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49B619A1-3415-43BF-B9DF-5FD6010CFE22}" xr6:coauthVersionLast="41" xr6:coauthVersionMax="41" xr10:uidLastSave="{00000000-0000-0000-0000-000000000000}"/>
  <workbookProtection workbookAlgorithmName="SHA-512" workbookHashValue="r6cjskGebA7QocLumSElWRFk980JS29eXVfC+zMKhAr46zXpOReSXZhvhjO+6mZnnUaAcbd6cQABT5HDoz8vLQ==" workbookSaltValue="ZdFAnMVZpuWGIYctmO7T/w==" workbookSpinCount="100000" lockStructure="1"/>
  <bookViews>
    <workbookView xWindow="1356" yWindow="24" windowWidth="17616" windowHeight="12300" tabRatio="720" xr2:uid="{00000000-000D-0000-FFFF-FFFF00000000}"/>
  </bookViews>
  <sheets>
    <sheet name="Cover_sheet" sheetId="26" r:id="rId1"/>
    <sheet name="Contents" sheetId="27" r:id="rId2"/>
    <sheet name="Notes" sheetId="16" r:id="rId3"/>
    <sheet name="Old Data - fatalities" sheetId="1" state="hidden" r:id="rId4"/>
    <sheet name="FIRE0502a" sheetId="12" r:id="rId5"/>
    <sheet name="FIRE0502a_Quarterly" sheetId="13" r:id="rId6"/>
    <sheet name="FIRE0502b" sheetId="14" r:id="rId7"/>
    <sheet name="FIRE0502b_Quarterly" sheetId="15" r:id="rId8"/>
    <sheet name="Data - fatalities" sheetId="23" r:id="rId9"/>
    <sheet name="FIRE0502a_working" sheetId="2" state="hidden" r:id="rId10"/>
    <sheet name="FIRE0502a_Quarterly_working" sheetId="3" state="hidden" r:id="rId11"/>
    <sheet name="Old data - casualties" sheetId="9" state="hidden" r:id="rId12"/>
    <sheet name="Data - casualties" sheetId="24" r:id="rId13"/>
    <sheet name="FIRE0502b_working" sheetId="10" state="hidden" r:id="rId14"/>
    <sheet name="FIRE0502b_Quarterly_working" sheetId="11" state="hidden" r:id="rId15"/>
    <sheet name="FRS geographical categories" sheetId="17" r:id="rId16"/>
  </sheets>
  <definedNames>
    <definedName name="_xlnm._FilterDatabase" localSheetId="12" hidden="1">'Data - casualties'!$A$1:$P$6895</definedName>
    <definedName name="_xlnm._FilterDatabase" localSheetId="8" hidden="1">'Data - fatalities'!$A$1:$I$7072</definedName>
    <definedName name="_xlnm._FilterDatabase" localSheetId="15" hidden="1">'FRS geographical categories'!$A$1:$C$46</definedName>
    <definedName name="_xlnm._FilterDatabase" localSheetId="11" hidden="1">'Old data - casualties'!$A$1:$P$8628</definedName>
    <definedName name="_xlnm._FilterDatabase" localSheetId="3" hidden="1">'Old Data - fatalities'!$A$1:$I$7890</definedName>
    <definedName name="_xlnm.Print_Area" localSheetId="1">Contents!$A$1:$D$10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22" i="9" l="1"/>
  <c r="G107" i="9" l="1"/>
  <c r="F107" i="9"/>
  <c r="E107" i="9"/>
  <c r="G106" i="9"/>
  <c r="F106" i="9"/>
  <c r="E106" i="9"/>
  <c r="G105" i="9"/>
  <c r="F105" i="9"/>
  <c r="E105" i="9"/>
  <c r="G104" i="9"/>
  <c r="F104" i="9"/>
  <c r="E104" i="9"/>
  <c r="G103" i="9"/>
  <c r="F103" i="9"/>
  <c r="E103" i="9"/>
  <c r="G102" i="9"/>
  <c r="F102" i="9"/>
  <c r="E102" i="9"/>
  <c r="G101" i="9"/>
  <c r="F101" i="9"/>
  <c r="E101" i="9"/>
  <c r="G100" i="9"/>
  <c r="F100" i="9"/>
  <c r="E100" i="9"/>
  <c r="G99" i="9"/>
  <c r="F99" i="9"/>
  <c r="E99" i="9"/>
  <c r="G98" i="9"/>
  <c r="F98" i="9"/>
  <c r="E98" i="9"/>
  <c r="G97" i="9"/>
  <c r="F97" i="9"/>
  <c r="E97" i="9"/>
  <c r="G96" i="9"/>
  <c r="F96" i="9"/>
  <c r="E96" i="9"/>
  <c r="G95" i="9"/>
  <c r="F95" i="9"/>
  <c r="E95" i="9"/>
  <c r="G94" i="9"/>
  <c r="F94" i="9"/>
  <c r="E94" i="9"/>
  <c r="G93" i="9"/>
  <c r="F93" i="9"/>
  <c r="E93" i="9"/>
  <c r="G92" i="9"/>
  <c r="F92" i="9"/>
  <c r="E92" i="9"/>
  <c r="G91" i="9"/>
  <c r="F91" i="9"/>
  <c r="E91" i="9"/>
  <c r="G90" i="9"/>
  <c r="F90" i="9"/>
  <c r="E90" i="9"/>
  <c r="G89" i="9"/>
  <c r="F89" i="9"/>
  <c r="E89" i="9"/>
  <c r="G88" i="9"/>
  <c r="F88" i="9"/>
  <c r="E88" i="9"/>
  <c r="G87" i="9"/>
  <c r="F87" i="9"/>
  <c r="E87" i="9"/>
  <c r="G86" i="9"/>
  <c r="F86" i="9"/>
  <c r="E86" i="9"/>
  <c r="G85" i="9"/>
  <c r="F85" i="9"/>
  <c r="E85" i="9"/>
  <c r="G84" i="9"/>
  <c r="F84" i="9"/>
  <c r="E84" i="9"/>
  <c r="G83" i="9"/>
  <c r="F83" i="9"/>
  <c r="E83" i="9"/>
  <c r="G82" i="9"/>
  <c r="F82" i="9"/>
  <c r="E82" i="9"/>
  <c r="G81" i="9"/>
  <c r="F81" i="9"/>
  <c r="E81" i="9"/>
  <c r="G80" i="9"/>
  <c r="F80" i="9"/>
  <c r="E80" i="9"/>
  <c r="G79" i="9"/>
  <c r="F79" i="9"/>
  <c r="E79" i="9"/>
  <c r="G78" i="9"/>
  <c r="F78" i="9"/>
  <c r="E78" i="9"/>
  <c r="G77" i="9"/>
  <c r="F77" i="9"/>
  <c r="E77" i="9"/>
  <c r="G76" i="9"/>
  <c r="F76" i="9"/>
  <c r="E76" i="9"/>
  <c r="G75" i="9"/>
  <c r="F75" i="9"/>
  <c r="E75" i="9"/>
  <c r="G74" i="9"/>
  <c r="F74" i="9"/>
  <c r="E74" i="9"/>
  <c r="G73" i="9"/>
  <c r="F73" i="9"/>
  <c r="E73" i="9"/>
  <c r="G72" i="9"/>
  <c r="F72" i="9"/>
  <c r="E72" i="9"/>
  <c r="G71" i="9"/>
  <c r="F71" i="9"/>
  <c r="E71" i="9"/>
  <c r="G70" i="9"/>
  <c r="F70" i="9"/>
  <c r="E70" i="9"/>
  <c r="G69" i="9"/>
  <c r="F69" i="9"/>
  <c r="E69" i="9"/>
  <c r="G68" i="9"/>
  <c r="F68" i="9"/>
  <c r="E68" i="9"/>
  <c r="G67" i="9"/>
  <c r="F67" i="9"/>
  <c r="E67" i="9"/>
  <c r="G66" i="9"/>
  <c r="F66" i="9"/>
  <c r="E66" i="9"/>
  <c r="G65" i="9"/>
  <c r="F65" i="9"/>
  <c r="E65" i="9"/>
  <c r="G64" i="9"/>
  <c r="F64" i="9"/>
  <c r="E64" i="9"/>
  <c r="G63" i="9"/>
  <c r="F63" i="9"/>
  <c r="E63" i="9"/>
  <c r="G62" i="9"/>
  <c r="F62" i="9"/>
  <c r="E62" i="9"/>
  <c r="G174" i="9"/>
  <c r="F174" i="9"/>
  <c r="E174" i="9"/>
  <c r="G173" i="9"/>
  <c r="F173" i="9"/>
  <c r="E173" i="9"/>
  <c r="G172" i="9"/>
  <c r="F172" i="9"/>
  <c r="E172" i="9"/>
  <c r="G171" i="9"/>
  <c r="F171" i="9"/>
  <c r="E171" i="9"/>
  <c r="G170" i="9"/>
  <c r="F170" i="9"/>
  <c r="E170" i="9"/>
  <c r="G169" i="9"/>
  <c r="F169" i="9"/>
  <c r="E169" i="9"/>
  <c r="G168" i="9"/>
  <c r="F168" i="9"/>
  <c r="E168" i="9"/>
  <c r="G167" i="9"/>
  <c r="F167" i="9"/>
  <c r="E167" i="9"/>
  <c r="G166" i="9"/>
  <c r="F166" i="9"/>
  <c r="E166" i="9"/>
  <c r="G165" i="9"/>
  <c r="F165" i="9"/>
  <c r="E165" i="9"/>
  <c r="G164" i="9"/>
  <c r="F164" i="9"/>
  <c r="E164" i="9"/>
  <c r="G163" i="9"/>
  <c r="F163" i="9"/>
  <c r="E163" i="9"/>
  <c r="G162" i="9"/>
  <c r="F162" i="9"/>
  <c r="E162" i="9"/>
  <c r="G161" i="9"/>
  <c r="F161" i="9"/>
  <c r="E161" i="9"/>
  <c r="G160" i="9"/>
  <c r="F160" i="9"/>
  <c r="E160" i="9"/>
  <c r="G159" i="9"/>
  <c r="F159" i="9"/>
  <c r="E159" i="9"/>
  <c r="G158" i="9"/>
  <c r="F158" i="9"/>
  <c r="E158" i="9"/>
  <c r="G157" i="9"/>
  <c r="F157" i="9"/>
  <c r="E157" i="9"/>
  <c r="G156" i="9"/>
  <c r="F156" i="9"/>
  <c r="E156" i="9"/>
  <c r="G155" i="9"/>
  <c r="F155" i="9"/>
  <c r="E155" i="9"/>
  <c r="G154" i="9"/>
  <c r="F154" i="9"/>
  <c r="E154" i="9"/>
  <c r="G153" i="9"/>
  <c r="F153" i="9"/>
  <c r="E153" i="9"/>
  <c r="G152" i="9"/>
  <c r="F152" i="9"/>
  <c r="E152" i="9"/>
  <c r="G151" i="9"/>
  <c r="F151" i="9"/>
  <c r="E151" i="9"/>
  <c r="G150" i="9"/>
  <c r="F150" i="9"/>
  <c r="E150" i="9"/>
  <c r="G149" i="9"/>
  <c r="F149" i="9"/>
  <c r="E149" i="9"/>
  <c r="G148" i="9"/>
  <c r="F148" i="9"/>
  <c r="E148" i="9"/>
  <c r="G147" i="9"/>
  <c r="F147" i="9"/>
  <c r="E147" i="9"/>
  <c r="G146" i="9"/>
  <c r="F146" i="9"/>
  <c r="E146" i="9"/>
  <c r="G145" i="9"/>
  <c r="F145" i="9"/>
  <c r="E145" i="9"/>
  <c r="G144" i="9"/>
  <c r="F144" i="9"/>
  <c r="E144" i="9"/>
  <c r="G143" i="9"/>
  <c r="F143" i="9"/>
  <c r="E143" i="9"/>
  <c r="G142" i="9"/>
  <c r="F142" i="9"/>
  <c r="E142" i="9"/>
  <c r="G141" i="9"/>
  <c r="F141" i="9"/>
  <c r="E141" i="9"/>
  <c r="G140" i="9"/>
  <c r="F140" i="9"/>
  <c r="E140" i="9"/>
  <c r="G139" i="9"/>
  <c r="F139" i="9"/>
  <c r="E139" i="9"/>
  <c r="G138" i="9"/>
  <c r="F138" i="9"/>
  <c r="E138" i="9"/>
  <c r="G137" i="9"/>
  <c r="F137" i="9"/>
  <c r="E137" i="9"/>
  <c r="G136" i="9"/>
  <c r="F136" i="9"/>
  <c r="E136" i="9"/>
  <c r="G135" i="9"/>
  <c r="F135" i="9"/>
  <c r="E135" i="9"/>
  <c r="G134" i="9"/>
  <c r="F134" i="9"/>
  <c r="E134" i="9"/>
  <c r="G133" i="9"/>
  <c r="F133" i="9"/>
  <c r="E133" i="9"/>
  <c r="G132" i="9"/>
  <c r="F132" i="9"/>
  <c r="E132" i="9"/>
  <c r="G131" i="9"/>
  <c r="F131" i="9"/>
  <c r="E131" i="9"/>
  <c r="G130" i="9"/>
  <c r="F130" i="9"/>
  <c r="E130" i="9"/>
  <c r="G129" i="9"/>
  <c r="F129" i="9"/>
  <c r="E129" i="9"/>
  <c r="G237" i="9"/>
  <c r="F237" i="9"/>
  <c r="E237" i="9"/>
  <c r="G236" i="9"/>
  <c r="F236" i="9"/>
  <c r="E236" i="9"/>
  <c r="G235" i="9"/>
  <c r="F235" i="9"/>
  <c r="E235" i="9"/>
  <c r="G234" i="9"/>
  <c r="F234" i="9"/>
  <c r="E234" i="9"/>
  <c r="G233" i="9"/>
  <c r="F233" i="9"/>
  <c r="E233" i="9"/>
  <c r="G232" i="9"/>
  <c r="F232" i="9"/>
  <c r="E232" i="9"/>
  <c r="G231" i="9"/>
  <c r="F231" i="9"/>
  <c r="E231" i="9"/>
  <c r="G230" i="9"/>
  <c r="F230" i="9"/>
  <c r="E230" i="9"/>
  <c r="G229" i="9"/>
  <c r="F229" i="9"/>
  <c r="E229" i="9"/>
  <c r="G228" i="9"/>
  <c r="F228" i="9"/>
  <c r="E228" i="9"/>
  <c r="G227" i="9"/>
  <c r="F227" i="9"/>
  <c r="E227" i="9"/>
  <c r="G226" i="9"/>
  <c r="F226" i="9"/>
  <c r="E226" i="9"/>
  <c r="G225" i="9"/>
  <c r="F225" i="9"/>
  <c r="E225" i="9"/>
  <c r="G224" i="9"/>
  <c r="F224" i="9"/>
  <c r="E224" i="9"/>
  <c r="G223" i="9"/>
  <c r="F223" i="9"/>
  <c r="E223" i="9"/>
  <c r="G222" i="9"/>
  <c r="F222" i="9"/>
  <c r="E222" i="9"/>
  <c r="G221" i="9"/>
  <c r="F221" i="9"/>
  <c r="E221" i="9"/>
  <c r="G220" i="9"/>
  <c r="F220" i="9"/>
  <c r="E220" i="9"/>
  <c r="G219" i="9"/>
  <c r="F219" i="9"/>
  <c r="E219" i="9"/>
  <c r="G218" i="9"/>
  <c r="F218" i="9"/>
  <c r="E218" i="9"/>
  <c r="G217" i="9"/>
  <c r="F217" i="9"/>
  <c r="E217" i="9"/>
  <c r="G216" i="9"/>
  <c r="F216" i="9"/>
  <c r="E216" i="9"/>
  <c r="G215" i="9"/>
  <c r="F215" i="9"/>
  <c r="E215" i="9"/>
  <c r="G214" i="9"/>
  <c r="F214" i="9"/>
  <c r="E214" i="9"/>
  <c r="G213" i="9"/>
  <c r="F213" i="9"/>
  <c r="E213" i="9"/>
  <c r="G212" i="9"/>
  <c r="F212" i="9"/>
  <c r="E212" i="9"/>
  <c r="G211" i="9"/>
  <c r="F211" i="9"/>
  <c r="E211" i="9"/>
  <c r="G210" i="9"/>
  <c r="F210" i="9"/>
  <c r="E210" i="9"/>
  <c r="G209" i="9"/>
  <c r="F209" i="9"/>
  <c r="E209" i="9"/>
  <c r="G208" i="9"/>
  <c r="F208" i="9"/>
  <c r="E208" i="9"/>
  <c r="G207" i="9"/>
  <c r="F207" i="9"/>
  <c r="E207" i="9"/>
  <c r="G206" i="9"/>
  <c r="F206" i="9"/>
  <c r="E206" i="9"/>
  <c r="G205" i="9"/>
  <c r="F205" i="9"/>
  <c r="E205" i="9"/>
  <c r="G204" i="9"/>
  <c r="F204" i="9"/>
  <c r="E204" i="9"/>
  <c r="G203" i="9"/>
  <c r="F203" i="9"/>
  <c r="E203" i="9"/>
  <c r="G202" i="9"/>
  <c r="F202" i="9"/>
  <c r="E202" i="9"/>
  <c r="G201" i="9"/>
  <c r="F201" i="9"/>
  <c r="E201" i="9"/>
  <c r="G200" i="9"/>
  <c r="F200" i="9"/>
  <c r="E200" i="9"/>
  <c r="G199" i="9"/>
  <c r="F199" i="9"/>
  <c r="E199" i="9"/>
  <c r="G198" i="9"/>
  <c r="F198" i="9"/>
  <c r="E198" i="9"/>
  <c r="G197" i="9"/>
  <c r="F197" i="9"/>
  <c r="E197" i="9"/>
  <c r="G196" i="9"/>
  <c r="F196" i="9"/>
  <c r="E196" i="9"/>
  <c r="G195" i="9"/>
  <c r="F195" i="9"/>
  <c r="E195" i="9"/>
  <c r="G194" i="9"/>
  <c r="F194" i="9"/>
  <c r="E194" i="9"/>
  <c r="G193" i="9"/>
  <c r="F193" i="9"/>
  <c r="E193" i="9"/>
  <c r="G192" i="9"/>
  <c r="F192" i="9"/>
  <c r="E192" i="9"/>
  <c r="G299" i="9"/>
  <c r="F299" i="9"/>
  <c r="E299" i="9"/>
  <c r="G298" i="9"/>
  <c r="F298" i="9"/>
  <c r="E298" i="9"/>
  <c r="G297" i="9"/>
  <c r="F297" i="9"/>
  <c r="E297" i="9"/>
  <c r="G296" i="9"/>
  <c r="F296" i="9"/>
  <c r="E296" i="9"/>
  <c r="G295" i="9"/>
  <c r="F295" i="9"/>
  <c r="E295" i="9"/>
  <c r="G294" i="9"/>
  <c r="F294" i="9"/>
  <c r="E294" i="9"/>
  <c r="G293" i="9"/>
  <c r="F293" i="9"/>
  <c r="E293" i="9"/>
  <c r="G292" i="9"/>
  <c r="F292" i="9"/>
  <c r="E292" i="9"/>
  <c r="G291" i="9"/>
  <c r="F291" i="9"/>
  <c r="E291" i="9"/>
  <c r="G290" i="9"/>
  <c r="F290" i="9"/>
  <c r="E290" i="9"/>
  <c r="G289" i="9"/>
  <c r="F289" i="9"/>
  <c r="E289" i="9"/>
  <c r="G288" i="9"/>
  <c r="F288" i="9"/>
  <c r="E288" i="9"/>
  <c r="G287" i="9"/>
  <c r="F287" i="9"/>
  <c r="E287" i="9"/>
  <c r="G286" i="9"/>
  <c r="F286" i="9"/>
  <c r="E286" i="9"/>
  <c r="G285" i="9"/>
  <c r="F285" i="9"/>
  <c r="E285" i="9"/>
  <c r="G284" i="9"/>
  <c r="F284" i="9"/>
  <c r="E284" i="9"/>
  <c r="G283" i="9"/>
  <c r="F283" i="9"/>
  <c r="E283" i="9"/>
  <c r="G282" i="9"/>
  <c r="F282" i="9"/>
  <c r="E282" i="9"/>
  <c r="G281" i="9"/>
  <c r="F281" i="9"/>
  <c r="E281" i="9"/>
  <c r="G280" i="9"/>
  <c r="F280" i="9"/>
  <c r="E280" i="9"/>
  <c r="G279" i="9"/>
  <c r="F279" i="9"/>
  <c r="E279" i="9"/>
  <c r="G278" i="9"/>
  <c r="F278" i="9"/>
  <c r="E278" i="9"/>
  <c r="G277" i="9"/>
  <c r="F277" i="9"/>
  <c r="E277" i="9"/>
  <c r="G276" i="9"/>
  <c r="F276" i="9"/>
  <c r="E276" i="9"/>
  <c r="G275" i="9"/>
  <c r="F275" i="9"/>
  <c r="E275" i="9"/>
  <c r="G274" i="9"/>
  <c r="F274" i="9"/>
  <c r="E274" i="9"/>
  <c r="G273" i="9"/>
  <c r="F273" i="9"/>
  <c r="E273" i="9"/>
  <c r="G272" i="9"/>
  <c r="F272" i="9"/>
  <c r="E272" i="9"/>
  <c r="G271" i="9"/>
  <c r="F271" i="9"/>
  <c r="E271" i="9"/>
  <c r="G270" i="9"/>
  <c r="F270" i="9"/>
  <c r="E270" i="9"/>
  <c r="G269" i="9"/>
  <c r="F269" i="9"/>
  <c r="E269" i="9"/>
  <c r="G268" i="9"/>
  <c r="F268" i="9"/>
  <c r="E268" i="9"/>
  <c r="G267" i="9"/>
  <c r="F267" i="9"/>
  <c r="E267" i="9"/>
  <c r="G266" i="9"/>
  <c r="F266" i="9"/>
  <c r="E266" i="9"/>
  <c r="G265" i="9"/>
  <c r="F265" i="9"/>
  <c r="E265" i="9"/>
  <c r="G264" i="9"/>
  <c r="F264" i="9"/>
  <c r="E264" i="9"/>
  <c r="G263" i="9"/>
  <c r="F263" i="9"/>
  <c r="E263" i="9"/>
  <c r="G262" i="9"/>
  <c r="F262" i="9"/>
  <c r="E262" i="9"/>
  <c r="G261" i="9"/>
  <c r="F261" i="9"/>
  <c r="E261" i="9"/>
  <c r="G260" i="9"/>
  <c r="F260" i="9"/>
  <c r="E260" i="9"/>
  <c r="G259" i="9"/>
  <c r="F259" i="9"/>
  <c r="E259" i="9"/>
  <c r="G258" i="9"/>
  <c r="F258" i="9"/>
  <c r="E258" i="9"/>
  <c r="G257" i="9"/>
  <c r="F257" i="9"/>
  <c r="E257" i="9"/>
  <c r="G256" i="9"/>
  <c r="F256" i="9"/>
  <c r="E256" i="9"/>
  <c r="G255" i="9"/>
  <c r="F255" i="9"/>
  <c r="E255" i="9"/>
  <c r="G254" i="9"/>
  <c r="F254" i="9"/>
  <c r="E254" i="9"/>
  <c r="G365" i="9"/>
  <c r="F365" i="9"/>
  <c r="E365" i="9"/>
  <c r="G364" i="9"/>
  <c r="F364" i="9"/>
  <c r="E364" i="9"/>
  <c r="G363" i="9"/>
  <c r="F363" i="9"/>
  <c r="E363" i="9"/>
  <c r="G362" i="9"/>
  <c r="F362" i="9"/>
  <c r="E362" i="9"/>
  <c r="G361" i="9"/>
  <c r="F361" i="9"/>
  <c r="E361" i="9"/>
  <c r="G360" i="9"/>
  <c r="F360" i="9"/>
  <c r="E360" i="9"/>
  <c r="G359" i="9"/>
  <c r="F359" i="9"/>
  <c r="E359" i="9"/>
  <c r="G358" i="9"/>
  <c r="F358" i="9"/>
  <c r="E358" i="9"/>
  <c r="G357" i="9"/>
  <c r="F357" i="9"/>
  <c r="E357" i="9"/>
  <c r="G356" i="9"/>
  <c r="F356" i="9"/>
  <c r="E356" i="9"/>
  <c r="G355" i="9"/>
  <c r="F355" i="9"/>
  <c r="E355" i="9"/>
  <c r="G354" i="9"/>
  <c r="F354" i="9"/>
  <c r="E354" i="9"/>
  <c r="G353" i="9"/>
  <c r="F353" i="9"/>
  <c r="E353" i="9"/>
  <c r="G352" i="9"/>
  <c r="F352" i="9"/>
  <c r="E352" i="9"/>
  <c r="G351" i="9"/>
  <c r="F351" i="9"/>
  <c r="E351" i="9"/>
  <c r="G350" i="9"/>
  <c r="F350" i="9"/>
  <c r="E350" i="9"/>
  <c r="G349" i="9"/>
  <c r="F349" i="9"/>
  <c r="E349" i="9"/>
  <c r="G348" i="9"/>
  <c r="F348" i="9"/>
  <c r="E348" i="9"/>
  <c r="G347" i="9"/>
  <c r="F347" i="9"/>
  <c r="E347" i="9"/>
  <c r="G346" i="9"/>
  <c r="F346" i="9"/>
  <c r="E346" i="9"/>
  <c r="G345" i="9"/>
  <c r="F345" i="9"/>
  <c r="E345" i="9"/>
  <c r="G344" i="9"/>
  <c r="F344" i="9"/>
  <c r="E344" i="9"/>
  <c r="G343" i="9"/>
  <c r="F343" i="9"/>
  <c r="E343" i="9"/>
  <c r="G342" i="9"/>
  <c r="F342" i="9"/>
  <c r="E342" i="9"/>
  <c r="G341" i="9"/>
  <c r="F341" i="9"/>
  <c r="E341" i="9"/>
  <c r="G340" i="9"/>
  <c r="F340" i="9"/>
  <c r="E340" i="9"/>
  <c r="G339" i="9"/>
  <c r="F339" i="9"/>
  <c r="E339" i="9"/>
  <c r="G338" i="9"/>
  <c r="F338" i="9"/>
  <c r="E338" i="9"/>
  <c r="G337" i="9"/>
  <c r="F337" i="9"/>
  <c r="E337" i="9"/>
  <c r="G336" i="9"/>
  <c r="F336" i="9"/>
  <c r="E336" i="9"/>
  <c r="G335" i="9"/>
  <c r="F335" i="9"/>
  <c r="E335" i="9"/>
  <c r="G334" i="9"/>
  <c r="F334" i="9"/>
  <c r="E334" i="9"/>
  <c r="G333" i="9"/>
  <c r="F333" i="9"/>
  <c r="E333" i="9"/>
  <c r="G332" i="9"/>
  <c r="F332" i="9"/>
  <c r="E332" i="9"/>
  <c r="G331" i="9"/>
  <c r="F331" i="9"/>
  <c r="E331" i="9"/>
  <c r="G330" i="9"/>
  <c r="F330" i="9"/>
  <c r="E330" i="9"/>
  <c r="G329" i="9"/>
  <c r="F329" i="9"/>
  <c r="E329" i="9"/>
  <c r="G328" i="9"/>
  <c r="F328" i="9"/>
  <c r="E328" i="9"/>
  <c r="G327" i="9"/>
  <c r="F327" i="9"/>
  <c r="E327" i="9"/>
  <c r="G326" i="9"/>
  <c r="F326" i="9"/>
  <c r="E326" i="9"/>
  <c r="G325" i="9"/>
  <c r="F325" i="9"/>
  <c r="E325" i="9"/>
  <c r="G324" i="9"/>
  <c r="F324" i="9"/>
  <c r="E324" i="9"/>
  <c r="G323" i="9"/>
  <c r="F323" i="9"/>
  <c r="E323" i="9"/>
  <c r="G322" i="9"/>
  <c r="F322" i="9"/>
  <c r="E322" i="9"/>
  <c r="G321" i="9"/>
  <c r="F321" i="9"/>
  <c r="E321" i="9"/>
  <c r="G320" i="9"/>
  <c r="F320" i="9"/>
  <c r="E320" i="9"/>
  <c r="A4" i="10"/>
  <c r="A5" i="10"/>
  <c r="P1" i="24" s="1"/>
  <c r="P2" i="24" l="1"/>
  <c r="P3" i="24"/>
  <c r="P5" i="24"/>
  <c r="P7" i="24"/>
  <c r="P9" i="24"/>
  <c r="P11" i="24"/>
  <c r="P13" i="24"/>
  <c r="P15" i="24"/>
  <c r="P17" i="24"/>
  <c r="P19" i="24"/>
  <c r="P21" i="24"/>
  <c r="P23" i="24"/>
  <c r="P25" i="24"/>
  <c r="P27" i="24"/>
  <c r="P29" i="24"/>
  <c r="P31" i="24"/>
  <c r="P33" i="24"/>
  <c r="P35" i="24"/>
  <c r="P37" i="24"/>
  <c r="P39" i="24"/>
  <c r="P41" i="24"/>
  <c r="P43" i="24"/>
  <c r="P45" i="24"/>
  <c r="P47" i="24"/>
  <c r="P49" i="24"/>
  <c r="P51" i="24"/>
  <c r="P53" i="24"/>
  <c r="P55" i="24"/>
  <c r="P57" i="24"/>
  <c r="P59" i="24"/>
  <c r="P61" i="24"/>
  <c r="P63" i="24"/>
  <c r="P65" i="24"/>
  <c r="P67" i="24"/>
  <c r="P69" i="24"/>
  <c r="P71" i="24"/>
  <c r="P73" i="24"/>
  <c r="P75" i="24"/>
  <c r="P77" i="24"/>
  <c r="P79" i="24"/>
  <c r="P81" i="24"/>
  <c r="P83" i="24"/>
  <c r="P85" i="24"/>
  <c r="P87" i="24"/>
  <c r="P88" i="24"/>
  <c r="P89" i="24"/>
  <c r="P90" i="24"/>
  <c r="P91" i="24"/>
  <c r="P92" i="24"/>
  <c r="P93" i="24"/>
  <c r="P94" i="24"/>
  <c r="P95" i="24"/>
  <c r="P96" i="24"/>
  <c r="P97" i="24"/>
  <c r="P98" i="24"/>
  <c r="P99" i="24"/>
  <c r="P100" i="24"/>
  <c r="P101" i="24"/>
  <c r="P102" i="24"/>
  <c r="P103" i="24"/>
  <c r="P104" i="24"/>
  <c r="P105" i="24"/>
  <c r="P106" i="24"/>
  <c r="P107" i="24"/>
  <c r="P108" i="24"/>
  <c r="P109" i="24"/>
  <c r="P110" i="24"/>
  <c r="P111" i="24"/>
  <c r="P112" i="24"/>
  <c r="P113" i="24"/>
  <c r="P114" i="24"/>
  <c r="P115" i="24"/>
  <c r="P116" i="24"/>
  <c r="P117" i="24"/>
  <c r="P118" i="24"/>
  <c r="P119" i="24"/>
  <c r="P120" i="24"/>
  <c r="P121" i="24"/>
  <c r="P122" i="24"/>
  <c r="P123" i="24"/>
  <c r="P124" i="24"/>
  <c r="P125" i="24"/>
  <c r="P126" i="24"/>
  <c r="P127" i="24"/>
  <c r="P128" i="24"/>
  <c r="P129" i="24"/>
  <c r="P130" i="24"/>
  <c r="P131" i="24"/>
  <c r="P132" i="24"/>
  <c r="P133" i="24"/>
  <c r="P134" i="24"/>
  <c r="P135" i="24"/>
  <c r="P136" i="24"/>
  <c r="P137" i="24"/>
  <c r="P138" i="24"/>
  <c r="P139" i="24"/>
  <c r="P140" i="24"/>
  <c r="P141" i="24"/>
  <c r="P142" i="24"/>
  <c r="P143" i="24"/>
  <c r="P144" i="24"/>
  <c r="P145" i="24"/>
  <c r="P146" i="24"/>
  <c r="P147" i="24"/>
  <c r="P148" i="24"/>
  <c r="P149" i="24"/>
  <c r="P150" i="24"/>
  <c r="P151" i="24"/>
  <c r="P152" i="24"/>
  <c r="P153" i="24"/>
  <c r="P154" i="24"/>
  <c r="P155" i="24"/>
  <c r="P156" i="24"/>
  <c r="P157" i="24"/>
  <c r="P158" i="24"/>
  <c r="P159" i="24"/>
  <c r="P160" i="24"/>
  <c r="P161" i="24"/>
  <c r="P162" i="24"/>
  <c r="P163" i="24"/>
  <c r="P164" i="24"/>
  <c r="P165" i="24"/>
  <c r="P166" i="24"/>
  <c r="P167" i="24"/>
  <c r="P168" i="24"/>
  <c r="P169" i="24"/>
  <c r="P170" i="24"/>
  <c r="P171" i="24"/>
  <c r="P172" i="24"/>
  <c r="P173" i="24"/>
  <c r="P174" i="24"/>
  <c r="P175" i="24"/>
  <c r="P176" i="24"/>
  <c r="P177" i="24"/>
  <c r="P178" i="24"/>
  <c r="P179" i="24"/>
  <c r="P180" i="24"/>
  <c r="P181" i="24"/>
  <c r="P182" i="24"/>
  <c r="P183" i="24"/>
  <c r="P184" i="24"/>
  <c r="P185" i="24"/>
  <c r="P186" i="24"/>
  <c r="P187" i="24"/>
  <c r="P188" i="24"/>
  <c r="P189" i="24"/>
  <c r="P190" i="24"/>
  <c r="P191" i="24"/>
  <c r="P192" i="24"/>
  <c r="P193" i="24"/>
  <c r="P194" i="24"/>
  <c r="P195" i="24"/>
  <c r="P196" i="24"/>
  <c r="P197" i="24"/>
  <c r="P198" i="24"/>
  <c r="P199" i="24"/>
  <c r="P200" i="24"/>
  <c r="P201" i="24"/>
  <c r="P202" i="24"/>
  <c r="P203" i="24"/>
  <c r="P204" i="24"/>
  <c r="P205" i="24"/>
  <c r="P206" i="24"/>
  <c r="P207" i="24"/>
  <c r="P208" i="24"/>
  <c r="P209" i="24"/>
  <c r="P210" i="24"/>
  <c r="P211" i="24"/>
  <c r="P212" i="24"/>
  <c r="P213" i="24"/>
  <c r="P214" i="24"/>
  <c r="P4" i="24"/>
  <c r="P8" i="24"/>
  <c r="P12" i="24"/>
  <c r="P16" i="24"/>
  <c r="P20" i="24"/>
  <c r="P24" i="24"/>
  <c r="P28" i="24"/>
  <c r="P32" i="24"/>
  <c r="P36" i="24"/>
  <c r="P40" i="24"/>
  <c r="P44" i="24"/>
  <c r="P48" i="24"/>
  <c r="P52" i="24"/>
  <c r="P56" i="24"/>
  <c r="P60" i="24"/>
  <c r="P64" i="24"/>
  <c r="P68" i="24"/>
  <c r="P72" i="24"/>
  <c r="P76" i="24"/>
  <c r="P80" i="24"/>
  <c r="P84" i="24"/>
  <c r="P215" i="24"/>
  <c r="P216" i="24"/>
  <c r="P217" i="24"/>
  <c r="P218" i="24"/>
  <c r="P219" i="24"/>
  <c r="P220" i="24"/>
  <c r="P221" i="24"/>
  <c r="P222" i="24"/>
  <c r="P223" i="24"/>
  <c r="P224" i="24"/>
  <c r="P225" i="24"/>
  <c r="P226" i="24"/>
  <c r="P227" i="24"/>
  <c r="P228" i="24"/>
  <c r="P229" i="24"/>
  <c r="P230" i="24"/>
  <c r="P231" i="24"/>
  <c r="P232" i="24"/>
  <c r="P233" i="24"/>
  <c r="P234" i="24"/>
  <c r="P235" i="24"/>
  <c r="P236" i="24"/>
  <c r="P237" i="24"/>
  <c r="P238" i="24"/>
  <c r="P239" i="24"/>
  <c r="P240" i="24"/>
  <c r="P241" i="24"/>
  <c r="P242" i="24"/>
  <c r="P243" i="24"/>
  <c r="P244" i="24"/>
  <c r="P245" i="24"/>
  <c r="P246" i="24"/>
  <c r="P247" i="24"/>
  <c r="P248" i="24"/>
  <c r="P249" i="24"/>
  <c r="P250" i="24"/>
  <c r="P251" i="24"/>
  <c r="P252" i="24"/>
  <c r="P253" i="24"/>
  <c r="P254" i="24"/>
  <c r="P255" i="24"/>
  <c r="P256" i="24"/>
  <c r="P257" i="24"/>
  <c r="P258" i="24"/>
  <c r="P259" i="24"/>
  <c r="P260" i="24"/>
  <c r="P261" i="24"/>
  <c r="P262" i="24"/>
  <c r="P263" i="24"/>
  <c r="P264" i="24"/>
  <c r="P265" i="24"/>
  <c r="P266" i="24"/>
  <c r="P267" i="24"/>
  <c r="P268" i="24"/>
  <c r="P269" i="24"/>
  <c r="P270" i="24"/>
  <c r="P271" i="24"/>
  <c r="P272" i="24"/>
  <c r="P273" i="24"/>
  <c r="P274" i="24"/>
  <c r="P275" i="24"/>
  <c r="P276" i="24"/>
  <c r="P277" i="24"/>
  <c r="P278" i="24"/>
  <c r="P279" i="24"/>
  <c r="P280" i="24"/>
  <c r="P281" i="24"/>
  <c r="P282" i="24"/>
  <c r="P283" i="24"/>
  <c r="P284" i="24"/>
  <c r="P285" i="24"/>
  <c r="P286" i="24"/>
  <c r="P287" i="24"/>
  <c r="P288" i="24"/>
  <c r="P289" i="24"/>
  <c r="P290" i="24"/>
  <c r="P291" i="24"/>
  <c r="P292" i="24"/>
  <c r="P293" i="24"/>
  <c r="P294" i="24"/>
  <c r="P295" i="24"/>
  <c r="P296" i="24"/>
  <c r="P297" i="24"/>
  <c r="P298" i="24"/>
  <c r="P299" i="24"/>
  <c r="P300" i="24"/>
  <c r="P301" i="24"/>
  <c r="P302" i="24"/>
  <c r="P303" i="24"/>
  <c r="P304" i="24"/>
  <c r="P305" i="24"/>
  <c r="P306" i="24"/>
  <c r="P307" i="24"/>
  <c r="P308" i="24"/>
  <c r="P309" i="24"/>
  <c r="P310" i="24"/>
  <c r="P311" i="24"/>
  <c r="P312" i="24"/>
  <c r="P313" i="24"/>
  <c r="P314" i="24"/>
  <c r="P315" i="24"/>
  <c r="P316" i="24"/>
  <c r="P317" i="24"/>
  <c r="P318" i="24"/>
  <c r="P319" i="24"/>
  <c r="P320" i="24"/>
  <c r="P321" i="24"/>
  <c r="P322" i="24"/>
  <c r="P323" i="24"/>
  <c r="P324" i="24"/>
  <c r="P325" i="24"/>
  <c r="P326" i="24"/>
  <c r="P327" i="24"/>
  <c r="P328" i="24"/>
  <c r="P329" i="24"/>
  <c r="P330" i="24"/>
  <c r="P331" i="24"/>
  <c r="P332" i="24"/>
  <c r="P333" i="24"/>
  <c r="P334" i="24"/>
  <c r="P335" i="24"/>
  <c r="P336" i="24"/>
  <c r="P337" i="24"/>
  <c r="P338" i="24"/>
  <c r="P339" i="24"/>
  <c r="P340" i="24"/>
  <c r="P341" i="24"/>
  <c r="P342" i="24"/>
  <c r="P343" i="24"/>
  <c r="P344" i="24"/>
  <c r="P345" i="24"/>
  <c r="P346" i="24"/>
  <c r="P347" i="24"/>
  <c r="P348" i="24"/>
  <c r="P349" i="24"/>
  <c r="P350" i="24"/>
  <c r="P351" i="24"/>
  <c r="P352" i="24"/>
  <c r="P353" i="24"/>
  <c r="P354" i="24"/>
  <c r="P355" i="24"/>
  <c r="P356" i="24"/>
  <c r="P357" i="24"/>
  <c r="P358" i="24"/>
  <c r="P359" i="24"/>
  <c r="P360" i="24"/>
  <c r="P361" i="24"/>
  <c r="P362" i="24"/>
  <c r="P363" i="24"/>
  <c r="P364" i="24"/>
  <c r="P365" i="24"/>
  <c r="P366" i="24"/>
  <c r="P367" i="24"/>
  <c r="P368" i="24"/>
  <c r="P369" i="24"/>
  <c r="P370" i="24"/>
  <c r="P371" i="24"/>
  <c r="P372" i="24"/>
  <c r="P373" i="24"/>
  <c r="P374" i="24"/>
  <c r="P375" i="24"/>
  <c r="P376" i="24"/>
  <c r="P377" i="24"/>
  <c r="P378" i="24"/>
  <c r="P379" i="24"/>
  <c r="P380" i="24"/>
  <c r="P381" i="24"/>
  <c r="P382" i="24"/>
  <c r="P383" i="24"/>
  <c r="P384" i="24"/>
  <c r="P385" i="24"/>
  <c r="P386" i="24"/>
  <c r="P387" i="24"/>
  <c r="P388" i="24"/>
  <c r="P389" i="24"/>
  <c r="P390" i="24"/>
  <c r="P391" i="24"/>
  <c r="P392" i="24"/>
  <c r="P393" i="24"/>
  <c r="P394" i="24"/>
  <c r="P395" i="24"/>
  <c r="P396" i="24"/>
  <c r="P397" i="24"/>
  <c r="P398" i="24"/>
  <c r="P399" i="24"/>
  <c r="P400" i="24"/>
  <c r="P401" i="24"/>
  <c r="P402" i="24"/>
  <c r="P403" i="24"/>
  <c r="P404" i="24"/>
  <c r="P405" i="24"/>
  <c r="P406" i="24"/>
  <c r="P407" i="24"/>
  <c r="P408" i="24"/>
  <c r="P409" i="24"/>
  <c r="P410" i="24"/>
  <c r="P411" i="24"/>
  <c r="P412" i="24"/>
  <c r="P413" i="24"/>
  <c r="P414" i="24"/>
  <c r="P415" i="24"/>
  <c r="P416" i="24"/>
  <c r="P417" i="24"/>
  <c r="P418" i="24"/>
  <c r="P419" i="24"/>
  <c r="P420" i="24"/>
  <c r="P421" i="24"/>
  <c r="P422" i="24"/>
  <c r="P423" i="24"/>
  <c r="P424" i="24"/>
  <c r="P425" i="24"/>
  <c r="P426" i="24"/>
  <c r="P427" i="24"/>
  <c r="P428" i="24"/>
  <c r="P429" i="24"/>
  <c r="P430" i="24"/>
  <c r="P431" i="24"/>
  <c r="P432" i="24"/>
  <c r="P433" i="24"/>
  <c r="P434" i="24"/>
  <c r="P435" i="24"/>
  <c r="P436" i="24"/>
  <c r="P437" i="24"/>
  <c r="P438" i="24"/>
  <c r="P439" i="24"/>
  <c r="P440" i="24"/>
  <c r="P441" i="24"/>
  <c r="P442" i="24"/>
  <c r="P443" i="24"/>
  <c r="P444" i="24"/>
  <c r="P445" i="24"/>
  <c r="P446" i="24"/>
  <c r="P447" i="24"/>
  <c r="P448" i="24"/>
  <c r="P449" i="24"/>
  <c r="P450" i="24"/>
  <c r="P451" i="24"/>
  <c r="P452" i="24"/>
  <c r="P453" i="24"/>
  <c r="P454" i="24"/>
  <c r="P455" i="24"/>
  <c r="P456" i="24"/>
  <c r="P457" i="24"/>
  <c r="P458" i="24"/>
  <c r="P459" i="24"/>
  <c r="P460" i="24"/>
  <c r="P461" i="24"/>
  <c r="P462" i="24"/>
  <c r="P463" i="24"/>
  <c r="P464" i="24"/>
  <c r="P465" i="24"/>
  <c r="P466" i="24"/>
  <c r="P467" i="24"/>
  <c r="P468" i="24"/>
  <c r="P469" i="24"/>
  <c r="P470" i="24"/>
  <c r="P6" i="24"/>
  <c r="P14" i="24"/>
  <c r="P22" i="24"/>
  <c r="P30" i="24"/>
  <c r="P38" i="24"/>
  <c r="P46" i="24"/>
  <c r="P54" i="24"/>
  <c r="P62" i="24"/>
  <c r="P70" i="24"/>
  <c r="P78" i="24"/>
  <c r="P86" i="24"/>
  <c r="P10" i="24"/>
  <c r="P26" i="24"/>
  <c r="P42" i="24"/>
  <c r="P58" i="24"/>
  <c r="P74" i="24"/>
  <c r="P471" i="24"/>
  <c r="P473" i="24"/>
  <c r="P475" i="24"/>
  <c r="P477" i="24"/>
  <c r="P479" i="24"/>
  <c r="P481" i="24"/>
  <c r="P483" i="24"/>
  <c r="P485" i="24"/>
  <c r="P487" i="24"/>
  <c r="P489" i="24"/>
  <c r="P491" i="24"/>
  <c r="P493" i="24"/>
  <c r="P495" i="24"/>
  <c r="P497" i="24"/>
  <c r="P499" i="24"/>
  <c r="P501" i="24"/>
  <c r="P503" i="24"/>
  <c r="P505" i="24"/>
  <c r="P507" i="24"/>
  <c r="P509" i="24"/>
  <c r="P511" i="24"/>
  <c r="P513" i="24"/>
  <c r="P515" i="24"/>
  <c r="P517" i="24"/>
  <c r="P519" i="24"/>
  <c r="P521" i="24"/>
  <c r="P523" i="24"/>
  <c r="P525" i="24"/>
  <c r="P527" i="24"/>
  <c r="P529" i="24"/>
  <c r="P531" i="24"/>
  <c r="P533" i="24"/>
  <c r="P535" i="24"/>
  <c r="P537" i="24"/>
  <c r="P539" i="24"/>
  <c r="P541" i="24"/>
  <c r="P543" i="24"/>
  <c r="P545" i="24"/>
  <c r="P547" i="24"/>
  <c r="P549" i="24"/>
  <c r="P551" i="24"/>
  <c r="P553" i="24"/>
  <c r="P555" i="24"/>
  <c r="P557" i="24"/>
  <c r="P559" i="24"/>
  <c r="P561" i="24"/>
  <c r="P563" i="24"/>
  <c r="P565" i="24"/>
  <c r="P567" i="24"/>
  <c r="P569" i="24"/>
  <c r="P571" i="24"/>
  <c r="P573" i="24"/>
  <c r="P575" i="24"/>
  <c r="P577" i="24"/>
  <c r="P579" i="24"/>
  <c r="P581" i="24"/>
  <c r="P583" i="24"/>
  <c r="P585" i="24"/>
  <c r="P587" i="24"/>
  <c r="P589" i="24"/>
  <c r="P591" i="24"/>
  <c r="P593" i="24"/>
  <c r="P595" i="24"/>
  <c r="P597" i="24"/>
  <c r="P599" i="24"/>
  <c r="P601" i="24"/>
  <c r="P603" i="24"/>
  <c r="P605" i="24"/>
  <c r="P607" i="24"/>
  <c r="P609" i="24"/>
  <c r="P611" i="24"/>
  <c r="P613" i="24"/>
  <c r="P615" i="24"/>
  <c r="P617" i="24"/>
  <c r="P619" i="24"/>
  <c r="P621" i="24"/>
  <c r="P623" i="24"/>
  <c r="P625" i="24"/>
  <c r="P627" i="24"/>
  <c r="P629" i="24"/>
  <c r="P631" i="24"/>
  <c r="P633" i="24"/>
  <c r="P635" i="24"/>
  <c r="P637" i="24"/>
  <c r="P639" i="24"/>
  <c r="P641" i="24"/>
  <c r="P643" i="24"/>
  <c r="P645" i="24"/>
  <c r="P647" i="24"/>
  <c r="P649" i="24"/>
  <c r="P651" i="24"/>
  <c r="P653" i="24"/>
  <c r="P655" i="24"/>
  <c r="P657" i="24"/>
  <c r="P659" i="24"/>
  <c r="P661" i="24"/>
  <c r="P663" i="24"/>
  <c r="P665" i="24"/>
  <c r="P667" i="24"/>
  <c r="P669" i="24"/>
  <c r="P671" i="24"/>
  <c r="P673" i="24"/>
  <c r="P675" i="24"/>
  <c r="P677" i="24"/>
  <c r="P679" i="24"/>
  <c r="P681" i="24"/>
  <c r="P683" i="24"/>
  <c r="P685" i="24"/>
  <c r="P687" i="24"/>
  <c r="P689" i="24"/>
  <c r="P691" i="24"/>
  <c r="P693" i="24"/>
  <c r="P695" i="24"/>
  <c r="P697" i="24"/>
  <c r="P699" i="24"/>
  <c r="P701" i="24"/>
  <c r="P703" i="24"/>
  <c r="P705" i="24"/>
  <c r="P707" i="24"/>
  <c r="P709" i="24"/>
  <c r="P711" i="24"/>
  <c r="P713" i="24"/>
  <c r="P715" i="24"/>
  <c r="P717" i="24"/>
  <c r="P719" i="24"/>
  <c r="P721" i="24"/>
  <c r="P723" i="24"/>
  <c r="P725" i="24"/>
  <c r="P727" i="24"/>
  <c r="P729" i="24"/>
  <c r="P731" i="24"/>
  <c r="P733" i="24"/>
  <c r="P735" i="24"/>
  <c r="P737" i="24"/>
  <c r="P739" i="24"/>
  <c r="P741" i="24"/>
  <c r="P743" i="24"/>
  <c r="P745" i="24"/>
  <c r="P747" i="24"/>
  <c r="P749" i="24"/>
  <c r="P751" i="24"/>
  <c r="P753" i="24"/>
  <c r="P755" i="24"/>
  <c r="P757" i="24"/>
  <c r="P759" i="24"/>
  <c r="P761" i="24"/>
  <c r="P763" i="24"/>
  <c r="P765" i="24"/>
  <c r="P767" i="24"/>
  <c r="P769" i="24"/>
  <c r="P771" i="24"/>
  <c r="P773" i="24"/>
  <c r="P775" i="24"/>
  <c r="P777" i="24"/>
  <c r="P779" i="24"/>
  <c r="P781" i="24"/>
  <c r="P783" i="24"/>
  <c r="P785" i="24"/>
  <c r="P787" i="24"/>
  <c r="P789" i="24"/>
  <c r="P791" i="24"/>
  <c r="P793" i="24"/>
  <c r="P795" i="24"/>
  <c r="P797" i="24"/>
  <c r="P799" i="24"/>
  <c r="P801" i="24"/>
  <c r="P803" i="24"/>
  <c r="P805" i="24"/>
  <c r="P807" i="24"/>
  <c r="P809" i="24"/>
  <c r="P811" i="24"/>
  <c r="P813" i="24"/>
  <c r="P815" i="24"/>
  <c r="P817" i="24"/>
  <c r="P819" i="24"/>
  <c r="P821" i="24"/>
  <c r="P823" i="24"/>
  <c r="P825" i="24"/>
  <c r="P827" i="24"/>
  <c r="P829" i="24"/>
  <c r="P831" i="24"/>
  <c r="P833" i="24"/>
  <c r="P835" i="24"/>
  <c r="P837" i="24"/>
  <c r="P839" i="24"/>
  <c r="P841" i="24"/>
  <c r="P843" i="24"/>
  <c r="P845" i="24"/>
  <c r="P847" i="24"/>
  <c r="P849" i="24"/>
  <c r="P851" i="24"/>
  <c r="P853" i="24"/>
  <c r="P855" i="24"/>
  <c r="P857" i="24"/>
  <c r="P859" i="24"/>
  <c r="P861" i="24"/>
  <c r="P863" i="24"/>
  <c r="P865" i="24"/>
  <c r="P867" i="24"/>
  <c r="P869" i="24"/>
  <c r="P871" i="24"/>
  <c r="P873" i="24"/>
  <c r="P875" i="24"/>
  <c r="P877" i="24"/>
  <c r="P879" i="24"/>
  <c r="P881" i="24"/>
  <c r="P883" i="24"/>
  <c r="P885" i="24"/>
  <c r="P887" i="24"/>
  <c r="P889" i="24"/>
  <c r="P891" i="24"/>
  <c r="P893" i="24"/>
  <c r="P895" i="24"/>
  <c r="P897" i="24"/>
  <c r="P899" i="24"/>
  <c r="P901" i="24"/>
  <c r="P903" i="24"/>
  <c r="P905" i="24"/>
  <c r="P907" i="24"/>
  <c r="P909" i="24"/>
  <c r="P911" i="24"/>
  <c r="P913" i="24"/>
  <c r="P915" i="24"/>
  <c r="P917" i="24"/>
  <c r="P919" i="24"/>
  <c r="P921" i="24"/>
  <c r="P923" i="24"/>
  <c r="P925" i="24"/>
  <c r="P927" i="24"/>
  <c r="P929" i="24"/>
  <c r="P931" i="24"/>
  <c r="P933" i="24"/>
  <c r="P935" i="24"/>
  <c r="P937" i="24"/>
  <c r="P939" i="24"/>
  <c r="P941" i="24"/>
  <c r="P943" i="24"/>
  <c r="P945" i="24"/>
  <c r="P947" i="24"/>
  <c r="P949" i="24"/>
  <c r="P951" i="24"/>
  <c r="P953" i="24"/>
  <c r="P955" i="24"/>
  <c r="P957" i="24"/>
  <c r="P959" i="24"/>
  <c r="P961" i="24"/>
  <c r="P963" i="24"/>
  <c r="P965" i="24"/>
  <c r="P967" i="24"/>
  <c r="P969" i="24"/>
  <c r="P971" i="24"/>
  <c r="P973" i="24"/>
  <c r="P975" i="24"/>
  <c r="P977" i="24"/>
  <c r="P979" i="24"/>
  <c r="P981" i="24"/>
  <c r="P18" i="24"/>
  <c r="P50" i="24"/>
  <c r="P82" i="24"/>
  <c r="P474" i="24"/>
  <c r="P478" i="24"/>
  <c r="P482" i="24"/>
  <c r="P486" i="24"/>
  <c r="P490" i="24"/>
  <c r="P494" i="24"/>
  <c r="P498" i="24"/>
  <c r="P502" i="24"/>
  <c r="P506" i="24"/>
  <c r="P510" i="24"/>
  <c r="P514" i="24"/>
  <c r="P518" i="24"/>
  <c r="P522" i="24"/>
  <c r="P526" i="24"/>
  <c r="P530" i="24"/>
  <c r="P534" i="24"/>
  <c r="P538" i="24"/>
  <c r="P542" i="24"/>
  <c r="P546" i="24"/>
  <c r="P550" i="24"/>
  <c r="P554" i="24"/>
  <c r="P558" i="24"/>
  <c r="P562" i="24"/>
  <c r="P566" i="24"/>
  <c r="P570" i="24"/>
  <c r="P574" i="24"/>
  <c r="P578" i="24"/>
  <c r="P582" i="24"/>
  <c r="P586" i="24"/>
  <c r="P590" i="24"/>
  <c r="P594" i="24"/>
  <c r="P598" i="24"/>
  <c r="P602" i="24"/>
  <c r="P606" i="24"/>
  <c r="P610" i="24"/>
  <c r="P614" i="24"/>
  <c r="P618" i="24"/>
  <c r="P622" i="24"/>
  <c r="P626" i="24"/>
  <c r="P630" i="24"/>
  <c r="P634" i="24"/>
  <c r="P638" i="24"/>
  <c r="P642" i="24"/>
  <c r="P646" i="24"/>
  <c r="P650" i="24"/>
  <c r="P654" i="24"/>
  <c r="P658" i="24"/>
  <c r="P662" i="24"/>
  <c r="P666" i="24"/>
  <c r="P670" i="24"/>
  <c r="P674" i="24"/>
  <c r="P678" i="24"/>
  <c r="P682" i="24"/>
  <c r="P686" i="24"/>
  <c r="P690" i="24"/>
  <c r="P694" i="24"/>
  <c r="P698" i="24"/>
  <c r="P702" i="24"/>
  <c r="P706" i="24"/>
  <c r="P710" i="24"/>
  <c r="P714" i="24"/>
  <c r="P718" i="24"/>
  <c r="P722" i="24"/>
  <c r="P726" i="24"/>
  <c r="P730" i="24"/>
  <c r="P734" i="24"/>
  <c r="P738" i="24"/>
  <c r="P34" i="24"/>
  <c r="P66" i="24"/>
  <c r="C38" i="10" s="1"/>
  <c r="P472" i="24"/>
  <c r="P476" i="24"/>
  <c r="P480" i="24"/>
  <c r="P484" i="24"/>
  <c r="P488" i="24"/>
  <c r="P492" i="24"/>
  <c r="P496" i="24"/>
  <c r="P500" i="24"/>
  <c r="P504" i="24"/>
  <c r="P508" i="24"/>
  <c r="P512" i="24"/>
  <c r="P516" i="24"/>
  <c r="P520" i="24"/>
  <c r="P524" i="24"/>
  <c r="P528" i="24"/>
  <c r="P532" i="24"/>
  <c r="P536" i="24"/>
  <c r="P540" i="24"/>
  <c r="P544" i="24"/>
  <c r="P548" i="24"/>
  <c r="P552" i="24"/>
  <c r="P556" i="24"/>
  <c r="P560" i="24"/>
  <c r="P564" i="24"/>
  <c r="P568" i="24"/>
  <c r="P572" i="24"/>
  <c r="P576" i="24"/>
  <c r="P580" i="24"/>
  <c r="P584" i="24"/>
  <c r="P588" i="24"/>
  <c r="P592" i="24"/>
  <c r="P596" i="24"/>
  <c r="P600" i="24"/>
  <c r="P604" i="24"/>
  <c r="P608" i="24"/>
  <c r="P612" i="24"/>
  <c r="P616" i="24"/>
  <c r="P620" i="24"/>
  <c r="P624" i="24"/>
  <c r="P628" i="24"/>
  <c r="P632" i="24"/>
  <c r="P636" i="24"/>
  <c r="P640" i="24"/>
  <c r="P644" i="24"/>
  <c r="P652" i="24"/>
  <c r="P660" i="24"/>
  <c r="P668" i="24"/>
  <c r="P676" i="24"/>
  <c r="P684" i="24"/>
  <c r="P692" i="24"/>
  <c r="P700" i="24"/>
  <c r="P708" i="24"/>
  <c r="P716" i="24"/>
  <c r="P724" i="24"/>
  <c r="P732" i="24"/>
  <c r="P740" i="24"/>
  <c r="P744" i="24"/>
  <c r="P748" i="24"/>
  <c r="P752" i="24"/>
  <c r="P756" i="24"/>
  <c r="P760" i="24"/>
  <c r="P764" i="24"/>
  <c r="P768" i="24"/>
  <c r="P772" i="24"/>
  <c r="P776" i="24"/>
  <c r="P780" i="24"/>
  <c r="P784" i="24"/>
  <c r="P788" i="24"/>
  <c r="P792" i="24"/>
  <c r="P796" i="24"/>
  <c r="P800" i="24"/>
  <c r="P804" i="24"/>
  <c r="P808" i="24"/>
  <c r="P812" i="24"/>
  <c r="P816" i="24"/>
  <c r="P820" i="24"/>
  <c r="P824" i="24"/>
  <c r="P828" i="24"/>
  <c r="P832" i="24"/>
  <c r="P836" i="24"/>
  <c r="P840" i="24"/>
  <c r="P844" i="24"/>
  <c r="P848" i="24"/>
  <c r="P852" i="24"/>
  <c r="P856" i="24"/>
  <c r="P860" i="24"/>
  <c r="P864" i="24"/>
  <c r="P868" i="24"/>
  <c r="P872" i="24"/>
  <c r="P876" i="24"/>
  <c r="P880" i="24"/>
  <c r="P884" i="24"/>
  <c r="P888" i="24"/>
  <c r="P892" i="24"/>
  <c r="P896" i="24"/>
  <c r="P900" i="24"/>
  <c r="P904" i="24"/>
  <c r="P908" i="24"/>
  <c r="P912" i="24"/>
  <c r="P916" i="24"/>
  <c r="P920" i="24"/>
  <c r="P924" i="24"/>
  <c r="P928" i="24"/>
  <c r="P932" i="24"/>
  <c r="P936" i="24"/>
  <c r="P940" i="24"/>
  <c r="P944" i="24"/>
  <c r="P948" i="24"/>
  <c r="P952" i="24"/>
  <c r="P956" i="24"/>
  <c r="P960" i="24"/>
  <c r="P964" i="24"/>
  <c r="P968" i="24"/>
  <c r="P972" i="24"/>
  <c r="P976" i="24"/>
  <c r="P980" i="24"/>
  <c r="P983" i="24"/>
  <c r="P985" i="24"/>
  <c r="P987" i="24"/>
  <c r="P989" i="24"/>
  <c r="P991" i="24"/>
  <c r="P993" i="24"/>
  <c r="P995" i="24"/>
  <c r="P997" i="24"/>
  <c r="P999" i="24"/>
  <c r="P1001" i="24"/>
  <c r="P1003" i="24"/>
  <c r="P1005" i="24"/>
  <c r="P1007" i="24"/>
  <c r="P1009" i="24"/>
  <c r="P1011" i="24"/>
  <c r="P1013" i="24"/>
  <c r="P1015" i="24"/>
  <c r="P1017" i="24"/>
  <c r="P1019" i="24"/>
  <c r="P1021" i="24"/>
  <c r="P1023" i="24"/>
  <c r="P1025" i="24"/>
  <c r="P1027" i="24"/>
  <c r="P1029" i="24"/>
  <c r="P1031" i="24"/>
  <c r="P1033" i="24"/>
  <c r="P1035" i="24"/>
  <c r="P1037" i="24"/>
  <c r="P1039" i="24"/>
  <c r="P1041" i="24"/>
  <c r="P1043" i="24"/>
  <c r="P1045" i="24"/>
  <c r="P1047" i="24"/>
  <c r="P1049" i="24"/>
  <c r="P1051" i="24"/>
  <c r="P1053" i="24"/>
  <c r="P1055" i="24"/>
  <c r="P1057" i="24"/>
  <c r="P1059" i="24"/>
  <c r="P1061" i="24"/>
  <c r="P1063" i="24"/>
  <c r="P1065" i="24"/>
  <c r="P1067" i="24"/>
  <c r="P1069" i="24"/>
  <c r="P1071" i="24"/>
  <c r="P1073" i="24"/>
  <c r="P1075" i="24"/>
  <c r="P1077" i="24"/>
  <c r="P1079" i="24"/>
  <c r="P1081" i="24"/>
  <c r="P1083" i="24"/>
  <c r="P1085" i="24"/>
  <c r="P1087" i="24"/>
  <c r="P1089" i="24"/>
  <c r="P1091" i="24"/>
  <c r="P1093" i="24"/>
  <c r="P1095" i="24"/>
  <c r="P1097" i="24"/>
  <c r="P1099" i="24"/>
  <c r="P1101" i="24"/>
  <c r="P1103" i="24"/>
  <c r="P1105" i="24"/>
  <c r="P1107" i="24"/>
  <c r="P1109" i="24"/>
  <c r="P1111" i="24"/>
  <c r="P1113" i="24"/>
  <c r="P1115" i="24"/>
  <c r="P1117" i="24"/>
  <c r="P1119" i="24"/>
  <c r="P1121" i="24"/>
  <c r="P1123" i="24"/>
  <c r="P1125" i="24"/>
  <c r="P1127" i="24"/>
  <c r="P1129" i="24"/>
  <c r="P1131" i="24"/>
  <c r="P1133" i="24"/>
  <c r="P1135" i="24"/>
  <c r="P1137" i="24"/>
  <c r="P1139" i="24"/>
  <c r="P1141" i="24"/>
  <c r="P1143" i="24"/>
  <c r="P1145" i="24"/>
  <c r="P1147" i="24"/>
  <c r="P1149" i="24"/>
  <c r="P1151" i="24"/>
  <c r="P1153" i="24"/>
  <c r="P1155" i="24"/>
  <c r="P1157" i="24"/>
  <c r="P1159" i="24"/>
  <c r="P1161" i="24"/>
  <c r="P1163" i="24"/>
  <c r="P1165" i="24"/>
  <c r="P1167" i="24"/>
  <c r="P1169" i="24"/>
  <c r="P1171" i="24"/>
  <c r="P1173" i="24"/>
  <c r="P1175" i="24"/>
  <c r="P1177" i="24"/>
  <c r="P1179" i="24"/>
  <c r="P1181" i="24"/>
  <c r="P1183" i="24"/>
  <c r="P1185" i="24"/>
  <c r="P1187" i="24"/>
  <c r="P1189" i="24"/>
  <c r="P1191" i="24"/>
  <c r="P1193" i="24"/>
  <c r="P1195" i="24"/>
  <c r="P1197" i="24"/>
  <c r="P1199" i="24"/>
  <c r="P1201" i="24"/>
  <c r="P1203" i="24"/>
  <c r="P1205" i="24"/>
  <c r="P1207" i="24"/>
  <c r="P1209" i="24"/>
  <c r="P1211" i="24"/>
  <c r="P1213" i="24"/>
  <c r="P1215" i="24"/>
  <c r="P1217" i="24"/>
  <c r="P1219" i="24"/>
  <c r="P1221" i="24"/>
  <c r="P1223" i="24"/>
  <c r="P1225" i="24"/>
  <c r="P1227" i="24"/>
  <c r="P1229" i="24"/>
  <c r="P1231" i="24"/>
  <c r="P1233" i="24"/>
  <c r="P1235" i="24"/>
  <c r="P1237" i="24"/>
  <c r="P1239" i="24"/>
  <c r="P1241" i="24"/>
  <c r="P1243" i="24"/>
  <c r="P1245" i="24"/>
  <c r="P1247" i="24"/>
  <c r="P1249" i="24"/>
  <c r="P1251" i="24"/>
  <c r="P1253" i="24"/>
  <c r="P1255" i="24"/>
  <c r="P1257" i="24"/>
  <c r="P1259" i="24"/>
  <c r="P1261" i="24"/>
  <c r="P1263" i="24"/>
  <c r="P1265" i="24"/>
  <c r="P1267" i="24"/>
  <c r="P1269" i="24"/>
  <c r="P1271" i="24"/>
  <c r="P1273" i="24"/>
  <c r="P1275" i="24"/>
  <c r="P1277" i="24"/>
  <c r="P1279" i="24"/>
  <c r="P1281" i="24"/>
  <c r="P1283" i="24"/>
  <c r="P1285" i="24"/>
  <c r="P1287" i="24"/>
  <c r="P1289" i="24"/>
  <c r="P1291" i="24"/>
  <c r="P1293" i="24"/>
  <c r="P1295" i="24"/>
  <c r="P1297" i="24"/>
  <c r="P1299" i="24"/>
  <c r="P1301" i="24"/>
  <c r="P1303" i="24"/>
  <c r="P1305" i="24"/>
  <c r="P1307" i="24"/>
  <c r="P1309" i="24"/>
  <c r="P1311" i="24"/>
  <c r="P1313" i="24"/>
  <c r="P1315" i="24"/>
  <c r="P1317" i="24"/>
  <c r="P1319" i="24"/>
  <c r="P1321" i="24"/>
  <c r="P1323" i="24"/>
  <c r="P1325" i="24"/>
  <c r="P1327" i="24"/>
  <c r="P1329" i="24"/>
  <c r="P1331" i="24"/>
  <c r="P1333" i="24"/>
  <c r="P1335" i="24"/>
  <c r="P1337" i="24"/>
  <c r="P1339" i="24"/>
  <c r="P1341" i="24"/>
  <c r="P1343" i="24"/>
  <c r="P1345" i="24"/>
  <c r="P1347" i="24"/>
  <c r="P1349" i="24"/>
  <c r="P1351" i="24"/>
  <c r="P1353" i="24"/>
  <c r="P1355" i="24"/>
  <c r="P1357" i="24"/>
  <c r="P1359" i="24"/>
  <c r="P1361" i="24"/>
  <c r="P1363" i="24"/>
  <c r="P1365" i="24"/>
  <c r="P1367" i="24"/>
  <c r="P1369" i="24"/>
  <c r="P1371" i="24"/>
  <c r="P1373" i="24"/>
  <c r="P1375" i="24"/>
  <c r="P1377" i="24"/>
  <c r="P1379" i="24"/>
  <c r="P1381" i="24"/>
  <c r="P1383" i="24"/>
  <c r="P1385" i="24"/>
  <c r="P1387" i="24"/>
  <c r="P1389" i="24"/>
  <c r="P1391" i="24"/>
  <c r="P1393" i="24"/>
  <c r="P1395" i="24"/>
  <c r="P1397" i="24"/>
  <c r="P1399" i="24"/>
  <c r="P1401" i="24"/>
  <c r="P1403" i="24"/>
  <c r="P1405" i="24"/>
  <c r="P1407" i="24"/>
  <c r="P1409" i="24"/>
  <c r="P1411" i="24"/>
  <c r="P1413" i="24"/>
  <c r="P1415" i="24"/>
  <c r="P1417" i="24"/>
  <c r="P1419" i="24"/>
  <c r="P1421" i="24"/>
  <c r="P1423" i="24"/>
  <c r="P1425" i="24"/>
  <c r="P1427" i="24"/>
  <c r="P1429" i="24"/>
  <c r="P1431" i="24"/>
  <c r="P1433" i="24"/>
  <c r="P1435" i="24"/>
  <c r="P1437" i="24"/>
  <c r="P1439" i="24"/>
  <c r="P1441" i="24"/>
  <c r="P1443" i="24"/>
  <c r="P1445" i="24"/>
  <c r="P1447" i="24"/>
  <c r="P1449" i="24"/>
  <c r="P1451" i="24"/>
  <c r="P1453" i="24"/>
  <c r="P1455" i="24"/>
  <c r="P1457" i="24"/>
  <c r="P1459" i="24"/>
  <c r="P1461" i="24"/>
  <c r="P1463" i="24"/>
  <c r="P1465" i="24"/>
  <c r="P1467" i="24"/>
  <c r="P1469" i="24"/>
  <c r="P1471" i="24"/>
  <c r="P1473" i="24"/>
  <c r="P1475" i="24"/>
  <c r="P1477" i="24"/>
  <c r="P1479" i="24"/>
  <c r="P1481" i="24"/>
  <c r="P1483" i="24"/>
  <c r="P1485" i="24"/>
  <c r="P1487" i="24"/>
  <c r="P1489" i="24"/>
  <c r="P1491" i="24"/>
  <c r="P1493" i="24"/>
  <c r="P1495" i="24"/>
  <c r="P1497" i="24"/>
  <c r="P1499" i="24"/>
  <c r="P1501" i="24"/>
  <c r="P1503" i="24"/>
  <c r="P1505" i="24"/>
  <c r="P1507" i="24"/>
  <c r="P1509" i="24"/>
  <c r="P1511" i="24"/>
  <c r="P1513" i="24"/>
  <c r="P1515" i="24"/>
  <c r="P1517" i="24"/>
  <c r="P1519" i="24"/>
  <c r="P1521" i="24"/>
  <c r="P1523" i="24"/>
  <c r="P1525" i="24"/>
  <c r="P1527" i="24"/>
  <c r="P1529" i="24"/>
  <c r="P1531" i="24"/>
  <c r="P1533" i="24"/>
  <c r="P1535" i="24"/>
  <c r="P1537" i="24"/>
  <c r="P1539" i="24"/>
  <c r="P1541" i="24"/>
  <c r="P1543" i="24"/>
  <c r="P1545" i="24"/>
  <c r="P1547" i="24"/>
  <c r="P1549" i="24"/>
  <c r="P1551" i="24"/>
  <c r="P1553" i="24"/>
  <c r="P1555" i="24"/>
  <c r="P1557" i="24"/>
  <c r="P1559" i="24"/>
  <c r="P1561" i="24"/>
  <c r="P1563" i="24"/>
  <c r="P1565" i="24"/>
  <c r="P1567" i="24"/>
  <c r="P1569" i="24"/>
  <c r="P1571" i="24"/>
  <c r="P1573" i="24"/>
  <c r="P1575" i="24"/>
  <c r="P1577" i="24"/>
  <c r="P1579" i="24"/>
  <c r="P1581" i="24"/>
  <c r="P1583" i="24"/>
  <c r="P1585" i="24"/>
  <c r="P1587" i="24"/>
  <c r="P1589" i="24"/>
  <c r="P1591" i="24"/>
  <c r="P1593" i="24"/>
  <c r="P1595" i="24"/>
  <c r="P1597" i="24"/>
  <c r="P1599" i="24"/>
  <c r="P1601" i="24"/>
  <c r="P1603" i="24"/>
  <c r="P1605" i="24"/>
  <c r="P1607" i="24"/>
  <c r="P1609" i="24"/>
  <c r="P1611" i="24"/>
  <c r="P1613" i="24"/>
  <c r="P1615" i="24"/>
  <c r="P1617" i="24"/>
  <c r="P1619" i="24"/>
  <c r="P1621" i="24"/>
  <c r="P1623" i="24"/>
  <c r="P1625" i="24"/>
  <c r="P1627" i="24"/>
  <c r="P1629" i="24"/>
  <c r="P1631" i="24"/>
  <c r="P1633" i="24"/>
  <c r="P1635" i="24"/>
  <c r="P1637" i="24"/>
  <c r="P1639" i="24"/>
  <c r="P1641" i="24"/>
  <c r="P1643" i="24"/>
  <c r="P1645" i="24"/>
  <c r="P1647" i="24"/>
  <c r="P1649" i="24"/>
  <c r="P1651" i="24"/>
  <c r="P1653" i="24"/>
  <c r="P1655" i="24"/>
  <c r="P1657" i="24"/>
  <c r="P1659" i="24"/>
  <c r="P1661" i="24"/>
  <c r="P1663" i="24"/>
  <c r="P1665" i="24"/>
  <c r="P1667" i="24"/>
  <c r="P1669" i="24"/>
  <c r="P1671" i="24"/>
  <c r="P1673" i="24"/>
  <c r="P1675" i="24"/>
  <c r="P1677" i="24"/>
  <c r="P1679" i="24"/>
  <c r="P1681" i="24"/>
  <c r="P1683" i="24"/>
  <c r="P1685" i="24"/>
  <c r="P1687" i="24"/>
  <c r="P1689" i="24"/>
  <c r="P1691" i="24"/>
  <c r="P1693" i="24"/>
  <c r="P1695" i="24"/>
  <c r="P1697" i="24"/>
  <c r="P1699" i="24"/>
  <c r="P1701" i="24"/>
  <c r="P1703" i="24"/>
  <c r="P1705" i="24"/>
  <c r="P1707" i="24"/>
  <c r="P1709" i="24"/>
  <c r="P1711" i="24"/>
  <c r="P1713" i="24"/>
  <c r="P1715" i="24"/>
  <c r="P1717" i="24"/>
  <c r="P1719" i="24"/>
  <c r="P1721" i="24"/>
  <c r="P1723" i="24"/>
  <c r="P1725" i="24"/>
  <c r="P1727" i="24"/>
  <c r="P1729" i="24"/>
  <c r="P1731" i="24"/>
  <c r="P1733" i="24"/>
  <c r="P1735" i="24"/>
  <c r="P1737" i="24"/>
  <c r="P1739" i="24"/>
  <c r="P1741" i="24"/>
  <c r="P1743" i="24"/>
  <c r="P1745" i="24"/>
  <c r="P1747" i="24"/>
  <c r="P1749" i="24"/>
  <c r="P1751" i="24"/>
  <c r="P1753" i="24"/>
  <c r="P1755" i="24"/>
  <c r="P1757" i="24"/>
  <c r="P1759" i="24"/>
  <c r="P1761" i="24"/>
  <c r="P1763" i="24"/>
  <c r="P1765" i="24"/>
  <c r="P1767" i="24"/>
  <c r="P1769" i="24"/>
  <c r="P1771" i="24"/>
  <c r="P1773" i="24"/>
  <c r="P1775" i="24"/>
  <c r="P1777" i="24"/>
  <c r="P1779" i="24"/>
  <c r="P1781" i="24"/>
  <c r="P1783" i="24"/>
  <c r="P1785" i="24"/>
  <c r="P1787" i="24"/>
  <c r="P1789" i="24"/>
  <c r="P1791" i="24"/>
  <c r="P1793" i="24"/>
  <c r="P1795" i="24"/>
  <c r="P1797" i="24"/>
  <c r="P1799" i="24"/>
  <c r="P1801" i="24"/>
  <c r="P1803" i="24"/>
  <c r="P1805" i="24"/>
  <c r="P1807" i="24"/>
  <c r="P1809" i="24"/>
  <c r="P1811" i="24"/>
  <c r="P1813" i="24"/>
  <c r="P1815" i="24"/>
  <c r="P1817" i="24"/>
  <c r="P1819" i="24"/>
  <c r="P1821" i="24"/>
  <c r="P1823" i="24"/>
  <c r="P1825" i="24"/>
  <c r="P1827" i="24"/>
  <c r="P1829" i="24"/>
  <c r="P1831" i="24"/>
  <c r="P1833" i="24"/>
  <c r="P1835" i="24"/>
  <c r="P1837" i="24"/>
  <c r="P1839" i="24"/>
  <c r="P1841" i="24"/>
  <c r="P1843" i="24"/>
  <c r="P1845" i="24"/>
  <c r="P1847" i="24"/>
  <c r="P1849" i="24"/>
  <c r="P1851" i="24"/>
  <c r="P1853" i="24"/>
  <c r="P1855" i="24"/>
  <c r="P1857" i="24"/>
  <c r="P1859" i="24"/>
  <c r="P1861" i="24"/>
  <c r="P1863" i="24"/>
  <c r="P1865" i="24"/>
  <c r="P1867" i="24"/>
  <c r="P1869" i="24"/>
  <c r="P1871" i="24"/>
  <c r="P1873" i="24"/>
  <c r="P1875" i="24"/>
  <c r="P1877" i="24"/>
  <c r="P1879" i="24"/>
  <c r="P1881" i="24"/>
  <c r="P1883" i="24"/>
  <c r="P1885" i="24"/>
  <c r="P1887" i="24"/>
  <c r="P1889" i="24"/>
  <c r="P1891" i="24"/>
  <c r="P1893" i="24"/>
  <c r="P1895" i="24"/>
  <c r="P1897" i="24"/>
  <c r="P1899" i="24"/>
  <c r="P1901" i="24"/>
  <c r="P1903" i="24"/>
  <c r="P1905" i="24"/>
  <c r="P1907" i="24"/>
  <c r="P1909" i="24"/>
  <c r="P1911" i="24"/>
  <c r="P1913" i="24"/>
  <c r="P1915" i="24"/>
  <c r="P1917" i="24"/>
  <c r="P1919" i="24"/>
  <c r="P1921" i="24"/>
  <c r="P1923" i="24"/>
  <c r="P1925" i="24"/>
  <c r="P1927" i="24"/>
  <c r="P1929" i="24"/>
  <c r="P1931" i="24"/>
  <c r="P1933" i="24"/>
  <c r="P1935" i="24"/>
  <c r="P1937" i="24"/>
  <c r="P1939" i="24"/>
  <c r="P1941" i="24"/>
  <c r="P1943" i="24"/>
  <c r="P1945" i="24"/>
  <c r="P1947" i="24"/>
  <c r="P1949" i="24"/>
  <c r="P1951" i="24"/>
  <c r="P1953" i="24"/>
  <c r="P1955" i="24"/>
  <c r="P1957" i="24"/>
  <c r="P1959" i="24"/>
  <c r="P1961" i="24"/>
  <c r="P1963" i="24"/>
  <c r="P1965" i="24"/>
  <c r="P1967" i="24"/>
  <c r="P1969" i="24"/>
  <c r="P1971" i="24"/>
  <c r="P1973" i="24"/>
  <c r="P1975" i="24"/>
  <c r="P1977" i="24"/>
  <c r="P1979" i="24"/>
  <c r="P1981" i="24"/>
  <c r="P1983" i="24"/>
  <c r="P1985" i="24"/>
  <c r="P1987" i="24"/>
  <c r="P1989" i="24"/>
  <c r="P1991" i="24"/>
  <c r="P1993" i="24"/>
  <c r="P1995" i="24"/>
  <c r="P1997" i="24"/>
  <c r="P1999" i="24"/>
  <c r="P2001" i="24"/>
  <c r="P2003" i="24"/>
  <c r="P2005" i="24"/>
  <c r="P648" i="24"/>
  <c r="P664" i="24"/>
  <c r="P680" i="24"/>
  <c r="P696" i="24"/>
  <c r="P712" i="24"/>
  <c r="P728" i="24"/>
  <c r="P742" i="24"/>
  <c r="P750" i="24"/>
  <c r="P758" i="24"/>
  <c r="P766" i="24"/>
  <c r="P774" i="24"/>
  <c r="P782" i="24"/>
  <c r="P790" i="24"/>
  <c r="P798" i="24"/>
  <c r="P806" i="24"/>
  <c r="P814" i="24"/>
  <c r="P822" i="24"/>
  <c r="P830" i="24"/>
  <c r="P838" i="24"/>
  <c r="P846" i="24"/>
  <c r="P854" i="24"/>
  <c r="P862" i="24"/>
  <c r="P870" i="24"/>
  <c r="P878" i="24"/>
  <c r="P886" i="24"/>
  <c r="P894" i="24"/>
  <c r="P902" i="24"/>
  <c r="P910" i="24"/>
  <c r="P918" i="24"/>
  <c r="P926" i="24"/>
  <c r="P934" i="24"/>
  <c r="P942" i="24"/>
  <c r="P950" i="24"/>
  <c r="P958" i="24"/>
  <c r="P966" i="24"/>
  <c r="P974" i="24"/>
  <c r="P982" i="24"/>
  <c r="P986" i="24"/>
  <c r="P990" i="24"/>
  <c r="P994" i="24"/>
  <c r="P998" i="24"/>
  <c r="P1002" i="24"/>
  <c r="P1006" i="24"/>
  <c r="P1010" i="24"/>
  <c r="P1014" i="24"/>
  <c r="P1018" i="24"/>
  <c r="P1022" i="24"/>
  <c r="P1026" i="24"/>
  <c r="P1030" i="24"/>
  <c r="P1034" i="24"/>
  <c r="P1038" i="24"/>
  <c r="P1042" i="24"/>
  <c r="P1046" i="24"/>
  <c r="P1050" i="24"/>
  <c r="P1054" i="24"/>
  <c r="P1058" i="24"/>
  <c r="P1062" i="24"/>
  <c r="P1066" i="24"/>
  <c r="P1070" i="24"/>
  <c r="P1074" i="24"/>
  <c r="P1078" i="24"/>
  <c r="P1082" i="24"/>
  <c r="P1086" i="24"/>
  <c r="P1090" i="24"/>
  <c r="P1094" i="24"/>
  <c r="P1098" i="24"/>
  <c r="P1102" i="24"/>
  <c r="P1106" i="24"/>
  <c r="P1110" i="24"/>
  <c r="P1114" i="24"/>
  <c r="P1118" i="24"/>
  <c r="P1122" i="24"/>
  <c r="P1126" i="24"/>
  <c r="P1130" i="24"/>
  <c r="P1134" i="24"/>
  <c r="P1138" i="24"/>
  <c r="P1142" i="24"/>
  <c r="P1146" i="24"/>
  <c r="P1150" i="24"/>
  <c r="P1154" i="24"/>
  <c r="P1158" i="24"/>
  <c r="P1162" i="24"/>
  <c r="P1166" i="24"/>
  <c r="P1170" i="24"/>
  <c r="P1174" i="24"/>
  <c r="P1178" i="24"/>
  <c r="P1182" i="24"/>
  <c r="P1186" i="24"/>
  <c r="P1190" i="24"/>
  <c r="P1194" i="24"/>
  <c r="P1198" i="24"/>
  <c r="P1202" i="24"/>
  <c r="P1206" i="24"/>
  <c r="P1210" i="24"/>
  <c r="P1214" i="24"/>
  <c r="P1218" i="24"/>
  <c r="P1222" i="24"/>
  <c r="P1226" i="24"/>
  <c r="P1230" i="24"/>
  <c r="P1234" i="24"/>
  <c r="P1238" i="24"/>
  <c r="P1242" i="24"/>
  <c r="P1246" i="24"/>
  <c r="P1250" i="24"/>
  <c r="P1254" i="24"/>
  <c r="P1258" i="24"/>
  <c r="P1262" i="24"/>
  <c r="P1266" i="24"/>
  <c r="P1270" i="24"/>
  <c r="P1274" i="24"/>
  <c r="P1278" i="24"/>
  <c r="P1282" i="24"/>
  <c r="P1286" i="24"/>
  <c r="P1290" i="24"/>
  <c r="P1294" i="24"/>
  <c r="P1298" i="24"/>
  <c r="P1302" i="24"/>
  <c r="P1306" i="24"/>
  <c r="P1310" i="24"/>
  <c r="P1314" i="24"/>
  <c r="P1318" i="24"/>
  <c r="P1322" i="24"/>
  <c r="P1326" i="24"/>
  <c r="P1330" i="24"/>
  <c r="P1334" i="24"/>
  <c r="P1338" i="24"/>
  <c r="P1342" i="24"/>
  <c r="P1346" i="24"/>
  <c r="P1350" i="24"/>
  <c r="P1354" i="24"/>
  <c r="P1358" i="24"/>
  <c r="P1362" i="24"/>
  <c r="P1366" i="24"/>
  <c r="P1370" i="24"/>
  <c r="P1374" i="24"/>
  <c r="P1378" i="24"/>
  <c r="P1382" i="24"/>
  <c r="P1386" i="24"/>
  <c r="P1390" i="24"/>
  <c r="P1394" i="24"/>
  <c r="P1398" i="24"/>
  <c r="P1402" i="24"/>
  <c r="P1406" i="24"/>
  <c r="P1410" i="24"/>
  <c r="P1414" i="24"/>
  <c r="P1418" i="24"/>
  <c r="P1422" i="24"/>
  <c r="P1426" i="24"/>
  <c r="P1430" i="24"/>
  <c r="P1434" i="24"/>
  <c r="P1438" i="24"/>
  <c r="P1442" i="24"/>
  <c r="P1446" i="24"/>
  <c r="P1450" i="24"/>
  <c r="P1454" i="24"/>
  <c r="P1458" i="24"/>
  <c r="P1462" i="24"/>
  <c r="P1466" i="24"/>
  <c r="P1470" i="24"/>
  <c r="P1474" i="24"/>
  <c r="P1478" i="24"/>
  <c r="P1482" i="24"/>
  <c r="P1486" i="24"/>
  <c r="P1490" i="24"/>
  <c r="P1494" i="24"/>
  <c r="P1498" i="24"/>
  <c r="P1502" i="24"/>
  <c r="P1506" i="24"/>
  <c r="P1510" i="24"/>
  <c r="P1514" i="24"/>
  <c r="P1518" i="24"/>
  <c r="P1522" i="24"/>
  <c r="P1526" i="24"/>
  <c r="P1530" i="24"/>
  <c r="P1534" i="24"/>
  <c r="P1538" i="24"/>
  <c r="P1542" i="24"/>
  <c r="P1546" i="24"/>
  <c r="P1550" i="24"/>
  <c r="P1554" i="24"/>
  <c r="P1558" i="24"/>
  <c r="P1562" i="24"/>
  <c r="P1566" i="24"/>
  <c r="P1570" i="24"/>
  <c r="P1574" i="24"/>
  <c r="P1578" i="24"/>
  <c r="P1582" i="24"/>
  <c r="P1586" i="24"/>
  <c r="P1590" i="24"/>
  <c r="P1594" i="24"/>
  <c r="P1598" i="24"/>
  <c r="P1602" i="24"/>
  <c r="P1606" i="24"/>
  <c r="P1610" i="24"/>
  <c r="P1614" i="24"/>
  <c r="P1618" i="24"/>
  <c r="P1622" i="24"/>
  <c r="P1626" i="24"/>
  <c r="P1630" i="24"/>
  <c r="P1634" i="24"/>
  <c r="P1638" i="24"/>
  <c r="P1642" i="24"/>
  <c r="P1646" i="24"/>
  <c r="P1650" i="24"/>
  <c r="P1654" i="24"/>
  <c r="P1658" i="24"/>
  <c r="P1662" i="24"/>
  <c r="P1666" i="24"/>
  <c r="P1670" i="24"/>
  <c r="P1674" i="24"/>
  <c r="P1678" i="24"/>
  <c r="P1682" i="24"/>
  <c r="P1686" i="24"/>
  <c r="P1690" i="24"/>
  <c r="P1694" i="24"/>
  <c r="P1698" i="24"/>
  <c r="P1702" i="24"/>
  <c r="P1706" i="24"/>
  <c r="P1710" i="24"/>
  <c r="P1714" i="24"/>
  <c r="P1718" i="24"/>
  <c r="P1722" i="24"/>
  <c r="P1726" i="24"/>
  <c r="P1730" i="24"/>
  <c r="P1734" i="24"/>
  <c r="P1738" i="24"/>
  <c r="P1742" i="24"/>
  <c r="P1746" i="24"/>
  <c r="P1750" i="24"/>
  <c r="P1754" i="24"/>
  <c r="P1758" i="24"/>
  <c r="P1762" i="24"/>
  <c r="P1766" i="24"/>
  <c r="P1770" i="24"/>
  <c r="P1774" i="24"/>
  <c r="P1778" i="24"/>
  <c r="P1782" i="24"/>
  <c r="P1786" i="24"/>
  <c r="P1790" i="24"/>
  <c r="P1794" i="24"/>
  <c r="P1798" i="24"/>
  <c r="P1802" i="24"/>
  <c r="P1806" i="24"/>
  <c r="P1810" i="24"/>
  <c r="P1814" i="24"/>
  <c r="P1818" i="24"/>
  <c r="P1822" i="24"/>
  <c r="P1826" i="24"/>
  <c r="P1830" i="24"/>
  <c r="P1834" i="24"/>
  <c r="P1838" i="24"/>
  <c r="P1842" i="24"/>
  <c r="P1846" i="24"/>
  <c r="P1850" i="24"/>
  <c r="P1854" i="24"/>
  <c r="P1858" i="24"/>
  <c r="P1862" i="24"/>
  <c r="P1866" i="24"/>
  <c r="P1870" i="24"/>
  <c r="P1874" i="24"/>
  <c r="P1878" i="24"/>
  <c r="P1882" i="24"/>
  <c r="P1886" i="24"/>
  <c r="P1890" i="24"/>
  <c r="P1894" i="24"/>
  <c r="P1898" i="24"/>
  <c r="P1902" i="24"/>
  <c r="P1906" i="24"/>
  <c r="P1910" i="24"/>
  <c r="P1914" i="24"/>
  <c r="P1918" i="24"/>
  <c r="P1922" i="24"/>
  <c r="P1926" i="24"/>
  <c r="P1930" i="24"/>
  <c r="P1934" i="24"/>
  <c r="P1938" i="24"/>
  <c r="P1942" i="24"/>
  <c r="P1946" i="24"/>
  <c r="P1950" i="24"/>
  <c r="P1954" i="24"/>
  <c r="P1958" i="24"/>
  <c r="P1962" i="24"/>
  <c r="P1966" i="24"/>
  <c r="P1970" i="24"/>
  <c r="P1974" i="24"/>
  <c r="P1978" i="24"/>
  <c r="P1982" i="24"/>
  <c r="P1986" i="24"/>
  <c r="P1990" i="24"/>
  <c r="P1994" i="24"/>
  <c r="P1998" i="24"/>
  <c r="P2002" i="24"/>
  <c r="P2006" i="24"/>
  <c r="P2008" i="24"/>
  <c r="P2010" i="24"/>
  <c r="P2012" i="24"/>
  <c r="P2014" i="24"/>
  <c r="P2016" i="24"/>
  <c r="P2018" i="24"/>
  <c r="P2020" i="24"/>
  <c r="P2022" i="24"/>
  <c r="P2024" i="24"/>
  <c r="P2026" i="24"/>
  <c r="P2028" i="24"/>
  <c r="P2030" i="24"/>
  <c r="P2032" i="24"/>
  <c r="P2034" i="24"/>
  <c r="P2036" i="24"/>
  <c r="P2038" i="24"/>
  <c r="P2040" i="24"/>
  <c r="P2042" i="24"/>
  <c r="P2044" i="24"/>
  <c r="P2046" i="24"/>
  <c r="P2048" i="24"/>
  <c r="P2050" i="24"/>
  <c r="P2052" i="24"/>
  <c r="P2054" i="24"/>
  <c r="P2056" i="24"/>
  <c r="P2058" i="24"/>
  <c r="P2060" i="24"/>
  <c r="P2062" i="24"/>
  <c r="P2064" i="24"/>
  <c r="P2066" i="24"/>
  <c r="P2068" i="24"/>
  <c r="P2070" i="24"/>
  <c r="P2072" i="24"/>
  <c r="P2074" i="24"/>
  <c r="P2076" i="24"/>
  <c r="P2078" i="24"/>
  <c r="P2080" i="24"/>
  <c r="P2082" i="24"/>
  <c r="P2084" i="24"/>
  <c r="P2086" i="24"/>
  <c r="P2088" i="24"/>
  <c r="P2090" i="24"/>
  <c r="P2092" i="24"/>
  <c r="P2094" i="24"/>
  <c r="P2096" i="24"/>
  <c r="P2098" i="24"/>
  <c r="P2100" i="24"/>
  <c r="P2102" i="24"/>
  <c r="P2104" i="24"/>
  <c r="P2106" i="24"/>
  <c r="P2108" i="24"/>
  <c r="P2110" i="24"/>
  <c r="P2112" i="24"/>
  <c r="P2114" i="24"/>
  <c r="P2116" i="24"/>
  <c r="P2118" i="24"/>
  <c r="P2120" i="24"/>
  <c r="P2122" i="24"/>
  <c r="P2124" i="24"/>
  <c r="P2126" i="24"/>
  <c r="P2128" i="24"/>
  <c r="P2130" i="24"/>
  <c r="P2132" i="24"/>
  <c r="P2134" i="24"/>
  <c r="P2136" i="24"/>
  <c r="P2138" i="24"/>
  <c r="P2140" i="24"/>
  <c r="P2142" i="24"/>
  <c r="P2144" i="24"/>
  <c r="P2146" i="24"/>
  <c r="P2148" i="24"/>
  <c r="P2150" i="24"/>
  <c r="P2152" i="24"/>
  <c r="P2154" i="24"/>
  <c r="P2156" i="24"/>
  <c r="P2158" i="24"/>
  <c r="P2160" i="24"/>
  <c r="P2162" i="24"/>
  <c r="P2164" i="24"/>
  <c r="P2166" i="24"/>
  <c r="P2168" i="24"/>
  <c r="P2170" i="24"/>
  <c r="P2172" i="24"/>
  <c r="P2174" i="24"/>
  <c r="P2176" i="24"/>
  <c r="P2178" i="24"/>
  <c r="P2180" i="24"/>
  <c r="P2182" i="24"/>
  <c r="P2184" i="24"/>
  <c r="P2186" i="24"/>
  <c r="P2188" i="24"/>
  <c r="P2190" i="24"/>
  <c r="P2192" i="24"/>
  <c r="P2194" i="24"/>
  <c r="P2196" i="24"/>
  <c r="P2198" i="24"/>
  <c r="P2200" i="24"/>
  <c r="P2202" i="24"/>
  <c r="P2204" i="24"/>
  <c r="P2206" i="24"/>
  <c r="P2208" i="24"/>
  <c r="P2210" i="24"/>
  <c r="P2212" i="24"/>
  <c r="P2214" i="24"/>
  <c r="P2216" i="24"/>
  <c r="P2218" i="24"/>
  <c r="P2220" i="24"/>
  <c r="P2222" i="24"/>
  <c r="P2224" i="24"/>
  <c r="P2226" i="24"/>
  <c r="P2228" i="24"/>
  <c r="P2230" i="24"/>
  <c r="P2232" i="24"/>
  <c r="P2234" i="24"/>
  <c r="P2236" i="24"/>
  <c r="P2238" i="24"/>
  <c r="P2240" i="24"/>
  <c r="P2242" i="24"/>
  <c r="P2244" i="24"/>
  <c r="P2246" i="24"/>
  <c r="P2248" i="24"/>
  <c r="P2250" i="24"/>
  <c r="P2252" i="24"/>
  <c r="P2254" i="24"/>
  <c r="P2256" i="24"/>
  <c r="P2258" i="24"/>
  <c r="P2260" i="24"/>
  <c r="P2262" i="24"/>
  <c r="P2264" i="24"/>
  <c r="P2266" i="24"/>
  <c r="P2268" i="24"/>
  <c r="P2270" i="24"/>
  <c r="P2272" i="24"/>
  <c r="P2274" i="24"/>
  <c r="P2276" i="24"/>
  <c r="P2278" i="24"/>
  <c r="P2280" i="24"/>
  <c r="P2282" i="24"/>
  <c r="P2284" i="24"/>
  <c r="P2286" i="24"/>
  <c r="P2288" i="24"/>
  <c r="P2290" i="24"/>
  <c r="P2292" i="24"/>
  <c r="P2294" i="24"/>
  <c r="P2296" i="24"/>
  <c r="P2298" i="24"/>
  <c r="P2300" i="24"/>
  <c r="P2302" i="24"/>
  <c r="P2304" i="24"/>
  <c r="P2306" i="24"/>
  <c r="P2308" i="24"/>
  <c r="P2310" i="24"/>
  <c r="P2312" i="24"/>
  <c r="P2314" i="24"/>
  <c r="P2316" i="24"/>
  <c r="P2318" i="24"/>
  <c r="P2320" i="24"/>
  <c r="P2322" i="24"/>
  <c r="P2324" i="24"/>
  <c r="P2326" i="24"/>
  <c r="P2328" i="24"/>
  <c r="P2330" i="24"/>
  <c r="P2332" i="24"/>
  <c r="P2334" i="24"/>
  <c r="P2336" i="24"/>
  <c r="P2338" i="24"/>
  <c r="P2340" i="24"/>
  <c r="P2342" i="24"/>
  <c r="P2344" i="24"/>
  <c r="P2346" i="24"/>
  <c r="P2348" i="24"/>
  <c r="P2350" i="24"/>
  <c r="P2352" i="24"/>
  <c r="P2354" i="24"/>
  <c r="P2356" i="24"/>
  <c r="P2358" i="24"/>
  <c r="P2360" i="24"/>
  <c r="P2362" i="24"/>
  <c r="P2364" i="24"/>
  <c r="P2366" i="24"/>
  <c r="P2368" i="24"/>
  <c r="P2370" i="24"/>
  <c r="P2372" i="24"/>
  <c r="P2374" i="24"/>
  <c r="P2376" i="24"/>
  <c r="P2378" i="24"/>
  <c r="P2380" i="24"/>
  <c r="P2382" i="24"/>
  <c r="P2384" i="24"/>
  <c r="P2386" i="24"/>
  <c r="P2388" i="24"/>
  <c r="P2390" i="24"/>
  <c r="P2392" i="24"/>
  <c r="P2394" i="24"/>
  <c r="P2396" i="24"/>
  <c r="P2398" i="24"/>
  <c r="P2400" i="24"/>
  <c r="P2402" i="24"/>
  <c r="P2404" i="24"/>
  <c r="P2406" i="24"/>
  <c r="P2408" i="24"/>
  <c r="P2410" i="24"/>
  <c r="P2412" i="24"/>
  <c r="P2414" i="24"/>
  <c r="P2416" i="24"/>
  <c r="P2418" i="24"/>
  <c r="P2420" i="24"/>
  <c r="P2422" i="24"/>
  <c r="P2424" i="24"/>
  <c r="P2426" i="24"/>
  <c r="P2428" i="24"/>
  <c r="P2430" i="24"/>
  <c r="P2432" i="24"/>
  <c r="P2434" i="24"/>
  <c r="P2436" i="24"/>
  <c r="P2438" i="24"/>
  <c r="P2440" i="24"/>
  <c r="P2442" i="24"/>
  <c r="P2444" i="24"/>
  <c r="P2446" i="24"/>
  <c r="P2448" i="24"/>
  <c r="P2450" i="24"/>
  <c r="P2452" i="24"/>
  <c r="P2454" i="24"/>
  <c r="P2456" i="24"/>
  <c r="P2458" i="24"/>
  <c r="P2460" i="24"/>
  <c r="P2462" i="24"/>
  <c r="P2464" i="24"/>
  <c r="P2466" i="24"/>
  <c r="P2468" i="24"/>
  <c r="P2470" i="24"/>
  <c r="P2472" i="24"/>
  <c r="P2474" i="24"/>
  <c r="P2476" i="24"/>
  <c r="P2478" i="24"/>
  <c r="P2480" i="24"/>
  <c r="P2482" i="24"/>
  <c r="P2484" i="24"/>
  <c r="P2486" i="24"/>
  <c r="P2488" i="24"/>
  <c r="P2490" i="24"/>
  <c r="P2492" i="24"/>
  <c r="P2494" i="24"/>
  <c r="P2496" i="24"/>
  <c r="P2498" i="24"/>
  <c r="P2500" i="24"/>
  <c r="P2502" i="24"/>
  <c r="P2504" i="24"/>
  <c r="P2506" i="24"/>
  <c r="P2508" i="24"/>
  <c r="P2510" i="24"/>
  <c r="P2512" i="24"/>
  <c r="P2514" i="24"/>
  <c r="P2516" i="24"/>
  <c r="P2518" i="24"/>
  <c r="P2520" i="24"/>
  <c r="P2522" i="24"/>
  <c r="P2524" i="24"/>
  <c r="P2526" i="24"/>
  <c r="P2528" i="24"/>
  <c r="P2530" i="24"/>
  <c r="P2532" i="24"/>
  <c r="P2534" i="24"/>
  <c r="P2536" i="24"/>
  <c r="P2538" i="24"/>
  <c r="P2540" i="24"/>
  <c r="P2542" i="24"/>
  <c r="P2544" i="24"/>
  <c r="P2546" i="24"/>
  <c r="P2548" i="24"/>
  <c r="P2550" i="24"/>
  <c r="P2552" i="24"/>
  <c r="P2554" i="24"/>
  <c r="P2556" i="24"/>
  <c r="P2558" i="24"/>
  <c r="P2560" i="24"/>
  <c r="P2562" i="24"/>
  <c r="P2564" i="24"/>
  <c r="P2566" i="24"/>
  <c r="P2568" i="24"/>
  <c r="P2570" i="24"/>
  <c r="P2572" i="24"/>
  <c r="P2574" i="24"/>
  <c r="P2576" i="24"/>
  <c r="P2578" i="24"/>
  <c r="P2580" i="24"/>
  <c r="P2582" i="24"/>
  <c r="P2584" i="24"/>
  <c r="P2586" i="24"/>
  <c r="P2588" i="24"/>
  <c r="P2590" i="24"/>
  <c r="P2592" i="24"/>
  <c r="P2594" i="24"/>
  <c r="P2596" i="24"/>
  <c r="P2598" i="24"/>
  <c r="P2600" i="24"/>
  <c r="P2602" i="24"/>
  <c r="P2604" i="24"/>
  <c r="P2606" i="24"/>
  <c r="P2608" i="24"/>
  <c r="P2610" i="24"/>
  <c r="P2612" i="24"/>
  <c r="P2614" i="24"/>
  <c r="P2616" i="24"/>
  <c r="P2618" i="24"/>
  <c r="P2620" i="24"/>
  <c r="P2622" i="24"/>
  <c r="P2624" i="24"/>
  <c r="P2626" i="24"/>
  <c r="P2628" i="24"/>
  <c r="P2630" i="24"/>
  <c r="P2632" i="24"/>
  <c r="P2634" i="24"/>
  <c r="P2636" i="24"/>
  <c r="P2638" i="24"/>
  <c r="P2640" i="24"/>
  <c r="P2642" i="24"/>
  <c r="P2644" i="24"/>
  <c r="P2646" i="24"/>
  <c r="P2648" i="24"/>
  <c r="P2650" i="24"/>
  <c r="P2652" i="24"/>
  <c r="P2654" i="24"/>
  <c r="P2656" i="24"/>
  <c r="P2658" i="24"/>
  <c r="P2660" i="24"/>
  <c r="P2662" i="24"/>
  <c r="P2664" i="24"/>
  <c r="P2666" i="24"/>
  <c r="P2668" i="24"/>
  <c r="P2670" i="24"/>
  <c r="P2672" i="24"/>
  <c r="P2674" i="24"/>
  <c r="P2676" i="24"/>
  <c r="P2678" i="24"/>
  <c r="P2680" i="24"/>
  <c r="P2682" i="24"/>
  <c r="P2684" i="24"/>
  <c r="P2686" i="24"/>
  <c r="P2688" i="24"/>
  <c r="P2690" i="24"/>
  <c r="P2692" i="24"/>
  <c r="P2694" i="24"/>
  <c r="P2696" i="24"/>
  <c r="P2698" i="24"/>
  <c r="P2700" i="24"/>
  <c r="P2702" i="24"/>
  <c r="P2704" i="24"/>
  <c r="P2706" i="24"/>
  <c r="P2708" i="24"/>
  <c r="P2710" i="24"/>
  <c r="P2712" i="24"/>
  <c r="P2714" i="24"/>
  <c r="P2716" i="24"/>
  <c r="P2718" i="24"/>
  <c r="P2720" i="24"/>
  <c r="P2722" i="24"/>
  <c r="P2724" i="24"/>
  <c r="P2726" i="24"/>
  <c r="P2728" i="24"/>
  <c r="P2730" i="24"/>
  <c r="P2732" i="24"/>
  <c r="P2734" i="24"/>
  <c r="P2736" i="24"/>
  <c r="P2738" i="24"/>
  <c r="P2740" i="24"/>
  <c r="P2742" i="24"/>
  <c r="P2744" i="24"/>
  <c r="P2746" i="24"/>
  <c r="P2748" i="24"/>
  <c r="P2750" i="24"/>
  <c r="P2752" i="24"/>
  <c r="P2754" i="24"/>
  <c r="P2756" i="24"/>
  <c r="P2758" i="24"/>
  <c r="P2760" i="24"/>
  <c r="P2762" i="24"/>
  <c r="P2764" i="24"/>
  <c r="P2766" i="24"/>
  <c r="P2768" i="24"/>
  <c r="P2770" i="24"/>
  <c r="P2772" i="24"/>
  <c r="P2774" i="24"/>
  <c r="P2776" i="24"/>
  <c r="P2778" i="24"/>
  <c r="P2780" i="24"/>
  <c r="P2782" i="24"/>
  <c r="P2784" i="24"/>
  <c r="P2786" i="24"/>
  <c r="P2788" i="24"/>
  <c r="P2790" i="24"/>
  <c r="P2792" i="24"/>
  <c r="P2794" i="24"/>
  <c r="P2796" i="24"/>
  <c r="P2798" i="24"/>
  <c r="P2800" i="24"/>
  <c r="P2802" i="24"/>
  <c r="P2804" i="24"/>
  <c r="P2806" i="24"/>
  <c r="P2808" i="24"/>
  <c r="P2810" i="24"/>
  <c r="P2812" i="24"/>
  <c r="P2814" i="24"/>
  <c r="P2816" i="24"/>
  <c r="P2818" i="24"/>
  <c r="P2820" i="24"/>
  <c r="P2822" i="24"/>
  <c r="P2824" i="24"/>
  <c r="P2826" i="24"/>
  <c r="P2828" i="24"/>
  <c r="P2830" i="24"/>
  <c r="P2832" i="24"/>
  <c r="P2834" i="24"/>
  <c r="P2836" i="24"/>
  <c r="P2838" i="24"/>
  <c r="P2840" i="24"/>
  <c r="P2842" i="24"/>
  <c r="P2844" i="24"/>
  <c r="P2846" i="24"/>
  <c r="P2848" i="24"/>
  <c r="P2850" i="24"/>
  <c r="P2852" i="24"/>
  <c r="P2854" i="24"/>
  <c r="P2856" i="24"/>
  <c r="P2858" i="24"/>
  <c r="P2860" i="24"/>
  <c r="P2862" i="24"/>
  <c r="P2864" i="24"/>
  <c r="P2866" i="24"/>
  <c r="P2868" i="24"/>
  <c r="P2870" i="24"/>
  <c r="P2872" i="24"/>
  <c r="P2874" i="24"/>
  <c r="P2876" i="24"/>
  <c r="P2878" i="24"/>
  <c r="P2880" i="24"/>
  <c r="P2882" i="24"/>
  <c r="P2884" i="24"/>
  <c r="P2886" i="24"/>
  <c r="P2888" i="24"/>
  <c r="P2890" i="24"/>
  <c r="P2892" i="24"/>
  <c r="P2894" i="24"/>
  <c r="P2896" i="24"/>
  <c r="P2898" i="24"/>
  <c r="P2900" i="24"/>
  <c r="P2902" i="24"/>
  <c r="P2904" i="24"/>
  <c r="P2906" i="24"/>
  <c r="P2908" i="24"/>
  <c r="P2910" i="24"/>
  <c r="P2912" i="24"/>
  <c r="P2914" i="24"/>
  <c r="P2916" i="24"/>
  <c r="P2918" i="24"/>
  <c r="P2920" i="24"/>
  <c r="P2922" i="24"/>
  <c r="P2924" i="24"/>
  <c r="P2926" i="24"/>
  <c r="P2928" i="24"/>
  <c r="P2930" i="24"/>
  <c r="P2932" i="24"/>
  <c r="P2934" i="24"/>
  <c r="P2936" i="24"/>
  <c r="P2938" i="24"/>
  <c r="P2940" i="24"/>
  <c r="P2942" i="24"/>
  <c r="P2944" i="24"/>
  <c r="P2946" i="24"/>
  <c r="P2948" i="24"/>
  <c r="P2950" i="24"/>
  <c r="P2952" i="24"/>
  <c r="P2954" i="24"/>
  <c r="P2956" i="24"/>
  <c r="P2958" i="24"/>
  <c r="P2960" i="24"/>
  <c r="P2962" i="24"/>
  <c r="P2964" i="24"/>
  <c r="P2966" i="24"/>
  <c r="P2968" i="24"/>
  <c r="P2970" i="24"/>
  <c r="P2972" i="24"/>
  <c r="P2974" i="24"/>
  <c r="P2976" i="24"/>
  <c r="P2978" i="24"/>
  <c r="P2980" i="24"/>
  <c r="P2982" i="24"/>
  <c r="P2984" i="24"/>
  <c r="P2986" i="24"/>
  <c r="P2988" i="24"/>
  <c r="P2990" i="24"/>
  <c r="P2992" i="24"/>
  <c r="P2994" i="24"/>
  <c r="P2996" i="24"/>
  <c r="P2998" i="24"/>
  <c r="P3000" i="24"/>
  <c r="P3002" i="24"/>
  <c r="P3004" i="24"/>
  <c r="P3006" i="24"/>
  <c r="P3008" i="24"/>
  <c r="P3010" i="24"/>
  <c r="P3012" i="24"/>
  <c r="P3014" i="24"/>
  <c r="P3016" i="24"/>
  <c r="P3018" i="24"/>
  <c r="P3020" i="24"/>
  <c r="P3022" i="24"/>
  <c r="P3024" i="24"/>
  <c r="P3026" i="24"/>
  <c r="P3028" i="24"/>
  <c r="P3030" i="24"/>
  <c r="P3032" i="24"/>
  <c r="P3034" i="24"/>
  <c r="P3036" i="24"/>
  <c r="P3038" i="24"/>
  <c r="P3040" i="24"/>
  <c r="P3042" i="24"/>
  <c r="P3044" i="24"/>
  <c r="P3046" i="24"/>
  <c r="P3048" i="24"/>
  <c r="P3050" i="24"/>
  <c r="P3052" i="24"/>
  <c r="P3054" i="24"/>
  <c r="P3056" i="24"/>
  <c r="P3058" i="24"/>
  <c r="P3060" i="24"/>
  <c r="P3062" i="24"/>
  <c r="P3064" i="24"/>
  <c r="P3066" i="24"/>
  <c r="P3068" i="24"/>
  <c r="P3070" i="24"/>
  <c r="P3072" i="24"/>
  <c r="P3074" i="24"/>
  <c r="P3076" i="24"/>
  <c r="P3078" i="24"/>
  <c r="P3080" i="24"/>
  <c r="P3082" i="24"/>
  <c r="P3084" i="24"/>
  <c r="P3086" i="24"/>
  <c r="P3088" i="24"/>
  <c r="P3090" i="24"/>
  <c r="P3092" i="24"/>
  <c r="P3094" i="24"/>
  <c r="P3096" i="24"/>
  <c r="P3098" i="24"/>
  <c r="P3100" i="24"/>
  <c r="P3102" i="24"/>
  <c r="P3104" i="24"/>
  <c r="P3106" i="24"/>
  <c r="P3108" i="24"/>
  <c r="P3110" i="24"/>
  <c r="P3112" i="24"/>
  <c r="P3114" i="24"/>
  <c r="P3116" i="24"/>
  <c r="P3118" i="24"/>
  <c r="P3120" i="24"/>
  <c r="P3122" i="24"/>
  <c r="P3124" i="24"/>
  <c r="P3126" i="24"/>
  <c r="P3128" i="24"/>
  <c r="P3130" i="24"/>
  <c r="P3132" i="24"/>
  <c r="P3134" i="24"/>
  <c r="P3136" i="24"/>
  <c r="P3138" i="24"/>
  <c r="P3140" i="24"/>
  <c r="P3142" i="24"/>
  <c r="P3144" i="24"/>
  <c r="P3146" i="24"/>
  <c r="P3148" i="24"/>
  <c r="P3150" i="24"/>
  <c r="P3152" i="24"/>
  <c r="P3154" i="24"/>
  <c r="P3156" i="24"/>
  <c r="P3158" i="24"/>
  <c r="P3160" i="24"/>
  <c r="P3162" i="24"/>
  <c r="P3164" i="24"/>
  <c r="P3166" i="24"/>
  <c r="P3168" i="24"/>
  <c r="P3170" i="24"/>
  <c r="P3172" i="24"/>
  <c r="P3174" i="24"/>
  <c r="P3176" i="24"/>
  <c r="P3178" i="24"/>
  <c r="P3180" i="24"/>
  <c r="P3182" i="24"/>
  <c r="P3184" i="24"/>
  <c r="P3186" i="24"/>
  <c r="P3188" i="24"/>
  <c r="P3190" i="24"/>
  <c r="P3192" i="24"/>
  <c r="P3194" i="24"/>
  <c r="P3196" i="24"/>
  <c r="P3198" i="24"/>
  <c r="P3200" i="24"/>
  <c r="P3202" i="24"/>
  <c r="P3204" i="24"/>
  <c r="P3206" i="24"/>
  <c r="P3208" i="24"/>
  <c r="P3210" i="24"/>
  <c r="P3212" i="24"/>
  <c r="P3214" i="24"/>
  <c r="P3216" i="24"/>
  <c r="P3218" i="24"/>
  <c r="P3220" i="24"/>
  <c r="P3222" i="24"/>
  <c r="P3224" i="24"/>
  <c r="P3226" i="24"/>
  <c r="P3228" i="24"/>
  <c r="P3230" i="24"/>
  <c r="P3232" i="24"/>
  <c r="P3234" i="24"/>
  <c r="P3236" i="24"/>
  <c r="P3238" i="24"/>
  <c r="P3240" i="24"/>
  <c r="P3242" i="24"/>
  <c r="P3244" i="24"/>
  <c r="P3246" i="24"/>
  <c r="P3248" i="24"/>
  <c r="P3250" i="24"/>
  <c r="P3252" i="24"/>
  <c r="P3254" i="24"/>
  <c r="P3256" i="24"/>
  <c r="P3258" i="24"/>
  <c r="P3260" i="24"/>
  <c r="P3262" i="24"/>
  <c r="P3264" i="24"/>
  <c r="P3266" i="24"/>
  <c r="P3268" i="24"/>
  <c r="P3270" i="24"/>
  <c r="P3272" i="24"/>
  <c r="P3274" i="24"/>
  <c r="P3276" i="24"/>
  <c r="P3278" i="24"/>
  <c r="P3280" i="24"/>
  <c r="P3282" i="24"/>
  <c r="P3284" i="24"/>
  <c r="P3286" i="24"/>
  <c r="P3288" i="24"/>
  <c r="P3290" i="24"/>
  <c r="P3292" i="24"/>
  <c r="P3294" i="24"/>
  <c r="P3296" i="24"/>
  <c r="P3298" i="24"/>
  <c r="P3300" i="24"/>
  <c r="P3302" i="24"/>
  <c r="P3304" i="24"/>
  <c r="P3306" i="24"/>
  <c r="P3308" i="24"/>
  <c r="P3310" i="24"/>
  <c r="P3312" i="24"/>
  <c r="P3314" i="24"/>
  <c r="P3316" i="24"/>
  <c r="P3318" i="24"/>
  <c r="P3320" i="24"/>
  <c r="P3322" i="24"/>
  <c r="P3324" i="24"/>
  <c r="P3326" i="24"/>
  <c r="P3328" i="24"/>
  <c r="P3330" i="24"/>
  <c r="P3332" i="24"/>
  <c r="P3334" i="24"/>
  <c r="P3336" i="24"/>
  <c r="P3338" i="24"/>
  <c r="P3340" i="24"/>
  <c r="P3342" i="24"/>
  <c r="P3344" i="24"/>
  <c r="P3346" i="24"/>
  <c r="P3348" i="24"/>
  <c r="P3350" i="24"/>
  <c r="P3352" i="24"/>
  <c r="P3354" i="24"/>
  <c r="P3356" i="24"/>
  <c r="P3358" i="24"/>
  <c r="P3360" i="24"/>
  <c r="P3362" i="24"/>
  <c r="P3364" i="24"/>
  <c r="P3366" i="24"/>
  <c r="P3368" i="24"/>
  <c r="P3370" i="24"/>
  <c r="P3372" i="24"/>
  <c r="P3374" i="24"/>
  <c r="P3376" i="24"/>
  <c r="P3378" i="24"/>
  <c r="P3380" i="24"/>
  <c r="P3382" i="24"/>
  <c r="P3384" i="24"/>
  <c r="P3386" i="24"/>
  <c r="P3388" i="24"/>
  <c r="P3390" i="24"/>
  <c r="P3392" i="24"/>
  <c r="P3394" i="24"/>
  <c r="P3396" i="24"/>
  <c r="P3398" i="24"/>
  <c r="P3400" i="24"/>
  <c r="P3402" i="24"/>
  <c r="P3404" i="24"/>
  <c r="P3406" i="24"/>
  <c r="P3408" i="24"/>
  <c r="P3410" i="24"/>
  <c r="P3412" i="24"/>
  <c r="P3414" i="24"/>
  <c r="P3416" i="24"/>
  <c r="P3418" i="24"/>
  <c r="P3420" i="24"/>
  <c r="P3422" i="24"/>
  <c r="P3424" i="24"/>
  <c r="P3426" i="24"/>
  <c r="P3428" i="24"/>
  <c r="P3430" i="24"/>
  <c r="P3432" i="24"/>
  <c r="P3434" i="24"/>
  <c r="P3436" i="24"/>
  <c r="P3438" i="24"/>
  <c r="P3440" i="24"/>
  <c r="P656" i="24"/>
  <c r="P672" i="24"/>
  <c r="P688" i="24"/>
  <c r="P704" i="24"/>
  <c r="P720" i="24"/>
  <c r="P736" i="24"/>
  <c r="P746" i="24"/>
  <c r="P754" i="24"/>
  <c r="P762" i="24"/>
  <c r="P770" i="24"/>
  <c r="P778" i="24"/>
  <c r="P786" i="24"/>
  <c r="P794" i="24"/>
  <c r="P802" i="24"/>
  <c r="P810" i="24"/>
  <c r="P818" i="24"/>
  <c r="P826" i="24"/>
  <c r="P834" i="24"/>
  <c r="P842" i="24"/>
  <c r="P850" i="24"/>
  <c r="P858" i="24"/>
  <c r="P866" i="24"/>
  <c r="P874" i="24"/>
  <c r="P882" i="24"/>
  <c r="P890" i="24"/>
  <c r="P898" i="24"/>
  <c r="P906" i="24"/>
  <c r="P914" i="24"/>
  <c r="P922" i="24"/>
  <c r="P930" i="24"/>
  <c r="P938" i="24"/>
  <c r="P946" i="24"/>
  <c r="P954" i="24"/>
  <c r="P962" i="24"/>
  <c r="P970" i="24"/>
  <c r="P978" i="24"/>
  <c r="P984" i="24"/>
  <c r="P988" i="24"/>
  <c r="P992" i="24"/>
  <c r="P996" i="24"/>
  <c r="P1000" i="24"/>
  <c r="P1004" i="24"/>
  <c r="P1008" i="24"/>
  <c r="P1012" i="24"/>
  <c r="P1016" i="24"/>
  <c r="P1020" i="24"/>
  <c r="P1024" i="24"/>
  <c r="P1028" i="24"/>
  <c r="P1032" i="24"/>
  <c r="P1036" i="24"/>
  <c r="P1040" i="24"/>
  <c r="P1044" i="24"/>
  <c r="P1048" i="24"/>
  <c r="P1052" i="24"/>
  <c r="P1056" i="24"/>
  <c r="P1060" i="24"/>
  <c r="P1064" i="24"/>
  <c r="P1068" i="24"/>
  <c r="P1072" i="24"/>
  <c r="P1076" i="24"/>
  <c r="P1080" i="24"/>
  <c r="P1084" i="24"/>
  <c r="P1088" i="24"/>
  <c r="P1092" i="24"/>
  <c r="P1096" i="24"/>
  <c r="P1100" i="24"/>
  <c r="P1104" i="24"/>
  <c r="P1108" i="24"/>
  <c r="P1112" i="24"/>
  <c r="P1116" i="24"/>
  <c r="P1120" i="24"/>
  <c r="P1124" i="24"/>
  <c r="P1128" i="24"/>
  <c r="P1132" i="24"/>
  <c r="P1136" i="24"/>
  <c r="P1140" i="24"/>
  <c r="P1144" i="24"/>
  <c r="P1148" i="24"/>
  <c r="P1152" i="24"/>
  <c r="P1156" i="24"/>
  <c r="P1160" i="24"/>
  <c r="P1164" i="24"/>
  <c r="P1168" i="24"/>
  <c r="P1172" i="24"/>
  <c r="P1176" i="24"/>
  <c r="P1180" i="24"/>
  <c r="P1184" i="24"/>
  <c r="P1188" i="24"/>
  <c r="P1192" i="24"/>
  <c r="P1196" i="24"/>
  <c r="P1200" i="24"/>
  <c r="P1204" i="24"/>
  <c r="P1208" i="24"/>
  <c r="P1212" i="24"/>
  <c r="P1216" i="24"/>
  <c r="P1220" i="24"/>
  <c r="P1224" i="24"/>
  <c r="P1228" i="24"/>
  <c r="P1232" i="24"/>
  <c r="P1236" i="24"/>
  <c r="P1240" i="24"/>
  <c r="P1244" i="24"/>
  <c r="P1248" i="24"/>
  <c r="P1252" i="24"/>
  <c r="P1256" i="24"/>
  <c r="P1260" i="24"/>
  <c r="P1264" i="24"/>
  <c r="P1268" i="24"/>
  <c r="P1272" i="24"/>
  <c r="P1276" i="24"/>
  <c r="P1280" i="24"/>
  <c r="P1284" i="24"/>
  <c r="P1288" i="24"/>
  <c r="P1292" i="24"/>
  <c r="P1296" i="24"/>
  <c r="P1300" i="24"/>
  <c r="P1304" i="24"/>
  <c r="P1308" i="24"/>
  <c r="P1312" i="24"/>
  <c r="P1316" i="24"/>
  <c r="P1320" i="24"/>
  <c r="P1324" i="24"/>
  <c r="P1328" i="24"/>
  <c r="P1332" i="24"/>
  <c r="P1336" i="24"/>
  <c r="P1340" i="24"/>
  <c r="P1344" i="24"/>
  <c r="P1348" i="24"/>
  <c r="P1352" i="24"/>
  <c r="P1356" i="24"/>
  <c r="P1360" i="24"/>
  <c r="P1364" i="24"/>
  <c r="P1368" i="24"/>
  <c r="P1372" i="24"/>
  <c r="P1376" i="24"/>
  <c r="P1380" i="24"/>
  <c r="P1384" i="24"/>
  <c r="P1388" i="24"/>
  <c r="P1392" i="24"/>
  <c r="P1396" i="24"/>
  <c r="P1400" i="24"/>
  <c r="P1404" i="24"/>
  <c r="P1408" i="24"/>
  <c r="P1412" i="24"/>
  <c r="P1416" i="24"/>
  <c r="P1420" i="24"/>
  <c r="P1424" i="24"/>
  <c r="P1428" i="24"/>
  <c r="P1432" i="24"/>
  <c r="P1436" i="24"/>
  <c r="P1440" i="24"/>
  <c r="P1444" i="24"/>
  <c r="P1448" i="24"/>
  <c r="P1452" i="24"/>
  <c r="P1456" i="24"/>
  <c r="P1460" i="24"/>
  <c r="P1464" i="24"/>
  <c r="P1468" i="24"/>
  <c r="P1472" i="24"/>
  <c r="P1476" i="24"/>
  <c r="P1480" i="24"/>
  <c r="P1484" i="24"/>
  <c r="P1488" i="24"/>
  <c r="P1492" i="24"/>
  <c r="P1496" i="24"/>
  <c r="P1500" i="24"/>
  <c r="P1504" i="24"/>
  <c r="P1508" i="24"/>
  <c r="P1512" i="24"/>
  <c r="P1516" i="24"/>
  <c r="P1520" i="24"/>
  <c r="P1528" i="24"/>
  <c r="P1536" i="24"/>
  <c r="P1544" i="24"/>
  <c r="P1552" i="24"/>
  <c r="P1560" i="24"/>
  <c r="P1568" i="24"/>
  <c r="P1576" i="24"/>
  <c r="P1584" i="24"/>
  <c r="P1592" i="24"/>
  <c r="P1600" i="24"/>
  <c r="P1608" i="24"/>
  <c r="P1616" i="24"/>
  <c r="P1624" i="24"/>
  <c r="P1632" i="24"/>
  <c r="P1524" i="24"/>
  <c r="P1532" i="24"/>
  <c r="P1540" i="24"/>
  <c r="P1548" i="24"/>
  <c r="P1556" i="24"/>
  <c r="P1564" i="24"/>
  <c r="P1572" i="24"/>
  <c r="P1580" i="24"/>
  <c r="P1588" i="24"/>
  <c r="P1596" i="24"/>
  <c r="P1604" i="24"/>
  <c r="P1612" i="24"/>
  <c r="P1620" i="24"/>
  <c r="P1628" i="24"/>
  <c r="P1636" i="24"/>
  <c r="P1644" i="24"/>
  <c r="P1652" i="24"/>
  <c r="P1660" i="24"/>
  <c r="P1668" i="24"/>
  <c r="P1676" i="24"/>
  <c r="P1684" i="24"/>
  <c r="P1692" i="24"/>
  <c r="P1700" i="24"/>
  <c r="P1708" i="24"/>
  <c r="P1716" i="24"/>
  <c r="P1724" i="24"/>
  <c r="P1732" i="24"/>
  <c r="P1740" i="24"/>
  <c r="P1748" i="24"/>
  <c r="P1756" i="24"/>
  <c r="P1764" i="24"/>
  <c r="P1772" i="24"/>
  <c r="P1780" i="24"/>
  <c r="P1788" i="24"/>
  <c r="P1796" i="24"/>
  <c r="P1804" i="24"/>
  <c r="P1812" i="24"/>
  <c r="P1820" i="24"/>
  <c r="P1828" i="24"/>
  <c r="P1836" i="24"/>
  <c r="P1844" i="24"/>
  <c r="P1852" i="24"/>
  <c r="P1860" i="24"/>
  <c r="P1868" i="24"/>
  <c r="P1876" i="24"/>
  <c r="P1884" i="24"/>
  <c r="P1892" i="24"/>
  <c r="P1900" i="24"/>
  <c r="P1908" i="24"/>
  <c r="P1916" i="24"/>
  <c r="P1924" i="24"/>
  <c r="P1932" i="24"/>
  <c r="P1940" i="24"/>
  <c r="P1948" i="24"/>
  <c r="P1956" i="24"/>
  <c r="P1964" i="24"/>
  <c r="P1972" i="24"/>
  <c r="P1980" i="24"/>
  <c r="P1988" i="24"/>
  <c r="P1996" i="24"/>
  <c r="P2004" i="24"/>
  <c r="P2009" i="24"/>
  <c r="P2013" i="24"/>
  <c r="P2017" i="24"/>
  <c r="P2021" i="24"/>
  <c r="P2025" i="24"/>
  <c r="P2029" i="24"/>
  <c r="P2033" i="24"/>
  <c r="P2037" i="24"/>
  <c r="P2041" i="24"/>
  <c r="P2045" i="24"/>
  <c r="P2049" i="24"/>
  <c r="P2053" i="24"/>
  <c r="P2057" i="24"/>
  <c r="P2061" i="24"/>
  <c r="P2065" i="24"/>
  <c r="P2069" i="24"/>
  <c r="P2073" i="24"/>
  <c r="P2077" i="24"/>
  <c r="P2081" i="24"/>
  <c r="P2085" i="24"/>
  <c r="P2089" i="24"/>
  <c r="P2093" i="24"/>
  <c r="P2097" i="24"/>
  <c r="P2101" i="24"/>
  <c r="P2105" i="24"/>
  <c r="P2109" i="24"/>
  <c r="P2113" i="24"/>
  <c r="P2117" i="24"/>
  <c r="P2121" i="24"/>
  <c r="P2125" i="24"/>
  <c r="P2129" i="24"/>
  <c r="P2133" i="24"/>
  <c r="P2137" i="24"/>
  <c r="P2141" i="24"/>
  <c r="P2145" i="24"/>
  <c r="P2149" i="24"/>
  <c r="P2153" i="24"/>
  <c r="P2157" i="24"/>
  <c r="P2161" i="24"/>
  <c r="P2165" i="24"/>
  <c r="P2169" i="24"/>
  <c r="P2173" i="24"/>
  <c r="P2177" i="24"/>
  <c r="P2181" i="24"/>
  <c r="P2185" i="24"/>
  <c r="P2189" i="24"/>
  <c r="P2193" i="24"/>
  <c r="P2197" i="24"/>
  <c r="P2201" i="24"/>
  <c r="P2205" i="24"/>
  <c r="P2209" i="24"/>
  <c r="P2213" i="24"/>
  <c r="P2217" i="24"/>
  <c r="P2221" i="24"/>
  <c r="P2225" i="24"/>
  <c r="P2229" i="24"/>
  <c r="P2233" i="24"/>
  <c r="P2237" i="24"/>
  <c r="P2241" i="24"/>
  <c r="P2245" i="24"/>
  <c r="P2249" i="24"/>
  <c r="P2253" i="24"/>
  <c r="P2257" i="24"/>
  <c r="P2261" i="24"/>
  <c r="P2265" i="24"/>
  <c r="P2269" i="24"/>
  <c r="P2273" i="24"/>
  <c r="P2277" i="24"/>
  <c r="P2281" i="24"/>
  <c r="P2285" i="24"/>
  <c r="P2289" i="24"/>
  <c r="P2293" i="24"/>
  <c r="P2297" i="24"/>
  <c r="P2301" i="24"/>
  <c r="P2305" i="24"/>
  <c r="P2309" i="24"/>
  <c r="P2313" i="24"/>
  <c r="P2317" i="24"/>
  <c r="P2321" i="24"/>
  <c r="P2325" i="24"/>
  <c r="P2329" i="24"/>
  <c r="P2333" i="24"/>
  <c r="P2337" i="24"/>
  <c r="P2341" i="24"/>
  <c r="P2345" i="24"/>
  <c r="P2349" i="24"/>
  <c r="P2353" i="24"/>
  <c r="P2357" i="24"/>
  <c r="P2361" i="24"/>
  <c r="P2365" i="24"/>
  <c r="P2369" i="24"/>
  <c r="P2373" i="24"/>
  <c r="P2377" i="24"/>
  <c r="P2381" i="24"/>
  <c r="P2385" i="24"/>
  <c r="P2389" i="24"/>
  <c r="P2393" i="24"/>
  <c r="P2397" i="24"/>
  <c r="P2401" i="24"/>
  <c r="P2405" i="24"/>
  <c r="P2409" i="24"/>
  <c r="P2413" i="24"/>
  <c r="P2417" i="24"/>
  <c r="P2421" i="24"/>
  <c r="P2425" i="24"/>
  <c r="P2429" i="24"/>
  <c r="P2433" i="24"/>
  <c r="P2437" i="24"/>
  <c r="P2441" i="24"/>
  <c r="P2445" i="24"/>
  <c r="P2449" i="24"/>
  <c r="P2453" i="24"/>
  <c r="P2457" i="24"/>
  <c r="P2461" i="24"/>
  <c r="P2465" i="24"/>
  <c r="P2469" i="24"/>
  <c r="P2473" i="24"/>
  <c r="P2477" i="24"/>
  <c r="P2481" i="24"/>
  <c r="P2485" i="24"/>
  <c r="P2489" i="24"/>
  <c r="P2493" i="24"/>
  <c r="P2497" i="24"/>
  <c r="P2501" i="24"/>
  <c r="P2505" i="24"/>
  <c r="P2509" i="24"/>
  <c r="P2513" i="24"/>
  <c r="P2517" i="24"/>
  <c r="P2521" i="24"/>
  <c r="P2525" i="24"/>
  <c r="P2529" i="24"/>
  <c r="P2533" i="24"/>
  <c r="P2537" i="24"/>
  <c r="P2541" i="24"/>
  <c r="P2545" i="24"/>
  <c r="P2549" i="24"/>
  <c r="P2553" i="24"/>
  <c r="P2557" i="24"/>
  <c r="P2561" i="24"/>
  <c r="P2565" i="24"/>
  <c r="P2569" i="24"/>
  <c r="P2573" i="24"/>
  <c r="P2577" i="24"/>
  <c r="P2581" i="24"/>
  <c r="P2585" i="24"/>
  <c r="P2589" i="24"/>
  <c r="P2593" i="24"/>
  <c r="P2597" i="24"/>
  <c r="P2601" i="24"/>
  <c r="P2605" i="24"/>
  <c r="P2609" i="24"/>
  <c r="P2613" i="24"/>
  <c r="P2617" i="24"/>
  <c r="P2621" i="24"/>
  <c r="P2625" i="24"/>
  <c r="P2629" i="24"/>
  <c r="P2633" i="24"/>
  <c r="P2637" i="24"/>
  <c r="P2641" i="24"/>
  <c r="P2645" i="24"/>
  <c r="P2649" i="24"/>
  <c r="P2653" i="24"/>
  <c r="P2657" i="24"/>
  <c r="P2661" i="24"/>
  <c r="P2665" i="24"/>
  <c r="P2669" i="24"/>
  <c r="P2673" i="24"/>
  <c r="P2677" i="24"/>
  <c r="P2681" i="24"/>
  <c r="P2685" i="24"/>
  <c r="P2689" i="24"/>
  <c r="P2693" i="24"/>
  <c r="P2697" i="24"/>
  <c r="P2701" i="24"/>
  <c r="P2705" i="24"/>
  <c r="P2709" i="24"/>
  <c r="P2713" i="24"/>
  <c r="P2717" i="24"/>
  <c r="P2721" i="24"/>
  <c r="P2725" i="24"/>
  <c r="P2729" i="24"/>
  <c r="P2733" i="24"/>
  <c r="P2737" i="24"/>
  <c r="P2741" i="24"/>
  <c r="P2745" i="24"/>
  <c r="P2749" i="24"/>
  <c r="P2753" i="24"/>
  <c r="P2757" i="24"/>
  <c r="P2761" i="24"/>
  <c r="P2765" i="24"/>
  <c r="P2769" i="24"/>
  <c r="P2773" i="24"/>
  <c r="P2777" i="24"/>
  <c r="P2781" i="24"/>
  <c r="P2785" i="24"/>
  <c r="P2789" i="24"/>
  <c r="P2793" i="24"/>
  <c r="P2797" i="24"/>
  <c r="P2801" i="24"/>
  <c r="P2805" i="24"/>
  <c r="P2809" i="24"/>
  <c r="P2813" i="24"/>
  <c r="P2817" i="24"/>
  <c r="P2821" i="24"/>
  <c r="P2825" i="24"/>
  <c r="P2829" i="24"/>
  <c r="P2833" i="24"/>
  <c r="P2837" i="24"/>
  <c r="P2841" i="24"/>
  <c r="P2845" i="24"/>
  <c r="P2849" i="24"/>
  <c r="P2853" i="24"/>
  <c r="P2857" i="24"/>
  <c r="P2861" i="24"/>
  <c r="P2865" i="24"/>
  <c r="P2869" i="24"/>
  <c r="P2873" i="24"/>
  <c r="P2877" i="24"/>
  <c r="P2881" i="24"/>
  <c r="P2885" i="24"/>
  <c r="P2889" i="24"/>
  <c r="P2893" i="24"/>
  <c r="P2897" i="24"/>
  <c r="P2901" i="24"/>
  <c r="P2905" i="24"/>
  <c r="P2909" i="24"/>
  <c r="P2913" i="24"/>
  <c r="P2917" i="24"/>
  <c r="P2921" i="24"/>
  <c r="P2925" i="24"/>
  <c r="P2929" i="24"/>
  <c r="P2933" i="24"/>
  <c r="P2937" i="24"/>
  <c r="P2941" i="24"/>
  <c r="P2945" i="24"/>
  <c r="P2949" i="24"/>
  <c r="P2953" i="24"/>
  <c r="P2957" i="24"/>
  <c r="P2961" i="24"/>
  <c r="P2965" i="24"/>
  <c r="P2969" i="24"/>
  <c r="P2973" i="24"/>
  <c r="P2977" i="24"/>
  <c r="P2981" i="24"/>
  <c r="P2985" i="24"/>
  <c r="P2989" i="24"/>
  <c r="P2993" i="24"/>
  <c r="P2997" i="24"/>
  <c r="P3001" i="24"/>
  <c r="P3005" i="24"/>
  <c r="P3009" i="24"/>
  <c r="P3013" i="24"/>
  <c r="P3017" i="24"/>
  <c r="P3021" i="24"/>
  <c r="P3025" i="24"/>
  <c r="P3029" i="24"/>
  <c r="P3033" i="24"/>
  <c r="P3037" i="24"/>
  <c r="P3041" i="24"/>
  <c r="P3045" i="24"/>
  <c r="P3049" i="24"/>
  <c r="P3053" i="24"/>
  <c r="P3057" i="24"/>
  <c r="P3061" i="24"/>
  <c r="P3065" i="24"/>
  <c r="P3069" i="24"/>
  <c r="P3073" i="24"/>
  <c r="P3077" i="24"/>
  <c r="P3081" i="24"/>
  <c r="P3085" i="24"/>
  <c r="P3089" i="24"/>
  <c r="P3093" i="24"/>
  <c r="P3097" i="24"/>
  <c r="P3101" i="24"/>
  <c r="P3105" i="24"/>
  <c r="P3109" i="24"/>
  <c r="P3113" i="24"/>
  <c r="P3117" i="24"/>
  <c r="P3121" i="24"/>
  <c r="P3125" i="24"/>
  <c r="P1640" i="24"/>
  <c r="P1656" i="24"/>
  <c r="P1672" i="24"/>
  <c r="P1688" i="24"/>
  <c r="P1704" i="24"/>
  <c r="P1720" i="24"/>
  <c r="P1736" i="24"/>
  <c r="P1752" i="24"/>
  <c r="P1768" i="24"/>
  <c r="P1784" i="24"/>
  <c r="P1800" i="24"/>
  <c r="P1816" i="24"/>
  <c r="P1832" i="24"/>
  <c r="P1848" i="24"/>
  <c r="P1864" i="24"/>
  <c r="P1880" i="24"/>
  <c r="P1896" i="24"/>
  <c r="P1912" i="24"/>
  <c r="P1928" i="24"/>
  <c r="P1944" i="24"/>
  <c r="P1960" i="24"/>
  <c r="P1976" i="24"/>
  <c r="P1992" i="24"/>
  <c r="P2007" i="24"/>
  <c r="P2015" i="24"/>
  <c r="P2023" i="24"/>
  <c r="P2031" i="24"/>
  <c r="P2039" i="24"/>
  <c r="P2047" i="24"/>
  <c r="P2055" i="24"/>
  <c r="P2063" i="24"/>
  <c r="P2071" i="24"/>
  <c r="P2079" i="24"/>
  <c r="P2087" i="24"/>
  <c r="P2095" i="24"/>
  <c r="P2103" i="24"/>
  <c r="P2111" i="24"/>
  <c r="P2119" i="24"/>
  <c r="P2127" i="24"/>
  <c r="P2135" i="24"/>
  <c r="P2143" i="24"/>
  <c r="P2151" i="24"/>
  <c r="P2159" i="24"/>
  <c r="P2167" i="24"/>
  <c r="P2175" i="24"/>
  <c r="P2183" i="24"/>
  <c r="P2191" i="24"/>
  <c r="P2199" i="24"/>
  <c r="P2207" i="24"/>
  <c r="P2215" i="24"/>
  <c r="P2223" i="24"/>
  <c r="P2231" i="24"/>
  <c r="P2239" i="24"/>
  <c r="P2247" i="24"/>
  <c r="P2255" i="24"/>
  <c r="P2263" i="24"/>
  <c r="P2271" i="24"/>
  <c r="P2279" i="24"/>
  <c r="P2287" i="24"/>
  <c r="P2295" i="24"/>
  <c r="P2303" i="24"/>
  <c r="P2311" i="24"/>
  <c r="P2319" i="24"/>
  <c r="P2327" i="24"/>
  <c r="P2335" i="24"/>
  <c r="P2343" i="24"/>
  <c r="P2351" i="24"/>
  <c r="P2359" i="24"/>
  <c r="P2367" i="24"/>
  <c r="P2375" i="24"/>
  <c r="P2383" i="24"/>
  <c r="P2391" i="24"/>
  <c r="P2399" i="24"/>
  <c r="P2407" i="24"/>
  <c r="P2415" i="24"/>
  <c r="P2423" i="24"/>
  <c r="P2431" i="24"/>
  <c r="P2439" i="24"/>
  <c r="P2447" i="24"/>
  <c r="P2455" i="24"/>
  <c r="P2463" i="24"/>
  <c r="P2471" i="24"/>
  <c r="P2479" i="24"/>
  <c r="P2487" i="24"/>
  <c r="P2495" i="24"/>
  <c r="P2503" i="24"/>
  <c r="P2511" i="24"/>
  <c r="P2519" i="24"/>
  <c r="P2527" i="24"/>
  <c r="P2535" i="24"/>
  <c r="P2543" i="24"/>
  <c r="P2551" i="24"/>
  <c r="P1648" i="24"/>
  <c r="P1664" i="24"/>
  <c r="P1680" i="24"/>
  <c r="P1696" i="24"/>
  <c r="P1712" i="24"/>
  <c r="P1728" i="24"/>
  <c r="P1744" i="24"/>
  <c r="P1760" i="24"/>
  <c r="P1776" i="24"/>
  <c r="P1792" i="24"/>
  <c r="P1808" i="24"/>
  <c r="P1824" i="24"/>
  <c r="P1840" i="24"/>
  <c r="P1856" i="24"/>
  <c r="P1872" i="24"/>
  <c r="P1888" i="24"/>
  <c r="P1904" i="24"/>
  <c r="P1920" i="24"/>
  <c r="P1936" i="24"/>
  <c r="P1952" i="24"/>
  <c r="P1968" i="24"/>
  <c r="P1984" i="24"/>
  <c r="P2000" i="24"/>
  <c r="P2011" i="24"/>
  <c r="P2019" i="24"/>
  <c r="P2027" i="24"/>
  <c r="P2035" i="24"/>
  <c r="P2043" i="24"/>
  <c r="P2051" i="24"/>
  <c r="P2059" i="24"/>
  <c r="P2067" i="24"/>
  <c r="P2075" i="24"/>
  <c r="P2083" i="24"/>
  <c r="P2091" i="24"/>
  <c r="P2099" i="24"/>
  <c r="P2107" i="24"/>
  <c r="P2115" i="24"/>
  <c r="P2123" i="24"/>
  <c r="P2131" i="24"/>
  <c r="P2139" i="24"/>
  <c r="P2147" i="24"/>
  <c r="P2155" i="24"/>
  <c r="P2163" i="24"/>
  <c r="P2171" i="24"/>
  <c r="P2179" i="24"/>
  <c r="P2187" i="24"/>
  <c r="P2195" i="24"/>
  <c r="P2203" i="24"/>
  <c r="P2211" i="24"/>
  <c r="P2219" i="24"/>
  <c r="P2227" i="24"/>
  <c r="P2235" i="24"/>
  <c r="P2243" i="24"/>
  <c r="P2251" i="24"/>
  <c r="P2259" i="24"/>
  <c r="P2267" i="24"/>
  <c r="P2275" i="24"/>
  <c r="P2283" i="24"/>
  <c r="P2291" i="24"/>
  <c r="P2299" i="24"/>
  <c r="P2307" i="24"/>
  <c r="P2315" i="24"/>
  <c r="P2323" i="24"/>
  <c r="P2331" i="24"/>
  <c r="P2339" i="24"/>
  <c r="P2347" i="24"/>
  <c r="P2355" i="24"/>
  <c r="P2363" i="24"/>
  <c r="P2371" i="24"/>
  <c r="P2379" i="24"/>
  <c r="P2387" i="24"/>
  <c r="P2395" i="24"/>
  <c r="P2403" i="24"/>
  <c r="P2411" i="24"/>
  <c r="P2419" i="24"/>
  <c r="P2427" i="24"/>
  <c r="P2435" i="24"/>
  <c r="P2443" i="24"/>
  <c r="P2451" i="24"/>
  <c r="P2459" i="24"/>
  <c r="P2467" i="24"/>
  <c r="P2475" i="24"/>
  <c r="P2483" i="24"/>
  <c r="P2491" i="24"/>
  <c r="P2499" i="24"/>
  <c r="P2507" i="24"/>
  <c r="P2515" i="24"/>
  <c r="P2523" i="24"/>
  <c r="P2531" i="24"/>
  <c r="P2539" i="24"/>
  <c r="P2547" i="24"/>
  <c r="P2555" i="24"/>
  <c r="P2563" i="24"/>
  <c r="P2571" i="24"/>
  <c r="P2579" i="24"/>
  <c r="P2587" i="24"/>
  <c r="P2595" i="24"/>
  <c r="P2603" i="24"/>
  <c r="P2611" i="24"/>
  <c r="P2619" i="24"/>
  <c r="P2627" i="24"/>
  <c r="P2635" i="24"/>
  <c r="P2643" i="24"/>
  <c r="P2651" i="24"/>
  <c r="P2659" i="24"/>
  <c r="P2667" i="24"/>
  <c r="P2675" i="24"/>
  <c r="P2683" i="24"/>
  <c r="P2691" i="24"/>
  <c r="P2699" i="24"/>
  <c r="P2707" i="24"/>
  <c r="P2715" i="24"/>
  <c r="P2723" i="24"/>
  <c r="P2731" i="24"/>
  <c r="P2739" i="24"/>
  <c r="P2747" i="24"/>
  <c r="P2755" i="24"/>
  <c r="P2763" i="24"/>
  <c r="P2771" i="24"/>
  <c r="P2779" i="24"/>
  <c r="P2787" i="24"/>
  <c r="P2795" i="24"/>
  <c r="P2803" i="24"/>
  <c r="P2811" i="24"/>
  <c r="P2819" i="24"/>
  <c r="P2827" i="24"/>
  <c r="P2835" i="24"/>
  <c r="P2843" i="24"/>
  <c r="P2851" i="24"/>
  <c r="P2859" i="24"/>
  <c r="P2867" i="24"/>
  <c r="P2875" i="24"/>
  <c r="P2883" i="24"/>
  <c r="P2891" i="24"/>
  <c r="P2899" i="24"/>
  <c r="P2907" i="24"/>
  <c r="P2915" i="24"/>
  <c r="P2923" i="24"/>
  <c r="P2931" i="24"/>
  <c r="P2939" i="24"/>
  <c r="P2947" i="24"/>
  <c r="P2955" i="24"/>
  <c r="P2963" i="24"/>
  <c r="P2971" i="24"/>
  <c r="P2979" i="24"/>
  <c r="P2987" i="24"/>
  <c r="P2995" i="24"/>
  <c r="P3003" i="24"/>
  <c r="P3011" i="24"/>
  <c r="P3019" i="24"/>
  <c r="P3027" i="24"/>
  <c r="P3035" i="24"/>
  <c r="P3043" i="24"/>
  <c r="P3051" i="24"/>
  <c r="P3059" i="24"/>
  <c r="P3067" i="24"/>
  <c r="P3075" i="24"/>
  <c r="P3083" i="24"/>
  <c r="P3091" i="24"/>
  <c r="P3099" i="24"/>
  <c r="P3107" i="24"/>
  <c r="P3115" i="24"/>
  <c r="P3123" i="24"/>
  <c r="P3129" i="24"/>
  <c r="P3133" i="24"/>
  <c r="P3137" i="24"/>
  <c r="P3141" i="24"/>
  <c r="P3145" i="24"/>
  <c r="P3149" i="24"/>
  <c r="P3153" i="24"/>
  <c r="P3157" i="24"/>
  <c r="P3161" i="24"/>
  <c r="P3165" i="24"/>
  <c r="P3169" i="24"/>
  <c r="P3173" i="24"/>
  <c r="P3177" i="24"/>
  <c r="P3181" i="24"/>
  <c r="P3185" i="24"/>
  <c r="P3189" i="24"/>
  <c r="P3193" i="24"/>
  <c r="P3197" i="24"/>
  <c r="P3201" i="24"/>
  <c r="P3205" i="24"/>
  <c r="P3209" i="24"/>
  <c r="P3213" i="24"/>
  <c r="P3217" i="24"/>
  <c r="P3221" i="24"/>
  <c r="P3225" i="24"/>
  <c r="P3229" i="24"/>
  <c r="P3233" i="24"/>
  <c r="P3237" i="24"/>
  <c r="P3241" i="24"/>
  <c r="P3245" i="24"/>
  <c r="P3249" i="24"/>
  <c r="P3253" i="24"/>
  <c r="P3257" i="24"/>
  <c r="P3261" i="24"/>
  <c r="P3265" i="24"/>
  <c r="P3269" i="24"/>
  <c r="P3273" i="24"/>
  <c r="P3277" i="24"/>
  <c r="P3281" i="24"/>
  <c r="P3285" i="24"/>
  <c r="P3289" i="24"/>
  <c r="P3293" i="24"/>
  <c r="P3297" i="24"/>
  <c r="P3301" i="24"/>
  <c r="P3305" i="24"/>
  <c r="P3309" i="24"/>
  <c r="P3313" i="24"/>
  <c r="P3317" i="24"/>
  <c r="P3321" i="24"/>
  <c r="P3325" i="24"/>
  <c r="P3329" i="24"/>
  <c r="P3333" i="24"/>
  <c r="P3337" i="24"/>
  <c r="P3341" i="24"/>
  <c r="P3345" i="24"/>
  <c r="P3349" i="24"/>
  <c r="P3353" i="24"/>
  <c r="P3357" i="24"/>
  <c r="P3361" i="24"/>
  <c r="P3365" i="24"/>
  <c r="P3369" i="24"/>
  <c r="P3373" i="24"/>
  <c r="P3377" i="24"/>
  <c r="P3381" i="24"/>
  <c r="P3385" i="24"/>
  <c r="P3389" i="24"/>
  <c r="P3393" i="24"/>
  <c r="P3397" i="24"/>
  <c r="P3401" i="24"/>
  <c r="P3405" i="24"/>
  <c r="P3409" i="24"/>
  <c r="P3413" i="24"/>
  <c r="P3417" i="24"/>
  <c r="P3421" i="24"/>
  <c r="P3425" i="24"/>
  <c r="P3429" i="24"/>
  <c r="P3433" i="24"/>
  <c r="P3437" i="24"/>
  <c r="P3441" i="24"/>
  <c r="P3443" i="24"/>
  <c r="P3445" i="24"/>
  <c r="P3447" i="24"/>
  <c r="P3449" i="24"/>
  <c r="P3451" i="24"/>
  <c r="P3453" i="24"/>
  <c r="P3455" i="24"/>
  <c r="P3457" i="24"/>
  <c r="P3459" i="24"/>
  <c r="P3461" i="24"/>
  <c r="P3463" i="24"/>
  <c r="P3465" i="24"/>
  <c r="P3467" i="24"/>
  <c r="P3469" i="24"/>
  <c r="P3471" i="24"/>
  <c r="P3473" i="24"/>
  <c r="P3475" i="24"/>
  <c r="P3477" i="24"/>
  <c r="P3479" i="24"/>
  <c r="P3481" i="24"/>
  <c r="P3483" i="24"/>
  <c r="P3485" i="24"/>
  <c r="P3487" i="24"/>
  <c r="P3489" i="24"/>
  <c r="P3491" i="24"/>
  <c r="P3493" i="24"/>
  <c r="P3495" i="24"/>
  <c r="P3497" i="24"/>
  <c r="P3499" i="24"/>
  <c r="P3501" i="24"/>
  <c r="P3503" i="24"/>
  <c r="P3505" i="24"/>
  <c r="P3507" i="24"/>
  <c r="P3509" i="24"/>
  <c r="P3511" i="24"/>
  <c r="P3513" i="24"/>
  <c r="P3515" i="24"/>
  <c r="P3517" i="24"/>
  <c r="P3519" i="24"/>
  <c r="P3521" i="24"/>
  <c r="P3523" i="24"/>
  <c r="P3525" i="24"/>
  <c r="P3527" i="24"/>
  <c r="P3529" i="24"/>
  <c r="P3531" i="24"/>
  <c r="P3533" i="24"/>
  <c r="P3535" i="24"/>
  <c r="P3537" i="24"/>
  <c r="P3539" i="24"/>
  <c r="P3541" i="24"/>
  <c r="P3543" i="24"/>
  <c r="P3545" i="24"/>
  <c r="P3547" i="24"/>
  <c r="P3549" i="24"/>
  <c r="P3551" i="24"/>
  <c r="P3553" i="24"/>
  <c r="P3555" i="24"/>
  <c r="P3557" i="24"/>
  <c r="P3559" i="24"/>
  <c r="P3561" i="24"/>
  <c r="P3563" i="24"/>
  <c r="P3565" i="24"/>
  <c r="P3567" i="24"/>
  <c r="P3569" i="24"/>
  <c r="P3571" i="24"/>
  <c r="P3573" i="24"/>
  <c r="P3575" i="24"/>
  <c r="P3577" i="24"/>
  <c r="P3579" i="24"/>
  <c r="P3581" i="24"/>
  <c r="P3583" i="24"/>
  <c r="P3585" i="24"/>
  <c r="P3587" i="24"/>
  <c r="P3589" i="24"/>
  <c r="P3591" i="24"/>
  <c r="P3593" i="24"/>
  <c r="P3595" i="24"/>
  <c r="P3597" i="24"/>
  <c r="P3599" i="24"/>
  <c r="P3601" i="24"/>
  <c r="P3603" i="24"/>
  <c r="P3605" i="24"/>
  <c r="P3607" i="24"/>
  <c r="P3609" i="24"/>
  <c r="P3611" i="24"/>
  <c r="P3613" i="24"/>
  <c r="P3615" i="24"/>
  <c r="P3617" i="24"/>
  <c r="P3619" i="24"/>
  <c r="P3621" i="24"/>
  <c r="P3623" i="24"/>
  <c r="P3625" i="24"/>
  <c r="P3627" i="24"/>
  <c r="P3629" i="24"/>
  <c r="P3631" i="24"/>
  <c r="P3633" i="24"/>
  <c r="P3635" i="24"/>
  <c r="P3637" i="24"/>
  <c r="P3639" i="24"/>
  <c r="P3641" i="24"/>
  <c r="P3643" i="24"/>
  <c r="P3645" i="24"/>
  <c r="P3647" i="24"/>
  <c r="P3649" i="24"/>
  <c r="P3651" i="24"/>
  <c r="P3653" i="24"/>
  <c r="P3655" i="24"/>
  <c r="P3657" i="24"/>
  <c r="P3659" i="24"/>
  <c r="P3661" i="24"/>
  <c r="P3663" i="24"/>
  <c r="P3665" i="24"/>
  <c r="P3667" i="24"/>
  <c r="P3669" i="24"/>
  <c r="P3671" i="24"/>
  <c r="P3673" i="24"/>
  <c r="P3675" i="24"/>
  <c r="P3677" i="24"/>
  <c r="P3679" i="24"/>
  <c r="P3681" i="24"/>
  <c r="P3683" i="24"/>
  <c r="P3685" i="24"/>
  <c r="P3687" i="24"/>
  <c r="P3689" i="24"/>
  <c r="P3691" i="24"/>
  <c r="P3693" i="24"/>
  <c r="P3695" i="24"/>
  <c r="P3697" i="24"/>
  <c r="P3699" i="24"/>
  <c r="P3701" i="24"/>
  <c r="P3703" i="24"/>
  <c r="P3705" i="24"/>
  <c r="P3707" i="24"/>
  <c r="P3709" i="24"/>
  <c r="P3711" i="24"/>
  <c r="P3713" i="24"/>
  <c r="P3715" i="24"/>
  <c r="P3717" i="24"/>
  <c r="P3719" i="24"/>
  <c r="P3721" i="24"/>
  <c r="P3723" i="24"/>
  <c r="P3725" i="24"/>
  <c r="P3727" i="24"/>
  <c r="P3729" i="24"/>
  <c r="P3731" i="24"/>
  <c r="P3733" i="24"/>
  <c r="P3735" i="24"/>
  <c r="P3737" i="24"/>
  <c r="P3739" i="24"/>
  <c r="P3741" i="24"/>
  <c r="P3743" i="24"/>
  <c r="P3745" i="24"/>
  <c r="P3747" i="24"/>
  <c r="P3749" i="24"/>
  <c r="P3751" i="24"/>
  <c r="P3753" i="24"/>
  <c r="P3755" i="24"/>
  <c r="P3757" i="24"/>
  <c r="P3759" i="24"/>
  <c r="P3761" i="24"/>
  <c r="P3763" i="24"/>
  <c r="P3765" i="24"/>
  <c r="P3767" i="24"/>
  <c r="P3769" i="24"/>
  <c r="P3771" i="24"/>
  <c r="P3773" i="24"/>
  <c r="P3775" i="24"/>
  <c r="P3777" i="24"/>
  <c r="P3779" i="24"/>
  <c r="P3781" i="24"/>
  <c r="P3783" i="24"/>
  <c r="P3785" i="24"/>
  <c r="P3787" i="24"/>
  <c r="P3789" i="24"/>
  <c r="P3791" i="24"/>
  <c r="P3793" i="24"/>
  <c r="P3795" i="24"/>
  <c r="P3797" i="24"/>
  <c r="P3799" i="24"/>
  <c r="P3801" i="24"/>
  <c r="P3803" i="24"/>
  <c r="P3805" i="24"/>
  <c r="P3807" i="24"/>
  <c r="P3809" i="24"/>
  <c r="P3811" i="24"/>
  <c r="P3813" i="24"/>
  <c r="P3815" i="24"/>
  <c r="P3817" i="24"/>
  <c r="P3819" i="24"/>
  <c r="P3821" i="24"/>
  <c r="P3823" i="24"/>
  <c r="P3825" i="24"/>
  <c r="P3827" i="24"/>
  <c r="P3829" i="24"/>
  <c r="P3831" i="24"/>
  <c r="P3833" i="24"/>
  <c r="P3835" i="24"/>
  <c r="P3837" i="24"/>
  <c r="P3839" i="24"/>
  <c r="P3841" i="24"/>
  <c r="P3843" i="24"/>
  <c r="P3845" i="24"/>
  <c r="P3847" i="24"/>
  <c r="P3849" i="24"/>
  <c r="P3851" i="24"/>
  <c r="P3853" i="24"/>
  <c r="P3855" i="24"/>
  <c r="P3857" i="24"/>
  <c r="P3859" i="24"/>
  <c r="P3861" i="24"/>
  <c r="P3863" i="24"/>
  <c r="P3865" i="24"/>
  <c r="P3867" i="24"/>
  <c r="P3869" i="24"/>
  <c r="P3871" i="24"/>
  <c r="P3873" i="24"/>
  <c r="P3875" i="24"/>
  <c r="P3877" i="24"/>
  <c r="P3879" i="24"/>
  <c r="P3881" i="24"/>
  <c r="P3883" i="24"/>
  <c r="P3885" i="24"/>
  <c r="P3887" i="24"/>
  <c r="P3889" i="24"/>
  <c r="P3891" i="24"/>
  <c r="P3893" i="24"/>
  <c r="P3895" i="24"/>
  <c r="P3897" i="24"/>
  <c r="P3899" i="24"/>
  <c r="P3901" i="24"/>
  <c r="P3903" i="24"/>
  <c r="P3905" i="24"/>
  <c r="P3907" i="24"/>
  <c r="P3909" i="24"/>
  <c r="P3911" i="24"/>
  <c r="P3913" i="24"/>
  <c r="P3915" i="24"/>
  <c r="P3917" i="24"/>
  <c r="P3919" i="24"/>
  <c r="P3921" i="24"/>
  <c r="P3923" i="24"/>
  <c r="P3925" i="24"/>
  <c r="P3927" i="24"/>
  <c r="P3929" i="24"/>
  <c r="P3931" i="24"/>
  <c r="P3933" i="24"/>
  <c r="P3935" i="24"/>
  <c r="P3937" i="24"/>
  <c r="P3939" i="24"/>
  <c r="P3941" i="24"/>
  <c r="P3943" i="24"/>
  <c r="P3945" i="24"/>
  <c r="P3947" i="24"/>
  <c r="P3949" i="24"/>
  <c r="P3951" i="24"/>
  <c r="P3953" i="24"/>
  <c r="P3955" i="24"/>
  <c r="P3957" i="24"/>
  <c r="P3959" i="24"/>
  <c r="P3961" i="24"/>
  <c r="P3963" i="24"/>
  <c r="P3965" i="24"/>
  <c r="P3967" i="24"/>
  <c r="P3969" i="24"/>
  <c r="P3971" i="24"/>
  <c r="P3973" i="24"/>
  <c r="P3975" i="24"/>
  <c r="P3977" i="24"/>
  <c r="P3979" i="24"/>
  <c r="P3981" i="24"/>
  <c r="P3983" i="24"/>
  <c r="P3985" i="24"/>
  <c r="P3987" i="24"/>
  <c r="P3989" i="24"/>
  <c r="P3991" i="24"/>
  <c r="P3993" i="24"/>
  <c r="P3995" i="24"/>
  <c r="P3997" i="24"/>
  <c r="P3999" i="24"/>
  <c r="P4001" i="24"/>
  <c r="P4003" i="24"/>
  <c r="P4005" i="24"/>
  <c r="P4007" i="24"/>
  <c r="P4009" i="24"/>
  <c r="P4011" i="24"/>
  <c r="P4013" i="24"/>
  <c r="P4015" i="24"/>
  <c r="P4017" i="24"/>
  <c r="P4019" i="24"/>
  <c r="P4021" i="24"/>
  <c r="P4023" i="24"/>
  <c r="P4025" i="24"/>
  <c r="P4027" i="24"/>
  <c r="P4029" i="24"/>
  <c r="P4031" i="24"/>
  <c r="P4033" i="24"/>
  <c r="P4035" i="24"/>
  <c r="P4037" i="24"/>
  <c r="P4039" i="24"/>
  <c r="P4041" i="24"/>
  <c r="P4043" i="24"/>
  <c r="P4045" i="24"/>
  <c r="P4047" i="24"/>
  <c r="P4049" i="24"/>
  <c r="P4051" i="24"/>
  <c r="P4053" i="24"/>
  <c r="P4055" i="24"/>
  <c r="P4057" i="24"/>
  <c r="P4059" i="24"/>
  <c r="P4061" i="24"/>
  <c r="P4063" i="24"/>
  <c r="P4065" i="24"/>
  <c r="P4067" i="24"/>
  <c r="P4069" i="24"/>
  <c r="P4071" i="24"/>
  <c r="P4073" i="24"/>
  <c r="P4075" i="24"/>
  <c r="P4077" i="24"/>
  <c r="P4079" i="24"/>
  <c r="P4081" i="24"/>
  <c r="P4083" i="24"/>
  <c r="P4085" i="24"/>
  <c r="P4087" i="24"/>
  <c r="P4089" i="24"/>
  <c r="P4091" i="24"/>
  <c r="P4093" i="24"/>
  <c r="P4095" i="24"/>
  <c r="P4097" i="24"/>
  <c r="P4099" i="24"/>
  <c r="P4101" i="24"/>
  <c r="P4103" i="24"/>
  <c r="P4105" i="24"/>
  <c r="P4107" i="24"/>
  <c r="P4109" i="24"/>
  <c r="P4111" i="24"/>
  <c r="P4113" i="24"/>
  <c r="P4115" i="24"/>
  <c r="P4117" i="24"/>
  <c r="P4119" i="24"/>
  <c r="P4121" i="24"/>
  <c r="P4123" i="24"/>
  <c r="P4125" i="24"/>
  <c r="P4127" i="24"/>
  <c r="P4129" i="24"/>
  <c r="P4131" i="24"/>
  <c r="P4133" i="24"/>
  <c r="P4135" i="24"/>
  <c r="P4137" i="24"/>
  <c r="P4139" i="24"/>
  <c r="P4141" i="24"/>
  <c r="P4143" i="24"/>
  <c r="P4145" i="24"/>
  <c r="P4147" i="24"/>
  <c r="P4149" i="24"/>
  <c r="P4151" i="24"/>
  <c r="P4152" i="24"/>
  <c r="P4153" i="24"/>
  <c r="P4154" i="24"/>
  <c r="P4155" i="24"/>
  <c r="P4156" i="24"/>
  <c r="P4157" i="24"/>
  <c r="P4158" i="24"/>
  <c r="P4159" i="24"/>
  <c r="P4160" i="24"/>
  <c r="P4161" i="24"/>
  <c r="P4162" i="24"/>
  <c r="P4163" i="24"/>
  <c r="P4164" i="24"/>
  <c r="P4165" i="24"/>
  <c r="P4166" i="24"/>
  <c r="P4167" i="24"/>
  <c r="P4168" i="24"/>
  <c r="P4169" i="24"/>
  <c r="P4170" i="24"/>
  <c r="P4171" i="24"/>
  <c r="P4172" i="24"/>
  <c r="P4173" i="24"/>
  <c r="P4174" i="24"/>
  <c r="P4175" i="24"/>
  <c r="P4176" i="24"/>
  <c r="P4177" i="24"/>
  <c r="P4178" i="24"/>
  <c r="P4179" i="24"/>
  <c r="P4180" i="24"/>
  <c r="P4181" i="24"/>
  <c r="P4182" i="24"/>
  <c r="P4183" i="24"/>
  <c r="P4184" i="24"/>
  <c r="P4185" i="24"/>
  <c r="P4186" i="24"/>
  <c r="P4187" i="24"/>
  <c r="P4188" i="24"/>
  <c r="P4189" i="24"/>
  <c r="P4190" i="24"/>
  <c r="P4191" i="24"/>
  <c r="P4192" i="24"/>
  <c r="P4193" i="24"/>
  <c r="P4194" i="24"/>
  <c r="P4195" i="24"/>
  <c r="P4196" i="24"/>
  <c r="P4197" i="24"/>
  <c r="P4198" i="24"/>
  <c r="P4199" i="24"/>
  <c r="P4200" i="24"/>
  <c r="P4201" i="24"/>
  <c r="P4202" i="24"/>
  <c r="P4203" i="24"/>
  <c r="P4204" i="24"/>
  <c r="P4205" i="24"/>
  <c r="P4206" i="24"/>
  <c r="P4207" i="24"/>
  <c r="P4208" i="24"/>
  <c r="P4209" i="24"/>
  <c r="P4210" i="24"/>
  <c r="P4211" i="24"/>
  <c r="P4212" i="24"/>
  <c r="P4213" i="24"/>
  <c r="P4214" i="24"/>
  <c r="P4215" i="24"/>
  <c r="P4216" i="24"/>
  <c r="P4217" i="24"/>
  <c r="P4218" i="24"/>
  <c r="P4219" i="24"/>
  <c r="P4220" i="24"/>
  <c r="P4221" i="24"/>
  <c r="P4222" i="24"/>
  <c r="P4223" i="24"/>
  <c r="P4224" i="24"/>
  <c r="P4225" i="24"/>
  <c r="P4226" i="24"/>
  <c r="P4227" i="24"/>
  <c r="P4228" i="24"/>
  <c r="P4229" i="24"/>
  <c r="P4230" i="24"/>
  <c r="P4231" i="24"/>
  <c r="P4232" i="24"/>
  <c r="P4233" i="24"/>
  <c r="P4234" i="24"/>
  <c r="P4235" i="24"/>
  <c r="P4236" i="24"/>
  <c r="P2559" i="24"/>
  <c r="P2575" i="24"/>
  <c r="P2591" i="24"/>
  <c r="P2607" i="24"/>
  <c r="P2623" i="24"/>
  <c r="P2639" i="24"/>
  <c r="P2655" i="24"/>
  <c r="P2671" i="24"/>
  <c r="P2687" i="24"/>
  <c r="P2703" i="24"/>
  <c r="P2719" i="24"/>
  <c r="P2735" i="24"/>
  <c r="P2751" i="24"/>
  <c r="P2767" i="24"/>
  <c r="P2783" i="24"/>
  <c r="P2799" i="24"/>
  <c r="P2815" i="24"/>
  <c r="P2831" i="24"/>
  <c r="P2847" i="24"/>
  <c r="P2863" i="24"/>
  <c r="P2879" i="24"/>
  <c r="P2895" i="24"/>
  <c r="P2911" i="24"/>
  <c r="P2927" i="24"/>
  <c r="P2943" i="24"/>
  <c r="P2959" i="24"/>
  <c r="P2975" i="24"/>
  <c r="P2991" i="24"/>
  <c r="P3007" i="24"/>
  <c r="P3023" i="24"/>
  <c r="P3039" i="24"/>
  <c r="P3055" i="24"/>
  <c r="P3071" i="24"/>
  <c r="P3087" i="24"/>
  <c r="P3103" i="24"/>
  <c r="P3119" i="24"/>
  <c r="P3131" i="24"/>
  <c r="P3139" i="24"/>
  <c r="P3147" i="24"/>
  <c r="P3155" i="24"/>
  <c r="P3163" i="24"/>
  <c r="P3171" i="24"/>
  <c r="P3179" i="24"/>
  <c r="P3187" i="24"/>
  <c r="P3195" i="24"/>
  <c r="P3203" i="24"/>
  <c r="P3211" i="24"/>
  <c r="P3219" i="24"/>
  <c r="P3227" i="24"/>
  <c r="P3235" i="24"/>
  <c r="P3243" i="24"/>
  <c r="P3251" i="24"/>
  <c r="P3259" i="24"/>
  <c r="P3267" i="24"/>
  <c r="P3275" i="24"/>
  <c r="P3283" i="24"/>
  <c r="P3291" i="24"/>
  <c r="P3299" i="24"/>
  <c r="P3307" i="24"/>
  <c r="P3315" i="24"/>
  <c r="P3323" i="24"/>
  <c r="P3331" i="24"/>
  <c r="P3339" i="24"/>
  <c r="P3347" i="24"/>
  <c r="P3355" i="24"/>
  <c r="P3363" i="24"/>
  <c r="P3371" i="24"/>
  <c r="P3379" i="24"/>
  <c r="P3387" i="24"/>
  <c r="P3395" i="24"/>
  <c r="P3403" i="24"/>
  <c r="P3411" i="24"/>
  <c r="P3419" i="24"/>
  <c r="P3427" i="24"/>
  <c r="P3435" i="24"/>
  <c r="P3442" i="24"/>
  <c r="P3446" i="24"/>
  <c r="P3450" i="24"/>
  <c r="P3454" i="24"/>
  <c r="P3458" i="24"/>
  <c r="P3462" i="24"/>
  <c r="P3466" i="24"/>
  <c r="P3470" i="24"/>
  <c r="P3474" i="24"/>
  <c r="P3478" i="24"/>
  <c r="P3482" i="24"/>
  <c r="P3486" i="24"/>
  <c r="P3490" i="24"/>
  <c r="P3494" i="24"/>
  <c r="P3498" i="24"/>
  <c r="P3502" i="24"/>
  <c r="P3506" i="24"/>
  <c r="P3510" i="24"/>
  <c r="P3514" i="24"/>
  <c r="P3518" i="24"/>
  <c r="P3522" i="24"/>
  <c r="P3526" i="24"/>
  <c r="P3530" i="24"/>
  <c r="P3534" i="24"/>
  <c r="P3538" i="24"/>
  <c r="P3542" i="24"/>
  <c r="P3546" i="24"/>
  <c r="P3550" i="24"/>
  <c r="P3554" i="24"/>
  <c r="P3558" i="24"/>
  <c r="P3562" i="24"/>
  <c r="P3566" i="24"/>
  <c r="P3570" i="24"/>
  <c r="P3574" i="24"/>
  <c r="P3578" i="24"/>
  <c r="P3582" i="24"/>
  <c r="P3586" i="24"/>
  <c r="P3590" i="24"/>
  <c r="P3594" i="24"/>
  <c r="P3598" i="24"/>
  <c r="P3602" i="24"/>
  <c r="P3606" i="24"/>
  <c r="P3610" i="24"/>
  <c r="P3614" i="24"/>
  <c r="P3618" i="24"/>
  <c r="P3622" i="24"/>
  <c r="P3626" i="24"/>
  <c r="P3630" i="24"/>
  <c r="P3634" i="24"/>
  <c r="P3638" i="24"/>
  <c r="P3642" i="24"/>
  <c r="P3646" i="24"/>
  <c r="P3650" i="24"/>
  <c r="P3654" i="24"/>
  <c r="P3658" i="24"/>
  <c r="P3662" i="24"/>
  <c r="P3666" i="24"/>
  <c r="P3670" i="24"/>
  <c r="P3674" i="24"/>
  <c r="P3678" i="24"/>
  <c r="P3682" i="24"/>
  <c r="P3686" i="24"/>
  <c r="P3690" i="24"/>
  <c r="P3694" i="24"/>
  <c r="P3698" i="24"/>
  <c r="P3702" i="24"/>
  <c r="P3706" i="24"/>
  <c r="P3710" i="24"/>
  <c r="P3714" i="24"/>
  <c r="P3718" i="24"/>
  <c r="P3722" i="24"/>
  <c r="P3726" i="24"/>
  <c r="P3730" i="24"/>
  <c r="P3734" i="24"/>
  <c r="P3738" i="24"/>
  <c r="P3742" i="24"/>
  <c r="P3746" i="24"/>
  <c r="P3750" i="24"/>
  <c r="P3754" i="24"/>
  <c r="P3758" i="24"/>
  <c r="P3762" i="24"/>
  <c r="P3766" i="24"/>
  <c r="P3770" i="24"/>
  <c r="P3774" i="24"/>
  <c r="P3778" i="24"/>
  <c r="P3782" i="24"/>
  <c r="P3786" i="24"/>
  <c r="P3790" i="24"/>
  <c r="P3794" i="24"/>
  <c r="P3798" i="24"/>
  <c r="P3802" i="24"/>
  <c r="P3806" i="24"/>
  <c r="P3810" i="24"/>
  <c r="P3814" i="24"/>
  <c r="P3818" i="24"/>
  <c r="P3822" i="24"/>
  <c r="P3826" i="24"/>
  <c r="P3830" i="24"/>
  <c r="P3834" i="24"/>
  <c r="P3838" i="24"/>
  <c r="P3842" i="24"/>
  <c r="P3846" i="24"/>
  <c r="P3850" i="24"/>
  <c r="P3854" i="24"/>
  <c r="P3858" i="24"/>
  <c r="P3862" i="24"/>
  <c r="P3866" i="24"/>
  <c r="P3870" i="24"/>
  <c r="P3874" i="24"/>
  <c r="P3878" i="24"/>
  <c r="P3882" i="24"/>
  <c r="P3886" i="24"/>
  <c r="P3890" i="24"/>
  <c r="P3894" i="24"/>
  <c r="P3898" i="24"/>
  <c r="P3902" i="24"/>
  <c r="P3906" i="24"/>
  <c r="P3910" i="24"/>
  <c r="P3914" i="24"/>
  <c r="P3918" i="24"/>
  <c r="P3922" i="24"/>
  <c r="P3926" i="24"/>
  <c r="P3930" i="24"/>
  <c r="P3934" i="24"/>
  <c r="P3938" i="24"/>
  <c r="P3942" i="24"/>
  <c r="P3946" i="24"/>
  <c r="P3950" i="24"/>
  <c r="P3954" i="24"/>
  <c r="P3958" i="24"/>
  <c r="P3962" i="24"/>
  <c r="P3966" i="24"/>
  <c r="P3970" i="24"/>
  <c r="P3974" i="24"/>
  <c r="P3978" i="24"/>
  <c r="P3982" i="24"/>
  <c r="P3986" i="24"/>
  <c r="P3990" i="24"/>
  <c r="P3994" i="24"/>
  <c r="P3998" i="24"/>
  <c r="P4002" i="24"/>
  <c r="P4006" i="24"/>
  <c r="P4010" i="24"/>
  <c r="P4014" i="24"/>
  <c r="P4018" i="24"/>
  <c r="P4022" i="24"/>
  <c r="P4026" i="24"/>
  <c r="P4030" i="24"/>
  <c r="P4034" i="24"/>
  <c r="P4038" i="24"/>
  <c r="P4042" i="24"/>
  <c r="P4046" i="24"/>
  <c r="P4050" i="24"/>
  <c r="P4054" i="24"/>
  <c r="P4058" i="24"/>
  <c r="P4062" i="24"/>
  <c r="P4066" i="24"/>
  <c r="P4070" i="24"/>
  <c r="P4074" i="24"/>
  <c r="P4078" i="24"/>
  <c r="P4082" i="24"/>
  <c r="P4086" i="24"/>
  <c r="P4090" i="24"/>
  <c r="P4094" i="24"/>
  <c r="P4098" i="24"/>
  <c r="P4102" i="24"/>
  <c r="P4106" i="24"/>
  <c r="P4110" i="24"/>
  <c r="P4114" i="24"/>
  <c r="P4118" i="24"/>
  <c r="P4122" i="24"/>
  <c r="P4126" i="24"/>
  <c r="P4130" i="24"/>
  <c r="P4134" i="24"/>
  <c r="P4138" i="24"/>
  <c r="P4142" i="24"/>
  <c r="P4146" i="24"/>
  <c r="P4150" i="24"/>
  <c r="P2567" i="24"/>
  <c r="P2583" i="24"/>
  <c r="P2599" i="24"/>
  <c r="P2615" i="24"/>
  <c r="P2631" i="24"/>
  <c r="P2647" i="24"/>
  <c r="P2663" i="24"/>
  <c r="P2679" i="24"/>
  <c r="P2695" i="24"/>
  <c r="P2711" i="24"/>
  <c r="P2727" i="24"/>
  <c r="P2743" i="24"/>
  <c r="P2759" i="24"/>
  <c r="P2775" i="24"/>
  <c r="P2791" i="24"/>
  <c r="P2807" i="24"/>
  <c r="P2823" i="24"/>
  <c r="E50" i="10" s="1"/>
  <c r="P2839" i="24"/>
  <c r="P2855" i="24"/>
  <c r="P2871" i="24"/>
  <c r="P2887" i="24"/>
  <c r="P2903" i="24"/>
  <c r="P2919" i="24"/>
  <c r="P2935" i="24"/>
  <c r="P2951" i="24"/>
  <c r="P2967" i="24"/>
  <c r="P2983" i="24"/>
  <c r="P2999" i="24"/>
  <c r="P3015" i="24"/>
  <c r="P3031" i="24"/>
  <c r="P3047" i="24"/>
  <c r="P3063" i="24"/>
  <c r="P3079" i="24"/>
  <c r="P3095" i="24"/>
  <c r="P3111" i="24"/>
  <c r="P3127" i="24"/>
  <c r="P3135" i="24"/>
  <c r="P3143" i="24"/>
  <c r="P3151" i="24"/>
  <c r="P3159" i="24"/>
  <c r="P3167" i="24"/>
  <c r="P3175" i="24"/>
  <c r="P3183" i="24"/>
  <c r="P3191" i="24"/>
  <c r="P3199" i="24"/>
  <c r="P3207" i="24"/>
  <c r="P3215" i="24"/>
  <c r="P3223" i="24"/>
  <c r="P3231" i="24"/>
  <c r="P3239" i="24"/>
  <c r="P3247" i="24"/>
  <c r="P3255" i="24"/>
  <c r="P3263" i="24"/>
  <c r="P3271" i="24"/>
  <c r="P3279" i="24"/>
  <c r="P3287" i="24"/>
  <c r="P3295" i="24"/>
  <c r="P3303" i="24"/>
  <c r="P3311" i="24"/>
  <c r="P3319" i="24"/>
  <c r="P3327" i="24"/>
  <c r="P3335" i="24"/>
  <c r="P3343" i="24"/>
  <c r="P3351" i="24"/>
  <c r="P3359" i="24"/>
  <c r="P3367" i="24"/>
  <c r="P3375" i="24"/>
  <c r="P3383" i="24"/>
  <c r="P3391" i="24"/>
  <c r="P3399" i="24"/>
  <c r="P3407" i="24"/>
  <c r="P3415" i="24"/>
  <c r="P3423" i="24"/>
  <c r="P3431" i="24"/>
  <c r="P3439" i="24"/>
  <c r="P3444" i="24"/>
  <c r="P3448" i="24"/>
  <c r="P3452" i="24"/>
  <c r="P3456" i="24"/>
  <c r="P3460" i="24"/>
  <c r="P3464" i="24"/>
  <c r="P3468" i="24"/>
  <c r="P3472" i="24"/>
  <c r="P3476" i="24"/>
  <c r="P3480" i="24"/>
  <c r="P3484" i="24"/>
  <c r="P3488" i="24"/>
  <c r="P3492" i="24"/>
  <c r="P3496" i="24"/>
  <c r="P3500" i="24"/>
  <c r="P3504" i="24"/>
  <c r="P3508" i="24"/>
  <c r="P3512" i="24"/>
  <c r="P3516" i="24"/>
  <c r="P3520" i="24"/>
  <c r="P3524" i="24"/>
  <c r="P3528" i="24"/>
  <c r="P3532" i="24"/>
  <c r="P3536" i="24"/>
  <c r="P3540" i="24"/>
  <c r="P3544" i="24"/>
  <c r="P3548" i="24"/>
  <c r="P3552" i="24"/>
  <c r="P3556" i="24"/>
  <c r="P3560" i="24"/>
  <c r="P3564" i="24"/>
  <c r="P3568" i="24"/>
  <c r="P3572" i="24"/>
  <c r="P3576" i="24"/>
  <c r="P3580" i="24"/>
  <c r="P3584" i="24"/>
  <c r="P3588" i="24"/>
  <c r="P3592" i="24"/>
  <c r="P3596" i="24"/>
  <c r="P3600" i="24"/>
  <c r="P3604" i="24"/>
  <c r="P3608" i="24"/>
  <c r="P3612" i="24"/>
  <c r="P3616" i="24"/>
  <c r="P3620" i="24"/>
  <c r="P3624" i="24"/>
  <c r="P3628" i="24"/>
  <c r="P3632" i="24"/>
  <c r="P3636" i="24"/>
  <c r="P3640" i="24"/>
  <c r="P3644" i="24"/>
  <c r="P3648" i="24"/>
  <c r="P3652" i="24"/>
  <c r="P3656" i="24"/>
  <c r="P3660" i="24"/>
  <c r="P3664" i="24"/>
  <c r="P3668" i="24"/>
  <c r="P3672" i="24"/>
  <c r="P3676" i="24"/>
  <c r="P3680" i="24"/>
  <c r="P3684" i="24"/>
  <c r="P3688" i="24"/>
  <c r="P3692" i="24"/>
  <c r="P3696" i="24"/>
  <c r="P3700" i="24"/>
  <c r="P3704" i="24"/>
  <c r="P3708" i="24"/>
  <c r="P3712" i="24"/>
  <c r="P3716" i="24"/>
  <c r="P3720" i="24"/>
  <c r="P3724" i="24"/>
  <c r="P3728" i="24"/>
  <c r="P3732" i="24"/>
  <c r="P3736" i="24"/>
  <c r="P3740" i="24"/>
  <c r="P3744" i="24"/>
  <c r="P3748" i="24"/>
  <c r="P3752" i="24"/>
  <c r="P3756" i="24"/>
  <c r="P3760" i="24"/>
  <c r="P3764" i="24"/>
  <c r="P3768" i="24"/>
  <c r="P3772" i="24"/>
  <c r="P3776" i="24"/>
  <c r="P3780" i="24"/>
  <c r="P3784" i="24"/>
  <c r="P3788" i="24"/>
  <c r="P3792" i="24"/>
  <c r="P3796" i="24"/>
  <c r="P3800" i="24"/>
  <c r="P3804" i="24"/>
  <c r="P3808" i="24"/>
  <c r="P3812" i="24"/>
  <c r="P3816" i="24"/>
  <c r="P3820" i="24"/>
  <c r="P3824" i="24"/>
  <c r="P3828" i="24"/>
  <c r="P3832" i="24"/>
  <c r="P3836" i="24"/>
  <c r="P3840" i="24"/>
  <c r="P3844" i="24"/>
  <c r="P3848" i="24"/>
  <c r="P3852" i="24"/>
  <c r="P3856" i="24"/>
  <c r="P3860" i="24"/>
  <c r="P3864" i="24"/>
  <c r="P3868" i="24"/>
  <c r="P3872" i="24"/>
  <c r="P3876" i="24"/>
  <c r="P3880" i="24"/>
  <c r="P3884" i="24"/>
  <c r="P3888" i="24"/>
  <c r="P3892" i="24"/>
  <c r="P3896" i="24"/>
  <c r="P3900" i="24"/>
  <c r="P3904" i="24"/>
  <c r="P3908" i="24"/>
  <c r="P3912" i="24"/>
  <c r="P3916" i="24"/>
  <c r="P3920" i="24"/>
  <c r="P3924" i="24"/>
  <c r="P3928" i="24"/>
  <c r="P3932" i="24"/>
  <c r="P3936" i="24"/>
  <c r="P3940" i="24"/>
  <c r="P3944" i="24"/>
  <c r="P3948" i="24"/>
  <c r="P3952" i="24"/>
  <c r="P3956" i="24"/>
  <c r="P3960" i="24"/>
  <c r="P3964" i="24"/>
  <c r="P3968" i="24"/>
  <c r="P3972" i="24"/>
  <c r="P3976" i="24"/>
  <c r="P3980" i="24"/>
  <c r="P3984" i="24"/>
  <c r="P3988" i="24"/>
  <c r="P3992" i="24"/>
  <c r="P3996" i="24"/>
  <c r="P4000" i="24"/>
  <c r="P4004" i="24"/>
  <c r="P4008" i="24"/>
  <c r="P4012" i="24"/>
  <c r="P4016" i="24"/>
  <c r="P4020" i="24"/>
  <c r="P4024" i="24"/>
  <c r="P4028" i="24"/>
  <c r="P4032" i="24"/>
  <c r="P4036" i="24"/>
  <c r="P4040" i="24"/>
  <c r="P4044" i="24"/>
  <c r="P4048" i="24"/>
  <c r="P4052" i="24"/>
  <c r="P4056" i="24"/>
  <c r="P4060" i="24"/>
  <c r="P4064" i="24"/>
  <c r="P4068" i="24"/>
  <c r="P4072" i="24"/>
  <c r="P4076" i="24"/>
  <c r="P4080" i="24"/>
  <c r="P4084" i="24"/>
  <c r="P4088" i="24"/>
  <c r="P4092" i="24"/>
  <c r="P4096" i="24"/>
  <c r="P4100" i="24"/>
  <c r="P4104" i="24"/>
  <c r="P4108" i="24"/>
  <c r="P4112" i="24"/>
  <c r="P4116" i="24"/>
  <c r="P4120" i="24"/>
  <c r="P4124" i="24"/>
  <c r="P4128" i="24"/>
  <c r="P4132" i="24"/>
  <c r="P4136" i="24"/>
  <c r="P4140" i="24"/>
  <c r="P4144" i="24"/>
  <c r="P4148" i="24"/>
  <c r="P4237" i="24"/>
  <c r="P4238" i="24"/>
  <c r="P4239" i="24"/>
  <c r="P4240" i="24"/>
  <c r="P4241" i="24"/>
  <c r="P4242" i="24"/>
  <c r="P4243" i="24"/>
  <c r="P4244" i="24"/>
  <c r="P4245" i="24"/>
  <c r="P4246" i="24"/>
  <c r="P4247" i="24"/>
  <c r="P4248" i="24"/>
  <c r="P4249" i="24"/>
  <c r="P4250" i="24"/>
  <c r="P4251" i="24"/>
  <c r="P4252" i="24"/>
  <c r="P4253" i="24"/>
  <c r="P4254" i="24"/>
  <c r="P4255" i="24"/>
  <c r="P4256" i="24"/>
  <c r="P4257" i="24"/>
  <c r="P4258" i="24"/>
  <c r="P4259" i="24"/>
  <c r="P4260" i="24"/>
  <c r="P4261" i="24"/>
  <c r="P4262" i="24"/>
  <c r="P4263" i="24"/>
  <c r="P4264" i="24"/>
  <c r="P4265" i="24"/>
  <c r="P4266" i="24"/>
  <c r="P4267" i="24"/>
  <c r="P4268" i="24"/>
  <c r="P4269" i="24"/>
  <c r="P4270" i="24"/>
  <c r="P4271" i="24"/>
  <c r="P4272" i="24"/>
  <c r="P4273" i="24"/>
  <c r="P4274" i="24"/>
  <c r="P4275" i="24"/>
  <c r="P4276" i="24"/>
  <c r="P4277" i="24"/>
  <c r="P4278" i="24"/>
  <c r="P4279" i="24"/>
  <c r="P4280" i="24"/>
  <c r="P4281" i="24"/>
  <c r="P4282" i="24"/>
  <c r="P4283" i="24"/>
  <c r="P4284" i="24"/>
  <c r="P4285" i="24"/>
  <c r="P4286" i="24"/>
  <c r="P4287" i="24"/>
  <c r="P4288" i="24"/>
  <c r="P4289" i="24"/>
  <c r="P4290" i="24"/>
  <c r="P4291" i="24"/>
  <c r="P4292" i="24"/>
  <c r="P4293" i="24"/>
  <c r="P4294" i="24"/>
  <c r="P4295" i="24"/>
  <c r="P4296" i="24"/>
  <c r="P4297" i="24"/>
  <c r="P4298" i="24"/>
  <c r="P4299" i="24"/>
  <c r="P4300" i="24"/>
  <c r="P4301" i="24"/>
  <c r="P4302" i="24"/>
  <c r="P4303" i="24"/>
  <c r="P4304" i="24"/>
  <c r="P4305" i="24"/>
  <c r="P4306" i="24"/>
  <c r="P4307" i="24"/>
  <c r="P4308" i="24"/>
  <c r="P4309" i="24"/>
  <c r="P4310" i="24"/>
  <c r="P4311" i="24"/>
  <c r="P4312" i="24"/>
  <c r="P4313" i="24"/>
  <c r="P4314" i="24"/>
  <c r="P4315" i="24"/>
  <c r="P4316" i="24"/>
  <c r="P4317" i="24"/>
  <c r="P4318" i="24"/>
  <c r="P4319" i="24"/>
  <c r="P4320" i="24"/>
  <c r="P4321" i="24"/>
  <c r="P4322" i="24"/>
  <c r="P4323" i="24"/>
  <c r="P4324" i="24"/>
  <c r="P4325" i="24"/>
  <c r="P4326" i="24"/>
  <c r="P4327" i="24"/>
  <c r="P4328" i="24"/>
  <c r="P4329" i="24"/>
  <c r="P4330" i="24"/>
  <c r="P4331" i="24"/>
  <c r="P4332" i="24"/>
  <c r="P4333" i="24"/>
  <c r="P4334" i="24"/>
  <c r="P4335" i="24"/>
  <c r="P4336" i="24"/>
  <c r="P4337" i="24"/>
  <c r="P4338" i="24"/>
  <c r="P4339" i="24"/>
  <c r="P4340" i="24"/>
  <c r="P4341" i="24"/>
  <c r="P4342" i="24"/>
  <c r="P4343" i="24"/>
  <c r="P4344" i="24"/>
  <c r="P4345" i="24"/>
  <c r="P4346" i="24"/>
  <c r="P4347" i="24"/>
  <c r="P4348" i="24"/>
  <c r="P4349" i="24"/>
  <c r="P4350" i="24"/>
  <c r="P4351" i="24"/>
  <c r="P4352" i="24"/>
  <c r="P4353" i="24"/>
  <c r="P4354" i="24"/>
  <c r="P4355" i="24"/>
  <c r="P4356" i="24"/>
  <c r="P4357" i="24"/>
  <c r="P4358" i="24"/>
  <c r="P4359" i="24"/>
  <c r="P4360" i="24"/>
  <c r="P4361" i="24"/>
  <c r="P4362" i="24"/>
  <c r="P4363" i="24"/>
  <c r="P4364" i="24"/>
  <c r="P4365" i="24"/>
  <c r="P4366" i="24"/>
  <c r="P4367" i="24"/>
  <c r="P4368" i="24"/>
  <c r="P4369" i="24"/>
  <c r="P4370" i="24"/>
  <c r="P4371" i="24"/>
  <c r="P4372" i="24"/>
  <c r="P4373" i="24"/>
  <c r="P4374" i="24"/>
  <c r="P4375" i="24"/>
  <c r="P4376" i="24"/>
  <c r="P4377" i="24"/>
  <c r="P4378" i="24"/>
  <c r="P4379" i="24"/>
  <c r="P4380" i="24"/>
  <c r="P4381" i="24"/>
  <c r="P4382" i="24"/>
  <c r="P4383" i="24"/>
  <c r="P4384" i="24"/>
  <c r="P4385" i="24"/>
  <c r="P4386" i="24"/>
  <c r="P4387" i="24"/>
  <c r="P4388" i="24"/>
  <c r="P4389" i="24"/>
  <c r="P4390" i="24"/>
  <c r="P4391" i="24"/>
  <c r="P4392" i="24"/>
  <c r="P4393" i="24"/>
  <c r="P4394" i="24"/>
  <c r="P4395" i="24"/>
  <c r="P4396" i="24"/>
  <c r="P4397" i="24"/>
  <c r="P4398" i="24"/>
  <c r="P4399" i="24"/>
  <c r="P4400" i="24"/>
  <c r="P4401" i="24"/>
  <c r="P4402" i="24"/>
  <c r="P4403" i="24"/>
  <c r="P4404" i="24"/>
  <c r="P4405" i="24"/>
  <c r="P4406" i="24"/>
  <c r="P4407" i="24"/>
  <c r="P4408" i="24"/>
  <c r="P4409" i="24"/>
  <c r="P4410" i="24"/>
  <c r="P4411" i="24"/>
  <c r="P4412" i="24"/>
  <c r="P4413" i="24"/>
  <c r="P4414" i="24"/>
  <c r="P4415" i="24"/>
  <c r="P4416" i="24"/>
  <c r="P4417" i="24"/>
  <c r="P4418" i="24"/>
  <c r="P4419" i="24"/>
  <c r="P4420" i="24"/>
  <c r="P4421" i="24"/>
  <c r="P4422" i="24"/>
  <c r="P4423" i="24"/>
  <c r="P4424" i="24"/>
  <c r="P4425" i="24"/>
  <c r="P4426" i="24"/>
  <c r="P4427" i="24"/>
  <c r="P4428" i="24"/>
  <c r="P4429" i="24"/>
  <c r="P4430" i="24"/>
  <c r="P4431" i="24"/>
  <c r="P4432" i="24"/>
  <c r="P4433" i="24"/>
  <c r="P4434" i="24"/>
  <c r="P4435" i="24"/>
  <c r="P4436" i="24"/>
  <c r="P4437" i="24"/>
  <c r="P4438" i="24"/>
  <c r="P4439" i="24"/>
  <c r="P4440" i="24"/>
  <c r="P4441" i="24"/>
  <c r="P4442" i="24"/>
  <c r="P4443" i="24"/>
  <c r="P4444" i="24"/>
  <c r="P4445" i="24"/>
  <c r="P4446" i="24"/>
  <c r="P4447" i="24"/>
  <c r="P4448" i="24"/>
  <c r="P4449" i="24"/>
  <c r="P4450" i="24"/>
  <c r="P4451" i="24"/>
  <c r="P4452" i="24"/>
  <c r="P4453" i="24"/>
  <c r="P4454" i="24"/>
  <c r="P4455" i="24"/>
  <c r="P4456" i="24"/>
  <c r="P4457" i="24"/>
  <c r="P4458" i="24"/>
  <c r="P4459" i="24"/>
  <c r="P4460" i="24"/>
  <c r="P4461" i="24"/>
  <c r="P4462" i="24"/>
  <c r="P4463" i="24"/>
  <c r="P4464" i="24"/>
  <c r="P4465" i="24"/>
  <c r="P4466" i="24"/>
  <c r="P4467" i="24"/>
  <c r="P4468" i="24"/>
  <c r="P4469" i="24"/>
  <c r="P4470" i="24"/>
  <c r="P4471" i="24"/>
  <c r="P4472" i="24"/>
  <c r="P4473" i="24"/>
  <c r="P4474" i="24"/>
  <c r="P4475" i="24"/>
  <c r="P4476" i="24"/>
  <c r="P4477" i="24"/>
  <c r="P4478" i="24"/>
  <c r="P4479" i="24"/>
  <c r="P4480" i="24"/>
  <c r="P4481" i="24"/>
  <c r="P4482" i="24"/>
  <c r="P4483" i="24"/>
  <c r="P4484" i="24"/>
  <c r="P4485" i="24"/>
  <c r="P4486" i="24"/>
  <c r="P4487" i="24"/>
  <c r="P4488" i="24"/>
  <c r="P4489" i="24"/>
  <c r="P4490" i="24"/>
  <c r="P4491" i="24"/>
  <c r="P4492" i="24"/>
  <c r="P4493" i="24"/>
  <c r="P4494" i="24"/>
  <c r="P4495" i="24"/>
  <c r="P4496" i="24"/>
  <c r="P4497" i="24"/>
  <c r="P4498" i="24"/>
  <c r="P4499" i="24"/>
  <c r="P4500" i="24"/>
  <c r="P4501" i="24"/>
  <c r="P4502" i="24"/>
  <c r="P4503" i="24"/>
  <c r="P4504" i="24"/>
  <c r="P4505" i="24"/>
  <c r="P4506" i="24"/>
  <c r="P4507" i="24"/>
  <c r="P4508" i="24"/>
  <c r="P4509" i="24"/>
  <c r="P4510" i="24"/>
  <c r="P4511" i="24"/>
  <c r="P4512" i="24"/>
  <c r="P4513" i="24"/>
  <c r="P4514" i="24"/>
  <c r="P4515" i="24"/>
  <c r="P4516" i="24"/>
  <c r="P4517" i="24"/>
  <c r="P4518" i="24"/>
  <c r="P4519" i="24"/>
  <c r="P4520" i="24"/>
  <c r="P4521" i="24"/>
  <c r="P4522" i="24"/>
  <c r="P4523" i="24"/>
  <c r="P4524" i="24"/>
  <c r="P4525" i="24"/>
  <c r="P4526" i="24"/>
  <c r="P4527" i="24"/>
  <c r="P4528" i="24"/>
  <c r="P4529" i="24"/>
  <c r="P4530" i="24"/>
  <c r="P4531" i="24"/>
  <c r="P4532" i="24"/>
  <c r="P4533" i="24"/>
  <c r="P4534" i="24"/>
  <c r="P4535" i="24"/>
  <c r="P4536" i="24"/>
  <c r="P4537" i="24"/>
  <c r="P4538" i="24"/>
  <c r="P4539" i="24"/>
  <c r="P4540" i="24"/>
  <c r="P4541" i="24"/>
  <c r="P4542" i="24"/>
  <c r="P4543" i="24"/>
  <c r="P4544" i="24"/>
  <c r="P4545" i="24"/>
  <c r="P4546" i="24"/>
  <c r="P4547" i="24"/>
  <c r="P4548" i="24"/>
  <c r="P4549" i="24"/>
  <c r="P4550" i="24"/>
  <c r="P4551" i="24"/>
  <c r="P4552" i="24"/>
  <c r="P4553" i="24"/>
  <c r="P4554" i="24"/>
  <c r="P4555" i="24"/>
  <c r="P4556" i="24"/>
  <c r="P4557" i="24"/>
  <c r="P4558" i="24"/>
  <c r="P4559" i="24"/>
  <c r="P4560" i="24"/>
  <c r="P4561" i="24"/>
  <c r="P4562" i="24"/>
  <c r="P4563" i="24"/>
  <c r="P4564" i="24"/>
  <c r="P4565" i="24"/>
  <c r="P4566" i="24"/>
  <c r="P4567" i="24"/>
  <c r="P4568" i="24"/>
  <c r="P4569" i="24"/>
  <c r="P4570" i="24"/>
  <c r="P4571" i="24"/>
  <c r="P4572" i="24"/>
  <c r="P4573" i="24"/>
  <c r="P4574" i="24"/>
  <c r="P4575" i="24"/>
  <c r="P4576" i="24"/>
  <c r="P4577" i="24"/>
  <c r="P4578" i="24"/>
  <c r="P4579" i="24"/>
  <c r="P4580" i="24"/>
  <c r="P4581" i="24"/>
  <c r="P4582" i="24"/>
  <c r="P4583" i="24"/>
  <c r="P4584" i="24"/>
  <c r="P4585" i="24"/>
  <c r="P4586" i="24"/>
  <c r="P4587" i="24"/>
  <c r="P4588" i="24"/>
  <c r="P4589" i="24"/>
  <c r="P4590" i="24"/>
  <c r="P4591" i="24"/>
  <c r="P4592" i="24"/>
  <c r="P4593" i="24"/>
  <c r="P4594" i="24"/>
  <c r="P4595" i="24"/>
  <c r="P4596" i="24"/>
  <c r="P4597" i="24"/>
  <c r="P4598" i="24"/>
  <c r="P4599" i="24"/>
  <c r="P4600" i="24"/>
  <c r="P4601" i="24"/>
  <c r="P4602" i="24"/>
  <c r="P4603" i="24"/>
  <c r="P4604" i="24"/>
  <c r="P4605" i="24"/>
  <c r="P4606" i="24"/>
  <c r="P4607" i="24"/>
  <c r="P4608" i="24"/>
  <c r="P4609" i="24"/>
  <c r="P4610" i="24"/>
  <c r="P4611" i="24"/>
  <c r="P4612" i="24"/>
  <c r="P4613" i="24"/>
  <c r="P4614" i="24"/>
  <c r="P4615" i="24"/>
  <c r="P4616" i="24"/>
  <c r="P4617" i="24"/>
  <c r="P4618" i="24"/>
  <c r="P4619" i="24"/>
  <c r="P4620" i="24"/>
  <c r="P4621" i="24"/>
  <c r="P4622" i="24"/>
  <c r="P4623" i="24"/>
  <c r="P4624" i="24"/>
  <c r="P4625" i="24"/>
  <c r="P4626" i="24"/>
  <c r="P4627" i="24"/>
  <c r="P4628" i="24"/>
  <c r="P4629" i="24"/>
  <c r="P4630" i="24"/>
  <c r="P4631" i="24"/>
  <c r="P4632" i="24"/>
  <c r="P4633" i="24"/>
  <c r="P4634" i="24"/>
  <c r="P4635" i="24"/>
  <c r="P4636" i="24"/>
  <c r="P4637" i="24"/>
  <c r="P4638" i="24"/>
  <c r="P4639" i="24"/>
  <c r="P4640" i="24"/>
  <c r="P4641" i="24"/>
  <c r="P4642" i="24"/>
  <c r="P4643" i="24"/>
  <c r="P4644" i="24"/>
  <c r="P4645" i="24"/>
  <c r="P4646" i="24"/>
  <c r="P4647" i="24"/>
  <c r="P4648" i="24"/>
  <c r="P4649" i="24"/>
  <c r="P4650" i="24"/>
  <c r="P4651" i="24"/>
  <c r="P4652" i="24"/>
  <c r="P4653" i="24"/>
  <c r="P4654" i="24"/>
  <c r="P4655" i="24"/>
  <c r="P4656" i="24"/>
  <c r="P4657" i="24"/>
  <c r="P4658" i="24"/>
  <c r="P4659" i="24"/>
  <c r="P4660" i="24"/>
  <c r="P4661" i="24"/>
  <c r="P4662" i="24"/>
  <c r="P4663" i="24"/>
  <c r="P4664" i="24"/>
  <c r="P4665" i="24"/>
  <c r="P4666" i="24"/>
  <c r="P4667" i="24"/>
  <c r="P4668" i="24"/>
  <c r="P4669" i="24"/>
  <c r="P4670" i="24"/>
  <c r="P4671" i="24"/>
  <c r="P4672" i="24"/>
  <c r="P4673" i="24"/>
  <c r="P4674" i="24"/>
  <c r="P4675" i="24"/>
  <c r="P4676" i="24"/>
  <c r="P4677" i="24"/>
  <c r="P4678" i="24"/>
  <c r="P4679" i="24"/>
  <c r="P4680" i="24"/>
  <c r="P4681" i="24"/>
  <c r="P4682" i="24"/>
  <c r="P4683" i="24"/>
  <c r="P4684" i="24"/>
  <c r="P4685" i="24"/>
  <c r="P4686" i="24"/>
  <c r="P4687" i="24"/>
  <c r="P4688" i="24"/>
  <c r="P4689" i="24"/>
  <c r="P4690" i="24"/>
  <c r="P4691" i="24"/>
  <c r="P4692" i="24"/>
  <c r="P4693" i="24"/>
  <c r="P4694" i="24"/>
  <c r="P4695" i="24"/>
  <c r="P4696" i="24"/>
  <c r="P4697" i="24"/>
  <c r="P4698" i="24"/>
  <c r="P4699" i="24"/>
  <c r="P4700" i="24"/>
  <c r="P4701" i="24"/>
  <c r="P4702" i="24"/>
  <c r="P4703" i="24"/>
  <c r="P4704" i="24"/>
  <c r="P4705" i="24"/>
  <c r="P4706" i="24"/>
  <c r="P4707" i="24"/>
  <c r="P4708" i="24"/>
  <c r="P4709" i="24"/>
  <c r="P4710" i="24"/>
  <c r="P4711" i="24"/>
  <c r="P4712" i="24"/>
  <c r="P4713" i="24"/>
  <c r="P4714" i="24"/>
  <c r="P4715" i="24"/>
  <c r="P4716" i="24"/>
  <c r="P4717" i="24"/>
  <c r="P4718" i="24"/>
  <c r="P4719" i="24"/>
  <c r="P4720" i="24"/>
  <c r="P4721" i="24"/>
  <c r="P4722" i="24"/>
  <c r="P4723" i="24"/>
  <c r="P4724" i="24"/>
  <c r="P4725" i="24"/>
  <c r="P4726" i="24"/>
  <c r="P4727" i="24"/>
  <c r="P4728" i="24"/>
  <c r="P4729" i="24"/>
  <c r="P4730" i="24"/>
  <c r="P4731" i="24"/>
  <c r="P4732" i="24"/>
  <c r="P4733" i="24"/>
  <c r="P4734" i="24"/>
  <c r="P4735" i="24"/>
  <c r="P4736" i="24"/>
  <c r="P4737" i="24"/>
  <c r="P4738" i="24"/>
  <c r="P4739" i="24"/>
  <c r="P4740" i="24"/>
  <c r="P4741" i="24"/>
  <c r="P4742" i="24"/>
  <c r="P4743" i="24"/>
  <c r="P4744" i="24"/>
  <c r="P4745" i="24"/>
  <c r="P4746" i="24"/>
  <c r="P4747" i="24"/>
  <c r="P4748" i="24"/>
  <c r="P4749" i="24"/>
  <c r="P4750" i="24"/>
  <c r="P4751" i="24"/>
  <c r="P4752" i="24"/>
  <c r="P4753" i="24"/>
  <c r="P4754" i="24"/>
  <c r="P4755" i="24"/>
  <c r="P4756" i="24"/>
  <c r="P4757" i="24"/>
  <c r="P4758" i="24"/>
  <c r="P4759" i="24"/>
  <c r="P4760" i="24"/>
  <c r="P4761" i="24"/>
  <c r="P4762" i="24"/>
  <c r="P4763" i="24"/>
  <c r="P4764" i="24"/>
  <c r="P4765" i="24"/>
  <c r="P4766" i="24"/>
  <c r="P4767" i="24"/>
  <c r="P4768" i="24"/>
  <c r="P4769" i="24"/>
  <c r="P4770" i="24"/>
  <c r="P4771" i="24"/>
  <c r="P4772" i="24"/>
  <c r="P4773" i="24"/>
  <c r="P4774" i="24"/>
  <c r="P4775" i="24"/>
  <c r="P4776" i="24"/>
  <c r="P4777" i="24"/>
  <c r="P4778" i="24"/>
  <c r="P4779" i="24"/>
  <c r="P4780" i="24"/>
  <c r="P4781" i="24"/>
  <c r="P4782" i="24"/>
  <c r="P4783" i="24"/>
  <c r="P4784" i="24"/>
  <c r="P4785" i="24"/>
  <c r="P4786" i="24"/>
  <c r="P4787" i="24"/>
  <c r="P4788" i="24"/>
  <c r="P4789" i="24"/>
  <c r="P4790" i="24"/>
  <c r="P4791" i="24"/>
  <c r="P4792" i="24"/>
  <c r="P4793" i="24"/>
  <c r="P4794" i="24"/>
  <c r="P4795" i="24"/>
  <c r="P4796" i="24"/>
  <c r="P4797" i="24"/>
  <c r="P4798" i="24"/>
  <c r="P4799" i="24"/>
  <c r="P4800" i="24"/>
  <c r="P4801" i="24"/>
  <c r="P4802" i="24"/>
  <c r="P4803" i="24"/>
  <c r="P4804" i="24"/>
  <c r="P4805" i="24"/>
  <c r="P4806" i="24"/>
  <c r="P4807" i="24"/>
  <c r="P4808" i="24"/>
  <c r="P4809" i="24"/>
  <c r="P4810" i="24"/>
  <c r="P4811" i="24"/>
  <c r="P4812" i="24"/>
  <c r="P4813" i="24"/>
  <c r="P4814" i="24"/>
  <c r="P4815" i="24"/>
  <c r="P4816" i="24"/>
  <c r="P4817" i="24"/>
  <c r="P4818" i="24"/>
  <c r="P4819" i="24"/>
  <c r="P4820" i="24"/>
  <c r="P4821" i="24"/>
  <c r="P4822" i="24"/>
  <c r="P4823" i="24"/>
  <c r="P4824" i="24"/>
  <c r="P4825" i="24"/>
  <c r="P4826" i="24"/>
  <c r="P4827" i="24"/>
  <c r="P4828" i="24"/>
  <c r="P4829" i="24"/>
  <c r="P4830" i="24"/>
  <c r="P4831" i="24"/>
  <c r="P4832" i="24"/>
  <c r="P4833" i="24"/>
  <c r="P4834" i="24"/>
  <c r="P4835" i="24"/>
  <c r="P4836" i="24"/>
  <c r="P4837" i="24"/>
  <c r="P4838" i="24"/>
  <c r="P4839" i="24"/>
  <c r="P4840" i="24"/>
  <c r="P4841" i="24"/>
  <c r="P4842" i="24"/>
  <c r="P4843" i="24"/>
  <c r="P4844" i="24"/>
  <c r="P4845" i="24"/>
  <c r="P4846" i="24"/>
  <c r="P4847" i="24"/>
  <c r="P4848" i="24"/>
  <c r="P4849" i="24"/>
  <c r="P4850" i="24"/>
  <c r="P4851" i="24"/>
  <c r="P4852" i="24"/>
  <c r="P4853" i="24"/>
  <c r="P4854" i="24"/>
  <c r="P4855" i="24"/>
  <c r="P4856" i="24"/>
  <c r="P4857" i="24"/>
  <c r="P4858" i="24"/>
  <c r="P4859" i="24"/>
  <c r="P4860" i="24"/>
  <c r="P4861" i="24"/>
  <c r="P4862" i="24"/>
  <c r="P4863" i="24"/>
  <c r="P4864" i="24"/>
  <c r="P4865" i="24"/>
  <c r="P4866" i="24"/>
  <c r="P4867" i="24"/>
  <c r="P4868" i="24"/>
  <c r="P4869" i="24"/>
  <c r="P4870" i="24"/>
  <c r="P4871" i="24"/>
  <c r="P4872" i="24"/>
  <c r="P4873" i="24"/>
  <c r="P4874" i="24"/>
  <c r="P4875" i="24"/>
  <c r="P4876" i="24"/>
  <c r="P4877" i="24"/>
  <c r="P4878" i="24"/>
  <c r="P4879" i="24"/>
  <c r="P4880" i="24"/>
  <c r="P4881" i="24"/>
  <c r="P4882" i="24"/>
  <c r="P4883" i="24"/>
  <c r="P4884" i="24"/>
  <c r="P4885" i="24"/>
  <c r="P4886" i="24"/>
  <c r="P4887" i="24"/>
  <c r="P4888" i="24"/>
  <c r="P4889" i="24"/>
  <c r="P4890" i="24"/>
  <c r="P4891" i="24"/>
  <c r="P4892" i="24"/>
  <c r="P4893" i="24"/>
  <c r="P4894" i="24"/>
  <c r="P4895" i="24"/>
  <c r="P4896" i="24"/>
  <c r="P4897" i="24"/>
  <c r="P4898" i="24"/>
  <c r="P4899" i="24"/>
  <c r="P4900" i="24"/>
  <c r="P4901" i="24"/>
  <c r="P4902" i="24"/>
  <c r="P4903" i="24"/>
  <c r="P4904" i="24"/>
  <c r="P4905" i="24"/>
  <c r="P4906" i="24"/>
  <c r="P4907" i="24"/>
  <c r="P4908" i="24"/>
  <c r="P4909" i="24"/>
  <c r="P4910" i="24"/>
  <c r="P4911" i="24"/>
  <c r="P4912" i="24"/>
  <c r="P4913" i="24"/>
  <c r="P4914" i="24"/>
  <c r="P4915" i="24"/>
  <c r="P4916" i="24"/>
  <c r="P4917" i="24"/>
  <c r="P4918" i="24"/>
  <c r="P4919" i="24"/>
  <c r="P4920" i="24"/>
  <c r="P4921" i="24"/>
  <c r="P4922" i="24"/>
  <c r="P4923" i="24"/>
  <c r="P4924" i="24"/>
  <c r="P4925" i="24"/>
  <c r="P4926" i="24"/>
  <c r="P4927" i="24"/>
  <c r="P4928" i="24"/>
  <c r="P4929" i="24"/>
  <c r="P4930" i="24"/>
  <c r="P4931" i="24"/>
  <c r="P4932" i="24"/>
  <c r="P4933" i="24"/>
  <c r="P4934" i="24"/>
  <c r="P4935" i="24"/>
  <c r="P4936" i="24"/>
  <c r="P4937" i="24"/>
  <c r="P4938" i="24"/>
  <c r="P4939" i="24"/>
  <c r="P4940" i="24"/>
  <c r="P4941" i="24"/>
  <c r="P4942" i="24"/>
  <c r="P4943" i="24"/>
  <c r="P4944" i="24"/>
  <c r="P4945" i="24"/>
  <c r="P4946" i="24"/>
  <c r="P4947" i="24"/>
  <c r="P4948" i="24"/>
  <c r="P4949" i="24"/>
  <c r="P4950" i="24"/>
  <c r="P4951" i="24"/>
  <c r="P4952" i="24"/>
  <c r="P4953" i="24"/>
  <c r="P4954" i="24"/>
  <c r="P4955" i="24"/>
  <c r="P4956" i="24"/>
  <c r="P4957" i="24"/>
  <c r="P4958" i="24"/>
  <c r="P4959" i="24"/>
  <c r="P4960" i="24"/>
  <c r="P4961" i="24"/>
  <c r="P4962" i="24"/>
  <c r="P4963" i="24"/>
  <c r="P4964" i="24"/>
  <c r="P4965" i="24"/>
  <c r="P4966" i="24"/>
  <c r="P4967" i="24"/>
  <c r="P4968" i="24"/>
  <c r="P4969" i="24"/>
  <c r="P4970" i="24"/>
  <c r="P4971" i="24"/>
  <c r="P4972" i="24"/>
  <c r="P4973" i="24"/>
  <c r="P4974" i="24"/>
  <c r="P4975" i="24"/>
  <c r="P4976" i="24"/>
  <c r="P4977" i="24"/>
  <c r="P4978" i="24"/>
  <c r="P4979" i="24"/>
  <c r="P4980" i="24"/>
  <c r="P4981" i="24"/>
  <c r="P4982" i="24"/>
  <c r="P4983" i="24"/>
  <c r="P4984" i="24"/>
  <c r="P4985" i="24"/>
  <c r="P4986" i="24"/>
  <c r="P4987" i="24"/>
  <c r="P4988" i="24"/>
  <c r="P4989" i="24"/>
  <c r="P4990" i="24"/>
  <c r="P4991" i="24"/>
  <c r="P4992" i="24"/>
  <c r="P4993" i="24"/>
  <c r="P4994" i="24"/>
  <c r="P4995" i="24"/>
  <c r="P4996" i="24"/>
  <c r="P4997" i="24"/>
  <c r="P4998" i="24"/>
  <c r="P4999" i="24"/>
  <c r="P5000" i="24"/>
  <c r="P5001" i="24"/>
  <c r="P5002" i="24"/>
  <c r="P5003" i="24"/>
  <c r="P5004" i="24"/>
  <c r="P5005" i="24"/>
  <c r="P5006" i="24"/>
  <c r="P5007" i="24"/>
  <c r="P5008" i="24"/>
  <c r="P5009" i="24"/>
  <c r="P5010" i="24"/>
  <c r="P5011" i="24"/>
  <c r="P5012" i="24"/>
  <c r="P5013" i="24"/>
  <c r="P5014" i="24"/>
  <c r="P5015" i="24"/>
  <c r="P5016" i="24"/>
  <c r="P5017" i="24"/>
  <c r="P5018" i="24"/>
  <c r="P5019" i="24"/>
  <c r="P5020" i="24"/>
  <c r="P5021" i="24"/>
  <c r="P5022" i="24"/>
  <c r="P5023" i="24"/>
  <c r="P5024" i="24"/>
  <c r="P5025" i="24"/>
  <c r="P5026" i="24"/>
  <c r="P5027" i="24"/>
  <c r="P5028" i="24"/>
  <c r="P5029" i="24"/>
  <c r="P5030" i="24"/>
  <c r="P5031" i="24"/>
  <c r="P5032" i="24"/>
  <c r="P5033" i="24"/>
  <c r="P5034" i="24"/>
  <c r="P5035" i="24"/>
  <c r="P5036" i="24"/>
  <c r="P5037" i="24"/>
  <c r="P5038" i="24"/>
  <c r="P5039" i="24"/>
  <c r="P5040" i="24"/>
  <c r="P5041" i="24"/>
  <c r="P5042" i="24"/>
  <c r="P5043" i="24"/>
  <c r="P5044" i="24"/>
  <c r="P5045" i="24"/>
  <c r="P5046" i="24"/>
  <c r="P5047" i="24"/>
  <c r="P5048" i="24"/>
  <c r="P5049" i="24"/>
  <c r="P5050" i="24"/>
  <c r="P5051" i="24"/>
  <c r="P5052" i="24"/>
  <c r="P5053" i="24"/>
  <c r="P5054" i="24"/>
  <c r="P5055" i="24"/>
  <c r="P5056" i="24"/>
  <c r="P5057" i="24"/>
  <c r="P5058" i="24"/>
  <c r="P5059" i="24"/>
  <c r="P5060" i="24"/>
  <c r="P5061" i="24"/>
  <c r="P5062" i="24"/>
  <c r="P5063" i="24"/>
  <c r="P5064" i="24"/>
  <c r="P5065" i="24"/>
  <c r="P5066" i="24"/>
  <c r="P5067" i="24"/>
  <c r="P5068" i="24"/>
  <c r="P5069" i="24"/>
  <c r="P5070" i="24"/>
  <c r="P5071" i="24"/>
  <c r="P5072" i="24"/>
  <c r="P5073" i="24"/>
  <c r="P5074" i="24"/>
  <c r="P5075" i="24"/>
  <c r="P5076" i="24"/>
  <c r="P5077" i="24"/>
  <c r="P5078" i="24"/>
  <c r="P5079" i="24"/>
  <c r="P5080" i="24"/>
  <c r="P5081" i="24"/>
  <c r="P5082" i="24"/>
  <c r="P5083" i="24"/>
  <c r="P5084" i="24"/>
  <c r="P5085" i="24"/>
  <c r="P5086" i="24"/>
  <c r="P5087" i="24"/>
  <c r="P5088" i="24"/>
  <c r="P5089" i="24"/>
  <c r="P5090" i="24"/>
  <c r="P5091" i="24"/>
  <c r="P5092" i="24"/>
  <c r="P5093" i="24"/>
  <c r="P5094" i="24"/>
  <c r="P5095" i="24"/>
  <c r="P5096" i="24"/>
  <c r="P5097" i="24"/>
  <c r="P5098" i="24"/>
  <c r="P5099" i="24"/>
  <c r="P5100" i="24"/>
  <c r="P5101" i="24"/>
  <c r="P5102" i="24"/>
  <c r="P5103" i="24"/>
  <c r="P5104" i="24"/>
  <c r="P5105" i="24"/>
  <c r="P5106" i="24"/>
  <c r="P5107" i="24"/>
  <c r="P5108" i="24"/>
  <c r="P5109" i="24"/>
  <c r="P5110" i="24"/>
  <c r="P5111" i="24"/>
  <c r="P5112" i="24"/>
  <c r="P5113" i="24"/>
  <c r="P5114" i="24"/>
  <c r="P5115" i="24"/>
  <c r="P5116" i="24"/>
  <c r="P5117" i="24"/>
  <c r="P5118" i="24"/>
  <c r="P5119" i="24"/>
  <c r="P5120" i="24"/>
  <c r="P5121" i="24"/>
  <c r="P5122" i="24"/>
  <c r="P5123" i="24"/>
  <c r="P5124" i="24"/>
  <c r="P5125" i="24"/>
  <c r="P5126" i="24"/>
  <c r="P5127" i="24"/>
  <c r="P5128" i="24"/>
  <c r="P5129" i="24"/>
  <c r="P5130" i="24"/>
  <c r="P5131" i="24"/>
  <c r="P5132" i="24"/>
  <c r="P5133" i="24"/>
  <c r="P5134" i="24"/>
  <c r="P5135" i="24"/>
  <c r="P5136" i="24"/>
  <c r="P5137" i="24"/>
  <c r="P5138" i="24"/>
  <c r="P5139" i="24"/>
  <c r="P5140" i="24"/>
  <c r="P5141" i="24"/>
  <c r="P5142" i="24"/>
  <c r="P5143" i="24"/>
  <c r="P5144" i="24"/>
  <c r="P5145" i="24"/>
  <c r="P5146" i="24"/>
  <c r="P5147" i="24"/>
  <c r="P5148" i="24"/>
  <c r="P5149" i="24"/>
  <c r="P5150" i="24"/>
  <c r="P5151" i="24"/>
  <c r="P5152" i="24"/>
  <c r="P5153" i="24"/>
  <c r="P5154" i="24"/>
  <c r="P5155" i="24"/>
  <c r="P5156" i="24"/>
  <c r="P5157" i="24"/>
  <c r="P5158" i="24"/>
  <c r="P5159" i="24"/>
  <c r="P5160" i="24"/>
  <c r="P5161" i="24"/>
  <c r="P5162" i="24"/>
  <c r="P5163" i="24"/>
  <c r="P5164" i="24"/>
  <c r="P5165" i="24"/>
  <c r="P5166" i="24"/>
  <c r="P5167" i="24"/>
  <c r="P5168" i="24"/>
  <c r="P5169" i="24"/>
  <c r="P5170" i="24"/>
  <c r="P5171" i="24"/>
  <c r="P5172" i="24"/>
  <c r="P5173" i="24"/>
  <c r="P5174" i="24"/>
  <c r="P5175" i="24"/>
  <c r="P5176" i="24"/>
  <c r="P5177" i="24"/>
  <c r="P5178" i="24"/>
  <c r="P5179" i="24"/>
  <c r="P5180" i="24"/>
  <c r="P5181" i="24"/>
  <c r="P5182" i="24"/>
  <c r="P5183" i="24"/>
  <c r="P5184" i="24"/>
  <c r="P5185" i="24"/>
  <c r="P5186" i="24"/>
  <c r="P5187" i="24"/>
  <c r="P5188" i="24"/>
  <c r="P5189" i="24"/>
  <c r="P5190" i="24"/>
  <c r="P5191" i="24"/>
  <c r="P5192" i="24"/>
  <c r="P5193" i="24"/>
  <c r="P5194" i="24"/>
  <c r="P5195" i="24"/>
  <c r="P5196" i="24"/>
  <c r="P5197" i="24"/>
  <c r="P5198" i="24"/>
  <c r="P5199" i="24"/>
  <c r="P5200" i="24"/>
  <c r="P5201" i="24"/>
  <c r="P5202" i="24"/>
  <c r="P5203" i="24"/>
  <c r="P5204" i="24"/>
  <c r="P5205" i="24"/>
  <c r="P5206" i="24"/>
  <c r="P5207" i="24"/>
  <c r="P5208" i="24"/>
  <c r="P5209" i="24"/>
  <c r="P5210" i="24"/>
  <c r="P5211" i="24"/>
  <c r="P5212" i="24"/>
  <c r="P5213" i="24"/>
  <c r="P5214" i="24"/>
  <c r="P5215" i="24"/>
  <c r="P5216" i="24"/>
  <c r="P5217" i="24"/>
  <c r="P5218" i="24"/>
  <c r="P5219" i="24"/>
  <c r="P5220" i="24"/>
  <c r="P5221" i="24"/>
  <c r="P5222" i="24"/>
  <c r="P5223" i="24"/>
  <c r="P5224" i="24"/>
  <c r="P5225" i="24"/>
  <c r="P5226" i="24"/>
  <c r="P5227" i="24"/>
  <c r="P5228" i="24"/>
  <c r="P5229" i="24"/>
  <c r="P5230" i="24"/>
  <c r="P5231" i="24"/>
  <c r="P5232" i="24"/>
  <c r="P5233" i="24"/>
  <c r="P5234" i="24"/>
  <c r="P5235" i="24"/>
  <c r="P5236" i="24"/>
  <c r="P5237" i="24"/>
  <c r="P5238" i="24"/>
  <c r="P5239" i="24"/>
  <c r="P5240" i="24"/>
  <c r="P5241" i="24"/>
  <c r="P5242" i="24"/>
  <c r="P5243" i="24"/>
  <c r="P5244" i="24"/>
  <c r="P5245" i="24"/>
  <c r="P5246" i="24"/>
  <c r="P5247" i="24"/>
  <c r="P5248" i="24"/>
  <c r="P5249" i="24"/>
  <c r="P5250" i="24"/>
  <c r="P5251" i="24"/>
  <c r="P5252" i="24"/>
  <c r="P5253" i="24"/>
  <c r="P5254" i="24"/>
  <c r="P5255" i="24"/>
  <c r="P5256" i="24"/>
  <c r="P5257" i="24"/>
  <c r="P5258" i="24"/>
  <c r="P5259" i="24"/>
  <c r="P5260" i="24"/>
  <c r="P5261" i="24"/>
  <c r="P5262" i="24"/>
  <c r="P5263" i="24"/>
  <c r="P5264" i="24"/>
  <c r="P5265" i="24"/>
  <c r="P5266" i="24"/>
  <c r="P5267" i="24"/>
  <c r="P5268" i="24"/>
  <c r="P5269" i="24"/>
  <c r="P5270" i="24"/>
  <c r="P5271" i="24"/>
  <c r="P5272" i="24"/>
  <c r="P5273" i="24"/>
  <c r="P5274" i="24"/>
  <c r="P5275" i="24"/>
  <c r="P5276" i="24"/>
  <c r="P5277" i="24"/>
  <c r="P5278" i="24"/>
  <c r="P5279" i="24"/>
  <c r="P5280" i="24"/>
  <c r="P5281" i="24"/>
  <c r="P5282" i="24"/>
  <c r="P5283" i="24"/>
  <c r="P5284" i="24"/>
  <c r="P5285" i="24"/>
  <c r="P5286" i="24"/>
  <c r="P5287" i="24"/>
  <c r="P5288" i="24"/>
  <c r="P5289" i="24"/>
  <c r="P5290" i="24"/>
  <c r="P5291" i="24"/>
  <c r="P5292" i="24"/>
  <c r="P5293" i="24"/>
  <c r="P5294" i="24"/>
  <c r="P5295" i="24"/>
  <c r="P5296" i="24"/>
  <c r="P5297" i="24"/>
  <c r="P5298" i="24"/>
  <c r="P5299" i="24"/>
  <c r="P5300" i="24"/>
  <c r="P5301" i="24"/>
  <c r="P5302" i="24"/>
  <c r="P5303" i="24"/>
  <c r="P5304" i="24"/>
  <c r="P5305" i="24"/>
  <c r="P5306" i="24"/>
  <c r="P5307" i="24"/>
  <c r="P5309" i="24"/>
  <c r="P5311" i="24"/>
  <c r="P5313" i="24"/>
  <c r="P5315" i="24"/>
  <c r="P5317" i="24"/>
  <c r="P5319" i="24"/>
  <c r="P5321" i="24"/>
  <c r="P5323" i="24"/>
  <c r="P5325" i="24"/>
  <c r="P5327" i="24"/>
  <c r="P5329" i="24"/>
  <c r="P5331" i="24"/>
  <c r="P5333" i="24"/>
  <c r="P5335" i="24"/>
  <c r="P5337" i="24"/>
  <c r="P5339" i="24"/>
  <c r="P5341" i="24"/>
  <c r="P5343" i="24"/>
  <c r="P5345" i="24"/>
  <c r="P5347" i="24"/>
  <c r="P5349" i="24"/>
  <c r="P5351" i="24"/>
  <c r="P5353" i="24"/>
  <c r="P5355" i="24"/>
  <c r="P5357" i="24"/>
  <c r="P5359" i="24"/>
  <c r="P5361" i="24"/>
  <c r="P5363" i="24"/>
  <c r="P5365" i="24"/>
  <c r="P5367" i="24"/>
  <c r="P5369" i="24"/>
  <c r="P5371" i="24"/>
  <c r="P5373" i="24"/>
  <c r="P5375" i="24"/>
  <c r="P5377" i="24"/>
  <c r="P5379" i="24"/>
  <c r="P5381" i="24"/>
  <c r="P5383" i="24"/>
  <c r="P5385" i="24"/>
  <c r="P5387" i="24"/>
  <c r="P5389" i="24"/>
  <c r="P5391" i="24"/>
  <c r="P5393" i="24"/>
  <c r="P5395" i="24"/>
  <c r="P5397" i="24"/>
  <c r="P5399" i="24"/>
  <c r="P5401" i="24"/>
  <c r="P5403" i="24"/>
  <c r="P5405" i="24"/>
  <c r="P5407" i="24"/>
  <c r="P5409" i="24"/>
  <c r="P5411" i="24"/>
  <c r="P5413" i="24"/>
  <c r="P5415" i="24"/>
  <c r="P5417" i="24"/>
  <c r="P5419" i="24"/>
  <c r="P5421" i="24"/>
  <c r="P5423" i="24"/>
  <c r="P5425" i="24"/>
  <c r="P5427" i="24"/>
  <c r="P5429" i="24"/>
  <c r="P5431" i="24"/>
  <c r="P5433" i="24"/>
  <c r="P5435" i="24"/>
  <c r="P5437" i="24"/>
  <c r="P5439" i="24"/>
  <c r="P5441" i="24"/>
  <c r="P5443" i="24"/>
  <c r="P5445" i="24"/>
  <c r="P5447" i="24"/>
  <c r="P5449" i="24"/>
  <c r="P5451" i="24"/>
  <c r="P5453" i="24"/>
  <c r="P5455" i="24"/>
  <c r="P5457" i="24"/>
  <c r="P5459" i="24"/>
  <c r="P5461" i="24"/>
  <c r="P5463" i="24"/>
  <c r="P5465" i="24"/>
  <c r="P5467" i="24"/>
  <c r="P5469" i="24"/>
  <c r="P5471" i="24"/>
  <c r="P5473" i="24"/>
  <c r="P5475" i="24"/>
  <c r="P5477" i="24"/>
  <c r="P5479" i="24"/>
  <c r="P5481" i="24"/>
  <c r="P5483" i="24"/>
  <c r="P5485" i="24"/>
  <c r="P5487" i="24"/>
  <c r="P5489" i="24"/>
  <c r="P5491" i="24"/>
  <c r="P5493" i="24"/>
  <c r="P5495" i="24"/>
  <c r="P5497" i="24"/>
  <c r="P5499" i="24"/>
  <c r="P5501" i="24"/>
  <c r="P5503" i="24"/>
  <c r="P5505" i="24"/>
  <c r="P5507" i="24"/>
  <c r="P5509" i="24"/>
  <c r="P5511" i="24"/>
  <c r="P5513" i="24"/>
  <c r="P5515" i="24"/>
  <c r="P5517" i="24"/>
  <c r="P5519" i="24"/>
  <c r="P5521" i="24"/>
  <c r="P5523" i="24"/>
  <c r="P5525" i="24"/>
  <c r="P5527" i="24"/>
  <c r="P5529" i="24"/>
  <c r="P5531" i="24"/>
  <c r="P5533" i="24"/>
  <c r="P5535" i="24"/>
  <c r="P5537" i="24"/>
  <c r="P5539" i="24"/>
  <c r="P5541" i="24"/>
  <c r="P5543" i="24"/>
  <c r="P5545" i="24"/>
  <c r="P5547" i="24"/>
  <c r="P5549" i="24"/>
  <c r="P5551" i="24"/>
  <c r="P5553" i="24"/>
  <c r="P5555" i="24"/>
  <c r="P5557" i="24"/>
  <c r="P5559" i="24"/>
  <c r="P5561" i="24"/>
  <c r="P5563" i="24"/>
  <c r="P5565" i="24"/>
  <c r="P5567" i="24"/>
  <c r="P5569" i="24"/>
  <c r="P5571" i="24"/>
  <c r="P5573" i="24"/>
  <c r="P5575" i="24"/>
  <c r="P5577" i="24"/>
  <c r="P5579" i="24"/>
  <c r="P5581" i="24"/>
  <c r="P5583" i="24"/>
  <c r="P5585" i="24"/>
  <c r="P5587" i="24"/>
  <c r="P5589" i="24"/>
  <c r="P5591" i="24"/>
  <c r="P5593" i="24"/>
  <c r="P5595" i="24"/>
  <c r="P5597" i="24"/>
  <c r="P5599" i="24"/>
  <c r="P5601" i="24"/>
  <c r="P5603" i="24"/>
  <c r="P5605" i="24"/>
  <c r="P5607" i="24"/>
  <c r="P5609" i="24"/>
  <c r="P5611" i="24"/>
  <c r="P5613" i="24"/>
  <c r="P5615" i="24"/>
  <c r="P5617" i="24"/>
  <c r="P5619" i="24"/>
  <c r="P5621" i="24"/>
  <c r="P5623" i="24"/>
  <c r="P5625" i="24"/>
  <c r="P5627" i="24"/>
  <c r="P5629" i="24"/>
  <c r="P5631" i="24"/>
  <c r="P5633" i="24"/>
  <c r="P5635" i="24"/>
  <c r="P5637" i="24"/>
  <c r="P5639" i="24"/>
  <c r="P5641" i="24"/>
  <c r="P5643" i="24"/>
  <c r="P5645" i="24"/>
  <c r="P5647" i="24"/>
  <c r="P5649" i="24"/>
  <c r="P5651" i="24"/>
  <c r="P5653" i="24"/>
  <c r="P5655" i="24"/>
  <c r="P5657" i="24"/>
  <c r="P5659" i="24"/>
  <c r="P5661" i="24"/>
  <c r="P5663" i="24"/>
  <c r="P5665" i="24"/>
  <c r="P5667" i="24"/>
  <c r="P5669" i="24"/>
  <c r="P5671" i="24"/>
  <c r="P5673" i="24"/>
  <c r="P5675" i="24"/>
  <c r="P5677" i="24"/>
  <c r="P5679" i="24"/>
  <c r="P5681" i="24"/>
  <c r="P5683" i="24"/>
  <c r="P5685" i="24"/>
  <c r="P5687" i="24"/>
  <c r="P5689" i="24"/>
  <c r="P5691" i="24"/>
  <c r="P5693" i="24"/>
  <c r="P5695" i="24"/>
  <c r="P5308" i="24"/>
  <c r="P5310" i="24"/>
  <c r="P5312" i="24"/>
  <c r="P5314" i="24"/>
  <c r="P5316" i="24"/>
  <c r="P5318" i="24"/>
  <c r="P5320" i="24"/>
  <c r="P5322" i="24"/>
  <c r="P5324" i="24"/>
  <c r="P5326" i="24"/>
  <c r="P5328" i="24"/>
  <c r="P5330" i="24"/>
  <c r="P5332" i="24"/>
  <c r="P5334" i="24"/>
  <c r="P5336" i="24"/>
  <c r="P5338" i="24"/>
  <c r="P5340" i="24"/>
  <c r="P5342" i="24"/>
  <c r="P5344" i="24"/>
  <c r="P5346" i="24"/>
  <c r="P5348" i="24"/>
  <c r="P5350" i="24"/>
  <c r="P5352" i="24"/>
  <c r="P5354" i="24"/>
  <c r="P5356" i="24"/>
  <c r="P5358" i="24"/>
  <c r="P5360" i="24"/>
  <c r="P5362" i="24"/>
  <c r="P5364" i="24"/>
  <c r="P5366" i="24"/>
  <c r="P5368" i="24"/>
  <c r="P5370" i="24"/>
  <c r="P5372" i="24"/>
  <c r="P5374" i="24"/>
  <c r="P5376" i="24"/>
  <c r="P5378" i="24"/>
  <c r="P5380" i="24"/>
  <c r="P5382" i="24"/>
  <c r="P5384" i="24"/>
  <c r="P5386" i="24"/>
  <c r="P5388" i="24"/>
  <c r="P5390" i="24"/>
  <c r="P5392" i="24"/>
  <c r="P5394" i="24"/>
  <c r="P5396" i="24"/>
  <c r="P5398" i="24"/>
  <c r="P5400" i="24"/>
  <c r="P5402" i="24"/>
  <c r="P5404" i="24"/>
  <c r="P5406" i="24"/>
  <c r="P5408" i="24"/>
  <c r="P5410" i="24"/>
  <c r="P5412" i="24"/>
  <c r="P5414" i="24"/>
  <c r="P5416" i="24"/>
  <c r="P5418" i="24"/>
  <c r="P5420" i="24"/>
  <c r="P5422" i="24"/>
  <c r="P5424" i="24"/>
  <c r="P5426" i="24"/>
  <c r="P5428" i="24"/>
  <c r="P5430" i="24"/>
  <c r="P5432" i="24"/>
  <c r="P5434" i="24"/>
  <c r="P5436" i="24"/>
  <c r="P5438" i="24"/>
  <c r="P5440" i="24"/>
  <c r="P5442" i="24"/>
  <c r="P5444" i="24"/>
  <c r="P5446" i="24"/>
  <c r="P5448" i="24"/>
  <c r="P5450" i="24"/>
  <c r="P5452" i="24"/>
  <c r="P5454" i="24"/>
  <c r="P5456" i="24"/>
  <c r="P5458" i="24"/>
  <c r="P5460" i="24"/>
  <c r="P5462" i="24"/>
  <c r="P5464" i="24"/>
  <c r="P5466" i="24"/>
  <c r="P5468" i="24"/>
  <c r="P5470" i="24"/>
  <c r="P5472" i="24"/>
  <c r="P5474" i="24"/>
  <c r="P5476" i="24"/>
  <c r="P5478" i="24"/>
  <c r="P5480" i="24"/>
  <c r="P5482" i="24"/>
  <c r="P5484" i="24"/>
  <c r="P5486" i="24"/>
  <c r="P5488" i="24"/>
  <c r="P5490" i="24"/>
  <c r="P5492" i="24"/>
  <c r="P5494" i="24"/>
  <c r="P5496" i="24"/>
  <c r="P5498" i="24"/>
  <c r="P5500" i="24"/>
  <c r="P5502" i="24"/>
  <c r="P5504" i="24"/>
  <c r="P5506" i="24"/>
  <c r="P5508" i="24"/>
  <c r="P5510" i="24"/>
  <c r="P5512" i="24"/>
  <c r="P5514" i="24"/>
  <c r="P5516" i="24"/>
  <c r="P5518" i="24"/>
  <c r="P5520" i="24"/>
  <c r="P5522" i="24"/>
  <c r="P5524" i="24"/>
  <c r="P5526" i="24"/>
  <c r="P5528" i="24"/>
  <c r="P5530" i="24"/>
  <c r="P5532" i="24"/>
  <c r="P5534" i="24"/>
  <c r="P5536" i="24"/>
  <c r="P5538" i="24"/>
  <c r="P5540" i="24"/>
  <c r="P5542" i="24"/>
  <c r="P5544" i="24"/>
  <c r="P5546" i="24"/>
  <c r="P5548" i="24"/>
  <c r="P5550" i="24"/>
  <c r="P5552" i="24"/>
  <c r="P5554" i="24"/>
  <c r="P5556" i="24"/>
  <c r="P5558" i="24"/>
  <c r="P5560" i="24"/>
  <c r="P5562" i="24"/>
  <c r="P5564" i="24"/>
  <c r="P5566" i="24"/>
  <c r="P5568" i="24"/>
  <c r="P5570" i="24"/>
  <c r="P5572" i="24"/>
  <c r="P5574" i="24"/>
  <c r="P5576" i="24"/>
  <c r="P5578" i="24"/>
  <c r="P5580" i="24"/>
  <c r="P5582" i="24"/>
  <c r="P5584" i="24"/>
  <c r="P5586" i="24"/>
  <c r="P5588" i="24"/>
  <c r="P5590" i="24"/>
  <c r="P5592" i="24"/>
  <c r="P5594" i="24"/>
  <c r="P5596" i="24"/>
  <c r="P5598" i="24"/>
  <c r="P5600" i="24"/>
  <c r="P5602" i="24"/>
  <c r="P5604" i="24"/>
  <c r="P5606" i="24"/>
  <c r="P5608" i="24"/>
  <c r="P5610" i="24"/>
  <c r="P5612" i="24"/>
  <c r="P5614" i="24"/>
  <c r="P5616" i="24"/>
  <c r="P5618" i="24"/>
  <c r="P5620" i="24"/>
  <c r="P5622" i="24"/>
  <c r="P5624" i="24"/>
  <c r="P5626" i="24"/>
  <c r="P5628" i="24"/>
  <c r="P5630" i="24"/>
  <c r="P5632" i="24"/>
  <c r="P5634" i="24"/>
  <c r="P5636" i="24"/>
  <c r="P5638" i="24"/>
  <c r="P5640" i="24"/>
  <c r="P5642" i="24"/>
  <c r="P5644" i="24"/>
  <c r="P5646" i="24"/>
  <c r="P5648" i="24"/>
  <c r="P5650" i="24"/>
  <c r="P5652" i="24"/>
  <c r="P5654" i="24"/>
  <c r="P5656" i="24"/>
  <c r="P5658" i="24"/>
  <c r="P5660" i="24"/>
  <c r="P5662" i="24"/>
  <c r="P5664" i="24"/>
  <c r="P5666" i="24"/>
  <c r="P5668" i="24"/>
  <c r="P5670" i="24"/>
  <c r="P5672" i="24"/>
  <c r="P5674" i="24"/>
  <c r="P5676" i="24"/>
  <c r="P5678" i="24"/>
  <c r="P5680" i="24"/>
  <c r="P5682" i="24"/>
  <c r="P5684" i="24"/>
  <c r="P5686" i="24"/>
  <c r="P5688" i="24"/>
  <c r="P5690" i="24"/>
  <c r="P5692" i="24"/>
  <c r="P5694" i="24"/>
  <c r="P5696" i="24"/>
  <c r="P5697" i="24"/>
  <c r="P5698" i="24"/>
  <c r="P5699" i="24"/>
  <c r="P5700" i="24"/>
  <c r="P5701" i="24"/>
  <c r="P5702" i="24"/>
  <c r="P5703" i="24"/>
  <c r="P5704" i="24"/>
  <c r="P5705" i="24"/>
  <c r="P5706" i="24"/>
  <c r="P5707" i="24"/>
  <c r="P5708" i="24"/>
  <c r="P5709" i="24"/>
  <c r="P5710" i="24"/>
  <c r="P5711" i="24"/>
  <c r="P5712" i="24"/>
  <c r="P5713" i="24"/>
  <c r="P5714" i="24"/>
  <c r="P5715" i="24"/>
  <c r="P5716" i="24"/>
  <c r="P5717" i="24"/>
  <c r="P5718" i="24"/>
  <c r="P5719" i="24"/>
  <c r="P5720" i="24"/>
  <c r="P5721" i="24"/>
  <c r="P5722" i="24"/>
  <c r="P5723" i="24"/>
  <c r="P5724" i="24"/>
  <c r="P5725" i="24"/>
  <c r="P5726" i="24"/>
  <c r="P5727" i="24"/>
  <c r="P5728" i="24"/>
  <c r="P5729" i="24"/>
  <c r="P5730" i="24"/>
  <c r="P5731" i="24"/>
  <c r="P5732" i="24"/>
  <c r="P5733" i="24"/>
  <c r="P5734" i="24"/>
  <c r="P5735" i="24"/>
  <c r="P5736" i="24"/>
  <c r="P5737" i="24"/>
  <c r="P5738" i="24"/>
  <c r="P5739" i="24"/>
  <c r="P5740" i="24"/>
  <c r="P5741" i="24"/>
  <c r="P5742" i="24"/>
  <c r="P5743" i="24"/>
  <c r="P5744" i="24"/>
  <c r="P5745" i="24"/>
  <c r="P5746" i="24"/>
  <c r="P5747" i="24"/>
  <c r="P5748" i="24"/>
  <c r="P5749" i="24"/>
  <c r="P5750" i="24"/>
  <c r="P5751" i="24"/>
  <c r="P5752" i="24"/>
  <c r="P5753" i="24"/>
  <c r="P5754" i="24"/>
  <c r="P5755" i="24"/>
  <c r="P5756" i="24"/>
  <c r="P5757" i="24"/>
  <c r="P5758" i="24"/>
  <c r="P5759" i="24"/>
  <c r="P5760" i="24"/>
  <c r="P5761" i="24"/>
  <c r="P5762" i="24"/>
  <c r="P5763" i="24"/>
  <c r="P5764" i="24"/>
  <c r="P5765" i="24"/>
  <c r="P5766" i="24"/>
  <c r="P5767" i="24"/>
  <c r="P5768" i="24"/>
  <c r="P5769" i="24"/>
  <c r="P5770" i="24"/>
  <c r="P5771" i="24"/>
  <c r="P5772" i="24"/>
  <c r="P5773" i="24"/>
  <c r="P5774" i="24"/>
  <c r="P5775" i="24"/>
  <c r="P5776" i="24"/>
  <c r="P5777" i="24"/>
  <c r="P5778" i="24"/>
  <c r="P5779" i="24"/>
  <c r="P5780" i="24"/>
  <c r="P5781" i="24"/>
  <c r="P5782" i="24"/>
  <c r="P5783" i="24"/>
  <c r="P5784" i="24"/>
  <c r="P5785" i="24"/>
  <c r="P5786" i="24"/>
  <c r="P5787" i="24"/>
  <c r="P5788" i="24"/>
  <c r="P5789" i="24"/>
  <c r="P5790" i="24"/>
  <c r="P5791" i="24"/>
  <c r="P5792" i="24"/>
  <c r="P5793" i="24"/>
  <c r="P5794" i="24"/>
  <c r="P5795" i="24"/>
  <c r="P5796" i="24"/>
  <c r="P5797" i="24"/>
  <c r="P5798" i="24"/>
  <c r="P5799" i="24"/>
  <c r="P5800" i="24"/>
  <c r="P5801" i="24"/>
  <c r="P5802" i="24"/>
  <c r="P5803" i="24"/>
  <c r="P5804" i="24"/>
  <c r="P5805" i="24"/>
  <c r="P5806" i="24"/>
  <c r="P5807" i="24"/>
  <c r="P5808" i="24"/>
  <c r="P5809" i="24"/>
  <c r="P5810" i="24"/>
  <c r="P5811" i="24"/>
  <c r="P5812" i="24"/>
  <c r="P5813" i="24"/>
  <c r="P5814" i="24"/>
  <c r="P5815" i="24"/>
  <c r="P5816" i="24"/>
  <c r="P5817" i="24"/>
  <c r="P5818" i="24"/>
  <c r="P5819" i="24"/>
  <c r="P5820" i="24"/>
  <c r="P5821" i="24"/>
  <c r="P5822" i="24"/>
  <c r="P5823" i="24"/>
  <c r="P5824" i="24"/>
  <c r="P5825" i="24"/>
  <c r="P5826" i="24"/>
  <c r="P5827" i="24"/>
  <c r="P5828" i="24"/>
  <c r="P5829" i="24"/>
  <c r="P5830" i="24"/>
  <c r="P5831" i="24"/>
  <c r="P5832" i="24"/>
  <c r="P5833" i="24"/>
  <c r="P5834" i="24"/>
  <c r="P5835" i="24"/>
  <c r="P5836" i="24"/>
  <c r="P5837" i="24"/>
  <c r="P5838" i="24"/>
  <c r="P5839" i="24"/>
  <c r="P5840" i="24"/>
  <c r="P5841" i="24"/>
  <c r="P5842" i="24"/>
  <c r="P5843" i="24"/>
  <c r="P5844" i="24"/>
  <c r="P5845" i="24"/>
  <c r="P5846" i="24"/>
  <c r="P5847" i="24"/>
  <c r="P5848" i="24"/>
  <c r="P5849" i="24"/>
  <c r="P5850" i="24"/>
  <c r="P5851" i="24"/>
  <c r="P5852" i="24"/>
  <c r="P5853" i="24"/>
  <c r="P5854" i="24"/>
  <c r="P5855" i="24"/>
  <c r="P5856" i="24"/>
  <c r="P5857" i="24"/>
  <c r="P5858" i="24"/>
  <c r="P5859" i="24"/>
  <c r="P5860" i="24"/>
  <c r="P5861" i="24"/>
  <c r="P5862" i="24"/>
  <c r="P5863" i="24"/>
  <c r="P5864" i="24"/>
  <c r="P5865" i="24"/>
  <c r="P5866" i="24"/>
  <c r="P5867" i="24"/>
  <c r="P5868" i="24"/>
  <c r="P5869" i="24"/>
  <c r="P5870" i="24"/>
  <c r="P5871" i="24"/>
  <c r="P5872" i="24"/>
  <c r="P5873" i="24"/>
  <c r="P5874" i="24"/>
  <c r="P5875" i="24"/>
  <c r="P5876" i="24"/>
  <c r="P5877" i="24"/>
  <c r="P5878" i="24"/>
  <c r="P5879" i="24"/>
  <c r="P5880" i="24"/>
  <c r="P5881" i="24"/>
  <c r="P5882" i="24"/>
  <c r="P5883" i="24"/>
  <c r="P5884" i="24"/>
  <c r="P5885" i="24"/>
  <c r="P5886" i="24"/>
  <c r="P5887" i="24"/>
  <c r="P5888" i="24"/>
  <c r="P5889" i="24"/>
  <c r="P5890" i="24"/>
  <c r="P5891" i="24"/>
  <c r="P5892" i="24"/>
  <c r="P5893" i="24"/>
  <c r="P5894" i="24"/>
  <c r="P5895" i="24"/>
  <c r="P5896" i="24"/>
  <c r="P5897" i="24"/>
  <c r="P5898" i="24"/>
  <c r="P5899" i="24"/>
  <c r="P5900" i="24"/>
  <c r="P5901" i="24"/>
  <c r="P5902" i="24"/>
  <c r="P5903" i="24"/>
  <c r="P5904" i="24"/>
  <c r="P5905" i="24"/>
  <c r="P5906" i="24"/>
  <c r="P5907" i="24"/>
  <c r="P5908" i="24"/>
  <c r="P5909" i="24"/>
  <c r="P5910" i="24"/>
  <c r="P5911" i="24"/>
  <c r="P5912" i="24"/>
  <c r="P5913" i="24"/>
  <c r="P5914" i="24"/>
  <c r="P5915" i="24"/>
  <c r="P5916" i="24"/>
  <c r="P5917" i="24"/>
  <c r="P5918" i="24"/>
  <c r="P5919" i="24"/>
  <c r="P5920" i="24"/>
  <c r="P5921" i="24"/>
  <c r="P5922" i="24"/>
  <c r="P5923" i="24"/>
  <c r="P5924" i="24"/>
  <c r="P5925" i="24"/>
  <c r="P5926" i="24"/>
  <c r="P5927" i="24"/>
  <c r="P5928" i="24"/>
  <c r="P5929" i="24"/>
  <c r="P5930" i="24"/>
  <c r="P5931" i="24"/>
  <c r="P5932" i="24"/>
  <c r="P5933" i="24"/>
  <c r="P5934" i="24"/>
  <c r="P5935" i="24"/>
  <c r="P5936" i="24"/>
  <c r="P5937" i="24"/>
  <c r="P5938" i="24"/>
  <c r="P5939" i="24"/>
  <c r="P5940" i="24"/>
  <c r="P5941" i="24"/>
  <c r="P5942" i="24"/>
  <c r="P5943" i="24"/>
  <c r="P5944" i="24"/>
  <c r="P5945" i="24"/>
  <c r="P5946" i="24"/>
  <c r="P5947" i="24"/>
  <c r="P5948" i="24"/>
  <c r="P5949" i="24"/>
  <c r="P5950" i="24"/>
  <c r="P5951" i="24"/>
  <c r="P5952" i="24"/>
  <c r="P5953" i="24"/>
  <c r="P5954" i="24"/>
  <c r="P5955" i="24"/>
  <c r="P5956" i="24"/>
  <c r="P5957" i="24"/>
  <c r="P5958" i="24"/>
  <c r="P5959" i="24"/>
  <c r="P5960" i="24"/>
  <c r="P5961" i="24"/>
  <c r="P5962" i="24"/>
  <c r="P5963" i="24"/>
  <c r="P5964" i="24"/>
  <c r="P5965" i="24"/>
  <c r="P5966" i="24"/>
  <c r="P5967" i="24"/>
  <c r="P5968" i="24"/>
  <c r="P5969" i="24"/>
  <c r="P5970" i="24"/>
  <c r="P5971" i="24"/>
  <c r="P5972" i="24"/>
  <c r="P5973" i="24"/>
  <c r="P5974" i="24"/>
  <c r="P5975" i="24"/>
  <c r="P5976" i="24"/>
  <c r="P5977" i="24"/>
  <c r="P5978" i="24"/>
  <c r="P5979" i="24"/>
  <c r="P5980" i="24"/>
  <c r="P5981" i="24"/>
  <c r="P5982" i="24"/>
  <c r="P5983" i="24"/>
  <c r="P5984" i="24"/>
  <c r="P5985" i="24"/>
  <c r="P5986" i="24"/>
  <c r="P5987" i="24"/>
  <c r="P5988" i="24"/>
  <c r="P5989" i="24"/>
  <c r="P5990" i="24"/>
  <c r="P5991" i="24"/>
  <c r="P5992" i="24"/>
  <c r="P5993" i="24"/>
  <c r="P5994" i="24"/>
  <c r="P5995" i="24"/>
  <c r="P5996" i="24"/>
  <c r="P5997" i="24"/>
  <c r="P5998" i="24"/>
  <c r="P5999" i="24"/>
  <c r="P6000" i="24"/>
  <c r="P6001" i="24"/>
  <c r="P6002" i="24"/>
  <c r="P6003" i="24"/>
  <c r="P6004" i="24"/>
  <c r="P6005" i="24"/>
  <c r="E382" i="9"/>
  <c r="F382" i="9"/>
  <c r="G382" i="9"/>
  <c r="E383" i="9"/>
  <c r="F383" i="9"/>
  <c r="G383" i="9"/>
  <c r="E384" i="9"/>
  <c r="F384" i="9"/>
  <c r="G384" i="9"/>
  <c r="E385" i="9"/>
  <c r="F385" i="9"/>
  <c r="G385" i="9"/>
  <c r="E386" i="9"/>
  <c r="F386" i="9"/>
  <c r="G386" i="9"/>
  <c r="E387" i="9"/>
  <c r="F387" i="9"/>
  <c r="G387" i="9"/>
  <c r="E388" i="9"/>
  <c r="F388" i="9"/>
  <c r="G388" i="9"/>
  <c r="E389" i="9"/>
  <c r="F389" i="9"/>
  <c r="G389" i="9"/>
  <c r="E390" i="9"/>
  <c r="F390" i="9"/>
  <c r="G390" i="9"/>
  <c r="E391" i="9"/>
  <c r="F391" i="9"/>
  <c r="G391" i="9"/>
  <c r="E392" i="9"/>
  <c r="F392" i="9"/>
  <c r="G392" i="9"/>
  <c r="E393" i="9"/>
  <c r="F393" i="9"/>
  <c r="G393" i="9"/>
  <c r="E394" i="9"/>
  <c r="F394" i="9"/>
  <c r="G394" i="9"/>
  <c r="E395" i="9"/>
  <c r="F395" i="9"/>
  <c r="G395" i="9"/>
  <c r="E396" i="9"/>
  <c r="F396" i="9"/>
  <c r="G396" i="9"/>
  <c r="E397" i="9"/>
  <c r="F397" i="9"/>
  <c r="G397" i="9"/>
  <c r="E398" i="9"/>
  <c r="F398" i="9"/>
  <c r="G398" i="9"/>
  <c r="E399" i="9"/>
  <c r="F399" i="9"/>
  <c r="G399" i="9"/>
  <c r="E400" i="9"/>
  <c r="F400" i="9"/>
  <c r="G400" i="9"/>
  <c r="E401" i="9"/>
  <c r="F401" i="9"/>
  <c r="G401" i="9"/>
  <c r="E402" i="9"/>
  <c r="F402" i="9"/>
  <c r="G402" i="9"/>
  <c r="E403" i="9"/>
  <c r="F403" i="9"/>
  <c r="G403" i="9"/>
  <c r="E404" i="9"/>
  <c r="F404" i="9"/>
  <c r="G404" i="9"/>
  <c r="E405" i="9"/>
  <c r="F405" i="9"/>
  <c r="G405" i="9"/>
  <c r="E406" i="9"/>
  <c r="F406" i="9"/>
  <c r="G406" i="9"/>
  <c r="E407" i="9"/>
  <c r="F407" i="9"/>
  <c r="G407" i="9"/>
  <c r="E408" i="9"/>
  <c r="F408" i="9"/>
  <c r="G408" i="9"/>
  <c r="E409" i="9"/>
  <c r="F409" i="9"/>
  <c r="G409" i="9"/>
  <c r="E410" i="9"/>
  <c r="F410" i="9"/>
  <c r="G410" i="9"/>
  <c r="E411" i="9"/>
  <c r="F411" i="9"/>
  <c r="G411" i="9"/>
  <c r="E412" i="9"/>
  <c r="F412" i="9"/>
  <c r="G412" i="9"/>
  <c r="E413" i="9"/>
  <c r="F413" i="9"/>
  <c r="G413" i="9"/>
  <c r="E414" i="9"/>
  <c r="F414" i="9"/>
  <c r="G414" i="9"/>
  <c r="E415" i="9"/>
  <c r="F415" i="9"/>
  <c r="G415" i="9"/>
  <c r="E416" i="9"/>
  <c r="F416" i="9"/>
  <c r="G416" i="9"/>
  <c r="E417" i="9"/>
  <c r="F417" i="9"/>
  <c r="G417" i="9"/>
  <c r="E418" i="9"/>
  <c r="F418" i="9"/>
  <c r="G418" i="9"/>
  <c r="E419" i="9"/>
  <c r="F419" i="9"/>
  <c r="G419" i="9"/>
  <c r="E420" i="9"/>
  <c r="F420" i="9"/>
  <c r="G420" i="9"/>
  <c r="E421" i="9"/>
  <c r="F421" i="9"/>
  <c r="G421" i="9"/>
  <c r="E422" i="9"/>
  <c r="F422" i="9"/>
  <c r="G422" i="9"/>
  <c r="E423" i="9"/>
  <c r="F423" i="9"/>
  <c r="G423" i="9"/>
  <c r="E424" i="9"/>
  <c r="F424" i="9"/>
  <c r="G424" i="9"/>
  <c r="E425" i="9"/>
  <c r="F425" i="9"/>
  <c r="G425" i="9"/>
  <c r="E426" i="9"/>
  <c r="F426" i="9"/>
  <c r="G426" i="9"/>
  <c r="G427" i="9"/>
  <c r="F427" i="9"/>
  <c r="E427" i="9"/>
  <c r="D46" i="10" l="1"/>
  <c r="C43" i="10"/>
  <c r="D40" i="10"/>
  <c r="C39" i="10"/>
  <c r="D45" i="10"/>
  <c r="B39" i="10"/>
  <c r="D42" i="10"/>
  <c r="B40" i="10"/>
  <c r="E44" i="10"/>
  <c r="F42" i="10"/>
  <c r="F40" i="10"/>
  <c r="B44" i="10"/>
  <c r="C47" i="10"/>
  <c r="D38" i="10"/>
  <c r="E41" i="10"/>
  <c r="F44" i="10"/>
  <c r="E45" i="10"/>
  <c r="E40" i="10"/>
  <c r="F43" i="10"/>
  <c r="C50" i="10"/>
  <c r="B49" i="10"/>
  <c r="D41" i="10"/>
  <c r="F47" i="10"/>
  <c r="F49" i="10"/>
  <c r="C42" i="10"/>
  <c r="F38" i="10"/>
  <c r="C45" i="10"/>
  <c r="D49" i="10"/>
  <c r="E49" i="10"/>
  <c r="E39" i="10"/>
  <c r="E43" i="10"/>
  <c r="F39" i="10"/>
  <c r="B43" i="10"/>
  <c r="C46" i="10"/>
  <c r="D50" i="10"/>
  <c r="C41" i="10"/>
  <c r="B46" i="10"/>
  <c r="B47" i="10"/>
  <c r="B38" i="10"/>
  <c r="B42" i="10"/>
  <c r="D43" i="10"/>
  <c r="E46" i="10"/>
  <c r="F46" i="10"/>
  <c r="E38" i="10"/>
  <c r="D44" i="10"/>
  <c r="E47" i="10"/>
  <c r="B41" i="10"/>
  <c r="C44" i="10"/>
  <c r="F50" i="10"/>
  <c r="F41" i="10"/>
  <c r="B45" i="10"/>
  <c r="D39" i="10"/>
  <c r="E42" i="10"/>
  <c r="F45" i="10"/>
  <c r="C40" i="10"/>
  <c r="D47" i="10"/>
  <c r="C49" i="10"/>
  <c r="B50" i="10"/>
  <c r="A5" i="11"/>
  <c r="O1" i="24" s="1"/>
  <c r="A4" i="11"/>
  <c r="F24" i="14"/>
  <c r="E24" i="14"/>
  <c r="D24" i="14"/>
  <c r="F23" i="14"/>
  <c r="E23" i="14"/>
  <c r="D23" i="14"/>
  <c r="F22" i="14"/>
  <c r="E22" i="14"/>
  <c r="D22" i="14"/>
  <c r="F21" i="14"/>
  <c r="E21" i="14"/>
  <c r="D21" i="14"/>
  <c r="F20" i="14"/>
  <c r="E20" i="14"/>
  <c r="D20" i="14"/>
  <c r="F19" i="14"/>
  <c r="E19" i="14"/>
  <c r="D19" i="14"/>
  <c r="F18" i="14"/>
  <c r="E18" i="14"/>
  <c r="D18" i="14"/>
  <c r="F17" i="14"/>
  <c r="E17" i="14"/>
  <c r="D17" i="14"/>
  <c r="F16" i="14"/>
  <c r="E16" i="14"/>
  <c r="D16" i="14"/>
  <c r="F15" i="14"/>
  <c r="E15" i="14"/>
  <c r="D15" i="14"/>
  <c r="F14" i="14"/>
  <c r="E14" i="14"/>
  <c r="D14" i="14"/>
  <c r="F13" i="14"/>
  <c r="E13" i="14"/>
  <c r="D13" i="14"/>
  <c r="F12" i="14"/>
  <c r="E12" i="14"/>
  <c r="D12" i="14"/>
  <c r="F11" i="14"/>
  <c r="E11" i="14"/>
  <c r="D11" i="14"/>
  <c r="F10" i="14"/>
  <c r="E10" i="14"/>
  <c r="D10" i="14"/>
  <c r="F9" i="14"/>
  <c r="E9" i="14"/>
  <c r="D9" i="14"/>
  <c r="F8" i="14"/>
  <c r="E8" i="14"/>
  <c r="D8" i="14"/>
  <c r="F7" i="14"/>
  <c r="E7" i="14"/>
  <c r="D7" i="14"/>
  <c r="A4" i="3"/>
  <c r="A4" i="2"/>
  <c r="C45" i="11" l="1"/>
  <c r="O2" i="24"/>
  <c r="O4" i="24"/>
  <c r="O6" i="24"/>
  <c r="O8" i="24"/>
  <c r="O10" i="24"/>
  <c r="O12" i="24"/>
  <c r="O14" i="24"/>
  <c r="O16" i="24"/>
  <c r="O18" i="24"/>
  <c r="O20" i="24"/>
  <c r="O22" i="24"/>
  <c r="O24" i="24"/>
  <c r="O26" i="24"/>
  <c r="O28" i="24"/>
  <c r="O30" i="24"/>
  <c r="O32" i="24"/>
  <c r="O34" i="24"/>
  <c r="O36" i="24"/>
  <c r="O38" i="24"/>
  <c r="O40" i="24"/>
  <c r="O42" i="24"/>
  <c r="O44" i="24"/>
  <c r="O46" i="24"/>
  <c r="O48" i="24"/>
  <c r="O50" i="24"/>
  <c r="O52" i="24"/>
  <c r="O54" i="24"/>
  <c r="O56" i="24"/>
  <c r="O58" i="24"/>
  <c r="O60" i="24"/>
  <c r="O62" i="24"/>
  <c r="O64" i="24"/>
  <c r="O66" i="24"/>
  <c r="O68" i="24"/>
  <c r="O70" i="24"/>
  <c r="O72" i="24"/>
  <c r="O74" i="24"/>
  <c r="O76" i="24"/>
  <c r="O78" i="24"/>
  <c r="O80" i="24"/>
  <c r="O82" i="24"/>
  <c r="O84" i="24"/>
  <c r="O86" i="24"/>
  <c r="O88" i="24"/>
  <c r="O92" i="24"/>
  <c r="O96" i="24"/>
  <c r="O100" i="24"/>
  <c r="O104" i="24"/>
  <c r="O108" i="24"/>
  <c r="O112" i="24"/>
  <c r="O116" i="24"/>
  <c r="O120" i="24"/>
  <c r="O124" i="24"/>
  <c r="O128" i="24"/>
  <c r="O132" i="24"/>
  <c r="O136" i="24"/>
  <c r="O140" i="24"/>
  <c r="O144" i="24"/>
  <c r="O148" i="24"/>
  <c r="O152" i="24"/>
  <c r="O156" i="24"/>
  <c r="O160" i="24"/>
  <c r="O164" i="24"/>
  <c r="O168" i="24"/>
  <c r="O172" i="24"/>
  <c r="O176" i="24"/>
  <c r="O180" i="24"/>
  <c r="O184" i="24"/>
  <c r="O188" i="24"/>
  <c r="O192" i="24"/>
  <c r="O196" i="24"/>
  <c r="O200" i="24"/>
  <c r="O204" i="24"/>
  <c r="O208" i="24"/>
  <c r="O212" i="24"/>
  <c r="O91" i="24"/>
  <c r="O99" i="24"/>
  <c r="O107" i="24"/>
  <c r="O115" i="24"/>
  <c r="O123" i="24"/>
  <c r="O131" i="24"/>
  <c r="O139" i="24"/>
  <c r="O147" i="24"/>
  <c r="O155" i="24"/>
  <c r="O163" i="24"/>
  <c r="O171" i="24"/>
  <c r="O179" i="24"/>
  <c r="O187" i="24"/>
  <c r="O195" i="24"/>
  <c r="O203" i="24"/>
  <c r="O211" i="24"/>
  <c r="O217" i="24"/>
  <c r="O221" i="24"/>
  <c r="O225" i="24"/>
  <c r="O229" i="24"/>
  <c r="O233" i="24"/>
  <c r="O237" i="24"/>
  <c r="O241" i="24"/>
  <c r="O245" i="24"/>
  <c r="O249" i="24"/>
  <c r="O253" i="24"/>
  <c r="O257" i="24"/>
  <c r="O261" i="24"/>
  <c r="O265" i="24"/>
  <c r="O269" i="24"/>
  <c r="O273" i="24"/>
  <c r="O277" i="24"/>
  <c r="O281" i="24"/>
  <c r="O285" i="24"/>
  <c r="O289" i="24"/>
  <c r="O293" i="24"/>
  <c r="O297" i="24"/>
  <c r="O301" i="24"/>
  <c r="O305" i="24"/>
  <c r="O309" i="24"/>
  <c r="O313" i="24"/>
  <c r="O317" i="24"/>
  <c r="O321" i="24"/>
  <c r="O325" i="24"/>
  <c r="O329" i="24"/>
  <c r="O333" i="24"/>
  <c r="O337" i="24"/>
  <c r="O341" i="24"/>
  <c r="O345" i="24"/>
  <c r="O349" i="24"/>
  <c r="O353" i="24"/>
  <c r="O357" i="24"/>
  <c r="O361" i="24"/>
  <c r="O365" i="24"/>
  <c r="O369" i="24"/>
  <c r="O373" i="24"/>
  <c r="O377" i="24"/>
  <c r="O381" i="24"/>
  <c r="O385" i="24"/>
  <c r="O389" i="24"/>
  <c r="O393" i="24"/>
  <c r="O397" i="24"/>
  <c r="O401" i="24"/>
  <c r="O405" i="24"/>
  <c r="O409" i="24"/>
  <c r="O413" i="24"/>
  <c r="O417" i="24"/>
  <c r="O421" i="24"/>
  <c r="O425" i="24"/>
  <c r="O429" i="24"/>
  <c r="O433" i="24"/>
  <c r="O437" i="24"/>
  <c r="O441" i="24"/>
  <c r="O445" i="24"/>
  <c r="O449" i="24"/>
  <c r="O453" i="24"/>
  <c r="O457" i="24"/>
  <c r="O461" i="24"/>
  <c r="O465" i="24"/>
  <c r="O469" i="24"/>
  <c r="O472" i="24"/>
  <c r="O474" i="24"/>
  <c r="O476" i="24"/>
  <c r="O478" i="24"/>
  <c r="O480" i="24"/>
  <c r="O482" i="24"/>
  <c r="O484" i="24"/>
  <c r="O486" i="24"/>
  <c r="O488" i="24"/>
  <c r="O490" i="24"/>
  <c r="O492" i="24"/>
  <c r="O494" i="24"/>
  <c r="O496" i="24"/>
  <c r="O498" i="24"/>
  <c r="O500" i="24"/>
  <c r="O3" i="24"/>
  <c r="O7" i="24"/>
  <c r="O11" i="24"/>
  <c r="O15" i="24"/>
  <c r="O19" i="24"/>
  <c r="O23" i="24"/>
  <c r="O27" i="24"/>
  <c r="O31" i="24"/>
  <c r="O35" i="24"/>
  <c r="O39" i="24"/>
  <c r="O43" i="24"/>
  <c r="O47" i="24"/>
  <c r="O51" i="24"/>
  <c r="O55" i="24"/>
  <c r="O59" i="24"/>
  <c r="O63" i="24"/>
  <c r="O67" i="24"/>
  <c r="O71" i="24"/>
  <c r="O75" i="24"/>
  <c r="O79" i="24"/>
  <c r="O83" i="24"/>
  <c r="O87" i="24"/>
  <c r="O94" i="24"/>
  <c r="O102" i="24"/>
  <c r="O110" i="24"/>
  <c r="O118" i="24"/>
  <c r="O126" i="24"/>
  <c r="O134" i="24"/>
  <c r="O142" i="24"/>
  <c r="O150" i="24"/>
  <c r="O158" i="24"/>
  <c r="O166" i="24"/>
  <c r="O174" i="24"/>
  <c r="O182" i="24"/>
  <c r="O190" i="24"/>
  <c r="O198" i="24"/>
  <c r="O206" i="24"/>
  <c r="O214" i="24"/>
  <c r="O103" i="24"/>
  <c r="O119" i="24"/>
  <c r="O135" i="24"/>
  <c r="O151" i="24"/>
  <c r="O167" i="24"/>
  <c r="O183" i="24"/>
  <c r="O199" i="24"/>
  <c r="O215" i="24"/>
  <c r="O223" i="24"/>
  <c r="O231" i="24"/>
  <c r="O239" i="24"/>
  <c r="O247" i="24"/>
  <c r="O255" i="24"/>
  <c r="O263" i="24"/>
  <c r="O271" i="24"/>
  <c r="O279" i="24"/>
  <c r="O287" i="24"/>
  <c r="O295" i="24"/>
  <c r="O303" i="24"/>
  <c r="O311" i="24"/>
  <c r="O319" i="24"/>
  <c r="O327" i="24"/>
  <c r="O335" i="24"/>
  <c r="O343" i="24"/>
  <c r="O351" i="24"/>
  <c r="O359" i="24"/>
  <c r="O367" i="24"/>
  <c r="O375" i="24"/>
  <c r="O383" i="24"/>
  <c r="O391" i="24"/>
  <c r="O399" i="24"/>
  <c r="O407" i="24"/>
  <c r="O415" i="24"/>
  <c r="O423" i="24"/>
  <c r="O431" i="24"/>
  <c r="O439" i="24"/>
  <c r="O447" i="24"/>
  <c r="O455" i="24"/>
  <c r="O463" i="24"/>
  <c r="O471" i="24"/>
  <c r="O475" i="24"/>
  <c r="O479" i="24"/>
  <c r="O483" i="24"/>
  <c r="O487" i="24"/>
  <c r="O491" i="24"/>
  <c r="O495" i="24"/>
  <c r="O499" i="24"/>
  <c r="O502" i="24"/>
  <c r="O504" i="24"/>
  <c r="O506" i="24"/>
  <c r="O508" i="24"/>
  <c r="O510" i="24"/>
  <c r="O512" i="24"/>
  <c r="O514" i="24"/>
  <c r="O516" i="24"/>
  <c r="O518" i="24"/>
  <c r="O520" i="24"/>
  <c r="O522" i="24"/>
  <c r="O524" i="24"/>
  <c r="O526" i="24"/>
  <c r="O528" i="24"/>
  <c r="O530" i="24"/>
  <c r="O532" i="24"/>
  <c r="O534" i="24"/>
  <c r="O536" i="24"/>
  <c r="O538" i="24"/>
  <c r="O540" i="24"/>
  <c r="O542" i="24"/>
  <c r="O544" i="24"/>
  <c r="O546" i="24"/>
  <c r="O548" i="24"/>
  <c r="O550" i="24"/>
  <c r="O552" i="24"/>
  <c r="O554" i="24"/>
  <c r="O556" i="24"/>
  <c r="O558" i="24"/>
  <c r="O560" i="24"/>
  <c r="O562" i="24"/>
  <c r="O564" i="24"/>
  <c r="O566" i="24"/>
  <c r="O568" i="24"/>
  <c r="O570" i="24"/>
  <c r="O572" i="24"/>
  <c r="O574" i="24"/>
  <c r="O576" i="24"/>
  <c r="O578" i="24"/>
  <c r="O580" i="24"/>
  <c r="O582" i="24"/>
  <c r="O584" i="24"/>
  <c r="O586" i="24"/>
  <c r="O588" i="24"/>
  <c r="O590" i="24"/>
  <c r="O592" i="24"/>
  <c r="O594" i="24"/>
  <c r="O596" i="24"/>
  <c r="O598" i="24"/>
  <c r="O600" i="24"/>
  <c r="O602" i="24"/>
  <c r="O604" i="24"/>
  <c r="O606" i="24"/>
  <c r="O608" i="24"/>
  <c r="O610" i="24"/>
  <c r="O612" i="24"/>
  <c r="O614" i="24"/>
  <c r="O616" i="24"/>
  <c r="O618" i="24"/>
  <c r="O620" i="24"/>
  <c r="O622" i="24"/>
  <c r="O624" i="24"/>
  <c r="O626" i="24"/>
  <c r="O628" i="24"/>
  <c r="O630" i="24"/>
  <c r="O632" i="24"/>
  <c r="O634" i="24"/>
  <c r="O636" i="24"/>
  <c r="O638" i="24"/>
  <c r="O640" i="24"/>
  <c r="O642" i="24"/>
  <c r="O644" i="24"/>
  <c r="O646" i="24"/>
  <c r="O648" i="24"/>
  <c r="O650" i="24"/>
  <c r="O652" i="24"/>
  <c r="O654" i="24"/>
  <c r="O656" i="24"/>
  <c r="O658" i="24"/>
  <c r="O660" i="24"/>
  <c r="O662" i="24"/>
  <c r="O664" i="24"/>
  <c r="O666" i="24"/>
  <c r="O668" i="24"/>
  <c r="O670" i="24"/>
  <c r="O672" i="24"/>
  <c r="O674" i="24"/>
  <c r="O676" i="24"/>
  <c r="O678" i="24"/>
  <c r="O680" i="24"/>
  <c r="O682" i="24"/>
  <c r="O684" i="24"/>
  <c r="O686" i="24"/>
  <c r="O688" i="24"/>
  <c r="O690" i="24"/>
  <c r="O692" i="24"/>
  <c r="O694" i="24"/>
  <c r="O696" i="24"/>
  <c r="O698" i="24"/>
  <c r="O700" i="24"/>
  <c r="O702" i="24"/>
  <c r="O704" i="24"/>
  <c r="O706" i="24"/>
  <c r="O708" i="24"/>
  <c r="O710" i="24"/>
  <c r="O712" i="24"/>
  <c r="O714" i="24"/>
  <c r="O716" i="24"/>
  <c r="O718" i="24"/>
  <c r="O720" i="24"/>
  <c r="O722" i="24"/>
  <c r="O724" i="24"/>
  <c r="O726" i="24"/>
  <c r="O728" i="24"/>
  <c r="O730" i="24"/>
  <c r="O732" i="24"/>
  <c r="O734" i="24"/>
  <c r="O736" i="24"/>
  <c r="O738" i="24"/>
  <c r="O740" i="24"/>
  <c r="O742" i="24"/>
  <c r="O744" i="24"/>
  <c r="O746" i="24"/>
  <c r="O748" i="24"/>
  <c r="O750" i="24"/>
  <c r="O752" i="24"/>
  <c r="O754" i="24"/>
  <c r="O756" i="24"/>
  <c r="O758" i="24"/>
  <c r="O760" i="24"/>
  <c r="O762" i="24"/>
  <c r="O764" i="24"/>
  <c r="O766" i="24"/>
  <c r="O768" i="24"/>
  <c r="O770" i="24"/>
  <c r="O772" i="24"/>
  <c r="O774" i="24"/>
  <c r="O776" i="24"/>
  <c r="O778" i="24"/>
  <c r="O780" i="24"/>
  <c r="O782" i="24"/>
  <c r="O784" i="24"/>
  <c r="O786" i="24"/>
  <c r="O788" i="24"/>
  <c r="O790" i="24"/>
  <c r="O792" i="24"/>
  <c r="O794" i="24"/>
  <c r="O796" i="24"/>
  <c r="O798" i="24"/>
  <c r="O800" i="24"/>
  <c r="O802" i="24"/>
  <c r="O804" i="24"/>
  <c r="O806" i="24"/>
  <c r="O808" i="24"/>
  <c r="O810" i="24"/>
  <c r="O812" i="24"/>
  <c r="O814" i="24"/>
  <c r="O816" i="24"/>
  <c r="O818" i="24"/>
  <c r="O820" i="24"/>
  <c r="O822" i="24"/>
  <c r="O824" i="24"/>
  <c r="O826" i="24"/>
  <c r="O828" i="24"/>
  <c r="O830" i="24"/>
  <c r="O832" i="24"/>
  <c r="O834" i="24"/>
  <c r="O836" i="24"/>
  <c r="O838" i="24"/>
  <c r="O840" i="24"/>
  <c r="O842" i="24"/>
  <c r="O844" i="24"/>
  <c r="O846" i="24"/>
  <c r="O848" i="24"/>
  <c r="O850" i="24"/>
  <c r="O852" i="24"/>
  <c r="O854" i="24"/>
  <c r="O856" i="24"/>
  <c r="O858" i="24"/>
  <c r="O860" i="24"/>
  <c r="O862" i="24"/>
  <c r="O864" i="24"/>
  <c r="O866" i="24"/>
  <c r="O868" i="24"/>
  <c r="O870" i="24"/>
  <c r="O872" i="24"/>
  <c r="O874" i="24"/>
  <c r="O876" i="24"/>
  <c r="O878" i="24"/>
  <c r="O880" i="24"/>
  <c r="O882" i="24"/>
  <c r="O884" i="24"/>
  <c r="O886" i="24"/>
  <c r="O888" i="24"/>
  <c r="O890" i="24"/>
  <c r="O892" i="24"/>
  <c r="O894" i="24"/>
  <c r="O896" i="24"/>
  <c r="O898" i="24"/>
  <c r="O900" i="24"/>
  <c r="O902" i="24"/>
  <c r="O904" i="24"/>
  <c r="O906" i="24"/>
  <c r="O908" i="24"/>
  <c r="O910" i="24"/>
  <c r="O912" i="24"/>
  <c r="O914" i="24"/>
  <c r="O916" i="24"/>
  <c r="O918" i="24"/>
  <c r="O920" i="24"/>
  <c r="O922" i="24"/>
  <c r="O924" i="24"/>
  <c r="O926" i="24"/>
  <c r="O928" i="24"/>
  <c r="O930" i="24"/>
  <c r="O932" i="24"/>
  <c r="O934" i="24"/>
  <c r="O936" i="24"/>
  <c r="O938" i="24"/>
  <c r="O940" i="24"/>
  <c r="O942" i="24"/>
  <c r="O944" i="24"/>
  <c r="O946" i="24"/>
  <c r="O948" i="24"/>
  <c r="O950" i="24"/>
  <c r="O952" i="24"/>
  <c r="O954" i="24"/>
  <c r="O956" i="24"/>
  <c r="O958" i="24"/>
  <c r="O960" i="24"/>
  <c r="O962" i="24"/>
  <c r="O964" i="24"/>
  <c r="O966" i="24"/>
  <c r="O968" i="24"/>
  <c r="O970" i="24"/>
  <c r="O972" i="24"/>
  <c r="O974" i="24"/>
  <c r="O976" i="24"/>
  <c r="O978" i="24"/>
  <c r="O980" i="24"/>
  <c r="O982" i="24"/>
  <c r="O97" i="24"/>
  <c r="O113" i="24"/>
  <c r="O129" i="24"/>
  <c r="O145" i="24"/>
  <c r="O161" i="24"/>
  <c r="O177" i="24"/>
  <c r="O193" i="24"/>
  <c r="O209" i="24"/>
  <c r="O220" i="24"/>
  <c r="O228" i="24"/>
  <c r="O236" i="24"/>
  <c r="O244" i="24"/>
  <c r="O252" i="24"/>
  <c r="O260" i="24"/>
  <c r="O268" i="24"/>
  <c r="O5" i="24"/>
  <c r="O13" i="24"/>
  <c r="O21" i="24"/>
  <c r="O29" i="24"/>
  <c r="O37" i="24"/>
  <c r="O45" i="24"/>
  <c r="O53" i="24"/>
  <c r="O61" i="24"/>
  <c r="O69" i="24"/>
  <c r="O77" i="24"/>
  <c r="O85" i="24"/>
  <c r="O98" i="24"/>
  <c r="O114" i="24"/>
  <c r="O130" i="24"/>
  <c r="O146" i="24"/>
  <c r="O162" i="24"/>
  <c r="O178" i="24"/>
  <c r="O194" i="24"/>
  <c r="O210" i="24"/>
  <c r="O111" i="24"/>
  <c r="O143" i="24"/>
  <c r="O175" i="24"/>
  <c r="O207" i="24"/>
  <c r="O227" i="24"/>
  <c r="O243" i="24"/>
  <c r="O259" i="24"/>
  <c r="O275" i="24"/>
  <c r="O291" i="24"/>
  <c r="O307" i="24"/>
  <c r="O323" i="24"/>
  <c r="O339" i="24"/>
  <c r="O355" i="24"/>
  <c r="O371" i="24"/>
  <c r="O387" i="24"/>
  <c r="O403" i="24"/>
  <c r="O419" i="24"/>
  <c r="O435" i="24"/>
  <c r="O451" i="24"/>
  <c r="O467" i="24"/>
  <c r="O477" i="24"/>
  <c r="O485" i="24"/>
  <c r="O493" i="24"/>
  <c r="O501" i="24"/>
  <c r="O505" i="24"/>
  <c r="O509" i="24"/>
  <c r="O513" i="24"/>
  <c r="O517" i="24"/>
  <c r="O521" i="24"/>
  <c r="O525" i="24"/>
  <c r="O529" i="24"/>
  <c r="O533" i="24"/>
  <c r="O537" i="24"/>
  <c r="O541" i="24"/>
  <c r="O545" i="24"/>
  <c r="O549" i="24"/>
  <c r="O553" i="24"/>
  <c r="O557" i="24"/>
  <c r="O561" i="24"/>
  <c r="O565" i="24"/>
  <c r="O569" i="24"/>
  <c r="O573" i="24"/>
  <c r="O577" i="24"/>
  <c r="O581" i="24"/>
  <c r="O585" i="24"/>
  <c r="O589" i="24"/>
  <c r="O593" i="24"/>
  <c r="O597" i="24"/>
  <c r="O601" i="24"/>
  <c r="O605" i="24"/>
  <c r="O609" i="24"/>
  <c r="O613" i="24"/>
  <c r="O617" i="24"/>
  <c r="O621" i="24"/>
  <c r="O625" i="24"/>
  <c r="O629" i="24"/>
  <c r="O633" i="24"/>
  <c r="O637" i="24"/>
  <c r="O641" i="24"/>
  <c r="O645" i="24"/>
  <c r="O649" i="24"/>
  <c r="O653" i="24"/>
  <c r="O657" i="24"/>
  <c r="O661" i="24"/>
  <c r="O665" i="24"/>
  <c r="O669" i="24"/>
  <c r="O673" i="24"/>
  <c r="O677" i="24"/>
  <c r="O681" i="24"/>
  <c r="O685" i="24"/>
  <c r="O689" i="24"/>
  <c r="O693" i="24"/>
  <c r="O697" i="24"/>
  <c r="O701" i="24"/>
  <c r="O705" i="24"/>
  <c r="O709" i="24"/>
  <c r="O713" i="24"/>
  <c r="O717" i="24"/>
  <c r="O721" i="24"/>
  <c r="O725" i="24"/>
  <c r="O729" i="24"/>
  <c r="O733" i="24"/>
  <c r="O737" i="24"/>
  <c r="O741" i="24"/>
  <c r="O745" i="24"/>
  <c r="O749" i="24"/>
  <c r="O753" i="24"/>
  <c r="O757" i="24"/>
  <c r="O761" i="24"/>
  <c r="O765" i="24"/>
  <c r="O769" i="24"/>
  <c r="O773" i="24"/>
  <c r="O777" i="24"/>
  <c r="O781" i="24"/>
  <c r="O785" i="24"/>
  <c r="O789" i="24"/>
  <c r="O793" i="24"/>
  <c r="O797" i="24"/>
  <c r="O801" i="24"/>
  <c r="O805" i="24"/>
  <c r="O809" i="24"/>
  <c r="O813" i="24"/>
  <c r="O817" i="24"/>
  <c r="O821" i="24"/>
  <c r="O825" i="24"/>
  <c r="O829" i="24"/>
  <c r="O833" i="24"/>
  <c r="O837" i="24"/>
  <c r="O841" i="24"/>
  <c r="O845" i="24"/>
  <c r="O849" i="24"/>
  <c r="O853" i="24"/>
  <c r="O857" i="24"/>
  <c r="O861" i="24"/>
  <c r="O865" i="24"/>
  <c r="O869" i="24"/>
  <c r="O873" i="24"/>
  <c r="O877" i="24"/>
  <c r="O881" i="24"/>
  <c r="O885" i="24"/>
  <c r="O889" i="24"/>
  <c r="O893" i="24"/>
  <c r="O897" i="24"/>
  <c r="O901" i="24"/>
  <c r="O905" i="24"/>
  <c r="O909" i="24"/>
  <c r="O913" i="24"/>
  <c r="O917" i="24"/>
  <c r="O921" i="24"/>
  <c r="O925" i="24"/>
  <c r="O929" i="24"/>
  <c r="O933" i="24"/>
  <c r="O937" i="24"/>
  <c r="O941" i="24"/>
  <c r="O945" i="24"/>
  <c r="O949" i="24"/>
  <c r="O953" i="24"/>
  <c r="O957" i="24"/>
  <c r="O961" i="24"/>
  <c r="O965" i="24"/>
  <c r="O969" i="24"/>
  <c r="O973" i="24"/>
  <c r="O977" i="24"/>
  <c r="O981" i="24"/>
  <c r="O105" i="24"/>
  <c r="O137" i="24"/>
  <c r="O169" i="24"/>
  <c r="O201" i="24"/>
  <c r="O224" i="24"/>
  <c r="O240" i="24"/>
  <c r="O256" i="24"/>
  <c r="O272" i="24"/>
  <c r="O280" i="24"/>
  <c r="O288" i="24"/>
  <c r="O296" i="24"/>
  <c r="O304" i="24"/>
  <c r="O312" i="24"/>
  <c r="O320" i="24"/>
  <c r="O328" i="24"/>
  <c r="O336" i="24"/>
  <c r="O344" i="24"/>
  <c r="O352" i="24"/>
  <c r="O360" i="24"/>
  <c r="O368" i="24"/>
  <c r="O376" i="24"/>
  <c r="O384" i="24"/>
  <c r="O392" i="24"/>
  <c r="O400" i="24"/>
  <c r="O408" i="24"/>
  <c r="O416" i="24"/>
  <c r="O424" i="24"/>
  <c r="O432" i="24"/>
  <c r="O440" i="24"/>
  <c r="O448" i="24"/>
  <c r="O456" i="24"/>
  <c r="O464" i="24"/>
  <c r="O983" i="24"/>
  <c r="O985" i="24"/>
  <c r="O987" i="24"/>
  <c r="O989" i="24"/>
  <c r="O991" i="24"/>
  <c r="O993" i="24"/>
  <c r="O995" i="24"/>
  <c r="O997" i="24"/>
  <c r="O999" i="24"/>
  <c r="O1001" i="24"/>
  <c r="O1003" i="24"/>
  <c r="O1005" i="24"/>
  <c r="O1007" i="24"/>
  <c r="O1009" i="24"/>
  <c r="O1011" i="24"/>
  <c r="O1013" i="24"/>
  <c r="O1015" i="24"/>
  <c r="O1017" i="24"/>
  <c r="O1019" i="24"/>
  <c r="O1021" i="24"/>
  <c r="O1023" i="24"/>
  <c r="O1025" i="24"/>
  <c r="O1027" i="24"/>
  <c r="O1029" i="24"/>
  <c r="O1031" i="24"/>
  <c r="O1033" i="24"/>
  <c r="O1035" i="24"/>
  <c r="O1037" i="24"/>
  <c r="O1039" i="24"/>
  <c r="O1041" i="24"/>
  <c r="O1043" i="24"/>
  <c r="O1045" i="24"/>
  <c r="O1047" i="24"/>
  <c r="O1049" i="24"/>
  <c r="O1051" i="24"/>
  <c r="O1053" i="24"/>
  <c r="O1055" i="24"/>
  <c r="O1057" i="24"/>
  <c r="O1059" i="24"/>
  <c r="O1061" i="24"/>
  <c r="O1063" i="24"/>
  <c r="O1065" i="24"/>
  <c r="O1067" i="24"/>
  <c r="O1069" i="24"/>
  <c r="O1071" i="24"/>
  <c r="O1073" i="24"/>
  <c r="O1075" i="24"/>
  <c r="O1077" i="24"/>
  <c r="O1079" i="24"/>
  <c r="O1081" i="24"/>
  <c r="O1083" i="24"/>
  <c r="O1085" i="24"/>
  <c r="O1087" i="24"/>
  <c r="O1089" i="24"/>
  <c r="O1091" i="24"/>
  <c r="O1093" i="24"/>
  <c r="O1095" i="24"/>
  <c r="O1097" i="24"/>
  <c r="O1099" i="24"/>
  <c r="O1101" i="24"/>
  <c r="O1103" i="24"/>
  <c r="O1105" i="24"/>
  <c r="O1107" i="24"/>
  <c r="O1109" i="24"/>
  <c r="O1111" i="24"/>
  <c r="O1113" i="24"/>
  <c r="O1115" i="24"/>
  <c r="O1117" i="24"/>
  <c r="O1119" i="24"/>
  <c r="O1121" i="24"/>
  <c r="O1123" i="24"/>
  <c r="O1125" i="24"/>
  <c r="O1127" i="24"/>
  <c r="O1129" i="24"/>
  <c r="O1131" i="24"/>
  <c r="O1133" i="24"/>
  <c r="O1135" i="24"/>
  <c r="O1137" i="24"/>
  <c r="O1139" i="24"/>
  <c r="O1141" i="24"/>
  <c r="O1143" i="24"/>
  <c r="O1145" i="24"/>
  <c r="O1147" i="24"/>
  <c r="O1149" i="24"/>
  <c r="O1151" i="24"/>
  <c r="O1153" i="24"/>
  <c r="O1155" i="24"/>
  <c r="O1157" i="24"/>
  <c r="O1159" i="24"/>
  <c r="O1161" i="24"/>
  <c r="O1163" i="24"/>
  <c r="O1165" i="24"/>
  <c r="O1167" i="24"/>
  <c r="O1169" i="24"/>
  <c r="O1171" i="24"/>
  <c r="O1173" i="24"/>
  <c r="O1175" i="24"/>
  <c r="O1177" i="24"/>
  <c r="O1179" i="24"/>
  <c r="O1181" i="24"/>
  <c r="O1183" i="24"/>
  <c r="O1185" i="24"/>
  <c r="O1187" i="24"/>
  <c r="O1189" i="24"/>
  <c r="O1191" i="24"/>
  <c r="O1193" i="24"/>
  <c r="O1195" i="24"/>
  <c r="O1197" i="24"/>
  <c r="O1199" i="24"/>
  <c r="O1201" i="24"/>
  <c r="O1203" i="24"/>
  <c r="O1205" i="24"/>
  <c r="O1207" i="24"/>
  <c r="O1209" i="24"/>
  <c r="O1211" i="24"/>
  <c r="O1213" i="24"/>
  <c r="O1215" i="24"/>
  <c r="O1217" i="24"/>
  <c r="O1219" i="24"/>
  <c r="O1221" i="24"/>
  <c r="O1223" i="24"/>
  <c r="O1225" i="24"/>
  <c r="O1227" i="24"/>
  <c r="O1229" i="24"/>
  <c r="O1231" i="24"/>
  <c r="O1233" i="24"/>
  <c r="O1235" i="24"/>
  <c r="O1237" i="24"/>
  <c r="O1239" i="24"/>
  <c r="O1241" i="24"/>
  <c r="O1243" i="24"/>
  <c r="O1245" i="24"/>
  <c r="O1247" i="24"/>
  <c r="O1249" i="24"/>
  <c r="O1251" i="24"/>
  <c r="O1253" i="24"/>
  <c r="O1255" i="24"/>
  <c r="O1257" i="24"/>
  <c r="O1259" i="24"/>
  <c r="O1261" i="24"/>
  <c r="O1263" i="24"/>
  <c r="O1265" i="24"/>
  <c r="O1267" i="24"/>
  <c r="O1269" i="24"/>
  <c r="O1271" i="24"/>
  <c r="O1273" i="24"/>
  <c r="O1275" i="24"/>
  <c r="O1277" i="24"/>
  <c r="O1279" i="24"/>
  <c r="O1281" i="24"/>
  <c r="O1283" i="24"/>
  <c r="O1285" i="24"/>
  <c r="O1287" i="24"/>
  <c r="O1289" i="24"/>
  <c r="O1291" i="24"/>
  <c r="O1293" i="24"/>
  <c r="O1295" i="24"/>
  <c r="O1297" i="24"/>
  <c r="O1299" i="24"/>
  <c r="O1301" i="24"/>
  <c r="O1303" i="24"/>
  <c r="O1305" i="24"/>
  <c r="O1307" i="24"/>
  <c r="O1309" i="24"/>
  <c r="O1311" i="24"/>
  <c r="O1313" i="24"/>
  <c r="O1315" i="24"/>
  <c r="O1317" i="24"/>
  <c r="O1319" i="24"/>
  <c r="O1321" i="24"/>
  <c r="O1323" i="24"/>
  <c r="O1325" i="24"/>
  <c r="O1327" i="24"/>
  <c r="O1329" i="24"/>
  <c r="O1331" i="24"/>
  <c r="O1333" i="24"/>
  <c r="O1335" i="24"/>
  <c r="O1337" i="24"/>
  <c r="O1339" i="24"/>
  <c r="O1341" i="24"/>
  <c r="O1343" i="24"/>
  <c r="O1345" i="24"/>
  <c r="O1347" i="24"/>
  <c r="O1349" i="24"/>
  <c r="O1351" i="24"/>
  <c r="O1353" i="24"/>
  <c r="O1355" i="24"/>
  <c r="O1357" i="24"/>
  <c r="O1359" i="24"/>
  <c r="O1361" i="24"/>
  <c r="O1363" i="24"/>
  <c r="O1365" i="24"/>
  <c r="O1367" i="24"/>
  <c r="O1369" i="24"/>
  <c r="O1371" i="24"/>
  <c r="O1373" i="24"/>
  <c r="O1375" i="24"/>
  <c r="O1377" i="24"/>
  <c r="O1379" i="24"/>
  <c r="O1381" i="24"/>
  <c r="O1383" i="24"/>
  <c r="O1385" i="24"/>
  <c r="O1387" i="24"/>
  <c r="O1389" i="24"/>
  <c r="O1391" i="24"/>
  <c r="O1393" i="24"/>
  <c r="O1395" i="24"/>
  <c r="O1397" i="24"/>
  <c r="O1399" i="24"/>
  <c r="O1401" i="24"/>
  <c r="O1403" i="24"/>
  <c r="O1405" i="24"/>
  <c r="O1407" i="24"/>
  <c r="O1409" i="24"/>
  <c r="O1411" i="24"/>
  <c r="O1413" i="24"/>
  <c r="O1415" i="24"/>
  <c r="O1417" i="24"/>
  <c r="O1419" i="24"/>
  <c r="O1421" i="24"/>
  <c r="O1423" i="24"/>
  <c r="O1425" i="24"/>
  <c r="O1427" i="24"/>
  <c r="O1429" i="24"/>
  <c r="O1431" i="24"/>
  <c r="O1433" i="24"/>
  <c r="O1435" i="24"/>
  <c r="O1437" i="24"/>
  <c r="O1439" i="24"/>
  <c r="O1441" i="24"/>
  <c r="O1443" i="24"/>
  <c r="O1445" i="24"/>
  <c r="O1447" i="24"/>
  <c r="O1449" i="24"/>
  <c r="O1451" i="24"/>
  <c r="O1453" i="24"/>
  <c r="O1455" i="24"/>
  <c r="O1457" i="24"/>
  <c r="O1459" i="24"/>
  <c r="O1461" i="24"/>
  <c r="O1463" i="24"/>
  <c r="O1465" i="24"/>
  <c r="O1467" i="24"/>
  <c r="O1469" i="24"/>
  <c r="O1471" i="24"/>
  <c r="O1473" i="24"/>
  <c r="O1475" i="24"/>
  <c r="O1477" i="24"/>
  <c r="O1479" i="24"/>
  <c r="O1481" i="24"/>
  <c r="O1483" i="24"/>
  <c r="O1485" i="24"/>
  <c r="O1487" i="24"/>
  <c r="O1489" i="24"/>
  <c r="O1491" i="24"/>
  <c r="O1493" i="24"/>
  <c r="O1495" i="24"/>
  <c r="O1497" i="24"/>
  <c r="O1499" i="24"/>
  <c r="O1501" i="24"/>
  <c r="O1503" i="24"/>
  <c r="O1505" i="24"/>
  <c r="O1507" i="24"/>
  <c r="O1509" i="24"/>
  <c r="O1511" i="24"/>
  <c r="O1513" i="24"/>
  <c r="O1515" i="24"/>
  <c r="O1517" i="24"/>
  <c r="O1519" i="24"/>
  <c r="O1521" i="24"/>
  <c r="O1523" i="24"/>
  <c r="O1525" i="24"/>
  <c r="O1527" i="24"/>
  <c r="O1529" i="24"/>
  <c r="O1531" i="24"/>
  <c r="O1533" i="24"/>
  <c r="O1535" i="24"/>
  <c r="O1537" i="24"/>
  <c r="O1539" i="24"/>
  <c r="O1541" i="24"/>
  <c r="O1543" i="24"/>
  <c r="O1545" i="24"/>
  <c r="O1547" i="24"/>
  <c r="O1549" i="24"/>
  <c r="O1551" i="24"/>
  <c r="O1553" i="24"/>
  <c r="O1555" i="24"/>
  <c r="O1557" i="24"/>
  <c r="O1559" i="24"/>
  <c r="O1561" i="24"/>
  <c r="O1563" i="24"/>
  <c r="O1565" i="24"/>
  <c r="O1567" i="24"/>
  <c r="O1569" i="24"/>
  <c r="O1571" i="24"/>
  <c r="O1573" i="24"/>
  <c r="O1575" i="24"/>
  <c r="O1577" i="24"/>
  <c r="O1579" i="24"/>
  <c r="O1581" i="24"/>
  <c r="O1583" i="24"/>
  <c r="O1585" i="24"/>
  <c r="O1587" i="24"/>
  <c r="O1589" i="24"/>
  <c r="O1591" i="24"/>
  <c r="O1593" i="24"/>
  <c r="O1595" i="24"/>
  <c r="O1597" i="24"/>
  <c r="O1599" i="24"/>
  <c r="O1601" i="24"/>
  <c r="O1603" i="24"/>
  <c r="O1605" i="24"/>
  <c r="O1607" i="24"/>
  <c r="O1609" i="24"/>
  <c r="O1611" i="24"/>
  <c r="O1613" i="24"/>
  <c r="O1615" i="24"/>
  <c r="O1617" i="24"/>
  <c r="O1619" i="24"/>
  <c r="O1621" i="24"/>
  <c r="O1623" i="24"/>
  <c r="O1625" i="24"/>
  <c r="O1627" i="24"/>
  <c r="O1629" i="24"/>
  <c r="O1631" i="24"/>
  <c r="O1633" i="24"/>
  <c r="O1635" i="24"/>
  <c r="O1637" i="24"/>
  <c r="O1639" i="24"/>
  <c r="O1641" i="24"/>
  <c r="O1643" i="24"/>
  <c r="O1645" i="24"/>
  <c r="O1647" i="24"/>
  <c r="O1649" i="24"/>
  <c r="O1651" i="24"/>
  <c r="O1653" i="24"/>
  <c r="O1655" i="24"/>
  <c r="O1657" i="24"/>
  <c r="O1659" i="24"/>
  <c r="O1661" i="24"/>
  <c r="O1663" i="24"/>
  <c r="O1665" i="24"/>
  <c r="O1667" i="24"/>
  <c r="O1669" i="24"/>
  <c r="O1671" i="24"/>
  <c r="O1673" i="24"/>
  <c r="O1675" i="24"/>
  <c r="O1677" i="24"/>
  <c r="O1679" i="24"/>
  <c r="O1681" i="24"/>
  <c r="O1683" i="24"/>
  <c r="O1685" i="24"/>
  <c r="O1687" i="24"/>
  <c r="O1689" i="24"/>
  <c r="O1691" i="24"/>
  <c r="O1693" i="24"/>
  <c r="O1695" i="24"/>
  <c r="O1697" i="24"/>
  <c r="O1699" i="24"/>
  <c r="O1701" i="24"/>
  <c r="O1703" i="24"/>
  <c r="O1705" i="24"/>
  <c r="O1707" i="24"/>
  <c r="O1709" i="24"/>
  <c r="O1711" i="24"/>
  <c r="O1713" i="24"/>
  <c r="O1715" i="24"/>
  <c r="O1717" i="24"/>
  <c r="O1719" i="24"/>
  <c r="O1721" i="24"/>
  <c r="O1723" i="24"/>
  <c r="O1725" i="24"/>
  <c r="O1727" i="24"/>
  <c r="O1729" i="24"/>
  <c r="O1731" i="24"/>
  <c r="O1733" i="24"/>
  <c r="O1735" i="24"/>
  <c r="O1737" i="24"/>
  <c r="O1739" i="24"/>
  <c r="O1741" i="24"/>
  <c r="O1743" i="24"/>
  <c r="O1745" i="24"/>
  <c r="O1747" i="24"/>
  <c r="O1749" i="24"/>
  <c r="O1751" i="24"/>
  <c r="O1753" i="24"/>
  <c r="O1755" i="24"/>
  <c r="O1757" i="24"/>
  <c r="O1759" i="24"/>
  <c r="O1761" i="24"/>
  <c r="O1763" i="24"/>
  <c r="O1765" i="24"/>
  <c r="O1767" i="24"/>
  <c r="O1769" i="24"/>
  <c r="O1771" i="24"/>
  <c r="O1773" i="24"/>
  <c r="O1775" i="24"/>
  <c r="O1777" i="24"/>
  <c r="O1779" i="24"/>
  <c r="O1781" i="24"/>
  <c r="O1783" i="24"/>
  <c r="O1785" i="24"/>
  <c r="O1787" i="24"/>
  <c r="O1789" i="24"/>
  <c r="O1791" i="24"/>
  <c r="O1793" i="24"/>
  <c r="O1795" i="24"/>
  <c r="O1797" i="24"/>
  <c r="O1799" i="24"/>
  <c r="O1801" i="24"/>
  <c r="O1803" i="24"/>
  <c r="O1805" i="24"/>
  <c r="O1807" i="24"/>
  <c r="O1809" i="24"/>
  <c r="O1811" i="24"/>
  <c r="O1813" i="24"/>
  <c r="O1815" i="24"/>
  <c r="O1817" i="24"/>
  <c r="O1819" i="24"/>
  <c r="O1821" i="24"/>
  <c r="O1823" i="24"/>
  <c r="O1825" i="24"/>
  <c r="O1827" i="24"/>
  <c r="O1829" i="24"/>
  <c r="O1831" i="24"/>
  <c r="O1833" i="24"/>
  <c r="O1835" i="24"/>
  <c r="O1837" i="24"/>
  <c r="O1839" i="24"/>
  <c r="O1841" i="24"/>
  <c r="O1843" i="24"/>
  <c r="O1845" i="24"/>
  <c r="O1847" i="24"/>
  <c r="O1849" i="24"/>
  <c r="O1851" i="24"/>
  <c r="O1853" i="24"/>
  <c r="O1855" i="24"/>
  <c r="O1857" i="24"/>
  <c r="O1859" i="24"/>
  <c r="O1861" i="24"/>
  <c r="O1863" i="24"/>
  <c r="O1865" i="24"/>
  <c r="O1867" i="24"/>
  <c r="O1869" i="24"/>
  <c r="O1871" i="24"/>
  <c r="O1873" i="24"/>
  <c r="O1875" i="24"/>
  <c r="O1877" i="24"/>
  <c r="O1879" i="24"/>
  <c r="O1881" i="24"/>
  <c r="O1883" i="24"/>
  <c r="O1885" i="24"/>
  <c r="O1887" i="24"/>
  <c r="O1889" i="24"/>
  <c r="O1891" i="24"/>
  <c r="O1893" i="24"/>
  <c r="O1895" i="24"/>
  <c r="O1897" i="24"/>
  <c r="O1899" i="24"/>
  <c r="O1901" i="24"/>
  <c r="O1903" i="24"/>
  <c r="O1905" i="24"/>
  <c r="O1907" i="24"/>
  <c r="O1909" i="24"/>
  <c r="O1911" i="24"/>
  <c r="O1913" i="24"/>
  <c r="O1915" i="24"/>
  <c r="O1917" i="24"/>
  <c r="O1919" i="24"/>
  <c r="O1921" i="24"/>
  <c r="O1923" i="24"/>
  <c r="O1925" i="24"/>
  <c r="O1927" i="24"/>
  <c r="O1929" i="24"/>
  <c r="O1931" i="24"/>
  <c r="O1933" i="24"/>
  <c r="O1935" i="24"/>
  <c r="O1937" i="24"/>
  <c r="O1939" i="24"/>
  <c r="O1941" i="24"/>
  <c r="O1943" i="24"/>
  <c r="O1945" i="24"/>
  <c r="O1947" i="24"/>
  <c r="O1949" i="24"/>
  <c r="O1951" i="24"/>
  <c r="O1953" i="24"/>
  <c r="O1955" i="24"/>
  <c r="O9" i="24"/>
  <c r="O25" i="24"/>
  <c r="O41" i="24"/>
  <c r="O57" i="24"/>
  <c r="O73" i="24"/>
  <c r="O90" i="24"/>
  <c r="O122" i="24"/>
  <c r="O154" i="24"/>
  <c r="O186" i="24"/>
  <c r="O95" i="24"/>
  <c r="O159" i="24"/>
  <c r="O219" i="24"/>
  <c r="O251" i="24"/>
  <c r="O283" i="24"/>
  <c r="O315" i="24"/>
  <c r="O347" i="24"/>
  <c r="O379" i="24"/>
  <c r="O411" i="24"/>
  <c r="O443" i="24"/>
  <c r="O473" i="24"/>
  <c r="O489" i="24"/>
  <c r="O503" i="24"/>
  <c r="O511" i="24"/>
  <c r="O519" i="24"/>
  <c r="O527" i="24"/>
  <c r="O535" i="24"/>
  <c r="O543" i="24"/>
  <c r="O551" i="24"/>
  <c r="O559" i="24"/>
  <c r="O567" i="24"/>
  <c r="O575" i="24"/>
  <c r="O583" i="24"/>
  <c r="O591" i="24"/>
  <c r="O599" i="24"/>
  <c r="O607" i="24"/>
  <c r="O615" i="24"/>
  <c r="O623" i="24"/>
  <c r="O631" i="24"/>
  <c r="O639" i="24"/>
  <c r="O647" i="24"/>
  <c r="O655" i="24"/>
  <c r="O663" i="24"/>
  <c r="O671" i="24"/>
  <c r="O679" i="24"/>
  <c r="O687" i="24"/>
  <c r="O695" i="24"/>
  <c r="O703" i="24"/>
  <c r="O711" i="24"/>
  <c r="O719" i="24"/>
  <c r="O727" i="24"/>
  <c r="O735" i="24"/>
  <c r="O743" i="24"/>
  <c r="O751" i="24"/>
  <c r="O759" i="24"/>
  <c r="O767" i="24"/>
  <c r="O775" i="24"/>
  <c r="O783" i="24"/>
  <c r="O791" i="24"/>
  <c r="O799" i="24"/>
  <c r="O807" i="24"/>
  <c r="O815" i="24"/>
  <c r="O823" i="24"/>
  <c r="O831" i="24"/>
  <c r="O839" i="24"/>
  <c r="O847" i="24"/>
  <c r="O855" i="24"/>
  <c r="O863" i="24"/>
  <c r="O871" i="24"/>
  <c r="O879" i="24"/>
  <c r="O887" i="24"/>
  <c r="O895" i="24"/>
  <c r="O903" i="24"/>
  <c r="O911" i="24"/>
  <c r="O919" i="24"/>
  <c r="O927" i="24"/>
  <c r="O935" i="24"/>
  <c r="O943" i="24"/>
  <c r="O951" i="24"/>
  <c r="O959" i="24"/>
  <c r="O967" i="24"/>
  <c r="O975" i="24"/>
  <c r="O89" i="24"/>
  <c r="O153" i="24"/>
  <c r="O216" i="24"/>
  <c r="O248" i="24"/>
  <c r="O276" i="24"/>
  <c r="O292" i="24"/>
  <c r="O308" i="24"/>
  <c r="O324" i="24"/>
  <c r="O340" i="24"/>
  <c r="O356" i="24"/>
  <c r="O372" i="24"/>
  <c r="O388" i="24"/>
  <c r="O404" i="24"/>
  <c r="O420" i="24"/>
  <c r="O436" i="24"/>
  <c r="O452" i="24"/>
  <c r="O468" i="24"/>
  <c r="O986" i="24"/>
  <c r="O990" i="24"/>
  <c r="O994" i="24"/>
  <c r="O998" i="24"/>
  <c r="O1002" i="24"/>
  <c r="O1006" i="24"/>
  <c r="O1010" i="24"/>
  <c r="O1014" i="24"/>
  <c r="O1018" i="24"/>
  <c r="O1022" i="24"/>
  <c r="O1026" i="24"/>
  <c r="O1030" i="24"/>
  <c r="O1034" i="24"/>
  <c r="O1038" i="24"/>
  <c r="O1042" i="24"/>
  <c r="O1046" i="24"/>
  <c r="O1050" i="24"/>
  <c r="O1054" i="24"/>
  <c r="O1058" i="24"/>
  <c r="O1062" i="24"/>
  <c r="O1066" i="24"/>
  <c r="O1070" i="24"/>
  <c r="O1074" i="24"/>
  <c r="O1078" i="24"/>
  <c r="O1082" i="24"/>
  <c r="O1086" i="24"/>
  <c r="O1090" i="24"/>
  <c r="O1094" i="24"/>
  <c r="O1098" i="24"/>
  <c r="O1102" i="24"/>
  <c r="O1106" i="24"/>
  <c r="O1110" i="24"/>
  <c r="O1114" i="24"/>
  <c r="O1118" i="24"/>
  <c r="O1122" i="24"/>
  <c r="O1126" i="24"/>
  <c r="O1130" i="24"/>
  <c r="O1134" i="24"/>
  <c r="O1138" i="24"/>
  <c r="O1142" i="24"/>
  <c r="O1146" i="24"/>
  <c r="O1150" i="24"/>
  <c r="O1154" i="24"/>
  <c r="O1158" i="24"/>
  <c r="O1162" i="24"/>
  <c r="O1166" i="24"/>
  <c r="O1170" i="24"/>
  <c r="O1174" i="24"/>
  <c r="O1178" i="24"/>
  <c r="O1182" i="24"/>
  <c r="O1186" i="24"/>
  <c r="O1190" i="24"/>
  <c r="O1194" i="24"/>
  <c r="O1198" i="24"/>
  <c r="O1202" i="24"/>
  <c r="O1206" i="24"/>
  <c r="O1210" i="24"/>
  <c r="O1214" i="24"/>
  <c r="O1218" i="24"/>
  <c r="O1222" i="24"/>
  <c r="O1226" i="24"/>
  <c r="O1230" i="24"/>
  <c r="O1234" i="24"/>
  <c r="O1238" i="24"/>
  <c r="O1242" i="24"/>
  <c r="O1246" i="24"/>
  <c r="O1250" i="24"/>
  <c r="O1254" i="24"/>
  <c r="O1258" i="24"/>
  <c r="O1262" i="24"/>
  <c r="O1266" i="24"/>
  <c r="O1270" i="24"/>
  <c r="O1274" i="24"/>
  <c r="O1278" i="24"/>
  <c r="O1282" i="24"/>
  <c r="O1286" i="24"/>
  <c r="O1290" i="24"/>
  <c r="O1294" i="24"/>
  <c r="O1298" i="24"/>
  <c r="O1302" i="24"/>
  <c r="O1306" i="24"/>
  <c r="O1310" i="24"/>
  <c r="O1314" i="24"/>
  <c r="O1318" i="24"/>
  <c r="O1322" i="24"/>
  <c r="O1326" i="24"/>
  <c r="O1330" i="24"/>
  <c r="O1334" i="24"/>
  <c r="O1338" i="24"/>
  <c r="O1342" i="24"/>
  <c r="O1346" i="24"/>
  <c r="O1350" i="24"/>
  <c r="O1354" i="24"/>
  <c r="O1358" i="24"/>
  <c r="O1362" i="24"/>
  <c r="O1366" i="24"/>
  <c r="O1370" i="24"/>
  <c r="O1374" i="24"/>
  <c r="O1378" i="24"/>
  <c r="O1382" i="24"/>
  <c r="O1386" i="24"/>
  <c r="O1390" i="24"/>
  <c r="O1394" i="24"/>
  <c r="O1398" i="24"/>
  <c r="O1402" i="24"/>
  <c r="O1406" i="24"/>
  <c r="O1410" i="24"/>
  <c r="O1414" i="24"/>
  <c r="O1418" i="24"/>
  <c r="O1422" i="24"/>
  <c r="O1426" i="24"/>
  <c r="O1430" i="24"/>
  <c r="O1434" i="24"/>
  <c r="O1438" i="24"/>
  <c r="O1442" i="24"/>
  <c r="O1446" i="24"/>
  <c r="O1450" i="24"/>
  <c r="O1454" i="24"/>
  <c r="O1458" i="24"/>
  <c r="O1462" i="24"/>
  <c r="O1466" i="24"/>
  <c r="O1470" i="24"/>
  <c r="O1474" i="24"/>
  <c r="O1478" i="24"/>
  <c r="O1482" i="24"/>
  <c r="O1486" i="24"/>
  <c r="O1490" i="24"/>
  <c r="O1494" i="24"/>
  <c r="O1498" i="24"/>
  <c r="O1502" i="24"/>
  <c r="O1506" i="24"/>
  <c r="O1510" i="24"/>
  <c r="O1514" i="24"/>
  <c r="O1518" i="24"/>
  <c r="O1522" i="24"/>
  <c r="O1526" i="24"/>
  <c r="O1530" i="24"/>
  <c r="O1534" i="24"/>
  <c r="O1538" i="24"/>
  <c r="O1542" i="24"/>
  <c r="O1546" i="24"/>
  <c r="O1550" i="24"/>
  <c r="O1554" i="24"/>
  <c r="O1558" i="24"/>
  <c r="O1562" i="24"/>
  <c r="O1566" i="24"/>
  <c r="O1570" i="24"/>
  <c r="O1574" i="24"/>
  <c r="O1578" i="24"/>
  <c r="O1582" i="24"/>
  <c r="O1586" i="24"/>
  <c r="O1590" i="24"/>
  <c r="O1594" i="24"/>
  <c r="O1598" i="24"/>
  <c r="O1602" i="24"/>
  <c r="O1606" i="24"/>
  <c r="O1610" i="24"/>
  <c r="O1614" i="24"/>
  <c r="O1618" i="24"/>
  <c r="O1622" i="24"/>
  <c r="O1626" i="24"/>
  <c r="O1630" i="24"/>
  <c r="O1634" i="24"/>
  <c r="O1638" i="24"/>
  <c r="O1642" i="24"/>
  <c r="O1646" i="24"/>
  <c r="O1650" i="24"/>
  <c r="O1654" i="24"/>
  <c r="O1658" i="24"/>
  <c r="O1662" i="24"/>
  <c r="O1666" i="24"/>
  <c r="O1670" i="24"/>
  <c r="O1674" i="24"/>
  <c r="O1678" i="24"/>
  <c r="O1682" i="24"/>
  <c r="O1686" i="24"/>
  <c r="O1690" i="24"/>
  <c r="O1694" i="24"/>
  <c r="O1698" i="24"/>
  <c r="O1702" i="24"/>
  <c r="O1706" i="24"/>
  <c r="O1710" i="24"/>
  <c r="O1714" i="24"/>
  <c r="O1718" i="24"/>
  <c r="O1722" i="24"/>
  <c r="O1726" i="24"/>
  <c r="O1730" i="24"/>
  <c r="O1734" i="24"/>
  <c r="O1738" i="24"/>
  <c r="O1742" i="24"/>
  <c r="O1746" i="24"/>
  <c r="O1750" i="24"/>
  <c r="O1754" i="24"/>
  <c r="O1758" i="24"/>
  <c r="O1762" i="24"/>
  <c r="O1766" i="24"/>
  <c r="O1770" i="24"/>
  <c r="O1774" i="24"/>
  <c r="O1778" i="24"/>
  <c r="O1782" i="24"/>
  <c r="O1786" i="24"/>
  <c r="O1790" i="24"/>
  <c r="O1794" i="24"/>
  <c r="O1798" i="24"/>
  <c r="O1802" i="24"/>
  <c r="O1806" i="24"/>
  <c r="O1810" i="24"/>
  <c r="O1814" i="24"/>
  <c r="O1818" i="24"/>
  <c r="O1822" i="24"/>
  <c r="O1826" i="24"/>
  <c r="O1830" i="24"/>
  <c r="O1834" i="24"/>
  <c r="O1838" i="24"/>
  <c r="O1842" i="24"/>
  <c r="O1846" i="24"/>
  <c r="O1850" i="24"/>
  <c r="O1854" i="24"/>
  <c r="O1858" i="24"/>
  <c r="O1862" i="24"/>
  <c r="O1866" i="24"/>
  <c r="O1870" i="24"/>
  <c r="O1874" i="24"/>
  <c r="O1878" i="24"/>
  <c r="O1882" i="24"/>
  <c r="O1886" i="24"/>
  <c r="O1890" i="24"/>
  <c r="O1894" i="24"/>
  <c r="O1898" i="24"/>
  <c r="O1902" i="24"/>
  <c r="O1906" i="24"/>
  <c r="O1910" i="24"/>
  <c r="O1914" i="24"/>
  <c r="O1918" i="24"/>
  <c r="O1922" i="24"/>
  <c r="O1926" i="24"/>
  <c r="O1930" i="24"/>
  <c r="O1934" i="24"/>
  <c r="O1938" i="24"/>
  <c r="O1942" i="24"/>
  <c r="O1946" i="24"/>
  <c r="O1950" i="24"/>
  <c r="O1954" i="24"/>
  <c r="O1957" i="24"/>
  <c r="O1959" i="24"/>
  <c r="O1961" i="24"/>
  <c r="O1963" i="24"/>
  <c r="O1965" i="24"/>
  <c r="O1967" i="24"/>
  <c r="O1969" i="24"/>
  <c r="O1971" i="24"/>
  <c r="O1973" i="24"/>
  <c r="O1975" i="24"/>
  <c r="O1977" i="24"/>
  <c r="O1979" i="24"/>
  <c r="O1981" i="24"/>
  <c r="O1983" i="24"/>
  <c r="O1985" i="24"/>
  <c r="O1987" i="24"/>
  <c r="O1989" i="24"/>
  <c r="O1991" i="24"/>
  <c r="O1993" i="24"/>
  <c r="O1995" i="24"/>
  <c r="O1997" i="24"/>
  <c r="O1999" i="24"/>
  <c r="O2001" i="24"/>
  <c r="O2003" i="24"/>
  <c r="O2005" i="24"/>
  <c r="O101" i="24"/>
  <c r="O133" i="24"/>
  <c r="O165" i="24"/>
  <c r="O197" i="24"/>
  <c r="O222" i="24"/>
  <c r="O238" i="24"/>
  <c r="O254" i="24"/>
  <c r="O270" i="24"/>
  <c r="O286" i="24"/>
  <c r="O302" i="24"/>
  <c r="O318" i="24"/>
  <c r="O334" i="24"/>
  <c r="O350" i="24"/>
  <c r="O366" i="24"/>
  <c r="O382" i="24"/>
  <c r="O398" i="24"/>
  <c r="O414" i="24"/>
  <c r="O430" i="24"/>
  <c r="O446" i="24"/>
  <c r="O462" i="24"/>
  <c r="O93" i="24"/>
  <c r="O125" i="24"/>
  <c r="O157" i="24"/>
  <c r="O189" i="24"/>
  <c r="O218" i="24"/>
  <c r="O234" i="24"/>
  <c r="O250" i="24"/>
  <c r="O266" i="24"/>
  <c r="O282" i="24"/>
  <c r="O298" i="24"/>
  <c r="O314" i="24"/>
  <c r="O330" i="24"/>
  <c r="O346" i="24"/>
  <c r="O362" i="24"/>
  <c r="O378" i="24"/>
  <c r="O394" i="24"/>
  <c r="O410" i="24"/>
  <c r="O426" i="24"/>
  <c r="O442" i="24"/>
  <c r="O458" i="24"/>
  <c r="O2007" i="24"/>
  <c r="O2009" i="24"/>
  <c r="O2011" i="24"/>
  <c r="O2013" i="24"/>
  <c r="O2015" i="24"/>
  <c r="O2017" i="24"/>
  <c r="O2019" i="24"/>
  <c r="O2021" i="24"/>
  <c r="O2023" i="24"/>
  <c r="O2025" i="24"/>
  <c r="O2027" i="24"/>
  <c r="O2029" i="24"/>
  <c r="O2031" i="24"/>
  <c r="O2033" i="24"/>
  <c r="O2035" i="24"/>
  <c r="O2037" i="24"/>
  <c r="O2039" i="24"/>
  <c r="O2041" i="24"/>
  <c r="O2043" i="24"/>
  <c r="O2045" i="24"/>
  <c r="O2047" i="24"/>
  <c r="O2049" i="24"/>
  <c r="O2051" i="24"/>
  <c r="O2053" i="24"/>
  <c r="O2055" i="24"/>
  <c r="O2057" i="24"/>
  <c r="O2059" i="24"/>
  <c r="O2061" i="24"/>
  <c r="O2063" i="24"/>
  <c r="O2065" i="24"/>
  <c r="O2067" i="24"/>
  <c r="O2069" i="24"/>
  <c r="O2071" i="24"/>
  <c r="O2073" i="24"/>
  <c r="O2075" i="24"/>
  <c r="O2077" i="24"/>
  <c r="O2079" i="24"/>
  <c r="O2081" i="24"/>
  <c r="O2083" i="24"/>
  <c r="O2085" i="24"/>
  <c r="O2087" i="24"/>
  <c r="O2089" i="24"/>
  <c r="O2091" i="24"/>
  <c r="O2093" i="24"/>
  <c r="O2095" i="24"/>
  <c r="O2097" i="24"/>
  <c r="O2099" i="24"/>
  <c r="O2101" i="24"/>
  <c r="O2103" i="24"/>
  <c r="O2105" i="24"/>
  <c r="O2107" i="24"/>
  <c r="O2109" i="24"/>
  <c r="O2111" i="24"/>
  <c r="O2113" i="24"/>
  <c r="O2115" i="24"/>
  <c r="O2117" i="24"/>
  <c r="O2119" i="24"/>
  <c r="O2121" i="24"/>
  <c r="O2123" i="24"/>
  <c r="O2125" i="24"/>
  <c r="O2127" i="24"/>
  <c r="O2129" i="24"/>
  <c r="O2131" i="24"/>
  <c r="O2133" i="24"/>
  <c r="O2135" i="24"/>
  <c r="O2137" i="24"/>
  <c r="O2139" i="24"/>
  <c r="O2141" i="24"/>
  <c r="O2143" i="24"/>
  <c r="O2145" i="24"/>
  <c r="O2147" i="24"/>
  <c r="O2149" i="24"/>
  <c r="O2151" i="24"/>
  <c r="O2153" i="24"/>
  <c r="O2155" i="24"/>
  <c r="O2157" i="24"/>
  <c r="O2159" i="24"/>
  <c r="O2161" i="24"/>
  <c r="O2163" i="24"/>
  <c r="O2165" i="24"/>
  <c r="O2167" i="24"/>
  <c r="O2169" i="24"/>
  <c r="O2171" i="24"/>
  <c r="O2173" i="24"/>
  <c r="O2175" i="24"/>
  <c r="O2177" i="24"/>
  <c r="O2179" i="24"/>
  <c r="O2181" i="24"/>
  <c r="O2183" i="24"/>
  <c r="O2185" i="24"/>
  <c r="O2187" i="24"/>
  <c r="O2189" i="24"/>
  <c r="O2191" i="24"/>
  <c r="O2193" i="24"/>
  <c r="O2195" i="24"/>
  <c r="O2197" i="24"/>
  <c r="O2199" i="24"/>
  <c r="O2201" i="24"/>
  <c r="O2203" i="24"/>
  <c r="O2205" i="24"/>
  <c r="O2207" i="24"/>
  <c r="O2209" i="24"/>
  <c r="O2211" i="24"/>
  <c r="O2213" i="24"/>
  <c r="O2215" i="24"/>
  <c r="O2217" i="24"/>
  <c r="O2219" i="24"/>
  <c r="O2221" i="24"/>
  <c r="O2223" i="24"/>
  <c r="O2225" i="24"/>
  <c r="O2227" i="24"/>
  <c r="O2229" i="24"/>
  <c r="O2231" i="24"/>
  <c r="O2233" i="24"/>
  <c r="O2235" i="24"/>
  <c r="O2237" i="24"/>
  <c r="O2239" i="24"/>
  <c r="O2241" i="24"/>
  <c r="O2243" i="24"/>
  <c r="O2245" i="24"/>
  <c r="O2247" i="24"/>
  <c r="O2249" i="24"/>
  <c r="O2251" i="24"/>
  <c r="O2253" i="24"/>
  <c r="O2255" i="24"/>
  <c r="O2257" i="24"/>
  <c r="O2259" i="24"/>
  <c r="O2261" i="24"/>
  <c r="O2263" i="24"/>
  <c r="O2265" i="24"/>
  <c r="O2267" i="24"/>
  <c r="O2269" i="24"/>
  <c r="O2271" i="24"/>
  <c r="O2273" i="24"/>
  <c r="O2275" i="24"/>
  <c r="O2277" i="24"/>
  <c r="O2279" i="24"/>
  <c r="O2281" i="24"/>
  <c r="O2283" i="24"/>
  <c r="O2285" i="24"/>
  <c r="O2287" i="24"/>
  <c r="O2289" i="24"/>
  <c r="O2291" i="24"/>
  <c r="O2293" i="24"/>
  <c r="O2295" i="24"/>
  <c r="O2297" i="24"/>
  <c r="O2299" i="24"/>
  <c r="O2301" i="24"/>
  <c r="O2303" i="24"/>
  <c r="O2305" i="24"/>
  <c r="O2307" i="24"/>
  <c r="O2309" i="24"/>
  <c r="O2311" i="24"/>
  <c r="O2313" i="24"/>
  <c r="O2315" i="24"/>
  <c r="O2317" i="24"/>
  <c r="O2319" i="24"/>
  <c r="O2321" i="24"/>
  <c r="O2323" i="24"/>
  <c r="O2325" i="24"/>
  <c r="O2327" i="24"/>
  <c r="O2329" i="24"/>
  <c r="O2331" i="24"/>
  <c r="O2333" i="24"/>
  <c r="O2335" i="24"/>
  <c r="O2337" i="24"/>
  <c r="O2339" i="24"/>
  <c r="O2341" i="24"/>
  <c r="O2343" i="24"/>
  <c r="O2345" i="24"/>
  <c r="O2347" i="24"/>
  <c r="O2349" i="24"/>
  <c r="O2351" i="24"/>
  <c r="O2353" i="24"/>
  <c r="O2355" i="24"/>
  <c r="O2357" i="24"/>
  <c r="O2359" i="24"/>
  <c r="O2361" i="24"/>
  <c r="O2363" i="24"/>
  <c r="O2365" i="24"/>
  <c r="O2367" i="24"/>
  <c r="O2369" i="24"/>
  <c r="O2371" i="24"/>
  <c r="O2373" i="24"/>
  <c r="O2375" i="24"/>
  <c r="O2377" i="24"/>
  <c r="O2379" i="24"/>
  <c r="O2381" i="24"/>
  <c r="O2383" i="24"/>
  <c r="O2385" i="24"/>
  <c r="O2387" i="24"/>
  <c r="O2389" i="24"/>
  <c r="O2391" i="24"/>
  <c r="O2393" i="24"/>
  <c r="O2395" i="24"/>
  <c r="O2397" i="24"/>
  <c r="O2399" i="24"/>
  <c r="O2401" i="24"/>
  <c r="O2403" i="24"/>
  <c r="O2405" i="24"/>
  <c r="O2407" i="24"/>
  <c r="O2409" i="24"/>
  <c r="O2411" i="24"/>
  <c r="O2413" i="24"/>
  <c r="O2415" i="24"/>
  <c r="O2417" i="24"/>
  <c r="O2419" i="24"/>
  <c r="O2421" i="24"/>
  <c r="O2423" i="24"/>
  <c r="O2425" i="24"/>
  <c r="O2427" i="24"/>
  <c r="O2429" i="24"/>
  <c r="O2431" i="24"/>
  <c r="O2433" i="24"/>
  <c r="O2435" i="24"/>
  <c r="O2437" i="24"/>
  <c r="O2439" i="24"/>
  <c r="O2441" i="24"/>
  <c r="O2443" i="24"/>
  <c r="O2445" i="24"/>
  <c r="O2447" i="24"/>
  <c r="O2449" i="24"/>
  <c r="O2451" i="24"/>
  <c r="O2453" i="24"/>
  <c r="O2455" i="24"/>
  <c r="O2457" i="24"/>
  <c r="O2459" i="24"/>
  <c r="O2461" i="24"/>
  <c r="O2463" i="24"/>
  <c r="O2465" i="24"/>
  <c r="O2467" i="24"/>
  <c r="O2469" i="24"/>
  <c r="O2471" i="24"/>
  <c r="O2473" i="24"/>
  <c r="O2475" i="24"/>
  <c r="O2477" i="24"/>
  <c r="O2479" i="24"/>
  <c r="O2481" i="24"/>
  <c r="O2483" i="24"/>
  <c r="O2485" i="24"/>
  <c r="O2487" i="24"/>
  <c r="O2489" i="24"/>
  <c r="O2491" i="24"/>
  <c r="O2493" i="24"/>
  <c r="O2495" i="24"/>
  <c r="O2497" i="24"/>
  <c r="O2499" i="24"/>
  <c r="O2501" i="24"/>
  <c r="O2503" i="24"/>
  <c r="O2505" i="24"/>
  <c r="O2507" i="24"/>
  <c r="O2509" i="24"/>
  <c r="O2511" i="24"/>
  <c r="O2513" i="24"/>
  <c r="O2515" i="24"/>
  <c r="O2517" i="24"/>
  <c r="O2519" i="24"/>
  <c r="O2521" i="24"/>
  <c r="O2523" i="24"/>
  <c r="O2525" i="24"/>
  <c r="O2527" i="24"/>
  <c r="O2529" i="24"/>
  <c r="O2531" i="24"/>
  <c r="O2533" i="24"/>
  <c r="O2535" i="24"/>
  <c r="O2537" i="24"/>
  <c r="O2539" i="24"/>
  <c r="O2541" i="24"/>
  <c r="O2543" i="24"/>
  <c r="O2545" i="24"/>
  <c r="O2547" i="24"/>
  <c r="O2549" i="24"/>
  <c r="O2551" i="24"/>
  <c r="O2553" i="24"/>
  <c r="O2555" i="24"/>
  <c r="O2557" i="24"/>
  <c r="O2559" i="24"/>
  <c r="O2561" i="24"/>
  <c r="O2563" i="24"/>
  <c r="O2565" i="24"/>
  <c r="O2567" i="24"/>
  <c r="O2569" i="24"/>
  <c r="O2571" i="24"/>
  <c r="O2573" i="24"/>
  <c r="O2575" i="24"/>
  <c r="O2577" i="24"/>
  <c r="O2579" i="24"/>
  <c r="O2581" i="24"/>
  <c r="O2583" i="24"/>
  <c r="O2585" i="24"/>
  <c r="O2587" i="24"/>
  <c r="O2589" i="24"/>
  <c r="O2591" i="24"/>
  <c r="O2593" i="24"/>
  <c r="O2595" i="24"/>
  <c r="O2597" i="24"/>
  <c r="O2599" i="24"/>
  <c r="O2601" i="24"/>
  <c r="O2603" i="24"/>
  <c r="O2605" i="24"/>
  <c r="O2607" i="24"/>
  <c r="O2609" i="24"/>
  <c r="O2611" i="24"/>
  <c r="O2613" i="24"/>
  <c r="O2615" i="24"/>
  <c r="O2617" i="24"/>
  <c r="O2619" i="24"/>
  <c r="O2621" i="24"/>
  <c r="O2623" i="24"/>
  <c r="O2625" i="24"/>
  <c r="O2627" i="24"/>
  <c r="O2629" i="24"/>
  <c r="O2631" i="24"/>
  <c r="O2633" i="24"/>
  <c r="O2635" i="24"/>
  <c r="O2637" i="24"/>
  <c r="O2639" i="24"/>
  <c r="O2641" i="24"/>
  <c r="O2643" i="24"/>
  <c r="O2645" i="24"/>
  <c r="O2647" i="24"/>
  <c r="O2649" i="24"/>
  <c r="O2651" i="24"/>
  <c r="O2653" i="24"/>
  <c r="O2655" i="24"/>
  <c r="O2657" i="24"/>
  <c r="O2659" i="24"/>
  <c r="O2661" i="24"/>
  <c r="O2663" i="24"/>
  <c r="O2665" i="24"/>
  <c r="O2667" i="24"/>
  <c r="O2669" i="24"/>
  <c r="O2671" i="24"/>
  <c r="O2673" i="24"/>
  <c r="O2675" i="24"/>
  <c r="O2677" i="24"/>
  <c r="O2679" i="24"/>
  <c r="O2681" i="24"/>
  <c r="O2683" i="24"/>
  <c r="O2685" i="24"/>
  <c r="O2687" i="24"/>
  <c r="O2689" i="24"/>
  <c r="O2691" i="24"/>
  <c r="O2693" i="24"/>
  <c r="O2695" i="24"/>
  <c r="O2697" i="24"/>
  <c r="O2699" i="24"/>
  <c r="O2701" i="24"/>
  <c r="O2703" i="24"/>
  <c r="O2705" i="24"/>
  <c r="O2707" i="24"/>
  <c r="O2709" i="24"/>
  <c r="O2711" i="24"/>
  <c r="O2713" i="24"/>
  <c r="O2715" i="24"/>
  <c r="O2717" i="24"/>
  <c r="O2719" i="24"/>
  <c r="O2721" i="24"/>
  <c r="O2723" i="24"/>
  <c r="O2725" i="24"/>
  <c r="O2727" i="24"/>
  <c r="O2729" i="24"/>
  <c r="O2731" i="24"/>
  <c r="O2733" i="24"/>
  <c r="O2735" i="24"/>
  <c r="O2737" i="24"/>
  <c r="O2739" i="24"/>
  <c r="O2741" i="24"/>
  <c r="O2743" i="24"/>
  <c r="O2745" i="24"/>
  <c r="O2747" i="24"/>
  <c r="O2749" i="24"/>
  <c r="O2751" i="24"/>
  <c r="O2753" i="24"/>
  <c r="O2755" i="24"/>
  <c r="O2757" i="24"/>
  <c r="O2759" i="24"/>
  <c r="O2761" i="24"/>
  <c r="O2763" i="24"/>
  <c r="O2765" i="24"/>
  <c r="O2767" i="24"/>
  <c r="O2769" i="24"/>
  <c r="O2771" i="24"/>
  <c r="O2773" i="24"/>
  <c r="O2775" i="24"/>
  <c r="O2777" i="24"/>
  <c r="O2779" i="24"/>
  <c r="O2781" i="24"/>
  <c r="O2783" i="24"/>
  <c r="O2785" i="24"/>
  <c r="O2787" i="24"/>
  <c r="O2789" i="24"/>
  <c r="O2791" i="24"/>
  <c r="O2793" i="24"/>
  <c r="O2795" i="24"/>
  <c r="O2797" i="24"/>
  <c r="O2799" i="24"/>
  <c r="O2801" i="24"/>
  <c r="O2803" i="24"/>
  <c r="O2805" i="24"/>
  <c r="O2807" i="24"/>
  <c r="O2809" i="24"/>
  <c r="O2811" i="24"/>
  <c r="O2813" i="24"/>
  <c r="O2815" i="24"/>
  <c r="O2817" i="24"/>
  <c r="O2819" i="24"/>
  <c r="O2821" i="24"/>
  <c r="O2823" i="24"/>
  <c r="O2825" i="24"/>
  <c r="O2827" i="24"/>
  <c r="O2829" i="24"/>
  <c r="O2831" i="24"/>
  <c r="O2833" i="24"/>
  <c r="O2835" i="24"/>
  <c r="O2837" i="24"/>
  <c r="O2839" i="24"/>
  <c r="O2841" i="24"/>
  <c r="O2843" i="24"/>
  <c r="O2845" i="24"/>
  <c r="O2847" i="24"/>
  <c r="O2849" i="24"/>
  <c r="O2851" i="24"/>
  <c r="O2853" i="24"/>
  <c r="O2855" i="24"/>
  <c r="O2857" i="24"/>
  <c r="O2859" i="24"/>
  <c r="O2861" i="24"/>
  <c r="O2863" i="24"/>
  <c r="O2865" i="24"/>
  <c r="O2867" i="24"/>
  <c r="O2869" i="24"/>
  <c r="O2871" i="24"/>
  <c r="O2873" i="24"/>
  <c r="O2875" i="24"/>
  <c r="O2877" i="24"/>
  <c r="O2879" i="24"/>
  <c r="O2881" i="24"/>
  <c r="O2883" i="24"/>
  <c r="O2885" i="24"/>
  <c r="O2887" i="24"/>
  <c r="O2889" i="24"/>
  <c r="O2891" i="24"/>
  <c r="O2893" i="24"/>
  <c r="O2895" i="24"/>
  <c r="O2897" i="24"/>
  <c r="O2899" i="24"/>
  <c r="O2901" i="24"/>
  <c r="O2903" i="24"/>
  <c r="O2905" i="24"/>
  <c r="O2907" i="24"/>
  <c r="O2909" i="24"/>
  <c r="O2911" i="24"/>
  <c r="O2913" i="24"/>
  <c r="O2915" i="24"/>
  <c r="O2917" i="24"/>
  <c r="O2919" i="24"/>
  <c r="O2921" i="24"/>
  <c r="O2923" i="24"/>
  <c r="O2925" i="24"/>
  <c r="O2927" i="24"/>
  <c r="O2929" i="24"/>
  <c r="O2931" i="24"/>
  <c r="O2933" i="24"/>
  <c r="O2935" i="24"/>
  <c r="O2937" i="24"/>
  <c r="O2939" i="24"/>
  <c r="O2941" i="24"/>
  <c r="O2943" i="24"/>
  <c r="O2945" i="24"/>
  <c r="O2947" i="24"/>
  <c r="O2949" i="24"/>
  <c r="O2951" i="24"/>
  <c r="O2953" i="24"/>
  <c r="O2955" i="24"/>
  <c r="O2957" i="24"/>
  <c r="O2959" i="24"/>
  <c r="O2961" i="24"/>
  <c r="O2963" i="24"/>
  <c r="O2965" i="24"/>
  <c r="O2967" i="24"/>
  <c r="O2969" i="24"/>
  <c r="O2971" i="24"/>
  <c r="O2973" i="24"/>
  <c r="O2975" i="24"/>
  <c r="O2977" i="24"/>
  <c r="O2979" i="24"/>
  <c r="O2981" i="24"/>
  <c r="O2983" i="24"/>
  <c r="O2985" i="24"/>
  <c r="O2987" i="24"/>
  <c r="O2989" i="24"/>
  <c r="O2991" i="24"/>
  <c r="O2993" i="24"/>
  <c r="O2995" i="24"/>
  <c r="O2997" i="24"/>
  <c r="O2999" i="24"/>
  <c r="O3001" i="24"/>
  <c r="O3003" i="24"/>
  <c r="O3005" i="24"/>
  <c r="O3007" i="24"/>
  <c r="O3009" i="24"/>
  <c r="O3011" i="24"/>
  <c r="O3013" i="24"/>
  <c r="O3015" i="24"/>
  <c r="O3017" i="24"/>
  <c r="O3019" i="24"/>
  <c r="O3021" i="24"/>
  <c r="O3023" i="24"/>
  <c r="O3025" i="24"/>
  <c r="O3027" i="24"/>
  <c r="O3029" i="24"/>
  <c r="O3031" i="24"/>
  <c r="O3033" i="24"/>
  <c r="O3035" i="24"/>
  <c r="O3037" i="24"/>
  <c r="O3039" i="24"/>
  <c r="O3041" i="24"/>
  <c r="O3043" i="24"/>
  <c r="O3045" i="24"/>
  <c r="O3047" i="24"/>
  <c r="O3049" i="24"/>
  <c r="O3051" i="24"/>
  <c r="O3053" i="24"/>
  <c r="O3055" i="24"/>
  <c r="O3057" i="24"/>
  <c r="O3059" i="24"/>
  <c r="O3061" i="24"/>
  <c r="O3063" i="24"/>
  <c r="O3065" i="24"/>
  <c r="O3067" i="24"/>
  <c r="O3069" i="24"/>
  <c r="O3071" i="24"/>
  <c r="O3073" i="24"/>
  <c r="O3075" i="24"/>
  <c r="O3077" i="24"/>
  <c r="O3079" i="24"/>
  <c r="O3081" i="24"/>
  <c r="O3083" i="24"/>
  <c r="O3085" i="24"/>
  <c r="O3087" i="24"/>
  <c r="O3089" i="24"/>
  <c r="O3091" i="24"/>
  <c r="O3093" i="24"/>
  <c r="O3095" i="24"/>
  <c r="O3097" i="24"/>
  <c r="O3099" i="24"/>
  <c r="O3101" i="24"/>
  <c r="O3103" i="24"/>
  <c r="O3105" i="24"/>
  <c r="O3107" i="24"/>
  <c r="O3109" i="24"/>
  <c r="O3111" i="24"/>
  <c r="O3113" i="24"/>
  <c r="O3115" i="24"/>
  <c r="O3117" i="24"/>
  <c r="O3119" i="24"/>
  <c r="O3121" i="24"/>
  <c r="O3123" i="24"/>
  <c r="O3125" i="24"/>
  <c r="O3127" i="24"/>
  <c r="O3129" i="24"/>
  <c r="O3131" i="24"/>
  <c r="O3133" i="24"/>
  <c r="O3135" i="24"/>
  <c r="O3137" i="24"/>
  <c r="O3139" i="24"/>
  <c r="O3141" i="24"/>
  <c r="O3143" i="24"/>
  <c r="O3145" i="24"/>
  <c r="O3147" i="24"/>
  <c r="O3149" i="24"/>
  <c r="O3151" i="24"/>
  <c r="O3153" i="24"/>
  <c r="O3155" i="24"/>
  <c r="O3157" i="24"/>
  <c r="O3159" i="24"/>
  <c r="O3161" i="24"/>
  <c r="O3163" i="24"/>
  <c r="O3165" i="24"/>
  <c r="O3167" i="24"/>
  <c r="O3169" i="24"/>
  <c r="O3171" i="24"/>
  <c r="O3173" i="24"/>
  <c r="O3175" i="24"/>
  <c r="O3177" i="24"/>
  <c r="O3179" i="24"/>
  <c r="O3181" i="24"/>
  <c r="O3183" i="24"/>
  <c r="O3185" i="24"/>
  <c r="O3187" i="24"/>
  <c r="O3189" i="24"/>
  <c r="O3191" i="24"/>
  <c r="O3193" i="24"/>
  <c r="O3195" i="24"/>
  <c r="O3197" i="24"/>
  <c r="O3199" i="24"/>
  <c r="O3201" i="24"/>
  <c r="O3203" i="24"/>
  <c r="O3205" i="24"/>
  <c r="O3207" i="24"/>
  <c r="O3209" i="24"/>
  <c r="O3211" i="24"/>
  <c r="O3213" i="24"/>
  <c r="O3215" i="24"/>
  <c r="O3217" i="24"/>
  <c r="O3219" i="24"/>
  <c r="O3221" i="24"/>
  <c r="O3223" i="24"/>
  <c r="O3225" i="24"/>
  <c r="O3227" i="24"/>
  <c r="O3229" i="24"/>
  <c r="O3231" i="24"/>
  <c r="O3233" i="24"/>
  <c r="O3235" i="24"/>
  <c r="O3237" i="24"/>
  <c r="O3239" i="24"/>
  <c r="O3241" i="24"/>
  <c r="O3243" i="24"/>
  <c r="O3245" i="24"/>
  <c r="O3247" i="24"/>
  <c r="O3249" i="24"/>
  <c r="O3251" i="24"/>
  <c r="O3253" i="24"/>
  <c r="O3255" i="24"/>
  <c r="O3257" i="24"/>
  <c r="O3259" i="24"/>
  <c r="O3261" i="24"/>
  <c r="O3263" i="24"/>
  <c r="O3265" i="24"/>
  <c r="O3267" i="24"/>
  <c r="O3269" i="24"/>
  <c r="O3271" i="24"/>
  <c r="O3273" i="24"/>
  <c r="O3275" i="24"/>
  <c r="O3277" i="24"/>
  <c r="O3279" i="24"/>
  <c r="O3281" i="24"/>
  <c r="O3283" i="24"/>
  <c r="O3285" i="24"/>
  <c r="O3287" i="24"/>
  <c r="O3289" i="24"/>
  <c r="O3291" i="24"/>
  <c r="O3293" i="24"/>
  <c r="O3295" i="24"/>
  <c r="O3297" i="24"/>
  <c r="O3299" i="24"/>
  <c r="O3301" i="24"/>
  <c r="O3303" i="24"/>
  <c r="O3305" i="24"/>
  <c r="O3307" i="24"/>
  <c r="O3309" i="24"/>
  <c r="O3311" i="24"/>
  <c r="O3313" i="24"/>
  <c r="O3315" i="24"/>
  <c r="O3317" i="24"/>
  <c r="O3319" i="24"/>
  <c r="O3321" i="24"/>
  <c r="O3323" i="24"/>
  <c r="O3325" i="24"/>
  <c r="O3327" i="24"/>
  <c r="O3329" i="24"/>
  <c r="O3331" i="24"/>
  <c r="O3333" i="24"/>
  <c r="O3335" i="24"/>
  <c r="O3337" i="24"/>
  <c r="O3339" i="24"/>
  <c r="O3341" i="24"/>
  <c r="O3343" i="24"/>
  <c r="O3345" i="24"/>
  <c r="O3347" i="24"/>
  <c r="O3349" i="24"/>
  <c r="O3351" i="24"/>
  <c r="O3353" i="24"/>
  <c r="O3355" i="24"/>
  <c r="O3357" i="24"/>
  <c r="O3359" i="24"/>
  <c r="O3361" i="24"/>
  <c r="O3363" i="24"/>
  <c r="O3365" i="24"/>
  <c r="O3367" i="24"/>
  <c r="O3369" i="24"/>
  <c r="O3371" i="24"/>
  <c r="O3373" i="24"/>
  <c r="O3375" i="24"/>
  <c r="O3377" i="24"/>
  <c r="O3379" i="24"/>
  <c r="O3381" i="24"/>
  <c r="O3383" i="24"/>
  <c r="O3385" i="24"/>
  <c r="O3387" i="24"/>
  <c r="O3389" i="24"/>
  <c r="O3391" i="24"/>
  <c r="O3393" i="24"/>
  <c r="O3395" i="24"/>
  <c r="O3397" i="24"/>
  <c r="O3399" i="24"/>
  <c r="O3401" i="24"/>
  <c r="O3403" i="24"/>
  <c r="O3405" i="24"/>
  <c r="O3407" i="24"/>
  <c r="O3409" i="24"/>
  <c r="O3411" i="24"/>
  <c r="O3413" i="24"/>
  <c r="O3415" i="24"/>
  <c r="O3417" i="24"/>
  <c r="O3419" i="24"/>
  <c r="O3421" i="24"/>
  <c r="O3423" i="24"/>
  <c r="O3425" i="24"/>
  <c r="O3427" i="24"/>
  <c r="O3429" i="24"/>
  <c r="O3431" i="24"/>
  <c r="O3433" i="24"/>
  <c r="O3435" i="24"/>
  <c r="O3437" i="24"/>
  <c r="O3439" i="24"/>
  <c r="O3441" i="24"/>
  <c r="O3443" i="24"/>
  <c r="O3445" i="24"/>
  <c r="O3447" i="24"/>
  <c r="O3449" i="24"/>
  <c r="O3451" i="24"/>
  <c r="O3453" i="24"/>
  <c r="O3455" i="24"/>
  <c r="O3457" i="24"/>
  <c r="O3459" i="24"/>
  <c r="O3461" i="24"/>
  <c r="O3463" i="24"/>
  <c r="O3465" i="24"/>
  <c r="O3467" i="24"/>
  <c r="O3469" i="24"/>
  <c r="O3471" i="24"/>
  <c r="O3473" i="24"/>
  <c r="O3475" i="24"/>
  <c r="O3477" i="24"/>
  <c r="O3479" i="24"/>
  <c r="O3481" i="24"/>
  <c r="O3483" i="24"/>
  <c r="O3485" i="24"/>
  <c r="O3487" i="24"/>
  <c r="O3489" i="24"/>
  <c r="O3491" i="24"/>
  <c r="O3493" i="24"/>
  <c r="O3495" i="24"/>
  <c r="O3497" i="24"/>
  <c r="O3499" i="24"/>
  <c r="O3501" i="24"/>
  <c r="O3503" i="24"/>
  <c r="O3505" i="24"/>
  <c r="O3507" i="24"/>
  <c r="O3509" i="24"/>
  <c r="O3511" i="24"/>
  <c r="O3513" i="24"/>
  <c r="O3515" i="24"/>
  <c r="O3517" i="24"/>
  <c r="O3519" i="24"/>
  <c r="O3521" i="24"/>
  <c r="O3523" i="24"/>
  <c r="O3525" i="24"/>
  <c r="O3527" i="24"/>
  <c r="O3529" i="24"/>
  <c r="O3531" i="24"/>
  <c r="O3533" i="24"/>
  <c r="O3535" i="24"/>
  <c r="O3537" i="24"/>
  <c r="O3539" i="24"/>
  <c r="O3541" i="24"/>
  <c r="O3543" i="24"/>
  <c r="O3545" i="24"/>
  <c r="O3547" i="24"/>
  <c r="O3549" i="24"/>
  <c r="O3551" i="24"/>
  <c r="O3553" i="24"/>
  <c r="O3555" i="24"/>
  <c r="O3557" i="24"/>
  <c r="O3559" i="24"/>
  <c r="O3561" i="24"/>
  <c r="O3563" i="24"/>
  <c r="O3565" i="24"/>
  <c r="O3567" i="24"/>
  <c r="O3569" i="24"/>
  <c r="O3571" i="24"/>
  <c r="O3573" i="24"/>
  <c r="O3575" i="24"/>
  <c r="O3577" i="24"/>
  <c r="O3579" i="24"/>
  <c r="O3581" i="24"/>
  <c r="O3583" i="24"/>
  <c r="O3585" i="24"/>
  <c r="O3587" i="24"/>
  <c r="O3589" i="24"/>
  <c r="O3591" i="24"/>
  <c r="O3593" i="24"/>
  <c r="O3595" i="24"/>
  <c r="O3597" i="24"/>
  <c r="O3599" i="24"/>
  <c r="O3601" i="24"/>
  <c r="O3603" i="24"/>
  <c r="O3605" i="24"/>
  <c r="O3607" i="24"/>
  <c r="O3609" i="24"/>
  <c r="O3611" i="24"/>
  <c r="O3613" i="24"/>
  <c r="O3615" i="24"/>
  <c r="O3617" i="24"/>
  <c r="O3619" i="24"/>
  <c r="O3621" i="24"/>
  <c r="O3623" i="24"/>
  <c r="O3625" i="24"/>
  <c r="O3627" i="24"/>
  <c r="O3629" i="24"/>
  <c r="O3631" i="24"/>
  <c r="O3633" i="24"/>
  <c r="O3635" i="24"/>
  <c r="O3637" i="24"/>
  <c r="O3639" i="24"/>
  <c r="O3641" i="24"/>
  <c r="O3643" i="24"/>
  <c r="O3645" i="24"/>
  <c r="O3647" i="24"/>
  <c r="O3649" i="24"/>
  <c r="O3651" i="24"/>
  <c r="O3653" i="24"/>
  <c r="O3655" i="24"/>
  <c r="O3657" i="24"/>
  <c r="O3659" i="24"/>
  <c r="O3661" i="24"/>
  <c r="O3663" i="24"/>
  <c r="O3665" i="24"/>
  <c r="O3667" i="24"/>
  <c r="O3669" i="24"/>
  <c r="O3671" i="24"/>
  <c r="O3673" i="24"/>
  <c r="O3675" i="24"/>
  <c r="O3677" i="24"/>
  <c r="O3679" i="24"/>
  <c r="O3681" i="24"/>
  <c r="O3683" i="24"/>
  <c r="O3685" i="24"/>
  <c r="O3687" i="24"/>
  <c r="O3689" i="24"/>
  <c r="O3691" i="24"/>
  <c r="O3693" i="24"/>
  <c r="O3695" i="24"/>
  <c r="O3697" i="24"/>
  <c r="O3699" i="24"/>
  <c r="O3701" i="24"/>
  <c r="O3703" i="24"/>
  <c r="O3705" i="24"/>
  <c r="O3707" i="24"/>
  <c r="O3709" i="24"/>
  <c r="O3711" i="24"/>
  <c r="O3713" i="24"/>
  <c r="O3715" i="24"/>
  <c r="O3717" i="24"/>
  <c r="O3719" i="24"/>
  <c r="O3721" i="24"/>
  <c r="O3723" i="24"/>
  <c r="O3725" i="24"/>
  <c r="O3727" i="24"/>
  <c r="O3729" i="24"/>
  <c r="O3731" i="24"/>
  <c r="O3733" i="24"/>
  <c r="O3735" i="24"/>
  <c r="O3737" i="24"/>
  <c r="O3739" i="24"/>
  <c r="O3741" i="24"/>
  <c r="O3743" i="24"/>
  <c r="O3745" i="24"/>
  <c r="O3747" i="24"/>
  <c r="O3749" i="24"/>
  <c r="O3751" i="24"/>
  <c r="O3753" i="24"/>
  <c r="O3755" i="24"/>
  <c r="O3757" i="24"/>
  <c r="O3759" i="24"/>
  <c r="O3761" i="24"/>
  <c r="O3763" i="24"/>
  <c r="O3765" i="24"/>
  <c r="O3767" i="24"/>
  <c r="O3769" i="24"/>
  <c r="O3771" i="24"/>
  <c r="O3773" i="24"/>
  <c r="O3775" i="24"/>
  <c r="O3777" i="24"/>
  <c r="O3779" i="24"/>
  <c r="O3781" i="24"/>
  <c r="O3783" i="24"/>
  <c r="O3785" i="24"/>
  <c r="O3787" i="24"/>
  <c r="O3789" i="24"/>
  <c r="O3791" i="24"/>
  <c r="O3793" i="24"/>
  <c r="O3795" i="24"/>
  <c r="O3797" i="24"/>
  <c r="O3799" i="24"/>
  <c r="O3801" i="24"/>
  <c r="O3803" i="24"/>
  <c r="O3805" i="24"/>
  <c r="O3807" i="24"/>
  <c r="O3809" i="24"/>
  <c r="O3811" i="24"/>
  <c r="O3813" i="24"/>
  <c r="O3815" i="24"/>
  <c r="O3817" i="24"/>
  <c r="O3819" i="24"/>
  <c r="O3821" i="24"/>
  <c r="O3823" i="24"/>
  <c r="O3825" i="24"/>
  <c r="O3827" i="24"/>
  <c r="O3829" i="24"/>
  <c r="O3831" i="24"/>
  <c r="O3833" i="24"/>
  <c r="O3835" i="24"/>
  <c r="O3837" i="24"/>
  <c r="O3839" i="24"/>
  <c r="O3841" i="24"/>
  <c r="O3843" i="24"/>
  <c r="O3845" i="24"/>
  <c r="O3847" i="24"/>
  <c r="O3849" i="24"/>
  <c r="O3851" i="24"/>
  <c r="O3853" i="24"/>
  <c r="O3855" i="24"/>
  <c r="O3857" i="24"/>
  <c r="O3859" i="24"/>
  <c r="O3861" i="24"/>
  <c r="O3863" i="24"/>
  <c r="O3865" i="24"/>
  <c r="O3867" i="24"/>
  <c r="O3869" i="24"/>
  <c r="O3871" i="24"/>
  <c r="O3873" i="24"/>
  <c r="O3875" i="24"/>
  <c r="O3877" i="24"/>
  <c r="O3879" i="24"/>
  <c r="O3881" i="24"/>
  <c r="O3883" i="24"/>
  <c r="O3885" i="24"/>
  <c r="O3887" i="24"/>
  <c r="O3889" i="24"/>
  <c r="O3891" i="24"/>
  <c r="O3893" i="24"/>
  <c r="O3895" i="24"/>
  <c r="O3897" i="24"/>
  <c r="O3899" i="24"/>
  <c r="O3901" i="24"/>
  <c r="O3903" i="24"/>
  <c r="O3905" i="24"/>
  <c r="O3907" i="24"/>
  <c r="O3909" i="24"/>
  <c r="O3911" i="24"/>
  <c r="O3913" i="24"/>
  <c r="O3915" i="24"/>
  <c r="O3917" i="24"/>
  <c r="O3919" i="24"/>
  <c r="O3921" i="24"/>
  <c r="O3923" i="24"/>
  <c r="O17" i="24"/>
  <c r="O49" i="24"/>
  <c r="O81" i="24"/>
  <c r="O138" i="24"/>
  <c r="O202" i="24"/>
  <c r="O191" i="24"/>
  <c r="O267" i="24"/>
  <c r="O331" i="24"/>
  <c r="O395" i="24"/>
  <c r="O459" i="24"/>
  <c r="O497" i="24"/>
  <c r="O515" i="24"/>
  <c r="O531" i="24"/>
  <c r="O547" i="24"/>
  <c r="O563" i="24"/>
  <c r="O579" i="24"/>
  <c r="O595" i="24"/>
  <c r="O611" i="24"/>
  <c r="O627" i="24"/>
  <c r="O643" i="24"/>
  <c r="O659" i="24"/>
  <c r="O675" i="24"/>
  <c r="O691" i="24"/>
  <c r="O707" i="24"/>
  <c r="O723" i="24"/>
  <c r="O739" i="24"/>
  <c r="O755" i="24"/>
  <c r="O771" i="24"/>
  <c r="O787" i="24"/>
  <c r="O803" i="24"/>
  <c r="O819" i="24"/>
  <c r="O835" i="24"/>
  <c r="O851" i="24"/>
  <c r="O867" i="24"/>
  <c r="O883" i="24"/>
  <c r="O899" i="24"/>
  <c r="O915" i="24"/>
  <c r="O931" i="24"/>
  <c r="O947" i="24"/>
  <c r="O963" i="24"/>
  <c r="O979" i="24"/>
  <c r="O185" i="24"/>
  <c r="O264" i="24"/>
  <c r="O300" i="24"/>
  <c r="O332" i="24"/>
  <c r="O364" i="24"/>
  <c r="O396" i="24"/>
  <c r="O428" i="24"/>
  <c r="O460" i="24"/>
  <c r="O988" i="24"/>
  <c r="O996" i="24"/>
  <c r="O1004" i="24"/>
  <c r="O1012" i="24"/>
  <c r="O1020" i="24"/>
  <c r="O1028" i="24"/>
  <c r="O1036" i="24"/>
  <c r="O1044" i="24"/>
  <c r="O1052" i="24"/>
  <c r="O1060" i="24"/>
  <c r="O1068" i="24"/>
  <c r="O1076" i="24"/>
  <c r="O1084" i="24"/>
  <c r="O1092" i="24"/>
  <c r="O1100" i="24"/>
  <c r="O1108" i="24"/>
  <c r="O1116" i="24"/>
  <c r="O1124" i="24"/>
  <c r="O1132" i="24"/>
  <c r="O1140" i="24"/>
  <c r="O1148" i="24"/>
  <c r="O1156" i="24"/>
  <c r="O1164" i="24"/>
  <c r="O1172" i="24"/>
  <c r="O1180" i="24"/>
  <c r="O1188" i="24"/>
  <c r="O1196" i="24"/>
  <c r="O1204" i="24"/>
  <c r="O1212" i="24"/>
  <c r="O1220" i="24"/>
  <c r="O1228" i="24"/>
  <c r="O1236" i="24"/>
  <c r="O1244" i="24"/>
  <c r="O1252" i="24"/>
  <c r="O1260" i="24"/>
  <c r="O1268" i="24"/>
  <c r="O1276" i="24"/>
  <c r="O1284" i="24"/>
  <c r="O1292" i="24"/>
  <c r="O1300" i="24"/>
  <c r="O1308" i="24"/>
  <c r="O1316" i="24"/>
  <c r="O1324" i="24"/>
  <c r="O1332" i="24"/>
  <c r="O1340" i="24"/>
  <c r="O1348" i="24"/>
  <c r="O1356" i="24"/>
  <c r="O1364" i="24"/>
  <c r="O1372" i="24"/>
  <c r="O1380" i="24"/>
  <c r="O1388" i="24"/>
  <c r="O1396" i="24"/>
  <c r="O1404" i="24"/>
  <c r="O1412" i="24"/>
  <c r="O1420" i="24"/>
  <c r="O1428" i="24"/>
  <c r="O1436" i="24"/>
  <c r="O1444" i="24"/>
  <c r="O1452" i="24"/>
  <c r="O1460" i="24"/>
  <c r="O1468" i="24"/>
  <c r="O1476" i="24"/>
  <c r="O1484" i="24"/>
  <c r="O1492" i="24"/>
  <c r="O1500" i="24"/>
  <c r="O1508" i="24"/>
  <c r="O1516" i="24"/>
  <c r="O1524" i="24"/>
  <c r="O1532" i="24"/>
  <c r="O1540" i="24"/>
  <c r="O1548" i="24"/>
  <c r="O1556" i="24"/>
  <c r="O1564" i="24"/>
  <c r="O1572" i="24"/>
  <c r="O1580" i="24"/>
  <c r="O1588" i="24"/>
  <c r="O1596" i="24"/>
  <c r="O1604" i="24"/>
  <c r="O1612" i="24"/>
  <c r="O1620" i="24"/>
  <c r="O1628" i="24"/>
  <c r="O1636" i="24"/>
  <c r="O1644" i="24"/>
  <c r="O1652" i="24"/>
  <c r="O1660" i="24"/>
  <c r="O1668" i="24"/>
  <c r="O1676" i="24"/>
  <c r="O1684" i="24"/>
  <c r="O1692" i="24"/>
  <c r="O1700" i="24"/>
  <c r="O1708" i="24"/>
  <c r="O1716" i="24"/>
  <c r="O1724" i="24"/>
  <c r="O1732" i="24"/>
  <c r="O1740" i="24"/>
  <c r="O1748" i="24"/>
  <c r="O1756" i="24"/>
  <c r="O1764" i="24"/>
  <c r="O1772" i="24"/>
  <c r="O1780" i="24"/>
  <c r="O1788" i="24"/>
  <c r="O1796" i="24"/>
  <c r="O1804" i="24"/>
  <c r="O1812" i="24"/>
  <c r="O1820" i="24"/>
  <c r="O1828" i="24"/>
  <c r="O1836" i="24"/>
  <c r="O1844" i="24"/>
  <c r="O1852" i="24"/>
  <c r="O1860" i="24"/>
  <c r="O1868" i="24"/>
  <c r="O1876" i="24"/>
  <c r="O1884" i="24"/>
  <c r="O1892" i="24"/>
  <c r="O1900" i="24"/>
  <c r="O1908" i="24"/>
  <c r="O1916" i="24"/>
  <c r="O1924" i="24"/>
  <c r="O1932" i="24"/>
  <c r="O1940" i="24"/>
  <c r="O1948" i="24"/>
  <c r="O1956" i="24"/>
  <c r="O1960" i="24"/>
  <c r="O1964" i="24"/>
  <c r="O1968" i="24"/>
  <c r="O1972" i="24"/>
  <c r="O1976" i="24"/>
  <c r="O1980" i="24"/>
  <c r="O1984" i="24"/>
  <c r="O1988" i="24"/>
  <c r="O1992" i="24"/>
  <c r="O1996" i="24"/>
  <c r="O2000" i="24"/>
  <c r="O2004" i="24"/>
  <c r="O117" i="24"/>
  <c r="O181" i="24"/>
  <c r="O230" i="24"/>
  <c r="O262" i="24"/>
  <c r="O294" i="24"/>
  <c r="O326" i="24"/>
  <c r="O358" i="24"/>
  <c r="O390" i="24"/>
  <c r="O422" i="24"/>
  <c r="O454" i="24"/>
  <c r="O109" i="24"/>
  <c r="O173" i="24"/>
  <c r="O226" i="24"/>
  <c r="O258" i="24"/>
  <c r="O290" i="24"/>
  <c r="O322" i="24"/>
  <c r="O354" i="24"/>
  <c r="O386" i="24"/>
  <c r="O418" i="24"/>
  <c r="O450" i="24"/>
  <c r="O2008" i="24"/>
  <c r="O2012" i="24"/>
  <c r="O2016" i="24"/>
  <c r="O2020" i="24"/>
  <c r="O2024" i="24"/>
  <c r="O2028" i="24"/>
  <c r="O2032" i="24"/>
  <c r="O2036" i="24"/>
  <c r="O2040" i="24"/>
  <c r="O2044" i="24"/>
  <c r="O2048" i="24"/>
  <c r="O2052" i="24"/>
  <c r="O2056" i="24"/>
  <c r="O2060" i="24"/>
  <c r="O2064" i="24"/>
  <c r="O2068" i="24"/>
  <c r="O2072" i="24"/>
  <c r="O2076" i="24"/>
  <c r="O2080" i="24"/>
  <c r="O2084" i="24"/>
  <c r="O2088" i="24"/>
  <c r="O2092" i="24"/>
  <c r="O2096" i="24"/>
  <c r="O2100" i="24"/>
  <c r="O2104" i="24"/>
  <c r="O2108" i="24"/>
  <c r="O2112" i="24"/>
  <c r="O2116" i="24"/>
  <c r="O2120" i="24"/>
  <c r="O2124" i="24"/>
  <c r="O2128" i="24"/>
  <c r="O2132" i="24"/>
  <c r="O2136" i="24"/>
  <c r="O2140" i="24"/>
  <c r="O2144" i="24"/>
  <c r="O2148" i="24"/>
  <c r="O2152" i="24"/>
  <c r="O2156" i="24"/>
  <c r="O2160" i="24"/>
  <c r="O2164" i="24"/>
  <c r="O2168" i="24"/>
  <c r="O2172" i="24"/>
  <c r="O2176" i="24"/>
  <c r="O2180" i="24"/>
  <c r="O2184" i="24"/>
  <c r="O2188" i="24"/>
  <c r="O2192" i="24"/>
  <c r="O2196" i="24"/>
  <c r="O2200" i="24"/>
  <c r="O2204" i="24"/>
  <c r="O2208" i="24"/>
  <c r="O2212" i="24"/>
  <c r="O2216" i="24"/>
  <c r="O2220" i="24"/>
  <c r="O2224" i="24"/>
  <c r="O2228" i="24"/>
  <c r="O2232" i="24"/>
  <c r="O2236" i="24"/>
  <c r="O2240" i="24"/>
  <c r="O2244" i="24"/>
  <c r="O2248" i="24"/>
  <c r="O2252" i="24"/>
  <c r="O2256" i="24"/>
  <c r="O2260" i="24"/>
  <c r="O2264" i="24"/>
  <c r="O2268" i="24"/>
  <c r="O2272" i="24"/>
  <c r="O2276" i="24"/>
  <c r="O2280" i="24"/>
  <c r="O2284" i="24"/>
  <c r="O2288" i="24"/>
  <c r="O2292" i="24"/>
  <c r="O2296" i="24"/>
  <c r="O2300" i="24"/>
  <c r="O2304" i="24"/>
  <c r="O2308" i="24"/>
  <c r="O2312" i="24"/>
  <c r="O2316" i="24"/>
  <c r="O2320" i="24"/>
  <c r="O2324" i="24"/>
  <c r="O2328" i="24"/>
  <c r="O2332" i="24"/>
  <c r="O2336" i="24"/>
  <c r="O2340" i="24"/>
  <c r="O2344" i="24"/>
  <c r="O2348" i="24"/>
  <c r="O2352" i="24"/>
  <c r="O2356" i="24"/>
  <c r="O2360" i="24"/>
  <c r="O2364" i="24"/>
  <c r="O2368" i="24"/>
  <c r="O2372" i="24"/>
  <c r="O2376" i="24"/>
  <c r="O2380" i="24"/>
  <c r="O2384" i="24"/>
  <c r="O2388" i="24"/>
  <c r="O2392" i="24"/>
  <c r="O2396" i="24"/>
  <c r="O2400" i="24"/>
  <c r="O2404" i="24"/>
  <c r="O2408" i="24"/>
  <c r="O2412" i="24"/>
  <c r="O2416" i="24"/>
  <c r="O2420" i="24"/>
  <c r="O2424" i="24"/>
  <c r="O2428" i="24"/>
  <c r="O2432" i="24"/>
  <c r="O2436" i="24"/>
  <c r="O2440" i="24"/>
  <c r="O2444" i="24"/>
  <c r="O2448" i="24"/>
  <c r="O2452" i="24"/>
  <c r="O2456" i="24"/>
  <c r="O2460" i="24"/>
  <c r="O2464" i="24"/>
  <c r="O2468" i="24"/>
  <c r="O2472" i="24"/>
  <c r="O2476" i="24"/>
  <c r="O2480" i="24"/>
  <c r="O2484" i="24"/>
  <c r="O2488" i="24"/>
  <c r="O2492" i="24"/>
  <c r="O2496" i="24"/>
  <c r="O2500" i="24"/>
  <c r="O2504" i="24"/>
  <c r="O2508" i="24"/>
  <c r="O2512" i="24"/>
  <c r="O2516" i="24"/>
  <c r="O2520" i="24"/>
  <c r="O2524" i="24"/>
  <c r="O2528" i="24"/>
  <c r="O2532" i="24"/>
  <c r="O2536" i="24"/>
  <c r="O2540" i="24"/>
  <c r="O2544" i="24"/>
  <c r="O2548" i="24"/>
  <c r="O2552" i="24"/>
  <c r="O2556" i="24"/>
  <c r="O2560" i="24"/>
  <c r="O2564" i="24"/>
  <c r="O2568" i="24"/>
  <c r="O2572" i="24"/>
  <c r="O2576" i="24"/>
  <c r="O2580" i="24"/>
  <c r="O2584" i="24"/>
  <c r="O2588" i="24"/>
  <c r="O2592" i="24"/>
  <c r="O2596" i="24"/>
  <c r="O2600" i="24"/>
  <c r="O2604" i="24"/>
  <c r="O2608" i="24"/>
  <c r="O2612" i="24"/>
  <c r="O2616" i="24"/>
  <c r="O2620" i="24"/>
  <c r="O2624" i="24"/>
  <c r="O2628" i="24"/>
  <c r="O2632" i="24"/>
  <c r="O2636" i="24"/>
  <c r="O2640" i="24"/>
  <c r="O2644" i="24"/>
  <c r="O2648" i="24"/>
  <c r="O2652" i="24"/>
  <c r="O2656" i="24"/>
  <c r="O2660" i="24"/>
  <c r="O2664" i="24"/>
  <c r="O2668" i="24"/>
  <c r="O2672" i="24"/>
  <c r="O2676" i="24"/>
  <c r="O2680" i="24"/>
  <c r="O2684" i="24"/>
  <c r="O2688" i="24"/>
  <c r="O2692" i="24"/>
  <c r="O2696" i="24"/>
  <c r="O2700" i="24"/>
  <c r="O2704" i="24"/>
  <c r="O2708" i="24"/>
  <c r="O2712" i="24"/>
  <c r="O2716" i="24"/>
  <c r="O2720" i="24"/>
  <c r="O2724" i="24"/>
  <c r="O2728" i="24"/>
  <c r="O2732" i="24"/>
  <c r="O2736" i="24"/>
  <c r="O2740" i="24"/>
  <c r="O2744" i="24"/>
  <c r="O2748" i="24"/>
  <c r="O2752" i="24"/>
  <c r="O2756" i="24"/>
  <c r="O2760" i="24"/>
  <c r="O2764" i="24"/>
  <c r="O2768" i="24"/>
  <c r="O2772" i="24"/>
  <c r="O2776" i="24"/>
  <c r="O2780" i="24"/>
  <c r="O2784" i="24"/>
  <c r="O2788" i="24"/>
  <c r="O2792" i="24"/>
  <c r="O2796" i="24"/>
  <c r="O2800" i="24"/>
  <c r="O2804" i="24"/>
  <c r="O2808" i="24"/>
  <c r="O2812" i="24"/>
  <c r="O2816" i="24"/>
  <c r="O2820" i="24"/>
  <c r="O2824" i="24"/>
  <c r="O2828" i="24"/>
  <c r="O2832" i="24"/>
  <c r="O2836" i="24"/>
  <c r="O2840" i="24"/>
  <c r="O2844" i="24"/>
  <c r="O2848" i="24"/>
  <c r="O2852" i="24"/>
  <c r="O2856" i="24"/>
  <c r="O2860" i="24"/>
  <c r="O2864" i="24"/>
  <c r="O2868" i="24"/>
  <c r="O2872" i="24"/>
  <c r="O2876" i="24"/>
  <c r="O2880" i="24"/>
  <c r="O2884" i="24"/>
  <c r="O2888" i="24"/>
  <c r="O2892" i="24"/>
  <c r="O2896" i="24"/>
  <c r="O2900" i="24"/>
  <c r="O2904" i="24"/>
  <c r="O2908" i="24"/>
  <c r="O2912" i="24"/>
  <c r="O2916" i="24"/>
  <c r="O2920" i="24"/>
  <c r="O2924" i="24"/>
  <c r="O2928" i="24"/>
  <c r="O2932" i="24"/>
  <c r="O2936" i="24"/>
  <c r="O2940" i="24"/>
  <c r="O2944" i="24"/>
  <c r="O2948" i="24"/>
  <c r="O2952" i="24"/>
  <c r="O2956" i="24"/>
  <c r="O2960" i="24"/>
  <c r="O2964" i="24"/>
  <c r="O2968" i="24"/>
  <c r="O2972" i="24"/>
  <c r="O2976" i="24"/>
  <c r="O2980" i="24"/>
  <c r="O2984" i="24"/>
  <c r="O2988" i="24"/>
  <c r="O2992" i="24"/>
  <c r="O2996" i="24"/>
  <c r="O3000" i="24"/>
  <c r="O3004" i="24"/>
  <c r="O3008" i="24"/>
  <c r="O3012" i="24"/>
  <c r="O3016" i="24"/>
  <c r="O3020" i="24"/>
  <c r="O3024" i="24"/>
  <c r="O3028" i="24"/>
  <c r="O3032" i="24"/>
  <c r="O3036" i="24"/>
  <c r="O3040" i="24"/>
  <c r="O3044" i="24"/>
  <c r="O3048" i="24"/>
  <c r="O3052" i="24"/>
  <c r="O3056" i="24"/>
  <c r="O3060" i="24"/>
  <c r="O3064" i="24"/>
  <c r="O3068" i="24"/>
  <c r="O3072" i="24"/>
  <c r="O3076" i="24"/>
  <c r="O3080" i="24"/>
  <c r="O3084" i="24"/>
  <c r="O3088" i="24"/>
  <c r="O3092" i="24"/>
  <c r="O3096" i="24"/>
  <c r="O3100" i="24"/>
  <c r="O3104" i="24"/>
  <c r="O3108" i="24"/>
  <c r="O3112" i="24"/>
  <c r="O3116" i="24"/>
  <c r="O3120" i="24"/>
  <c r="O3124" i="24"/>
  <c r="O3128" i="24"/>
  <c r="O3132" i="24"/>
  <c r="O3136" i="24"/>
  <c r="O3140" i="24"/>
  <c r="O3144" i="24"/>
  <c r="O3148" i="24"/>
  <c r="O3152" i="24"/>
  <c r="O3156" i="24"/>
  <c r="O3160" i="24"/>
  <c r="O3164" i="24"/>
  <c r="O3168" i="24"/>
  <c r="O3172" i="24"/>
  <c r="O3176" i="24"/>
  <c r="O3180" i="24"/>
  <c r="O3184" i="24"/>
  <c r="O3188" i="24"/>
  <c r="O3192" i="24"/>
  <c r="O3196" i="24"/>
  <c r="O3200" i="24"/>
  <c r="O3204" i="24"/>
  <c r="O3208" i="24"/>
  <c r="O3212" i="24"/>
  <c r="O3216" i="24"/>
  <c r="O3220" i="24"/>
  <c r="O3224" i="24"/>
  <c r="O3228" i="24"/>
  <c r="O3232" i="24"/>
  <c r="O3236" i="24"/>
  <c r="O3240" i="24"/>
  <c r="O3244" i="24"/>
  <c r="O3248" i="24"/>
  <c r="O3252" i="24"/>
  <c r="O3256" i="24"/>
  <c r="O3260" i="24"/>
  <c r="O3264" i="24"/>
  <c r="O3268" i="24"/>
  <c r="O3272" i="24"/>
  <c r="O3276" i="24"/>
  <c r="O3280" i="24"/>
  <c r="O3284" i="24"/>
  <c r="O3288" i="24"/>
  <c r="O3292" i="24"/>
  <c r="O3296" i="24"/>
  <c r="O3300" i="24"/>
  <c r="O3304" i="24"/>
  <c r="O3308" i="24"/>
  <c r="O3312" i="24"/>
  <c r="O3316" i="24"/>
  <c r="O3320" i="24"/>
  <c r="O3324" i="24"/>
  <c r="O3328" i="24"/>
  <c r="O3332" i="24"/>
  <c r="O3336" i="24"/>
  <c r="O3340" i="24"/>
  <c r="O3344" i="24"/>
  <c r="O3348" i="24"/>
  <c r="O3352" i="24"/>
  <c r="O3356" i="24"/>
  <c r="O3360" i="24"/>
  <c r="O3364" i="24"/>
  <c r="O3368" i="24"/>
  <c r="O3372" i="24"/>
  <c r="O3376" i="24"/>
  <c r="O3380" i="24"/>
  <c r="O3384" i="24"/>
  <c r="O3388" i="24"/>
  <c r="O3392" i="24"/>
  <c r="O3396" i="24"/>
  <c r="O3400" i="24"/>
  <c r="O3404" i="24"/>
  <c r="O3408" i="24"/>
  <c r="O3412" i="24"/>
  <c r="O3416" i="24"/>
  <c r="O3420" i="24"/>
  <c r="O3424" i="24"/>
  <c r="O3428" i="24"/>
  <c r="O3432" i="24"/>
  <c r="O3436" i="24"/>
  <c r="O3440" i="24"/>
  <c r="O3444" i="24"/>
  <c r="O3448" i="24"/>
  <c r="O3452" i="24"/>
  <c r="O3456" i="24"/>
  <c r="O3460" i="24"/>
  <c r="O3464" i="24"/>
  <c r="O3468" i="24"/>
  <c r="O3472" i="24"/>
  <c r="O3476" i="24"/>
  <c r="O3480" i="24"/>
  <c r="O3484" i="24"/>
  <c r="O3488" i="24"/>
  <c r="O3492" i="24"/>
  <c r="O3496" i="24"/>
  <c r="O3500" i="24"/>
  <c r="O3504" i="24"/>
  <c r="O3508" i="24"/>
  <c r="O3512" i="24"/>
  <c r="O3516" i="24"/>
  <c r="O3520" i="24"/>
  <c r="O3524" i="24"/>
  <c r="O3528" i="24"/>
  <c r="O3532" i="24"/>
  <c r="O3536" i="24"/>
  <c r="O3540" i="24"/>
  <c r="O3544" i="24"/>
  <c r="O3548" i="24"/>
  <c r="O3552" i="24"/>
  <c r="O3556" i="24"/>
  <c r="O3560" i="24"/>
  <c r="O3564" i="24"/>
  <c r="O3568" i="24"/>
  <c r="O3572" i="24"/>
  <c r="O3576" i="24"/>
  <c r="O3580" i="24"/>
  <c r="O3584" i="24"/>
  <c r="O3588" i="24"/>
  <c r="O3592" i="24"/>
  <c r="O3596" i="24"/>
  <c r="O3600" i="24"/>
  <c r="O3604" i="24"/>
  <c r="O3608" i="24"/>
  <c r="O3612" i="24"/>
  <c r="O3616" i="24"/>
  <c r="O3620" i="24"/>
  <c r="O3624" i="24"/>
  <c r="O3628" i="24"/>
  <c r="O3632" i="24"/>
  <c r="O3636" i="24"/>
  <c r="O3640" i="24"/>
  <c r="O3644" i="24"/>
  <c r="O3648" i="24"/>
  <c r="O3652" i="24"/>
  <c r="O3656" i="24"/>
  <c r="O3660" i="24"/>
  <c r="O3664" i="24"/>
  <c r="O3668" i="24"/>
  <c r="O3672" i="24"/>
  <c r="O3676" i="24"/>
  <c r="O3680" i="24"/>
  <c r="O3684" i="24"/>
  <c r="O3688" i="24"/>
  <c r="O3692" i="24"/>
  <c r="O3696" i="24"/>
  <c r="O3700" i="24"/>
  <c r="O3704" i="24"/>
  <c r="O3708" i="24"/>
  <c r="O3712" i="24"/>
  <c r="O3716" i="24"/>
  <c r="O3720" i="24"/>
  <c r="O3724" i="24"/>
  <c r="O3728" i="24"/>
  <c r="O3732" i="24"/>
  <c r="O3736" i="24"/>
  <c r="O3740" i="24"/>
  <c r="O3744" i="24"/>
  <c r="O3748" i="24"/>
  <c r="O3752" i="24"/>
  <c r="O3756" i="24"/>
  <c r="O3760" i="24"/>
  <c r="O3764" i="24"/>
  <c r="O3768" i="24"/>
  <c r="O3772" i="24"/>
  <c r="O3776" i="24"/>
  <c r="O3780" i="24"/>
  <c r="O3784" i="24"/>
  <c r="O3788" i="24"/>
  <c r="O3792" i="24"/>
  <c r="O3796" i="24"/>
  <c r="O3800" i="24"/>
  <c r="O3804" i="24"/>
  <c r="O3808" i="24"/>
  <c r="O3812" i="24"/>
  <c r="O3816" i="24"/>
  <c r="O3820" i="24"/>
  <c r="O3824" i="24"/>
  <c r="O3828" i="24"/>
  <c r="O3832" i="24"/>
  <c r="O3836" i="24"/>
  <c r="O3840" i="24"/>
  <c r="O3844" i="24"/>
  <c r="O3848" i="24"/>
  <c r="O3852" i="24"/>
  <c r="O3856" i="24"/>
  <c r="O3860" i="24"/>
  <c r="O3864" i="24"/>
  <c r="O3868" i="24"/>
  <c r="O3872" i="24"/>
  <c r="O3876" i="24"/>
  <c r="O3880" i="24"/>
  <c r="O3884" i="24"/>
  <c r="O3888" i="24"/>
  <c r="O3892" i="24"/>
  <c r="O3896" i="24"/>
  <c r="O3900" i="24"/>
  <c r="O3904" i="24"/>
  <c r="O3908" i="24"/>
  <c r="O3912" i="24"/>
  <c r="O3916" i="24"/>
  <c r="O3920" i="24"/>
  <c r="O3924" i="24"/>
  <c r="O3926" i="24"/>
  <c r="O3928" i="24"/>
  <c r="O3930" i="24"/>
  <c r="O3932" i="24"/>
  <c r="O3934" i="24"/>
  <c r="O3936" i="24"/>
  <c r="O3938" i="24"/>
  <c r="O3940" i="24"/>
  <c r="O3942" i="24"/>
  <c r="O3944" i="24"/>
  <c r="O3946" i="24"/>
  <c r="O3948" i="24"/>
  <c r="O3950" i="24"/>
  <c r="O3952" i="24"/>
  <c r="O3954" i="24"/>
  <c r="O3956" i="24"/>
  <c r="O3958" i="24"/>
  <c r="O3960" i="24"/>
  <c r="O3962" i="24"/>
  <c r="O3964" i="24"/>
  <c r="O3966" i="24"/>
  <c r="O3968" i="24"/>
  <c r="O3970" i="24"/>
  <c r="O3972" i="24"/>
  <c r="O3974" i="24"/>
  <c r="O3976" i="24"/>
  <c r="O3978" i="24"/>
  <c r="O3980" i="24"/>
  <c r="O3982" i="24"/>
  <c r="O3984" i="24"/>
  <c r="O3986" i="24"/>
  <c r="O3988" i="24"/>
  <c r="O3990" i="24"/>
  <c r="O3992" i="24"/>
  <c r="O3994" i="24"/>
  <c r="O3996" i="24"/>
  <c r="O3998" i="24"/>
  <c r="O4000" i="24"/>
  <c r="O4002" i="24"/>
  <c r="O4004" i="24"/>
  <c r="O4006" i="24"/>
  <c r="O4008" i="24"/>
  <c r="O4010" i="24"/>
  <c r="O4012" i="24"/>
  <c r="O4014" i="24"/>
  <c r="O4016" i="24"/>
  <c r="O4018" i="24"/>
  <c r="O4020" i="24"/>
  <c r="O4022" i="24"/>
  <c r="O4024" i="24"/>
  <c r="O4026" i="24"/>
  <c r="O4028" i="24"/>
  <c r="O4030" i="24"/>
  <c r="O4032" i="24"/>
  <c r="O4034" i="24"/>
  <c r="O4036" i="24"/>
  <c r="O4038" i="24"/>
  <c r="O4040" i="24"/>
  <c r="O4042" i="24"/>
  <c r="O4044" i="24"/>
  <c r="O4046" i="24"/>
  <c r="O4048" i="24"/>
  <c r="O4050" i="24"/>
  <c r="O4052" i="24"/>
  <c r="O4054" i="24"/>
  <c r="O4056" i="24"/>
  <c r="O4058" i="24"/>
  <c r="O4060" i="24"/>
  <c r="O4062" i="24"/>
  <c r="O4064" i="24"/>
  <c r="O4066" i="24"/>
  <c r="O4068" i="24"/>
  <c r="O4070" i="24"/>
  <c r="O4072" i="24"/>
  <c r="O4074" i="24"/>
  <c r="O4076" i="24"/>
  <c r="O4078" i="24"/>
  <c r="O4080" i="24"/>
  <c r="O4082" i="24"/>
  <c r="O4084" i="24"/>
  <c r="O4086" i="24"/>
  <c r="O4088" i="24"/>
  <c r="O4090" i="24"/>
  <c r="O4092" i="24"/>
  <c r="O4094" i="24"/>
  <c r="O4096" i="24"/>
  <c r="O4098" i="24"/>
  <c r="O4100" i="24"/>
  <c r="O4102" i="24"/>
  <c r="O4104" i="24"/>
  <c r="O4106" i="24"/>
  <c r="O4108" i="24"/>
  <c r="O4110" i="24"/>
  <c r="O4112" i="24"/>
  <c r="O4114" i="24"/>
  <c r="O4116" i="24"/>
  <c r="O4118" i="24"/>
  <c r="O4120" i="24"/>
  <c r="O4122" i="24"/>
  <c r="O4124" i="24"/>
  <c r="O4126" i="24"/>
  <c r="O4128" i="24"/>
  <c r="O4130" i="24"/>
  <c r="O4132" i="24"/>
  <c r="O4134" i="24"/>
  <c r="O4136" i="24"/>
  <c r="O4138" i="24"/>
  <c r="O4140" i="24"/>
  <c r="O4142" i="24"/>
  <c r="O4144" i="24"/>
  <c r="O4146" i="24"/>
  <c r="O4148" i="24"/>
  <c r="O4150" i="24"/>
  <c r="O4153" i="24"/>
  <c r="O4157" i="24"/>
  <c r="O4161" i="24"/>
  <c r="O4165" i="24"/>
  <c r="O4169" i="24"/>
  <c r="O4173" i="24"/>
  <c r="O4177" i="24"/>
  <c r="O4181" i="24"/>
  <c r="O4185" i="24"/>
  <c r="O4189" i="24"/>
  <c r="O4193" i="24"/>
  <c r="O4197" i="24"/>
  <c r="O4201" i="24"/>
  <c r="O4205" i="24"/>
  <c r="O4209" i="24"/>
  <c r="O4213" i="24"/>
  <c r="O4217" i="24"/>
  <c r="O4221" i="24"/>
  <c r="O4225" i="24"/>
  <c r="O4229" i="24"/>
  <c r="O4233" i="24"/>
  <c r="O4237" i="24"/>
  <c r="O4239" i="24"/>
  <c r="O4241" i="24"/>
  <c r="O4243" i="24"/>
  <c r="O4245" i="24"/>
  <c r="O4247" i="24"/>
  <c r="O4249" i="24"/>
  <c r="O4251" i="24"/>
  <c r="O4253" i="24"/>
  <c r="O4255" i="24"/>
  <c r="O4257" i="24"/>
  <c r="O4259" i="24"/>
  <c r="O4261" i="24"/>
  <c r="O4263" i="24"/>
  <c r="O4265" i="24"/>
  <c r="O4267" i="24"/>
  <c r="O4269" i="24"/>
  <c r="O4271" i="24"/>
  <c r="O4273" i="24"/>
  <c r="O4275" i="24"/>
  <c r="O4277" i="24"/>
  <c r="O4279" i="24"/>
  <c r="O4281" i="24"/>
  <c r="O4283" i="24"/>
  <c r="O4285" i="24"/>
  <c r="O4287" i="24"/>
  <c r="O4289" i="24"/>
  <c r="O4291" i="24"/>
  <c r="O4293" i="24"/>
  <c r="O4295" i="24"/>
  <c r="O4297" i="24"/>
  <c r="O4299" i="24"/>
  <c r="O4301" i="24"/>
  <c r="O4303" i="24"/>
  <c r="O4305" i="24"/>
  <c r="O4307" i="24"/>
  <c r="O4309" i="24"/>
  <c r="O4311" i="24"/>
  <c r="O4313" i="24"/>
  <c r="O4315" i="24"/>
  <c r="O4317" i="24"/>
  <c r="O4319" i="24"/>
  <c r="O4321" i="24"/>
  <c r="O4323" i="24"/>
  <c r="O4325" i="24"/>
  <c r="O4327" i="24"/>
  <c r="O4329" i="24"/>
  <c r="O4331" i="24"/>
  <c r="O4333" i="24"/>
  <c r="O4335" i="24"/>
  <c r="O4337" i="24"/>
  <c r="O4339" i="24"/>
  <c r="O4341" i="24"/>
  <c r="O4343" i="24"/>
  <c r="O4345" i="24"/>
  <c r="O4347" i="24"/>
  <c r="O4349" i="24"/>
  <c r="O4351" i="24"/>
  <c r="O4353" i="24"/>
  <c r="O4355" i="24"/>
  <c r="O4357" i="24"/>
  <c r="O4359" i="24"/>
  <c r="O4361" i="24"/>
  <c r="O4363" i="24"/>
  <c r="O4365" i="24"/>
  <c r="O4367" i="24"/>
  <c r="O4369" i="24"/>
  <c r="O4371" i="24"/>
  <c r="O4373" i="24"/>
  <c r="O4375" i="24"/>
  <c r="O4377" i="24"/>
  <c r="O4379" i="24"/>
  <c r="O4381" i="24"/>
  <c r="O4383" i="24"/>
  <c r="O4385" i="24"/>
  <c r="O4387" i="24"/>
  <c r="O4389" i="24"/>
  <c r="O4391" i="24"/>
  <c r="O4393" i="24"/>
  <c r="O4395" i="24"/>
  <c r="O4397" i="24"/>
  <c r="O4399" i="24"/>
  <c r="O4401" i="24"/>
  <c r="O4403" i="24"/>
  <c r="O4405" i="24"/>
  <c r="O4407" i="24"/>
  <c r="O4409" i="24"/>
  <c r="O4411" i="24"/>
  <c r="O4413" i="24"/>
  <c r="O4415" i="24"/>
  <c r="O4417" i="24"/>
  <c r="O4419" i="24"/>
  <c r="O4421" i="24"/>
  <c r="O4423" i="24"/>
  <c r="O4425" i="24"/>
  <c r="O4427" i="24"/>
  <c r="O4429" i="24"/>
  <c r="O4431" i="24"/>
  <c r="O4433" i="24"/>
  <c r="O4435" i="24"/>
  <c r="O4437" i="24"/>
  <c r="O4439" i="24"/>
  <c r="O4441" i="24"/>
  <c r="O4443" i="24"/>
  <c r="O4445" i="24"/>
  <c r="O4447" i="24"/>
  <c r="O4449" i="24"/>
  <c r="O4451" i="24"/>
  <c r="O4453" i="24"/>
  <c r="O4455" i="24"/>
  <c r="O4457" i="24"/>
  <c r="O4459" i="24"/>
  <c r="O4461" i="24"/>
  <c r="O4463" i="24"/>
  <c r="O4465" i="24"/>
  <c r="O4467" i="24"/>
  <c r="O4469" i="24"/>
  <c r="O4471" i="24"/>
  <c r="O4473" i="24"/>
  <c r="O4475" i="24"/>
  <c r="O4477" i="24"/>
  <c r="O4479" i="24"/>
  <c r="O4481" i="24"/>
  <c r="O4483" i="24"/>
  <c r="O4485" i="24"/>
  <c r="O4487" i="24"/>
  <c r="O4489" i="24"/>
  <c r="O4491" i="24"/>
  <c r="O4493" i="24"/>
  <c r="O4495" i="24"/>
  <c r="O4497" i="24"/>
  <c r="O4499" i="24"/>
  <c r="O4501" i="24"/>
  <c r="O4503" i="24"/>
  <c r="O4505" i="24"/>
  <c r="O4507" i="24"/>
  <c r="O4509" i="24"/>
  <c r="O4511" i="24"/>
  <c r="O4513" i="24"/>
  <c r="O4515" i="24"/>
  <c r="O4517" i="24"/>
  <c r="O4519" i="24"/>
  <c r="O4521" i="24"/>
  <c r="O4523" i="24"/>
  <c r="O4525" i="24"/>
  <c r="O4527" i="24"/>
  <c r="O4529" i="24"/>
  <c r="O4531" i="24"/>
  <c r="O4533" i="24"/>
  <c r="O4535" i="24"/>
  <c r="O4537" i="24"/>
  <c r="O4539" i="24"/>
  <c r="O4541" i="24"/>
  <c r="O4543" i="24"/>
  <c r="O4545" i="24"/>
  <c r="O4547" i="24"/>
  <c r="O4549" i="24"/>
  <c r="O4551" i="24"/>
  <c r="O4553" i="24"/>
  <c r="O4555" i="24"/>
  <c r="O4557" i="24"/>
  <c r="O4559" i="24"/>
  <c r="O4561" i="24"/>
  <c r="O4563" i="24"/>
  <c r="O4565" i="24"/>
  <c r="O4567" i="24"/>
  <c r="O4569" i="24"/>
  <c r="O4571" i="24"/>
  <c r="O4573" i="24"/>
  <c r="O4575" i="24"/>
  <c r="O4577" i="24"/>
  <c r="O4579" i="24"/>
  <c r="O4581" i="24"/>
  <c r="O4583" i="24"/>
  <c r="O4585" i="24"/>
  <c r="O4587" i="24"/>
  <c r="O4589" i="24"/>
  <c r="O4591" i="24"/>
  <c r="O4593" i="24"/>
  <c r="O4595" i="24"/>
  <c r="O4597" i="24"/>
  <c r="O4599" i="24"/>
  <c r="O4601" i="24"/>
  <c r="O4603" i="24"/>
  <c r="O4605" i="24"/>
  <c r="O4607" i="24"/>
  <c r="O4609" i="24"/>
  <c r="O4611" i="24"/>
  <c r="O4613" i="24"/>
  <c r="O4615" i="24"/>
  <c r="O4617" i="24"/>
  <c r="O4619" i="24"/>
  <c r="O4621" i="24"/>
  <c r="O4623" i="24"/>
  <c r="O4625" i="24"/>
  <c r="O4627" i="24"/>
  <c r="O4629" i="24"/>
  <c r="O4631" i="24"/>
  <c r="O4633" i="24"/>
  <c r="O4635" i="24"/>
  <c r="O4637" i="24"/>
  <c r="O4639" i="24"/>
  <c r="O4641" i="24"/>
  <c r="O4643" i="24"/>
  <c r="O4645" i="24"/>
  <c r="O4647" i="24"/>
  <c r="O4649" i="24"/>
  <c r="O4651" i="24"/>
  <c r="O4653" i="24"/>
  <c r="O4655" i="24"/>
  <c r="O4657" i="24"/>
  <c r="O4659" i="24"/>
  <c r="O4661" i="24"/>
  <c r="O4663" i="24"/>
  <c r="O4665" i="24"/>
  <c r="O4667" i="24"/>
  <c r="O4669" i="24"/>
  <c r="O4671" i="24"/>
  <c r="O4673" i="24"/>
  <c r="O4675" i="24"/>
  <c r="O4677" i="24"/>
  <c r="O4679" i="24"/>
  <c r="O4681" i="24"/>
  <c r="O4683" i="24"/>
  <c r="O4685" i="24"/>
  <c r="O4687" i="24"/>
  <c r="O4689" i="24"/>
  <c r="O4691" i="24"/>
  <c r="O4693" i="24"/>
  <c r="O4695" i="24"/>
  <c r="O4697" i="24"/>
  <c r="O4699" i="24"/>
  <c r="O4701" i="24"/>
  <c r="O4703" i="24"/>
  <c r="O4705" i="24"/>
  <c r="O4707" i="24"/>
  <c r="O4709" i="24"/>
  <c r="O4711" i="24"/>
  <c r="O4713" i="24"/>
  <c r="O4715" i="24"/>
  <c r="O4717" i="24"/>
  <c r="O4719" i="24"/>
  <c r="O4721" i="24"/>
  <c r="O4723" i="24"/>
  <c r="O4725" i="24"/>
  <c r="O4727" i="24"/>
  <c r="O4729" i="24"/>
  <c r="O4731" i="24"/>
  <c r="O4733" i="24"/>
  <c r="O4735" i="24"/>
  <c r="O4737" i="24"/>
  <c r="O4739" i="24"/>
  <c r="O4741" i="24"/>
  <c r="O4743" i="24"/>
  <c r="O4745" i="24"/>
  <c r="O4747" i="24"/>
  <c r="O4749" i="24"/>
  <c r="O4751" i="24"/>
  <c r="O4753" i="24"/>
  <c r="O4755" i="24"/>
  <c r="O4757" i="24"/>
  <c r="O4759" i="24"/>
  <c r="O4761" i="24"/>
  <c r="O4763" i="24"/>
  <c r="O4765" i="24"/>
  <c r="O4767" i="24"/>
  <c r="O4769" i="24"/>
  <c r="O4771" i="24"/>
  <c r="O4773" i="24"/>
  <c r="O4775" i="24"/>
  <c r="O4777" i="24"/>
  <c r="O4779" i="24"/>
  <c r="O4781" i="24"/>
  <c r="O4783" i="24"/>
  <c r="O4785" i="24"/>
  <c r="O4787" i="24"/>
  <c r="O4789" i="24"/>
  <c r="O4791" i="24"/>
  <c r="O4793" i="24"/>
  <c r="O4795" i="24"/>
  <c r="O4797" i="24"/>
  <c r="O4799" i="24"/>
  <c r="O4801" i="24"/>
  <c r="O4803" i="24"/>
  <c r="O4805" i="24"/>
  <c r="O4807" i="24"/>
  <c r="O4809" i="24"/>
  <c r="O4811" i="24"/>
  <c r="O4813" i="24"/>
  <c r="O4815" i="24"/>
  <c r="O4817" i="24"/>
  <c r="O4819" i="24"/>
  <c r="O4821" i="24"/>
  <c r="O4823" i="24"/>
  <c r="O4825" i="24"/>
  <c r="O4827" i="24"/>
  <c r="O4829" i="24"/>
  <c r="O4831" i="24"/>
  <c r="O4833" i="24"/>
  <c r="O4835" i="24"/>
  <c r="O4837" i="24"/>
  <c r="O4839" i="24"/>
  <c r="O4841" i="24"/>
  <c r="O4843" i="24"/>
  <c r="O4845" i="24"/>
  <c r="O4847" i="24"/>
  <c r="O4849" i="24"/>
  <c r="O4851" i="24"/>
  <c r="O4853" i="24"/>
  <c r="O4855" i="24"/>
  <c r="O4857" i="24"/>
  <c r="O4859" i="24"/>
  <c r="O4861" i="24"/>
  <c r="O4863" i="24"/>
  <c r="O4865" i="24"/>
  <c r="O4867" i="24"/>
  <c r="O4869" i="24"/>
  <c r="O4871" i="24"/>
  <c r="O4873" i="24"/>
  <c r="O4875" i="24"/>
  <c r="O4877" i="24"/>
  <c r="O4879" i="24"/>
  <c r="O4881" i="24"/>
  <c r="O4883" i="24"/>
  <c r="O4885" i="24"/>
  <c r="O4887" i="24"/>
  <c r="O4889" i="24"/>
  <c r="O4891" i="24"/>
  <c r="O4893" i="24"/>
  <c r="O4895" i="24"/>
  <c r="O4897" i="24"/>
  <c r="O4899" i="24"/>
  <c r="O4901" i="24"/>
  <c r="O4903" i="24"/>
  <c r="O4905" i="24"/>
  <c r="O4907" i="24"/>
  <c r="O4909" i="24"/>
  <c r="O4911" i="24"/>
  <c r="O4913" i="24"/>
  <c r="O4915" i="24"/>
  <c r="O4917" i="24"/>
  <c r="O4919" i="24"/>
  <c r="O4921" i="24"/>
  <c r="O4923" i="24"/>
  <c r="O4925" i="24"/>
  <c r="O4927" i="24"/>
  <c r="O4929" i="24"/>
  <c r="O4931" i="24"/>
  <c r="O4933" i="24"/>
  <c r="O4935" i="24"/>
  <c r="O4937" i="24"/>
  <c r="O4939" i="24"/>
  <c r="O4941" i="24"/>
  <c r="O4943" i="24"/>
  <c r="O4945" i="24"/>
  <c r="O4947" i="24"/>
  <c r="O4949" i="24"/>
  <c r="O4951" i="24"/>
  <c r="O4953" i="24"/>
  <c r="O4955" i="24"/>
  <c r="O4957" i="24"/>
  <c r="O4959" i="24"/>
  <c r="O4961" i="24"/>
  <c r="O4963" i="24"/>
  <c r="O4965" i="24"/>
  <c r="O4967" i="24"/>
  <c r="O4969" i="24"/>
  <c r="O4971" i="24"/>
  <c r="O4973" i="24"/>
  <c r="O4975" i="24"/>
  <c r="O4977" i="24"/>
  <c r="O4979" i="24"/>
  <c r="O4981" i="24"/>
  <c r="O4983" i="24"/>
  <c r="O4985" i="24"/>
  <c r="O4987" i="24"/>
  <c r="O4989" i="24"/>
  <c r="O4991" i="24"/>
  <c r="O4993" i="24"/>
  <c r="O4995" i="24"/>
  <c r="O4997" i="24"/>
  <c r="O4999" i="24"/>
  <c r="O5001" i="24"/>
  <c r="O5003" i="24"/>
  <c r="O5005" i="24"/>
  <c r="O5007" i="24"/>
  <c r="O5009" i="24"/>
  <c r="O5011" i="24"/>
  <c r="O5013" i="24"/>
  <c r="O5015" i="24"/>
  <c r="O5017" i="24"/>
  <c r="O5019" i="24"/>
  <c r="O5021" i="24"/>
  <c r="O5023" i="24"/>
  <c r="O5025" i="24"/>
  <c r="O5027" i="24"/>
  <c r="O5029" i="24"/>
  <c r="O5031" i="24"/>
  <c r="O5033" i="24"/>
  <c r="O5035" i="24"/>
  <c r="O5037" i="24"/>
  <c r="O5039" i="24"/>
  <c r="O5041" i="24"/>
  <c r="O5043" i="24"/>
  <c r="O5045" i="24"/>
  <c r="O5047" i="24"/>
  <c r="O5049" i="24"/>
  <c r="O5051" i="24"/>
  <c r="O5053" i="24"/>
  <c r="O5055" i="24"/>
  <c r="O5057" i="24"/>
  <c r="O5059" i="24"/>
  <c r="O5061" i="24"/>
  <c r="O5063" i="24"/>
  <c r="O5065" i="24"/>
  <c r="O5067" i="24"/>
  <c r="O5069" i="24"/>
  <c r="O5071" i="24"/>
  <c r="O5073" i="24"/>
  <c r="O5075" i="24"/>
  <c r="O5077" i="24"/>
  <c r="O5079" i="24"/>
  <c r="O5081" i="24"/>
  <c r="O5083" i="24"/>
  <c r="O5085" i="24"/>
  <c r="O5087" i="24"/>
  <c r="O5089" i="24"/>
  <c r="O5091" i="24"/>
  <c r="O5093" i="24"/>
  <c r="O5095" i="24"/>
  <c r="O5097" i="24"/>
  <c r="O5099" i="24"/>
  <c r="O5101" i="24"/>
  <c r="O5103" i="24"/>
  <c r="O5105" i="24"/>
  <c r="O5107" i="24"/>
  <c r="O5109" i="24"/>
  <c r="O5111" i="24"/>
  <c r="O5113" i="24"/>
  <c r="O5115" i="24"/>
  <c r="O5117" i="24"/>
  <c r="O5119" i="24"/>
  <c r="O5121" i="24"/>
  <c r="O5123" i="24"/>
  <c r="O5125" i="24"/>
  <c r="O5127" i="24"/>
  <c r="O5129" i="24"/>
  <c r="O5131" i="24"/>
  <c r="O5133" i="24"/>
  <c r="O5135" i="24"/>
  <c r="O5137" i="24"/>
  <c r="O5139" i="24"/>
  <c r="O5141" i="24"/>
  <c r="O5143" i="24"/>
  <c r="O5145" i="24"/>
  <c r="O5147" i="24"/>
  <c r="O5149" i="24"/>
  <c r="O5151" i="24"/>
  <c r="O5153" i="24"/>
  <c r="O5155" i="24"/>
  <c r="O5157" i="24"/>
  <c r="O5159" i="24"/>
  <c r="O5161" i="24"/>
  <c r="O5163" i="24"/>
  <c r="O5165" i="24"/>
  <c r="O5167" i="24"/>
  <c r="O5169" i="24"/>
  <c r="O5171" i="24"/>
  <c r="O5173" i="24"/>
  <c r="O5175" i="24"/>
  <c r="O5177" i="24"/>
  <c r="O5179" i="24"/>
  <c r="O5181" i="24"/>
  <c r="O5183" i="24"/>
  <c r="O5185" i="24"/>
  <c r="O5187" i="24"/>
  <c r="O5189" i="24"/>
  <c r="O5191" i="24"/>
  <c r="O5193" i="24"/>
  <c r="O5195" i="24"/>
  <c r="O5197" i="24"/>
  <c r="O5199" i="24"/>
  <c r="O5201" i="24"/>
  <c r="O5203" i="24"/>
  <c r="O5205" i="24"/>
  <c r="O5207" i="24"/>
  <c r="O5209" i="24"/>
  <c r="O5211" i="24"/>
  <c r="O5213" i="24"/>
  <c r="O5215" i="24"/>
  <c r="O5217" i="24"/>
  <c r="O5219" i="24"/>
  <c r="O5221" i="24"/>
  <c r="O5223" i="24"/>
  <c r="O5225" i="24"/>
  <c r="O5227" i="24"/>
  <c r="O5229" i="24"/>
  <c r="O5231" i="24"/>
  <c r="O5233" i="24"/>
  <c r="O5235" i="24"/>
  <c r="O5237" i="24"/>
  <c r="O5239" i="24"/>
  <c r="O5241" i="24"/>
  <c r="O5243" i="24"/>
  <c r="O5245" i="24"/>
  <c r="O5247" i="24"/>
  <c r="O5249" i="24"/>
  <c r="O5251" i="24"/>
  <c r="O5253" i="24"/>
  <c r="O5255" i="24"/>
  <c r="O5257" i="24"/>
  <c r="O5259" i="24"/>
  <c r="O5261" i="24"/>
  <c r="O5263" i="24"/>
  <c r="O5265" i="24"/>
  <c r="O5267" i="24"/>
  <c r="O5269" i="24"/>
  <c r="O5271" i="24"/>
  <c r="O5273" i="24"/>
  <c r="O5275" i="24"/>
  <c r="O5277" i="24"/>
  <c r="O5279" i="24"/>
  <c r="O5281" i="24"/>
  <c r="O5283" i="24"/>
  <c r="O5285" i="24"/>
  <c r="O5287" i="24"/>
  <c r="O5289" i="24"/>
  <c r="O5291" i="24"/>
  <c r="O5293" i="24"/>
  <c r="O5295" i="24"/>
  <c r="O5297" i="24"/>
  <c r="O5299" i="24"/>
  <c r="O5301" i="24"/>
  <c r="O5303" i="24"/>
  <c r="O5305" i="24"/>
  <c r="O5307" i="24"/>
  <c r="O5309" i="24"/>
  <c r="O5311" i="24"/>
  <c r="O5313" i="24"/>
  <c r="O5315" i="24"/>
  <c r="O5317" i="24"/>
  <c r="O5319" i="24"/>
  <c r="O5321" i="24"/>
  <c r="O5323" i="24"/>
  <c r="O5325" i="24"/>
  <c r="O5327" i="24"/>
  <c r="O5329" i="24"/>
  <c r="O5331" i="24"/>
  <c r="O5333" i="24"/>
  <c r="O5335" i="24"/>
  <c r="O5337" i="24"/>
  <c r="O5339" i="24"/>
  <c r="O5341" i="24"/>
  <c r="O5343" i="24"/>
  <c r="O5345" i="24"/>
  <c r="O5347" i="24"/>
  <c r="O5349" i="24"/>
  <c r="O5351" i="24"/>
  <c r="O5353" i="24"/>
  <c r="O5355" i="24"/>
  <c r="O5357" i="24"/>
  <c r="O5359" i="24"/>
  <c r="O5361" i="24"/>
  <c r="O5363" i="24"/>
  <c r="O5365" i="24"/>
  <c r="O5367" i="24"/>
  <c r="O5369" i="24"/>
  <c r="O5371" i="24"/>
  <c r="O5373" i="24"/>
  <c r="O5375" i="24"/>
  <c r="O5377" i="24"/>
  <c r="O5379" i="24"/>
  <c r="O5381" i="24"/>
  <c r="O5383" i="24"/>
  <c r="O5385" i="24"/>
  <c r="O5387" i="24"/>
  <c r="O5389" i="24"/>
  <c r="O5391" i="24"/>
  <c r="O5393" i="24"/>
  <c r="O5395" i="24"/>
  <c r="O5397" i="24"/>
  <c r="O5399" i="24"/>
  <c r="O5401" i="24"/>
  <c r="O5403" i="24"/>
  <c r="O5405" i="24"/>
  <c r="O5407" i="24"/>
  <c r="O5409" i="24"/>
  <c r="O5411" i="24"/>
  <c r="O5413" i="24"/>
  <c r="O5415" i="24"/>
  <c r="O5417" i="24"/>
  <c r="O5419" i="24"/>
  <c r="O5421" i="24"/>
  <c r="O5423" i="24"/>
  <c r="O5425" i="24"/>
  <c r="O5427" i="24"/>
  <c r="O5429" i="24"/>
  <c r="O5431" i="24"/>
  <c r="O5433" i="24"/>
  <c r="O5435" i="24"/>
  <c r="O5437" i="24"/>
  <c r="O5439" i="24"/>
  <c r="O5441" i="24"/>
  <c r="O5443" i="24"/>
  <c r="O5445" i="24"/>
  <c r="O5447" i="24"/>
  <c r="O5449" i="24"/>
  <c r="O5451" i="24"/>
  <c r="O5453" i="24"/>
  <c r="O5455" i="24"/>
  <c r="O5457" i="24"/>
  <c r="O5459" i="24"/>
  <c r="O5461" i="24"/>
  <c r="O5463" i="24"/>
  <c r="O5465" i="24"/>
  <c r="O5467" i="24"/>
  <c r="O5469" i="24"/>
  <c r="O5471" i="24"/>
  <c r="O5473" i="24"/>
  <c r="O5475" i="24"/>
  <c r="O5477" i="24"/>
  <c r="O5479" i="24"/>
  <c r="O5481" i="24"/>
  <c r="O5483" i="24"/>
  <c r="O5485" i="24"/>
  <c r="O5487" i="24"/>
  <c r="O5489" i="24"/>
  <c r="O5491" i="24"/>
  <c r="O5493" i="24"/>
  <c r="O5495" i="24"/>
  <c r="O5497" i="24"/>
  <c r="O5499" i="24"/>
  <c r="O5501" i="24"/>
  <c r="O5503" i="24"/>
  <c r="O5505" i="24"/>
  <c r="O5507" i="24"/>
  <c r="O5509" i="24"/>
  <c r="O5511" i="24"/>
  <c r="O5513" i="24"/>
  <c r="O5515" i="24"/>
  <c r="O5517" i="24"/>
  <c r="O5519" i="24"/>
  <c r="O5521" i="24"/>
  <c r="O5523" i="24"/>
  <c r="O5525" i="24"/>
  <c r="O5527" i="24"/>
  <c r="O5529" i="24"/>
  <c r="O5531" i="24"/>
  <c r="O5533" i="24"/>
  <c r="O5535" i="24"/>
  <c r="O5537" i="24"/>
  <c r="O5539" i="24"/>
  <c r="O5541" i="24"/>
  <c r="O5543" i="24"/>
  <c r="O5545" i="24"/>
  <c r="O5547" i="24"/>
  <c r="O5549" i="24"/>
  <c r="O5551" i="24"/>
  <c r="O5553" i="24"/>
  <c r="O5555" i="24"/>
  <c r="O5557" i="24"/>
  <c r="O5559" i="24"/>
  <c r="O5561" i="24"/>
  <c r="O5563" i="24"/>
  <c r="O5565" i="24"/>
  <c r="O5567" i="24"/>
  <c r="O5569" i="24"/>
  <c r="O5571" i="24"/>
  <c r="O5573" i="24"/>
  <c r="O5575" i="24"/>
  <c r="O5577" i="24"/>
  <c r="O5579" i="24"/>
  <c r="O5581" i="24"/>
  <c r="O5583" i="24"/>
  <c r="O5585" i="24"/>
  <c r="O5587" i="24"/>
  <c r="O5589" i="24"/>
  <c r="O5591" i="24"/>
  <c r="O5593" i="24"/>
  <c r="O5595" i="24"/>
  <c r="O5597" i="24"/>
  <c r="O5599" i="24"/>
  <c r="O5601" i="24"/>
  <c r="O5603" i="24"/>
  <c r="O5605" i="24"/>
  <c r="O5607" i="24"/>
  <c r="O5609" i="24"/>
  <c r="O5611" i="24"/>
  <c r="O5613" i="24"/>
  <c r="O5615" i="24"/>
  <c r="O5617" i="24"/>
  <c r="O5619" i="24"/>
  <c r="O5621" i="24"/>
  <c r="O5623" i="24"/>
  <c r="O5625" i="24"/>
  <c r="O5627" i="24"/>
  <c r="O5629" i="24"/>
  <c r="O5631" i="24"/>
  <c r="O5633" i="24"/>
  <c r="O5635" i="24"/>
  <c r="O5637" i="24"/>
  <c r="O5639" i="24"/>
  <c r="O5641" i="24"/>
  <c r="O5643" i="24"/>
  <c r="O5645" i="24"/>
  <c r="O5647" i="24"/>
  <c r="O5649" i="24"/>
  <c r="O5651" i="24"/>
  <c r="O5653" i="24"/>
  <c r="O5655" i="24"/>
  <c r="O5657" i="24"/>
  <c r="O5659" i="24"/>
  <c r="O5661" i="24"/>
  <c r="O5663" i="24"/>
  <c r="O5665" i="24"/>
  <c r="O5667" i="24"/>
  <c r="O5669" i="24"/>
  <c r="O5671" i="24"/>
  <c r="O5673" i="24"/>
  <c r="O5675" i="24"/>
  <c r="O5677" i="24"/>
  <c r="O5679" i="24"/>
  <c r="O5681" i="24"/>
  <c r="O5683" i="24"/>
  <c r="O5685" i="24"/>
  <c r="O5687" i="24"/>
  <c r="O5689" i="24"/>
  <c r="O5691" i="24"/>
  <c r="O5693" i="24"/>
  <c r="O5695" i="24"/>
  <c r="O4152" i="24"/>
  <c r="O4156" i="24"/>
  <c r="O4160" i="24"/>
  <c r="O4164" i="24"/>
  <c r="O4168" i="24"/>
  <c r="O4172" i="24"/>
  <c r="O4176" i="24"/>
  <c r="O4180" i="24"/>
  <c r="O4184" i="24"/>
  <c r="O4188" i="24"/>
  <c r="O4192" i="24"/>
  <c r="O4196" i="24"/>
  <c r="O4200" i="24"/>
  <c r="O4204" i="24"/>
  <c r="O4208" i="24"/>
  <c r="O4212" i="24"/>
  <c r="O4216" i="24"/>
  <c r="O4220" i="24"/>
  <c r="O4224" i="24"/>
  <c r="O4228" i="24"/>
  <c r="O4232" i="24"/>
  <c r="O4236" i="24"/>
  <c r="O6002" i="24"/>
  <c r="O5998" i="24"/>
  <c r="O5994" i="24"/>
  <c r="O5990" i="24"/>
  <c r="O5986" i="24"/>
  <c r="O5982" i="24"/>
  <c r="O5979" i="24"/>
  <c r="O5976" i="24"/>
  <c r="O5972" i="24"/>
  <c r="O5969" i="24"/>
  <c r="O5965" i="24"/>
  <c r="O5961" i="24"/>
  <c r="O5958" i="24"/>
  <c r="O5954" i="24"/>
  <c r="O5949" i="24"/>
  <c r="O6005" i="24"/>
  <c r="O6001" i="24"/>
  <c r="O5997" i="24"/>
  <c r="O5993" i="24"/>
  <c r="O5989" i="24"/>
  <c r="O5985" i="24"/>
  <c r="O5981" i="24"/>
  <c r="O5975" i="24"/>
  <c r="O5970" i="24"/>
  <c r="O5966" i="24"/>
  <c r="O5962" i="24"/>
  <c r="O5957" i="24"/>
  <c r="O5953" i="24"/>
  <c r="O5950" i="24"/>
  <c r="O5947" i="24"/>
  <c r="O5945" i="24"/>
  <c r="O5943" i="24"/>
  <c r="O5940" i="24"/>
  <c r="O5938" i="24"/>
  <c r="O5936" i="24"/>
  <c r="O5934" i="24"/>
  <c r="O5932" i="24"/>
  <c r="O5930" i="24"/>
  <c r="O5928" i="24"/>
  <c r="O5926" i="24"/>
  <c r="O5924" i="24"/>
  <c r="O5922" i="24"/>
  <c r="O5920" i="24"/>
  <c r="O5918" i="24"/>
  <c r="O5916" i="24"/>
  <c r="O5914" i="24"/>
  <c r="O5912" i="24"/>
  <c r="O5910" i="24"/>
  <c r="O5908" i="24"/>
  <c r="O5906" i="24"/>
  <c r="O5904" i="24"/>
  <c r="O5902" i="24"/>
  <c r="O5900" i="24"/>
  <c r="O5898" i="24"/>
  <c r="O5896" i="24"/>
  <c r="O5894" i="24"/>
  <c r="O5892" i="24"/>
  <c r="O5890" i="24"/>
  <c r="O5888" i="24"/>
  <c r="O5886" i="24"/>
  <c r="O5884" i="24"/>
  <c r="O5882" i="24"/>
  <c r="O5880" i="24"/>
  <c r="O5878" i="24"/>
  <c r="O5876" i="24"/>
  <c r="O5874" i="24"/>
  <c r="O5872" i="24"/>
  <c r="O5870" i="24"/>
  <c r="O5868" i="24"/>
  <c r="O5866" i="24"/>
  <c r="O5864" i="24"/>
  <c r="O5862" i="24"/>
  <c r="O5860" i="24"/>
  <c r="O5858" i="24"/>
  <c r="O5856" i="24"/>
  <c r="O5854" i="24"/>
  <c r="O5852" i="24"/>
  <c r="O5850" i="24"/>
  <c r="O5848" i="24"/>
  <c r="O5846" i="24"/>
  <c r="O5844" i="24"/>
  <c r="O5842" i="24"/>
  <c r="O5840" i="24"/>
  <c r="O5838" i="24"/>
  <c r="O5836" i="24"/>
  <c r="O5834" i="24"/>
  <c r="O5832" i="24"/>
  <c r="O5830" i="24"/>
  <c r="O5828" i="24"/>
  <c r="O5826" i="24"/>
  <c r="O5824" i="24"/>
  <c r="O5822" i="24"/>
  <c r="O5820" i="24"/>
  <c r="O5818" i="24"/>
  <c r="O5816" i="24"/>
  <c r="O5814" i="24"/>
  <c r="O5812" i="24"/>
  <c r="O5810" i="24"/>
  <c r="O5808" i="24"/>
  <c r="O5806" i="24"/>
  <c r="O5804" i="24"/>
  <c r="O5802" i="24"/>
  <c r="O5800" i="24"/>
  <c r="O5798" i="24"/>
  <c r="O5796" i="24"/>
  <c r="O5794" i="24"/>
  <c r="O5792" i="24"/>
  <c r="O5790" i="24"/>
  <c r="O5788" i="24"/>
  <c r="O5786" i="24"/>
  <c r="O5784" i="24"/>
  <c r="O5782" i="24"/>
  <c r="O5780" i="24"/>
  <c r="O5778" i="24"/>
  <c r="O5776" i="24"/>
  <c r="O5774" i="24"/>
  <c r="O5772" i="24"/>
  <c r="O5770" i="24"/>
  <c r="O5768" i="24"/>
  <c r="O5766" i="24"/>
  <c r="O5764" i="24"/>
  <c r="O5762" i="24"/>
  <c r="O5760" i="24"/>
  <c r="O5758" i="24"/>
  <c r="O5756" i="24"/>
  <c r="O5754" i="24"/>
  <c r="O5752" i="24"/>
  <c r="O5750" i="24"/>
  <c r="O5748" i="24"/>
  <c r="O5746" i="24"/>
  <c r="O5744" i="24"/>
  <c r="O5742" i="24"/>
  <c r="O5740" i="24"/>
  <c r="O5738" i="24"/>
  <c r="O5736" i="24"/>
  <c r="O5734" i="24"/>
  <c r="O5732" i="24"/>
  <c r="O5730" i="24"/>
  <c r="O5728" i="24"/>
  <c r="O5726" i="24"/>
  <c r="O5724" i="24"/>
  <c r="O5722" i="24"/>
  <c r="O5720" i="24"/>
  <c r="O5718" i="24"/>
  <c r="O5716" i="24"/>
  <c r="O5714" i="24"/>
  <c r="O5712" i="24"/>
  <c r="O5710" i="24"/>
  <c r="O5708" i="24"/>
  <c r="O5706" i="24"/>
  <c r="O5704" i="24"/>
  <c r="O5702" i="24"/>
  <c r="O5700" i="24"/>
  <c r="O5698" i="24"/>
  <c r="O33" i="24"/>
  <c r="O65" i="24"/>
  <c r="O106" i="24"/>
  <c r="O170" i="24"/>
  <c r="O127" i="24"/>
  <c r="O235" i="24"/>
  <c r="O299" i="24"/>
  <c r="O363" i="24"/>
  <c r="O427" i="24"/>
  <c r="O481" i="24"/>
  <c r="O507" i="24"/>
  <c r="O523" i="24"/>
  <c r="O539" i="24"/>
  <c r="O555" i="24"/>
  <c r="O571" i="24"/>
  <c r="O587" i="24"/>
  <c r="O603" i="24"/>
  <c r="O619" i="24"/>
  <c r="O635" i="24"/>
  <c r="O651" i="24"/>
  <c r="O667" i="24"/>
  <c r="O683" i="24"/>
  <c r="O699" i="24"/>
  <c r="O715" i="24"/>
  <c r="O731" i="24"/>
  <c r="O747" i="24"/>
  <c r="O763" i="24"/>
  <c r="O779" i="24"/>
  <c r="O795" i="24"/>
  <c r="O811" i="24"/>
  <c r="O827" i="24"/>
  <c r="O843" i="24"/>
  <c r="O859" i="24"/>
  <c r="O875" i="24"/>
  <c r="O891" i="24"/>
  <c r="O907" i="24"/>
  <c r="O923" i="24"/>
  <c r="O939" i="24"/>
  <c r="O955" i="24"/>
  <c r="O971" i="24"/>
  <c r="O121" i="24"/>
  <c r="O232" i="24"/>
  <c r="O284" i="24"/>
  <c r="O316" i="24"/>
  <c r="O348" i="24"/>
  <c r="O380" i="24"/>
  <c r="O412" i="24"/>
  <c r="O444" i="24"/>
  <c r="O984" i="24"/>
  <c r="O992" i="24"/>
  <c r="O1000" i="24"/>
  <c r="O1008" i="24"/>
  <c r="O1016" i="24"/>
  <c r="O1024" i="24"/>
  <c r="O1032" i="24"/>
  <c r="O1040" i="24"/>
  <c r="O1048" i="24"/>
  <c r="O1056" i="24"/>
  <c r="O1064" i="24"/>
  <c r="O1072" i="24"/>
  <c r="O1080" i="24"/>
  <c r="O1088" i="24"/>
  <c r="O1096" i="24"/>
  <c r="O1104" i="24"/>
  <c r="O1112" i="24"/>
  <c r="O1120" i="24"/>
  <c r="O1128" i="24"/>
  <c r="O1136" i="24"/>
  <c r="O1144" i="24"/>
  <c r="O1152" i="24"/>
  <c r="O1160" i="24"/>
  <c r="O1168" i="24"/>
  <c r="O1176" i="24"/>
  <c r="O1184" i="24"/>
  <c r="O1192" i="24"/>
  <c r="O1200" i="24"/>
  <c r="O1208" i="24"/>
  <c r="O1216" i="24"/>
  <c r="O1224" i="24"/>
  <c r="O1232" i="24"/>
  <c r="O1240" i="24"/>
  <c r="O1248" i="24"/>
  <c r="O1256" i="24"/>
  <c r="O1264" i="24"/>
  <c r="O1272" i="24"/>
  <c r="O1280" i="24"/>
  <c r="O1288" i="24"/>
  <c r="O1296" i="24"/>
  <c r="O1304" i="24"/>
  <c r="O1312" i="24"/>
  <c r="O1320" i="24"/>
  <c r="O1328" i="24"/>
  <c r="O1336" i="24"/>
  <c r="O1344" i="24"/>
  <c r="O1352" i="24"/>
  <c r="O1360" i="24"/>
  <c r="O1368" i="24"/>
  <c r="O1376" i="24"/>
  <c r="O1384" i="24"/>
  <c r="O1392" i="24"/>
  <c r="O1400" i="24"/>
  <c r="O1408" i="24"/>
  <c r="O1416" i="24"/>
  <c r="O1424" i="24"/>
  <c r="O1432" i="24"/>
  <c r="O1440" i="24"/>
  <c r="O1448" i="24"/>
  <c r="O1456" i="24"/>
  <c r="O1464" i="24"/>
  <c r="O1472" i="24"/>
  <c r="O1480" i="24"/>
  <c r="O1488" i="24"/>
  <c r="O1496" i="24"/>
  <c r="O1504" i="24"/>
  <c r="O1512" i="24"/>
  <c r="O1520" i="24"/>
  <c r="O1528" i="24"/>
  <c r="O1536" i="24"/>
  <c r="O1544" i="24"/>
  <c r="O1552" i="24"/>
  <c r="O1560" i="24"/>
  <c r="O1568" i="24"/>
  <c r="O1576" i="24"/>
  <c r="O1584" i="24"/>
  <c r="O1592" i="24"/>
  <c r="O1600" i="24"/>
  <c r="O1608" i="24"/>
  <c r="O1616" i="24"/>
  <c r="O1624" i="24"/>
  <c r="O1632" i="24"/>
  <c r="O1640" i="24"/>
  <c r="O1648" i="24"/>
  <c r="O1656" i="24"/>
  <c r="O1664" i="24"/>
  <c r="O1672" i="24"/>
  <c r="O1680" i="24"/>
  <c r="O1688" i="24"/>
  <c r="O1696" i="24"/>
  <c r="O1704" i="24"/>
  <c r="O1712" i="24"/>
  <c r="O1720" i="24"/>
  <c r="O1728" i="24"/>
  <c r="O1736" i="24"/>
  <c r="O1744" i="24"/>
  <c r="O1752" i="24"/>
  <c r="O1760" i="24"/>
  <c r="O1768" i="24"/>
  <c r="O1776" i="24"/>
  <c r="O1784" i="24"/>
  <c r="O1792" i="24"/>
  <c r="O1800" i="24"/>
  <c r="O1808" i="24"/>
  <c r="O1816" i="24"/>
  <c r="O1824" i="24"/>
  <c r="O1832" i="24"/>
  <c r="O1840" i="24"/>
  <c r="O1848" i="24"/>
  <c r="O1856" i="24"/>
  <c r="O1864" i="24"/>
  <c r="O1872" i="24"/>
  <c r="O1880" i="24"/>
  <c r="O1888" i="24"/>
  <c r="O1896" i="24"/>
  <c r="O1904" i="24"/>
  <c r="O1912" i="24"/>
  <c r="O1920" i="24"/>
  <c r="O1928" i="24"/>
  <c r="O1936" i="24"/>
  <c r="O1944" i="24"/>
  <c r="O1952" i="24"/>
  <c r="O1958" i="24"/>
  <c r="O1962" i="24"/>
  <c r="O1966" i="24"/>
  <c r="O1970" i="24"/>
  <c r="O1974" i="24"/>
  <c r="O1978" i="24"/>
  <c r="O1982" i="24"/>
  <c r="O1986" i="24"/>
  <c r="O1990" i="24"/>
  <c r="O1994" i="24"/>
  <c r="O1998" i="24"/>
  <c r="O2002" i="24"/>
  <c r="O2006" i="24"/>
  <c r="O149" i="24"/>
  <c r="O213" i="24"/>
  <c r="O246" i="24"/>
  <c r="O278" i="24"/>
  <c r="O310" i="24"/>
  <c r="O342" i="24"/>
  <c r="O374" i="24"/>
  <c r="O406" i="24"/>
  <c r="O438" i="24"/>
  <c r="O470" i="24"/>
  <c r="O141" i="24"/>
  <c r="O205" i="24"/>
  <c r="O242" i="24"/>
  <c r="O274" i="24"/>
  <c r="O306" i="24"/>
  <c r="O338" i="24"/>
  <c r="O370" i="24"/>
  <c r="O402" i="24"/>
  <c r="O434" i="24"/>
  <c r="O466" i="24"/>
  <c r="O2010" i="24"/>
  <c r="O2014" i="24"/>
  <c r="O2018" i="24"/>
  <c r="O2022" i="24"/>
  <c r="O2026" i="24"/>
  <c r="O2030" i="24"/>
  <c r="O2034" i="24"/>
  <c r="O2038" i="24"/>
  <c r="O2042" i="24"/>
  <c r="O2046" i="24"/>
  <c r="O2050" i="24"/>
  <c r="O2054" i="24"/>
  <c r="O2058" i="24"/>
  <c r="O2062" i="24"/>
  <c r="O2066" i="24"/>
  <c r="O2070" i="24"/>
  <c r="O2074" i="24"/>
  <c r="O2078" i="24"/>
  <c r="O2082" i="24"/>
  <c r="O2086" i="24"/>
  <c r="O2090" i="24"/>
  <c r="O2094" i="24"/>
  <c r="O2098" i="24"/>
  <c r="O2102" i="24"/>
  <c r="O2106" i="24"/>
  <c r="O2110" i="24"/>
  <c r="O2114" i="24"/>
  <c r="O2118" i="24"/>
  <c r="O2122" i="24"/>
  <c r="O2126" i="24"/>
  <c r="O2130" i="24"/>
  <c r="O2134" i="24"/>
  <c r="O2138" i="24"/>
  <c r="O2142" i="24"/>
  <c r="O2146" i="24"/>
  <c r="O2150" i="24"/>
  <c r="O2154" i="24"/>
  <c r="O2158" i="24"/>
  <c r="O2162" i="24"/>
  <c r="O2166" i="24"/>
  <c r="O2170" i="24"/>
  <c r="O2174" i="24"/>
  <c r="O2178" i="24"/>
  <c r="O2182" i="24"/>
  <c r="O2186" i="24"/>
  <c r="O2190" i="24"/>
  <c r="O2194" i="24"/>
  <c r="O2198" i="24"/>
  <c r="O2202" i="24"/>
  <c r="O2206" i="24"/>
  <c r="O2210" i="24"/>
  <c r="O2214" i="24"/>
  <c r="O2218" i="24"/>
  <c r="O2222" i="24"/>
  <c r="O2226" i="24"/>
  <c r="O2230" i="24"/>
  <c r="O2234" i="24"/>
  <c r="O2238" i="24"/>
  <c r="O2242" i="24"/>
  <c r="O2246" i="24"/>
  <c r="O2250" i="24"/>
  <c r="O2254" i="24"/>
  <c r="O2258" i="24"/>
  <c r="O2262" i="24"/>
  <c r="O2266" i="24"/>
  <c r="O2270" i="24"/>
  <c r="O2274" i="24"/>
  <c r="O2278" i="24"/>
  <c r="O2282" i="24"/>
  <c r="O2286" i="24"/>
  <c r="O2290" i="24"/>
  <c r="O2294" i="24"/>
  <c r="O2298" i="24"/>
  <c r="O2302" i="24"/>
  <c r="O2306" i="24"/>
  <c r="O2310" i="24"/>
  <c r="O2314" i="24"/>
  <c r="O2318" i="24"/>
  <c r="O2322" i="24"/>
  <c r="O2326" i="24"/>
  <c r="O2330" i="24"/>
  <c r="O2334" i="24"/>
  <c r="O2338" i="24"/>
  <c r="O2342" i="24"/>
  <c r="O2346" i="24"/>
  <c r="O2350" i="24"/>
  <c r="O2354" i="24"/>
  <c r="O2358" i="24"/>
  <c r="O2362" i="24"/>
  <c r="O2366" i="24"/>
  <c r="O2370" i="24"/>
  <c r="O2374" i="24"/>
  <c r="O2378" i="24"/>
  <c r="O2382" i="24"/>
  <c r="O2386" i="24"/>
  <c r="O2390" i="24"/>
  <c r="O2394" i="24"/>
  <c r="O2398" i="24"/>
  <c r="O2402" i="24"/>
  <c r="O2406" i="24"/>
  <c r="O2410" i="24"/>
  <c r="O2414" i="24"/>
  <c r="O2418" i="24"/>
  <c r="O2422" i="24"/>
  <c r="O2426" i="24"/>
  <c r="O2430" i="24"/>
  <c r="O2434" i="24"/>
  <c r="O2438" i="24"/>
  <c r="O2442" i="24"/>
  <c r="O2446" i="24"/>
  <c r="O2450" i="24"/>
  <c r="O2454" i="24"/>
  <c r="O2458" i="24"/>
  <c r="O2462" i="24"/>
  <c r="O2466" i="24"/>
  <c r="O2470" i="24"/>
  <c r="O2474" i="24"/>
  <c r="O2478" i="24"/>
  <c r="O2482" i="24"/>
  <c r="O2486" i="24"/>
  <c r="O2490" i="24"/>
  <c r="O2494" i="24"/>
  <c r="O2498" i="24"/>
  <c r="O2502" i="24"/>
  <c r="O2506" i="24"/>
  <c r="O2510" i="24"/>
  <c r="O2514" i="24"/>
  <c r="O2518" i="24"/>
  <c r="O2522" i="24"/>
  <c r="O2526" i="24"/>
  <c r="O2530" i="24"/>
  <c r="O2534" i="24"/>
  <c r="O2538" i="24"/>
  <c r="O2542" i="24"/>
  <c r="O2546" i="24"/>
  <c r="O2550" i="24"/>
  <c r="O2554" i="24"/>
  <c r="O2558" i="24"/>
  <c r="O2562" i="24"/>
  <c r="O2566" i="24"/>
  <c r="O2570" i="24"/>
  <c r="O2574" i="24"/>
  <c r="O2578" i="24"/>
  <c r="O2582" i="24"/>
  <c r="O2586" i="24"/>
  <c r="O2590" i="24"/>
  <c r="O2594" i="24"/>
  <c r="O2598" i="24"/>
  <c r="O2602" i="24"/>
  <c r="O2606" i="24"/>
  <c r="O2610" i="24"/>
  <c r="O2614" i="24"/>
  <c r="O2618" i="24"/>
  <c r="O2622" i="24"/>
  <c r="O2626" i="24"/>
  <c r="O2630" i="24"/>
  <c r="O2634" i="24"/>
  <c r="O2638" i="24"/>
  <c r="O2642" i="24"/>
  <c r="O2646" i="24"/>
  <c r="O2650" i="24"/>
  <c r="O2654" i="24"/>
  <c r="O2658" i="24"/>
  <c r="O2662" i="24"/>
  <c r="O2666" i="24"/>
  <c r="O2670" i="24"/>
  <c r="O2674" i="24"/>
  <c r="O2678" i="24"/>
  <c r="O2682" i="24"/>
  <c r="O2686" i="24"/>
  <c r="O2690" i="24"/>
  <c r="O2694" i="24"/>
  <c r="O2698" i="24"/>
  <c r="O2702" i="24"/>
  <c r="O2706" i="24"/>
  <c r="O2710" i="24"/>
  <c r="O2714" i="24"/>
  <c r="O2718" i="24"/>
  <c r="O2722" i="24"/>
  <c r="O2726" i="24"/>
  <c r="O2730" i="24"/>
  <c r="O2734" i="24"/>
  <c r="O2738" i="24"/>
  <c r="O2742" i="24"/>
  <c r="O2746" i="24"/>
  <c r="O2750" i="24"/>
  <c r="O2754" i="24"/>
  <c r="O2758" i="24"/>
  <c r="O2762" i="24"/>
  <c r="O2766" i="24"/>
  <c r="O2770" i="24"/>
  <c r="O2774" i="24"/>
  <c r="O2778" i="24"/>
  <c r="O2782" i="24"/>
  <c r="O2786" i="24"/>
  <c r="O2790" i="24"/>
  <c r="O2794" i="24"/>
  <c r="O2798" i="24"/>
  <c r="O2802" i="24"/>
  <c r="O2806" i="24"/>
  <c r="O2810" i="24"/>
  <c r="O2814" i="24"/>
  <c r="O2818" i="24"/>
  <c r="O2822" i="24"/>
  <c r="O2826" i="24"/>
  <c r="O2830" i="24"/>
  <c r="O2834" i="24"/>
  <c r="O2838" i="24"/>
  <c r="O2842" i="24"/>
  <c r="O2846" i="24"/>
  <c r="O2850" i="24"/>
  <c r="O2854" i="24"/>
  <c r="O2858" i="24"/>
  <c r="O2862" i="24"/>
  <c r="O2866" i="24"/>
  <c r="O2870" i="24"/>
  <c r="O2874" i="24"/>
  <c r="O2878" i="24"/>
  <c r="O2882" i="24"/>
  <c r="O2886" i="24"/>
  <c r="O2890" i="24"/>
  <c r="O2894" i="24"/>
  <c r="O2898" i="24"/>
  <c r="O2902" i="24"/>
  <c r="O2906" i="24"/>
  <c r="O2910" i="24"/>
  <c r="O2914" i="24"/>
  <c r="O2918" i="24"/>
  <c r="O2922" i="24"/>
  <c r="O2926" i="24"/>
  <c r="O2930" i="24"/>
  <c r="O2934" i="24"/>
  <c r="O2938" i="24"/>
  <c r="O2942" i="24"/>
  <c r="O2946" i="24"/>
  <c r="O2950" i="24"/>
  <c r="O2954" i="24"/>
  <c r="O2958" i="24"/>
  <c r="O2962" i="24"/>
  <c r="O2966" i="24"/>
  <c r="O2970" i="24"/>
  <c r="O2974" i="24"/>
  <c r="O2978" i="24"/>
  <c r="O2982" i="24"/>
  <c r="O2986" i="24"/>
  <c r="O2990" i="24"/>
  <c r="O2994" i="24"/>
  <c r="O2998" i="24"/>
  <c r="O3002" i="24"/>
  <c r="O3006" i="24"/>
  <c r="O3010" i="24"/>
  <c r="O3014" i="24"/>
  <c r="O3018" i="24"/>
  <c r="O3022" i="24"/>
  <c r="O3026" i="24"/>
  <c r="O3030" i="24"/>
  <c r="O3034" i="24"/>
  <c r="O3038" i="24"/>
  <c r="O3042" i="24"/>
  <c r="O3046" i="24"/>
  <c r="O3050" i="24"/>
  <c r="O3054" i="24"/>
  <c r="O3058" i="24"/>
  <c r="O3062" i="24"/>
  <c r="O3066" i="24"/>
  <c r="O3070" i="24"/>
  <c r="O3074" i="24"/>
  <c r="O3078" i="24"/>
  <c r="O3082" i="24"/>
  <c r="O3086" i="24"/>
  <c r="O3090" i="24"/>
  <c r="O3094" i="24"/>
  <c r="O3098" i="24"/>
  <c r="O3102" i="24"/>
  <c r="O3106" i="24"/>
  <c r="O3110" i="24"/>
  <c r="O3114" i="24"/>
  <c r="O3118" i="24"/>
  <c r="O3122" i="24"/>
  <c r="O3126" i="24"/>
  <c r="O3130" i="24"/>
  <c r="O3134" i="24"/>
  <c r="O3138" i="24"/>
  <c r="O3142" i="24"/>
  <c r="O3146" i="24"/>
  <c r="O3150" i="24"/>
  <c r="O3154" i="24"/>
  <c r="O3158" i="24"/>
  <c r="O3162" i="24"/>
  <c r="O3166" i="24"/>
  <c r="O3170" i="24"/>
  <c r="O3174" i="24"/>
  <c r="O3178" i="24"/>
  <c r="O3182" i="24"/>
  <c r="O3186" i="24"/>
  <c r="O3190" i="24"/>
  <c r="O3194" i="24"/>
  <c r="O3198" i="24"/>
  <c r="O3202" i="24"/>
  <c r="O3206" i="24"/>
  <c r="O3210" i="24"/>
  <c r="O3214" i="24"/>
  <c r="O3218" i="24"/>
  <c r="O3222" i="24"/>
  <c r="O3226" i="24"/>
  <c r="O3230" i="24"/>
  <c r="O3234" i="24"/>
  <c r="O3238" i="24"/>
  <c r="O3242" i="24"/>
  <c r="O3246" i="24"/>
  <c r="O3250" i="24"/>
  <c r="O3254" i="24"/>
  <c r="O3258" i="24"/>
  <c r="O3262" i="24"/>
  <c r="O3266" i="24"/>
  <c r="O3270" i="24"/>
  <c r="O3274" i="24"/>
  <c r="O3278" i="24"/>
  <c r="O3282" i="24"/>
  <c r="O3286" i="24"/>
  <c r="O3290" i="24"/>
  <c r="O3294" i="24"/>
  <c r="O3298" i="24"/>
  <c r="O3302" i="24"/>
  <c r="O3306" i="24"/>
  <c r="O3310" i="24"/>
  <c r="O3314" i="24"/>
  <c r="O3318" i="24"/>
  <c r="O3322" i="24"/>
  <c r="O3326" i="24"/>
  <c r="O3330" i="24"/>
  <c r="O3334" i="24"/>
  <c r="O3338" i="24"/>
  <c r="O3342" i="24"/>
  <c r="O3346" i="24"/>
  <c r="O3350" i="24"/>
  <c r="O3354" i="24"/>
  <c r="O3358" i="24"/>
  <c r="O3362" i="24"/>
  <c r="O3366" i="24"/>
  <c r="O3370" i="24"/>
  <c r="O3374" i="24"/>
  <c r="O3378" i="24"/>
  <c r="O3382" i="24"/>
  <c r="O3386" i="24"/>
  <c r="O3390" i="24"/>
  <c r="O3394" i="24"/>
  <c r="O3398" i="24"/>
  <c r="O3402" i="24"/>
  <c r="O3406" i="24"/>
  <c r="O3410" i="24"/>
  <c r="O3414" i="24"/>
  <c r="O3418" i="24"/>
  <c r="O3422" i="24"/>
  <c r="O3426" i="24"/>
  <c r="O3430" i="24"/>
  <c r="O3434" i="24"/>
  <c r="O3438" i="24"/>
  <c r="O3442" i="24"/>
  <c r="O3446" i="24"/>
  <c r="O3450" i="24"/>
  <c r="O3454" i="24"/>
  <c r="O3458" i="24"/>
  <c r="O3462" i="24"/>
  <c r="O3466" i="24"/>
  <c r="O3470" i="24"/>
  <c r="O3474" i="24"/>
  <c r="O3478" i="24"/>
  <c r="O3482" i="24"/>
  <c r="O3486" i="24"/>
  <c r="O3490" i="24"/>
  <c r="O3494" i="24"/>
  <c r="O3498" i="24"/>
  <c r="O3502" i="24"/>
  <c r="O3506" i="24"/>
  <c r="O3510" i="24"/>
  <c r="O3514" i="24"/>
  <c r="O3518" i="24"/>
  <c r="O3522" i="24"/>
  <c r="O3526" i="24"/>
  <c r="O3530" i="24"/>
  <c r="O3534" i="24"/>
  <c r="O3538" i="24"/>
  <c r="O3542" i="24"/>
  <c r="O3546" i="24"/>
  <c r="O3550" i="24"/>
  <c r="O3554" i="24"/>
  <c r="O3558" i="24"/>
  <c r="O3562" i="24"/>
  <c r="O3566" i="24"/>
  <c r="O3570" i="24"/>
  <c r="O3574" i="24"/>
  <c r="O3578" i="24"/>
  <c r="O3582" i="24"/>
  <c r="O3586" i="24"/>
  <c r="O3590" i="24"/>
  <c r="O3594" i="24"/>
  <c r="O3598" i="24"/>
  <c r="O3602" i="24"/>
  <c r="O3606" i="24"/>
  <c r="O3610" i="24"/>
  <c r="O3614" i="24"/>
  <c r="O3618" i="24"/>
  <c r="O3622" i="24"/>
  <c r="O3626" i="24"/>
  <c r="O3630" i="24"/>
  <c r="O3634" i="24"/>
  <c r="O3638" i="24"/>
  <c r="O3642" i="24"/>
  <c r="O3646" i="24"/>
  <c r="O3650" i="24"/>
  <c r="O3654" i="24"/>
  <c r="O3658" i="24"/>
  <c r="O3662" i="24"/>
  <c r="O3666" i="24"/>
  <c r="O3670" i="24"/>
  <c r="O3674" i="24"/>
  <c r="O3678" i="24"/>
  <c r="O3682" i="24"/>
  <c r="O3686" i="24"/>
  <c r="O3690" i="24"/>
  <c r="O3694" i="24"/>
  <c r="O3698" i="24"/>
  <c r="O3702" i="24"/>
  <c r="O3706" i="24"/>
  <c r="O3710" i="24"/>
  <c r="O3714" i="24"/>
  <c r="O3718" i="24"/>
  <c r="O3722" i="24"/>
  <c r="O3726" i="24"/>
  <c r="O3730" i="24"/>
  <c r="O3734" i="24"/>
  <c r="O3738" i="24"/>
  <c r="O3742" i="24"/>
  <c r="O3746" i="24"/>
  <c r="O3750" i="24"/>
  <c r="O3754" i="24"/>
  <c r="O3758" i="24"/>
  <c r="O3762" i="24"/>
  <c r="O3766" i="24"/>
  <c r="O3770" i="24"/>
  <c r="O3774" i="24"/>
  <c r="O3778" i="24"/>
  <c r="O3782" i="24"/>
  <c r="O3786" i="24"/>
  <c r="O3790" i="24"/>
  <c r="O3794" i="24"/>
  <c r="O3798" i="24"/>
  <c r="O3802" i="24"/>
  <c r="O3806" i="24"/>
  <c r="O3810" i="24"/>
  <c r="O3814" i="24"/>
  <c r="O3818" i="24"/>
  <c r="O3822" i="24"/>
  <c r="O3826" i="24"/>
  <c r="O3830" i="24"/>
  <c r="O3834" i="24"/>
  <c r="O3838" i="24"/>
  <c r="O3842" i="24"/>
  <c r="O3846" i="24"/>
  <c r="O3850" i="24"/>
  <c r="O3854" i="24"/>
  <c r="O3858" i="24"/>
  <c r="O3862" i="24"/>
  <c r="O3866" i="24"/>
  <c r="O3870" i="24"/>
  <c r="O3874" i="24"/>
  <c r="O3878" i="24"/>
  <c r="O3882" i="24"/>
  <c r="O3886" i="24"/>
  <c r="O3890" i="24"/>
  <c r="O3894" i="24"/>
  <c r="O3898" i="24"/>
  <c r="O3902" i="24"/>
  <c r="O3906" i="24"/>
  <c r="O3910" i="24"/>
  <c r="O3914" i="24"/>
  <c r="O3918" i="24"/>
  <c r="O3922" i="24"/>
  <c r="O3925" i="24"/>
  <c r="O3927" i="24"/>
  <c r="O3929" i="24"/>
  <c r="O3931" i="24"/>
  <c r="O3933" i="24"/>
  <c r="O3935" i="24"/>
  <c r="O3937" i="24"/>
  <c r="O3939" i="24"/>
  <c r="O3941" i="24"/>
  <c r="O3943" i="24"/>
  <c r="O3945" i="24"/>
  <c r="O3947" i="24"/>
  <c r="O3949" i="24"/>
  <c r="O3951" i="24"/>
  <c r="O3953" i="24"/>
  <c r="O3955" i="24"/>
  <c r="O3957" i="24"/>
  <c r="O3959" i="24"/>
  <c r="O3961" i="24"/>
  <c r="O3963" i="24"/>
  <c r="O3965" i="24"/>
  <c r="O3967" i="24"/>
  <c r="O3969" i="24"/>
  <c r="O3971" i="24"/>
  <c r="O3973" i="24"/>
  <c r="O3975" i="24"/>
  <c r="O3977" i="24"/>
  <c r="O3979" i="24"/>
  <c r="O3981" i="24"/>
  <c r="O3983" i="24"/>
  <c r="O3985" i="24"/>
  <c r="O3987" i="24"/>
  <c r="O3989" i="24"/>
  <c r="O3991" i="24"/>
  <c r="O3993" i="24"/>
  <c r="O3995" i="24"/>
  <c r="O3997" i="24"/>
  <c r="O3999" i="24"/>
  <c r="O4001" i="24"/>
  <c r="O4003" i="24"/>
  <c r="O4005" i="24"/>
  <c r="O4007" i="24"/>
  <c r="O4009" i="24"/>
  <c r="O4011" i="24"/>
  <c r="O4013" i="24"/>
  <c r="O4015" i="24"/>
  <c r="O4017" i="24"/>
  <c r="O4019" i="24"/>
  <c r="O4021" i="24"/>
  <c r="O4023" i="24"/>
  <c r="O4025" i="24"/>
  <c r="O4027" i="24"/>
  <c r="O4029" i="24"/>
  <c r="O4031" i="24"/>
  <c r="O4033" i="24"/>
  <c r="O4035" i="24"/>
  <c r="O4037" i="24"/>
  <c r="O4039" i="24"/>
  <c r="O4041" i="24"/>
  <c r="O4043" i="24"/>
  <c r="O4045" i="24"/>
  <c r="O4047" i="24"/>
  <c r="O4049" i="24"/>
  <c r="O4051" i="24"/>
  <c r="O4053" i="24"/>
  <c r="O4055" i="24"/>
  <c r="O4057" i="24"/>
  <c r="O4059" i="24"/>
  <c r="O4061" i="24"/>
  <c r="O4063" i="24"/>
  <c r="O4065" i="24"/>
  <c r="O4067" i="24"/>
  <c r="O4069" i="24"/>
  <c r="O4071" i="24"/>
  <c r="O4073" i="24"/>
  <c r="O4075" i="24"/>
  <c r="O4077" i="24"/>
  <c r="O4079" i="24"/>
  <c r="O4081" i="24"/>
  <c r="O4083" i="24"/>
  <c r="O4085" i="24"/>
  <c r="O4087" i="24"/>
  <c r="O4089" i="24"/>
  <c r="O4091" i="24"/>
  <c r="O4093" i="24"/>
  <c r="O4095" i="24"/>
  <c r="O4097" i="24"/>
  <c r="O4099" i="24"/>
  <c r="O4101" i="24"/>
  <c r="O4103" i="24"/>
  <c r="O4105" i="24"/>
  <c r="O4107" i="24"/>
  <c r="O4109" i="24"/>
  <c r="O4111" i="24"/>
  <c r="O4113" i="24"/>
  <c r="O4115" i="24"/>
  <c r="O4117" i="24"/>
  <c r="O4119" i="24"/>
  <c r="O4121" i="24"/>
  <c r="O4123" i="24"/>
  <c r="O4125" i="24"/>
  <c r="O4127" i="24"/>
  <c r="O4129" i="24"/>
  <c r="O4131" i="24"/>
  <c r="O4133" i="24"/>
  <c r="O4135" i="24"/>
  <c r="O4137" i="24"/>
  <c r="O4139" i="24"/>
  <c r="O4141" i="24"/>
  <c r="O4143" i="24"/>
  <c r="O4145" i="24"/>
  <c r="O4147" i="24"/>
  <c r="O4149" i="24"/>
  <c r="O4151" i="24"/>
  <c r="O4155" i="24"/>
  <c r="O4159" i="24"/>
  <c r="O4163" i="24"/>
  <c r="O4167" i="24"/>
  <c r="O4171" i="24"/>
  <c r="O4175" i="24"/>
  <c r="O4179" i="24"/>
  <c r="O4183" i="24"/>
  <c r="O4187" i="24"/>
  <c r="O4191" i="24"/>
  <c r="O4195" i="24"/>
  <c r="O4199" i="24"/>
  <c r="O4203" i="24"/>
  <c r="O4207" i="24"/>
  <c r="O4211" i="24"/>
  <c r="O4215" i="24"/>
  <c r="O4219" i="24"/>
  <c r="O4223" i="24"/>
  <c r="O4227" i="24"/>
  <c r="O4231" i="24"/>
  <c r="O4235" i="24"/>
  <c r="O4238" i="24"/>
  <c r="O4240" i="24"/>
  <c r="O4242" i="24"/>
  <c r="O4244" i="24"/>
  <c r="O4246" i="24"/>
  <c r="O4248" i="24"/>
  <c r="O4250" i="24"/>
  <c r="O4252" i="24"/>
  <c r="O4254" i="24"/>
  <c r="O4256" i="24"/>
  <c r="O4258" i="24"/>
  <c r="O4260" i="24"/>
  <c r="O4262" i="24"/>
  <c r="O4264" i="24"/>
  <c r="O4266" i="24"/>
  <c r="O4268" i="24"/>
  <c r="O4270" i="24"/>
  <c r="O4272" i="24"/>
  <c r="O4274" i="24"/>
  <c r="O4276" i="24"/>
  <c r="O4278" i="24"/>
  <c r="O4280" i="24"/>
  <c r="O4282" i="24"/>
  <c r="O4284" i="24"/>
  <c r="O4286" i="24"/>
  <c r="O4288" i="24"/>
  <c r="O4290" i="24"/>
  <c r="O4292" i="24"/>
  <c r="O4294" i="24"/>
  <c r="O4296" i="24"/>
  <c r="O4298" i="24"/>
  <c r="O4300" i="24"/>
  <c r="O4302" i="24"/>
  <c r="O4304" i="24"/>
  <c r="O4306" i="24"/>
  <c r="O4308" i="24"/>
  <c r="O4310" i="24"/>
  <c r="O4312" i="24"/>
  <c r="O4314" i="24"/>
  <c r="O4316" i="24"/>
  <c r="O4318" i="24"/>
  <c r="O4320" i="24"/>
  <c r="O4322" i="24"/>
  <c r="O4324" i="24"/>
  <c r="O4326" i="24"/>
  <c r="O4328" i="24"/>
  <c r="O4330" i="24"/>
  <c r="O4332" i="24"/>
  <c r="O4334" i="24"/>
  <c r="O4336" i="24"/>
  <c r="O4338" i="24"/>
  <c r="O4340" i="24"/>
  <c r="O4342" i="24"/>
  <c r="O4344" i="24"/>
  <c r="O4346" i="24"/>
  <c r="O4348" i="24"/>
  <c r="O4350" i="24"/>
  <c r="O4352" i="24"/>
  <c r="O4354" i="24"/>
  <c r="O4356" i="24"/>
  <c r="O4358" i="24"/>
  <c r="O4360" i="24"/>
  <c r="O4362" i="24"/>
  <c r="O4364" i="24"/>
  <c r="O4366" i="24"/>
  <c r="O4368" i="24"/>
  <c r="O4370" i="24"/>
  <c r="O4372" i="24"/>
  <c r="O4374" i="24"/>
  <c r="O4376" i="24"/>
  <c r="O4378" i="24"/>
  <c r="O4380" i="24"/>
  <c r="O4382" i="24"/>
  <c r="O4384" i="24"/>
  <c r="O4386" i="24"/>
  <c r="O4388" i="24"/>
  <c r="O4390" i="24"/>
  <c r="O4392" i="24"/>
  <c r="O4394" i="24"/>
  <c r="O4396" i="24"/>
  <c r="O4398" i="24"/>
  <c r="O4400" i="24"/>
  <c r="O4402" i="24"/>
  <c r="O4404" i="24"/>
  <c r="O4406" i="24"/>
  <c r="O4408" i="24"/>
  <c r="O4410" i="24"/>
  <c r="O4412" i="24"/>
  <c r="O4414" i="24"/>
  <c r="O4416" i="24"/>
  <c r="O4418" i="24"/>
  <c r="O4420" i="24"/>
  <c r="O4422" i="24"/>
  <c r="O4424" i="24"/>
  <c r="O4426" i="24"/>
  <c r="O4428" i="24"/>
  <c r="O4430" i="24"/>
  <c r="O4432" i="24"/>
  <c r="O4434" i="24"/>
  <c r="O4436" i="24"/>
  <c r="O4438" i="24"/>
  <c r="O4440" i="24"/>
  <c r="O4442" i="24"/>
  <c r="O4444" i="24"/>
  <c r="O4446" i="24"/>
  <c r="O4448" i="24"/>
  <c r="O4450" i="24"/>
  <c r="O4452" i="24"/>
  <c r="O4454" i="24"/>
  <c r="O4456" i="24"/>
  <c r="O4458" i="24"/>
  <c r="O4460" i="24"/>
  <c r="O4462" i="24"/>
  <c r="O4464" i="24"/>
  <c r="O4466" i="24"/>
  <c r="O4468" i="24"/>
  <c r="O4470" i="24"/>
  <c r="O4472" i="24"/>
  <c r="O4474" i="24"/>
  <c r="O4476" i="24"/>
  <c r="O4478" i="24"/>
  <c r="O4480" i="24"/>
  <c r="O4482" i="24"/>
  <c r="O4484" i="24"/>
  <c r="O4486" i="24"/>
  <c r="O4488" i="24"/>
  <c r="O4490" i="24"/>
  <c r="O4492" i="24"/>
  <c r="O4494" i="24"/>
  <c r="O4496" i="24"/>
  <c r="O4498" i="24"/>
  <c r="O4500" i="24"/>
  <c r="O4502" i="24"/>
  <c r="O4504" i="24"/>
  <c r="O4506" i="24"/>
  <c r="O4508" i="24"/>
  <c r="O4510" i="24"/>
  <c r="O4512" i="24"/>
  <c r="O4514" i="24"/>
  <c r="O4516" i="24"/>
  <c r="O4518" i="24"/>
  <c r="O4520" i="24"/>
  <c r="O4522" i="24"/>
  <c r="O4524" i="24"/>
  <c r="O4526" i="24"/>
  <c r="O4528" i="24"/>
  <c r="O4530" i="24"/>
  <c r="O4532" i="24"/>
  <c r="O4534" i="24"/>
  <c r="O4536" i="24"/>
  <c r="O4538" i="24"/>
  <c r="O4540" i="24"/>
  <c r="O4542" i="24"/>
  <c r="O4544" i="24"/>
  <c r="O4546" i="24"/>
  <c r="O4548" i="24"/>
  <c r="O4550" i="24"/>
  <c r="O4552" i="24"/>
  <c r="O4554" i="24"/>
  <c r="O4556" i="24"/>
  <c r="O4558" i="24"/>
  <c r="O4560" i="24"/>
  <c r="O4562" i="24"/>
  <c r="O4564" i="24"/>
  <c r="O4566" i="24"/>
  <c r="O4568" i="24"/>
  <c r="O4570" i="24"/>
  <c r="O4572" i="24"/>
  <c r="O4574" i="24"/>
  <c r="O4576" i="24"/>
  <c r="O4578" i="24"/>
  <c r="O4580" i="24"/>
  <c r="O4582" i="24"/>
  <c r="O4584" i="24"/>
  <c r="O4586" i="24"/>
  <c r="O4588" i="24"/>
  <c r="O4590" i="24"/>
  <c r="O4592" i="24"/>
  <c r="O4594" i="24"/>
  <c r="O4596" i="24"/>
  <c r="O4598" i="24"/>
  <c r="O4600" i="24"/>
  <c r="O4602" i="24"/>
  <c r="O4604" i="24"/>
  <c r="O4606" i="24"/>
  <c r="O4608" i="24"/>
  <c r="O4610" i="24"/>
  <c r="O4612" i="24"/>
  <c r="O4614" i="24"/>
  <c r="O4616" i="24"/>
  <c r="O4618" i="24"/>
  <c r="O4622" i="24"/>
  <c r="O4626" i="24"/>
  <c r="O4630" i="24"/>
  <c r="O4634" i="24"/>
  <c r="O4638" i="24"/>
  <c r="O4642" i="24"/>
  <c r="O4646" i="24"/>
  <c r="O4650" i="24"/>
  <c r="O4654" i="24"/>
  <c r="O4658" i="24"/>
  <c r="O4662" i="24"/>
  <c r="O4666" i="24"/>
  <c r="O4670" i="24"/>
  <c r="O4674" i="24"/>
  <c r="O4678" i="24"/>
  <c r="O4682" i="24"/>
  <c r="O4686" i="24"/>
  <c r="O4690" i="24"/>
  <c r="O4694" i="24"/>
  <c r="O4698" i="24"/>
  <c r="O4702" i="24"/>
  <c r="O4706" i="24"/>
  <c r="O4710" i="24"/>
  <c r="O4714" i="24"/>
  <c r="O4718" i="24"/>
  <c r="O4722" i="24"/>
  <c r="O4726" i="24"/>
  <c r="O4730" i="24"/>
  <c r="O4734" i="24"/>
  <c r="O4738" i="24"/>
  <c r="O4742" i="24"/>
  <c r="O4746" i="24"/>
  <c r="O4750" i="24"/>
  <c r="O4754" i="24"/>
  <c r="O4758" i="24"/>
  <c r="O4762" i="24"/>
  <c r="O4766" i="24"/>
  <c r="O4770" i="24"/>
  <c r="O4774" i="24"/>
  <c r="O4778" i="24"/>
  <c r="O4782" i="24"/>
  <c r="O4786" i="24"/>
  <c r="O4790" i="24"/>
  <c r="O4794" i="24"/>
  <c r="O4798" i="24"/>
  <c r="O4802" i="24"/>
  <c r="O4806" i="24"/>
  <c r="O4810" i="24"/>
  <c r="O4814" i="24"/>
  <c r="O4818" i="24"/>
  <c r="O4822" i="24"/>
  <c r="O4826" i="24"/>
  <c r="O4830" i="24"/>
  <c r="O4834" i="24"/>
  <c r="O4838" i="24"/>
  <c r="O4842" i="24"/>
  <c r="O4846" i="24"/>
  <c r="O4850" i="24"/>
  <c r="O4854" i="24"/>
  <c r="O4858" i="24"/>
  <c r="O4862" i="24"/>
  <c r="O4866" i="24"/>
  <c r="O4870" i="24"/>
  <c r="O4874" i="24"/>
  <c r="O4878" i="24"/>
  <c r="O4882" i="24"/>
  <c r="O4886" i="24"/>
  <c r="O4890" i="24"/>
  <c r="O4894" i="24"/>
  <c r="O4898" i="24"/>
  <c r="O4902" i="24"/>
  <c r="O4906" i="24"/>
  <c r="O4910" i="24"/>
  <c r="O4914" i="24"/>
  <c r="O4918" i="24"/>
  <c r="O4922" i="24"/>
  <c r="O4926" i="24"/>
  <c r="O4930" i="24"/>
  <c r="O4934" i="24"/>
  <c r="O4938" i="24"/>
  <c r="O4942" i="24"/>
  <c r="O4946" i="24"/>
  <c r="O4950" i="24"/>
  <c r="O4954" i="24"/>
  <c r="O4958" i="24"/>
  <c r="O4962" i="24"/>
  <c r="O4966" i="24"/>
  <c r="O4970" i="24"/>
  <c r="O4974" i="24"/>
  <c r="O4978" i="24"/>
  <c r="O4982" i="24"/>
  <c r="O4986" i="24"/>
  <c r="O4990" i="24"/>
  <c r="O4994" i="24"/>
  <c r="O4998" i="24"/>
  <c r="O5002" i="24"/>
  <c r="O5006" i="24"/>
  <c r="O5010" i="24"/>
  <c r="O5014" i="24"/>
  <c r="O5018" i="24"/>
  <c r="O5022" i="24"/>
  <c r="O5026" i="24"/>
  <c r="O5030" i="24"/>
  <c r="O5034" i="24"/>
  <c r="O5038" i="24"/>
  <c r="O5042" i="24"/>
  <c r="O5046" i="24"/>
  <c r="O5050" i="24"/>
  <c r="O5054" i="24"/>
  <c r="O5058" i="24"/>
  <c r="O5062" i="24"/>
  <c r="O5066" i="24"/>
  <c r="O5070" i="24"/>
  <c r="O5074" i="24"/>
  <c r="O5078" i="24"/>
  <c r="O5082" i="24"/>
  <c r="O5086" i="24"/>
  <c r="O5090" i="24"/>
  <c r="O5094" i="24"/>
  <c r="O5098" i="24"/>
  <c r="O5102" i="24"/>
  <c r="O5106" i="24"/>
  <c r="O5110" i="24"/>
  <c r="O5114" i="24"/>
  <c r="O5118" i="24"/>
  <c r="O5122" i="24"/>
  <c r="O5126" i="24"/>
  <c r="O5130" i="24"/>
  <c r="O5134" i="24"/>
  <c r="O5138" i="24"/>
  <c r="O5142" i="24"/>
  <c r="O5146" i="24"/>
  <c r="O5150" i="24"/>
  <c r="O5154" i="24"/>
  <c r="O5158" i="24"/>
  <c r="O5162" i="24"/>
  <c r="O5166" i="24"/>
  <c r="O5170" i="24"/>
  <c r="O5174" i="24"/>
  <c r="O5178" i="24"/>
  <c r="O5182" i="24"/>
  <c r="O5186" i="24"/>
  <c r="O5190" i="24"/>
  <c r="O5194" i="24"/>
  <c r="O5198" i="24"/>
  <c r="O5202" i="24"/>
  <c r="O5206" i="24"/>
  <c r="O5210" i="24"/>
  <c r="O5214" i="24"/>
  <c r="O5218" i="24"/>
  <c r="O5222" i="24"/>
  <c r="O5226" i="24"/>
  <c r="O5230" i="24"/>
  <c r="O5234" i="24"/>
  <c r="O5238" i="24"/>
  <c r="O5242" i="24"/>
  <c r="O5246" i="24"/>
  <c r="O5250" i="24"/>
  <c r="O5254" i="24"/>
  <c r="O5258" i="24"/>
  <c r="O5262" i="24"/>
  <c r="O5266" i="24"/>
  <c r="O5270" i="24"/>
  <c r="O5274" i="24"/>
  <c r="O5278" i="24"/>
  <c r="O5282" i="24"/>
  <c r="O5286" i="24"/>
  <c r="O5290" i="24"/>
  <c r="O5294" i="24"/>
  <c r="O5298" i="24"/>
  <c r="O5302" i="24"/>
  <c r="O5306" i="24"/>
  <c r="O5310" i="24"/>
  <c r="O5314" i="24"/>
  <c r="O5318" i="24"/>
  <c r="O5322" i="24"/>
  <c r="O5326" i="24"/>
  <c r="O5330" i="24"/>
  <c r="O5334" i="24"/>
  <c r="O5338" i="24"/>
  <c r="O5342" i="24"/>
  <c r="O5346" i="24"/>
  <c r="O5350" i="24"/>
  <c r="O5354" i="24"/>
  <c r="O5358" i="24"/>
  <c r="O5362" i="24"/>
  <c r="O5366" i="24"/>
  <c r="O5370" i="24"/>
  <c r="O5374" i="24"/>
  <c r="O5378" i="24"/>
  <c r="O5382" i="24"/>
  <c r="O5386" i="24"/>
  <c r="O5390" i="24"/>
  <c r="O5394" i="24"/>
  <c r="O5398" i="24"/>
  <c r="O5402" i="24"/>
  <c r="O5406" i="24"/>
  <c r="O5410" i="24"/>
  <c r="O5414" i="24"/>
  <c r="O5418" i="24"/>
  <c r="O5422" i="24"/>
  <c r="O5426" i="24"/>
  <c r="O5430" i="24"/>
  <c r="O5434" i="24"/>
  <c r="O5438" i="24"/>
  <c r="O5442" i="24"/>
  <c r="O5446" i="24"/>
  <c r="O5450" i="24"/>
  <c r="O5454" i="24"/>
  <c r="O5458" i="24"/>
  <c r="O5462" i="24"/>
  <c r="O5466" i="24"/>
  <c r="O5470" i="24"/>
  <c r="O5474" i="24"/>
  <c r="O5478" i="24"/>
  <c r="O5482" i="24"/>
  <c r="O5486" i="24"/>
  <c r="O5490" i="24"/>
  <c r="O5494" i="24"/>
  <c r="O5498" i="24"/>
  <c r="O5502" i="24"/>
  <c r="O5506" i="24"/>
  <c r="O5510" i="24"/>
  <c r="O5514" i="24"/>
  <c r="O5518" i="24"/>
  <c r="O5522" i="24"/>
  <c r="O5526" i="24"/>
  <c r="O5530" i="24"/>
  <c r="O5534" i="24"/>
  <c r="O5538" i="24"/>
  <c r="O5542" i="24"/>
  <c r="O5546" i="24"/>
  <c r="O5550" i="24"/>
  <c r="O5554" i="24"/>
  <c r="O5558" i="24"/>
  <c r="O5562" i="24"/>
  <c r="O5566" i="24"/>
  <c r="O5570" i="24"/>
  <c r="O5574" i="24"/>
  <c r="O5578" i="24"/>
  <c r="O5582" i="24"/>
  <c r="O5586" i="24"/>
  <c r="O5590" i="24"/>
  <c r="O5594" i="24"/>
  <c r="O5598" i="24"/>
  <c r="O5602" i="24"/>
  <c r="O5606" i="24"/>
  <c r="O5610" i="24"/>
  <c r="O5614" i="24"/>
  <c r="O5618" i="24"/>
  <c r="O5622" i="24"/>
  <c r="O5626" i="24"/>
  <c r="O5630" i="24"/>
  <c r="O5634" i="24"/>
  <c r="O5638" i="24"/>
  <c r="O5642" i="24"/>
  <c r="O5646" i="24"/>
  <c r="O5650" i="24"/>
  <c r="O5654" i="24"/>
  <c r="O5658" i="24"/>
  <c r="O5662" i="24"/>
  <c r="O5666" i="24"/>
  <c r="O5670" i="24"/>
  <c r="O5674" i="24"/>
  <c r="O5678" i="24"/>
  <c r="O5682" i="24"/>
  <c r="O5686" i="24"/>
  <c r="O5690" i="24"/>
  <c r="O5694" i="24"/>
  <c r="O4154" i="24"/>
  <c r="O4162" i="24"/>
  <c r="O4170" i="24"/>
  <c r="O4178" i="24"/>
  <c r="O4186" i="24"/>
  <c r="O4194" i="24"/>
  <c r="O4202" i="24"/>
  <c r="O4210" i="24"/>
  <c r="O4218" i="24"/>
  <c r="O4226" i="24"/>
  <c r="O4234" i="24"/>
  <c r="O6000" i="24"/>
  <c r="O5992" i="24"/>
  <c r="O5984" i="24"/>
  <c r="O5977" i="24"/>
  <c r="O5971" i="24"/>
  <c r="O5963" i="24"/>
  <c r="O5956" i="24"/>
  <c r="O5942" i="24"/>
  <c r="O5999" i="24"/>
  <c r="O5991" i="24"/>
  <c r="O5983" i="24"/>
  <c r="O5973" i="24"/>
  <c r="O5964" i="24"/>
  <c r="O5955" i="24"/>
  <c r="O5948" i="24"/>
  <c r="O5944" i="24"/>
  <c r="O5939" i="24"/>
  <c r="O5935" i="24"/>
  <c r="O5931" i="24"/>
  <c r="O5927" i="24"/>
  <c r="O5923" i="24"/>
  <c r="O5919" i="24"/>
  <c r="O5915" i="24"/>
  <c r="O5911" i="24"/>
  <c r="O5907" i="24"/>
  <c r="O5903" i="24"/>
  <c r="O5899" i="24"/>
  <c r="O5895" i="24"/>
  <c r="O5891" i="24"/>
  <c r="O5887" i="24"/>
  <c r="O5883" i="24"/>
  <c r="O5879" i="24"/>
  <c r="O5875" i="24"/>
  <c r="O5871" i="24"/>
  <c r="O5867" i="24"/>
  <c r="O5863" i="24"/>
  <c r="O5859" i="24"/>
  <c r="O5855" i="24"/>
  <c r="O5851" i="24"/>
  <c r="O5847" i="24"/>
  <c r="O5843" i="24"/>
  <c r="O5839" i="24"/>
  <c r="O5835" i="24"/>
  <c r="O5831" i="24"/>
  <c r="O5827" i="24"/>
  <c r="O5823" i="24"/>
  <c r="O5819" i="24"/>
  <c r="O5815" i="24"/>
  <c r="O5811" i="24"/>
  <c r="O5807" i="24"/>
  <c r="O5803" i="24"/>
  <c r="O5799" i="24"/>
  <c r="O5795" i="24"/>
  <c r="O5791" i="24"/>
  <c r="O5787" i="24"/>
  <c r="O5783" i="24"/>
  <c r="O5779" i="24"/>
  <c r="O5775" i="24"/>
  <c r="O5771" i="24"/>
  <c r="O5767" i="24"/>
  <c r="O5763" i="24"/>
  <c r="O5759" i="24"/>
  <c r="O5755" i="24"/>
  <c r="O5751" i="24"/>
  <c r="O5747" i="24"/>
  <c r="O5743" i="24"/>
  <c r="O5739" i="24"/>
  <c r="O5735" i="24"/>
  <c r="O5731" i="24"/>
  <c r="O5727" i="24"/>
  <c r="O5723" i="24"/>
  <c r="O5719" i="24"/>
  <c r="O5715" i="24"/>
  <c r="O5711" i="24"/>
  <c r="O5707" i="24"/>
  <c r="O5703" i="24"/>
  <c r="O5699" i="24"/>
  <c r="O4620" i="24"/>
  <c r="O4624" i="24"/>
  <c r="O4628" i="24"/>
  <c r="O4632" i="24"/>
  <c r="O4636" i="24"/>
  <c r="O4640" i="24"/>
  <c r="O4644" i="24"/>
  <c r="O4648" i="24"/>
  <c r="O4652" i="24"/>
  <c r="O4656" i="24"/>
  <c r="O4660" i="24"/>
  <c r="O4664" i="24"/>
  <c r="O4668" i="24"/>
  <c r="O4672" i="24"/>
  <c r="O4676" i="24"/>
  <c r="O4680" i="24"/>
  <c r="O4684" i="24"/>
  <c r="O4688" i="24"/>
  <c r="O4692" i="24"/>
  <c r="O4696" i="24"/>
  <c r="O4700" i="24"/>
  <c r="O4704" i="24"/>
  <c r="O4708" i="24"/>
  <c r="O4712" i="24"/>
  <c r="O4716" i="24"/>
  <c r="O4720" i="24"/>
  <c r="O4724" i="24"/>
  <c r="O4728" i="24"/>
  <c r="O4732" i="24"/>
  <c r="O4736" i="24"/>
  <c r="O4740" i="24"/>
  <c r="O4744" i="24"/>
  <c r="O4748" i="24"/>
  <c r="O4752" i="24"/>
  <c r="O4756" i="24"/>
  <c r="O4760" i="24"/>
  <c r="O4764" i="24"/>
  <c r="O4768" i="24"/>
  <c r="O4772" i="24"/>
  <c r="O4776" i="24"/>
  <c r="O4780" i="24"/>
  <c r="O4784" i="24"/>
  <c r="O4788" i="24"/>
  <c r="O4792" i="24"/>
  <c r="O4796" i="24"/>
  <c r="O4800" i="24"/>
  <c r="O4804" i="24"/>
  <c r="O4808" i="24"/>
  <c r="O4812" i="24"/>
  <c r="O4816" i="24"/>
  <c r="O4820" i="24"/>
  <c r="O4824" i="24"/>
  <c r="O4828" i="24"/>
  <c r="O4832" i="24"/>
  <c r="O4836" i="24"/>
  <c r="O4840" i="24"/>
  <c r="O4844" i="24"/>
  <c r="O4848" i="24"/>
  <c r="O4852" i="24"/>
  <c r="O4856" i="24"/>
  <c r="O4860" i="24"/>
  <c r="O4864" i="24"/>
  <c r="O4868" i="24"/>
  <c r="O4872" i="24"/>
  <c r="O4876" i="24"/>
  <c r="O4880" i="24"/>
  <c r="O4884" i="24"/>
  <c r="O4888" i="24"/>
  <c r="O4892" i="24"/>
  <c r="O4896" i="24"/>
  <c r="O4900" i="24"/>
  <c r="O4904" i="24"/>
  <c r="O4908" i="24"/>
  <c r="O4912" i="24"/>
  <c r="O4916" i="24"/>
  <c r="O4920" i="24"/>
  <c r="O4924" i="24"/>
  <c r="O4928" i="24"/>
  <c r="O4932" i="24"/>
  <c r="O4936" i="24"/>
  <c r="O4940" i="24"/>
  <c r="O4944" i="24"/>
  <c r="O4948" i="24"/>
  <c r="O4952" i="24"/>
  <c r="O4956" i="24"/>
  <c r="O4960" i="24"/>
  <c r="O4964" i="24"/>
  <c r="O4968" i="24"/>
  <c r="O4972" i="24"/>
  <c r="O4976" i="24"/>
  <c r="O4980" i="24"/>
  <c r="O4984" i="24"/>
  <c r="O4988" i="24"/>
  <c r="O4992" i="24"/>
  <c r="O4996" i="24"/>
  <c r="O5000" i="24"/>
  <c r="O5004" i="24"/>
  <c r="O5008" i="24"/>
  <c r="O5012" i="24"/>
  <c r="O5016" i="24"/>
  <c r="O5020" i="24"/>
  <c r="O5024" i="24"/>
  <c r="O5028" i="24"/>
  <c r="O5032" i="24"/>
  <c r="O5036" i="24"/>
  <c r="O5040" i="24"/>
  <c r="O5044" i="24"/>
  <c r="O5048" i="24"/>
  <c r="O5052" i="24"/>
  <c r="O5056" i="24"/>
  <c r="O5060" i="24"/>
  <c r="O5064" i="24"/>
  <c r="O5068" i="24"/>
  <c r="O5072" i="24"/>
  <c r="O5076" i="24"/>
  <c r="O5080" i="24"/>
  <c r="O5084" i="24"/>
  <c r="O5088" i="24"/>
  <c r="O5092" i="24"/>
  <c r="O5096" i="24"/>
  <c r="O5100" i="24"/>
  <c r="O5104" i="24"/>
  <c r="O5108" i="24"/>
  <c r="O5112" i="24"/>
  <c r="O5116" i="24"/>
  <c r="O5120" i="24"/>
  <c r="O5124" i="24"/>
  <c r="O5128" i="24"/>
  <c r="O5132" i="24"/>
  <c r="O5136" i="24"/>
  <c r="O5140" i="24"/>
  <c r="O5144" i="24"/>
  <c r="O5148" i="24"/>
  <c r="O5152" i="24"/>
  <c r="O5156" i="24"/>
  <c r="O5160" i="24"/>
  <c r="O5164" i="24"/>
  <c r="O5168" i="24"/>
  <c r="O5172" i="24"/>
  <c r="O5176" i="24"/>
  <c r="O5180" i="24"/>
  <c r="O5184" i="24"/>
  <c r="O5188" i="24"/>
  <c r="O5192" i="24"/>
  <c r="O5196" i="24"/>
  <c r="O5200" i="24"/>
  <c r="O5204" i="24"/>
  <c r="O5208" i="24"/>
  <c r="O5212" i="24"/>
  <c r="O5216" i="24"/>
  <c r="O5220" i="24"/>
  <c r="O5224" i="24"/>
  <c r="O5228" i="24"/>
  <c r="O5232" i="24"/>
  <c r="O5236" i="24"/>
  <c r="O5240" i="24"/>
  <c r="O5244" i="24"/>
  <c r="O5248" i="24"/>
  <c r="O5252" i="24"/>
  <c r="O5256" i="24"/>
  <c r="O5260" i="24"/>
  <c r="O5264" i="24"/>
  <c r="O5268" i="24"/>
  <c r="O5272" i="24"/>
  <c r="O5276" i="24"/>
  <c r="O5280" i="24"/>
  <c r="O5284" i="24"/>
  <c r="O5288" i="24"/>
  <c r="O5292" i="24"/>
  <c r="O5296" i="24"/>
  <c r="O5300" i="24"/>
  <c r="O5304" i="24"/>
  <c r="O5308" i="24"/>
  <c r="O5312" i="24"/>
  <c r="O5316" i="24"/>
  <c r="O5320" i="24"/>
  <c r="O5324" i="24"/>
  <c r="O5328" i="24"/>
  <c r="O5332" i="24"/>
  <c r="O5336" i="24"/>
  <c r="O5340" i="24"/>
  <c r="O5344" i="24"/>
  <c r="O5348" i="24"/>
  <c r="O5352" i="24"/>
  <c r="O5356" i="24"/>
  <c r="O5360" i="24"/>
  <c r="O5364" i="24"/>
  <c r="O5368" i="24"/>
  <c r="O5372" i="24"/>
  <c r="O5376" i="24"/>
  <c r="O5380" i="24"/>
  <c r="O5384" i="24"/>
  <c r="O5388" i="24"/>
  <c r="O5392" i="24"/>
  <c r="O5396" i="24"/>
  <c r="O5400" i="24"/>
  <c r="O5404" i="24"/>
  <c r="O5408" i="24"/>
  <c r="O5412" i="24"/>
  <c r="O5416" i="24"/>
  <c r="O5420" i="24"/>
  <c r="O5424" i="24"/>
  <c r="O5428" i="24"/>
  <c r="O5432" i="24"/>
  <c r="O5436" i="24"/>
  <c r="O5440" i="24"/>
  <c r="O5444" i="24"/>
  <c r="O5448" i="24"/>
  <c r="O5452" i="24"/>
  <c r="O5456" i="24"/>
  <c r="O5460" i="24"/>
  <c r="O5464" i="24"/>
  <c r="O5468" i="24"/>
  <c r="O5472" i="24"/>
  <c r="O5476" i="24"/>
  <c r="O5480" i="24"/>
  <c r="O5484" i="24"/>
  <c r="O5488" i="24"/>
  <c r="O5492" i="24"/>
  <c r="O5496" i="24"/>
  <c r="O5500" i="24"/>
  <c r="O5504" i="24"/>
  <c r="O5508" i="24"/>
  <c r="O5512" i="24"/>
  <c r="O5516" i="24"/>
  <c r="O5520" i="24"/>
  <c r="O5524" i="24"/>
  <c r="O5528" i="24"/>
  <c r="O5532" i="24"/>
  <c r="O5536" i="24"/>
  <c r="O5540" i="24"/>
  <c r="O5544" i="24"/>
  <c r="O5548" i="24"/>
  <c r="O5552" i="24"/>
  <c r="O5556" i="24"/>
  <c r="O5560" i="24"/>
  <c r="O5564" i="24"/>
  <c r="O5568" i="24"/>
  <c r="O5572" i="24"/>
  <c r="O5576" i="24"/>
  <c r="O5580" i="24"/>
  <c r="O5584" i="24"/>
  <c r="O5588" i="24"/>
  <c r="O5592" i="24"/>
  <c r="O5596" i="24"/>
  <c r="O5600" i="24"/>
  <c r="O5604" i="24"/>
  <c r="O5608" i="24"/>
  <c r="O5612" i="24"/>
  <c r="O5616" i="24"/>
  <c r="O5620" i="24"/>
  <c r="O5624" i="24"/>
  <c r="O5628" i="24"/>
  <c r="O5632" i="24"/>
  <c r="O5636" i="24"/>
  <c r="O5640" i="24"/>
  <c r="O5644" i="24"/>
  <c r="O5648" i="24"/>
  <c r="O5652" i="24"/>
  <c r="O5656" i="24"/>
  <c r="O5660" i="24"/>
  <c r="O5664" i="24"/>
  <c r="O5668" i="24"/>
  <c r="O5672" i="24"/>
  <c r="O5676" i="24"/>
  <c r="O5680" i="24"/>
  <c r="O5684" i="24"/>
  <c r="O5688" i="24"/>
  <c r="O5692" i="24"/>
  <c r="O5696" i="24"/>
  <c r="O4158" i="24"/>
  <c r="O4166" i="24"/>
  <c r="O4174" i="24"/>
  <c r="O4182" i="24"/>
  <c r="O4190" i="24"/>
  <c r="O4198" i="24"/>
  <c r="O4206" i="24"/>
  <c r="O4214" i="24"/>
  <c r="O4222" i="24"/>
  <c r="O4230" i="24"/>
  <c r="O6004" i="24"/>
  <c r="O5996" i="24"/>
  <c r="O5988" i="24"/>
  <c r="O5980" i="24"/>
  <c r="O5974" i="24"/>
  <c r="O5967" i="24"/>
  <c r="O5959" i="24"/>
  <c r="O5952" i="24"/>
  <c r="O6003" i="24"/>
  <c r="O5995" i="24"/>
  <c r="O5987" i="24"/>
  <c r="O5978" i="24"/>
  <c r="O5968" i="24"/>
  <c r="O5960" i="24"/>
  <c r="O5951" i="24"/>
  <c r="O5946" i="24"/>
  <c r="O5941" i="24"/>
  <c r="O5937" i="24"/>
  <c r="O5933" i="24"/>
  <c r="O5929" i="24"/>
  <c r="O5925" i="24"/>
  <c r="O5921" i="24"/>
  <c r="O5917" i="24"/>
  <c r="O5913" i="24"/>
  <c r="O5909" i="24"/>
  <c r="O5905" i="24"/>
  <c r="O5901" i="24"/>
  <c r="O5897" i="24"/>
  <c r="O5893" i="24"/>
  <c r="O5889" i="24"/>
  <c r="O5885" i="24"/>
  <c r="O5881" i="24"/>
  <c r="O5877" i="24"/>
  <c r="O5873" i="24"/>
  <c r="O5869" i="24"/>
  <c r="O5865" i="24"/>
  <c r="O5861" i="24"/>
  <c r="O5857" i="24"/>
  <c r="O5853" i="24"/>
  <c r="O5849" i="24"/>
  <c r="O5845" i="24"/>
  <c r="O5841" i="24"/>
  <c r="O5837" i="24"/>
  <c r="O5833" i="24"/>
  <c r="O5829" i="24"/>
  <c r="O5825" i="24"/>
  <c r="O5821" i="24"/>
  <c r="O5817" i="24"/>
  <c r="O5813" i="24"/>
  <c r="O5809" i="24"/>
  <c r="O5805" i="24"/>
  <c r="O5801" i="24"/>
  <c r="O5797" i="24"/>
  <c r="O5793" i="24"/>
  <c r="O5789" i="24"/>
  <c r="O5785" i="24"/>
  <c r="O5781" i="24"/>
  <c r="O5777" i="24"/>
  <c r="O5773" i="24"/>
  <c r="O5769" i="24"/>
  <c r="O5765" i="24"/>
  <c r="O5761" i="24"/>
  <c r="O5757" i="24"/>
  <c r="O5753" i="24"/>
  <c r="O5749" i="24"/>
  <c r="O5745" i="24"/>
  <c r="O5741" i="24"/>
  <c r="O5737" i="24"/>
  <c r="O5733" i="24"/>
  <c r="O5729" i="24"/>
  <c r="O5725" i="24"/>
  <c r="O5721" i="24"/>
  <c r="O5717" i="24"/>
  <c r="O5713" i="24"/>
  <c r="O5709" i="24"/>
  <c r="O5705" i="24"/>
  <c r="O5701" i="24"/>
  <c r="O5697" i="24"/>
  <c r="C84" i="3"/>
  <c r="C82" i="13" s="1"/>
  <c r="E84" i="3"/>
  <c r="E82" i="13" s="1"/>
  <c r="C85" i="3"/>
  <c r="E85" i="3"/>
  <c r="C86" i="3"/>
  <c r="E86" i="3"/>
  <c r="C87" i="3"/>
  <c r="E87" i="3"/>
  <c r="F83" i="3"/>
  <c r="D83" i="3"/>
  <c r="F82" i="3"/>
  <c r="D82" i="3"/>
  <c r="F81" i="3"/>
  <c r="D81" i="3"/>
  <c r="F80" i="3"/>
  <c r="D80" i="3"/>
  <c r="F79" i="3"/>
  <c r="D79" i="3"/>
  <c r="F78" i="3"/>
  <c r="D78" i="3"/>
  <c r="F77" i="3"/>
  <c r="D77" i="3"/>
  <c r="F76" i="3"/>
  <c r="D76" i="3"/>
  <c r="F75" i="3"/>
  <c r="D75" i="3"/>
  <c r="F74" i="3"/>
  <c r="D74" i="3"/>
  <c r="F73" i="3"/>
  <c r="D73" i="3"/>
  <c r="F72" i="3"/>
  <c r="D72" i="3"/>
  <c r="F71" i="3"/>
  <c r="D71" i="3"/>
  <c r="F70" i="3"/>
  <c r="D70" i="3"/>
  <c r="F69" i="3"/>
  <c r="D69" i="3"/>
  <c r="F68" i="3"/>
  <c r="D68" i="3"/>
  <c r="F67" i="3"/>
  <c r="D67" i="3"/>
  <c r="F66" i="3"/>
  <c r="D66" i="3"/>
  <c r="F65" i="3"/>
  <c r="D65" i="3"/>
  <c r="F64" i="3"/>
  <c r="D64" i="3"/>
  <c r="F63" i="3"/>
  <c r="D63" i="3"/>
  <c r="F62" i="3"/>
  <c r="D62" i="3"/>
  <c r="F61" i="3"/>
  <c r="D61" i="3"/>
  <c r="F60" i="3"/>
  <c r="D60" i="3"/>
  <c r="F59" i="3"/>
  <c r="D59" i="3"/>
  <c r="F58" i="3"/>
  <c r="D58" i="3"/>
  <c r="F57" i="3"/>
  <c r="D57" i="3"/>
  <c r="F56" i="3"/>
  <c r="D56" i="3"/>
  <c r="F55" i="3"/>
  <c r="D55" i="3"/>
  <c r="F54" i="3"/>
  <c r="D54" i="3"/>
  <c r="F53" i="3"/>
  <c r="D53" i="3"/>
  <c r="F52" i="3"/>
  <c r="D52" i="3"/>
  <c r="F51" i="3"/>
  <c r="D51" i="3"/>
  <c r="F50" i="3"/>
  <c r="D50" i="3"/>
  <c r="F49" i="3"/>
  <c r="D49" i="3"/>
  <c r="F48" i="3"/>
  <c r="D48" i="3"/>
  <c r="F47" i="3"/>
  <c r="D47" i="3"/>
  <c r="F46" i="3"/>
  <c r="D46" i="3"/>
  <c r="F45" i="3"/>
  <c r="D84" i="3"/>
  <c r="D82" i="13" s="1"/>
  <c r="D85" i="3"/>
  <c r="D86" i="3"/>
  <c r="D87"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C45" i="3"/>
  <c r="E44" i="3"/>
  <c r="C44" i="3"/>
  <c r="F84" i="3"/>
  <c r="F82" i="13" s="1"/>
  <c r="F85" i="3"/>
  <c r="F86" i="3"/>
  <c r="F87"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D45" i="3"/>
  <c r="F44" i="3"/>
  <c r="D44" i="3"/>
  <c r="F49" i="2"/>
  <c r="D49" i="2"/>
  <c r="F48" i="2"/>
  <c r="D48" i="2"/>
  <c r="F46" i="2"/>
  <c r="D46" i="2"/>
  <c r="F45" i="2"/>
  <c r="D45" i="2"/>
  <c r="F44" i="2"/>
  <c r="D44" i="2"/>
  <c r="F43" i="2"/>
  <c r="D43" i="2"/>
  <c r="F42" i="2"/>
  <c r="D42" i="2"/>
  <c r="F41" i="2"/>
  <c r="D41" i="2"/>
  <c r="F40" i="2"/>
  <c r="D40" i="2"/>
  <c r="F39" i="2"/>
  <c r="D39" i="2"/>
  <c r="F38" i="2"/>
  <c r="D38" i="2"/>
  <c r="F37" i="2"/>
  <c r="D37" i="2"/>
  <c r="E49" i="2"/>
  <c r="C49" i="2"/>
  <c r="E48" i="2"/>
  <c r="C48" i="2"/>
  <c r="E46" i="2"/>
  <c r="C46" i="2"/>
  <c r="E45" i="2"/>
  <c r="E43" i="12" s="1"/>
  <c r="C45" i="2"/>
  <c r="E44" i="2"/>
  <c r="C44" i="2"/>
  <c r="E43" i="2"/>
  <c r="C43" i="2"/>
  <c r="E42" i="2"/>
  <c r="C42" i="2"/>
  <c r="E41" i="2"/>
  <c r="C41" i="2"/>
  <c r="E40" i="2"/>
  <c r="C40" i="2"/>
  <c r="E39" i="2"/>
  <c r="C39" i="2"/>
  <c r="E38" i="2"/>
  <c r="C38" i="2"/>
  <c r="E37" i="2"/>
  <c r="C37" i="2"/>
  <c r="D81" i="13"/>
  <c r="F81" i="13"/>
  <c r="C81" i="13"/>
  <c r="E81" i="13"/>
  <c r="D44" i="12"/>
  <c r="C44" i="12"/>
  <c r="E44" i="12"/>
  <c r="F44" i="12"/>
  <c r="D80" i="13"/>
  <c r="F80" i="13"/>
  <c r="C80" i="13"/>
  <c r="E80" i="13"/>
  <c r="F79" i="13"/>
  <c r="E79" i="13"/>
  <c r="D79" i="13"/>
  <c r="D77" i="13"/>
  <c r="D78" i="13"/>
  <c r="E77" i="13"/>
  <c r="E78" i="13"/>
  <c r="F77" i="13"/>
  <c r="F78" i="13"/>
  <c r="C77" i="13"/>
  <c r="C78" i="13"/>
  <c r="F43" i="12"/>
  <c r="C43" i="12"/>
  <c r="D43" i="12"/>
  <c r="C76" i="13"/>
  <c r="D76" i="13"/>
  <c r="E76" i="13"/>
  <c r="F76" i="13"/>
  <c r="D8" i="12"/>
  <c r="E8" i="12"/>
  <c r="F8" i="12"/>
  <c r="D9" i="12"/>
  <c r="E9" i="12"/>
  <c r="F9" i="12"/>
  <c r="D10" i="12"/>
  <c r="E10" i="12"/>
  <c r="F10" i="12"/>
  <c r="D11" i="12"/>
  <c r="E11" i="12"/>
  <c r="F11" i="12"/>
  <c r="D12" i="12"/>
  <c r="E12" i="12"/>
  <c r="F12" i="12"/>
  <c r="D13" i="12"/>
  <c r="E13" i="12"/>
  <c r="F13" i="12"/>
  <c r="D14" i="12"/>
  <c r="E14" i="12"/>
  <c r="F14" i="12"/>
  <c r="D15" i="12"/>
  <c r="E15" i="12"/>
  <c r="F15" i="12"/>
  <c r="D16" i="12"/>
  <c r="E16" i="12"/>
  <c r="F16" i="12"/>
  <c r="D17" i="12"/>
  <c r="E17" i="12"/>
  <c r="F17" i="12"/>
  <c r="D18" i="12"/>
  <c r="E18" i="12"/>
  <c r="F18" i="12"/>
  <c r="D19" i="12"/>
  <c r="E19" i="12"/>
  <c r="F19" i="12"/>
  <c r="D20" i="12"/>
  <c r="E20" i="12"/>
  <c r="F20" i="12"/>
  <c r="D21" i="12"/>
  <c r="E21" i="12"/>
  <c r="F21" i="12"/>
  <c r="D22" i="12"/>
  <c r="E22" i="12"/>
  <c r="F22" i="12"/>
  <c r="D23" i="12"/>
  <c r="E23" i="12"/>
  <c r="F23" i="12"/>
  <c r="D7" i="12"/>
  <c r="E7" i="12"/>
  <c r="F7" i="12"/>
  <c r="D6" i="12"/>
  <c r="E6" i="12"/>
  <c r="F6" i="12"/>
  <c r="B46" i="11" l="1"/>
  <c r="B85" i="11"/>
  <c r="B83" i="15" s="1"/>
  <c r="F85" i="11"/>
  <c r="F83" i="15" s="1"/>
  <c r="D86" i="11"/>
  <c r="B87" i="11"/>
  <c r="F87" i="11"/>
  <c r="E88" i="11"/>
  <c r="D84" i="11"/>
  <c r="E83" i="11"/>
  <c r="F82" i="11"/>
  <c r="B82" i="11"/>
  <c r="C81" i="11"/>
  <c r="D80" i="11"/>
  <c r="E79" i="11"/>
  <c r="F78" i="11"/>
  <c r="B78" i="11"/>
  <c r="C77" i="11"/>
  <c r="D76" i="11"/>
  <c r="E75" i="11"/>
  <c r="F74" i="11"/>
  <c r="B74" i="11"/>
  <c r="C73" i="11"/>
  <c r="D72" i="11"/>
  <c r="E71" i="11"/>
  <c r="F70" i="11"/>
  <c r="B70" i="11"/>
  <c r="C69" i="11"/>
  <c r="D68" i="11"/>
  <c r="E67" i="11"/>
  <c r="F66" i="11"/>
  <c r="B66" i="11"/>
  <c r="C65" i="11"/>
  <c r="D64" i="11"/>
  <c r="E63" i="11"/>
  <c r="F62" i="11"/>
  <c r="B62" i="11"/>
  <c r="C61" i="11"/>
  <c r="D60" i="11"/>
  <c r="E59" i="11"/>
  <c r="F58" i="11"/>
  <c r="B58" i="11"/>
  <c r="C57" i="11"/>
  <c r="D56" i="11"/>
  <c r="E55" i="11"/>
  <c r="E86" i="11"/>
  <c r="B88" i="11"/>
  <c r="C84" i="11"/>
  <c r="E82" i="11"/>
  <c r="B81" i="11"/>
  <c r="D79" i="11"/>
  <c r="F77" i="11"/>
  <c r="C76" i="11"/>
  <c r="E74" i="11"/>
  <c r="B73" i="11"/>
  <c r="D71" i="11"/>
  <c r="F69" i="11"/>
  <c r="C68" i="11"/>
  <c r="E66" i="11"/>
  <c r="B65" i="11"/>
  <c r="D63" i="11"/>
  <c r="F61" i="11"/>
  <c r="C60" i="11"/>
  <c r="E58" i="11"/>
  <c r="B57" i="11"/>
  <c r="D55" i="11"/>
  <c r="E54" i="11"/>
  <c r="F53" i="11"/>
  <c r="B53" i="11"/>
  <c r="C52" i="11"/>
  <c r="D51" i="11"/>
  <c r="E50" i="11"/>
  <c r="F49" i="11"/>
  <c r="B49" i="11"/>
  <c r="C48" i="11"/>
  <c r="D47" i="11"/>
  <c r="E46" i="11"/>
  <c r="F45" i="11"/>
  <c r="B45" i="11"/>
  <c r="C86" i="11"/>
  <c r="D88" i="11"/>
  <c r="F83" i="11"/>
  <c r="C82" i="11"/>
  <c r="E80" i="11"/>
  <c r="B79" i="11"/>
  <c r="D77" i="11"/>
  <c r="F75" i="11"/>
  <c r="C74" i="11"/>
  <c r="D85" i="11"/>
  <c r="D83" i="15" s="1"/>
  <c r="B86" i="11"/>
  <c r="F86" i="11"/>
  <c r="D87" i="11"/>
  <c r="C88" i="11"/>
  <c r="F84" i="11"/>
  <c r="B84" i="11"/>
  <c r="C83" i="11"/>
  <c r="D82" i="11"/>
  <c r="E81" i="11"/>
  <c r="F80" i="11"/>
  <c r="B80" i="11"/>
  <c r="C79" i="11"/>
  <c r="D78" i="11"/>
  <c r="E77" i="11"/>
  <c r="F76" i="11"/>
  <c r="B76" i="11"/>
  <c r="C75" i="11"/>
  <c r="D74" i="11"/>
  <c r="E73" i="11"/>
  <c r="F72" i="11"/>
  <c r="B72" i="11"/>
  <c r="C71" i="11"/>
  <c r="D70" i="11"/>
  <c r="E69" i="11"/>
  <c r="F68" i="11"/>
  <c r="B68" i="11"/>
  <c r="C67" i="11"/>
  <c r="D66" i="11"/>
  <c r="E65" i="11"/>
  <c r="F64" i="11"/>
  <c r="B64" i="11"/>
  <c r="C63" i="11"/>
  <c r="D62" i="11"/>
  <c r="E61" i="11"/>
  <c r="F60" i="11"/>
  <c r="B60" i="11"/>
  <c r="C59" i="11"/>
  <c r="D58" i="11"/>
  <c r="E57" i="11"/>
  <c r="F56" i="11"/>
  <c r="B56" i="11"/>
  <c r="C85" i="11"/>
  <c r="C83" i="15" s="1"/>
  <c r="C87" i="11"/>
  <c r="F88" i="11"/>
  <c r="H88" i="11" s="1"/>
  <c r="D83" i="11"/>
  <c r="F81" i="11"/>
  <c r="C80" i="11"/>
  <c r="E78" i="11"/>
  <c r="B77" i="11"/>
  <c r="D75" i="11"/>
  <c r="F73" i="11"/>
  <c r="C72" i="11"/>
  <c r="E70" i="11"/>
  <c r="B69" i="11"/>
  <c r="D67" i="11"/>
  <c r="F65" i="11"/>
  <c r="C64" i="11"/>
  <c r="E62" i="11"/>
  <c r="B61" i="11"/>
  <c r="D59" i="11"/>
  <c r="F57" i="11"/>
  <c r="C56" i="11"/>
  <c r="B55" i="11"/>
  <c r="C54" i="11"/>
  <c r="D53" i="11"/>
  <c r="E52" i="11"/>
  <c r="F51" i="11"/>
  <c r="B51" i="11"/>
  <c r="C50" i="11"/>
  <c r="D49" i="11"/>
  <c r="E48" i="11"/>
  <c r="F47" i="11"/>
  <c r="B47" i="11"/>
  <c r="C46" i="11"/>
  <c r="D45" i="11"/>
  <c r="E85" i="11"/>
  <c r="E83" i="15" s="1"/>
  <c r="E87" i="11"/>
  <c r="E84" i="11"/>
  <c r="B83" i="11"/>
  <c r="D81" i="11"/>
  <c r="F79" i="11"/>
  <c r="C78" i="11"/>
  <c r="E76" i="11"/>
  <c r="B75" i="11"/>
  <c r="E45" i="11"/>
  <c r="D46" i="11"/>
  <c r="C47" i="11"/>
  <c r="B48" i="11"/>
  <c r="F48" i="11"/>
  <c r="E49" i="11"/>
  <c r="D50" i="11"/>
  <c r="C51" i="11"/>
  <c r="B52" i="11"/>
  <c r="F52" i="11"/>
  <c r="E53" i="11"/>
  <c r="D54" i="11"/>
  <c r="C55" i="11"/>
  <c r="E56" i="11"/>
  <c r="C58" i="11"/>
  <c r="F59" i="11"/>
  <c r="D61" i="11"/>
  <c r="B63" i="11"/>
  <c r="E64" i="11"/>
  <c r="C66" i="11"/>
  <c r="F67" i="11"/>
  <c r="D69" i="11"/>
  <c r="B71" i="11"/>
  <c r="E72" i="11"/>
  <c r="F46" i="11"/>
  <c r="E47" i="11"/>
  <c r="D48" i="11"/>
  <c r="C49" i="11"/>
  <c r="B50" i="11"/>
  <c r="F50" i="11"/>
  <c r="E51" i="11"/>
  <c r="D52" i="11"/>
  <c r="C53" i="11"/>
  <c r="B54" i="11"/>
  <c r="F54" i="11"/>
  <c r="F55" i="11"/>
  <c r="D57" i="11"/>
  <c r="B59" i="11"/>
  <c r="E60" i="11"/>
  <c r="C62" i="11"/>
  <c r="F63" i="11"/>
  <c r="D65" i="11"/>
  <c r="B67" i="11"/>
  <c r="E68" i="11"/>
  <c r="C70" i="11"/>
  <c r="F71" i="11"/>
  <c r="D73" i="11"/>
  <c r="B87" i="3"/>
  <c r="B85" i="3"/>
  <c r="B86" i="3"/>
  <c r="B84" i="3"/>
  <c r="B82" i="13" s="1"/>
  <c r="B83" i="3"/>
  <c r="B81" i="13" s="1"/>
  <c r="B46" i="2"/>
  <c r="B44" i="12" s="1"/>
  <c r="B82" i="3"/>
  <c r="B80" i="13" s="1"/>
  <c r="B81" i="3"/>
  <c r="B79" i="13" s="1"/>
  <c r="C79" i="13"/>
  <c r="B80" i="3"/>
  <c r="B78" i="13" s="1"/>
  <c r="B79" i="3"/>
  <c r="B77" i="13" s="1"/>
  <c r="B45" i="2"/>
  <c r="B43" i="12" s="1"/>
  <c r="B78" i="3"/>
  <c r="B76" i="13" s="1"/>
  <c r="P1" i="9"/>
  <c r="H86" i="11" l="1"/>
  <c r="H87" i="11"/>
  <c r="H85" i="11"/>
  <c r="P722" i="9"/>
  <c r="P829" i="9"/>
  <c r="P828" i="9"/>
  <c r="P827" i="9"/>
  <c r="P826" i="9"/>
  <c r="P825" i="9"/>
  <c r="P824" i="9"/>
  <c r="P823" i="9"/>
  <c r="P822" i="9"/>
  <c r="P318" i="9"/>
  <c r="P319" i="9"/>
  <c r="P316" i="9"/>
  <c r="P320" i="9"/>
  <c r="P317" i="9"/>
  <c r="P128" i="9"/>
  <c r="P191" i="9"/>
  <c r="P127" i="9"/>
  <c r="P129" i="9"/>
  <c r="P124" i="9"/>
  <c r="P125" i="9"/>
  <c r="P126" i="9"/>
  <c r="P2" i="9"/>
  <c r="P10" i="9"/>
  <c r="P18" i="9"/>
  <c r="P26" i="9"/>
  <c r="P34" i="9"/>
  <c r="P42" i="9"/>
  <c r="P50" i="9"/>
  <c r="P58" i="9"/>
  <c r="P66" i="9"/>
  <c r="P74" i="9"/>
  <c r="P82" i="9"/>
  <c r="P90" i="9"/>
  <c r="P98" i="9"/>
  <c r="P106" i="9"/>
  <c r="P114" i="9"/>
  <c r="P122" i="9"/>
  <c r="P135" i="9"/>
  <c r="P143" i="9"/>
  <c r="P151" i="9"/>
  <c r="P159" i="9"/>
  <c r="P167" i="9"/>
  <c r="P175" i="9"/>
  <c r="P183" i="9"/>
  <c r="P192" i="9"/>
  <c r="P200" i="9"/>
  <c r="P208" i="9"/>
  <c r="P216" i="9"/>
  <c r="P224" i="9"/>
  <c r="P232" i="9"/>
  <c r="P240" i="9"/>
  <c r="P248" i="9"/>
  <c r="P256" i="9"/>
  <c r="P264" i="9"/>
  <c r="P272" i="9"/>
  <c r="P280" i="9"/>
  <c r="P288" i="9"/>
  <c r="P296" i="9"/>
  <c r="P304" i="9"/>
  <c r="P312" i="9"/>
  <c r="P324" i="9"/>
  <c r="P332" i="9"/>
  <c r="P340" i="9"/>
  <c r="P348" i="9"/>
  <c r="P356" i="9"/>
  <c r="P364" i="9"/>
  <c r="P372" i="9"/>
  <c r="P380" i="9"/>
  <c r="P388" i="9"/>
  <c r="P396" i="9"/>
  <c r="P404" i="9"/>
  <c r="P412" i="9"/>
  <c r="P420" i="9"/>
  <c r="P428" i="9"/>
  <c r="P436" i="9"/>
  <c r="P444" i="9"/>
  <c r="P452" i="9"/>
  <c r="P460" i="9"/>
  <c r="P468" i="9"/>
  <c r="P476" i="9"/>
  <c r="P484" i="9"/>
  <c r="P492" i="9"/>
  <c r="P500" i="9"/>
  <c r="P508" i="9"/>
  <c r="P516" i="9"/>
  <c r="P524" i="9"/>
  <c r="P532" i="9"/>
  <c r="P540" i="9"/>
  <c r="P548" i="9"/>
  <c r="P556" i="9"/>
  <c r="P564" i="9"/>
  <c r="P572" i="9"/>
  <c r="P580" i="9"/>
  <c r="P588" i="9"/>
  <c r="P596" i="9"/>
  <c r="P604" i="9"/>
  <c r="P612" i="9"/>
  <c r="P620" i="9"/>
  <c r="P628" i="9"/>
  <c r="P636" i="9"/>
  <c r="P3" i="9"/>
  <c r="P12" i="9"/>
  <c r="P21" i="9"/>
  <c r="P30" i="9"/>
  <c r="P39" i="9"/>
  <c r="P48" i="9"/>
  <c r="P57" i="9"/>
  <c r="P67" i="9"/>
  <c r="P76" i="9"/>
  <c r="P85" i="9"/>
  <c r="P94" i="9"/>
  <c r="P103" i="9"/>
  <c r="P112" i="9"/>
  <c r="P121" i="9"/>
  <c r="P136" i="9"/>
  <c r="P145" i="9"/>
  <c r="P154" i="9"/>
  <c r="P163" i="9"/>
  <c r="P172" i="9"/>
  <c r="P181" i="9"/>
  <c r="P190" i="9"/>
  <c r="P201" i="9"/>
  <c r="P210" i="9"/>
  <c r="P219" i="9"/>
  <c r="P228" i="9"/>
  <c r="P237" i="9"/>
  <c r="P246" i="9"/>
  <c r="P255" i="9"/>
  <c r="P265" i="9"/>
  <c r="P274" i="9"/>
  <c r="P283" i="9"/>
  <c r="P292" i="9"/>
  <c r="P301" i="9"/>
  <c r="P310" i="9"/>
  <c r="P323" i="9"/>
  <c r="P333" i="9"/>
  <c r="P342" i="9"/>
  <c r="P351" i="9"/>
  <c r="P360" i="9"/>
  <c r="P369" i="9"/>
  <c r="P378" i="9"/>
  <c r="P387" i="9"/>
  <c r="P397" i="9"/>
  <c r="P406" i="9"/>
  <c r="P415" i="9"/>
  <c r="P424" i="9"/>
  <c r="P433" i="9"/>
  <c r="P442" i="9"/>
  <c r="P451" i="9"/>
  <c r="P461" i="9"/>
  <c r="P470" i="9"/>
  <c r="P479" i="9"/>
  <c r="P488" i="9"/>
  <c r="P497" i="9"/>
  <c r="P506" i="9"/>
  <c r="P515" i="9"/>
  <c r="P525" i="9"/>
  <c r="P534" i="9"/>
  <c r="P543" i="9"/>
  <c r="P552" i="9"/>
  <c r="P561" i="9"/>
  <c r="P570" i="9"/>
  <c r="P579" i="9"/>
  <c r="P589" i="9"/>
  <c r="P598" i="9"/>
  <c r="P607" i="9"/>
  <c r="P616" i="9"/>
  <c r="P625" i="9"/>
  <c r="P634" i="9"/>
  <c r="P643" i="9"/>
  <c r="P651" i="9"/>
  <c r="P659" i="9"/>
  <c r="P667" i="9"/>
  <c r="P675" i="9"/>
  <c r="P683" i="9"/>
  <c r="P691" i="9"/>
  <c r="P699" i="9"/>
  <c r="P707" i="9"/>
  <c r="P715" i="9"/>
  <c r="P724" i="9"/>
  <c r="P732" i="9"/>
  <c r="P740" i="9"/>
  <c r="P4" i="9"/>
  <c r="P14" i="9"/>
  <c r="P24" i="9"/>
  <c r="P35" i="9"/>
  <c r="P45" i="9"/>
  <c r="P55" i="9"/>
  <c r="P65" i="9"/>
  <c r="P77" i="9"/>
  <c r="P87" i="9"/>
  <c r="P97" i="9"/>
  <c r="P108" i="9"/>
  <c r="P118" i="9"/>
  <c r="P133" i="9"/>
  <c r="P144" i="9"/>
  <c r="P155" i="9"/>
  <c r="P165" i="9"/>
  <c r="P176" i="9"/>
  <c r="P186" i="9"/>
  <c r="P197" i="9"/>
  <c r="P207" i="9"/>
  <c r="P218" i="9"/>
  <c r="P229" i="9"/>
  <c r="P239" i="9"/>
  <c r="P250" i="9"/>
  <c r="P260" i="9"/>
  <c r="P270" i="9"/>
  <c r="P281" i="9"/>
  <c r="P291" i="9"/>
  <c r="P302" i="9"/>
  <c r="P313" i="9"/>
  <c r="P327" i="9"/>
  <c r="P337" i="9"/>
  <c r="P347" i="9"/>
  <c r="P358" i="9"/>
  <c r="P368" i="9"/>
  <c r="P379" i="9"/>
  <c r="P390" i="9"/>
  <c r="P400" i="9"/>
  <c r="P410" i="9"/>
  <c r="P421" i="9"/>
  <c r="P431" i="9"/>
  <c r="P441" i="9"/>
  <c r="P453" i="9"/>
  <c r="P463" i="9"/>
  <c r="P473" i="9"/>
  <c r="P483" i="9"/>
  <c r="P494" i="9"/>
  <c r="P504" i="9"/>
  <c r="P514" i="9"/>
  <c r="P526" i="9"/>
  <c r="P536" i="9"/>
  <c r="P546" i="9"/>
  <c r="P557" i="9"/>
  <c r="P567" i="9"/>
  <c r="P577" i="9"/>
  <c r="P587" i="9"/>
  <c r="P599" i="9"/>
  <c r="P609" i="9"/>
  <c r="P619" i="9"/>
  <c r="P630" i="9"/>
  <c r="P640" i="9"/>
  <c r="P649" i="9"/>
  <c r="P658" i="9"/>
  <c r="P668" i="9"/>
  <c r="P677" i="9"/>
  <c r="P686" i="9"/>
  <c r="P695" i="9"/>
  <c r="P704" i="9"/>
  <c r="P713" i="9"/>
  <c r="P723" i="9"/>
  <c r="P733" i="9"/>
  <c r="P742" i="9"/>
  <c r="P750" i="9"/>
  <c r="P758" i="9"/>
  <c r="P766" i="9"/>
  <c r="P774" i="9"/>
  <c r="P782" i="9"/>
  <c r="P790" i="9"/>
  <c r="P798" i="9"/>
  <c r="P806" i="9"/>
  <c r="P814" i="9"/>
  <c r="P7" i="9"/>
  <c r="P17" i="9"/>
  <c r="P28" i="9"/>
  <c r="P38" i="9"/>
  <c r="P49" i="9"/>
  <c r="P60" i="9"/>
  <c r="P70" i="9"/>
  <c r="P80" i="9"/>
  <c r="P91" i="9"/>
  <c r="P101" i="9"/>
  <c r="P111" i="9"/>
  <c r="P123" i="9"/>
  <c r="P138" i="9"/>
  <c r="P148" i="9"/>
  <c r="P158" i="9"/>
  <c r="P169" i="9"/>
  <c r="P179" i="9"/>
  <c r="P189" i="9"/>
  <c r="P202" i="9"/>
  <c r="P212" i="9"/>
  <c r="P222" i="9"/>
  <c r="P233" i="9"/>
  <c r="P243" i="9"/>
  <c r="P253" i="9"/>
  <c r="P263" i="9"/>
  <c r="P275" i="9"/>
  <c r="P285" i="9"/>
  <c r="P295" i="9"/>
  <c r="P306" i="9"/>
  <c r="P330" i="9"/>
  <c r="P341" i="9"/>
  <c r="P352" i="9"/>
  <c r="P362" i="9"/>
  <c r="P373" i="9"/>
  <c r="P383" i="9"/>
  <c r="P393" i="9"/>
  <c r="P403" i="9"/>
  <c r="P414" i="9"/>
  <c r="P425" i="9"/>
  <c r="P435" i="9"/>
  <c r="P446" i="9"/>
  <c r="P456" i="9"/>
  <c r="P466" i="9"/>
  <c r="P477" i="9"/>
  <c r="P487" i="9"/>
  <c r="P498" i="9"/>
  <c r="P509" i="9"/>
  <c r="P519" i="9"/>
  <c r="P529" i="9"/>
  <c r="P539" i="9"/>
  <c r="P550" i="9"/>
  <c r="P560" i="9"/>
  <c r="P571" i="9"/>
  <c r="P582" i="9"/>
  <c r="P592" i="9"/>
  <c r="P602" i="9"/>
  <c r="P613" i="9"/>
  <c r="P623" i="9"/>
  <c r="P633" i="9"/>
  <c r="P644" i="9"/>
  <c r="P653" i="9"/>
  <c r="P662" i="9"/>
  <c r="P671" i="9"/>
  <c r="P680" i="9"/>
  <c r="P689" i="9"/>
  <c r="P698" i="9"/>
  <c r="P708" i="9"/>
  <c r="P717" i="9"/>
  <c r="P727" i="9"/>
  <c r="P736" i="9"/>
  <c r="P745" i="9"/>
  <c r="P753" i="9"/>
  <c r="P761" i="9"/>
  <c r="P769" i="9"/>
  <c r="P777" i="9"/>
  <c r="P785" i="9"/>
  <c r="P793" i="9"/>
  <c r="P801" i="9"/>
  <c r="P809" i="9"/>
  <c r="P817" i="9"/>
  <c r="P5" i="9"/>
  <c r="P19" i="9"/>
  <c r="P32" i="9"/>
  <c r="P46" i="9"/>
  <c r="P61" i="9"/>
  <c r="P73" i="9"/>
  <c r="P88" i="9"/>
  <c r="P102" i="9"/>
  <c r="P116" i="9"/>
  <c r="P134" i="9"/>
  <c r="P149" i="9"/>
  <c r="P162" i="9"/>
  <c r="P177" i="9"/>
  <c r="P193" i="9"/>
  <c r="P205" i="9"/>
  <c r="P220" i="9"/>
  <c r="P234" i="9"/>
  <c r="P247" i="9"/>
  <c r="P261" i="9"/>
  <c r="P276" i="9"/>
  <c r="P289" i="9"/>
  <c r="P303" i="9"/>
  <c r="P321" i="9"/>
  <c r="P335" i="9"/>
  <c r="P349" i="9"/>
  <c r="P363" i="9"/>
  <c r="P376" i="9"/>
  <c r="P391" i="9"/>
  <c r="P405" i="9"/>
  <c r="P418" i="9"/>
  <c r="P432" i="9"/>
  <c r="P447" i="9"/>
  <c r="P459" i="9"/>
  <c r="P474" i="9"/>
  <c r="P489" i="9"/>
  <c r="P502" i="9"/>
  <c r="P517" i="9"/>
  <c r="P530" i="9"/>
  <c r="P544" i="9"/>
  <c r="P558" i="9"/>
  <c r="P573" i="9"/>
  <c r="P585" i="9"/>
  <c r="P600" i="9"/>
  <c r="P614" i="9"/>
  <c r="P627" i="9"/>
  <c r="P641" i="9"/>
  <c r="P654" i="9"/>
  <c r="P665" i="9"/>
  <c r="P678" i="9"/>
  <c r="P690" i="9"/>
  <c r="P702" i="9"/>
  <c r="P714" i="9"/>
  <c r="P728" i="9"/>
  <c r="P739" i="9"/>
  <c r="P751" i="9"/>
  <c r="P762" i="9"/>
  <c r="P772" i="9"/>
  <c r="P783" i="9"/>
  <c r="P794" i="9"/>
  <c r="P804" i="9"/>
  <c r="P815" i="9"/>
  <c r="P9" i="9"/>
  <c r="P23" i="9"/>
  <c r="P37" i="9"/>
  <c r="P52" i="9"/>
  <c r="P64" i="9"/>
  <c r="P79" i="9"/>
  <c r="P93" i="9"/>
  <c r="P107" i="9"/>
  <c r="P120" i="9"/>
  <c r="P140" i="9"/>
  <c r="P153" i="9"/>
  <c r="P168" i="9"/>
  <c r="P182" i="9"/>
  <c r="P196" i="9"/>
  <c r="P211" i="9"/>
  <c r="P225" i="9"/>
  <c r="P238" i="9"/>
  <c r="P252" i="9"/>
  <c r="P267" i="9"/>
  <c r="P279" i="9"/>
  <c r="P294" i="9"/>
  <c r="P308" i="9"/>
  <c r="P326" i="9"/>
  <c r="P339" i="9"/>
  <c r="P354" i="9"/>
  <c r="P367" i="9"/>
  <c r="P382" i="9"/>
  <c r="P395" i="9"/>
  <c r="P409" i="9"/>
  <c r="P423" i="9"/>
  <c r="P438" i="9"/>
  <c r="P450" i="9"/>
  <c r="P465" i="9"/>
  <c r="P480" i="9"/>
  <c r="P493" i="9"/>
  <c r="P507" i="9"/>
  <c r="P521" i="9"/>
  <c r="P535" i="9"/>
  <c r="P549" i="9"/>
  <c r="P563" i="9"/>
  <c r="P576" i="9"/>
  <c r="P591" i="9"/>
  <c r="P605" i="9"/>
  <c r="P618" i="9"/>
  <c r="P632" i="9"/>
  <c r="P646" i="9"/>
  <c r="P657" i="9"/>
  <c r="P670" i="9"/>
  <c r="P682" i="9"/>
  <c r="P694" i="9"/>
  <c r="P706" i="9"/>
  <c r="P719" i="9"/>
  <c r="P731" i="9"/>
  <c r="P744" i="9"/>
  <c r="P755" i="9"/>
  <c r="P765" i="9"/>
  <c r="P776" i="9"/>
  <c r="P787" i="9"/>
  <c r="P797" i="9"/>
  <c r="P808" i="9"/>
  <c r="P819" i="9"/>
  <c r="P6" i="9"/>
  <c r="P25" i="9"/>
  <c r="P43" i="9"/>
  <c r="P62" i="9"/>
  <c r="P81" i="9"/>
  <c r="P99" i="9"/>
  <c r="P117" i="9"/>
  <c r="P141" i="9"/>
  <c r="P160" i="9"/>
  <c r="P178" i="9"/>
  <c r="P198" i="9"/>
  <c r="P215" i="9"/>
  <c r="P235" i="9"/>
  <c r="P254" i="9"/>
  <c r="P271" i="9"/>
  <c r="P290" i="9"/>
  <c r="P309" i="9"/>
  <c r="P331" i="9"/>
  <c r="P350" i="9"/>
  <c r="P370" i="9"/>
  <c r="P386" i="9"/>
  <c r="P407" i="9"/>
  <c r="P426" i="9"/>
  <c r="P443" i="9"/>
  <c r="P462" i="9"/>
  <c r="P481" i="9"/>
  <c r="P499" i="9"/>
  <c r="P518" i="9"/>
  <c r="P537" i="9"/>
  <c r="P554" i="9"/>
  <c r="P574" i="9"/>
  <c r="P593" i="9"/>
  <c r="P610" i="9"/>
  <c r="P629" i="9"/>
  <c r="P647" i="9"/>
  <c r="P663" i="9"/>
  <c r="P679" i="9"/>
  <c r="P696" i="9"/>
  <c r="P711" i="9"/>
  <c r="P729" i="9"/>
  <c r="P746" i="9"/>
  <c r="P759" i="9"/>
  <c r="P773" i="9"/>
  <c r="P788" i="9"/>
  <c r="P802" i="9"/>
  <c r="P816" i="9"/>
  <c r="P8" i="9"/>
  <c r="P27" i="9"/>
  <c r="P44" i="9"/>
  <c r="P63" i="9"/>
  <c r="P83" i="9"/>
  <c r="P100" i="9"/>
  <c r="P119" i="9"/>
  <c r="P142" i="9"/>
  <c r="P161" i="9"/>
  <c r="P180" i="9"/>
  <c r="P199" i="9"/>
  <c r="P217" i="9"/>
  <c r="P236" i="9"/>
  <c r="P257" i="9"/>
  <c r="P273" i="9"/>
  <c r="P293" i="9"/>
  <c r="P311" i="9"/>
  <c r="P334" i="9"/>
  <c r="P353" i="9"/>
  <c r="P371" i="9"/>
  <c r="P389" i="9"/>
  <c r="P408" i="9"/>
  <c r="P427" i="9"/>
  <c r="P445" i="9"/>
  <c r="P464" i="9"/>
  <c r="P482" i="9"/>
  <c r="P501" i="9"/>
  <c r="P520" i="9"/>
  <c r="P538" i="9"/>
  <c r="P555" i="9"/>
  <c r="P575" i="9"/>
  <c r="P594" i="9"/>
  <c r="P611" i="9"/>
  <c r="P631" i="9"/>
  <c r="P648" i="9"/>
  <c r="P664" i="9"/>
  <c r="P681" i="9"/>
  <c r="P697" i="9"/>
  <c r="P712" i="9"/>
  <c r="P730" i="9"/>
  <c r="P747" i="9"/>
  <c r="P760" i="9"/>
  <c r="P775" i="9"/>
  <c r="P789" i="9"/>
  <c r="P803" i="9"/>
  <c r="P818" i="9"/>
  <c r="P11" i="9"/>
  <c r="P29" i="9"/>
  <c r="P47" i="9"/>
  <c r="P68" i="9"/>
  <c r="P84" i="9"/>
  <c r="P104" i="9"/>
  <c r="P146" i="9"/>
  <c r="P164" i="9"/>
  <c r="P184" i="9"/>
  <c r="P203" i="9"/>
  <c r="P221" i="9"/>
  <c r="P241" i="9"/>
  <c r="P258" i="9"/>
  <c r="P277" i="9"/>
  <c r="P297" i="9"/>
  <c r="P314" i="9"/>
  <c r="P336" i="9"/>
  <c r="P355" i="9"/>
  <c r="P374" i="9"/>
  <c r="P392" i="9"/>
  <c r="P411" i="9"/>
  <c r="P429" i="9"/>
  <c r="P448" i="9"/>
  <c r="P467" i="9"/>
  <c r="P485" i="9"/>
  <c r="P503" i="9"/>
  <c r="P522" i="9"/>
  <c r="P541" i="9"/>
  <c r="P559" i="9"/>
  <c r="P578" i="9"/>
  <c r="P595" i="9"/>
  <c r="P615" i="9"/>
  <c r="P635" i="9"/>
  <c r="P650" i="9"/>
  <c r="P666" i="9"/>
  <c r="P684" i="9"/>
  <c r="P700" i="9"/>
  <c r="P716" i="9"/>
  <c r="P734" i="9"/>
  <c r="P748" i="9"/>
  <c r="P763" i="9"/>
  <c r="P778" i="9"/>
  <c r="P791" i="9"/>
  <c r="P805" i="9"/>
  <c r="P820" i="9"/>
  <c r="P13" i="9"/>
  <c r="P31" i="9"/>
  <c r="P51" i="9"/>
  <c r="P69" i="9"/>
  <c r="P86" i="9"/>
  <c r="P105" i="9"/>
  <c r="P130" i="9"/>
  <c r="P147" i="9"/>
  <c r="P166" i="9"/>
  <c r="P185" i="9"/>
  <c r="P204" i="9"/>
  <c r="P223" i="9"/>
  <c r="P242" i="9"/>
  <c r="P259" i="9"/>
  <c r="P278" i="9"/>
  <c r="P298" i="9"/>
  <c r="P315" i="9"/>
  <c r="P338" i="9"/>
  <c r="P357" i="9"/>
  <c r="P375" i="9"/>
  <c r="P394" i="9"/>
  <c r="P413" i="9"/>
  <c r="P430" i="9"/>
  <c r="P449" i="9"/>
  <c r="P469" i="9"/>
  <c r="P486" i="9"/>
  <c r="P505" i="9"/>
  <c r="P523" i="9"/>
  <c r="P542" i="9"/>
  <c r="P562" i="9"/>
  <c r="P581" i="9"/>
  <c r="P597" i="9"/>
  <c r="P617" i="9"/>
  <c r="P637" i="9"/>
  <c r="P652" i="9"/>
  <c r="P669" i="9"/>
  <c r="P685" i="9"/>
  <c r="P701" i="9"/>
  <c r="P718" i="9"/>
  <c r="P735" i="9"/>
  <c r="P749" i="9"/>
  <c r="P764" i="9"/>
  <c r="P779" i="9"/>
  <c r="P792" i="9"/>
  <c r="P807" i="9"/>
  <c r="P821" i="9"/>
  <c r="P1734" i="9"/>
  <c r="P20" i="9"/>
  <c r="P40" i="9"/>
  <c r="P56" i="9"/>
  <c r="P75" i="9"/>
  <c r="P95" i="9"/>
  <c r="P113" i="9"/>
  <c r="P137" i="9"/>
  <c r="P156" i="9"/>
  <c r="P173" i="9"/>
  <c r="P194" i="9"/>
  <c r="P213" i="9"/>
  <c r="P230" i="9"/>
  <c r="P249" i="9"/>
  <c r="P268" i="9"/>
  <c r="P286" i="9"/>
  <c r="P305" i="9"/>
  <c r="P328" i="9"/>
  <c r="P345" i="9"/>
  <c r="P365" i="9"/>
  <c r="P384" i="9"/>
  <c r="P401" i="9"/>
  <c r="P419" i="9"/>
  <c r="P439" i="9"/>
  <c r="P457" i="9"/>
  <c r="P475" i="9"/>
  <c r="P495" i="9"/>
  <c r="P512" i="9"/>
  <c r="P531" i="9"/>
  <c r="P551" i="9"/>
  <c r="P568" i="9"/>
  <c r="P586" i="9"/>
  <c r="P606" i="9"/>
  <c r="P624" i="9"/>
  <c r="P642" i="9"/>
  <c r="P660" i="9"/>
  <c r="P674" i="9"/>
  <c r="P692" i="9"/>
  <c r="P709" i="9"/>
  <c r="P725" i="9"/>
  <c r="P741" i="9"/>
  <c r="P756" i="9"/>
  <c r="P770" i="9"/>
  <c r="P784" i="9"/>
  <c r="P799" i="9"/>
  <c r="P812" i="9"/>
  <c r="P15" i="9"/>
  <c r="P59" i="9"/>
  <c r="P110" i="9"/>
  <c r="P170" i="9"/>
  <c r="P214" i="9"/>
  <c r="P266" i="9"/>
  <c r="P322" i="9"/>
  <c r="P366" i="9"/>
  <c r="P417" i="9"/>
  <c r="P471" i="9"/>
  <c r="P513" i="9"/>
  <c r="P566" i="9"/>
  <c r="P621" i="9"/>
  <c r="P661" i="9"/>
  <c r="P705" i="9"/>
  <c r="P752" i="9"/>
  <c r="P786" i="9"/>
  <c r="P16" i="9"/>
  <c r="P71" i="9"/>
  <c r="P115" i="9"/>
  <c r="P171" i="9"/>
  <c r="P226" i="9"/>
  <c r="P269" i="9"/>
  <c r="P325" i="9"/>
  <c r="P377" i="9"/>
  <c r="P422" i="9"/>
  <c r="P472" i="9"/>
  <c r="P527" i="9"/>
  <c r="P569" i="9"/>
  <c r="P622" i="9"/>
  <c r="P672" i="9"/>
  <c r="P710" i="9"/>
  <c r="P754" i="9"/>
  <c r="P795" i="9"/>
  <c r="P1730" i="9"/>
  <c r="P22" i="9"/>
  <c r="P72" i="9"/>
  <c r="P131" i="9"/>
  <c r="P174" i="9"/>
  <c r="P227" i="9"/>
  <c r="P282" i="9"/>
  <c r="P329" i="9"/>
  <c r="P381" i="9"/>
  <c r="P434" i="9"/>
  <c r="P478" i="9"/>
  <c r="P528" i="9"/>
  <c r="P583" i="9"/>
  <c r="P626" i="9"/>
  <c r="P673" i="9"/>
  <c r="P720" i="9"/>
  <c r="P757" i="9"/>
  <c r="P796" i="9"/>
  <c r="P1731" i="9"/>
  <c r="P33" i="9"/>
  <c r="P78" i="9"/>
  <c r="P132" i="9"/>
  <c r="P187" i="9"/>
  <c r="P231" i="9"/>
  <c r="P284" i="9"/>
  <c r="P343" i="9"/>
  <c r="P385" i="9"/>
  <c r="P437" i="9"/>
  <c r="P490" i="9"/>
  <c r="P533" i="9"/>
  <c r="P584" i="9"/>
  <c r="P638" i="9"/>
  <c r="P676" i="9"/>
  <c r="P721" i="9"/>
  <c r="P767" i="9"/>
  <c r="P800" i="9"/>
  <c r="P1732" i="9"/>
  <c r="P53" i="9"/>
  <c r="P96" i="9"/>
  <c r="P152" i="9"/>
  <c r="P206" i="9"/>
  <c r="P251" i="9"/>
  <c r="P300" i="9"/>
  <c r="P359" i="9"/>
  <c r="P402" i="9"/>
  <c r="P455" i="9"/>
  <c r="P510" i="9"/>
  <c r="P553" i="9"/>
  <c r="P603" i="9"/>
  <c r="P655" i="9"/>
  <c r="P693" i="9"/>
  <c r="P738" i="9"/>
  <c r="P780" i="9"/>
  <c r="P813" i="9"/>
  <c r="P36" i="9"/>
  <c r="P157" i="9"/>
  <c r="P299" i="9"/>
  <c r="P440" i="9"/>
  <c r="P565" i="9"/>
  <c r="P688" i="9"/>
  <c r="P810" i="9"/>
  <c r="P41" i="9"/>
  <c r="P188" i="9"/>
  <c r="P307" i="9"/>
  <c r="P454" i="9"/>
  <c r="P590" i="9"/>
  <c r="P703" i="9"/>
  <c r="P811" i="9"/>
  <c r="P54" i="9"/>
  <c r="P195" i="9"/>
  <c r="P344" i="9"/>
  <c r="P458" i="9"/>
  <c r="P601" i="9"/>
  <c r="P726" i="9"/>
  <c r="P89" i="9"/>
  <c r="P209" i="9"/>
  <c r="P346" i="9"/>
  <c r="P491" i="9"/>
  <c r="P608" i="9"/>
  <c r="P737" i="9"/>
  <c r="P139" i="9"/>
  <c r="P262" i="9"/>
  <c r="P399" i="9"/>
  <c r="P545" i="9"/>
  <c r="P656" i="9"/>
  <c r="P771" i="9"/>
  <c r="P92" i="9"/>
  <c r="P416" i="9"/>
  <c r="P768" i="9"/>
  <c r="P109" i="9"/>
  <c r="P496" i="9"/>
  <c r="P781" i="9"/>
  <c r="P150" i="9"/>
  <c r="P511" i="9"/>
  <c r="P244" i="9"/>
  <c r="P547" i="9"/>
  <c r="P1733" i="9"/>
  <c r="P361" i="9"/>
  <c r="P687" i="9"/>
  <c r="P245" i="9"/>
  <c r="P287" i="9"/>
  <c r="P398" i="9"/>
  <c r="P639" i="9"/>
  <c r="P645" i="9"/>
  <c r="P743" i="9"/>
  <c r="A54" i="9"/>
  <c r="A58" i="9"/>
  <c r="A50" i="9"/>
  <c r="A108" i="9"/>
  <c r="A116" i="9"/>
  <c r="A120" i="9"/>
  <c r="A112" i="9"/>
  <c r="A238" i="9"/>
  <c r="A246" i="9"/>
  <c r="A250" i="9"/>
  <c r="A242" i="9"/>
  <c r="A366" i="9"/>
  <c r="A374" i="9"/>
  <c r="A378" i="9"/>
  <c r="A370" i="9"/>
  <c r="A473" i="9"/>
  <c r="A571" i="9"/>
  <c r="A620" i="9"/>
  <c r="A522" i="9"/>
  <c r="A669" i="9"/>
  <c r="A768" i="9"/>
  <c r="A817" i="9"/>
  <c r="A718" i="9"/>
  <c r="A47" i="9"/>
  <c r="A55" i="9"/>
  <c r="A59" i="9"/>
  <c r="A51" i="9"/>
  <c r="A109" i="9"/>
  <c r="A117" i="9"/>
  <c r="A121" i="9"/>
  <c r="A113" i="9"/>
  <c r="A239" i="9"/>
  <c r="A247" i="9"/>
  <c r="A251" i="9"/>
  <c r="A243" i="9"/>
  <c r="A367" i="9"/>
  <c r="A375" i="9"/>
  <c r="A379" i="9"/>
  <c r="A371" i="9"/>
  <c r="A474" i="9"/>
  <c r="A572" i="9"/>
  <c r="A621" i="9"/>
  <c r="A523" i="9"/>
  <c r="A670" i="9"/>
  <c r="A769" i="9"/>
  <c r="A818" i="9"/>
  <c r="A719" i="9"/>
  <c r="A49" i="9"/>
  <c r="A57" i="9"/>
  <c r="A61" i="9"/>
  <c r="A53" i="9"/>
  <c r="A111" i="9"/>
  <c r="A119" i="9"/>
  <c r="A123" i="9"/>
  <c r="A115" i="9"/>
  <c r="A241" i="9"/>
  <c r="A249" i="9"/>
  <c r="A253" i="9"/>
  <c r="A245" i="9"/>
  <c r="A369" i="9"/>
  <c r="A377" i="9"/>
  <c r="A381" i="9"/>
  <c r="A373" i="9"/>
  <c r="A476" i="9"/>
  <c r="A574" i="9"/>
  <c r="A623" i="9"/>
  <c r="A525" i="9"/>
  <c r="A672" i="9"/>
  <c r="A771" i="9"/>
  <c r="A820" i="9"/>
  <c r="A721" i="9"/>
  <c r="A48" i="9"/>
  <c r="A56" i="9"/>
  <c r="A60" i="9"/>
  <c r="A52" i="9"/>
  <c r="A110" i="9"/>
  <c r="A118" i="9"/>
  <c r="A122" i="9"/>
  <c r="A114" i="9"/>
  <c r="A240" i="9"/>
  <c r="A248" i="9"/>
  <c r="A252" i="9"/>
  <c r="A244" i="9"/>
  <c r="A368" i="9"/>
  <c r="A376" i="9"/>
  <c r="A380" i="9"/>
  <c r="A372" i="9"/>
  <c r="A475" i="9"/>
  <c r="A573" i="9"/>
  <c r="A622" i="9"/>
  <c r="A524" i="9"/>
  <c r="A671" i="9"/>
  <c r="A770" i="9"/>
  <c r="A819" i="9"/>
  <c r="A720" i="9"/>
  <c r="A46" i="9"/>
  <c r="O1" i="9"/>
  <c r="C32" i="3"/>
  <c r="C30" i="13" s="1"/>
  <c r="D32" i="3"/>
  <c r="D30" i="13" s="1"/>
  <c r="E32" i="3"/>
  <c r="E30" i="13" s="1"/>
  <c r="F32" i="3"/>
  <c r="F30" i="13" s="1"/>
  <c r="C33" i="3"/>
  <c r="C31" i="13" s="1"/>
  <c r="D33" i="3"/>
  <c r="D31" i="13" s="1"/>
  <c r="E33" i="3"/>
  <c r="E31" i="13" s="1"/>
  <c r="F33" i="3"/>
  <c r="F31" i="13" s="1"/>
  <c r="C34" i="3"/>
  <c r="C32" i="13" s="1"/>
  <c r="D34" i="3"/>
  <c r="D32" i="13" s="1"/>
  <c r="E34" i="3"/>
  <c r="E32" i="13" s="1"/>
  <c r="F34" i="3"/>
  <c r="F32" i="13" s="1"/>
  <c r="C35" i="3"/>
  <c r="C33" i="13" s="1"/>
  <c r="D35" i="3"/>
  <c r="D33" i="13" s="1"/>
  <c r="E35" i="3"/>
  <c r="E33" i="13" s="1"/>
  <c r="F35" i="3"/>
  <c r="F33" i="13" s="1"/>
  <c r="C36" i="3"/>
  <c r="C34" i="13" s="1"/>
  <c r="D36" i="3"/>
  <c r="D34" i="13" s="1"/>
  <c r="E36" i="3"/>
  <c r="E34" i="13" s="1"/>
  <c r="F36" i="3"/>
  <c r="F34" i="13" s="1"/>
  <c r="C37" i="3"/>
  <c r="C35" i="13" s="1"/>
  <c r="D37" i="3"/>
  <c r="D35" i="13" s="1"/>
  <c r="E37" i="3"/>
  <c r="E35" i="13" s="1"/>
  <c r="F37" i="3"/>
  <c r="F35" i="13" s="1"/>
  <c r="C38" i="3"/>
  <c r="C36" i="13" s="1"/>
  <c r="D38" i="3"/>
  <c r="D36" i="13" s="1"/>
  <c r="E38" i="3"/>
  <c r="E36" i="13" s="1"/>
  <c r="F38" i="3"/>
  <c r="F36" i="13" s="1"/>
  <c r="C39" i="3"/>
  <c r="C37" i="13" s="1"/>
  <c r="D39" i="3"/>
  <c r="D37" i="13" s="1"/>
  <c r="E39" i="3"/>
  <c r="E37" i="13" s="1"/>
  <c r="F39" i="3"/>
  <c r="F37" i="13" s="1"/>
  <c r="C9" i="3"/>
  <c r="C7" i="13" s="1"/>
  <c r="D9" i="3"/>
  <c r="D7" i="13" s="1"/>
  <c r="E9" i="3"/>
  <c r="E7" i="13" s="1"/>
  <c r="F9" i="3"/>
  <c r="F7" i="13" s="1"/>
  <c r="C10" i="3"/>
  <c r="C8" i="13" s="1"/>
  <c r="D10" i="3"/>
  <c r="D8" i="13" s="1"/>
  <c r="E10" i="3"/>
  <c r="E8" i="13" s="1"/>
  <c r="F10" i="3"/>
  <c r="F8" i="13" s="1"/>
  <c r="C11" i="3"/>
  <c r="C9" i="13" s="1"/>
  <c r="D11" i="3"/>
  <c r="D9" i="13" s="1"/>
  <c r="E11" i="3"/>
  <c r="E9" i="13" s="1"/>
  <c r="F11" i="3"/>
  <c r="F9" i="13" s="1"/>
  <c r="C12" i="3"/>
  <c r="C10" i="13" s="1"/>
  <c r="D12" i="3"/>
  <c r="D10" i="13" s="1"/>
  <c r="E12" i="3"/>
  <c r="E10" i="13" s="1"/>
  <c r="F12" i="3"/>
  <c r="F10" i="13" s="1"/>
  <c r="C13" i="3"/>
  <c r="C11" i="13" s="1"/>
  <c r="D13" i="3"/>
  <c r="D11" i="13" s="1"/>
  <c r="E13" i="3"/>
  <c r="E11" i="13" s="1"/>
  <c r="F13" i="3"/>
  <c r="F11" i="13" s="1"/>
  <c r="C14" i="3"/>
  <c r="C12" i="13" s="1"/>
  <c r="D14" i="3"/>
  <c r="D12" i="13" s="1"/>
  <c r="E14" i="3"/>
  <c r="E12" i="13" s="1"/>
  <c r="F14" i="3"/>
  <c r="F12" i="13" s="1"/>
  <c r="C15" i="3"/>
  <c r="C13" i="13" s="1"/>
  <c r="D15" i="3"/>
  <c r="D13" i="13" s="1"/>
  <c r="E15" i="3"/>
  <c r="E13" i="13" s="1"/>
  <c r="F15" i="3"/>
  <c r="F13" i="13" s="1"/>
  <c r="C16" i="3"/>
  <c r="C14" i="13" s="1"/>
  <c r="D16" i="3"/>
  <c r="D14" i="13" s="1"/>
  <c r="E16" i="3"/>
  <c r="E14" i="13" s="1"/>
  <c r="F16" i="3"/>
  <c r="F14" i="13" s="1"/>
  <c r="C17" i="3"/>
  <c r="C15" i="13" s="1"/>
  <c r="D17" i="3"/>
  <c r="D15" i="13" s="1"/>
  <c r="E17" i="3"/>
  <c r="E15" i="13" s="1"/>
  <c r="F17" i="3"/>
  <c r="F15" i="13" s="1"/>
  <c r="C18" i="3"/>
  <c r="C16" i="13" s="1"/>
  <c r="D18" i="3"/>
  <c r="D16" i="13" s="1"/>
  <c r="E18" i="3"/>
  <c r="E16" i="13" s="1"/>
  <c r="F18" i="3"/>
  <c r="F16" i="13" s="1"/>
  <c r="C19" i="3"/>
  <c r="C17" i="13" s="1"/>
  <c r="D19" i="3"/>
  <c r="D17" i="13" s="1"/>
  <c r="E19" i="3"/>
  <c r="E17" i="13" s="1"/>
  <c r="F19" i="3"/>
  <c r="F17" i="13" s="1"/>
  <c r="C20" i="3"/>
  <c r="C18" i="13" s="1"/>
  <c r="D20" i="3"/>
  <c r="D18" i="13" s="1"/>
  <c r="E20" i="3"/>
  <c r="E18" i="13" s="1"/>
  <c r="F20" i="3"/>
  <c r="F18" i="13" s="1"/>
  <c r="C21" i="3"/>
  <c r="C19" i="13" s="1"/>
  <c r="D21" i="3"/>
  <c r="D19" i="13" s="1"/>
  <c r="E21" i="3"/>
  <c r="E19" i="13" s="1"/>
  <c r="F21" i="3"/>
  <c r="F19" i="13" s="1"/>
  <c r="C22" i="3"/>
  <c r="C20" i="13" s="1"/>
  <c r="D22" i="3"/>
  <c r="D20" i="13" s="1"/>
  <c r="E22" i="3"/>
  <c r="E20" i="13" s="1"/>
  <c r="F22" i="3"/>
  <c r="F20" i="13" s="1"/>
  <c r="C23" i="3"/>
  <c r="C21" i="13" s="1"/>
  <c r="D23" i="3"/>
  <c r="D21" i="13" s="1"/>
  <c r="E23" i="3"/>
  <c r="E21" i="13" s="1"/>
  <c r="F23" i="3"/>
  <c r="F21" i="13" s="1"/>
  <c r="C24" i="3"/>
  <c r="C22" i="13" s="1"/>
  <c r="D24" i="3"/>
  <c r="D22" i="13" s="1"/>
  <c r="E24" i="3"/>
  <c r="E22" i="13" s="1"/>
  <c r="F24" i="3"/>
  <c r="F22" i="13" s="1"/>
  <c r="C25" i="3"/>
  <c r="C23" i="13" s="1"/>
  <c r="D25" i="3"/>
  <c r="D23" i="13" s="1"/>
  <c r="E25" i="3"/>
  <c r="E23" i="13" s="1"/>
  <c r="F25" i="3"/>
  <c r="F23" i="13" s="1"/>
  <c r="C26" i="3"/>
  <c r="C24" i="13" s="1"/>
  <c r="D26" i="3"/>
  <c r="D24" i="13" s="1"/>
  <c r="E26" i="3"/>
  <c r="E24" i="13" s="1"/>
  <c r="F26" i="3"/>
  <c r="F24" i="13" s="1"/>
  <c r="C27" i="3"/>
  <c r="C25" i="13" s="1"/>
  <c r="D27" i="3"/>
  <c r="D25" i="13" s="1"/>
  <c r="E27" i="3"/>
  <c r="E25" i="13" s="1"/>
  <c r="F27" i="3"/>
  <c r="F25" i="13" s="1"/>
  <c r="C28" i="3"/>
  <c r="C26" i="13" s="1"/>
  <c r="D28" i="3"/>
  <c r="D26" i="13" s="1"/>
  <c r="E28" i="3"/>
  <c r="E26" i="13" s="1"/>
  <c r="F28" i="3"/>
  <c r="F26" i="13" s="1"/>
  <c r="C29" i="3"/>
  <c r="C27" i="13" s="1"/>
  <c r="D29" i="3"/>
  <c r="D27" i="13" s="1"/>
  <c r="E29" i="3"/>
  <c r="E27" i="13" s="1"/>
  <c r="F29" i="3"/>
  <c r="F27" i="13" s="1"/>
  <c r="C30" i="3"/>
  <c r="C28" i="13" s="1"/>
  <c r="D30" i="3"/>
  <c r="D28" i="13" s="1"/>
  <c r="E30" i="3"/>
  <c r="E28" i="13" s="1"/>
  <c r="F30" i="3"/>
  <c r="F28" i="13" s="1"/>
  <c r="C31" i="3"/>
  <c r="C29" i="13" s="1"/>
  <c r="D31" i="3"/>
  <c r="D29" i="13" s="1"/>
  <c r="E31" i="3"/>
  <c r="E29" i="13" s="1"/>
  <c r="F31" i="3"/>
  <c r="F29" i="13" s="1"/>
  <c r="D8" i="3"/>
  <c r="D6" i="13" s="1"/>
  <c r="E8" i="3"/>
  <c r="E6" i="13" s="1"/>
  <c r="F8" i="3"/>
  <c r="F6" i="13" s="1"/>
  <c r="C8" i="3"/>
  <c r="C6" i="13" s="1"/>
  <c r="B32" i="3"/>
  <c r="B30" i="13" s="1"/>
  <c r="B33" i="3"/>
  <c r="B31" i="13" s="1"/>
  <c r="B34" i="3"/>
  <c r="B32" i="13" s="1"/>
  <c r="B35" i="3"/>
  <c r="B33" i="13" s="1"/>
  <c r="B36" i="3"/>
  <c r="B34" i="13" s="1"/>
  <c r="B37" i="3"/>
  <c r="B35" i="13" s="1"/>
  <c r="B38" i="3"/>
  <c r="B36" i="13" s="1"/>
  <c r="B39" i="3"/>
  <c r="B37" i="13" s="1"/>
  <c r="C40" i="3"/>
  <c r="C38" i="13" s="1"/>
  <c r="D40" i="3"/>
  <c r="D38" i="13" s="1"/>
  <c r="E40" i="3"/>
  <c r="E38" i="13" s="1"/>
  <c r="F40" i="3"/>
  <c r="F38" i="13" s="1"/>
  <c r="C41" i="3"/>
  <c r="C39" i="13" s="1"/>
  <c r="D41" i="3"/>
  <c r="D39" i="13" s="1"/>
  <c r="E41" i="3"/>
  <c r="E39" i="13" s="1"/>
  <c r="F41" i="3"/>
  <c r="F39" i="13" s="1"/>
  <c r="C42" i="3"/>
  <c r="C40" i="13" s="1"/>
  <c r="D42" i="3"/>
  <c r="D40" i="13" s="1"/>
  <c r="E42" i="3"/>
  <c r="E40" i="13" s="1"/>
  <c r="F42" i="3"/>
  <c r="F40" i="13" s="1"/>
  <c r="C43" i="3"/>
  <c r="C41" i="13" s="1"/>
  <c r="D43" i="3"/>
  <c r="D41" i="13" s="1"/>
  <c r="E43" i="3"/>
  <c r="E41" i="13" s="1"/>
  <c r="F43" i="3"/>
  <c r="F41" i="13" s="1"/>
  <c r="C45" i="13"/>
  <c r="D45" i="13"/>
  <c r="E45" i="13"/>
  <c r="F45" i="13"/>
  <c r="C46" i="13"/>
  <c r="D46" i="13"/>
  <c r="E46" i="13"/>
  <c r="F46" i="13"/>
  <c r="C47" i="13"/>
  <c r="D47" i="13"/>
  <c r="E47" i="13"/>
  <c r="F47" i="13"/>
  <c r="C48" i="13"/>
  <c r="D48" i="13"/>
  <c r="E48" i="13"/>
  <c r="F48" i="13"/>
  <c r="C49" i="13"/>
  <c r="D49" i="13"/>
  <c r="E49" i="13"/>
  <c r="F49" i="13"/>
  <c r="C50" i="13"/>
  <c r="D50" i="13"/>
  <c r="E50" i="13"/>
  <c r="F50" i="13"/>
  <c r="C51" i="13"/>
  <c r="D51" i="13"/>
  <c r="E51" i="13"/>
  <c r="F51" i="13"/>
  <c r="C52" i="13"/>
  <c r="D52" i="13"/>
  <c r="E52" i="13"/>
  <c r="F52" i="13"/>
  <c r="C53" i="13"/>
  <c r="D53" i="13"/>
  <c r="E53" i="13"/>
  <c r="F53" i="13"/>
  <c r="C54" i="13"/>
  <c r="D54" i="13"/>
  <c r="E54" i="13"/>
  <c r="F54" i="13"/>
  <c r="C55" i="13"/>
  <c r="D55" i="13"/>
  <c r="E55" i="13"/>
  <c r="F55" i="13"/>
  <c r="C56" i="13"/>
  <c r="D56" i="13"/>
  <c r="E56" i="13"/>
  <c r="F56" i="13"/>
  <c r="C57" i="13"/>
  <c r="D57" i="13"/>
  <c r="E57" i="13"/>
  <c r="F57" i="13"/>
  <c r="C58" i="13"/>
  <c r="D58" i="13"/>
  <c r="E58" i="13"/>
  <c r="F58" i="13"/>
  <c r="C59" i="13"/>
  <c r="D59" i="13"/>
  <c r="E59" i="13"/>
  <c r="F59" i="13"/>
  <c r="C60" i="13"/>
  <c r="D60" i="13"/>
  <c r="E60" i="13"/>
  <c r="F60" i="13"/>
  <c r="C61" i="13"/>
  <c r="D61" i="13"/>
  <c r="E61" i="13"/>
  <c r="F61" i="13"/>
  <c r="C62" i="13"/>
  <c r="D62" i="13"/>
  <c r="E62" i="13"/>
  <c r="F62" i="13"/>
  <c r="C63" i="13"/>
  <c r="D63" i="13"/>
  <c r="E63" i="13"/>
  <c r="F63" i="13"/>
  <c r="C64" i="13"/>
  <c r="D64" i="13"/>
  <c r="E64" i="13"/>
  <c r="F64" i="13"/>
  <c r="C65" i="13"/>
  <c r="D65" i="13"/>
  <c r="E65" i="13"/>
  <c r="F65" i="13"/>
  <c r="C66" i="13"/>
  <c r="D66" i="13"/>
  <c r="E66" i="13"/>
  <c r="F66" i="13"/>
  <c r="C67" i="13"/>
  <c r="D67" i="13"/>
  <c r="E67" i="13"/>
  <c r="F67" i="13"/>
  <c r="C68" i="13"/>
  <c r="D68" i="13"/>
  <c r="E68" i="13"/>
  <c r="F68" i="13"/>
  <c r="C69" i="13"/>
  <c r="D69" i="13"/>
  <c r="E69" i="13"/>
  <c r="F69" i="13"/>
  <c r="C70" i="13"/>
  <c r="D70" i="13"/>
  <c r="E70" i="13"/>
  <c r="F70" i="13"/>
  <c r="C71" i="13"/>
  <c r="D71" i="13"/>
  <c r="E71" i="13"/>
  <c r="F71" i="13"/>
  <c r="C72" i="13"/>
  <c r="D72" i="13"/>
  <c r="E72" i="13"/>
  <c r="F72" i="13"/>
  <c r="C73" i="13"/>
  <c r="D73" i="13"/>
  <c r="E73" i="13"/>
  <c r="F73" i="13"/>
  <c r="C74" i="13"/>
  <c r="D74" i="13"/>
  <c r="E74" i="13"/>
  <c r="F74" i="13"/>
  <c r="C75" i="13"/>
  <c r="D75" i="13"/>
  <c r="E75" i="13"/>
  <c r="F75" i="13"/>
  <c r="C44" i="13"/>
  <c r="D44" i="13"/>
  <c r="E44" i="13"/>
  <c r="F44" i="13"/>
  <c r="C43" i="13"/>
  <c r="D43" i="13"/>
  <c r="E43" i="13"/>
  <c r="F43" i="13"/>
  <c r="D42" i="13"/>
  <c r="E42" i="13"/>
  <c r="F42" i="13"/>
  <c r="C42" i="13"/>
  <c r="C46" i="12"/>
  <c r="D46" i="12"/>
  <c r="E46" i="12"/>
  <c r="F46" i="12"/>
  <c r="D45" i="12"/>
  <c r="E45" i="12"/>
  <c r="F45" i="12"/>
  <c r="C45" i="12"/>
  <c r="O722" i="9" l="1"/>
  <c r="O829" i="9"/>
  <c r="O828" i="9"/>
  <c r="O827" i="9"/>
  <c r="O826" i="9"/>
  <c r="O825" i="9"/>
  <c r="O824" i="9"/>
  <c r="O823" i="9"/>
  <c r="O822" i="9"/>
  <c r="O319" i="9"/>
  <c r="O316" i="9"/>
  <c r="O320" i="9"/>
  <c r="O317" i="9"/>
  <c r="O318" i="9"/>
  <c r="O128" i="9"/>
  <c r="O191" i="9"/>
  <c r="O126" i="9"/>
  <c r="O127" i="9"/>
  <c r="O124" i="9"/>
  <c r="O125" i="9"/>
  <c r="O129" i="9"/>
  <c r="O14" i="9"/>
  <c r="O345" i="9"/>
  <c r="O227" i="9"/>
  <c r="O102" i="9"/>
  <c r="O780" i="9"/>
  <c r="O337" i="9"/>
  <c r="O219" i="9"/>
  <c r="O94" i="9"/>
  <c r="O425" i="9"/>
  <c r="O327" i="9"/>
  <c r="O204" i="9"/>
  <c r="O79" i="9"/>
  <c r="O417" i="9"/>
  <c r="O196" i="9"/>
  <c r="O45" i="9"/>
  <c r="O399" i="9"/>
  <c r="O276" i="9"/>
  <c r="O156" i="9"/>
  <c r="O37" i="9"/>
  <c r="O299" i="9"/>
  <c r="O407" i="9"/>
  <c r="O284" i="9"/>
  <c r="O384" i="9"/>
  <c r="O261" i="9"/>
  <c r="O146" i="9"/>
  <c r="O22" i="9"/>
  <c r="O71" i="9"/>
  <c r="O164" i="9"/>
  <c r="O360" i="9"/>
  <c r="O237" i="9"/>
  <c r="O138" i="9"/>
  <c r="O1730" i="9"/>
  <c r="O424" i="9"/>
  <c r="O401" i="9"/>
  <c r="O383" i="9"/>
  <c r="O344" i="9"/>
  <c r="O321" i="9"/>
  <c r="O283" i="9"/>
  <c r="O260" i="9"/>
  <c r="O221" i="9"/>
  <c r="O203" i="9"/>
  <c r="O163" i="9"/>
  <c r="O140" i="9"/>
  <c r="O101" i="9"/>
  <c r="O78" i="9"/>
  <c r="O39" i="9"/>
  <c r="O21" i="9"/>
  <c r="O687" i="9"/>
  <c r="O423" i="9"/>
  <c r="O400" i="9"/>
  <c r="O361" i="9"/>
  <c r="O343" i="9"/>
  <c r="O277" i="9"/>
  <c r="O259" i="9"/>
  <c r="O220" i="9"/>
  <c r="O197" i="9"/>
  <c r="O162" i="9"/>
  <c r="O139" i="9"/>
  <c r="O95" i="9"/>
  <c r="O77" i="9"/>
  <c r="O38" i="9"/>
  <c r="O15" i="9"/>
  <c r="O393" i="9"/>
  <c r="O293" i="9"/>
  <c r="O213" i="9"/>
  <c r="O93" i="9"/>
  <c r="O13" i="9"/>
  <c r="O551" i="9"/>
  <c r="O415" i="9"/>
  <c r="O392" i="9"/>
  <c r="O353" i="9"/>
  <c r="O335" i="9"/>
  <c r="O292" i="9"/>
  <c r="O269" i="9"/>
  <c r="O235" i="9"/>
  <c r="O212" i="9"/>
  <c r="O172" i="9"/>
  <c r="O154" i="9"/>
  <c r="O131" i="9"/>
  <c r="O87" i="9"/>
  <c r="O69" i="9"/>
  <c r="O30" i="9"/>
  <c r="O7" i="9"/>
  <c r="O416" i="9"/>
  <c r="O336" i="9"/>
  <c r="O236" i="9"/>
  <c r="O155" i="9"/>
  <c r="O31" i="9"/>
  <c r="O60" i="9"/>
  <c r="O409" i="9"/>
  <c r="O391" i="9"/>
  <c r="O352" i="9"/>
  <c r="O329" i="9"/>
  <c r="O291" i="9"/>
  <c r="O268" i="9"/>
  <c r="O229" i="9"/>
  <c r="O211" i="9"/>
  <c r="O171" i="9"/>
  <c r="O148" i="9"/>
  <c r="O130" i="9"/>
  <c r="O86" i="9"/>
  <c r="O63" i="9"/>
  <c r="O29" i="9"/>
  <c r="O6" i="9"/>
  <c r="O777" i="9"/>
  <c r="O359" i="9"/>
  <c r="O275" i="9"/>
  <c r="O195" i="9"/>
  <c r="O132" i="9"/>
  <c r="O70" i="9"/>
  <c r="O820" i="9"/>
  <c r="O408" i="9"/>
  <c r="O385" i="9"/>
  <c r="O351" i="9"/>
  <c r="O328" i="9"/>
  <c r="O285" i="9"/>
  <c r="O267" i="9"/>
  <c r="O228" i="9"/>
  <c r="O205" i="9"/>
  <c r="O170" i="9"/>
  <c r="O147" i="9"/>
  <c r="O103" i="9"/>
  <c r="O85" i="9"/>
  <c r="O62" i="9"/>
  <c r="O23" i="9"/>
  <c r="O5" i="9"/>
  <c r="O609" i="9"/>
  <c r="O427" i="9"/>
  <c r="O419" i="9"/>
  <c r="O411" i="9"/>
  <c r="O403" i="9"/>
  <c r="O395" i="9"/>
  <c r="O387" i="9"/>
  <c r="O363" i="9"/>
  <c r="O355" i="9"/>
  <c r="O347" i="9"/>
  <c r="O339" i="9"/>
  <c r="O331" i="9"/>
  <c r="O323" i="9"/>
  <c r="O295" i="9"/>
  <c r="O287" i="9"/>
  <c r="O279" i="9"/>
  <c r="O271" i="9"/>
  <c r="O263" i="9"/>
  <c r="O255" i="9"/>
  <c r="O231" i="9"/>
  <c r="O223" i="9"/>
  <c r="O215" i="9"/>
  <c r="O207" i="9"/>
  <c r="O199" i="9"/>
  <c r="O174" i="9"/>
  <c r="O166" i="9"/>
  <c r="O158" i="9"/>
  <c r="O150" i="9"/>
  <c r="O142" i="9"/>
  <c r="O134" i="9"/>
  <c r="O105" i="9"/>
  <c r="O97" i="9"/>
  <c r="O89" i="9"/>
  <c r="O81" i="9"/>
  <c r="O73" i="9"/>
  <c r="O65" i="9"/>
  <c r="O41" i="9"/>
  <c r="O33" i="9"/>
  <c r="O25" i="9"/>
  <c r="O17" i="9"/>
  <c r="O9" i="9"/>
  <c r="O709" i="9"/>
  <c r="O554" i="9"/>
  <c r="O426" i="9"/>
  <c r="O418" i="9"/>
  <c r="O410" i="9"/>
  <c r="O402" i="9"/>
  <c r="O394" i="9"/>
  <c r="O386" i="9"/>
  <c r="O362" i="9"/>
  <c r="O354" i="9"/>
  <c r="O346" i="9"/>
  <c r="O338" i="9"/>
  <c r="O330" i="9"/>
  <c r="O322" i="9"/>
  <c r="O294" i="9"/>
  <c r="O286" i="9"/>
  <c r="O278" i="9"/>
  <c r="O270" i="9"/>
  <c r="O262" i="9"/>
  <c r="O254" i="9"/>
  <c r="O230" i="9"/>
  <c r="O222" i="9"/>
  <c r="O214" i="9"/>
  <c r="O206" i="9"/>
  <c r="O198" i="9"/>
  <c r="O173" i="9"/>
  <c r="O165" i="9"/>
  <c r="O157" i="9"/>
  <c r="O149" i="9"/>
  <c r="O141" i="9"/>
  <c r="O133" i="9"/>
  <c r="O104" i="9"/>
  <c r="O96" i="9"/>
  <c r="O88" i="9"/>
  <c r="O80" i="9"/>
  <c r="O72" i="9"/>
  <c r="O64" i="9"/>
  <c r="O40" i="9"/>
  <c r="O32" i="9"/>
  <c r="O24" i="9"/>
  <c r="O16" i="9"/>
  <c r="O8" i="9"/>
  <c r="O517" i="9"/>
  <c r="O119" i="9"/>
  <c r="O422" i="9"/>
  <c r="O414" i="9"/>
  <c r="O406" i="9"/>
  <c r="O398" i="9"/>
  <c r="O390" i="9"/>
  <c r="O382" i="9"/>
  <c r="O358" i="9"/>
  <c r="O350" i="9"/>
  <c r="O342" i="9"/>
  <c r="O334" i="9"/>
  <c r="O326" i="9"/>
  <c r="O298" i="9"/>
  <c r="O290" i="9"/>
  <c r="O282" i="9"/>
  <c r="O274" i="9"/>
  <c r="O266" i="9"/>
  <c r="O258" i="9"/>
  <c r="O234" i="9"/>
  <c r="O226" i="9"/>
  <c r="O218" i="9"/>
  <c r="O210" i="9"/>
  <c r="O202" i="9"/>
  <c r="O194" i="9"/>
  <c r="O169" i="9"/>
  <c r="O161" i="9"/>
  <c r="O153" i="9"/>
  <c r="O145" i="9"/>
  <c r="O137" i="9"/>
  <c r="O100" i="9"/>
  <c r="O92" i="9"/>
  <c r="O84" i="9"/>
  <c r="O76" i="9"/>
  <c r="O68" i="9"/>
  <c r="O44" i="9"/>
  <c r="O36" i="9"/>
  <c r="O28" i="9"/>
  <c r="O20" i="9"/>
  <c r="O12" i="9"/>
  <c r="O4" i="9"/>
  <c r="O477" i="9"/>
  <c r="O251" i="9"/>
  <c r="O421" i="9"/>
  <c r="O413" i="9"/>
  <c r="O405" i="9"/>
  <c r="O397" i="9"/>
  <c r="O389" i="9"/>
  <c r="O365" i="9"/>
  <c r="O357" i="9"/>
  <c r="O349" i="9"/>
  <c r="O341" i="9"/>
  <c r="O333" i="9"/>
  <c r="O325" i="9"/>
  <c r="O297" i="9"/>
  <c r="O289" i="9"/>
  <c r="O281" i="9"/>
  <c r="O273" i="9"/>
  <c r="O265" i="9"/>
  <c r="O257" i="9"/>
  <c r="O233" i="9"/>
  <c r="O225" i="9"/>
  <c r="O217" i="9"/>
  <c r="O209" i="9"/>
  <c r="O201" i="9"/>
  <c r="O193" i="9"/>
  <c r="O168" i="9"/>
  <c r="O160" i="9"/>
  <c r="O152" i="9"/>
  <c r="O144" i="9"/>
  <c r="O136" i="9"/>
  <c r="O107" i="9"/>
  <c r="O99" i="9"/>
  <c r="O91" i="9"/>
  <c r="O83" i="9"/>
  <c r="O75" i="9"/>
  <c r="O67" i="9"/>
  <c r="O43" i="9"/>
  <c r="O35" i="9"/>
  <c r="O27" i="9"/>
  <c r="O19" i="9"/>
  <c r="O11" i="9"/>
  <c r="O3" i="9"/>
  <c r="O489" i="9"/>
  <c r="O821" i="9"/>
  <c r="O420" i="9"/>
  <c r="O412" i="9"/>
  <c r="O404" i="9"/>
  <c r="O396" i="9"/>
  <c r="O388" i="9"/>
  <c r="O364" i="9"/>
  <c r="O356" i="9"/>
  <c r="O348" i="9"/>
  <c r="O340" i="9"/>
  <c r="O332" i="9"/>
  <c r="O324" i="9"/>
  <c r="O296" i="9"/>
  <c r="O288" i="9"/>
  <c r="O280" i="9"/>
  <c r="O272" i="9"/>
  <c r="O264" i="9"/>
  <c r="O256" i="9"/>
  <c r="O232" i="9"/>
  <c r="O224" i="9"/>
  <c r="O216" i="9"/>
  <c r="O208" i="9"/>
  <c r="O200" i="9"/>
  <c r="O192" i="9"/>
  <c r="O167" i="9"/>
  <c r="O159" i="9"/>
  <c r="O151" i="9"/>
  <c r="O143" i="9"/>
  <c r="O135" i="9"/>
  <c r="O106" i="9"/>
  <c r="O98" i="9"/>
  <c r="O90" i="9"/>
  <c r="O82" i="9"/>
  <c r="O74" i="9"/>
  <c r="O66" i="9"/>
  <c r="O42" i="9"/>
  <c r="O34" i="9"/>
  <c r="O26" i="9"/>
  <c r="O18" i="9"/>
  <c r="O10" i="9"/>
  <c r="O2" i="9"/>
  <c r="B27" i="3"/>
  <c r="B25" i="13" s="1"/>
  <c r="B23" i="3"/>
  <c r="B21" i="13" s="1"/>
  <c r="B19" i="3"/>
  <c r="B17" i="13" s="1"/>
  <c r="B15" i="3"/>
  <c r="B13" i="13" s="1"/>
  <c r="B11" i="3"/>
  <c r="B9" i="13" s="1"/>
  <c r="B77" i="3"/>
  <c r="B75" i="13" s="1"/>
  <c r="B30" i="3"/>
  <c r="B28" i="13" s="1"/>
  <c r="B22" i="3"/>
  <c r="B20" i="13" s="1"/>
  <c r="B14" i="3"/>
  <c r="B12" i="13" s="1"/>
  <c r="B28" i="3"/>
  <c r="B26" i="13" s="1"/>
  <c r="B26" i="3"/>
  <c r="B24" i="13" s="1"/>
  <c r="B24" i="3"/>
  <c r="B22" i="13" s="1"/>
  <c r="B20" i="3"/>
  <c r="B18" i="13" s="1"/>
  <c r="B18" i="3"/>
  <c r="B16" i="13" s="1"/>
  <c r="B16" i="3"/>
  <c r="B14" i="13" s="1"/>
  <c r="B12" i="3"/>
  <c r="B10" i="13" s="1"/>
  <c r="B10" i="3"/>
  <c r="B8" i="13" s="1"/>
  <c r="B31" i="3"/>
  <c r="B29" i="13" s="1"/>
  <c r="B29" i="3"/>
  <c r="B27" i="13" s="1"/>
  <c r="B25" i="3"/>
  <c r="B23" i="13" s="1"/>
  <c r="B21" i="3"/>
  <c r="B19" i="13" s="1"/>
  <c r="B17" i="3"/>
  <c r="B15" i="13" s="1"/>
  <c r="B13" i="3"/>
  <c r="B11" i="13" s="1"/>
  <c r="B9" i="3"/>
  <c r="B7" i="13" s="1"/>
  <c r="B8" i="3"/>
  <c r="B6" i="13" s="1"/>
  <c r="O747" i="9"/>
  <c r="O472" i="9"/>
  <c r="O725" i="9"/>
  <c r="O450" i="9"/>
  <c r="O713" i="9"/>
  <c r="O750" i="9"/>
  <c r="O492" i="9"/>
  <c r="O528" i="9"/>
  <c r="O178" i="9"/>
  <c r="O684" i="9"/>
  <c r="O667" i="9"/>
  <c r="O606" i="9"/>
  <c r="O447" i="9"/>
  <c r="O180" i="9"/>
  <c r="O805" i="9"/>
  <c r="O645" i="9"/>
  <c r="O584" i="9"/>
  <c r="O524" i="9"/>
  <c r="O374" i="9"/>
  <c r="O802" i="9"/>
  <c r="O642" i="9"/>
  <c r="O580" i="9"/>
  <c r="O475" i="9"/>
  <c r="O312" i="9"/>
  <c r="O708" i="9"/>
  <c r="O682" i="9"/>
  <c r="O801" i="9"/>
  <c r="O775" i="9"/>
  <c r="O745" i="9"/>
  <c r="O666" i="9"/>
  <c r="O640" i="9"/>
  <c r="O513" i="9"/>
  <c r="O487" i="9"/>
  <c r="O604" i="9"/>
  <c r="O579" i="9"/>
  <c r="O549" i="9"/>
  <c r="O471" i="9"/>
  <c r="O445" i="9"/>
  <c r="O380" i="9"/>
  <c r="O771" i="9"/>
  <c r="O53" i="9"/>
  <c r="O188" i="9"/>
  <c r="O300" i="9"/>
  <c r="O697" i="9"/>
  <c r="O815" i="9"/>
  <c r="O789" i="9"/>
  <c r="O723" i="9"/>
  <c r="O734" i="9"/>
  <c r="O655" i="9"/>
  <c r="O629" i="9"/>
  <c r="O501" i="9"/>
  <c r="O619" i="9"/>
  <c r="O593" i="9"/>
  <c r="O564" i="9"/>
  <c r="O538" i="9"/>
  <c r="O459" i="9"/>
  <c r="O434" i="9"/>
  <c r="O181" i="9"/>
  <c r="O315" i="9"/>
  <c r="O474" i="9"/>
  <c r="O817" i="9"/>
  <c r="O116" i="9"/>
  <c r="O701" i="9"/>
  <c r="O676" i="9"/>
  <c r="O794" i="9"/>
  <c r="O765" i="9"/>
  <c r="O739" i="9"/>
  <c r="O659" i="9"/>
  <c r="O634" i="9"/>
  <c r="O506" i="9"/>
  <c r="O481" i="9"/>
  <c r="O598" i="9"/>
  <c r="O568" i="9"/>
  <c r="O543" i="9"/>
  <c r="O464" i="9"/>
  <c r="O439" i="9"/>
  <c r="O302" i="9"/>
  <c r="O381" i="9"/>
  <c r="O769" i="9"/>
  <c r="O51" i="9"/>
  <c r="O187" i="9"/>
  <c r="O700" i="9"/>
  <c r="O793" i="9"/>
  <c r="O737" i="9"/>
  <c r="O632" i="9"/>
  <c r="O479" i="9"/>
  <c r="O541" i="9"/>
  <c r="O437" i="9"/>
  <c r="O59" i="9"/>
  <c r="O695" i="9"/>
  <c r="O813" i="9"/>
  <c r="O788" i="9"/>
  <c r="O758" i="9"/>
  <c r="O733" i="9"/>
  <c r="O653" i="9"/>
  <c r="O627" i="9"/>
  <c r="O500" i="9"/>
  <c r="O617" i="9"/>
  <c r="O592" i="9"/>
  <c r="O562" i="9"/>
  <c r="O536" i="9"/>
  <c r="O458" i="9"/>
  <c r="O432" i="9"/>
  <c r="O189" i="9"/>
  <c r="O303" i="9"/>
  <c r="O379" i="9"/>
  <c r="O768" i="9"/>
  <c r="O50" i="9"/>
  <c r="O674" i="9"/>
  <c r="O763" i="9"/>
  <c r="O658" i="9"/>
  <c r="O505" i="9"/>
  <c r="O596" i="9"/>
  <c r="O567" i="9"/>
  <c r="O463" i="9"/>
  <c r="O252" i="9"/>
  <c r="O377" i="9"/>
  <c r="O523" i="9"/>
  <c r="O175" i="9"/>
  <c r="O714" i="9"/>
  <c r="O689" i="9"/>
  <c r="O807" i="9"/>
  <c r="O781" i="9"/>
  <c r="O752" i="9"/>
  <c r="O726" i="9"/>
  <c r="O647" i="9"/>
  <c r="O519" i="9"/>
  <c r="O493" i="9"/>
  <c r="O611" i="9"/>
  <c r="O585" i="9"/>
  <c r="O556" i="9"/>
  <c r="O530" i="9"/>
  <c r="O451" i="9"/>
  <c r="O770" i="9"/>
  <c r="O52" i="9"/>
  <c r="O190" i="9"/>
  <c r="O301" i="9"/>
  <c r="O378" i="9"/>
  <c r="O711" i="9"/>
  <c r="O698" i="9"/>
  <c r="O685" i="9"/>
  <c r="O809" i="9"/>
  <c r="O804" i="9"/>
  <c r="O791" i="9"/>
  <c r="O778" i="9"/>
  <c r="O761" i="9"/>
  <c r="O749" i="9"/>
  <c r="O736" i="9"/>
  <c r="O661" i="9"/>
  <c r="O656" i="9"/>
  <c r="O643" i="9"/>
  <c r="O631" i="9"/>
  <c r="O516" i="9"/>
  <c r="O503" i="9"/>
  <c r="O490" i="9"/>
  <c r="O612" i="9"/>
  <c r="O608" i="9"/>
  <c r="O595" i="9"/>
  <c r="O582" i="9"/>
  <c r="O565" i="9"/>
  <c r="O552" i="9"/>
  <c r="O540" i="9"/>
  <c r="O527" i="9"/>
  <c r="O461" i="9"/>
  <c r="O448" i="9"/>
  <c r="O435" i="9"/>
  <c r="O622" i="9"/>
  <c r="O248" i="9"/>
  <c r="O48" i="9"/>
  <c r="O307" i="9"/>
  <c r="O123" i="9"/>
  <c r="O621" i="9"/>
  <c r="O247" i="9"/>
  <c r="O47" i="9"/>
  <c r="O304" i="9"/>
  <c r="O120" i="9"/>
  <c r="O706" i="9"/>
  <c r="O693" i="9"/>
  <c r="O681" i="9"/>
  <c r="O812" i="9"/>
  <c r="O799" i="9"/>
  <c r="O786" i="9"/>
  <c r="O773" i="9"/>
  <c r="O757" i="9"/>
  <c r="O744" i="9"/>
  <c r="O731" i="9"/>
  <c r="O664" i="9"/>
  <c r="O651" i="9"/>
  <c r="O639" i="9"/>
  <c r="O626" i="9"/>
  <c r="O511" i="9"/>
  <c r="O498" i="9"/>
  <c r="O485" i="9"/>
  <c r="O616" i="9"/>
  <c r="O603" i="9"/>
  <c r="O590" i="9"/>
  <c r="O577" i="9"/>
  <c r="O560" i="9"/>
  <c r="O548" i="9"/>
  <c r="O535" i="9"/>
  <c r="O469" i="9"/>
  <c r="O456" i="9"/>
  <c r="O443" i="9"/>
  <c r="O431" i="9"/>
  <c r="O376" i="9"/>
  <c r="O177" i="9"/>
  <c r="O525" i="9"/>
  <c r="O253" i="9"/>
  <c r="O61" i="9"/>
  <c r="O375" i="9"/>
  <c r="O176" i="9"/>
  <c r="O522" i="9"/>
  <c r="O250" i="9"/>
  <c r="O58" i="9"/>
  <c r="O717" i="9"/>
  <c r="O705" i="9"/>
  <c r="O692" i="9"/>
  <c r="O679" i="9"/>
  <c r="O810" i="9"/>
  <c r="O797" i="9"/>
  <c r="O785" i="9"/>
  <c r="O760" i="9"/>
  <c r="O755" i="9"/>
  <c r="O742" i="9"/>
  <c r="O729" i="9"/>
  <c r="O663" i="9"/>
  <c r="O650" i="9"/>
  <c r="O637" i="9"/>
  <c r="O514" i="9"/>
  <c r="O509" i="9"/>
  <c r="O497" i="9"/>
  <c r="O484" i="9"/>
  <c r="O614" i="9"/>
  <c r="O601" i="9"/>
  <c r="O588" i="9"/>
  <c r="O576" i="9"/>
  <c r="O559" i="9"/>
  <c r="O546" i="9"/>
  <c r="O533" i="9"/>
  <c r="O467" i="9"/>
  <c r="O455" i="9"/>
  <c r="O442" i="9"/>
  <c r="O429" i="9"/>
  <c r="O306" i="9"/>
  <c r="O122" i="9"/>
  <c r="O623" i="9"/>
  <c r="O249" i="9"/>
  <c r="O49" i="9"/>
  <c r="O305" i="9"/>
  <c r="O121" i="9"/>
  <c r="O620" i="9"/>
  <c r="O246" i="9"/>
  <c r="O46" i="9"/>
  <c r="O716" i="9"/>
  <c r="O703" i="9"/>
  <c r="O690" i="9"/>
  <c r="O677" i="9"/>
  <c r="O772" i="9"/>
  <c r="O796" i="9"/>
  <c r="O783" i="9"/>
  <c r="O766" i="9"/>
  <c r="O753" i="9"/>
  <c r="O741" i="9"/>
  <c r="O728" i="9"/>
  <c r="O624" i="9"/>
  <c r="O648" i="9"/>
  <c r="O635" i="9"/>
  <c r="O521" i="9"/>
  <c r="O508" i="9"/>
  <c r="O495" i="9"/>
  <c r="O482" i="9"/>
  <c r="O575" i="9"/>
  <c r="O600" i="9"/>
  <c r="O587" i="9"/>
  <c r="O570" i="9"/>
  <c r="O557" i="9"/>
  <c r="O544" i="9"/>
  <c r="O532" i="9"/>
  <c r="O466" i="9"/>
  <c r="O453" i="9"/>
  <c r="O440" i="9"/>
  <c r="O819" i="9"/>
  <c r="O314" i="9"/>
  <c r="O118" i="9"/>
  <c r="O476" i="9"/>
  <c r="O182" i="9"/>
  <c r="O818" i="9"/>
  <c r="O313" i="9"/>
  <c r="O117" i="9"/>
  <c r="O473" i="9"/>
  <c r="O179" i="9"/>
  <c r="O710" i="9"/>
  <c r="O673" i="9"/>
  <c r="O702" i="9"/>
  <c r="O694" i="9"/>
  <c r="O686" i="9"/>
  <c r="O678" i="9"/>
  <c r="O814" i="9"/>
  <c r="O806" i="9"/>
  <c r="O798" i="9"/>
  <c r="O790" i="9"/>
  <c r="O782" i="9"/>
  <c r="O774" i="9"/>
  <c r="O762" i="9"/>
  <c r="O754" i="9"/>
  <c r="O746" i="9"/>
  <c r="O738" i="9"/>
  <c r="O730" i="9"/>
  <c r="O668" i="9"/>
  <c r="O660" i="9"/>
  <c r="O652" i="9"/>
  <c r="O644" i="9"/>
  <c r="O636" i="9"/>
  <c r="O628" i="9"/>
  <c r="O518" i="9"/>
  <c r="O510" i="9"/>
  <c r="O502" i="9"/>
  <c r="O494" i="9"/>
  <c r="O486" i="9"/>
  <c r="O478" i="9"/>
  <c r="O613" i="9"/>
  <c r="O605" i="9"/>
  <c r="O597" i="9"/>
  <c r="O589" i="9"/>
  <c r="O581" i="9"/>
  <c r="O569" i="9"/>
  <c r="O561" i="9"/>
  <c r="O553" i="9"/>
  <c r="O545" i="9"/>
  <c r="O537" i="9"/>
  <c r="O529" i="9"/>
  <c r="O468" i="9"/>
  <c r="O460" i="9"/>
  <c r="O452" i="9"/>
  <c r="O444" i="9"/>
  <c r="O436" i="9"/>
  <c r="O720" i="9"/>
  <c r="O372" i="9"/>
  <c r="O244" i="9"/>
  <c r="O114" i="9"/>
  <c r="O721" i="9"/>
  <c r="O373" i="9"/>
  <c r="O245" i="9"/>
  <c r="O115" i="9"/>
  <c r="O719" i="9"/>
  <c r="O371" i="9"/>
  <c r="O243" i="9"/>
  <c r="O113" i="9"/>
  <c r="O718" i="9"/>
  <c r="O370" i="9"/>
  <c r="O242" i="9"/>
  <c r="O112" i="9"/>
  <c r="O715" i="9"/>
  <c r="O707" i="9"/>
  <c r="O699" i="9"/>
  <c r="O691" i="9"/>
  <c r="O683" i="9"/>
  <c r="O675" i="9"/>
  <c r="O811" i="9"/>
  <c r="O803" i="9"/>
  <c r="O795" i="9"/>
  <c r="O787" i="9"/>
  <c r="O779" i="9"/>
  <c r="O767" i="9"/>
  <c r="O759" i="9"/>
  <c r="O751" i="9"/>
  <c r="O743" i="9"/>
  <c r="O735" i="9"/>
  <c r="O727" i="9"/>
  <c r="O665" i="9"/>
  <c r="O657" i="9"/>
  <c r="O649" i="9"/>
  <c r="O641" i="9"/>
  <c r="O633" i="9"/>
  <c r="O625" i="9"/>
  <c r="O515" i="9"/>
  <c r="O507" i="9"/>
  <c r="O499" i="9"/>
  <c r="O491" i="9"/>
  <c r="O483" i="9"/>
  <c r="O618" i="9"/>
  <c r="O610" i="9"/>
  <c r="O602" i="9"/>
  <c r="O594" i="9"/>
  <c r="O586" i="9"/>
  <c r="O578" i="9"/>
  <c r="O566" i="9"/>
  <c r="O558" i="9"/>
  <c r="O550" i="9"/>
  <c r="O542" i="9"/>
  <c r="O534" i="9"/>
  <c r="O465" i="9"/>
  <c r="O428" i="9"/>
  <c r="O457" i="9"/>
  <c r="O449" i="9"/>
  <c r="O441" i="9"/>
  <c r="O433" i="9"/>
  <c r="O671" i="9"/>
  <c r="O368" i="9"/>
  <c r="O240" i="9"/>
  <c r="O110" i="9"/>
  <c r="O672" i="9"/>
  <c r="O369" i="9"/>
  <c r="O241" i="9"/>
  <c r="O111" i="9"/>
  <c r="O670" i="9"/>
  <c r="O367" i="9"/>
  <c r="O239" i="9"/>
  <c r="O109" i="9"/>
  <c r="O669" i="9"/>
  <c r="O366" i="9"/>
  <c r="O238" i="9"/>
  <c r="O108" i="9"/>
  <c r="O1731" i="9"/>
  <c r="O712" i="9"/>
  <c r="O704" i="9"/>
  <c r="O696" i="9"/>
  <c r="O688" i="9"/>
  <c r="O680" i="9"/>
  <c r="O816" i="9"/>
  <c r="O808" i="9"/>
  <c r="O800" i="9"/>
  <c r="O792" i="9"/>
  <c r="O784" i="9"/>
  <c r="O776" i="9"/>
  <c r="O764" i="9"/>
  <c r="O756" i="9"/>
  <c r="O748" i="9"/>
  <c r="O740" i="9"/>
  <c r="O732" i="9"/>
  <c r="O724" i="9"/>
  <c r="O662" i="9"/>
  <c r="O654" i="9"/>
  <c r="O646" i="9"/>
  <c r="O638" i="9"/>
  <c r="O630" i="9"/>
  <c r="O520" i="9"/>
  <c r="O512" i="9"/>
  <c r="O504" i="9"/>
  <c r="O496" i="9"/>
  <c r="O488" i="9"/>
  <c r="O480" i="9"/>
  <c r="O615" i="9"/>
  <c r="O607" i="9"/>
  <c r="O599" i="9"/>
  <c r="O591" i="9"/>
  <c r="O583" i="9"/>
  <c r="O563" i="9"/>
  <c r="O526" i="9"/>
  <c r="O555" i="9"/>
  <c r="O547" i="9"/>
  <c r="O539" i="9"/>
  <c r="O531" i="9"/>
  <c r="O470" i="9"/>
  <c r="O462" i="9"/>
  <c r="O454" i="9"/>
  <c r="O446" i="9"/>
  <c r="O438" i="9"/>
  <c r="O430" i="9"/>
  <c r="O573" i="9"/>
  <c r="O310" i="9"/>
  <c r="O185" i="9"/>
  <c r="O56" i="9"/>
  <c r="O574" i="9"/>
  <c r="O311" i="9"/>
  <c r="O186" i="9"/>
  <c r="O57" i="9"/>
  <c r="O572" i="9"/>
  <c r="O309" i="9"/>
  <c r="O184" i="9"/>
  <c r="O55" i="9"/>
  <c r="O571" i="9"/>
  <c r="O308" i="9"/>
  <c r="O183" i="9"/>
  <c r="O54" i="9"/>
  <c r="O1733" i="9"/>
  <c r="O1734" i="9"/>
  <c r="O1732" i="9"/>
  <c r="J1211" i="9"/>
  <c r="J1201" i="9"/>
  <c r="J1191" i="9"/>
  <c r="J1566" i="9"/>
  <c r="J1416" i="9"/>
  <c r="J1406" i="9"/>
  <c r="J1051" i="9"/>
  <c r="J1041" i="9"/>
  <c r="J1006" i="9"/>
  <c r="J996" i="9"/>
  <c r="J986" i="9"/>
  <c r="J1171" i="9"/>
  <c r="J1116" i="9"/>
  <c r="J1106" i="9"/>
  <c r="J1096" i="9"/>
  <c r="J1611" i="9"/>
  <c r="J1491" i="9"/>
  <c r="J1371" i="9"/>
  <c r="J1361" i="9"/>
  <c r="J1351" i="9"/>
  <c r="J1021" i="9"/>
  <c r="J1266" i="9"/>
  <c r="J1256" i="9"/>
  <c r="J1246" i="9"/>
  <c r="I1161" i="9"/>
  <c r="J1151" i="9"/>
  <c r="J1141" i="9"/>
  <c r="J1076" i="9"/>
  <c r="J1686" i="9"/>
  <c r="J1676" i="9"/>
  <c r="J1666" i="9"/>
  <c r="I1656" i="9"/>
  <c r="J1601" i="9"/>
  <c r="J1546" i="9"/>
  <c r="J1481" i="9"/>
  <c r="J1386" i="9"/>
  <c r="J966" i="9"/>
  <c r="J1066" i="9"/>
  <c r="J1056" i="9"/>
  <c r="J1721" i="9"/>
  <c r="J1581" i="9"/>
  <c r="J1536" i="9"/>
  <c r="J1516" i="9"/>
  <c r="I1451" i="9"/>
  <c r="J1331" i="9"/>
  <c r="J1311" i="9"/>
  <c r="J1301" i="9"/>
  <c r="J1291" i="9"/>
  <c r="J1206" i="9"/>
  <c r="J1196" i="9"/>
  <c r="J1646" i="9"/>
  <c r="J1636" i="9"/>
  <c r="J1571" i="9"/>
  <c r="J1421" i="9"/>
  <c r="J1411" i="9"/>
  <c r="J1036" i="9"/>
  <c r="J1001" i="9"/>
  <c r="J991" i="9"/>
  <c r="J981" i="9"/>
  <c r="J1111" i="9"/>
  <c r="J1101" i="9"/>
  <c r="J1091" i="9"/>
  <c r="I1081" i="9"/>
  <c r="J1626" i="9"/>
  <c r="J1606" i="9"/>
  <c r="J1496" i="9"/>
  <c r="J1401" i="9"/>
  <c r="J1366" i="9"/>
  <c r="J1346" i="9"/>
  <c r="J1251" i="9"/>
  <c r="J1241" i="9"/>
  <c r="J1231" i="9"/>
  <c r="J1166" i="9"/>
  <c r="J1156" i="9"/>
  <c r="J1146" i="9"/>
  <c r="J1071" i="9"/>
  <c r="J1726" i="9"/>
  <c r="J1691" i="9"/>
  <c r="I1671" i="9"/>
  <c r="O1671" i="9" s="1"/>
  <c r="J1661" i="9"/>
  <c r="J1551" i="9"/>
  <c r="J1486" i="9"/>
  <c r="J1476" i="9"/>
  <c r="I1436" i="9"/>
  <c r="I1406" i="9"/>
  <c r="I1041" i="9"/>
  <c r="J881" i="9"/>
  <c r="J871" i="9"/>
  <c r="J836" i="9"/>
  <c r="J1279" i="9"/>
  <c r="J1259" i="9"/>
  <c r="J1249" i="9"/>
  <c r="J1689" i="9"/>
  <c r="J1574" i="9"/>
  <c r="J1379" i="9"/>
  <c r="J1369" i="9"/>
  <c r="J926" i="9"/>
  <c r="J861" i="9"/>
  <c r="J1239" i="9"/>
  <c r="J1154" i="9"/>
  <c r="J1134" i="9"/>
  <c r="J1079" i="9"/>
  <c r="J1069" i="9"/>
  <c r="J1059" i="9"/>
  <c r="J1669" i="9"/>
  <c r="J1649" i="9"/>
  <c r="J1629" i="9"/>
  <c r="J1504" i="9"/>
  <c r="J1339" i="9"/>
  <c r="J1329" i="9"/>
  <c r="J961" i="9"/>
  <c r="J1219" i="9"/>
  <c r="J1209" i="9"/>
  <c r="J1619" i="9"/>
  <c r="J1609" i="9"/>
  <c r="J1589" i="9"/>
  <c r="J1464" i="9"/>
  <c r="J841" i="9"/>
  <c r="J1189" i="9"/>
  <c r="I1179" i="9"/>
  <c r="J1114" i="9"/>
  <c r="J1094" i="9"/>
  <c r="J1714" i="9"/>
  <c r="J1434" i="9"/>
  <c r="J1414" i="9"/>
  <c r="J1404" i="9"/>
  <c r="J1394" i="9"/>
  <c r="J941" i="9"/>
  <c r="J886" i="9"/>
  <c r="J831" i="9"/>
  <c r="J1274" i="9"/>
  <c r="J1254" i="9"/>
  <c r="I1694" i="9"/>
  <c r="O1694" i="9" s="1"/>
  <c r="J1559" i="9"/>
  <c r="J1549" i="9"/>
  <c r="J1354" i="9"/>
  <c r="J921" i="9"/>
  <c r="J911" i="9"/>
  <c r="J1149" i="9"/>
  <c r="I1139" i="9"/>
  <c r="J1729" i="9"/>
  <c r="J1664" i="9"/>
  <c r="J1644" i="9"/>
  <c r="J1634" i="9"/>
  <c r="J1519" i="9"/>
  <c r="J1334" i="9"/>
  <c r="J1324" i="9"/>
  <c r="J1314" i="9"/>
  <c r="J901" i="9"/>
  <c r="J1234" i="9"/>
  <c r="J1214" i="9"/>
  <c r="J1204" i="9"/>
  <c r="J1184" i="9"/>
  <c r="J1614" i="9"/>
  <c r="J1594" i="9"/>
  <c r="J1479" i="9"/>
  <c r="J1469" i="9"/>
  <c r="J1449" i="9"/>
  <c r="J1429" i="9"/>
  <c r="J1399" i="9"/>
  <c r="I1389" i="9"/>
  <c r="J1309" i="9"/>
  <c r="J884" i="9"/>
  <c r="J1097" i="9"/>
  <c r="J1607" i="9"/>
  <c r="J1567" i="9"/>
  <c r="J1487" i="9"/>
  <c r="J1477" i="9"/>
  <c r="J989" i="9"/>
  <c r="J1252" i="9"/>
  <c r="J1447" i="9"/>
  <c r="J1242" i="9"/>
  <c r="J1054" i="9"/>
  <c r="J1024" i="9"/>
  <c r="J929" i="9"/>
  <c r="J909" i="9"/>
  <c r="J1212" i="9"/>
  <c r="J1192" i="9"/>
  <c r="J1712" i="9"/>
  <c r="J1672" i="9"/>
  <c r="J1652" i="9"/>
  <c r="J1632" i="9"/>
  <c r="J1122" i="9"/>
  <c r="J1092" i="9"/>
  <c r="J1072" i="9"/>
  <c r="J1592" i="9"/>
  <c r="J1572" i="9"/>
  <c r="J1532" i="9"/>
  <c r="J1512" i="9"/>
  <c r="J869" i="9"/>
  <c r="J1432" i="9"/>
  <c r="I1382" i="9"/>
  <c r="J904" i="9"/>
  <c r="J1697" i="9"/>
  <c r="I1677" i="9"/>
  <c r="J1647" i="9"/>
  <c r="I1477" i="9"/>
  <c r="J1377" i="9"/>
  <c r="J1275" i="9"/>
  <c r="J1195" i="9"/>
  <c r="J1165" i="9"/>
  <c r="J1337" i="9"/>
  <c r="J1327" i="9"/>
  <c r="J1307" i="9"/>
  <c r="J1032" i="9"/>
  <c r="J1125" i="9"/>
  <c r="J1075" i="9"/>
  <c r="J1065" i="9"/>
  <c r="J992" i="9"/>
  <c r="J982" i="9"/>
  <c r="J962" i="9"/>
  <c r="J902" i="9"/>
  <c r="J1630" i="9"/>
  <c r="I1600" i="9"/>
  <c r="J1550" i="9"/>
  <c r="J1540" i="9"/>
  <c r="I1520" i="9"/>
  <c r="J1510" i="9"/>
  <c r="J1500" i="9"/>
  <c r="I832" i="9"/>
  <c r="O832" i="9" s="1"/>
  <c r="J1270" i="9"/>
  <c r="J1250" i="9"/>
  <c r="J1170" i="9"/>
  <c r="J1332" i="9"/>
  <c r="J1322" i="9"/>
  <c r="I1302" i="9"/>
  <c r="J1027" i="9"/>
  <c r="I1017" i="9"/>
  <c r="I1185" i="9"/>
  <c r="J1130" i="9"/>
  <c r="J1070" i="9"/>
  <c r="J955" i="9"/>
  <c r="J925" i="9"/>
  <c r="J875" i="9"/>
  <c r="J845" i="9"/>
  <c r="J1573" i="9"/>
  <c r="J1415" i="9"/>
  <c r="J1355" i="9"/>
  <c r="I1648" i="9"/>
  <c r="J1138" i="9"/>
  <c r="I1020" i="9"/>
  <c r="J940" i="9"/>
  <c r="I1233" i="9"/>
  <c r="I1588" i="9"/>
  <c r="I1015" i="9"/>
  <c r="I855" i="9"/>
  <c r="O855" i="9" s="1"/>
  <c r="J1173" i="9"/>
  <c r="I1093" i="9"/>
  <c r="J1663" i="9"/>
  <c r="I1563" i="9"/>
  <c r="O1563" i="9" s="1"/>
  <c r="J1013" i="9"/>
  <c r="I1368" i="9"/>
  <c r="I973" i="9"/>
  <c r="J1493" i="9"/>
  <c r="J943" i="9"/>
  <c r="I1488" i="9"/>
  <c r="I1458" i="9"/>
  <c r="I1303" i="9"/>
  <c r="I1023" i="9"/>
  <c r="J908" i="9"/>
  <c r="J898" i="9"/>
  <c r="I858" i="9"/>
  <c r="I838" i="9"/>
  <c r="I953" i="9"/>
  <c r="J1003" i="9"/>
  <c r="I1028" i="9"/>
  <c r="I1338" i="9"/>
  <c r="I1378" i="9"/>
  <c r="I1438" i="9"/>
  <c r="I1513" i="9"/>
  <c r="J1523" i="9"/>
  <c r="J1548" i="9"/>
  <c r="J1628" i="9"/>
  <c r="J1648" i="9"/>
  <c r="J1693" i="9"/>
  <c r="J1728" i="9"/>
  <c r="I1088" i="9"/>
  <c r="J1168" i="9"/>
  <c r="J1213" i="9"/>
  <c r="I1248" i="9"/>
  <c r="I850" i="9"/>
  <c r="I860" i="9"/>
  <c r="I990" i="9"/>
  <c r="I1000" i="9"/>
  <c r="I1320" i="9"/>
  <c r="J1350" i="9"/>
  <c r="J1545" i="9"/>
  <c r="J1620" i="9"/>
  <c r="J1180" i="9"/>
  <c r="J1245" i="9"/>
  <c r="J1265" i="9"/>
  <c r="I1265" i="9"/>
  <c r="J1323" i="9"/>
  <c r="J1473" i="9"/>
  <c r="J1533" i="9"/>
  <c r="I1573" i="9"/>
  <c r="I1598" i="9"/>
  <c r="I1613" i="9"/>
  <c r="J1623" i="9"/>
  <c r="I1658" i="9"/>
  <c r="I1063" i="9"/>
  <c r="J1098" i="9"/>
  <c r="J1108" i="9"/>
  <c r="I1143" i="9"/>
  <c r="I1148" i="9"/>
  <c r="I1223" i="9"/>
  <c r="I1228" i="9"/>
  <c r="J1258" i="9"/>
  <c r="J1268" i="9"/>
  <c r="J920" i="9"/>
  <c r="I930" i="9"/>
  <c r="I940" i="9"/>
  <c r="I955" i="9"/>
  <c r="J965" i="9"/>
  <c r="J1025" i="9"/>
  <c r="J1035" i="9"/>
  <c r="I1295" i="9"/>
  <c r="J1360" i="9"/>
  <c r="J1370" i="9"/>
  <c r="I1380" i="9"/>
  <c r="J1425" i="9"/>
  <c r="I1435" i="9"/>
  <c r="J1480" i="9"/>
  <c r="J1490" i="9"/>
  <c r="I1500" i="9"/>
  <c r="J1565" i="9"/>
  <c r="J1575" i="9"/>
  <c r="J1640" i="9"/>
  <c r="J1650" i="9"/>
  <c r="I1660" i="9"/>
  <c r="J1725" i="9"/>
  <c r="I1060" i="9"/>
  <c r="J1105" i="9"/>
  <c r="J1115" i="9"/>
  <c r="I1125" i="9"/>
  <c r="J1190" i="9"/>
  <c r="J857" i="9"/>
  <c r="I857" i="9"/>
  <c r="J1283" i="9"/>
  <c r="J1333" i="9"/>
  <c r="I1398" i="9"/>
  <c r="J1448" i="9"/>
  <c r="I1568" i="9"/>
  <c r="J1633" i="9"/>
  <c r="J1643" i="9"/>
  <c r="J1668" i="9"/>
  <c r="I1678" i="9"/>
  <c r="I1688" i="9"/>
  <c r="J1713" i="9"/>
  <c r="J1723" i="9"/>
  <c r="I1083" i="9"/>
  <c r="J1118" i="9"/>
  <c r="J1198" i="9"/>
  <c r="J1208" i="9"/>
  <c r="J1233" i="9"/>
  <c r="I1243" i="9"/>
  <c r="J1278" i="9"/>
  <c r="J835" i="9"/>
  <c r="I880" i="9"/>
  <c r="J905" i="9"/>
  <c r="I960" i="9"/>
  <c r="J1045" i="9"/>
  <c r="J1280" i="9"/>
  <c r="I1315" i="9"/>
  <c r="J1325" i="9"/>
  <c r="J1335" i="9"/>
  <c r="J1400" i="9"/>
  <c r="J1410" i="9"/>
  <c r="J1465" i="9"/>
  <c r="J1520" i="9"/>
  <c r="J1530" i="9"/>
  <c r="I1540" i="9"/>
  <c r="I1555" i="9"/>
  <c r="J1595" i="9"/>
  <c r="J1605" i="9"/>
  <c r="J1615" i="9"/>
  <c r="J1680" i="9"/>
  <c r="J1690" i="9"/>
  <c r="I1700" i="9"/>
  <c r="J1080" i="9"/>
  <c r="J1090" i="9"/>
  <c r="J1145" i="9"/>
  <c r="J1155" i="9"/>
  <c r="I1165" i="9"/>
  <c r="I1180" i="9"/>
  <c r="J1230" i="9"/>
  <c r="I1038" i="9"/>
  <c r="I1583" i="9"/>
  <c r="I1703" i="9"/>
  <c r="I1108" i="9"/>
  <c r="I1128" i="9"/>
  <c r="I1253" i="9"/>
  <c r="I890" i="9"/>
  <c r="I895" i="9"/>
  <c r="I915" i="9"/>
  <c r="I1420" i="9"/>
  <c r="I1635" i="9"/>
  <c r="I1100" i="9"/>
  <c r="J883" i="9"/>
  <c r="I1318" i="9"/>
  <c r="J1408" i="9"/>
  <c r="I1418" i="9"/>
  <c r="I1428" i="9"/>
  <c r="I1578" i="9"/>
  <c r="I1593" i="9"/>
  <c r="I1618" i="9"/>
  <c r="I1708" i="9"/>
  <c r="I1103" i="9"/>
  <c r="I1113" i="9"/>
  <c r="I1263" i="9"/>
  <c r="I1273" i="9"/>
  <c r="I900" i="9"/>
  <c r="I970" i="9"/>
  <c r="I975" i="9"/>
  <c r="I1030" i="9"/>
  <c r="I1040" i="9"/>
  <c r="J1300" i="9"/>
  <c r="J1365" i="9"/>
  <c r="J1375" i="9"/>
  <c r="J1430" i="9"/>
  <c r="I1455" i="9"/>
  <c r="I1475" i="9"/>
  <c r="J1485" i="9"/>
  <c r="J1495" i="9"/>
  <c r="J1560" i="9"/>
  <c r="J1570" i="9"/>
  <c r="J1635" i="9"/>
  <c r="J1645" i="9"/>
  <c r="J1655" i="9"/>
  <c r="J1720" i="9"/>
  <c r="J1055" i="9"/>
  <c r="I1065" i="9"/>
  <c r="J1110" i="9"/>
  <c r="J1120" i="9"/>
  <c r="J1185" i="9"/>
  <c r="I1205" i="9"/>
  <c r="I1220" i="9"/>
  <c r="J1260" i="9"/>
  <c r="J868" i="9"/>
  <c r="J1303" i="9"/>
  <c r="I1538" i="9"/>
  <c r="I1543" i="9"/>
  <c r="I1553" i="9"/>
  <c r="I1603" i="9"/>
  <c r="J1093" i="9"/>
  <c r="I1183" i="9"/>
  <c r="I1208" i="9"/>
  <c r="J865" i="9"/>
  <c r="J945" i="9"/>
  <c r="I980" i="9"/>
  <c r="J1005" i="9"/>
  <c r="J1385" i="9"/>
  <c r="J1440" i="9"/>
  <c r="J1450" i="9"/>
  <c r="J1505" i="9"/>
  <c r="J1580" i="9"/>
  <c r="J1590" i="9"/>
  <c r="I1615" i="9"/>
  <c r="I1638" i="9"/>
  <c r="I1718" i="9"/>
  <c r="J1078" i="9"/>
  <c r="J1088" i="9"/>
  <c r="I1123" i="9"/>
  <c r="I1203" i="9"/>
  <c r="J1238" i="9"/>
  <c r="J1248" i="9"/>
  <c r="I830" i="9"/>
  <c r="I875" i="9"/>
  <c r="I910" i="9"/>
  <c r="I1050" i="9"/>
  <c r="J1310" i="9"/>
  <c r="I1340" i="9"/>
  <c r="J1405" i="9"/>
  <c r="J1460" i="9"/>
  <c r="J1470" i="9"/>
  <c r="J1525" i="9"/>
  <c r="J1535" i="9"/>
  <c r="J1600" i="9"/>
  <c r="J1610" i="9"/>
  <c r="I1620" i="9"/>
  <c r="J1675" i="9"/>
  <c r="J1685" i="9"/>
  <c r="J1695" i="9"/>
  <c r="J1085" i="9"/>
  <c r="J1095" i="9"/>
  <c r="I1140" i="9"/>
  <c r="J1150" i="9"/>
  <c r="J1160" i="9"/>
  <c r="J1225" i="9"/>
  <c r="J1235" i="9"/>
  <c r="I1245" i="9"/>
  <c r="I881" i="9"/>
  <c r="I921" i="9"/>
  <c r="I961" i="9"/>
  <c r="I1326" i="9"/>
  <c r="I1476" i="9"/>
  <c r="I1491" i="9"/>
  <c r="I1516" i="9"/>
  <c r="I1616" i="9"/>
  <c r="J1017" i="9"/>
  <c r="I1297" i="9"/>
  <c r="J1382" i="9"/>
  <c r="I1542" i="9"/>
  <c r="J1552" i="9"/>
  <c r="I1562" i="9"/>
  <c r="I1587" i="9"/>
  <c r="J1617" i="9"/>
  <c r="I1662" i="9"/>
  <c r="I1087" i="9"/>
  <c r="J1177" i="9"/>
  <c r="I1187" i="9"/>
  <c r="J1222" i="9"/>
  <c r="I1242" i="9"/>
  <c r="I839" i="9"/>
  <c r="I844" i="9"/>
  <c r="I864" i="9"/>
  <c r="I919" i="9"/>
  <c r="I1004" i="9"/>
  <c r="J1039" i="9"/>
  <c r="I1299" i="9"/>
  <c r="I1314" i="9"/>
  <c r="I1339" i="9"/>
  <c r="I1354" i="9"/>
  <c r="I1379" i="9"/>
  <c r="I1394" i="9"/>
  <c r="I1419" i="9"/>
  <c r="I1449" i="9"/>
  <c r="I1489" i="9"/>
  <c r="I1529" i="9"/>
  <c r="I1569" i="9"/>
  <c r="J1654" i="9"/>
  <c r="I1709" i="9"/>
  <c r="J1199" i="9"/>
  <c r="I1224" i="9"/>
  <c r="I1239" i="9"/>
  <c r="I841" i="9"/>
  <c r="J876" i="9"/>
  <c r="J916" i="9"/>
  <c r="J956" i="9"/>
  <c r="I1286" i="9"/>
  <c r="J1321" i="9"/>
  <c r="I1426" i="9"/>
  <c r="I1466" i="9"/>
  <c r="I1506" i="9"/>
  <c r="I1546" i="9"/>
  <c r="J1591" i="9"/>
  <c r="J907" i="9"/>
  <c r="I1052" i="9"/>
  <c r="I1402" i="9"/>
  <c r="I1582" i="9"/>
  <c r="I1727" i="9"/>
  <c r="I1107" i="9"/>
  <c r="I1112" i="9"/>
  <c r="I1212" i="9"/>
  <c r="I859" i="9"/>
  <c r="I1329" i="9"/>
  <c r="I1369" i="9"/>
  <c r="I1409" i="9"/>
  <c r="J1444" i="9"/>
  <c r="J1484" i="9"/>
  <c r="J1524" i="9"/>
  <c r="J1564" i="9"/>
  <c r="I1599" i="9"/>
  <c r="I1614" i="9"/>
  <c r="I1639" i="9"/>
  <c r="I1669" i="9"/>
  <c r="J1704" i="9"/>
  <c r="I1064" i="9"/>
  <c r="I1079" i="9"/>
  <c r="I1104" i="9"/>
  <c r="I1119" i="9"/>
  <c r="I1144" i="9"/>
  <c r="I1159" i="9"/>
  <c r="I1184" i="9"/>
  <c r="I1214" i="9"/>
  <c r="I1254" i="9"/>
  <c r="I991" i="9"/>
  <c r="I1006" i="9"/>
  <c r="J1281" i="9"/>
  <c r="I1356" i="9"/>
  <c r="I1371" i="9"/>
  <c r="J1461" i="9"/>
  <c r="J1501" i="9"/>
  <c r="J1541" i="9"/>
  <c r="J832" i="9"/>
  <c r="J972" i="9"/>
  <c r="I1037" i="9"/>
  <c r="I1282" i="9"/>
  <c r="I1337" i="9"/>
  <c r="J1367" i="9"/>
  <c r="I1682" i="9"/>
  <c r="I1702" i="9"/>
  <c r="I1062" i="9"/>
  <c r="I1082" i="9"/>
  <c r="I1122" i="9"/>
  <c r="I1207" i="9"/>
  <c r="I1232" i="9"/>
  <c r="I884" i="9"/>
  <c r="J939" i="9"/>
  <c r="I964" i="9"/>
  <c r="I1034" i="9"/>
  <c r="I1094" i="9"/>
  <c r="J846" i="9"/>
  <c r="I871" i="9"/>
  <c r="I886" i="9"/>
  <c r="I911" i="9"/>
  <c r="I926" i="9"/>
  <c r="I951" i="9"/>
  <c r="I966" i="9"/>
  <c r="I1021" i="9"/>
  <c r="I1316" i="9"/>
  <c r="I1331" i="9"/>
  <c r="J852" i="9"/>
  <c r="J862" i="9"/>
  <c r="I872" i="9"/>
  <c r="I952" i="9"/>
  <c r="J1002" i="9"/>
  <c r="J1012" i="9"/>
  <c r="J1292" i="9"/>
  <c r="I1442" i="9"/>
  <c r="J1452" i="9"/>
  <c r="I1497" i="9"/>
  <c r="J1507" i="9"/>
  <c r="J1517" i="9"/>
  <c r="J1527" i="9"/>
  <c r="I1602" i="9"/>
  <c r="J1612" i="9"/>
  <c r="I1622" i="9"/>
  <c r="I1647" i="9"/>
  <c r="I1127" i="9"/>
  <c r="J1217" i="9"/>
  <c r="I1227" i="9"/>
  <c r="J1262" i="9"/>
  <c r="I879" i="9"/>
  <c r="J949" i="9"/>
  <c r="I994" i="9"/>
  <c r="I1009" i="9"/>
  <c r="J1284" i="9"/>
  <c r="I1439" i="9"/>
  <c r="I1454" i="9"/>
  <c r="I1479" i="9"/>
  <c r="I1494" i="9"/>
  <c r="I1519" i="9"/>
  <c r="I1534" i="9"/>
  <c r="I1559" i="9"/>
  <c r="I1589" i="9"/>
  <c r="J1624" i="9"/>
  <c r="J1674" i="9"/>
  <c r="I1699" i="9"/>
  <c r="I1729" i="9"/>
  <c r="J1089" i="9"/>
  <c r="J1129" i="9"/>
  <c r="J1169" i="9"/>
  <c r="I831" i="9"/>
  <c r="I861" i="9"/>
  <c r="I901" i="9"/>
  <c r="I941" i="9"/>
  <c r="I981" i="9"/>
  <c r="J1016" i="9"/>
  <c r="I1051" i="9"/>
  <c r="I1291" i="9"/>
  <c r="I1346" i="9"/>
  <c r="J1381" i="9"/>
  <c r="I1416" i="9"/>
  <c r="I1431" i="9"/>
  <c r="I1456" i="9"/>
  <c r="I1471" i="9"/>
  <c r="I1496" i="9"/>
  <c r="I1511" i="9"/>
  <c r="I1536" i="9"/>
  <c r="I1566" i="9"/>
  <c r="J882" i="9"/>
  <c r="J892" i="9"/>
  <c r="J937" i="9"/>
  <c r="J947" i="9"/>
  <c r="I957" i="9"/>
  <c r="J1022" i="9"/>
  <c r="J1302" i="9"/>
  <c r="J1312" i="9"/>
  <c r="I1322" i="9"/>
  <c r="I1377" i="9"/>
  <c r="J1387" i="9"/>
  <c r="I1397" i="9"/>
  <c r="I1462" i="9"/>
  <c r="J1537" i="9"/>
  <c r="J1547" i="9"/>
  <c r="I1557" i="9"/>
  <c r="I1722" i="9"/>
  <c r="J1182" i="9"/>
  <c r="J1237" i="9"/>
  <c r="I1252" i="9"/>
  <c r="J834" i="9"/>
  <c r="J889" i="9"/>
  <c r="I969" i="9"/>
  <c r="I1024" i="9"/>
  <c r="J1294" i="9"/>
  <c r="I1319" i="9"/>
  <c r="I1334" i="9"/>
  <c r="I1359" i="9"/>
  <c r="I1374" i="9"/>
  <c r="I1399" i="9"/>
  <c r="I1414" i="9"/>
  <c r="I1469" i="9"/>
  <c r="I1509" i="9"/>
  <c r="I1549" i="9"/>
  <c r="J1584" i="9"/>
  <c r="I1659" i="9"/>
  <c r="I1689" i="9"/>
  <c r="J1724" i="9"/>
  <c r="J1099" i="9"/>
  <c r="J1139" i="9"/>
  <c r="J1179" i="9"/>
  <c r="I1219" i="9"/>
  <c r="I1259" i="9"/>
  <c r="J856" i="9"/>
  <c r="J896" i="9"/>
  <c r="J936" i="9"/>
  <c r="J976" i="9"/>
  <c r="J1026" i="9"/>
  <c r="I1306" i="9"/>
  <c r="J1341" i="9"/>
  <c r="J1391" i="9"/>
  <c r="I1446" i="9"/>
  <c r="I1486" i="9"/>
  <c r="I1526" i="9"/>
  <c r="J1561" i="9"/>
  <c r="J1621" i="9"/>
  <c r="I912" i="9"/>
  <c r="I1342" i="9"/>
  <c r="I1417" i="9"/>
  <c r="I1567" i="9"/>
  <c r="I1657" i="9"/>
  <c r="I1667" i="9"/>
  <c r="I1247" i="9"/>
  <c r="I854" i="9"/>
  <c r="I944" i="9"/>
  <c r="I1054" i="9"/>
  <c r="I1619" i="9"/>
  <c r="I1634" i="9"/>
  <c r="J837" i="9"/>
  <c r="J847" i="9"/>
  <c r="J912" i="9"/>
  <c r="J922" i="9"/>
  <c r="J932" i="9"/>
  <c r="J977" i="9"/>
  <c r="J987" i="9"/>
  <c r="I997" i="9"/>
  <c r="I1012" i="9"/>
  <c r="I1032" i="9"/>
  <c r="I1042" i="9"/>
  <c r="J1052" i="9"/>
  <c r="J1287" i="9"/>
  <c r="J1362" i="9"/>
  <c r="J1372" i="9"/>
  <c r="J1417" i="9"/>
  <c r="J1427" i="9"/>
  <c r="I1437" i="9"/>
  <c r="I1482" i="9"/>
  <c r="J1492" i="9"/>
  <c r="J1577" i="9"/>
  <c r="I1597" i="9"/>
  <c r="I1642" i="9"/>
  <c r="J1677" i="9"/>
  <c r="J1687" i="9"/>
  <c r="J1707" i="9"/>
  <c r="I1067" i="9"/>
  <c r="J1077" i="9"/>
  <c r="J1102" i="9"/>
  <c r="I1147" i="9"/>
  <c r="J1202" i="9"/>
  <c r="J1257" i="9"/>
  <c r="I1267" i="9"/>
  <c r="J854" i="9"/>
  <c r="I874" i="9"/>
  <c r="I899" i="9"/>
  <c r="I904" i="9"/>
  <c r="J1029" i="9"/>
  <c r="J1304" i="9"/>
  <c r="J1344" i="9"/>
  <c r="J1384" i="9"/>
  <c r="J1424" i="9"/>
  <c r="J1474" i="9"/>
  <c r="J1514" i="9"/>
  <c r="J1554" i="9"/>
  <c r="I1609" i="9"/>
  <c r="I1649" i="9"/>
  <c r="J1694" i="9"/>
  <c r="I1074" i="9"/>
  <c r="I1114" i="9"/>
  <c r="I1154" i="9"/>
  <c r="I1194" i="9"/>
  <c r="I1001" i="9"/>
  <c r="I1366" i="9"/>
  <c r="J1451" i="9"/>
  <c r="J1531" i="9"/>
  <c r="I1586" i="9"/>
  <c r="J1711" i="9"/>
  <c r="J1061" i="9"/>
  <c r="J1086" i="9"/>
  <c r="J1136" i="9"/>
  <c r="J1161" i="9"/>
  <c r="J1186" i="9"/>
  <c r="I1271" i="9"/>
  <c r="J1671" i="9"/>
  <c r="I1111" i="9"/>
  <c r="I1211" i="9"/>
  <c r="I1646" i="9"/>
  <c r="I1686" i="9"/>
  <c r="I1241" i="9"/>
  <c r="I1606" i="9"/>
  <c r="J1641" i="9"/>
  <c r="J1681" i="9"/>
  <c r="I1071" i="9"/>
  <c r="I1171" i="9"/>
  <c r="J1216" i="9"/>
  <c r="I1116" i="9"/>
  <c r="I1636" i="9"/>
  <c r="I1651" i="9"/>
  <c r="I1676" i="9"/>
  <c r="I1706" i="9"/>
  <c r="I1131" i="9"/>
  <c r="J1176" i="9"/>
  <c r="J1226" i="9"/>
  <c r="J1271" i="9"/>
  <c r="I1626" i="9"/>
  <c r="I1666" i="9"/>
  <c r="J1701" i="9"/>
  <c r="I1091" i="9"/>
  <c r="J1126" i="9"/>
  <c r="I1191" i="9"/>
  <c r="J1236" i="9"/>
  <c r="I1251" i="9"/>
  <c r="J848" i="9"/>
  <c r="J933" i="9"/>
  <c r="J993" i="9"/>
  <c r="J1318" i="9"/>
  <c r="J1338" i="9"/>
  <c r="J1358" i="9"/>
  <c r="J1378" i="9"/>
  <c r="J1418" i="9"/>
  <c r="J1438" i="9"/>
  <c r="J1458" i="9"/>
  <c r="J1478" i="9"/>
  <c r="J1518" i="9"/>
  <c r="J1538" i="9"/>
  <c r="J1558" i="9"/>
  <c r="J1578" i="9"/>
  <c r="J1598" i="9"/>
  <c r="J1618" i="9"/>
  <c r="J1638" i="9"/>
  <c r="J1658" i="9"/>
  <c r="J1678" i="9"/>
  <c r="J1698" i="9"/>
  <c r="J1718" i="9"/>
  <c r="J1063" i="9"/>
  <c r="J1083" i="9"/>
  <c r="J1103" i="9"/>
  <c r="J1123" i="9"/>
  <c r="J1143" i="9"/>
  <c r="J1163" i="9"/>
  <c r="J1183" i="9"/>
  <c r="J1203" i="9"/>
  <c r="J1223" i="9"/>
  <c r="J1243" i="9"/>
  <c r="J1263" i="9"/>
  <c r="J830" i="9"/>
  <c r="J850" i="9"/>
  <c r="J870" i="9"/>
  <c r="J890" i="9"/>
  <c r="J910" i="9"/>
  <c r="J930" i="9"/>
  <c r="J950" i="9"/>
  <c r="J970" i="9"/>
  <c r="J990" i="9"/>
  <c r="J1010" i="9"/>
  <c r="J1030" i="9"/>
  <c r="J1050" i="9"/>
  <c r="J1295" i="9"/>
  <c r="J1315" i="9"/>
  <c r="J1330" i="9"/>
  <c r="I1633" i="9"/>
  <c r="I1653" i="9"/>
  <c r="I1673" i="9"/>
  <c r="I1693" i="9"/>
  <c r="I1713" i="9"/>
  <c r="I1058" i="9"/>
  <c r="I1078" i="9"/>
  <c r="I1098" i="9"/>
  <c r="I1118" i="9"/>
  <c r="I1138" i="9"/>
  <c r="I1158" i="9"/>
  <c r="I1178" i="9"/>
  <c r="I1198" i="9"/>
  <c r="I1218" i="9"/>
  <c r="I1238" i="9"/>
  <c r="I1258" i="9"/>
  <c r="I1278" i="9"/>
  <c r="I845" i="9"/>
  <c r="I865" i="9"/>
  <c r="I885" i="9"/>
  <c r="I905" i="9"/>
  <c r="I925" i="9"/>
  <c r="I945" i="9"/>
  <c r="I965" i="9"/>
  <c r="I985" i="9"/>
  <c r="I1005" i="9"/>
  <c r="I1025" i="9"/>
  <c r="I1045" i="9"/>
  <c r="I1290" i="9"/>
  <c r="I1310" i="9"/>
  <c r="I1325" i="9"/>
  <c r="I1483" i="9"/>
  <c r="I1503" i="9"/>
  <c r="I1523" i="9"/>
  <c r="I1643" i="9"/>
  <c r="I1723" i="9"/>
  <c r="I1068" i="9"/>
  <c r="I1168" i="9"/>
  <c r="I1188" i="9"/>
  <c r="I1268" i="9"/>
  <c r="I835" i="9"/>
  <c r="I935" i="9"/>
  <c r="I995" i="9"/>
  <c r="I1035" i="9"/>
  <c r="I1280" i="9"/>
  <c r="I1300" i="9"/>
  <c r="J1345" i="9"/>
  <c r="I1345" i="9"/>
  <c r="J1320" i="9"/>
  <c r="J1282" i="9"/>
  <c r="J1342" i="9"/>
  <c r="J1402" i="9"/>
  <c r="J1442" i="9"/>
  <c r="J1482" i="9"/>
  <c r="J1502" i="9"/>
  <c r="J1522" i="9"/>
  <c r="J1542" i="9"/>
  <c r="J1562" i="9"/>
  <c r="J1582" i="9"/>
  <c r="J1602" i="9"/>
  <c r="J1622" i="9"/>
  <c r="J1642" i="9"/>
  <c r="J1662" i="9"/>
  <c r="J1682" i="9"/>
  <c r="J1702" i="9"/>
  <c r="J1722" i="9"/>
  <c r="J1067" i="9"/>
  <c r="J1087" i="9"/>
  <c r="J1107" i="9"/>
  <c r="J1127" i="9"/>
  <c r="J1147" i="9"/>
  <c r="J1167" i="9"/>
  <c r="J1187" i="9"/>
  <c r="J1207" i="9"/>
  <c r="J1227" i="9"/>
  <c r="J1247" i="9"/>
  <c r="J1267" i="9"/>
  <c r="J839" i="9"/>
  <c r="J859" i="9"/>
  <c r="J879" i="9"/>
  <c r="J899" i="9"/>
  <c r="J919" i="9"/>
  <c r="I939" i="9"/>
  <c r="I954" i="9"/>
  <c r="J969" i="9"/>
  <c r="I1335" i="9"/>
  <c r="I1355" i="9"/>
  <c r="I1375" i="9"/>
  <c r="I1395" i="9"/>
  <c r="I1495" i="9"/>
  <c r="I1515" i="9"/>
  <c r="I1575" i="9"/>
  <c r="I1595" i="9"/>
  <c r="I1675" i="9"/>
  <c r="I1715" i="9"/>
  <c r="I1080" i="9"/>
  <c r="I1200" i="9"/>
  <c r="I1240" i="9"/>
  <c r="I1260" i="9"/>
  <c r="I852" i="9"/>
  <c r="I892" i="9"/>
  <c r="I1317" i="9"/>
  <c r="I1517" i="9"/>
  <c r="I1577" i="9"/>
  <c r="I1697" i="9"/>
  <c r="I1102" i="9"/>
  <c r="I1162" i="9"/>
  <c r="I1182" i="9"/>
  <c r="I1262" i="9"/>
  <c r="I934" i="9"/>
  <c r="I949" i="9"/>
  <c r="J1019" i="9"/>
  <c r="I1019" i="9"/>
  <c r="I1330" i="9"/>
  <c r="I1350" i="9"/>
  <c r="I1370" i="9"/>
  <c r="I1390" i="9"/>
  <c r="I1410" i="9"/>
  <c r="I1430" i="9"/>
  <c r="I1450" i="9"/>
  <c r="I1470" i="9"/>
  <c r="I1490" i="9"/>
  <c r="I1510" i="9"/>
  <c r="I1530" i="9"/>
  <c r="I1550" i="9"/>
  <c r="I1570" i="9"/>
  <c r="I1590" i="9"/>
  <c r="I1610" i="9"/>
  <c r="I1630" i="9"/>
  <c r="I1650" i="9"/>
  <c r="I1670" i="9"/>
  <c r="I1690" i="9"/>
  <c r="I1710" i="9"/>
  <c r="I1055" i="9"/>
  <c r="I1075" i="9"/>
  <c r="I1095" i="9"/>
  <c r="I1115" i="9"/>
  <c r="I1135" i="9"/>
  <c r="I1155" i="9"/>
  <c r="I1175" i="9"/>
  <c r="I1195" i="9"/>
  <c r="I1215" i="9"/>
  <c r="I1235" i="9"/>
  <c r="I1255" i="9"/>
  <c r="I1275" i="9"/>
  <c r="I847" i="9"/>
  <c r="I867" i="9"/>
  <c r="I887" i="9"/>
  <c r="I907" i="9"/>
  <c r="I927" i="9"/>
  <c r="I947" i="9"/>
  <c r="I967" i="9"/>
  <c r="I987" i="9"/>
  <c r="I1007" i="9"/>
  <c r="I1027" i="9"/>
  <c r="I1047" i="9"/>
  <c r="I1292" i="9"/>
  <c r="I1312" i="9"/>
  <c r="I1332" i="9"/>
  <c r="I1352" i="9"/>
  <c r="I1372" i="9"/>
  <c r="I1392" i="9"/>
  <c r="I1412" i="9"/>
  <c r="I1432" i="9"/>
  <c r="I1452" i="9"/>
  <c r="I1472" i="9"/>
  <c r="I1492" i="9"/>
  <c r="I1512" i="9"/>
  <c r="I1532" i="9"/>
  <c r="I1552" i="9"/>
  <c r="I1572" i="9"/>
  <c r="I1592" i="9"/>
  <c r="I1612" i="9"/>
  <c r="I1632" i="9"/>
  <c r="I1652" i="9"/>
  <c r="I1672" i="9"/>
  <c r="I1692" i="9"/>
  <c r="I1712" i="9"/>
  <c r="I1057" i="9"/>
  <c r="I1077" i="9"/>
  <c r="I1097" i="9"/>
  <c r="I1117" i="9"/>
  <c r="I1137" i="9"/>
  <c r="I1157" i="9"/>
  <c r="I1177" i="9"/>
  <c r="I1197" i="9"/>
  <c r="I1217" i="9"/>
  <c r="I1237" i="9"/>
  <c r="I1257" i="9"/>
  <c r="I1277" i="9"/>
  <c r="I849" i="9"/>
  <c r="I869" i="9"/>
  <c r="I889" i="9"/>
  <c r="I909" i="9"/>
  <c r="I929" i="9"/>
  <c r="J979" i="9"/>
  <c r="I979" i="9"/>
  <c r="I1365" i="9"/>
  <c r="I1385" i="9"/>
  <c r="I1405" i="9"/>
  <c r="I1425" i="9"/>
  <c r="I1445" i="9"/>
  <c r="I1465" i="9"/>
  <c r="I1485" i="9"/>
  <c r="I1505" i="9"/>
  <c r="I1525" i="9"/>
  <c r="I1545" i="9"/>
  <c r="I1565" i="9"/>
  <c r="I1585" i="9"/>
  <c r="I1605" i="9"/>
  <c r="I1625" i="9"/>
  <c r="I1645" i="9"/>
  <c r="I1665" i="9"/>
  <c r="I1685" i="9"/>
  <c r="I1705" i="9"/>
  <c r="I1725" i="9"/>
  <c r="I1070" i="9"/>
  <c r="I1090" i="9"/>
  <c r="I1110" i="9"/>
  <c r="I1130" i="9"/>
  <c r="I1150" i="9"/>
  <c r="I1170" i="9"/>
  <c r="I1190" i="9"/>
  <c r="I1210" i="9"/>
  <c r="I1230" i="9"/>
  <c r="I1250" i="9"/>
  <c r="I1270" i="9"/>
  <c r="I842" i="9"/>
  <c r="I862" i="9"/>
  <c r="I882" i="9"/>
  <c r="I902" i="9"/>
  <c r="I922" i="9"/>
  <c r="I942" i="9"/>
  <c r="I962" i="9"/>
  <c r="I982" i="9"/>
  <c r="I1002" i="9"/>
  <c r="I1022" i="9"/>
  <c r="I1307" i="9"/>
  <c r="I1327" i="9"/>
  <c r="I1347" i="9"/>
  <c r="I1367" i="9"/>
  <c r="I1387" i="9"/>
  <c r="I1407" i="9"/>
  <c r="I1427" i="9"/>
  <c r="I1447" i="9"/>
  <c r="I1467" i="9"/>
  <c r="I1487" i="9"/>
  <c r="I1507" i="9"/>
  <c r="I1527" i="9"/>
  <c r="I1547" i="9"/>
  <c r="I1607" i="9"/>
  <c r="I1687" i="9"/>
  <c r="I1707" i="9"/>
  <c r="I1072" i="9"/>
  <c r="J959" i="9"/>
  <c r="I959" i="9"/>
  <c r="J999" i="9"/>
  <c r="I999" i="9"/>
  <c r="I989" i="9"/>
  <c r="I1029" i="9"/>
  <c r="I1049" i="9"/>
  <c r="I1294" i="9"/>
  <c r="I1434" i="9"/>
  <c r="I1574" i="9"/>
  <c r="I1594" i="9"/>
  <c r="I1654" i="9"/>
  <c r="I1674" i="9"/>
  <c r="I1714" i="9"/>
  <c r="I1059" i="9"/>
  <c r="I1199" i="9"/>
  <c r="I1279" i="9"/>
  <c r="I846" i="9"/>
  <c r="I986" i="9"/>
  <c r="I1026" i="9"/>
  <c r="I1046" i="9"/>
  <c r="I1311" i="9"/>
  <c r="I1351" i="9"/>
  <c r="I1391" i="9"/>
  <c r="I1411" i="9"/>
  <c r="I1551" i="9"/>
  <c r="I1571" i="9"/>
  <c r="I1591" i="9"/>
  <c r="I1611" i="9"/>
  <c r="I1691" i="9"/>
  <c r="I1711" i="9"/>
  <c r="I1056" i="9"/>
  <c r="I1076" i="9"/>
  <c r="I1096" i="9"/>
  <c r="I1136" i="9"/>
  <c r="I1156" i="9"/>
  <c r="I1176" i="9"/>
  <c r="I1196" i="9"/>
  <c r="I1216" i="9"/>
  <c r="I1236" i="9"/>
  <c r="I1256" i="9"/>
  <c r="I1276" i="9"/>
  <c r="I1039" i="9"/>
  <c r="I1284" i="9"/>
  <c r="I1304" i="9"/>
  <c r="I1324" i="9"/>
  <c r="I1344" i="9"/>
  <c r="I1364" i="9"/>
  <c r="I1384" i="9"/>
  <c r="I1404" i="9"/>
  <c r="I1424" i="9"/>
  <c r="I1444" i="9"/>
  <c r="I1464" i="9"/>
  <c r="I1484" i="9"/>
  <c r="I1504" i="9"/>
  <c r="I1524" i="9"/>
  <c r="I1544" i="9"/>
  <c r="I1564" i="9"/>
  <c r="I1584" i="9"/>
  <c r="I1604" i="9"/>
  <c r="I1624" i="9"/>
  <c r="I1644" i="9"/>
  <c r="I1664" i="9"/>
  <c r="I1684" i="9"/>
  <c r="I1704" i="9"/>
  <c r="I1724" i="9"/>
  <c r="I1069" i="9"/>
  <c r="I1089" i="9"/>
  <c r="I1109" i="9"/>
  <c r="I1129" i="9"/>
  <c r="I1149" i="9"/>
  <c r="I1169" i="9"/>
  <c r="I1189" i="9"/>
  <c r="I1209" i="9"/>
  <c r="I1229" i="9"/>
  <c r="I1249" i="9"/>
  <c r="I1269" i="9"/>
  <c r="I836" i="9"/>
  <c r="I856" i="9"/>
  <c r="I876" i="9"/>
  <c r="I896" i="9"/>
  <c r="I916" i="9"/>
  <c r="I936" i="9"/>
  <c r="I956" i="9"/>
  <c r="I976" i="9"/>
  <c r="I996" i="9"/>
  <c r="I1016" i="9"/>
  <c r="I1036" i="9"/>
  <c r="I1281" i="9"/>
  <c r="I1301" i="9"/>
  <c r="I1321" i="9"/>
  <c r="I1341" i="9"/>
  <c r="I1361" i="9"/>
  <c r="I1381" i="9"/>
  <c r="I1401" i="9"/>
  <c r="I1421" i="9"/>
  <c r="I1441" i="9"/>
  <c r="I1461" i="9"/>
  <c r="I1481" i="9"/>
  <c r="I1501" i="9"/>
  <c r="I1521" i="9"/>
  <c r="I1541" i="9"/>
  <c r="I1561" i="9"/>
  <c r="I1581" i="9"/>
  <c r="I1601" i="9"/>
  <c r="I1621" i="9"/>
  <c r="I1641" i="9"/>
  <c r="I1661" i="9"/>
  <c r="I1681" i="9"/>
  <c r="I1701" i="9"/>
  <c r="I1721" i="9"/>
  <c r="I1066" i="9"/>
  <c r="I1086" i="9"/>
  <c r="I1106" i="9"/>
  <c r="I1126" i="9"/>
  <c r="I1146" i="9"/>
  <c r="I1166" i="9"/>
  <c r="I1186" i="9"/>
  <c r="I1206" i="9"/>
  <c r="I1226" i="9"/>
  <c r="I1246" i="9"/>
  <c r="I1266" i="9"/>
  <c r="B41" i="3"/>
  <c r="B39" i="13" s="1"/>
  <c r="D26" i="2"/>
  <c r="D24" i="12" s="1"/>
  <c r="C26" i="2"/>
  <c r="C24" i="12" s="1"/>
  <c r="B49" i="2"/>
  <c r="B46" i="12" s="1"/>
  <c r="B59" i="3"/>
  <c r="B57" i="13" s="1"/>
  <c r="B57" i="3"/>
  <c r="B55" i="13" s="1"/>
  <c r="B55" i="3"/>
  <c r="B53" i="13" s="1"/>
  <c r="B53" i="3"/>
  <c r="B51" i="13" s="1"/>
  <c r="B51" i="3"/>
  <c r="B49" i="13" s="1"/>
  <c r="B47" i="3"/>
  <c r="B45" i="13" s="1"/>
  <c r="B42" i="3"/>
  <c r="B40" i="13" s="1"/>
  <c r="B40" i="3"/>
  <c r="B38" i="13" s="1"/>
  <c r="B44" i="3"/>
  <c r="B42" i="13" s="1"/>
  <c r="B43" i="3"/>
  <c r="B41" i="13" s="1"/>
  <c r="D33" i="2"/>
  <c r="D31" i="12" s="1"/>
  <c r="D28" i="2"/>
  <c r="D26" i="12" s="1"/>
  <c r="D35" i="2"/>
  <c r="D33" i="12" s="1"/>
  <c r="B49" i="3"/>
  <c r="B47" i="13" s="1"/>
  <c r="B67" i="3"/>
  <c r="B65" i="13" s="1"/>
  <c r="B61" i="3"/>
  <c r="B59" i="13" s="1"/>
  <c r="B73" i="3"/>
  <c r="B71" i="13" s="1"/>
  <c r="B75" i="3"/>
  <c r="B73" i="13" s="1"/>
  <c r="B65" i="3"/>
  <c r="B63" i="13" s="1"/>
  <c r="B71" i="3"/>
  <c r="B69" i="13" s="1"/>
  <c r="B45" i="3"/>
  <c r="B43" i="13" s="1"/>
  <c r="B69" i="3"/>
  <c r="B67" i="13" s="1"/>
  <c r="B63" i="3"/>
  <c r="B61" i="13" s="1"/>
  <c r="B46" i="3"/>
  <c r="B44" i="13" s="1"/>
  <c r="B76" i="3"/>
  <c r="B74" i="13" s="1"/>
  <c r="B74" i="3"/>
  <c r="B72" i="13" s="1"/>
  <c r="B72" i="3"/>
  <c r="B70" i="13" s="1"/>
  <c r="B70" i="3"/>
  <c r="B68" i="13" s="1"/>
  <c r="B68" i="3"/>
  <c r="B66" i="13" s="1"/>
  <c r="B66" i="3"/>
  <c r="B64" i="13" s="1"/>
  <c r="B64" i="3"/>
  <c r="B62" i="13" s="1"/>
  <c r="B62" i="3"/>
  <c r="B60" i="13" s="1"/>
  <c r="B60" i="3"/>
  <c r="B58" i="13" s="1"/>
  <c r="B58" i="3"/>
  <c r="B56" i="13" s="1"/>
  <c r="B56" i="3"/>
  <c r="B54" i="13" s="1"/>
  <c r="B54" i="3"/>
  <c r="B52" i="13" s="1"/>
  <c r="B52" i="3"/>
  <c r="B50" i="13" s="1"/>
  <c r="B50" i="3"/>
  <c r="B48" i="13" s="1"/>
  <c r="B48" i="3"/>
  <c r="B46" i="13" s="1"/>
  <c r="B48" i="2"/>
  <c r="B45" i="12" s="1"/>
  <c r="E35" i="2"/>
  <c r="E33" i="12" s="1"/>
  <c r="D29" i="2"/>
  <c r="D27" i="12" s="1"/>
  <c r="C33" i="2"/>
  <c r="C31" i="12" s="1"/>
  <c r="C31" i="2"/>
  <c r="C29" i="12" s="1"/>
  <c r="C29" i="2"/>
  <c r="C27" i="12" s="1"/>
  <c r="C27" i="2"/>
  <c r="C25" i="12" s="1"/>
  <c r="F34" i="2"/>
  <c r="F32" i="12" s="1"/>
  <c r="F32" i="2"/>
  <c r="F30" i="12" s="1"/>
  <c r="F30" i="2"/>
  <c r="F28" i="12" s="1"/>
  <c r="F28" i="2"/>
  <c r="F26" i="12" s="1"/>
  <c r="F26" i="2"/>
  <c r="F24" i="12" s="1"/>
  <c r="E34" i="2"/>
  <c r="E32" i="12" s="1"/>
  <c r="E28" i="2"/>
  <c r="E26" i="12" s="1"/>
  <c r="D32" i="2"/>
  <c r="D30" i="12" s="1"/>
  <c r="C34" i="2"/>
  <c r="C32" i="12" s="1"/>
  <c r="C32" i="2"/>
  <c r="C30" i="12" s="1"/>
  <c r="C30" i="2"/>
  <c r="C28" i="12" s="1"/>
  <c r="C28" i="2"/>
  <c r="C26" i="12" s="1"/>
  <c r="B16" i="2"/>
  <c r="B14" i="12" s="1"/>
  <c r="D27" i="2"/>
  <c r="D25" i="12" s="1"/>
  <c r="E32" i="2"/>
  <c r="E30" i="12" s="1"/>
  <c r="D34" i="2"/>
  <c r="D32" i="12" s="1"/>
  <c r="C35" i="2"/>
  <c r="C33" i="12" s="1"/>
  <c r="F33" i="2"/>
  <c r="F31" i="12" s="1"/>
  <c r="F31" i="2"/>
  <c r="F29" i="12" s="1"/>
  <c r="F29" i="2"/>
  <c r="F27" i="12" s="1"/>
  <c r="F27" i="2"/>
  <c r="F25" i="12" s="1"/>
  <c r="B26" i="2"/>
  <c r="B24" i="12" s="1"/>
  <c r="D31" i="2"/>
  <c r="D29" i="12" s="1"/>
  <c r="B22" i="2"/>
  <c r="B20" i="12" s="1"/>
  <c r="E30" i="2"/>
  <c r="E28" i="12" s="1"/>
  <c r="E26" i="2"/>
  <c r="E24" i="12" s="1"/>
  <c r="D30" i="2"/>
  <c r="D28" i="12" s="1"/>
  <c r="F35" i="2"/>
  <c r="F33" i="12" s="1"/>
  <c r="E33" i="2"/>
  <c r="E31" i="12" s="1"/>
  <c r="E31" i="2"/>
  <c r="E29" i="12" s="1"/>
  <c r="E29" i="2"/>
  <c r="E27" i="12" s="1"/>
  <c r="E27" i="2"/>
  <c r="E25" i="12" s="1"/>
  <c r="B27" i="2"/>
  <c r="B25" i="12" s="1"/>
  <c r="C8" i="2"/>
  <c r="C6" i="12" s="1"/>
  <c r="B20" i="2"/>
  <c r="B18" i="12" s="1"/>
  <c r="C23" i="2"/>
  <c r="C21" i="12" s="1"/>
  <c r="C19" i="2"/>
  <c r="C17" i="12" s="1"/>
  <c r="C15" i="2"/>
  <c r="C13" i="12" s="1"/>
  <c r="C11" i="2"/>
  <c r="C9" i="12" s="1"/>
  <c r="B23" i="2"/>
  <c r="B21" i="12" s="1"/>
  <c r="B19" i="2"/>
  <c r="B17" i="12" s="1"/>
  <c r="B15" i="2"/>
  <c r="B13" i="12" s="1"/>
  <c r="B11" i="2"/>
  <c r="B9" i="12" s="1"/>
  <c r="B12" i="2"/>
  <c r="B10" i="12" s="1"/>
  <c r="C22" i="2"/>
  <c r="C20" i="12" s="1"/>
  <c r="C14" i="2"/>
  <c r="C12" i="12" s="1"/>
  <c r="B18" i="2"/>
  <c r="B16" i="12" s="1"/>
  <c r="B10" i="2"/>
  <c r="B8" i="12" s="1"/>
  <c r="C25" i="2"/>
  <c r="C23" i="12" s="1"/>
  <c r="C21" i="2"/>
  <c r="C19" i="12" s="1"/>
  <c r="C17" i="2"/>
  <c r="C15" i="12" s="1"/>
  <c r="C13" i="2"/>
  <c r="C11" i="12" s="1"/>
  <c r="C9" i="2"/>
  <c r="C7" i="12" s="1"/>
  <c r="B24" i="2"/>
  <c r="B22" i="12" s="1"/>
  <c r="C18" i="2"/>
  <c r="C16" i="12" s="1"/>
  <c r="B14" i="2"/>
  <c r="B12" i="12" s="1"/>
  <c r="B25" i="2"/>
  <c r="B23" i="12" s="1"/>
  <c r="B21" i="2"/>
  <c r="B19" i="12" s="1"/>
  <c r="B17" i="2"/>
  <c r="B15" i="12" s="1"/>
  <c r="B13" i="2"/>
  <c r="B11" i="12" s="1"/>
  <c r="B9" i="2"/>
  <c r="B7" i="12" s="1"/>
  <c r="C10" i="2"/>
  <c r="C8" i="12" s="1"/>
  <c r="B8" i="2"/>
  <c r="B6" i="12" s="1"/>
  <c r="C24" i="2"/>
  <c r="C22" i="12" s="1"/>
  <c r="C20" i="2"/>
  <c r="C18" i="12" s="1"/>
  <c r="C16" i="2"/>
  <c r="C14" i="12" s="1"/>
  <c r="C12" i="2"/>
  <c r="C10" i="12" s="1"/>
  <c r="D40" i="12"/>
  <c r="D35" i="12"/>
  <c r="F41" i="12"/>
  <c r="D36" i="12"/>
  <c r="D36" i="2"/>
  <c r="D34" i="12" s="1"/>
  <c r="B34" i="2"/>
  <c r="B32" i="12" s="1"/>
  <c r="D38" i="12"/>
  <c r="C38" i="12"/>
  <c r="C36" i="12"/>
  <c r="C36" i="2"/>
  <c r="C34" i="12" s="1"/>
  <c r="B33" i="2"/>
  <c r="B31" i="12" s="1"/>
  <c r="F39" i="12"/>
  <c r="F37" i="12"/>
  <c r="F35" i="12"/>
  <c r="B32" i="2"/>
  <c r="B30" i="12" s="1"/>
  <c r="D42" i="12"/>
  <c r="C40" i="12"/>
  <c r="E41" i="12"/>
  <c r="E39" i="12"/>
  <c r="E37" i="12"/>
  <c r="E35" i="12"/>
  <c r="B31" i="2"/>
  <c r="B29" i="12" s="1"/>
  <c r="C42" i="12"/>
  <c r="B30" i="2"/>
  <c r="B28" i="12" s="1"/>
  <c r="C41" i="12"/>
  <c r="C39" i="12"/>
  <c r="C37" i="12"/>
  <c r="C35" i="12"/>
  <c r="B29" i="2"/>
  <c r="B27" i="12" s="1"/>
  <c r="D41" i="12"/>
  <c r="D37" i="12"/>
  <c r="F42" i="12"/>
  <c r="F40" i="12"/>
  <c r="F38" i="12"/>
  <c r="F36" i="12"/>
  <c r="F36" i="2"/>
  <c r="F34" i="12" s="1"/>
  <c r="B28" i="2"/>
  <c r="B26" i="12" s="1"/>
  <c r="D39" i="12"/>
  <c r="E42" i="12"/>
  <c r="E40" i="12"/>
  <c r="E38" i="12"/>
  <c r="E36" i="12"/>
  <c r="E36" i="2"/>
  <c r="E34" i="12" s="1"/>
  <c r="B35" i="2"/>
  <c r="B33" i="12" s="1"/>
  <c r="P1139" i="9" l="1"/>
  <c r="P1671" i="9"/>
  <c r="P1179" i="9"/>
  <c r="O1179" i="9"/>
  <c r="O1139" i="9"/>
  <c r="P1694" i="9"/>
  <c r="P832" i="9"/>
  <c r="J860" i="9"/>
  <c r="P860" i="9" s="1"/>
  <c r="I1443" i="9"/>
  <c r="O1443" i="9" s="1"/>
  <c r="J1043" i="9"/>
  <c r="J994" i="9"/>
  <c r="P994" i="9" s="1"/>
  <c r="I878" i="9"/>
  <c r="O878" i="9" s="1"/>
  <c r="J958" i="9"/>
  <c r="J964" i="9"/>
  <c r="I1502" i="9"/>
  <c r="J1062" i="9"/>
  <c r="P1062" i="9" s="1"/>
  <c r="J1437" i="9"/>
  <c r="J874" i="9"/>
  <c r="P874" i="9" s="1"/>
  <c r="J1462" i="9"/>
  <c r="P1462" i="9" s="1"/>
  <c r="J1034" i="9"/>
  <c r="J1397" i="9"/>
  <c r="P1397" i="9" s="1"/>
  <c r="J1457" i="9"/>
  <c r="O858" i="9"/>
  <c r="O1361" i="9"/>
  <c r="P1361" i="9"/>
  <c r="O1464" i="9"/>
  <c r="P1464" i="9"/>
  <c r="O1674" i="9"/>
  <c r="P1674" i="9"/>
  <c r="O982" i="9"/>
  <c r="P982" i="9"/>
  <c r="O1625" i="9"/>
  <c r="O1057" i="9"/>
  <c r="O867" i="9"/>
  <c r="O1350" i="9"/>
  <c r="P1350" i="9"/>
  <c r="O939" i="9"/>
  <c r="P939" i="9"/>
  <c r="O865" i="9"/>
  <c r="P865" i="9"/>
  <c r="O1567" i="9"/>
  <c r="P1567" i="9"/>
  <c r="O1359" i="9"/>
  <c r="O1471" i="9"/>
  <c r="O1122" i="9"/>
  <c r="P1122" i="9"/>
  <c r="O1599" i="9"/>
  <c r="O1354" i="9"/>
  <c r="P1354" i="9"/>
  <c r="O1553" i="9"/>
  <c r="O1273" i="9"/>
  <c r="O1428" i="9"/>
  <c r="O915" i="9"/>
  <c r="O1038" i="9"/>
  <c r="O1700" i="9"/>
  <c r="O1678" i="9"/>
  <c r="P1678" i="9"/>
  <c r="O1228" i="9"/>
  <c r="O990" i="9"/>
  <c r="P990" i="9"/>
  <c r="O1338" i="9"/>
  <c r="P1338" i="9"/>
  <c r="O1681" i="9"/>
  <c r="P1681" i="9"/>
  <c r="O976" i="9"/>
  <c r="P976" i="9"/>
  <c r="O1624" i="9"/>
  <c r="P1624" i="9"/>
  <c r="O1176" i="9"/>
  <c r="P1176" i="9"/>
  <c r="O989" i="9"/>
  <c r="P989" i="9"/>
  <c r="O1270" i="9"/>
  <c r="P1270" i="9"/>
  <c r="O929" i="9"/>
  <c r="P929" i="9"/>
  <c r="O1027" i="9"/>
  <c r="P1027" i="9"/>
  <c r="O1670" i="9"/>
  <c r="O1162" i="9"/>
  <c r="O1025" i="9"/>
  <c r="P1025" i="9"/>
  <c r="O1271" i="9"/>
  <c r="P1271" i="9"/>
  <c r="O1634" i="9"/>
  <c r="P1634" i="9"/>
  <c r="O1397" i="9"/>
  <c r="O1519" i="9"/>
  <c r="P1519" i="9"/>
  <c r="O844" i="9"/>
  <c r="O830" i="9"/>
  <c r="P830" i="9"/>
  <c r="O1521" i="9"/>
  <c r="O1269" i="9"/>
  <c r="O1304" i="9"/>
  <c r="P1304" i="9"/>
  <c r="O1046" i="9"/>
  <c r="O1607" i="9"/>
  <c r="P1607" i="9"/>
  <c r="O1110" i="9"/>
  <c r="P1110" i="9"/>
  <c r="O1217" i="9"/>
  <c r="P1217" i="9"/>
  <c r="O1412" i="9"/>
  <c r="O1155" i="9"/>
  <c r="P1155" i="9"/>
  <c r="O1260" i="9"/>
  <c r="P1260" i="9"/>
  <c r="O1643" i="9"/>
  <c r="P1643" i="9"/>
  <c r="O1158" i="9"/>
  <c r="O1676" i="9"/>
  <c r="P1676" i="9"/>
  <c r="O1446" i="9"/>
  <c r="O1252" i="9"/>
  <c r="P1252" i="9"/>
  <c r="O1037" i="9"/>
  <c r="O859" i="9"/>
  <c r="P859" i="9"/>
  <c r="O1245" i="9"/>
  <c r="P1245" i="9"/>
  <c r="O1638" i="9"/>
  <c r="P1638" i="9"/>
  <c r="O1166" i="9"/>
  <c r="P1166" i="9"/>
  <c r="O1109" i="9"/>
  <c r="O1611" i="9"/>
  <c r="P1611" i="9"/>
  <c r="O1407" i="9"/>
  <c r="O1465" i="9"/>
  <c r="P1465" i="9"/>
  <c r="O1572" i="9"/>
  <c r="P1572" i="9"/>
  <c r="O1510" i="9"/>
  <c r="P1510" i="9"/>
  <c r="O1515" i="9"/>
  <c r="O995" i="9"/>
  <c r="O1673" i="9"/>
  <c r="O997" i="9"/>
  <c r="O1659" i="9"/>
  <c r="O1316" i="9"/>
  <c r="O1119" i="9"/>
  <c r="O1616" i="9"/>
  <c r="O1246" i="9"/>
  <c r="P1246" i="9"/>
  <c r="O1086" i="9"/>
  <c r="P1086" i="9"/>
  <c r="O1601" i="9"/>
  <c r="P1601" i="9"/>
  <c r="O1441" i="9"/>
  <c r="O1281" i="9"/>
  <c r="P1281" i="9"/>
  <c r="O896" i="9"/>
  <c r="P896" i="9"/>
  <c r="O1189" i="9"/>
  <c r="P1189" i="9"/>
  <c r="O1704" i="9"/>
  <c r="P1704" i="9"/>
  <c r="O1544" i="9"/>
  <c r="O1384" i="9"/>
  <c r="P1384" i="9"/>
  <c r="O1256" i="9"/>
  <c r="P1256" i="9"/>
  <c r="O1076" i="9"/>
  <c r="P1076" i="9"/>
  <c r="O1411" i="9"/>
  <c r="P1411" i="9"/>
  <c r="O1279" i="9"/>
  <c r="P1279" i="9"/>
  <c r="O1434" i="9"/>
  <c r="P1434" i="9"/>
  <c r="O1487" i="9"/>
  <c r="P1487" i="9"/>
  <c r="O1327" i="9"/>
  <c r="P1327" i="9"/>
  <c r="O902" i="9"/>
  <c r="P902" i="9"/>
  <c r="O1190" i="9"/>
  <c r="P1190" i="9"/>
  <c r="O1705" i="9"/>
  <c r="O1545" i="9"/>
  <c r="P1545" i="9"/>
  <c r="O1385" i="9"/>
  <c r="P1385" i="9"/>
  <c r="O849" i="9"/>
  <c r="O1137" i="9"/>
  <c r="O1652" i="9"/>
  <c r="P1652" i="9"/>
  <c r="O1492" i="9"/>
  <c r="P1492" i="9"/>
  <c r="O1332" i="9"/>
  <c r="P1332" i="9"/>
  <c r="O947" i="9"/>
  <c r="P947" i="9"/>
  <c r="O1235" i="9"/>
  <c r="P1235" i="9"/>
  <c r="O1075" i="9"/>
  <c r="P1075" i="9"/>
  <c r="O1590" i="9"/>
  <c r="P1590" i="9"/>
  <c r="O1430" i="9"/>
  <c r="P1430" i="9"/>
  <c r="O949" i="9"/>
  <c r="P949" i="9"/>
  <c r="O1517" i="9"/>
  <c r="P1517" i="9"/>
  <c r="O1715" i="9"/>
  <c r="O1355" i="9"/>
  <c r="P1355" i="9"/>
  <c r="O1188" i="9"/>
  <c r="O1325" i="9"/>
  <c r="P1325" i="9"/>
  <c r="O945" i="9"/>
  <c r="P945" i="9"/>
  <c r="O1238" i="9"/>
  <c r="P1238" i="9"/>
  <c r="O1078" i="9"/>
  <c r="P1078" i="9"/>
  <c r="O1646" i="9"/>
  <c r="P1646" i="9"/>
  <c r="O1194" i="9"/>
  <c r="O899" i="9"/>
  <c r="P899" i="9"/>
  <c r="O854" i="9"/>
  <c r="P854" i="9"/>
  <c r="O1469" i="9"/>
  <c r="P1469" i="9"/>
  <c r="O1024" i="9"/>
  <c r="P1024" i="9"/>
  <c r="O1557" i="9"/>
  <c r="O1566" i="9"/>
  <c r="P1566" i="9"/>
  <c r="O861" i="9"/>
  <c r="P861" i="9"/>
  <c r="O1226" i="9"/>
  <c r="P1226" i="9"/>
  <c r="O1066" i="9"/>
  <c r="P1066" i="9"/>
  <c r="O1581" i="9"/>
  <c r="P1581" i="9"/>
  <c r="O1421" i="9"/>
  <c r="P1421" i="9"/>
  <c r="O1036" i="9"/>
  <c r="P1036" i="9"/>
  <c r="O876" i="9"/>
  <c r="P876" i="9"/>
  <c r="O1169" i="9"/>
  <c r="P1169" i="9"/>
  <c r="O1684" i="9"/>
  <c r="O1524" i="9"/>
  <c r="P1524" i="9"/>
  <c r="O1364" i="9"/>
  <c r="O1236" i="9"/>
  <c r="P1236" i="9"/>
  <c r="O1056" i="9"/>
  <c r="P1056" i="9"/>
  <c r="O1391" i="9"/>
  <c r="P1391" i="9"/>
  <c r="O1199" i="9"/>
  <c r="P1199" i="9"/>
  <c r="O1294" i="9"/>
  <c r="P1294" i="9"/>
  <c r="O1072" i="9"/>
  <c r="P1072" i="9"/>
  <c r="O1467" i="9"/>
  <c r="O1307" i="9"/>
  <c r="P1307" i="9"/>
  <c r="O882" i="9"/>
  <c r="P882" i="9"/>
  <c r="O1170" i="9"/>
  <c r="P1170" i="9"/>
  <c r="O1685" i="9"/>
  <c r="P1685" i="9"/>
  <c r="O1525" i="9"/>
  <c r="P1525" i="9"/>
  <c r="O1365" i="9"/>
  <c r="P1365" i="9"/>
  <c r="O1277" i="9"/>
  <c r="O1117" i="9"/>
  <c r="O1632" i="9"/>
  <c r="P1632" i="9"/>
  <c r="O1472" i="9"/>
  <c r="O1312" i="9"/>
  <c r="P1312" i="9"/>
  <c r="O927" i="9"/>
  <c r="O1215" i="9"/>
  <c r="O1055" i="9"/>
  <c r="P1055" i="9"/>
  <c r="O1570" i="9"/>
  <c r="P1570" i="9"/>
  <c r="O1410" i="9"/>
  <c r="P1410" i="9"/>
  <c r="O934" i="9"/>
  <c r="O1317" i="9"/>
  <c r="O1675" i="9"/>
  <c r="P1675" i="9"/>
  <c r="O1335" i="9"/>
  <c r="P1335" i="9"/>
  <c r="O1300" i="9"/>
  <c r="P1300" i="9"/>
  <c r="O1168" i="9"/>
  <c r="P1168" i="9"/>
  <c r="O1310" i="9"/>
  <c r="P1310" i="9"/>
  <c r="O925" i="9"/>
  <c r="P925" i="9"/>
  <c r="O1218" i="9"/>
  <c r="O1058" i="9"/>
  <c r="O1191" i="9"/>
  <c r="P1191" i="9"/>
  <c r="O1171" i="9"/>
  <c r="P1171" i="9"/>
  <c r="O1211" i="9"/>
  <c r="P1211" i="9"/>
  <c r="O1154" i="9"/>
  <c r="P1154" i="9"/>
  <c r="O874" i="9"/>
  <c r="O1067" i="9"/>
  <c r="P1067" i="9"/>
  <c r="O1482" i="9"/>
  <c r="P1482" i="9"/>
  <c r="O1042" i="9"/>
  <c r="O1247" i="9"/>
  <c r="P1247" i="9"/>
  <c r="O1414" i="9"/>
  <c r="P1414" i="9"/>
  <c r="O969" i="9"/>
  <c r="P969" i="9"/>
  <c r="O1536" i="9"/>
  <c r="P1536" i="9"/>
  <c r="O1346" i="9"/>
  <c r="P1346" i="9"/>
  <c r="O831" i="9"/>
  <c r="P831" i="9"/>
  <c r="O1589" i="9"/>
  <c r="P1589" i="9"/>
  <c r="O1648" i="9"/>
  <c r="P1648" i="9"/>
  <c r="O1389" i="9"/>
  <c r="O1451" i="9"/>
  <c r="P1451" i="9"/>
  <c r="O1126" i="9"/>
  <c r="P1126" i="9"/>
  <c r="O1641" i="9"/>
  <c r="P1641" i="9"/>
  <c r="O1481" i="9"/>
  <c r="P1481" i="9"/>
  <c r="O1321" i="9"/>
  <c r="P1321" i="9"/>
  <c r="O936" i="9"/>
  <c r="P936" i="9"/>
  <c r="O1229" i="9"/>
  <c r="O1069" i="9"/>
  <c r="P1069" i="9"/>
  <c r="O1584" i="9"/>
  <c r="P1584" i="9"/>
  <c r="O1424" i="9"/>
  <c r="P1424" i="9"/>
  <c r="O1039" i="9"/>
  <c r="P1039" i="9"/>
  <c r="O1136" i="9"/>
  <c r="P1136" i="9"/>
  <c r="O1571" i="9"/>
  <c r="P1571" i="9"/>
  <c r="O986" i="9"/>
  <c r="P986" i="9"/>
  <c r="O1594" i="9"/>
  <c r="P1594" i="9"/>
  <c r="O1527" i="9"/>
  <c r="P1527" i="9"/>
  <c r="O1367" i="9"/>
  <c r="P1367" i="9"/>
  <c r="O942" i="9"/>
  <c r="O1230" i="9"/>
  <c r="P1230" i="9"/>
  <c r="O1070" i="9"/>
  <c r="P1070" i="9"/>
  <c r="O1585" i="9"/>
  <c r="O1425" i="9"/>
  <c r="P1425" i="9"/>
  <c r="O889" i="9"/>
  <c r="P889" i="9"/>
  <c r="O1177" i="9"/>
  <c r="P1177" i="9"/>
  <c r="O1692" i="9"/>
  <c r="O1532" i="9"/>
  <c r="P1532" i="9"/>
  <c r="O1372" i="9"/>
  <c r="P1372" i="9"/>
  <c r="O987" i="9"/>
  <c r="P987" i="9"/>
  <c r="O1275" i="9"/>
  <c r="P1275" i="9"/>
  <c r="O1115" i="9"/>
  <c r="P1115" i="9"/>
  <c r="O1630" i="9"/>
  <c r="P1630" i="9"/>
  <c r="O1470" i="9"/>
  <c r="P1470" i="9"/>
  <c r="O1019" i="9"/>
  <c r="P1019" i="9"/>
  <c r="O1697" i="9"/>
  <c r="P1697" i="9"/>
  <c r="O1200" i="9"/>
  <c r="O1395" i="9"/>
  <c r="O835" i="9"/>
  <c r="P835" i="9"/>
  <c r="O1503" i="9"/>
  <c r="O985" i="9"/>
  <c r="O1278" i="9"/>
  <c r="P1278" i="9"/>
  <c r="O1118" i="9"/>
  <c r="P1118" i="9"/>
  <c r="O1633" i="9"/>
  <c r="P1633" i="9"/>
  <c r="O1626" i="9"/>
  <c r="P1626" i="9"/>
  <c r="O1636" i="9"/>
  <c r="P1636" i="9"/>
  <c r="O1241" i="9"/>
  <c r="P1241" i="9"/>
  <c r="O1366" i="9"/>
  <c r="P1366" i="9"/>
  <c r="O1609" i="9"/>
  <c r="P1609" i="9"/>
  <c r="O1147" i="9"/>
  <c r="P1147" i="9"/>
  <c r="O1597" i="9"/>
  <c r="O1054" i="9"/>
  <c r="P1054" i="9"/>
  <c r="O1342" i="9"/>
  <c r="P1342" i="9"/>
  <c r="O1219" i="9"/>
  <c r="P1219" i="9"/>
  <c r="O1549" i="9"/>
  <c r="P1549" i="9"/>
  <c r="O1319" i="9"/>
  <c r="O1377" i="9"/>
  <c r="P1377" i="9"/>
  <c r="O1431" i="9"/>
  <c r="O941" i="9"/>
  <c r="P941" i="9"/>
  <c r="O1699" i="9"/>
  <c r="O1479" i="9"/>
  <c r="P1479" i="9"/>
  <c r="O966" i="9"/>
  <c r="P966" i="9"/>
  <c r="O1034" i="9"/>
  <c r="P1034" i="9"/>
  <c r="O1062" i="9"/>
  <c r="O991" i="9"/>
  <c r="P991" i="9"/>
  <c r="O1079" i="9"/>
  <c r="P1079" i="9"/>
  <c r="O1112" i="9"/>
  <c r="O1546" i="9"/>
  <c r="P1546" i="9"/>
  <c r="O1529" i="9"/>
  <c r="O1314" i="9"/>
  <c r="P1314" i="9"/>
  <c r="O1242" i="9"/>
  <c r="P1242" i="9"/>
  <c r="O1562" i="9"/>
  <c r="P1562" i="9"/>
  <c r="O1491" i="9"/>
  <c r="P1491" i="9"/>
  <c r="O1538" i="9"/>
  <c r="P1538" i="9"/>
  <c r="O1113" i="9"/>
  <c r="O890" i="9"/>
  <c r="P890" i="9"/>
  <c r="O1180" i="9"/>
  <c r="P1180" i="9"/>
  <c r="O960" i="9"/>
  <c r="O955" i="9"/>
  <c r="P955" i="9"/>
  <c r="O1148" i="9"/>
  <c r="O1598" i="9"/>
  <c r="P1598" i="9"/>
  <c r="O850" i="9"/>
  <c r="P850" i="9"/>
  <c r="O1041" i="9"/>
  <c r="P1041" i="9"/>
  <c r="O1146" i="9"/>
  <c r="P1146" i="9"/>
  <c r="O1661" i="9"/>
  <c r="P1661" i="9"/>
  <c r="O1501" i="9"/>
  <c r="P1501" i="9"/>
  <c r="O1341" i="9"/>
  <c r="P1341" i="9"/>
  <c r="O956" i="9"/>
  <c r="P956" i="9"/>
  <c r="O1249" i="9"/>
  <c r="P1249" i="9"/>
  <c r="O1089" i="9"/>
  <c r="P1089" i="9"/>
  <c r="O1604" i="9"/>
  <c r="O1444" i="9"/>
  <c r="P1444" i="9"/>
  <c r="O1284" i="9"/>
  <c r="P1284" i="9"/>
  <c r="O1156" i="9"/>
  <c r="P1156" i="9"/>
  <c r="O1591" i="9"/>
  <c r="P1591" i="9"/>
  <c r="O1026" i="9"/>
  <c r="P1026" i="9"/>
  <c r="O1654" i="9"/>
  <c r="P1654" i="9"/>
  <c r="O999" i="9"/>
  <c r="P999" i="9"/>
  <c r="O1547" i="9"/>
  <c r="P1547" i="9"/>
  <c r="O1387" i="9"/>
  <c r="P1387" i="9"/>
  <c r="O962" i="9"/>
  <c r="P962" i="9"/>
  <c r="O1250" i="9"/>
  <c r="P1250" i="9"/>
  <c r="O1090" i="9"/>
  <c r="P1090" i="9"/>
  <c r="O1605" i="9"/>
  <c r="P1605" i="9"/>
  <c r="O1445" i="9"/>
  <c r="O909" i="9"/>
  <c r="P909" i="9"/>
  <c r="O1197" i="9"/>
  <c r="O1712" i="9"/>
  <c r="P1712" i="9"/>
  <c r="O1552" i="9"/>
  <c r="P1552" i="9"/>
  <c r="O1392" i="9"/>
  <c r="O1007" i="9"/>
  <c r="O847" i="9"/>
  <c r="P847" i="9"/>
  <c r="O1135" i="9"/>
  <c r="O1650" i="9"/>
  <c r="P1650" i="9"/>
  <c r="O1490" i="9"/>
  <c r="P1490" i="9"/>
  <c r="O1330" i="9"/>
  <c r="P1330" i="9"/>
  <c r="O1102" i="9"/>
  <c r="P1102" i="9"/>
  <c r="O1240" i="9"/>
  <c r="O1495" i="9"/>
  <c r="P1495" i="9"/>
  <c r="O935" i="9"/>
  <c r="O1523" i="9"/>
  <c r="P1523" i="9"/>
  <c r="O1005" i="9"/>
  <c r="P1005" i="9"/>
  <c r="O845" i="9"/>
  <c r="P845" i="9"/>
  <c r="O1138" i="9"/>
  <c r="P1138" i="9"/>
  <c r="O1653" i="9"/>
  <c r="O1666" i="9"/>
  <c r="P1666" i="9"/>
  <c r="O1651" i="9"/>
  <c r="O1606" i="9"/>
  <c r="P1606" i="9"/>
  <c r="O1649" i="9"/>
  <c r="P1649" i="9"/>
  <c r="O1642" i="9"/>
  <c r="P1642" i="9"/>
  <c r="O1619" i="9"/>
  <c r="P1619" i="9"/>
  <c r="O1417" i="9"/>
  <c r="P1417" i="9"/>
  <c r="O1259" i="9"/>
  <c r="P1259" i="9"/>
  <c r="O1334" i="9"/>
  <c r="P1334" i="9"/>
  <c r="O1456" i="9"/>
  <c r="O981" i="9"/>
  <c r="P981" i="9"/>
  <c r="O1729" i="9"/>
  <c r="P1729" i="9"/>
  <c r="O1494" i="9"/>
  <c r="O879" i="9"/>
  <c r="P879" i="9"/>
  <c r="O1602" i="9"/>
  <c r="P1602" i="9"/>
  <c r="O1021" i="9"/>
  <c r="P1021" i="9"/>
  <c r="O1094" i="9"/>
  <c r="P1094" i="9"/>
  <c r="O1082" i="9"/>
  <c r="O1006" i="9"/>
  <c r="P1006" i="9"/>
  <c r="O1104" i="9"/>
  <c r="O1212" i="9"/>
  <c r="P1212" i="9"/>
  <c r="O1569" i="9"/>
  <c r="O1339" i="9"/>
  <c r="P1339" i="9"/>
  <c r="O839" i="9"/>
  <c r="P839" i="9"/>
  <c r="O1587" i="9"/>
  <c r="O1516" i="9"/>
  <c r="P1516" i="9"/>
  <c r="O1615" i="9"/>
  <c r="P1615" i="9"/>
  <c r="O980" i="9"/>
  <c r="O1543" i="9"/>
  <c r="O1263" i="9"/>
  <c r="P1263" i="9"/>
  <c r="O1418" i="9"/>
  <c r="P1418" i="9"/>
  <c r="O895" i="9"/>
  <c r="O857" i="9"/>
  <c r="P857" i="9"/>
  <c r="O1660" i="9"/>
  <c r="O1435" i="9"/>
  <c r="O1223" i="9"/>
  <c r="P1223" i="9"/>
  <c r="O1613" i="9"/>
  <c r="O860" i="9"/>
  <c r="O1028" i="9"/>
  <c r="O1266" i="9"/>
  <c r="P1266" i="9"/>
  <c r="O1106" i="9"/>
  <c r="P1106" i="9"/>
  <c r="O1621" i="9"/>
  <c r="P1621" i="9"/>
  <c r="O1461" i="9"/>
  <c r="P1461" i="9"/>
  <c r="O1301" i="9"/>
  <c r="P1301" i="9"/>
  <c r="O916" i="9"/>
  <c r="P916" i="9"/>
  <c r="O1209" i="9"/>
  <c r="P1209" i="9"/>
  <c r="O1724" i="9"/>
  <c r="P1724" i="9"/>
  <c r="O1564" i="9"/>
  <c r="P1564" i="9"/>
  <c r="O1404" i="9"/>
  <c r="P1404" i="9"/>
  <c r="O1276" i="9"/>
  <c r="O1096" i="9"/>
  <c r="P1096" i="9"/>
  <c r="O1551" i="9"/>
  <c r="P1551" i="9"/>
  <c r="O846" i="9"/>
  <c r="P846" i="9"/>
  <c r="O1574" i="9"/>
  <c r="P1574" i="9"/>
  <c r="O959" i="9"/>
  <c r="P959" i="9"/>
  <c r="O1507" i="9"/>
  <c r="P1507" i="9"/>
  <c r="O1347" i="9"/>
  <c r="O922" i="9"/>
  <c r="P922" i="9"/>
  <c r="O1210" i="9"/>
  <c r="O1725" i="9"/>
  <c r="P1725" i="9"/>
  <c r="O1565" i="9"/>
  <c r="P1565" i="9"/>
  <c r="O1405" i="9"/>
  <c r="P1405" i="9"/>
  <c r="O869" i="9"/>
  <c r="P869" i="9"/>
  <c r="O1157" i="9"/>
  <c r="O1672" i="9"/>
  <c r="P1672" i="9"/>
  <c r="O1512" i="9"/>
  <c r="P1512" i="9"/>
  <c r="O1352" i="9"/>
  <c r="O967" i="9"/>
  <c r="O1255" i="9"/>
  <c r="O1095" i="9"/>
  <c r="P1095" i="9"/>
  <c r="O1610" i="9"/>
  <c r="P1610" i="9"/>
  <c r="O1450" i="9"/>
  <c r="P1450" i="9"/>
  <c r="O1577" i="9"/>
  <c r="P1577" i="9"/>
  <c r="O1080" i="9"/>
  <c r="P1080" i="9"/>
  <c r="O1375" i="9"/>
  <c r="P1375" i="9"/>
  <c r="O1345" i="9"/>
  <c r="P1345" i="9"/>
  <c r="O1268" i="9"/>
  <c r="P1268" i="9"/>
  <c r="O1483" i="9"/>
  <c r="O965" i="9"/>
  <c r="P965" i="9"/>
  <c r="O1258" i="9"/>
  <c r="P1258" i="9"/>
  <c r="O1098" i="9"/>
  <c r="P1098" i="9"/>
  <c r="O1251" i="9"/>
  <c r="P1251" i="9"/>
  <c r="O1116" i="9"/>
  <c r="P1116" i="9"/>
  <c r="O1686" i="9"/>
  <c r="P1686" i="9"/>
  <c r="O1001" i="9"/>
  <c r="P1001" i="9"/>
  <c r="O904" i="9"/>
  <c r="P904" i="9"/>
  <c r="O944" i="9"/>
  <c r="O912" i="9"/>
  <c r="P912" i="9"/>
  <c r="O1306" i="9"/>
  <c r="O1509" i="9"/>
  <c r="O1722" i="9"/>
  <c r="P1722" i="9"/>
  <c r="O1322" i="9"/>
  <c r="P1322" i="9"/>
  <c r="O1416" i="9"/>
  <c r="P1416" i="9"/>
  <c r="O901" i="9"/>
  <c r="P901" i="9"/>
  <c r="O1454" i="9"/>
  <c r="O1227" i="9"/>
  <c r="P1227" i="9"/>
  <c r="O952" i="9"/>
  <c r="O951" i="9"/>
  <c r="O964" i="9"/>
  <c r="P964" i="9"/>
  <c r="O1702" i="9"/>
  <c r="P1702" i="9"/>
  <c r="O1254" i="9"/>
  <c r="P1254" i="9"/>
  <c r="O1064" i="9"/>
  <c r="O1107" i="9"/>
  <c r="P1107" i="9"/>
  <c r="O1506" i="9"/>
  <c r="O841" i="9"/>
  <c r="P841" i="9"/>
  <c r="O1489" i="9"/>
  <c r="O1299" i="9"/>
  <c r="O1476" i="9"/>
  <c r="P1476" i="9"/>
  <c r="O1620" i="9"/>
  <c r="P1620" i="9"/>
  <c r="O1340" i="9"/>
  <c r="O1203" i="9"/>
  <c r="P1203" i="9"/>
  <c r="O1065" i="9"/>
  <c r="P1065" i="9"/>
  <c r="O1040" i="9"/>
  <c r="O1103" i="9"/>
  <c r="P1103" i="9"/>
  <c r="O1318" i="9"/>
  <c r="P1318" i="9"/>
  <c r="O1253" i="9"/>
  <c r="O1165" i="9"/>
  <c r="P1165" i="9"/>
  <c r="O1380" i="9"/>
  <c r="O940" i="9"/>
  <c r="P940" i="9"/>
  <c r="O1143" i="9"/>
  <c r="P1143" i="9"/>
  <c r="O1573" i="9"/>
  <c r="P1573" i="9"/>
  <c r="O1248" i="9"/>
  <c r="P1248" i="9"/>
  <c r="O953" i="9"/>
  <c r="O1015" i="9"/>
  <c r="O1185" i="9"/>
  <c r="P1185" i="9"/>
  <c r="O1477" i="9"/>
  <c r="P1477" i="9"/>
  <c r="O1382" i="9"/>
  <c r="P1382" i="9"/>
  <c r="O1436" i="9"/>
  <c r="O1439" i="9"/>
  <c r="O872" i="9"/>
  <c r="O926" i="9"/>
  <c r="P926" i="9"/>
  <c r="O1682" i="9"/>
  <c r="P1682" i="9"/>
  <c r="O1214" i="9"/>
  <c r="P1214" i="9"/>
  <c r="O1727" i="9"/>
  <c r="O1466" i="9"/>
  <c r="O1239" i="9"/>
  <c r="P1239" i="9"/>
  <c r="O1449" i="9"/>
  <c r="P1449" i="9"/>
  <c r="O1187" i="9"/>
  <c r="P1187" i="9"/>
  <c r="O1542" i="9"/>
  <c r="P1542" i="9"/>
  <c r="O1326" i="9"/>
  <c r="O1123" i="9"/>
  <c r="P1123" i="9"/>
  <c r="O1208" i="9"/>
  <c r="P1208" i="9"/>
  <c r="O1030" i="9"/>
  <c r="P1030" i="9"/>
  <c r="O1708" i="9"/>
  <c r="O1128" i="9"/>
  <c r="O880" i="9"/>
  <c r="O1083" i="9"/>
  <c r="P1083" i="9"/>
  <c r="O1568" i="9"/>
  <c r="O1125" i="9"/>
  <c r="P1125" i="9"/>
  <c r="O930" i="9"/>
  <c r="P930" i="9"/>
  <c r="O838" i="9"/>
  <c r="O1458" i="9"/>
  <c r="P1458" i="9"/>
  <c r="O1656" i="9"/>
  <c r="O1497" i="9"/>
  <c r="O1303" i="9"/>
  <c r="P1303" i="9"/>
  <c r="O1302" i="9"/>
  <c r="P1302" i="9"/>
  <c r="O1520" i="9"/>
  <c r="P1520" i="9"/>
  <c r="O1600" i="9"/>
  <c r="P1600" i="9"/>
  <c r="O1081" i="9"/>
  <c r="O1093" i="9"/>
  <c r="P1093" i="9"/>
  <c r="O1588" i="9"/>
  <c r="O1161" i="9"/>
  <c r="P1161" i="9"/>
  <c r="O1127" i="9"/>
  <c r="P1127" i="9"/>
  <c r="O911" i="9"/>
  <c r="P911" i="9"/>
  <c r="O884" i="9"/>
  <c r="P884" i="9"/>
  <c r="O1184" i="9"/>
  <c r="P1184" i="9"/>
  <c r="O1669" i="9"/>
  <c r="P1669" i="9"/>
  <c r="O1409" i="9"/>
  <c r="O1582" i="9"/>
  <c r="P1582" i="9"/>
  <c r="O1426" i="9"/>
  <c r="O1224" i="9"/>
  <c r="O1419" i="9"/>
  <c r="O1004" i="9"/>
  <c r="O961" i="9"/>
  <c r="P961" i="9"/>
  <c r="O1140" i="9"/>
  <c r="O1050" i="9"/>
  <c r="P1050" i="9"/>
  <c r="O1183" i="9"/>
  <c r="P1183" i="9"/>
  <c r="O1475" i="9"/>
  <c r="O975" i="9"/>
  <c r="O1618" i="9"/>
  <c r="P1618" i="9"/>
  <c r="O1100" i="9"/>
  <c r="O1108" i="9"/>
  <c r="P1108" i="9"/>
  <c r="O1513" i="9"/>
  <c r="O1206" i="9"/>
  <c r="P1206" i="9"/>
  <c r="O1721" i="9"/>
  <c r="P1721" i="9"/>
  <c r="O1561" i="9"/>
  <c r="P1561" i="9"/>
  <c r="O1401" i="9"/>
  <c r="P1401" i="9"/>
  <c r="O1016" i="9"/>
  <c r="P1016" i="9"/>
  <c r="O856" i="9"/>
  <c r="P856" i="9"/>
  <c r="O1149" i="9"/>
  <c r="P1149" i="9"/>
  <c r="O1664" i="9"/>
  <c r="P1664" i="9"/>
  <c r="O1504" i="9"/>
  <c r="P1504" i="9"/>
  <c r="O1344" i="9"/>
  <c r="P1344" i="9"/>
  <c r="O1216" i="9"/>
  <c r="P1216" i="9"/>
  <c r="O1711" i="9"/>
  <c r="P1711" i="9"/>
  <c r="O1351" i="9"/>
  <c r="P1351" i="9"/>
  <c r="O1059" i="9"/>
  <c r="P1059" i="9"/>
  <c r="O1049" i="9"/>
  <c r="O1707" i="9"/>
  <c r="P1707" i="9"/>
  <c r="O1447" i="9"/>
  <c r="P1447" i="9"/>
  <c r="O1022" i="9"/>
  <c r="P1022" i="9"/>
  <c r="O862" i="9"/>
  <c r="P862" i="9"/>
  <c r="O1150" i="9"/>
  <c r="P1150" i="9"/>
  <c r="O1665" i="9"/>
  <c r="O1505" i="9"/>
  <c r="P1505" i="9"/>
  <c r="O979" i="9"/>
  <c r="P979" i="9"/>
  <c r="O1257" i="9"/>
  <c r="P1257" i="9"/>
  <c r="O1097" i="9"/>
  <c r="P1097" i="9"/>
  <c r="O1612" i="9"/>
  <c r="P1612" i="9"/>
  <c r="O1452" i="9"/>
  <c r="P1452" i="9"/>
  <c r="O1292" i="9"/>
  <c r="P1292" i="9"/>
  <c r="O907" i="9"/>
  <c r="P907" i="9"/>
  <c r="O1195" i="9"/>
  <c r="P1195" i="9"/>
  <c r="O1710" i="9"/>
  <c r="O1550" i="9"/>
  <c r="P1550" i="9"/>
  <c r="O1390" i="9"/>
  <c r="O1262" i="9"/>
  <c r="P1262" i="9"/>
  <c r="O892" i="9"/>
  <c r="P892" i="9"/>
  <c r="O1595" i="9"/>
  <c r="P1595" i="9"/>
  <c r="O1280" i="9"/>
  <c r="P1280" i="9"/>
  <c r="O1068" i="9"/>
  <c r="O1290" i="9"/>
  <c r="O905" i="9"/>
  <c r="P905" i="9"/>
  <c r="O1198" i="9"/>
  <c r="P1198" i="9"/>
  <c r="O1713" i="9"/>
  <c r="P1713" i="9"/>
  <c r="O1131" i="9"/>
  <c r="O1071" i="9"/>
  <c r="P1071" i="9"/>
  <c r="O1111" i="9"/>
  <c r="P1111" i="9"/>
  <c r="O1114" i="9"/>
  <c r="P1114" i="9"/>
  <c r="O1437" i="9"/>
  <c r="P1437" i="9"/>
  <c r="O1032" i="9"/>
  <c r="P1032" i="9"/>
  <c r="O1667" i="9"/>
  <c r="O1526" i="9"/>
  <c r="O1399" i="9"/>
  <c r="P1399" i="9"/>
  <c r="O1511" i="9"/>
  <c r="O1291" i="9"/>
  <c r="P1291" i="9"/>
  <c r="O1559" i="9"/>
  <c r="P1559" i="9"/>
  <c r="O1009" i="9"/>
  <c r="O1647" i="9"/>
  <c r="P1647" i="9"/>
  <c r="O886" i="9"/>
  <c r="P886" i="9"/>
  <c r="O1232" i="9"/>
  <c r="O1337" i="9"/>
  <c r="P1337" i="9"/>
  <c r="O1371" i="9"/>
  <c r="P1371" i="9"/>
  <c r="O1159" i="9"/>
  <c r="O1639" i="9"/>
  <c r="O1369" i="9"/>
  <c r="P1369" i="9"/>
  <c r="O1402" i="9"/>
  <c r="P1402" i="9"/>
  <c r="O1394" i="9"/>
  <c r="P1394" i="9"/>
  <c r="O919" i="9"/>
  <c r="P919" i="9"/>
  <c r="O1087" i="9"/>
  <c r="P1087" i="9"/>
  <c r="O1297" i="9"/>
  <c r="O921" i="9"/>
  <c r="P921" i="9"/>
  <c r="O910" i="9"/>
  <c r="P910" i="9"/>
  <c r="O1220" i="9"/>
  <c r="O1455" i="9"/>
  <c r="O970" i="9"/>
  <c r="P970" i="9"/>
  <c r="O1593" i="9"/>
  <c r="O1635" i="9"/>
  <c r="P1635" i="9"/>
  <c r="O1703" i="9"/>
  <c r="O1555" i="9"/>
  <c r="O1398" i="9"/>
  <c r="O1500" i="9"/>
  <c r="P1500" i="9"/>
  <c r="O1295" i="9"/>
  <c r="P1295" i="9"/>
  <c r="O1063" i="9"/>
  <c r="P1063" i="9"/>
  <c r="O1320" i="9"/>
  <c r="P1320" i="9"/>
  <c r="O1088" i="9"/>
  <c r="P1088" i="9"/>
  <c r="O1438" i="9"/>
  <c r="P1438" i="9"/>
  <c r="O1186" i="9"/>
  <c r="P1186" i="9"/>
  <c r="O1701" i="9"/>
  <c r="P1701" i="9"/>
  <c r="O1541" i="9"/>
  <c r="P1541" i="9"/>
  <c r="O1381" i="9"/>
  <c r="P1381" i="9"/>
  <c r="O996" i="9"/>
  <c r="P996" i="9"/>
  <c r="O836" i="9"/>
  <c r="P836" i="9"/>
  <c r="O1129" i="9"/>
  <c r="P1129" i="9"/>
  <c r="O1644" i="9"/>
  <c r="P1644" i="9"/>
  <c r="O1484" i="9"/>
  <c r="P1484" i="9"/>
  <c r="O1324" i="9"/>
  <c r="P1324" i="9"/>
  <c r="O1196" i="9"/>
  <c r="P1196" i="9"/>
  <c r="O1691" i="9"/>
  <c r="P1691" i="9"/>
  <c r="O1311" i="9"/>
  <c r="P1311" i="9"/>
  <c r="O1714" i="9"/>
  <c r="P1714" i="9"/>
  <c r="O1029" i="9"/>
  <c r="P1029" i="9"/>
  <c r="O1687" i="9"/>
  <c r="P1687" i="9"/>
  <c r="O1427" i="9"/>
  <c r="P1427" i="9"/>
  <c r="O1002" i="9"/>
  <c r="P1002" i="9"/>
  <c r="O842" i="9"/>
  <c r="O1130" i="9"/>
  <c r="P1130" i="9"/>
  <c r="O1645" i="9"/>
  <c r="P1645" i="9"/>
  <c r="O1485" i="9"/>
  <c r="P1485" i="9"/>
  <c r="O1237" i="9"/>
  <c r="P1237" i="9"/>
  <c r="O1077" i="9"/>
  <c r="P1077" i="9"/>
  <c r="O1592" i="9"/>
  <c r="P1592" i="9"/>
  <c r="O1432" i="9"/>
  <c r="P1432" i="9"/>
  <c r="O1047" i="9"/>
  <c r="O887" i="9"/>
  <c r="O1175" i="9"/>
  <c r="O1690" i="9"/>
  <c r="P1690" i="9"/>
  <c r="O1530" i="9"/>
  <c r="P1530" i="9"/>
  <c r="O1370" i="9"/>
  <c r="P1370" i="9"/>
  <c r="O1182" i="9"/>
  <c r="P1182" i="9"/>
  <c r="O852" i="9"/>
  <c r="P852" i="9"/>
  <c r="O1575" i="9"/>
  <c r="P1575" i="9"/>
  <c r="O954" i="9"/>
  <c r="O1035" i="9"/>
  <c r="P1035" i="9"/>
  <c r="O1723" i="9"/>
  <c r="P1723" i="9"/>
  <c r="O1045" i="9"/>
  <c r="P1045" i="9"/>
  <c r="O885" i="9"/>
  <c r="O1178" i="9"/>
  <c r="O1693" i="9"/>
  <c r="P1693" i="9"/>
  <c r="O1091" i="9"/>
  <c r="P1091" i="9"/>
  <c r="O1706" i="9"/>
  <c r="O1586" i="9"/>
  <c r="O1074" i="9"/>
  <c r="O1267" i="9"/>
  <c r="P1267" i="9"/>
  <c r="O1012" i="9"/>
  <c r="P1012" i="9"/>
  <c r="O1657" i="9"/>
  <c r="O1486" i="9"/>
  <c r="P1486" i="9"/>
  <c r="O1689" i="9"/>
  <c r="P1689" i="9"/>
  <c r="O1374" i="9"/>
  <c r="O1462" i="9"/>
  <c r="O957" i="9"/>
  <c r="O1496" i="9"/>
  <c r="P1496" i="9"/>
  <c r="O1051" i="9"/>
  <c r="P1051" i="9"/>
  <c r="O1534" i="9"/>
  <c r="O994" i="9"/>
  <c r="O1622" i="9"/>
  <c r="P1622" i="9"/>
  <c r="O1442" i="9"/>
  <c r="P1442" i="9"/>
  <c r="O1331" i="9"/>
  <c r="P1331" i="9"/>
  <c r="O871" i="9"/>
  <c r="P871" i="9"/>
  <c r="O1207" i="9"/>
  <c r="P1207" i="9"/>
  <c r="O1282" i="9"/>
  <c r="P1282" i="9"/>
  <c r="O1356" i="9"/>
  <c r="O1144" i="9"/>
  <c r="O1614" i="9"/>
  <c r="P1614" i="9"/>
  <c r="O1329" i="9"/>
  <c r="P1329" i="9"/>
  <c r="O1052" i="9"/>
  <c r="P1052" i="9"/>
  <c r="O1286" i="9"/>
  <c r="O1709" i="9"/>
  <c r="O1379" i="9"/>
  <c r="P1379" i="9"/>
  <c r="O864" i="9"/>
  <c r="O1662" i="9"/>
  <c r="P1662" i="9"/>
  <c r="O881" i="9"/>
  <c r="P881" i="9"/>
  <c r="O875" i="9"/>
  <c r="P875" i="9"/>
  <c r="O1718" i="9"/>
  <c r="P1718" i="9"/>
  <c r="O1603" i="9"/>
  <c r="O1205" i="9"/>
  <c r="O900" i="9"/>
  <c r="O1578" i="9"/>
  <c r="P1578" i="9"/>
  <c r="O1420" i="9"/>
  <c r="O1583" i="9"/>
  <c r="O1540" i="9"/>
  <c r="P1540" i="9"/>
  <c r="O1315" i="9"/>
  <c r="P1315" i="9"/>
  <c r="O1243" i="9"/>
  <c r="P1243" i="9"/>
  <c r="O1688" i="9"/>
  <c r="O1060" i="9"/>
  <c r="O1658" i="9"/>
  <c r="P1658" i="9"/>
  <c r="O1265" i="9"/>
  <c r="P1265" i="9"/>
  <c r="O1000" i="9"/>
  <c r="O1378" i="9"/>
  <c r="P1378" i="9"/>
  <c r="O1023" i="9"/>
  <c r="O1488" i="9"/>
  <c r="O973" i="9"/>
  <c r="O1368" i="9"/>
  <c r="O1233" i="9"/>
  <c r="P1233" i="9"/>
  <c r="O1020" i="9"/>
  <c r="O1017" i="9"/>
  <c r="P1017" i="9"/>
  <c r="O1677" i="9"/>
  <c r="P1677" i="9"/>
  <c r="O1406" i="9"/>
  <c r="P1406" i="9"/>
  <c r="I1018" i="9"/>
  <c r="I893" i="9"/>
  <c r="I933" i="9"/>
  <c r="I1388" i="9"/>
  <c r="I963" i="9"/>
  <c r="I1048" i="9"/>
  <c r="J893" i="9"/>
  <c r="I1493" i="9"/>
  <c r="I1013" i="9"/>
  <c r="J849" i="9"/>
  <c r="P849" i="9" s="1"/>
  <c r="J1604" i="9"/>
  <c r="P1604" i="9" s="1"/>
  <c r="J1466" i="9"/>
  <c r="P1466" i="9" s="1"/>
  <c r="I1288" i="9"/>
  <c r="I1264" i="9"/>
  <c r="J1544" i="9"/>
  <c r="P1544" i="9" s="1"/>
  <c r="J1699" i="9"/>
  <c r="P1699" i="9" s="1"/>
  <c r="J1269" i="9"/>
  <c r="P1269" i="9" s="1"/>
  <c r="J1046" i="9"/>
  <c r="P1046" i="9" s="1"/>
  <c r="J1506" i="9"/>
  <c r="P1506" i="9" s="1"/>
  <c r="J1441" i="9"/>
  <c r="P1441" i="9" s="1"/>
  <c r="I1298" i="9"/>
  <c r="J1328" i="9"/>
  <c r="I1474" i="9"/>
  <c r="I1363" i="9"/>
  <c r="J903" i="9"/>
  <c r="I888" i="9"/>
  <c r="J973" i="9"/>
  <c r="P973" i="9" s="1"/>
  <c r="I943" i="9"/>
  <c r="I848" i="9"/>
  <c r="J873" i="9"/>
  <c r="J1423" i="9"/>
  <c r="J1053" i="9"/>
  <c r="I1353" i="9"/>
  <c r="J923" i="9"/>
  <c r="J953" i="9"/>
  <c r="P953" i="9" s="1"/>
  <c r="J1038" i="9"/>
  <c r="P1038" i="9" s="1"/>
  <c r="J1472" i="9"/>
  <c r="P1472" i="9" s="1"/>
  <c r="J1692" i="9"/>
  <c r="P1692" i="9" s="1"/>
  <c r="J1172" i="9"/>
  <c r="J1044" i="9"/>
  <c r="J1232" i="9"/>
  <c r="P1232" i="9" s="1"/>
  <c r="J1407" i="9"/>
  <c r="P1407" i="9" s="1"/>
  <c r="J1057" i="9"/>
  <c r="P1057" i="9" s="1"/>
  <c r="J844" i="9"/>
  <c r="P844" i="9" s="1"/>
  <c r="J1467" i="9"/>
  <c r="P1467" i="9" s="1"/>
  <c r="J1117" i="9"/>
  <c r="P1117" i="9" s="1"/>
  <c r="I1053" i="9"/>
  <c r="I998" i="9"/>
  <c r="I1033" i="9"/>
  <c r="I1498" i="9"/>
  <c r="I993" i="9"/>
  <c r="I1293" i="9"/>
  <c r="J1028" i="9"/>
  <c r="P1028" i="9" s="1"/>
  <c r="J1392" i="9"/>
  <c r="P1392" i="9" s="1"/>
  <c r="J1277" i="9"/>
  <c r="P1277" i="9" s="1"/>
  <c r="J1224" i="9"/>
  <c r="P1224" i="9" s="1"/>
  <c r="I1478" i="9"/>
  <c r="J1509" i="9"/>
  <c r="P1509" i="9" s="1"/>
  <c r="J1074" i="9"/>
  <c r="P1074" i="9" s="1"/>
  <c r="J1159" i="9"/>
  <c r="P1159" i="9" s="1"/>
  <c r="J1684" i="9"/>
  <c r="P1684" i="9" s="1"/>
  <c r="J951" i="9"/>
  <c r="P951" i="9" s="1"/>
  <c r="J1364" i="9"/>
  <c r="P1364" i="9" s="1"/>
  <c r="J1503" i="9"/>
  <c r="P1503" i="9" s="1"/>
  <c r="J1037" i="9"/>
  <c r="P1037" i="9" s="1"/>
  <c r="J1210" i="9"/>
  <c r="P1210" i="9" s="1"/>
  <c r="J842" i="9"/>
  <c r="P842" i="9" s="1"/>
  <c r="I1440" i="9"/>
  <c r="I1680" i="9"/>
  <c r="J1347" i="9"/>
  <c r="P1347" i="9" s="1"/>
  <c r="J1205" i="9"/>
  <c r="P1205" i="9" s="1"/>
  <c r="J1445" i="9"/>
  <c r="P1445" i="9" s="1"/>
  <c r="J1253" i="9"/>
  <c r="P1253" i="9" s="1"/>
  <c r="J880" i="9"/>
  <c r="P880" i="9" s="1"/>
  <c r="J960" i="9"/>
  <c r="P960" i="9" s="1"/>
  <c r="J1040" i="9"/>
  <c r="P1040" i="9" s="1"/>
  <c r="I1533" i="9"/>
  <c r="I1698" i="9"/>
  <c r="J1188" i="9"/>
  <c r="P1188" i="9" s="1"/>
  <c r="J858" i="9"/>
  <c r="P858" i="9" s="1"/>
  <c r="J1374" i="9"/>
  <c r="P1374" i="9" s="1"/>
  <c r="I1522" i="9"/>
  <c r="J1082" i="9"/>
  <c r="P1082" i="9" s="1"/>
  <c r="J1142" i="9"/>
  <c r="I1222" i="9"/>
  <c r="J1597" i="9"/>
  <c r="P1597" i="9" s="1"/>
  <c r="I1373" i="9"/>
  <c r="J833" i="9"/>
  <c r="I988" i="9"/>
  <c r="I932" i="9"/>
  <c r="J1357" i="9"/>
  <c r="J1215" i="9"/>
  <c r="P1215" i="9" s="1"/>
  <c r="J1455" i="9"/>
  <c r="P1455" i="9" s="1"/>
  <c r="J887" i="9"/>
  <c r="P887" i="9" s="1"/>
  <c r="I1193" i="9"/>
  <c r="I958" i="9"/>
  <c r="I948" i="9"/>
  <c r="I928" i="9"/>
  <c r="J1398" i="9"/>
  <c r="P1398" i="9" s="1"/>
  <c r="I1403" i="9"/>
  <c r="I863" i="9"/>
  <c r="J838" i="9"/>
  <c r="P838" i="9" s="1"/>
  <c r="I1413" i="9"/>
  <c r="I1423" i="9"/>
  <c r="I873" i="9"/>
  <c r="J1498" i="9"/>
  <c r="J1033" i="9"/>
  <c r="I1010" i="9"/>
  <c r="J1128" i="9"/>
  <c r="P1128" i="9" s="1"/>
  <c r="I1668" i="9"/>
  <c r="J1563" i="9"/>
  <c r="P1563" i="9" s="1"/>
  <c r="J1463" i="9"/>
  <c r="I913" i="9"/>
  <c r="J1388" i="9"/>
  <c r="J1422" i="9"/>
  <c r="I972" i="9"/>
  <c r="J1135" i="9"/>
  <c r="P1135" i="9" s="1"/>
  <c r="J1317" i="9"/>
  <c r="P1317" i="9" s="1"/>
  <c r="J1255" i="9"/>
  <c r="P1255" i="9" s="1"/>
  <c r="J1703" i="9"/>
  <c r="P1703" i="9" s="1"/>
  <c r="I1360" i="9"/>
  <c r="I1628" i="9"/>
  <c r="J855" i="9"/>
  <c r="P855" i="9" s="1"/>
  <c r="J935" i="9"/>
  <c r="P935" i="9" s="1"/>
  <c r="J1015" i="9"/>
  <c r="P1015" i="9" s="1"/>
  <c r="J1113" i="9"/>
  <c r="P1113" i="9" s="1"/>
  <c r="J1229" i="9"/>
  <c r="P1229" i="9" s="1"/>
  <c r="J1140" i="9"/>
  <c r="P1140" i="9" s="1"/>
  <c r="J1175" i="9"/>
  <c r="P1175" i="9" s="1"/>
  <c r="I1453" i="9"/>
  <c r="I870" i="9"/>
  <c r="I950" i="9"/>
  <c r="J1688" i="9"/>
  <c r="P1688" i="9" s="1"/>
  <c r="J1178" i="9"/>
  <c r="P1178" i="9" s="1"/>
  <c r="J1583" i="9"/>
  <c r="P1583" i="9" s="1"/>
  <c r="I1343" i="9"/>
  <c r="J1373" i="9"/>
  <c r="J1453" i="9"/>
  <c r="J1412" i="9"/>
  <c r="P1412" i="9" s="1"/>
  <c r="J1727" i="9"/>
  <c r="P1727" i="9" s="1"/>
  <c r="J913" i="9"/>
  <c r="I1313" i="9"/>
  <c r="J1393" i="9"/>
  <c r="I853" i="9"/>
  <c r="I1008" i="9"/>
  <c r="I1473" i="9"/>
  <c r="I1408" i="9"/>
  <c r="J1313" i="9"/>
  <c r="I843" i="9"/>
  <c r="J853" i="9"/>
  <c r="I1460" i="9"/>
  <c r="I1580" i="9"/>
  <c r="J1660" i="9"/>
  <c r="P1660" i="9" s="1"/>
  <c r="J942" i="9"/>
  <c r="P942" i="9" s="1"/>
  <c r="J1700" i="9"/>
  <c r="P1700" i="9" s="1"/>
  <c r="I1287" i="9"/>
  <c r="I1383" i="9"/>
  <c r="I833" i="9"/>
  <c r="I1328" i="9"/>
  <c r="I923" i="9"/>
  <c r="J1670" i="9"/>
  <c r="P1670" i="9" s="1"/>
  <c r="J952" i="9"/>
  <c r="P952" i="9" s="1"/>
  <c r="J1710" i="9"/>
  <c r="P1710" i="9" s="1"/>
  <c r="J1297" i="9"/>
  <c r="P1297" i="9" s="1"/>
  <c r="J867" i="9"/>
  <c r="P867" i="9" s="1"/>
  <c r="J1475" i="9"/>
  <c r="P1475" i="9" s="1"/>
  <c r="J1368" i="9"/>
  <c r="P1368" i="9" s="1"/>
  <c r="J1683" i="9"/>
  <c r="J1420" i="9"/>
  <c r="P1420" i="9" s="1"/>
  <c r="J840" i="9"/>
  <c r="J1000" i="9"/>
  <c r="P1000" i="9" s="1"/>
  <c r="J915" i="9"/>
  <c r="P915" i="9" s="1"/>
  <c r="J995" i="9"/>
  <c r="P995" i="9" s="1"/>
  <c r="I1393" i="9"/>
  <c r="I1463" i="9"/>
  <c r="J963" i="9"/>
  <c r="J1298" i="9"/>
  <c r="J1008" i="9"/>
  <c r="J988" i="9"/>
  <c r="I898" i="9"/>
  <c r="J978" i="9"/>
  <c r="J1443" i="9"/>
  <c r="P1443" i="9" s="1"/>
  <c r="J878" i="9"/>
  <c r="I938" i="9"/>
  <c r="J1018" i="9"/>
  <c r="J1413" i="9"/>
  <c r="J1363" i="9"/>
  <c r="J1526" i="9"/>
  <c r="P1526" i="9" s="1"/>
  <c r="J1276" i="9"/>
  <c r="P1276" i="9" s="1"/>
  <c r="I968" i="9"/>
  <c r="I1433" i="9"/>
  <c r="J938" i="9"/>
  <c r="J1348" i="9"/>
  <c r="J1428" i="9"/>
  <c r="P1428" i="9" s="1"/>
  <c r="J1403" i="9"/>
  <c r="J863" i="9"/>
  <c r="J1483" i="9"/>
  <c r="P1483" i="9" s="1"/>
  <c r="J1488" i="9"/>
  <c r="P1488" i="9" s="1"/>
  <c r="J1058" i="9"/>
  <c r="P1058" i="9" s="1"/>
  <c r="I1213" i="9"/>
  <c r="I1548" i="9"/>
  <c r="J885" i="9"/>
  <c r="P885" i="9" s="1"/>
  <c r="J1100" i="9"/>
  <c r="P1100" i="9" s="1"/>
  <c r="J1047" i="9"/>
  <c r="P1047" i="9" s="1"/>
  <c r="J1352" i="9"/>
  <c r="P1352" i="9" s="1"/>
  <c r="J1220" i="9"/>
  <c r="P1220" i="9" s="1"/>
  <c r="I908" i="9"/>
  <c r="J1433" i="9"/>
  <c r="J1068" i="9"/>
  <c r="P1068" i="9" s="1"/>
  <c r="I1400" i="9"/>
  <c r="I1558" i="9"/>
  <c r="J1273" i="9"/>
  <c r="P1273" i="9" s="1"/>
  <c r="J900" i="9"/>
  <c r="P900" i="9" s="1"/>
  <c r="J980" i="9"/>
  <c r="P980" i="9" s="1"/>
  <c r="I1285" i="9"/>
  <c r="J1158" i="9"/>
  <c r="P1158" i="9" s="1"/>
  <c r="J895" i="9"/>
  <c r="P895" i="9" s="1"/>
  <c r="J975" i="9"/>
  <c r="P975" i="9" s="1"/>
  <c r="J1593" i="9"/>
  <c r="P1593" i="9" s="1"/>
  <c r="J1705" i="9"/>
  <c r="P1705" i="9" s="1"/>
  <c r="I977" i="9"/>
  <c r="I1362" i="9"/>
  <c r="J968" i="9"/>
  <c r="I1358" i="9"/>
  <c r="J1048" i="9"/>
  <c r="J1673" i="9"/>
  <c r="P1673" i="9" s="1"/>
  <c r="J1568" i="9"/>
  <c r="P1568" i="9" s="1"/>
  <c r="I1728" i="9"/>
  <c r="J1218" i="9"/>
  <c r="P1218" i="9" s="1"/>
  <c r="J1543" i="9"/>
  <c r="P1543" i="9" s="1"/>
  <c r="J985" i="9"/>
  <c r="P985" i="9" s="1"/>
  <c r="J1290" i="9"/>
  <c r="P1290" i="9" s="1"/>
  <c r="I983" i="9"/>
  <c r="J983" i="9"/>
  <c r="I1283" i="9"/>
  <c r="J1528" i="9"/>
  <c r="I1528" i="9"/>
  <c r="J1285" i="9"/>
  <c r="J1608" i="9"/>
  <c r="I1608" i="9"/>
  <c r="J1395" i="9"/>
  <c r="P1395" i="9" s="1"/>
  <c r="I917" i="9"/>
  <c r="I1560" i="9"/>
  <c r="I1640" i="9"/>
  <c r="I1085" i="9"/>
  <c r="J1042" i="9"/>
  <c r="P1042" i="9" s="1"/>
  <c r="I837" i="9"/>
  <c r="J957" i="9"/>
  <c r="P957" i="9" s="1"/>
  <c r="I1637" i="9"/>
  <c r="I1717" i="9"/>
  <c r="J1717" i="9"/>
  <c r="J984" i="9"/>
  <c r="J1152" i="9"/>
  <c r="J1272" i="9"/>
  <c r="J1049" i="9"/>
  <c r="P1049" i="9" s="1"/>
  <c r="J1499" i="9"/>
  <c r="I1499" i="9"/>
  <c r="I1234" i="9"/>
  <c r="I866" i="9"/>
  <c r="J866" i="9"/>
  <c r="J1579" i="9"/>
  <c r="I1579" i="9"/>
  <c r="J1359" i="9"/>
  <c r="P1359" i="9" s="1"/>
  <c r="J1439" i="9"/>
  <c r="P1439" i="9" s="1"/>
  <c r="I1101" i="9"/>
  <c r="I1261" i="9"/>
  <c r="J1326" i="9"/>
  <c r="P1326" i="9" s="1"/>
  <c r="J1651" i="9"/>
  <c r="P1651" i="9" s="1"/>
  <c r="J1288" i="9"/>
  <c r="I978" i="9"/>
  <c r="I903" i="9"/>
  <c r="I1448" i="9"/>
  <c r="J918" i="9"/>
  <c r="I1508" i="9"/>
  <c r="J1508" i="9"/>
  <c r="J1153" i="9"/>
  <c r="I1153" i="9"/>
  <c r="I1655" i="9"/>
  <c r="I1695" i="9"/>
  <c r="J967" i="9"/>
  <c r="P967" i="9" s="1"/>
  <c r="I1357" i="9"/>
  <c r="I924" i="9"/>
  <c r="I914" i="9"/>
  <c r="J1162" i="9"/>
  <c r="P1162" i="9" s="1"/>
  <c r="I1142" i="9"/>
  <c r="I1457" i="9"/>
  <c r="I894" i="9"/>
  <c r="J894" i="9"/>
  <c r="I1429" i="9"/>
  <c r="J1084" i="9"/>
  <c r="I1084" i="9"/>
  <c r="I1244" i="9"/>
  <c r="J1244" i="9"/>
  <c r="J1679" i="9"/>
  <c r="I1679" i="9"/>
  <c r="J1164" i="9"/>
  <c r="I1164" i="9"/>
  <c r="I1099" i="9"/>
  <c r="J1174" i="9"/>
  <c r="J1431" i="9"/>
  <c r="P1431" i="9" s="1"/>
  <c r="I1631" i="9"/>
  <c r="J1631" i="9"/>
  <c r="J1576" i="9"/>
  <c r="I1061" i="9"/>
  <c r="I1221" i="9"/>
  <c r="J1221" i="9"/>
  <c r="I918" i="9"/>
  <c r="I1003" i="9"/>
  <c r="J1293" i="9"/>
  <c r="J928" i="9"/>
  <c r="I920" i="9"/>
  <c r="J1513" i="9"/>
  <c r="P1513" i="9" s="1"/>
  <c r="J1228" i="9"/>
  <c r="P1228" i="9" s="1"/>
  <c r="J1553" i="9"/>
  <c r="P1553" i="9" s="1"/>
  <c r="I1518" i="9"/>
  <c r="J1603" i="9"/>
  <c r="P1603" i="9" s="1"/>
  <c r="I1163" i="9"/>
  <c r="J1340" i="9"/>
  <c r="P1340" i="9" s="1"/>
  <c r="I1105" i="9"/>
  <c r="I1225" i="9"/>
  <c r="J1625" i="9"/>
  <c r="P1625" i="9" s="1"/>
  <c r="J897" i="9"/>
  <c r="I897" i="9"/>
  <c r="J1004" i="9"/>
  <c r="P1004" i="9" s="1"/>
  <c r="J1112" i="9"/>
  <c r="P1112" i="9" s="1"/>
  <c r="I984" i="9"/>
  <c r="I1289" i="9"/>
  <c r="I1092" i="9"/>
  <c r="I1152" i="9"/>
  <c r="J1009" i="9"/>
  <c r="P1009" i="9" s="1"/>
  <c r="J1627" i="9"/>
  <c r="I1627" i="9"/>
  <c r="J1197" i="9"/>
  <c r="P1197" i="9" s="1"/>
  <c r="I1272" i="9"/>
  <c r="J1529" i="9"/>
  <c r="P1529" i="9" s="1"/>
  <c r="J1264" i="9"/>
  <c r="J1289" i="9"/>
  <c r="J1534" i="9"/>
  <c r="P1534" i="9" s="1"/>
  <c r="J1109" i="9"/>
  <c r="P1109" i="9" s="1"/>
  <c r="J1261" i="9"/>
  <c r="I1386" i="9"/>
  <c r="J1556" i="9"/>
  <c r="I1556" i="9"/>
  <c r="J1426" i="9"/>
  <c r="P1426" i="9" s="1"/>
  <c r="J1511" i="9"/>
  <c r="P1511" i="9" s="1"/>
  <c r="J1586" i="9"/>
  <c r="P1586" i="9" s="1"/>
  <c r="J1383" i="9"/>
  <c r="J843" i="9"/>
  <c r="J998" i="9"/>
  <c r="J1308" i="9"/>
  <c r="I1308" i="9"/>
  <c r="J1468" i="9"/>
  <c r="I1468" i="9"/>
  <c r="J1023" i="9"/>
  <c r="P1023" i="9" s="1"/>
  <c r="I1663" i="9"/>
  <c r="J1613" i="9"/>
  <c r="P1613" i="9" s="1"/>
  <c r="J1715" i="9"/>
  <c r="P1715" i="9" s="1"/>
  <c r="J1240" i="9"/>
  <c r="P1240" i="9" s="1"/>
  <c r="J872" i="9"/>
  <c r="P872" i="9" s="1"/>
  <c r="I1120" i="9"/>
  <c r="I1160" i="9"/>
  <c r="J1555" i="9"/>
  <c r="P1555" i="9" s="1"/>
  <c r="J1014" i="9"/>
  <c r="I1014" i="9"/>
  <c r="J1557" i="9"/>
  <c r="P1557" i="9" s="1"/>
  <c r="J1637" i="9"/>
  <c r="J914" i="9"/>
  <c r="J1459" i="9"/>
  <c r="I1459" i="9"/>
  <c r="I1174" i="9"/>
  <c r="J1539" i="9"/>
  <c r="I1539" i="9"/>
  <c r="J1299" i="9"/>
  <c r="P1299" i="9" s="1"/>
  <c r="J1454" i="9"/>
  <c r="P1454" i="9" s="1"/>
  <c r="I906" i="9"/>
  <c r="J906" i="9"/>
  <c r="I1309" i="9"/>
  <c r="J1389" i="9"/>
  <c r="P1389" i="9" s="1"/>
  <c r="I1629" i="9"/>
  <c r="J1709" i="9"/>
  <c r="P1709" i="9" s="1"/>
  <c r="J1119" i="9"/>
  <c r="P1119" i="9" s="1"/>
  <c r="J1194" i="9"/>
  <c r="P1194" i="9" s="1"/>
  <c r="J1471" i="9"/>
  <c r="P1471" i="9" s="1"/>
  <c r="J1436" i="9"/>
  <c r="P1436" i="9" s="1"/>
  <c r="J1521" i="9"/>
  <c r="P1521" i="9" s="1"/>
  <c r="J948" i="9"/>
  <c r="J1588" i="9"/>
  <c r="P1588" i="9" s="1"/>
  <c r="J1020" i="9"/>
  <c r="P1020" i="9" s="1"/>
  <c r="I840" i="9"/>
  <c r="J1305" i="9"/>
  <c r="I1305" i="9"/>
  <c r="I1133" i="9"/>
  <c r="I1623" i="9"/>
  <c r="I1480" i="9"/>
  <c r="I1720" i="9"/>
  <c r="J877" i="9"/>
  <c r="I877" i="9"/>
  <c r="J917" i="9"/>
  <c r="J997" i="9"/>
  <c r="P997" i="9" s="1"/>
  <c r="J1132" i="9"/>
  <c r="I1132" i="9"/>
  <c r="I1044" i="9"/>
  <c r="J864" i="9"/>
  <c r="P864" i="9" s="1"/>
  <c r="J1137" i="9"/>
  <c r="P1137" i="9" s="1"/>
  <c r="J924" i="9"/>
  <c r="J891" i="9"/>
  <c r="I891" i="9"/>
  <c r="J1104" i="9"/>
  <c r="P1104" i="9" s="1"/>
  <c r="I1274" i="9"/>
  <c r="J1494" i="9"/>
  <c r="P1494" i="9" s="1"/>
  <c r="J1319" i="9"/>
  <c r="P1319" i="9" s="1"/>
  <c r="I1554" i="9"/>
  <c r="I971" i="9"/>
  <c r="J971" i="9"/>
  <c r="J1356" i="9"/>
  <c r="P1356" i="9" s="1"/>
  <c r="I1396" i="9"/>
  <c r="J1396" i="9"/>
  <c r="I1151" i="9"/>
  <c r="J1286" i="9"/>
  <c r="P1286" i="9" s="1"/>
  <c r="J1446" i="9"/>
  <c r="P1446" i="9" s="1"/>
  <c r="I1531" i="9"/>
  <c r="I868" i="9"/>
  <c r="I1323" i="9"/>
  <c r="J1343" i="9"/>
  <c r="J1148" i="9"/>
  <c r="P1148" i="9" s="1"/>
  <c r="J1708" i="9"/>
  <c r="P1708" i="9" s="1"/>
  <c r="J1060" i="9"/>
  <c r="P1060" i="9" s="1"/>
  <c r="I1535" i="9"/>
  <c r="J927" i="9"/>
  <c r="P927" i="9" s="1"/>
  <c r="J1007" i="9"/>
  <c r="P1007" i="9" s="1"/>
  <c r="I1422" i="9"/>
  <c r="I1202" i="9"/>
  <c r="J1497" i="9"/>
  <c r="P1497" i="9" s="1"/>
  <c r="J1657" i="9"/>
  <c r="P1657" i="9" s="1"/>
  <c r="J934" i="9"/>
  <c r="P934" i="9" s="1"/>
  <c r="J1569" i="9"/>
  <c r="P1569" i="9" s="1"/>
  <c r="J851" i="9"/>
  <c r="I851" i="9"/>
  <c r="J1639" i="9"/>
  <c r="P1639" i="9" s="1"/>
  <c r="J1409" i="9"/>
  <c r="P1409" i="9" s="1"/>
  <c r="I1134" i="9"/>
  <c r="I1336" i="9"/>
  <c r="J1336" i="9"/>
  <c r="I1576" i="9"/>
  <c r="I1726" i="9"/>
  <c r="I1231" i="9"/>
  <c r="J1376" i="9"/>
  <c r="I1376" i="9"/>
  <c r="J1656" i="9"/>
  <c r="P1656" i="9" s="1"/>
  <c r="I1141" i="9"/>
  <c r="I1031" i="9"/>
  <c r="J1031" i="9"/>
  <c r="J1296" i="9"/>
  <c r="J1456" i="9"/>
  <c r="P1456" i="9" s="1"/>
  <c r="J1181" i="9"/>
  <c r="I1333" i="9"/>
  <c r="J888" i="9"/>
  <c r="J1193" i="9"/>
  <c r="I1173" i="9"/>
  <c r="J1073" i="9"/>
  <c r="I1073" i="9"/>
  <c r="J1380" i="9"/>
  <c r="P1380" i="9" s="1"/>
  <c r="I1145" i="9"/>
  <c r="J1585" i="9"/>
  <c r="P1585" i="9" s="1"/>
  <c r="J1665" i="9"/>
  <c r="P1665" i="9" s="1"/>
  <c r="I937" i="9"/>
  <c r="I974" i="9"/>
  <c r="J974" i="9"/>
  <c r="I1192" i="9"/>
  <c r="I1172" i="9"/>
  <c r="J1587" i="9"/>
  <c r="P1587" i="9" s="1"/>
  <c r="J1667" i="9"/>
  <c r="P1667" i="9" s="1"/>
  <c r="J1157" i="9"/>
  <c r="P1157" i="9" s="1"/>
  <c r="J944" i="9"/>
  <c r="P944" i="9" s="1"/>
  <c r="I1719" i="9"/>
  <c r="J1719" i="9"/>
  <c r="I1204" i="9"/>
  <c r="J931" i="9"/>
  <c r="I931" i="9"/>
  <c r="J1124" i="9"/>
  <c r="I1124" i="9"/>
  <c r="I1514" i="9"/>
  <c r="J1419" i="9"/>
  <c r="P1419" i="9" s="1"/>
  <c r="I1296" i="9"/>
  <c r="J1081" i="9"/>
  <c r="P1081" i="9" s="1"/>
  <c r="J1011" i="9"/>
  <c r="I1011" i="9"/>
  <c r="J1131" i="9"/>
  <c r="P1131" i="9" s="1"/>
  <c r="J1306" i="9"/>
  <c r="P1306" i="9" s="1"/>
  <c r="J1706" i="9"/>
  <c r="P1706" i="9" s="1"/>
  <c r="I1043" i="9"/>
  <c r="J1353" i="9"/>
  <c r="I883" i="9"/>
  <c r="I1348" i="9"/>
  <c r="I1683" i="9"/>
  <c r="I1415" i="9"/>
  <c r="J1653" i="9"/>
  <c r="P1653" i="9" s="1"/>
  <c r="J1133" i="9"/>
  <c r="J1390" i="9"/>
  <c r="P1390" i="9" s="1"/>
  <c r="J1200" i="9"/>
  <c r="P1200" i="9" s="1"/>
  <c r="I992" i="9"/>
  <c r="J1435" i="9"/>
  <c r="P1435" i="9" s="1"/>
  <c r="J1515" i="9"/>
  <c r="P1515" i="9" s="1"/>
  <c r="I834" i="9"/>
  <c r="I1537" i="9"/>
  <c r="I1617" i="9"/>
  <c r="I1167" i="9"/>
  <c r="J954" i="9"/>
  <c r="P954" i="9" s="1"/>
  <c r="J1489" i="9"/>
  <c r="P1489" i="9" s="1"/>
  <c r="J1064" i="9"/>
  <c r="P1064" i="9" s="1"/>
  <c r="J1599" i="9"/>
  <c r="P1599" i="9" s="1"/>
  <c r="J1349" i="9"/>
  <c r="J1659" i="9"/>
  <c r="P1659" i="9" s="1"/>
  <c r="J1144" i="9"/>
  <c r="P1144" i="9" s="1"/>
  <c r="I1349" i="9"/>
  <c r="I1596" i="9"/>
  <c r="J1596" i="9"/>
  <c r="J1616" i="9"/>
  <c r="P1616" i="9" s="1"/>
  <c r="J1121" i="9"/>
  <c r="I1121" i="9"/>
  <c r="I946" i="9"/>
  <c r="J946" i="9"/>
  <c r="J1696" i="9"/>
  <c r="I1696" i="9"/>
  <c r="I1181" i="9"/>
  <c r="J1316" i="9"/>
  <c r="P1316" i="9" s="1"/>
  <c r="I1716" i="9"/>
  <c r="J1716" i="9"/>
  <c r="I1201" i="9"/>
  <c r="B37" i="2"/>
  <c r="B35" i="12" s="1"/>
  <c r="B42" i="2"/>
  <c r="B40" i="12" s="1"/>
  <c r="B36" i="2"/>
  <c r="B34" i="12" s="1"/>
  <c r="B44" i="2"/>
  <c r="B42" i="12" s="1"/>
  <c r="B38" i="2"/>
  <c r="B36" i="12" s="1"/>
  <c r="B40" i="2"/>
  <c r="B38" i="12" s="1"/>
  <c r="B39" i="2"/>
  <c r="B37" i="12" s="1"/>
  <c r="B41" i="2"/>
  <c r="B39" i="12" s="1"/>
  <c r="B43" i="2"/>
  <c r="B41" i="12" s="1"/>
  <c r="F82" i="15" l="1"/>
  <c r="F45" i="14"/>
  <c r="P1502" i="9"/>
  <c r="O1502" i="9"/>
  <c r="P878" i="9"/>
  <c r="O1073" i="9"/>
  <c r="P1073" i="9"/>
  <c r="O877" i="9"/>
  <c r="P877" i="9"/>
  <c r="O1631" i="9"/>
  <c r="P1631" i="9"/>
  <c r="O1383" i="9"/>
  <c r="P1383" i="9"/>
  <c r="O1349" i="9"/>
  <c r="P1349" i="9"/>
  <c r="O1011" i="9"/>
  <c r="P1011" i="9"/>
  <c r="O1145" i="9"/>
  <c r="P1145" i="9"/>
  <c r="O1422" i="9"/>
  <c r="P1422" i="9"/>
  <c r="O891" i="9"/>
  <c r="P891" i="9"/>
  <c r="O1305" i="9"/>
  <c r="P1305" i="9"/>
  <c r="O1556" i="9"/>
  <c r="P1556" i="9"/>
  <c r="O1105" i="9"/>
  <c r="P1105" i="9"/>
  <c r="O894" i="9"/>
  <c r="P894" i="9"/>
  <c r="O903" i="9"/>
  <c r="P903" i="9"/>
  <c r="O908" i="9"/>
  <c r="P908" i="9"/>
  <c r="O1463" i="9"/>
  <c r="P1463" i="9"/>
  <c r="O1328" i="9"/>
  <c r="P1328" i="9"/>
  <c r="O1193" i="9"/>
  <c r="P1193" i="9"/>
  <c r="O1474" i="9"/>
  <c r="P1474" i="9"/>
  <c r="O1348" i="9"/>
  <c r="P1348" i="9"/>
  <c r="O1172" i="9"/>
  <c r="P1172" i="9"/>
  <c r="O1231" i="9"/>
  <c r="P1231" i="9"/>
  <c r="O851" i="9"/>
  <c r="P851" i="9"/>
  <c r="O868" i="9"/>
  <c r="P868" i="9"/>
  <c r="O1272" i="9"/>
  <c r="P1272" i="9"/>
  <c r="O984" i="9"/>
  <c r="P984" i="9"/>
  <c r="O1457" i="9"/>
  <c r="P1457" i="9"/>
  <c r="O1655" i="9"/>
  <c r="P1655" i="9"/>
  <c r="O978" i="9"/>
  <c r="P978" i="9"/>
  <c r="O1579" i="9"/>
  <c r="P1579" i="9"/>
  <c r="O1362" i="9"/>
  <c r="P1362" i="9"/>
  <c r="O968" i="9"/>
  <c r="P968" i="9"/>
  <c r="O1393" i="9"/>
  <c r="P1393" i="9"/>
  <c r="O833" i="9"/>
  <c r="B82" i="15" s="1"/>
  <c r="P833" i="9"/>
  <c r="B45" i="14" s="1"/>
  <c r="O1313" i="9"/>
  <c r="P1313" i="9"/>
  <c r="O1668" i="9"/>
  <c r="P1668" i="9"/>
  <c r="O1698" i="9"/>
  <c r="P1698" i="9"/>
  <c r="O1264" i="9"/>
  <c r="P1264" i="9"/>
  <c r="O1048" i="9"/>
  <c r="P1048" i="9"/>
  <c r="O1181" i="9"/>
  <c r="P1181" i="9"/>
  <c r="O1192" i="9"/>
  <c r="P1192" i="9"/>
  <c r="O863" i="9"/>
  <c r="P863" i="9"/>
  <c r="O1696" i="9"/>
  <c r="P1696" i="9"/>
  <c r="O1596" i="9"/>
  <c r="P1596" i="9"/>
  <c r="O1296" i="9"/>
  <c r="P1296" i="9"/>
  <c r="O1576" i="9"/>
  <c r="P1576" i="9"/>
  <c r="O1535" i="9"/>
  <c r="P1535" i="9"/>
  <c r="O1554" i="9"/>
  <c r="P1554" i="9"/>
  <c r="O1539" i="9"/>
  <c r="P1539" i="9"/>
  <c r="O1014" i="9"/>
  <c r="P1014" i="9"/>
  <c r="O1627" i="9"/>
  <c r="P1627" i="9"/>
  <c r="O1003" i="9"/>
  <c r="P1003" i="9"/>
  <c r="O1244" i="9"/>
  <c r="P1244" i="9"/>
  <c r="O1640" i="9"/>
  <c r="P1640" i="9"/>
  <c r="O1728" i="9"/>
  <c r="P1728" i="9"/>
  <c r="O898" i="9"/>
  <c r="P898" i="9"/>
  <c r="O1287" i="9"/>
  <c r="P1287" i="9"/>
  <c r="O950" i="9"/>
  <c r="P950" i="9"/>
  <c r="O972" i="9"/>
  <c r="P972" i="9"/>
  <c r="O1010" i="9"/>
  <c r="P1010" i="9"/>
  <c r="O1403" i="9"/>
  <c r="P1403" i="9"/>
  <c r="O1440" i="9"/>
  <c r="P1440" i="9"/>
  <c r="O1293" i="9"/>
  <c r="P1293" i="9"/>
  <c r="O943" i="9"/>
  <c r="P943" i="9"/>
  <c r="O1388" i="9"/>
  <c r="P1388" i="9"/>
  <c r="O1386" i="9"/>
  <c r="P1386" i="9"/>
  <c r="O1153" i="9"/>
  <c r="P1153" i="9"/>
  <c r="O963" i="9"/>
  <c r="P963" i="9"/>
  <c r="O1719" i="9"/>
  <c r="P1719" i="9"/>
  <c r="O1629" i="9"/>
  <c r="P1629" i="9"/>
  <c r="O1663" i="9"/>
  <c r="P1663" i="9"/>
  <c r="O1518" i="9"/>
  <c r="P1518" i="9"/>
  <c r="O914" i="9"/>
  <c r="P914" i="9"/>
  <c r="O1283" i="9"/>
  <c r="P1283" i="9"/>
  <c r="O1558" i="9"/>
  <c r="P1558" i="9"/>
  <c r="O993" i="9"/>
  <c r="P993" i="9"/>
  <c r="O933" i="9"/>
  <c r="P933" i="9"/>
  <c r="O883" i="9"/>
  <c r="P883" i="9"/>
  <c r="O840" i="9"/>
  <c r="P840" i="9"/>
  <c r="O1163" i="9"/>
  <c r="P1163" i="9"/>
  <c r="O1085" i="9"/>
  <c r="P1085" i="9"/>
  <c r="O848" i="9"/>
  <c r="P848" i="9"/>
  <c r="O1043" i="9"/>
  <c r="P1043" i="9"/>
  <c r="O1720" i="9"/>
  <c r="P1720" i="9"/>
  <c r="O897" i="9"/>
  <c r="P897" i="9"/>
  <c r="O918" i="9"/>
  <c r="P918" i="9"/>
  <c r="O1084" i="9"/>
  <c r="P1084" i="9"/>
  <c r="O866" i="9"/>
  <c r="P866" i="9"/>
  <c r="O1560" i="9"/>
  <c r="P1560" i="9"/>
  <c r="O1408" i="9"/>
  <c r="P1408" i="9"/>
  <c r="O870" i="9"/>
  <c r="P870" i="9"/>
  <c r="O1617" i="9"/>
  <c r="P1617" i="9"/>
  <c r="O1514" i="9"/>
  <c r="P1514" i="9"/>
  <c r="O937" i="9"/>
  <c r="P937" i="9"/>
  <c r="O1141" i="9"/>
  <c r="P1141" i="9"/>
  <c r="O1336" i="9"/>
  <c r="P1336" i="9"/>
  <c r="O1151" i="9"/>
  <c r="P1151" i="9"/>
  <c r="O1044" i="9"/>
  <c r="P1044" i="9"/>
  <c r="O1480" i="9"/>
  <c r="P1480" i="9"/>
  <c r="O1174" i="9"/>
  <c r="P1174" i="9"/>
  <c r="O1099" i="9"/>
  <c r="P1099" i="9"/>
  <c r="O924" i="9"/>
  <c r="P924" i="9"/>
  <c r="O1508" i="9"/>
  <c r="P1508" i="9"/>
  <c r="O1261" i="9"/>
  <c r="P1261" i="9"/>
  <c r="O1234" i="9"/>
  <c r="P1234" i="9"/>
  <c r="O1717" i="9"/>
  <c r="P1717" i="9"/>
  <c r="O917" i="9"/>
  <c r="P917" i="9"/>
  <c r="O1400" i="9"/>
  <c r="P1400" i="9"/>
  <c r="O1473" i="9"/>
  <c r="P1473" i="9"/>
  <c r="O1453" i="9"/>
  <c r="P1453" i="9"/>
  <c r="O1628" i="9"/>
  <c r="P1628" i="9"/>
  <c r="O928" i="9"/>
  <c r="P928" i="9"/>
  <c r="O932" i="9"/>
  <c r="P932" i="9"/>
  <c r="O1522" i="9"/>
  <c r="P1522" i="9"/>
  <c r="O1498" i="9"/>
  <c r="P1498" i="9"/>
  <c r="O888" i="9"/>
  <c r="P888" i="9"/>
  <c r="O893" i="9"/>
  <c r="P893" i="9"/>
  <c r="O1531" i="9"/>
  <c r="P1531" i="9"/>
  <c r="O977" i="9"/>
  <c r="P977" i="9"/>
  <c r="O843" i="9"/>
  <c r="P843" i="9"/>
  <c r="O1533" i="9"/>
  <c r="P1533" i="9"/>
  <c r="O1031" i="9"/>
  <c r="P1031" i="9"/>
  <c r="O1201" i="9"/>
  <c r="P1201" i="9"/>
  <c r="O1124" i="9"/>
  <c r="P1124" i="9"/>
  <c r="O1134" i="9"/>
  <c r="P1134" i="9"/>
  <c r="O1132" i="9"/>
  <c r="P1132" i="9"/>
  <c r="O1309" i="9"/>
  <c r="P1309" i="9"/>
  <c r="O1160" i="9"/>
  <c r="P1160" i="9"/>
  <c r="O1221" i="9"/>
  <c r="P1221" i="9"/>
  <c r="O1429" i="9"/>
  <c r="P1429" i="9"/>
  <c r="O1101" i="9"/>
  <c r="P1101" i="9"/>
  <c r="O1499" i="9"/>
  <c r="P1499" i="9"/>
  <c r="O983" i="9"/>
  <c r="P983" i="9"/>
  <c r="O1008" i="9"/>
  <c r="P1008" i="9"/>
  <c r="O913" i="9"/>
  <c r="P913" i="9"/>
  <c r="O948" i="9"/>
  <c r="P948" i="9"/>
  <c r="O1033" i="9"/>
  <c r="P1033" i="9"/>
  <c r="O1353" i="9"/>
  <c r="P1353" i="9"/>
  <c r="O1204" i="9"/>
  <c r="P1204" i="9"/>
  <c r="O971" i="9"/>
  <c r="P971" i="9"/>
  <c r="O1142" i="9"/>
  <c r="P1142" i="9"/>
  <c r="O1222" i="9"/>
  <c r="P1222" i="9"/>
  <c r="O1298" i="9"/>
  <c r="P1298" i="9"/>
  <c r="O1167" i="9"/>
  <c r="P1167" i="9"/>
  <c r="O1173" i="9"/>
  <c r="P1173" i="9"/>
  <c r="O946" i="9"/>
  <c r="P946" i="9"/>
  <c r="O1274" i="9"/>
  <c r="P1274" i="9"/>
  <c r="O1623" i="9"/>
  <c r="P1623" i="9"/>
  <c r="O1459" i="9"/>
  <c r="P1459" i="9"/>
  <c r="O1468" i="9"/>
  <c r="P1468" i="9"/>
  <c r="O1152" i="9"/>
  <c r="P1152" i="9"/>
  <c r="O1164" i="9"/>
  <c r="P1164" i="9"/>
  <c r="O1357" i="9"/>
  <c r="P1357" i="9"/>
  <c r="O1637" i="9"/>
  <c r="P1637" i="9"/>
  <c r="O1548" i="9"/>
  <c r="P1548" i="9"/>
  <c r="O1360" i="9"/>
  <c r="P1360" i="9"/>
  <c r="O873" i="9"/>
  <c r="P873" i="9"/>
  <c r="O988" i="9"/>
  <c r="P988" i="9"/>
  <c r="O1478" i="9"/>
  <c r="P1478" i="9"/>
  <c r="O1013" i="9"/>
  <c r="P1013" i="9"/>
  <c r="O1018" i="9"/>
  <c r="P1018" i="9"/>
  <c r="O1121" i="9"/>
  <c r="P1121" i="9"/>
  <c r="O834" i="9"/>
  <c r="P834" i="9"/>
  <c r="C45" i="14" s="1"/>
  <c r="O1415" i="9"/>
  <c r="P1415" i="9"/>
  <c r="O1333" i="9"/>
  <c r="P1333" i="9"/>
  <c r="O1376" i="9"/>
  <c r="P1376" i="9"/>
  <c r="O1202" i="9"/>
  <c r="P1202" i="9"/>
  <c r="O1396" i="9"/>
  <c r="P1396" i="9"/>
  <c r="O1133" i="9"/>
  <c r="P1133" i="9"/>
  <c r="O1120" i="9"/>
  <c r="P1120" i="9"/>
  <c r="O1092" i="9"/>
  <c r="P1092" i="9"/>
  <c r="O1225" i="9"/>
  <c r="P1225" i="9"/>
  <c r="O1061" i="9"/>
  <c r="P1061" i="9"/>
  <c r="O1448" i="9"/>
  <c r="P1448" i="9"/>
  <c r="O1608" i="9"/>
  <c r="P1608" i="9"/>
  <c r="O1358" i="9"/>
  <c r="P1358" i="9"/>
  <c r="O1213" i="9"/>
  <c r="P1213" i="9"/>
  <c r="O938" i="9"/>
  <c r="P938" i="9"/>
  <c r="O923" i="9"/>
  <c r="P923" i="9"/>
  <c r="O1580" i="9"/>
  <c r="P1580" i="9"/>
  <c r="O853" i="9"/>
  <c r="P853" i="9"/>
  <c r="O1343" i="9"/>
  <c r="P1343" i="9"/>
  <c r="O1423" i="9"/>
  <c r="P1423" i="9"/>
  <c r="O958" i="9"/>
  <c r="P958" i="9"/>
  <c r="O998" i="9"/>
  <c r="P998" i="9"/>
  <c r="O1363" i="9"/>
  <c r="P1363" i="9"/>
  <c r="O1493" i="9"/>
  <c r="P1493" i="9"/>
  <c r="O992" i="9"/>
  <c r="P992" i="9"/>
  <c r="O1726" i="9"/>
  <c r="P1726" i="9"/>
  <c r="O1528" i="9"/>
  <c r="P1528" i="9"/>
  <c r="O1680" i="9"/>
  <c r="P1680" i="9"/>
  <c r="O1288" i="9"/>
  <c r="P1288" i="9"/>
  <c r="O974" i="9"/>
  <c r="P974" i="9"/>
  <c r="O1537" i="9"/>
  <c r="P1537" i="9"/>
  <c r="O1716" i="9"/>
  <c r="P1716" i="9"/>
  <c r="O1683" i="9"/>
  <c r="P1683" i="9"/>
  <c r="O931" i="9"/>
  <c r="P931" i="9"/>
  <c r="O1323" i="9"/>
  <c r="P1323" i="9"/>
  <c r="O906" i="9"/>
  <c r="P906" i="9"/>
  <c r="O1308" i="9"/>
  <c r="P1308" i="9"/>
  <c r="O1289" i="9"/>
  <c r="P1289" i="9"/>
  <c r="O920" i="9"/>
  <c r="P920" i="9"/>
  <c r="O1679" i="9"/>
  <c r="P1679" i="9"/>
  <c r="O1695" i="9"/>
  <c r="P1695" i="9"/>
  <c r="O837" i="9"/>
  <c r="P837" i="9"/>
  <c r="O1285" i="9"/>
  <c r="P1285" i="9"/>
  <c r="O1433" i="9"/>
  <c r="P1433" i="9"/>
  <c r="O1460" i="9"/>
  <c r="P1460" i="9"/>
  <c r="O1413" i="9"/>
  <c r="P1413" i="9"/>
  <c r="O1373" i="9"/>
  <c r="P1373" i="9"/>
  <c r="O1053" i="9"/>
  <c r="D81" i="15" s="1"/>
  <c r="P1053" i="9"/>
  <c r="E82" i="15" l="1"/>
  <c r="D82" i="15"/>
  <c r="E45" i="14"/>
  <c r="D45" i="14"/>
  <c r="B81" i="15"/>
  <c r="B80" i="15"/>
  <c r="F81" i="15"/>
  <c r="E81" i="15"/>
  <c r="C81" i="15"/>
  <c r="E79" i="15"/>
  <c r="F80" i="15"/>
  <c r="C80" i="15"/>
  <c r="E80" i="15"/>
  <c r="D80" i="15"/>
  <c r="B44" i="14"/>
  <c r="F79" i="15"/>
  <c r="D44" i="14"/>
  <c r="F44" i="14"/>
  <c r="C78" i="15"/>
  <c r="D79" i="15"/>
  <c r="F66" i="15"/>
  <c r="B77" i="15"/>
  <c r="E78" i="15"/>
  <c r="F78" i="15"/>
  <c r="B78" i="15"/>
  <c r="C79" i="15"/>
  <c r="D78" i="15"/>
  <c r="E44" i="14"/>
  <c r="C44" i="14"/>
  <c r="C77" i="15"/>
  <c r="D77" i="15"/>
  <c r="E77" i="15"/>
  <c r="F77" i="15"/>
  <c r="F43" i="11"/>
  <c r="F41" i="15" s="1"/>
  <c r="B44" i="11"/>
  <c r="B43" i="11"/>
  <c r="B41" i="11"/>
  <c r="B42" i="11"/>
  <c r="D42" i="11"/>
  <c r="D40" i="15" s="1"/>
  <c r="D67" i="15"/>
  <c r="E51" i="15"/>
  <c r="F57" i="15"/>
  <c r="F67" i="15"/>
  <c r="D44" i="11"/>
  <c r="D42" i="15" s="1"/>
  <c r="E43" i="11"/>
  <c r="E41" i="15" s="1"/>
  <c r="E67" i="15"/>
  <c r="F48" i="15"/>
  <c r="D52" i="15"/>
  <c r="F59" i="15"/>
  <c r="E48" i="15"/>
  <c r="F37" i="11"/>
  <c r="F35" i="15" s="1"/>
  <c r="D54" i="15"/>
  <c r="D50" i="15"/>
  <c r="F44" i="11"/>
  <c r="F42" i="15" s="1"/>
  <c r="C43" i="11"/>
  <c r="E42" i="11"/>
  <c r="E40" i="15" s="1"/>
  <c r="F40" i="11"/>
  <c r="F38" i="15" s="1"/>
  <c r="F41" i="11"/>
  <c r="F39" i="15" s="1"/>
  <c r="C44" i="11"/>
  <c r="D46" i="15"/>
  <c r="E69" i="15"/>
  <c r="F55" i="15"/>
  <c r="E63" i="15"/>
  <c r="F52" i="15"/>
  <c r="E75" i="15"/>
  <c r="E29" i="11"/>
  <c r="E27" i="15" s="1"/>
  <c r="F16" i="11"/>
  <c r="F14" i="15" s="1"/>
  <c r="F56" i="15"/>
  <c r="D43" i="11"/>
  <c r="D41" i="15" s="1"/>
  <c r="D73" i="15"/>
  <c r="D63" i="15"/>
  <c r="F49" i="15"/>
  <c r="E44" i="11"/>
  <c r="E42" i="15" s="1"/>
  <c r="F47" i="15"/>
  <c r="D58" i="15"/>
  <c r="D68" i="15"/>
  <c r="F35" i="11"/>
  <c r="F33" i="15" s="1"/>
  <c r="F18" i="11"/>
  <c r="F16" i="15" s="1"/>
  <c r="C41" i="11"/>
  <c r="D75" i="15"/>
  <c r="E66" i="15"/>
  <c r="E68" i="15"/>
  <c r="E73" i="15"/>
  <c r="D70" i="15"/>
  <c r="E55" i="15"/>
  <c r="E40" i="11"/>
  <c r="E38" i="15" s="1"/>
  <c r="D53" i="15"/>
  <c r="E45" i="15"/>
  <c r="E70" i="15"/>
  <c r="F10" i="11"/>
  <c r="F8" i="15" s="1"/>
  <c r="C42" i="11"/>
  <c r="D41" i="11"/>
  <c r="D39" i="15" s="1"/>
  <c r="D48" i="15"/>
  <c r="F42" i="11"/>
  <c r="F40" i="15" s="1"/>
  <c r="E41" i="11"/>
  <c r="E39" i="15" s="1"/>
  <c r="D65" i="15"/>
  <c r="E61" i="15"/>
  <c r="E56" i="15"/>
  <c r="E53" i="15"/>
  <c r="E64" i="15"/>
  <c r="F39" i="11"/>
  <c r="F37" i="15" s="1"/>
  <c r="F71" i="15"/>
  <c r="F43" i="15"/>
  <c r="F54" i="15"/>
  <c r="E12" i="11"/>
  <c r="E10" i="15" s="1"/>
  <c r="C29" i="11"/>
  <c r="F70" i="15"/>
  <c r="E52" i="15"/>
  <c r="F38" i="11"/>
  <c r="F36" i="15" s="1"/>
  <c r="F14" i="11"/>
  <c r="F12" i="15" s="1"/>
  <c r="E71" i="15"/>
  <c r="D51" i="15"/>
  <c r="F74" i="15"/>
  <c r="F45" i="15"/>
  <c r="D18" i="11"/>
  <c r="D16" i="15" s="1"/>
  <c r="E13" i="11"/>
  <c r="E11" i="15" s="1"/>
  <c r="D40" i="11"/>
  <c r="D38" i="15" s="1"/>
  <c r="E33" i="11"/>
  <c r="E31" i="15" s="1"/>
  <c r="D10" i="11"/>
  <c r="D8" i="15" s="1"/>
  <c r="D11" i="11"/>
  <c r="D9" i="15" s="1"/>
  <c r="E18" i="11"/>
  <c r="E16" i="15" s="1"/>
  <c r="C26" i="11"/>
  <c r="C28" i="11"/>
  <c r="C30" i="11"/>
  <c r="E10" i="11"/>
  <c r="E8" i="15" s="1"/>
  <c r="D71" i="15"/>
  <c r="D44" i="15"/>
  <c r="E54" i="15"/>
  <c r="F51" i="15"/>
  <c r="D57" i="15"/>
  <c r="D43" i="15"/>
  <c r="D64" i="15"/>
  <c r="D66" i="15"/>
  <c r="D45" i="15"/>
  <c r="D76" i="15"/>
  <c r="F60" i="15"/>
  <c r="D38" i="11"/>
  <c r="D36" i="15" s="1"/>
  <c r="D39" i="11"/>
  <c r="D37" i="15" s="1"/>
  <c r="E20" i="11"/>
  <c r="E18" i="15" s="1"/>
  <c r="D25" i="11"/>
  <c r="D23" i="15" s="1"/>
  <c r="E26" i="11"/>
  <c r="E24" i="15" s="1"/>
  <c r="D27" i="11"/>
  <c r="D25" i="15" s="1"/>
  <c r="F12" i="11"/>
  <c r="F10" i="15" s="1"/>
  <c r="D14" i="11"/>
  <c r="D12" i="15" s="1"/>
  <c r="D16" i="11"/>
  <c r="D14" i="15" s="1"/>
  <c r="D20" i="11"/>
  <c r="D18" i="15" s="1"/>
  <c r="E25" i="11"/>
  <c r="E23" i="15" s="1"/>
  <c r="E76" i="15"/>
  <c r="D30" i="11"/>
  <c r="D28" i="15" s="1"/>
  <c r="D23" i="11"/>
  <c r="D21" i="15" s="1"/>
  <c r="E14" i="11"/>
  <c r="E12" i="15" s="1"/>
  <c r="C9" i="11"/>
  <c r="E16" i="11"/>
  <c r="E14" i="15" s="1"/>
  <c r="E35" i="11"/>
  <c r="E33" i="15" s="1"/>
  <c r="C13" i="11"/>
  <c r="E36" i="11"/>
  <c r="E34" i="15" s="1"/>
  <c r="E38" i="11"/>
  <c r="E36" i="15" s="1"/>
  <c r="E57" i="15"/>
  <c r="F24" i="11"/>
  <c r="F22" i="15" s="1"/>
  <c r="F21" i="11"/>
  <c r="F19" i="15" s="1"/>
  <c r="F26" i="11"/>
  <c r="F24" i="15" s="1"/>
  <c r="C40" i="11"/>
  <c r="D13" i="11"/>
  <c r="D11" i="15" s="1"/>
  <c r="C31" i="11"/>
  <c r="D9" i="11"/>
  <c r="D7" i="15" s="1"/>
  <c r="D31" i="11"/>
  <c r="D29" i="15" s="1"/>
  <c r="E62" i="15"/>
  <c r="D74" i="15"/>
  <c r="E74" i="15"/>
  <c r="F63" i="15"/>
  <c r="E72" i="15"/>
  <c r="E49" i="15"/>
  <c r="F65" i="15"/>
  <c r="D72" i="15"/>
  <c r="F22" i="11"/>
  <c r="F20" i="15" s="1"/>
  <c r="C36" i="11"/>
  <c r="D33" i="11"/>
  <c r="D31" i="15" s="1"/>
  <c r="C38" i="11"/>
  <c r="C11" i="11"/>
  <c r="C24" i="11"/>
  <c r="D29" i="11"/>
  <c r="D27" i="15" s="1"/>
  <c r="D15" i="11"/>
  <c r="D13" i="15" s="1"/>
  <c r="D17" i="11"/>
  <c r="D15" i="15" s="1"/>
  <c r="D19" i="11"/>
  <c r="D17" i="15" s="1"/>
  <c r="E65" i="15"/>
  <c r="D69" i="15"/>
  <c r="F53" i="15"/>
  <c r="E50" i="15"/>
  <c r="F61" i="15"/>
  <c r="E58" i="15"/>
  <c r="D60" i="15"/>
  <c r="E46" i="15"/>
  <c r="D62" i="15"/>
  <c r="F69" i="15"/>
  <c r="D55" i="15"/>
  <c r="C39" i="11"/>
  <c r="C20" i="11"/>
  <c r="C25" i="11"/>
  <c r="C22" i="11"/>
  <c r="C27" i="11"/>
  <c r="D12" i="11"/>
  <c r="D10" i="15" s="1"/>
  <c r="C33" i="11"/>
  <c r="E11" i="11"/>
  <c r="E9" i="15" s="1"/>
  <c r="E15" i="11"/>
  <c r="E13" i="15" s="1"/>
  <c r="E19" i="11"/>
  <c r="E17" i="15" s="1"/>
  <c r="F58" i="15"/>
  <c r="D56" i="15"/>
  <c r="F68" i="15"/>
  <c r="F73" i="15"/>
  <c r="D61" i="15"/>
  <c r="F75" i="15"/>
  <c r="F76" i="15"/>
  <c r="E60" i="15"/>
  <c r="F44" i="15"/>
  <c r="C18" i="11"/>
  <c r="C23" i="11"/>
  <c r="D22" i="11"/>
  <c r="D20" i="15" s="1"/>
  <c r="E17" i="11"/>
  <c r="E15" i="15" s="1"/>
  <c r="D26" i="11"/>
  <c r="D24" i="15" s="1"/>
  <c r="E21" i="11"/>
  <c r="E19" i="15" s="1"/>
  <c r="E34" i="11"/>
  <c r="E32" i="15" s="1"/>
  <c r="C10" i="11"/>
  <c r="F11" i="11"/>
  <c r="F9" i="15" s="1"/>
  <c r="F13" i="11"/>
  <c r="F11" i="15" s="1"/>
  <c r="D24" i="11"/>
  <c r="D22" i="15" s="1"/>
  <c r="C32" i="11"/>
  <c r="E9" i="11"/>
  <c r="E7" i="15" s="1"/>
  <c r="F19" i="11"/>
  <c r="F17" i="15" s="1"/>
  <c r="D28" i="11"/>
  <c r="D26" i="15" s="1"/>
  <c r="E23" i="11"/>
  <c r="E21" i="15" s="1"/>
  <c r="D32" i="11"/>
  <c r="D30" i="15" s="1"/>
  <c r="E27" i="11"/>
  <c r="E25" i="15" s="1"/>
  <c r="E24" i="11"/>
  <c r="E22" i="15" s="1"/>
  <c r="F9" i="11"/>
  <c r="F7" i="15" s="1"/>
  <c r="D34" i="11"/>
  <c r="D32" i="15" s="1"/>
  <c r="D35" i="11"/>
  <c r="D33" i="15" s="1"/>
  <c r="D36" i="11"/>
  <c r="D34" i="15" s="1"/>
  <c r="D37" i="11"/>
  <c r="D35" i="15" s="1"/>
  <c r="C34" i="11"/>
  <c r="D21" i="11"/>
  <c r="D19" i="15" s="1"/>
  <c r="E37" i="11"/>
  <c r="E35" i="15" s="1"/>
  <c r="E22" i="11"/>
  <c r="E20" i="15" s="1"/>
  <c r="E39" i="11"/>
  <c r="E37" i="15" s="1"/>
  <c r="E28" i="11"/>
  <c r="E26" i="15" s="1"/>
  <c r="F33" i="11"/>
  <c r="F31" i="15" s="1"/>
  <c r="F34" i="11"/>
  <c r="F32" i="15" s="1"/>
  <c r="E31" i="11"/>
  <c r="E29" i="15" s="1"/>
  <c r="F36" i="11"/>
  <c r="F34" i="15" s="1"/>
  <c r="E30" i="11"/>
  <c r="E28" i="15" s="1"/>
  <c r="F15" i="11"/>
  <c r="F13" i="15" s="1"/>
  <c r="F20" i="11"/>
  <c r="F18" i="15" s="1"/>
  <c r="F17" i="11"/>
  <c r="F15" i="15" s="1"/>
  <c r="F23" i="11"/>
  <c r="F21" i="15" s="1"/>
  <c r="F28" i="11"/>
  <c r="F26" i="15" s="1"/>
  <c r="F25" i="11"/>
  <c r="F23" i="15" s="1"/>
  <c r="F30" i="11"/>
  <c r="F28" i="15" s="1"/>
  <c r="F27" i="11"/>
  <c r="F25" i="15" s="1"/>
  <c r="F32" i="11"/>
  <c r="F30" i="15" s="1"/>
  <c r="F29" i="11"/>
  <c r="F27" i="15" s="1"/>
  <c r="C35" i="11"/>
  <c r="F31" i="11"/>
  <c r="F29" i="15" s="1"/>
  <c r="C37" i="11"/>
  <c r="E32" i="11"/>
  <c r="E30" i="15" s="1"/>
  <c r="C15" i="11"/>
  <c r="C12" i="11"/>
  <c r="C17" i="11"/>
  <c r="C14" i="11"/>
  <c r="C19" i="11"/>
  <c r="C16" i="11"/>
  <c r="C21" i="11"/>
  <c r="F50" i="15"/>
  <c r="E43" i="15"/>
  <c r="B22" i="10"/>
  <c r="B20" i="14" s="1"/>
  <c r="F72" i="15"/>
  <c r="D35" i="10"/>
  <c r="D33" i="14" s="1"/>
  <c r="D36" i="14"/>
  <c r="B26" i="10"/>
  <c r="B24" i="14" s="1"/>
  <c r="B47" i="14"/>
  <c r="C10" i="10"/>
  <c r="C8" i="14" s="1"/>
  <c r="C39" i="14"/>
  <c r="C14" i="10"/>
  <c r="C12" i="14" s="1"/>
  <c r="D42" i="14"/>
  <c r="C18" i="10"/>
  <c r="C16" i="14" s="1"/>
  <c r="F36" i="14"/>
  <c r="D34" i="10"/>
  <c r="D32" i="14" s="1"/>
  <c r="E41" i="14"/>
  <c r="C13" i="10"/>
  <c r="C11" i="14" s="1"/>
  <c r="E31" i="10"/>
  <c r="E29" i="14" s="1"/>
  <c r="D28" i="10"/>
  <c r="D26" i="14" s="1"/>
  <c r="E33" i="10"/>
  <c r="E31" i="14" s="1"/>
  <c r="B21" i="10"/>
  <c r="B19" i="14" s="1"/>
  <c r="C12" i="10"/>
  <c r="C10" i="14" s="1"/>
  <c r="F62" i="15"/>
  <c r="F43" i="14"/>
  <c r="E32" i="10"/>
  <c r="E30" i="14" s="1"/>
  <c r="B38" i="14"/>
  <c r="E34" i="10"/>
  <c r="E32" i="14" s="1"/>
  <c r="C41" i="14"/>
  <c r="E36" i="10"/>
  <c r="E34" i="14" s="1"/>
  <c r="F47" i="14"/>
  <c r="C17" i="10"/>
  <c r="C15" i="14" s="1"/>
  <c r="D48" i="14"/>
  <c r="C22" i="10"/>
  <c r="C20" i="14" s="1"/>
  <c r="B40" i="14"/>
  <c r="D36" i="10"/>
  <c r="D34" i="14" s="1"/>
  <c r="B36" i="14"/>
  <c r="C25" i="10"/>
  <c r="C23" i="14" s="1"/>
  <c r="D37" i="14"/>
  <c r="C34" i="10"/>
  <c r="E35" i="10"/>
  <c r="E33" i="14" s="1"/>
  <c r="D59" i="15"/>
  <c r="E44" i="15"/>
  <c r="F64" i="15"/>
  <c r="E48" i="14"/>
  <c r="C29" i="10"/>
  <c r="D47" i="14"/>
  <c r="F30" i="10"/>
  <c r="F28" i="14" s="1"/>
  <c r="B37" i="10"/>
  <c r="B35" i="14" s="1"/>
  <c r="F32" i="10"/>
  <c r="F30" i="14" s="1"/>
  <c r="E36" i="14"/>
  <c r="F34" i="10"/>
  <c r="F32" i="14" s="1"/>
  <c r="C38" i="14"/>
  <c r="C36" i="10"/>
  <c r="F37" i="10"/>
  <c r="F35" i="14" s="1"/>
  <c r="C26" i="10"/>
  <c r="C24" i="14" s="1"/>
  <c r="C43" i="14"/>
  <c r="F28" i="10"/>
  <c r="F26" i="14" s="1"/>
  <c r="F42" i="14"/>
  <c r="B14" i="10"/>
  <c r="B12" i="14" s="1"/>
  <c r="E59" i="15"/>
  <c r="E47" i="14"/>
  <c r="B23" i="10"/>
  <c r="B21" i="14" s="1"/>
  <c r="D37" i="10"/>
  <c r="D35" i="14" s="1"/>
  <c r="C11" i="10"/>
  <c r="C9" i="14" s="1"/>
  <c r="B37" i="14"/>
  <c r="C15" i="10"/>
  <c r="C13" i="14" s="1"/>
  <c r="E38" i="14"/>
  <c r="C19" i="10"/>
  <c r="C17" i="14" s="1"/>
  <c r="C40" i="14"/>
  <c r="F36" i="10"/>
  <c r="F34" i="14" s="1"/>
  <c r="F39" i="14"/>
  <c r="B11" i="10"/>
  <c r="B9" i="14" s="1"/>
  <c r="B39" i="14"/>
  <c r="B19" i="10"/>
  <c r="B17" i="14" s="1"/>
  <c r="E40" i="14"/>
  <c r="E30" i="10"/>
  <c r="E28" i="14" s="1"/>
  <c r="D47" i="15"/>
  <c r="F46" i="15"/>
  <c r="E37" i="10"/>
  <c r="E35" i="14" s="1"/>
  <c r="C33" i="10"/>
  <c r="C37" i="14"/>
  <c r="C35" i="10"/>
  <c r="F38" i="14"/>
  <c r="B24" i="10"/>
  <c r="B22" i="14" s="1"/>
  <c r="D40" i="14"/>
  <c r="E27" i="10"/>
  <c r="E25" i="14" s="1"/>
  <c r="B42" i="14"/>
  <c r="C23" i="10"/>
  <c r="C21" i="14" s="1"/>
  <c r="F41" i="14"/>
  <c r="C21" i="10"/>
  <c r="C19" i="14" s="1"/>
  <c r="D41" i="14"/>
  <c r="B10" i="10"/>
  <c r="B8" i="14" s="1"/>
  <c r="C42" i="14"/>
  <c r="C27" i="10"/>
  <c r="C25" i="14" s="1"/>
  <c r="D49" i="15"/>
  <c r="E47" i="15"/>
  <c r="F37" i="14"/>
  <c r="C9" i="10"/>
  <c r="C7" i="14" s="1"/>
  <c r="D39" i="14"/>
  <c r="C30" i="10"/>
  <c r="B41" i="14"/>
  <c r="C32" i="10"/>
  <c r="E42" i="14"/>
  <c r="B18" i="10"/>
  <c r="B16" i="14" s="1"/>
  <c r="C47" i="14"/>
  <c r="E29" i="10"/>
  <c r="E27" i="14" s="1"/>
  <c r="E43" i="14"/>
  <c r="D27" i="10"/>
  <c r="D25" i="14" s="1"/>
  <c r="D43" i="14"/>
  <c r="D29" i="10"/>
  <c r="D27" i="14" s="1"/>
  <c r="B43" i="14"/>
  <c r="B15" i="10"/>
  <c r="B13" i="14" s="1"/>
  <c r="B25" i="10"/>
  <c r="B23" i="14" s="1"/>
  <c r="C16" i="10"/>
  <c r="C14" i="14" s="1"/>
  <c r="C28" i="10"/>
  <c r="C26" i="14" s="1"/>
  <c r="C20" i="10"/>
  <c r="C18" i="14" s="1"/>
  <c r="F31" i="10"/>
  <c r="F29" i="14" s="1"/>
  <c r="C24" i="10"/>
  <c r="C22" i="14" s="1"/>
  <c r="F33" i="10"/>
  <c r="F31" i="14" s="1"/>
  <c r="F27" i="10"/>
  <c r="B9" i="10"/>
  <c r="B7" i="14" s="1"/>
  <c r="B12" i="10"/>
  <c r="B10" i="14" s="1"/>
  <c r="F48" i="14"/>
  <c r="D31" i="10"/>
  <c r="D29" i="14" s="1"/>
  <c r="C48" i="14"/>
  <c r="D33" i="10"/>
  <c r="D31" i="14" s="1"/>
  <c r="B48" i="14"/>
  <c r="C31" i="10"/>
  <c r="D38" i="14"/>
  <c r="E39" i="14"/>
  <c r="E28" i="10"/>
  <c r="E37" i="14"/>
  <c r="D30" i="10"/>
  <c r="D28" i="14" s="1"/>
  <c r="F40" i="14"/>
  <c r="D32" i="10"/>
  <c r="D30" i="14" s="1"/>
  <c r="C37" i="10"/>
  <c r="C35" i="14" s="1"/>
  <c r="F35" i="10"/>
  <c r="F33" i="14" s="1"/>
  <c r="F29" i="10"/>
  <c r="F27" i="14" s="1"/>
  <c r="B13" i="10"/>
  <c r="B11" i="14" s="1"/>
  <c r="B16" i="10"/>
  <c r="B14" i="14" s="1"/>
  <c r="B17" i="10"/>
  <c r="B15" i="14" s="1"/>
  <c r="B20" i="10"/>
  <c r="B18" i="14" s="1"/>
  <c r="C36" i="14"/>
  <c r="H84" i="11" l="1"/>
  <c r="C82" i="15"/>
  <c r="H83" i="11"/>
  <c r="H82" i="11"/>
  <c r="H81" i="11"/>
  <c r="B79" i="15"/>
  <c r="H80" i="11"/>
  <c r="H79" i="11"/>
  <c r="B35" i="10"/>
  <c r="B33" i="14" s="1"/>
  <c r="B32" i="10"/>
  <c r="B30" i="14" s="1"/>
  <c r="B34" i="10"/>
  <c r="B32" i="14" s="1"/>
  <c r="B30" i="10"/>
  <c r="B28" i="14" s="1"/>
  <c r="B36" i="10"/>
  <c r="B34" i="14" s="1"/>
  <c r="B29" i="10"/>
  <c r="B27" i="14" s="1"/>
  <c r="B33" i="10"/>
  <c r="B31" i="14" s="1"/>
  <c r="B31" i="10"/>
  <c r="B29" i="14" s="1"/>
  <c r="C17" i="15"/>
  <c r="B19" i="11"/>
  <c r="H19" i="11" s="1"/>
  <c r="C33" i="15"/>
  <c r="B35" i="11"/>
  <c r="C37" i="15"/>
  <c r="B39" i="11"/>
  <c r="C11" i="15"/>
  <c r="B13" i="11"/>
  <c r="H13" i="11" s="1"/>
  <c r="C70" i="15"/>
  <c r="H72" i="11"/>
  <c r="C73" i="15"/>
  <c r="H75" i="11"/>
  <c r="C58" i="15"/>
  <c r="H60" i="11"/>
  <c r="C56" i="15"/>
  <c r="C12" i="15"/>
  <c r="B14" i="11"/>
  <c r="H14" i="11" s="1"/>
  <c r="C45" i="15"/>
  <c r="H47" i="11"/>
  <c r="C34" i="15"/>
  <c r="B36" i="11"/>
  <c r="C38" i="15"/>
  <c r="B40" i="11"/>
  <c r="C75" i="15"/>
  <c r="H77" i="11"/>
  <c r="C40" i="15"/>
  <c r="C39" i="15"/>
  <c r="C50" i="15"/>
  <c r="H52" i="11"/>
  <c r="C53" i="15"/>
  <c r="H55" i="11"/>
  <c r="C15" i="15"/>
  <c r="B17" i="11"/>
  <c r="H17" i="11" s="1"/>
  <c r="B32" i="11"/>
  <c r="H32" i="11" s="1"/>
  <c r="C31" i="15"/>
  <c r="B33" i="11"/>
  <c r="C61" i="15"/>
  <c r="H63" i="11"/>
  <c r="C41" i="15"/>
  <c r="C10" i="15"/>
  <c r="B12" i="11"/>
  <c r="H12" i="11" s="1"/>
  <c r="C47" i="15"/>
  <c r="H49" i="11"/>
  <c r="C7" i="15"/>
  <c r="B9" i="11"/>
  <c r="H9" i="11" s="1"/>
  <c r="C67" i="15"/>
  <c r="H69" i="11"/>
  <c r="C60" i="15"/>
  <c r="H62" i="11"/>
  <c r="C43" i="15"/>
  <c r="H45" i="11"/>
  <c r="C64" i="15"/>
  <c r="H66" i="11"/>
  <c r="C13" i="15"/>
  <c r="B15" i="11"/>
  <c r="H15" i="11" s="1"/>
  <c r="C21" i="15"/>
  <c r="B23" i="11"/>
  <c r="H23" i="11" s="1"/>
  <c r="C25" i="15"/>
  <c r="B27" i="11"/>
  <c r="H27" i="11" s="1"/>
  <c r="C28" i="15"/>
  <c r="B30" i="11"/>
  <c r="H30" i="11" s="1"/>
  <c r="C46" i="15"/>
  <c r="H48" i="11"/>
  <c r="C32" i="15"/>
  <c r="B34" i="11"/>
  <c r="C16" i="15"/>
  <c r="B18" i="11"/>
  <c r="H18" i="11" s="1"/>
  <c r="C20" i="15"/>
  <c r="B22" i="11"/>
  <c r="H22" i="11" s="1"/>
  <c r="C66" i="15"/>
  <c r="H68" i="11"/>
  <c r="C22" i="15"/>
  <c r="B24" i="11"/>
  <c r="H24" i="11" s="1"/>
  <c r="C62" i="15"/>
  <c r="H64" i="11"/>
  <c r="C26" i="15"/>
  <c r="B28" i="11"/>
  <c r="H28" i="11" s="1"/>
  <c r="C57" i="15"/>
  <c r="C27" i="15"/>
  <c r="B29" i="11"/>
  <c r="H29" i="11" s="1"/>
  <c r="C59" i="15"/>
  <c r="H61" i="11"/>
  <c r="C48" i="15"/>
  <c r="C42" i="15"/>
  <c r="C71" i="15"/>
  <c r="C51" i="15"/>
  <c r="H53" i="11"/>
  <c r="C19" i="15"/>
  <c r="B21" i="11"/>
  <c r="H21" i="11" s="1"/>
  <c r="C35" i="15"/>
  <c r="B37" i="11"/>
  <c r="C8" i="15"/>
  <c r="B10" i="11"/>
  <c r="H10" i="11" s="1"/>
  <c r="C23" i="15"/>
  <c r="B25" i="11"/>
  <c r="H25" i="11" s="1"/>
  <c r="C54" i="15"/>
  <c r="H56" i="11"/>
  <c r="C9" i="15"/>
  <c r="B11" i="11"/>
  <c r="H11" i="11" s="1"/>
  <c r="C24" i="15"/>
  <c r="B26" i="11"/>
  <c r="H26" i="11" s="1"/>
  <c r="C76" i="15"/>
  <c r="H78" i="11"/>
  <c r="C52" i="15"/>
  <c r="C69" i="15"/>
  <c r="H71" i="11"/>
  <c r="C65" i="15"/>
  <c r="H67" i="11"/>
  <c r="C63" i="15"/>
  <c r="H65" i="11"/>
  <c r="C14" i="15"/>
  <c r="B16" i="11"/>
  <c r="H16" i="11" s="1"/>
  <c r="C18" i="15"/>
  <c r="B20" i="11"/>
  <c r="H20" i="11" s="1"/>
  <c r="C44" i="15"/>
  <c r="H46" i="11"/>
  <c r="C36" i="15"/>
  <c r="B38" i="11"/>
  <c r="C29" i="15"/>
  <c r="B31" i="11"/>
  <c r="H31" i="11" s="1"/>
  <c r="C72" i="15"/>
  <c r="H74" i="11"/>
  <c r="C55" i="15"/>
  <c r="H57" i="11"/>
  <c r="C74" i="15"/>
  <c r="H76" i="11"/>
  <c r="C68" i="15"/>
  <c r="H70" i="11"/>
  <c r="C49" i="15"/>
  <c r="H51" i="11"/>
  <c r="C31" i="14"/>
  <c r="C28" i="14"/>
  <c r="C34" i="14"/>
  <c r="C33" i="14"/>
  <c r="C30" i="14"/>
  <c r="C32" i="14"/>
  <c r="C27" i="14"/>
  <c r="B75" i="15"/>
  <c r="C29" i="14"/>
  <c r="B27" i="10"/>
  <c r="B25" i="14" s="1"/>
  <c r="F25" i="14"/>
  <c r="B28" i="10"/>
  <c r="B26" i="14" s="1"/>
  <c r="E26" i="14"/>
  <c r="B60" i="15"/>
  <c r="B67" i="15"/>
  <c r="B61" i="15"/>
  <c r="B73" i="15"/>
  <c r="B11" i="15"/>
  <c r="B58" i="15"/>
  <c r="B70" i="15"/>
  <c r="C30" i="15"/>
  <c r="B50" i="15"/>
  <c r="B47" i="15"/>
  <c r="B13" i="15" l="1"/>
  <c r="B25" i="15"/>
  <c r="B12" i="15"/>
  <c r="B10" i="15"/>
  <c r="B30" i="15"/>
  <c r="B17" i="15"/>
  <c r="B7" i="15"/>
  <c r="B19" i="15"/>
  <c r="B20" i="15"/>
  <c r="B28" i="15"/>
  <c r="B22" i="15"/>
  <c r="B9" i="15"/>
  <c r="B16" i="15"/>
  <c r="B23" i="15"/>
  <c r="B21" i="15"/>
  <c r="B46" i="15"/>
  <c r="B64" i="15"/>
  <c r="B43" i="15"/>
  <c r="B45" i="15"/>
  <c r="B26" i="15"/>
  <c r="B76" i="15"/>
  <c r="B18" i="15"/>
  <c r="B66" i="15"/>
  <c r="B14" i="15"/>
  <c r="B59" i="15"/>
  <c r="B8" i="15"/>
  <c r="H54" i="11"/>
  <c r="B52" i="15"/>
  <c r="B62" i="15"/>
  <c r="B63" i="15"/>
  <c r="B53" i="15"/>
  <c r="H40" i="11"/>
  <c r="B38" i="15"/>
  <c r="H58" i="11"/>
  <c r="B56" i="15"/>
  <c r="H38" i="11"/>
  <c r="B36" i="15"/>
  <c r="H33" i="11"/>
  <c r="B31" i="15"/>
  <c r="B49" i="15"/>
  <c r="B44" i="15"/>
  <c r="B68" i="15"/>
  <c r="B24" i="15"/>
  <c r="B74" i="15"/>
  <c r="B65" i="15"/>
  <c r="B15" i="15"/>
  <c r="B69" i="15"/>
  <c r="H41" i="11"/>
  <c r="B39" i="15"/>
  <c r="H36" i="11"/>
  <c r="B34" i="15"/>
  <c r="H39" i="11"/>
  <c r="B37" i="15"/>
  <c r="H34" i="11"/>
  <c r="B32" i="15"/>
  <c r="H73" i="11"/>
  <c r="B71" i="15"/>
  <c r="B27" i="15"/>
  <c r="B29" i="15"/>
  <c r="B55" i="15"/>
  <c r="B51" i="15"/>
  <c r="H42" i="11"/>
  <c r="B40" i="15"/>
  <c r="H35" i="11"/>
  <c r="B33" i="15"/>
  <c r="H37" i="11"/>
  <c r="B35" i="15"/>
  <c r="H59" i="11"/>
  <c r="B57" i="15"/>
  <c r="H43" i="11"/>
  <c r="B41" i="15"/>
  <c r="H44" i="11"/>
  <c r="B42" i="15"/>
  <c r="B72" i="15"/>
  <c r="B54" i="15"/>
  <c r="H50" i="11"/>
  <c r="B48" i="15"/>
</calcChain>
</file>

<file path=xl/sharedStrings.xml><?xml version="1.0" encoding="utf-8"?>
<sst xmlns="http://schemas.openxmlformats.org/spreadsheetml/2006/main" count="79019" uniqueCount="461">
  <si>
    <t>England</t>
  </si>
  <si>
    <t>ENG</t>
  </si>
  <si>
    <t>Year</t>
  </si>
  <si>
    <t>Total</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</si>
  <si>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</si>
  <si>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</si>
  <si>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</si>
  <si>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</si>
  <si>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</si>
  <si>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</si>
  <si>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</si>
  <si>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</si>
  <si>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</si>
  <si>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</si>
  <si>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</si>
  <si>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</si>
  <si>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</si>
  <si>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</si>
  <si>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</si>
  <si>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</si>
  <si>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</si>
  <si>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</si>
  <si>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</si>
  <si>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</si>
  <si>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</si>
  <si>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</si>
  <si>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</si>
  <si>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</si>
  <si>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</si>
  <si>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</si>
  <si>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</si>
  <si>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</si>
  <si>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</si>
  <si>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</si>
  <si>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</si>
  <si>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</si>
  <si>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</si>
  <si>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</si>
  <si>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</si>
  <si>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</si>
  <si>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</si>
  <si>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</si>
  <si>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</si>
  <si>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</si>
  <si>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</si>
  <si>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</si>
  <si>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</si>
  <si>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</si>
  <si>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</si>
  <si>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</si>
  <si>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</si>
  <si>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</si>
  <si>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</si>
  <si>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</si>
  <si>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</si>
  <si>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</si>
  <si>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</si>
  <si>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</si>
  <si>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</si>
  <si>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</si>
  <si>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</si>
  <si>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</si>
  <si>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</si>
  <si>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</si>
  <si>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</si>
  <si>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</si>
  <si>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</si>
  <si>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</si>
  <si>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</si>
  <si>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</si>
  <si>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</si>
  <si>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</si>
  <si>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</si>
  <si>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</si>
  <si>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</si>
  <si>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</si>
  <si>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</si>
  <si>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</si>
  <si>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</si>
  <si>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</si>
  <si>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</si>
  <si>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</si>
  <si>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</si>
  <si>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</si>
  <si>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</si>
  <si>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</si>
  <si>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</si>
  <si>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</si>
  <si>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</si>
  <si>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</si>
  <si>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</si>
  <si>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</si>
  <si>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</si>
  <si>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</si>
  <si>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</si>
  <si>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</si>
  <si>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</si>
  <si>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</si>
  <si>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</si>
  <si>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</si>
  <si>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</si>
  <si>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</si>
  <si>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</si>
  <si>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</si>
  <si>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</si>
  <si>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</si>
  <si>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</si>
  <si>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</si>
  <si>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</si>
  <si>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</si>
  <si>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</si>
  <si>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</si>
  <si>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</si>
  <si>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</si>
  <si>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</si>
  <si>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</si>
  <si>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</si>
  <si>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</si>
  <si>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</si>
  <si>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</si>
  <si>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</si>
  <si>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</si>
  <si>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</si>
  <si>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</si>
  <si>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</si>
  <si>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</si>
  <si>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</si>
  <si>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</si>
  <si>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</si>
  <si>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</si>
  <si>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</si>
  <si>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</si>
  <si>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</si>
  <si>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</si>
  <si>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</si>
  <si>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</si>
  <si>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</si>
  <si>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</si>
  <si>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</si>
  <si>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</si>
  <si>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</si>
  <si>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</si>
  <si>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2001/02 Apr, May, Jun</t>
  </si>
  <si>
    <t>2001/02 Jul, Aug, Sep</t>
  </si>
  <si>
    <t>2001/02 Oct, Nov, Dec</t>
  </si>
  <si>
    <t>2001/02 Jan, Feb, Mar</t>
  </si>
  <si>
    <t>2002/03 Apr, May, Jun</t>
  </si>
  <si>
    <t>2002/03 Jul, Aug, Sep</t>
  </si>
  <si>
    <t>2002/03 Oct, Nov, Dec</t>
  </si>
  <si>
    <t>2002/03 Jan, Feb, Mar</t>
  </si>
  <si>
    <t>2003/04 Apr, May, Jun</t>
  </si>
  <si>
    <t>2003/04 Jul, Aug, Sep</t>
  </si>
  <si>
    <t>2003/04 Oct, Nov, Dec</t>
  </si>
  <si>
    <t>2003/04 Jan, Feb, Mar</t>
  </si>
  <si>
    <t>2004/05 Apr, May, Jun</t>
  </si>
  <si>
    <t>2004/05 Jul, Aug, Sep</t>
  </si>
  <si>
    <t>2004/05 Oct, Nov, Dec</t>
  </si>
  <si>
    <t>2004/05 Jan, Feb, Mar</t>
  </si>
  <si>
    <t>2005/06 Apr, May, Jun</t>
  </si>
  <si>
    <t>2005/06 Jul, Aug, Sep</t>
  </si>
  <si>
    <t>2005/06 Oct, Nov, Dec</t>
  </si>
  <si>
    <t>2005/06 Jan, Feb, Mar</t>
  </si>
  <si>
    <t>2006/07 Apr, May, Jun</t>
  </si>
  <si>
    <t>2006/07 Jul, Aug, Sep</t>
  </si>
  <si>
    <t>2006/07 Oct, Nov, Dec</t>
  </si>
  <si>
    <t>2006/07 Jan, Feb, Mar</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</si>
  <si>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</si>
  <si>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</si>
  <si>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</si>
  <si>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</si>
  <si>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</si>
  <si>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</si>
  <si>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</si>
  <si>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</si>
  <si>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</si>
  <si>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</si>
  <si>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</si>
  <si>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</si>
  <si>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</si>
  <si>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</si>
  <si>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</si>
  <si>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</si>
  <si>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</si>
  <si>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</si>
  <si>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</si>
  <si>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</si>
  <si>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</si>
  <si>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</si>
  <si>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</si>
  <si>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</si>
  <si>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</si>
  <si>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</si>
  <si>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</si>
  <si>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</si>
  <si>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</si>
  <si>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</si>
  <si>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</si>
  <si>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</si>
  <si>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</si>
  <si>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</si>
  <si>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</si>
  <si>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</si>
  <si>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</si>
  <si>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</si>
  <si>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</si>
  <si>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</si>
  <si>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</si>
  <si>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</si>
  <si>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</si>
  <si>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</si>
  <si>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</si>
  <si>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</si>
  <si>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</si>
  <si>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</si>
  <si>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</si>
  <si>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</si>
  <si>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</si>
  <si>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</si>
  <si>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fatalities</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</si>
  <si>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</si>
  <si>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</si>
  <si>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</si>
  <si>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</si>
  <si>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</si>
  <si>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</si>
  <si>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</si>
  <si>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</si>
  <si>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</si>
  <si>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</si>
  <si>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</si>
  <si>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</si>
  <si>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</si>
  <si>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</si>
  <si>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</si>
  <si>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</si>
  <si>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</si>
  <si>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</si>
  <si>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</si>
  <si>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</si>
  <si>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</si>
  <si>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</si>
  <si>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</si>
  <si>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</si>
  <si>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</si>
  <si>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</si>
  <si>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</si>
  <si>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</si>
  <si>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</si>
  <si>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</si>
  <si>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</si>
  <si>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</si>
  <si>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</si>
  <si>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</si>
  <si>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</si>
  <si>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</si>
  <si>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</si>
  <si>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</si>
  <si>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</si>
  <si>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</si>
  <si>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</si>
  <si>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</si>
  <si>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</si>
  <si>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</si>
  <si>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</si>
  <si>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</si>
  <si>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</si>
  <si>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</si>
  <si>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</si>
  <si>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</si>
  <si>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2018/19</t>
  </si>
  <si>
    <t>2018/19 Jul, Aug, Sep</t>
  </si>
  <si>
    <t>Predominantly Urban</t>
  </si>
  <si>
    <t>Significantly Rural</t>
  </si>
  <si>
    <t>Predominantly Rural</t>
  </si>
  <si>
    <t>Other buildings</t>
  </si>
  <si>
    <t>Road vehicles</t>
  </si>
  <si>
    <t>Fire-related fatalities</t>
  </si>
  <si>
    <t>Hospital Severe</t>
  </si>
  <si>
    <t>Hospital Slight</t>
  </si>
  <si>
    <t>First Aid</t>
  </si>
  <si>
    <t>Precautionary Checks</t>
  </si>
  <si>
    <t>Non-fatal casualties</t>
  </si>
  <si>
    <t xml:space="preserve">1 For more detailed technical definitions of non-fatal casualties, see the Fire Statistics Definitions document. </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</si>
  <si>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</si>
  <si>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</si>
  <si>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</si>
  <si>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</si>
  <si>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Casualties requiring hospital treatment</t>
  </si>
  <si>
    <t>Hospital severe</t>
  </si>
  <si>
    <t>Hospital slight</t>
  </si>
  <si>
    <t>First aid</t>
  </si>
  <si>
    <t>Precautionary checks</t>
  </si>
  <si>
    <t>Total Non-fatal Casualties</t>
  </si>
  <si>
    <t>Total Casualties requiring hospital treatment</t>
  </si>
  <si>
    <t>Missing data</t>
  </si>
  <si>
    <r>
      <t>Fire-related fatalities</t>
    </r>
    <r>
      <rPr>
        <vertAlign val="superscript"/>
        <sz val="11"/>
        <color theme="1"/>
        <rFont val="Calibri"/>
        <family val="2"/>
        <scheme val="minor"/>
      </rPr>
      <t>1</t>
    </r>
  </si>
  <si>
    <t>Footnotes</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</si>
  <si>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</si>
  <si>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3 Severity of injury can be defined as:</t>
  </si>
  <si>
    <r>
      <t>Select a fire and rescue authority (or other geographical category</t>
    </r>
    <r>
      <rPr>
        <b/>
        <vertAlign val="superscript"/>
        <sz val="11"/>
        <color theme="1"/>
        <rFont val="Calibri"/>
        <family val="2"/>
        <scheme val="minor"/>
      </rPr>
      <t>2</t>
    </r>
    <r>
      <rPr>
        <b/>
        <sz val="11"/>
        <color theme="1"/>
        <rFont val="Calibri"/>
        <family val="2"/>
        <scheme val="minor"/>
      </rPr>
      <t>) and severity of injury from the drop-down lists in the orange boxes below:</t>
    </r>
  </si>
  <si>
    <r>
      <t>Non-fatal casualties</t>
    </r>
    <r>
      <rPr>
        <vertAlign val="superscript"/>
        <sz val="11"/>
        <color theme="1"/>
        <rFont val="Calibri"/>
        <family val="2"/>
        <scheme val="minor"/>
      </rPr>
      <t>1</t>
    </r>
  </si>
  <si>
    <t>Total non-fatal casualties</t>
  </si>
  <si>
    <t>Total casualties requiring hospital treatment</t>
  </si>
  <si>
    <t>FIRE STATISTICS TABLE 0502: Fatalities and non-fatal casualties by fire and rescue authority and location group, England</t>
  </si>
  <si>
    <t xml:space="preserve">It is possible to create pivot tables from the data worksheets by using the insert pivot table function. </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</si>
  <si>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</si>
  <si>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</si>
  <si>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</si>
  <si>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</si>
  <si>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</si>
  <si>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</si>
  <si>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Unknown</t>
  </si>
  <si>
    <t>check</t>
  </si>
  <si>
    <t>&lt;&lt;&lt; "Should be" 1, because previous teams couldn't add up.</t>
  </si>
  <si>
    <t>&lt;&lt;&lt; "Should be" -3, because previous teams couldn't add up.</t>
  </si>
  <si>
    <t>Contact: FireStatistics@homeoffice.gov.uk</t>
  </si>
  <si>
    <t>2008/09x</t>
  </si>
  <si>
    <t>&lt;&lt;&lt; Should be differences due to Greater Manchester and Hertfordshire IRS data issues</t>
  </si>
  <si>
    <t>1 Rural Urban classifications of Fire and Rescue Service as defined by Department for Environment, Food and Rural Affairs (DEFRA)</t>
  </si>
  <si>
    <t>2018/19 Oct, Nov, Dec</t>
  </si>
  <si>
    <t>2018/19 Jan, Feb, Mar</t>
  </si>
  <si>
    <t>2019/20</t>
  </si>
  <si>
    <t>2019/20 Apr, May, Jun</t>
  </si>
  <si>
    <t>2019/20 Jul, Aug, Sep</t>
  </si>
  <si>
    <t>E31000047</t>
  </si>
  <si>
    <t>E31000039</t>
  </si>
  <si>
    <t>E31000038</t>
  </si>
  <si>
    <t>2019/20 Oct, Nov, Dec</t>
  </si>
  <si>
    <t>YE_DEC</t>
  </si>
  <si>
    <t>2 For a list of FRAs and whether they are considered "Metropolitan", "Non Metropolitan", "Predominantly Rural", "Significantly Rural" or "Predominantly Urban" please see the FRS geographical categories sheet.</t>
  </si>
  <si>
    <t>2019/20 Jan, Feb, Mar</t>
  </si>
  <si>
    <t>Year quarter</t>
  </si>
  <si>
    <t>Year ending March 2010</t>
  </si>
  <si>
    <t>Fire and rescue incident statistics</t>
  </si>
  <si>
    <t>Responsible Statistician: Deborah Lader</t>
  </si>
  <si>
    <t>Email: Firestatistics@homeoffice.gov.uk</t>
  </si>
  <si>
    <t>Crown copyright © 2020</t>
  </si>
  <si>
    <t>Contents</t>
  </si>
  <si>
    <t>Notes</t>
  </si>
  <si>
    <t xml:space="preserve">To access data tables, select the table number or tabs. </t>
  </si>
  <si>
    <t>Cover sheet</t>
  </si>
  <si>
    <t>Sheet</t>
  </si>
  <si>
    <t>Title</t>
  </si>
  <si>
    <t>Period covered</t>
  </si>
  <si>
    <t>National Statistics?</t>
  </si>
  <si>
    <t>Yes</t>
  </si>
  <si>
    <t>Data fatalities</t>
  </si>
  <si>
    <t>Raw data for fatalities in other building fires for the main data tables</t>
  </si>
  <si>
    <t>Raw data for casualties in other building fires for the main data tables</t>
  </si>
  <si>
    <t>Table 0502</t>
  </si>
  <si>
    <t>FRS geographical categories</t>
  </si>
  <si>
    <t>How FRAs are categorised</t>
  </si>
  <si>
    <t>Fire0502a</t>
  </si>
  <si>
    <t>Fire0502a_Quarterly</t>
  </si>
  <si>
    <t>Fire0502b</t>
  </si>
  <si>
    <t>Fire0502b_Quarterly</t>
  </si>
  <si>
    <t>Fatalities by fire and rescue authority and location group, England</t>
  </si>
  <si>
    <t>Fatalities by fire and rescue authority and location group, England, quarterly</t>
  </si>
  <si>
    <t>Non-fatal casualties by fire and rescue authority, location group and severity of injury, England, quarterly</t>
  </si>
  <si>
    <t>Non-fatal casualties by fire and rescue authority, location group and severity of injury, England</t>
  </si>
  <si>
    <t>Data - casualties</t>
  </si>
  <si>
    <t>Published: 12 November 2020</t>
  </si>
  <si>
    <r>
      <t xml:space="preserve">Next update: </t>
    </r>
    <r>
      <rPr>
        <sz val="12"/>
        <color theme="1"/>
        <rFont val="Arial"/>
        <family val="2"/>
      </rPr>
      <t>February 2021</t>
    </r>
  </si>
  <si>
    <t>Publication Date: 12 November 2020</t>
  </si>
  <si>
    <t>YE_QUARTER</t>
  </si>
  <si>
    <t>QUARTER</t>
  </si>
  <si>
    <t>INCIDENT_TYPE</t>
  </si>
  <si>
    <t>TOTAL FATALITIES</t>
  </si>
  <si>
    <t>Year ending June 2010</t>
  </si>
  <si>
    <t>2010/11 Q1 Apr, May, Jun</t>
  </si>
  <si>
    <t>Year ending June 2011</t>
  </si>
  <si>
    <t>2010/11 Q2 Jul, Aug, Sep</t>
  </si>
  <si>
    <t>2010/11 Q3 Oct, Nov, Dec</t>
  </si>
  <si>
    <t>2010/11 Q4 Jan, Feb, Mar</t>
  </si>
  <si>
    <t>2011/12 Q1 Apr, May, Jun</t>
  </si>
  <si>
    <t>Year ending June 2012</t>
  </si>
  <si>
    <t>2011/12 Q2 Jul, Aug, Sep</t>
  </si>
  <si>
    <t>2011/12 Q3 Oct, Nov, Dec</t>
  </si>
  <si>
    <t>2011/12 Q4 Jan, Feb, Mar</t>
  </si>
  <si>
    <t>2012/13 Q1 Apr, May, Jun</t>
  </si>
  <si>
    <t>Year ending June 2013</t>
  </si>
  <si>
    <t>2012/13 Q2 Jul, Aug, Sep</t>
  </si>
  <si>
    <t>2012/13 Q3 Oct, Nov, Dec</t>
  </si>
  <si>
    <t>2012/13 Q4 Jan, Feb, Mar</t>
  </si>
  <si>
    <t>2013/14 Q1 Apr, May, Jun</t>
  </si>
  <si>
    <t>Year ending June 2014</t>
  </si>
  <si>
    <t>2013/14 Q2 Jul, Aug, Sep</t>
  </si>
  <si>
    <t>2013/14 Q3 Oct, Nov, Dec</t>
  </si>
  <si>
    <t>2013/14 Q4 Jan, Feb, Mar</t>
  </si>
  <si>
    <t>2014/15 Q1 Apr, May, Jun</t>
  </si>
  <si>
    <t>Year ending June 2015</t>
  </si>
  <si>
    <t>2014/15 Q2 Jul, Aug, Sep</t>
  </si>
  <si>
    <t>2014/15 Q3 Oct, Nov, Dec</t>
  </si>
  <si>
    <t>2014/15 Q4 Jan, Feb, Mar</t>
  </si>
  <si>
    <t>2015/16 Q1 Apr, May, Jun</t>
  </si>
  <si>
    <t>Year ending June 2016</t>
  </si>
  <si>
    <t>2015/16 Q2 Jul, Aug, Sep</t>
  </si>
  <si>
    <t>2015/16 Q3 Oct, Nov, Dec</t>
  </si>
  <si>
    <t>2015/16 Q4 Jan, Feb, Mar</t>
  </si>
  <si>
    <t>2016/17 Q1 Apr, May, Jun</t>
  </si>
  <si>
    <t>Year ending June 2017</t>
  </si>
  <si>
    <t>2016/17 Q2 Jul, Aug, Sep</t>
  </si>
  <si>
    <t>2016/17 Q3 Oct, Nov, Dec</t>
  </si>
  <si>
    <t>2016/17 Q4 Jan, Feb, Mar</t>
  </si>
  <si>
    <t>2017/18 Q1 Apr, May, Jun</t>
  </si>
  <si>
    <t>Year ending June 2018</t>
  </si>
  <si>
    <t>2017/18 Q2 Jul, Aug, Sep</t>
  </si>
  <si>
    <t>2017/18 Q3 Oct, Nov, Dec</t>
  </si>
  <si>
    <t>2017/18 Q4 Jan, Feb, Mar</t>
  </si>
  <si>
    <t>2018/19 Q1 Apr, May, Jun</t>
  </si>
  <si>
    <t>Year ending June 2019</t>
  </si>
  <si>
    <t>2018/19 Q2 Jul, Aug, Sep</t>
  </si>
  <si>
    <t>2018/19 Q3 Oct, Nov, Dec</t>
  </si>
  <si>
    <t>2018/19 Q4 Jan, Feb, Mar</t>
  </si>
  <si>
    <t>2019/20 Q1 Apr, May, Jun</t>
  </si>
  <si>
    <t>Year ending June 2020</t>
  </si>
  <si>
    <t>2019/20 Q2 Jul, Aug, Sep</t>
  </si>
  <si>
    <t>2019/20 Q3 Oct, Nov, Dec</t>
  </si>
  <si>
    <t>2019/20 Q4 Jan, Feb, Mar</t>
  </si>
  <si>
    <t>2020/21</t>
  </si>
  <si>
    <t>2020/21 Q1 Apr, May, Jun</t>
  </si>
  <si>
    <t>The data in this table are consistent with records that reached the IRS by 16 September 2020.</t>
  </si>
  <si>
    <t>Last updated: 12 November 2020</t>
  </si>
  <si>
    <t>Next update: February 2021</t>
  </si>
  <si>
    <t>2020/21 Q2 Jul, Aug, Sep</t>
  </si>
  <si>
    <t>2020/21 Q3 Oct, Nov, Dec</t>
  </si>
  <si>
    <t>2020/21 Q4 Jan, Feb, Mar</t>
  </si>
  <si>
    <t>2020/21 Apr, May, Jun</t>
  </si>
  <si>
    <t>We’re always looking to improve the accessibility of our documents.</t>
  </si>
  <si>
    <t>If you find any problems, or have any feedback, relating to accessibility</t>
  </si>
  <si>
    <t xml:space="preserve"> please email us at firestatistics@homeoffice.gov.uk</t>
  </si>
  <si>
    <r>
      <t xml:space="preserve">Press enquiries: </t>
    </r>
    <r>
      <rPr>
        <b/>
        <sz val="12"/>
        <color rgb="FF000000"/>
        <rFont val="Arial"/>
        <family val="2"/>
      </rPr>
      <t>0300 123 3535</t>
    </r>
  </si>
  <si>
    <t>England, year ending June 2020: data tables</t>
  </si>
  <si>
    <t>1981/82 to year ending June 2020</t>
  </si>
  <si>
    <t>2009/10 to 2year ending June 2020</t>
  </si>
  <si>
    <t>2010/11 to year ending 2020</t>
  </si>
  <si>
    <t>2001/02 Apr, May, Jun to 2020/21 Apr, May, Jun</t>
  </si>
  <si>
    <t xml:space="preserve">This file contains information on the number of fire-related fatalities and non-fatal casualties by fire and rescue authority and location group. </t>
  </si>
  <si>
    <t xml:space="preserve">This is for financial years from 1981/82 to 2019/20 and and the two most recent rolling years (year ending June 2019 and year ending June 2020) and 2001/02 to the first quarter of 2020/21 for quarterly data. </t>
  </si>
  <si>
    <t>There are eight other worksheets in this file. 'FIRE0502a' and 'FIRE0502a_Quarterly' worksheets contain information on the number of fire-related fatalities by fire and rescue authority and location group in England.</t>
  </si>
  <si>
    <t>FIRE0502b' and 'FIRE0502b_Quarterly' worksheets contain information on number of non-fatal casualties by fire and rescue authority, location group and injury severity in England.</t>
  </si>
  <si>
    <t>The 'FRS geographical categories' worksheet shows how FRAs are categorised.</t>
  </si>
  <si>
    <r>
      <t>FIRE STATISTICS TABLE 0502a: Fatalities</t>
    </r>
    <r>
      <rPr>
        <vertAlign val="superscript"/>
        <sz val="11"/>
        <rFont val="Arial Black"/>
        <family val="2"/>
      </rPr>
      <t>1</t>
    </r>
    <r>
      <rPr>
        <sz val="11"/>
        <rFont val="Arial Black"/>
        <family val="2"/>
      </rPr>
      <t xml:space="preserve"> by fire and rescue authority</t>
    </r>
    <r>
      <rPr>
        <vertAlign val="superscript"/>
        <sz val="11"/>
        <rFont val="Arial Black"/>
        <family val="2"/>
      </rPr>
      <t>2</t>
    </r>
    <r>
      <rPr>
        <sz val="11"/>
        <rFont val="Arial Black"/>
        <family val="2"/>
      </rPr>
      <t xml:space="preserve"> and location group, England</t>
    </r>
  </si>
  <si>
    <t xml:space="preserve">1 Includes fatalities marked as "fire-related" but excludes fatalities marked as "not fire-related". Those where the role of fire in the fatality was "not known" are included in "fire-related". </t>
  </si>
  <si>
    <t>Fire-related fatalities are those that would not have otherwise occurred had there not been a fire.</t>
  </si>
  <si>
    <t xml:space="preserve">2 For a list of FRAs and whether they are considered "Metropolitan", "Non Metropolitan", "Predominantly Rural", "Significantly Rural" or "Predominantly Urban" </t>
  </si>
  <si>
    <t>please see the FRS geographical categories sheet.</t>
  </si>
  <si>
    <t xml:space="preserve">Before 1 April 2009 fire incident statistics were based on the FDR1 paper form. This approach means the statistics for before this date can be less robust. </t>
  </si>
  <si>
    <t>Since this date the statistics are based on an online collection tool, the Incident Recording System (IRS).</t>
  </si>
  <si>
    <t>end of table</t>
  </si>
  <si>
    <r>
      <t>FIRE STATISTICS TABLE 0502a: Fatalities</t>
    </r>
    <r>
      <rPr>
        <vertAlign val="superscript"/>
        <sz val="11"/>
        <rFont val="Arial Black"/>
        <family val="2"/>
      </rPr>
      <t>1</t>
    </r>
    <r>
      <rPr>
        <sz val="11"/>
        <rFont val="Arial Black"/>
        <family val="2"/>
      </rPr>
      <t xml:space="preserve"> by fire and rescue authority</t>
    </r>
    <r>
      <rPr>
        <vertAlign val="superscript"/>
        <sz val="11"/>
        <rFont val="Arial Black"/>
        <family val="2"/>
      </rPr>
      <t>2</t>
    </r>
    <r>
      <rPr>
        <sz val="11"/>
        <rFont val="Arial Black"/>
        <family val="2"/>
      </rPr>
      <t xml:space="preserve"> and location group, England, quarterly</t>
    </r>
  </si>
  <si>
    <r>
      <t>FIRE STATISTICS TABLE 0502b: Non-fatal casualties</t>
    </r>
    <r>
      <rPr>
        <vertAlign val="superscript"/>
        <sz val="11"/>
        <rFont val="Arial Black"/>
        <family val="2"/>
      </rPr>
      <t>1</t>
    </r>
    <r>
      <rPr>
        <sz val="11"/>
        <rFont val="Arial Black"/>
        <family val="2"/>
      </rPr>
      <t xml:space="preserve"> by fire and rescue authority</t>
    </r>
    <r>
      <rPr>
        <vertAlign val="superscript"/>
        <sz val="11"/>
        <rFont val="Arial Black"/>
        <family val="2"/>
      </rPr>
      <t>2</t>
    </r>
    <r>
      <rPr>
        <sz val="11"/>
        <rFont val="Arial Black"/>
        <family val="2"/>
      </rPr>
      <t>, location group and severity of injury</t>
    </r>
    <r>
      <rPr>
        <vertAlign val="superscript"/>
        <sz val="11"/>
        <rFont val="Arial Black"/>
        <family val="2"/>
      </rPr>
      <t>3</t>
    </r>
    <r>
      <rPr>
        <sz val="11"/>
        <rFont val="Arial Black"/>
        <family val="2"/>
      </rPr>
      <t>, England</t>
    </r>
  </si>
  <si>
    <t>Before 1 April 2009 fire incident statistics were based on the FDR1 paper form. This approach means the statistics for before this date can be less robust. Since this date the statistics are based on an online collection tool,</t>
  </si>
  <si>
    <t xml:space="preserve">the Incident Recording System (IRS). During 2009/10, Greater Manchester and Hertfordshire Fire and Rescue Services were unable to fully supply their casualty data. As such totals for these Fire and Rescue Services were imputed. </t>
  </si>
  <si>
    <t>For these imputed records detailed breakdowns are not available. As such, some detailed breakdowns may not sum to their corresponding totals for these two Fire and Rescue Services and England as a whole.</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</si>
  <si>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</si>
  <si>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</si>
  <si>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0502b: Non-fatal casualties</t>
    </r>
    <r>
      <rPr>
        <vertAlign val="superscript"/>
        <sz val="11"/>
        <rFont val="Arial Black"/>
        <family val="2"/>
      </rPr>
      <t>1</t>
    </r>
    <r>
      <rPr>
        <sz val="11"/>
        <rFont val="Arial Black"/>
        <family val="2"/>
      </rPr>
      <t xml:space="preserve"> by fire and rescue authority</t>
    </r>
    <r>
      <rPr>
        <vertAlign val="superscript"/>
        <sz val="11"/>
        <rFont val="Arial Black"/>
        <family val="2"/>
      </rPr>
      <t>2</t>
    </r>
    <r>
      <rPr>
        <sz val="11"/>
        <rFont val="Arial Black"/>
        <family val="2"/>
      </rPr>
      <t>, location group and severity of injury</t>
    </r>
    <r>
      <rPr>
        <vertAlign val="superscript"/>
        <sz val="11"/>
        <rFont val="Arial Black"/>
        <family val="2"/>
      </rPr>
      <t>3</t>
    </r>
    <r>
      <rPr>
        <sz val="11"/>
        <rFont val="Arial Black"/>
        <family val="2"/>
      </rPr>
      <t>, England, quarterly</t>
    </r>
  </si>
  <si>
    <t xml:space="preserve">Fire data are collected by the Incident Recording System (IRS) which collects information on all incidents attended by fire and rescue services. For a variety of reasons </t>
  </si>
  <si>
    <t>some records take longer than others for fire and rescue services to upload to the IRS and therefore totals are constantly being amended (by relatively small numbers).</t>
  </si>
  <si>
    <t xml:space="preserve"> The worksheets 'Data - fatalities' and 'Data - casualties' provide the raw data from 2010/11 for the main data tables. The 'FRS geographical categories' worksheet shows how FRAs are categorised.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</si>
</sst>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0_);_(* \(#,##0.00\);_(* &quot;-&quot;??_);_(@_)"/>
    <numFmt numFmtId="166" formatCode="_(* #,##0_);_(* \(#,##0\);_(* &quot;-&quot;??_);_(@_)"/>
  </numFmts>
  <fonts count="66" x14ac:knownFonts="1">
    <font>
      <sz val="11"/>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10"/>
      <name val="Arial"/>
      <family val="2"/>
    </font>
    <font>
      <sz val="10"/>
      <name val="Helvetica"/>
    </font>
    <font>
      <sz val="11"/>
      <name val="Calibri"/>
      <family val="2"/>
      <scheme val="minor"/>
    </font>
    <font>
      <b/>
      <sz val="11"/>
      <color rgb="FFFF0000"/>
      <name val="Calibri"/>
      <family val="2"/>
      <scheme val="minor"/>
    </font>
    <font>
      <b/>
      <sz val="11"/>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u/>
      <sz val="10"/>
      <color theme="10"/>
      <name val="Calibri"/>
      <family val="2"/>
      <scheme val="minor"/>
    </font>
    <font>
      <sz val="10"/>
      <color theme="1"/>
      <name val="Calibri"/>
      <family val="2"/>
      <scheme val="minor"/>
    </font>
    <font>
      <sz val="10"/>
      <name val="Calibri"/>
      <family val="2"/>
      <scheme val="minor"/>
    </font>
    <font>
      <u/>
      <sz val="11"/>
      <name val="Calibri"/>
      <family val="2"/>
      <scheme val="minor"/>
    </font>
    <font>
      <sz val="9"/>
      <color theme="1"/>
      <name val="Arial Black"/>
      <family val="2"/>
    </font>
    <font>
      <sz val="10"/>
      <color rgb="FF000000"/>
      <name val="Calibri"/>
      <family val="2"/>
      <scheme val="minor"/>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sz val="11"/>
      <color rgb="FF0070C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9"/>
      <color theme="1"/>
      <name val="Arial"/>
      <family val="2"/>
    </font>
    <font>
      <u/>
      <sz val="12"/>
      <color rgb="FF0563C1"/>
      <name val="Arial"/>
      <family val="2"/>
    </font>
    <font>
      <sz val="11"/>
      <name val="Arial Black"/>
      <family val="2"/>
    </font>
    <font>
      <vertAlign val="superscript"/>
      <sz val="11"/>
      <name val="Arial Black"/>
      <family val="2"/>
    </font>
  </fonts>
  <fills count="2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right/>
      <top style="thin">
        <color auto="1"/>
      </top>
      <bottom style="medium">
        <color rgb="FFFF0000"/>
      </bottom>
      <diagonal/>
    </border>
  </borders>
  <cellStyleXfs count="74">
    <xf numFmtId="0" fontId="0" fillId="0" borderId="0"/>
    <xf numFmtId="0" fontId="4" fillId="0" borderId="0"/>
    <xf numFmtId="0" fontId="5" fillId="0" borderId="0"/>
    <xf numFmtId="0" fontId="2" fillId="0" borderId="0"/>
    <xf numFmtId="0" fontId="14" fillId="0" borderId="0" applyNumberFormat="0" applyFill="0" applyBorder="0" applyAlignment="0" applyProtection="0"/>
    <xf numFmtId="9" fontId="2" fillId="0" borderId="0" applyFont="0" applyFill="0" applyBorder="0" applyAlignment="0" applyProtection="0"/>
    <xf numFmtId="0" fontId="2" fillId="0" borderId="0"/>
    <xf numFmtId="0" fontId="4"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5" applyNumberFormat="0" applyAlignment="0" applyProtection="0"/>
    <xf numFmtId="0" fontId="26" fillId="25" borderId="6" applyNumberFormat="0" applyAlignment="0" applyProtection="0"/>
    <xf numFmtId="43" fontId="4" fillId="0" borderId="0" applyFont="0" applyFill="0" applyBorder="0" applyAlignment="0" applyProtection="0"/>
    <xf numFmtId="165" fontId="1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5" applyNumberFormat="0" applyAlignment="0" applyProtection="0"/>
    <xf numFmtId="0" fontId="36" fillId="0" borderId="10" applyNumberFormat="0" applyFill="0" applyAlignment="0" applyProtection="0"/>
    <xf numFmtId="0" fontId="37" fillId="26" borderId="0" applyNumberFormat="0" applyBorder="0" applyAlignment="0" applyProtection="0"/>
    <xf numFmtId="0" fontId="22" fillId="0" borderId="0"/>
    <xf numFmtId="0" fontId="4" fillId="0" borderId="0"/>
    <xf numFmtId="0" fontId="38" fillId="0" borderId="0"/>
    <xf numFmtId="0" fontId="22" fillId="27" borderId="11" applyNumberFormat="0" applyFont="0" applyAlignment="0" applyProtection="0"/>
    <xf numFmtId="0" fontId="39" fillId="27" borderId="11" applyNumberFormat="0" applyFont="0" applyAlignment="0" applyProtection="0"/>
    <xf numFmtId="0" fontId="40" fillId="24" borderId="12" applyNumberFormat="0" applyAlignment="0" applyProtection="0"/>
    <xf numFmtId="9" fontId="4" fillId="0" borderId="0" applyFont="0" applyFill="0" applyBorder="0" applyAlignment="0" applyProtection="0"/>
    <xf numFmtId="9" fontId="39" fillId="0" borderId="0" applyFon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13" applyNumberFormat="0" applyFill="0" applyAlignment="0" applyProtection="0"/>
    <xf numFmtId="0" fontId="43" fillId="0" borderId="0" applyNumberFormat="0" applyFill="0" applyBorder="0" applyAlignment="0" applyProtection="0"/>
    <xf numFmtId="0" fontId="1" fillId="0" borderId="0"/>
    <xf numFmtId="0" fontId="46" fillId="0" borderId="0" applyNumberFormat="0" applyBorder="0" applyProtection="0"/>
    <xf numFmtId="0" fontId="21" fillId="0" borderId="0" applyNumberFormat="0" applyBorder="0" applyProtection="0"/>
    <xf numFmtId="0" fontId="53" fillId="0" borderId="0" applyNumberFormat="0" applyFont="0" applyBorder="0" applyProtection="0"/>
    <xf numFmtId="0" fontId="55" fillId="0" borderId="0" applyNumberFormat="0" applyFill="0" applyBorder="0" applyAlignment="0" applyProtection="0"/>
    <xf numFmtId="0" fontId="56" fillId="0" borderId="0" applyNumberFormat="0" applyFill="0" applyBorder="0" applyAlignment="0" applyProtection="0"/>
    <xf numFmtId="0" fontId="21" fillId="0" borderId="0" applyNumberFormat="0" applyBorder="0" applyProtection="0"/>
    <xf numFmtId="0" fontId="53" fillId="0" borderId="0"/>
    <xf numFmtId="0" fontId="53" fillId="0" borderId="0" applyNumberFormat="0" applyFont="0" applyBorder="0" applyProtection="0"/>
  </cellStyleXfs>
  <cellXfs count="169">
    <xf numFmtId="0" fontId="0" fillId="0" borderId="0" xfId="0"/>
    <xf numFmtId="0" fontId="3" fillId="0" borderId="0" xfId="0" applyFont="1"/>
    <xf numFmtId="0" fontId="4" fillId="2" borderId="0" xfId="0" applyFont="1" applyFill="1"/>
    <xf numFmtId="0" fontId="0" fillId="0" borderId="0" xfId="0" applyFill="1"/>
    <xf numFmtId="0" fontId="0" fillId="0" borderId="0" xfId="0" applyFont="1" applyFill="1"/>
    <xf numFmtId="0" fontId="7" fillId="0" borderId="0" xfId="0" applyFont="1"/>
    <xf numFmtId="0" fontId="0" fillId="0" borderId="0" xfId="0" applyAlignment="1">
      <alignment horizontal="right"/>
    </xf>
    <xf numFmtId="0" fontId="3" fillId="0" borderId="0" xfId="0" applyFont="1" applyAlignment="1">
      <alignment horizontal="right"/>
    </xf>
    <xf numFmtId="0" fontId="7" fillId="0" borderId="0" xfId="0" applyFont="1" applyAlignment="1">
      <alignment horizontal="right"/>
    </xf>
    <xf numFmtId="0" fontId="6" fillId="0" borderId="0" xfId="0" applyFont="1"/>
    <xf numFmtId="0" fontId="8" fillId="0" borderId="0" xfId="0" applyFont="1" applyAlignment="1">
      <alignment horizontal="right"/>
    </xf>
    <xf numFmtId="0" fontId="6" fillId="0" borderId="0" xfId="0" applyFont="1" applyAlignment="1">
      <alignment horizontal="right"/>
    </xf>
    <xf numFmtId="0" fontId="8" fillId="0" borderId="0" xfId="0" applyFont="1"/>
    <xf numFmtId="0" fontId="11" fillId="2" borderId="0" xfId="0" applyFont="1" applyFill="1" applyAlignment="1"/>
    <xf numFmtId="0" fontId="0" fillId="2" borderId="0" xfId="0" applyFill="1"/>
    <xf numFmtId="0" fontId="10" fillId="2" borderId="0" xfId="0" applyFont="1" applyFill="1" applyAlignment="1">
      <alignment vertical="center"/>
    </xf>
    <xf numFmtId="0" fontId="10" fillId="2" borderId="0" xfId="0" applyFont="1" applyFill="1"/>
    <xf numFmtId="0" fontId="10" fillId="2" borderId="0" xfId="0" applyFont="1" applyFill="1" applyAlignment="1">
      <alignment horizontal="right" vertical="center"/>
    </xf>
    <xf numFmtId="0" fontId="9" fillId="2" borderId="0" xfId="0" applyFont="1" applyFill="1" applyAlignment="1"/>
    <xf numFmtId="0" fontId="0" fillId="2" borderId="0" xfId="0" applyFont="1" applyFill="1"/>
    <xf numFmtId="0" fontId="0" fillId="2" borderId="1" xfId="0" applyFont="1" applyFill="1" applyBorder="1"/>
    <xf numFmtId="0" fontId="0"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0" fillId="2" borderId="1" xfId="0" applyFont="1" applyFill="1" applyBorder="1" applyAlignment="1">
      <alignment horizontal="right" vertical="center" wrapText="1"/>
    </xf>
    <xf numFmtId="0" fontId="0"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0" fillId="2" borderId="0" xfId="0" applyFont="1" applyFill="1" applyBorder="1" applyAlignment="1">
      <alignment horizontal="right" vertical="center" wrapText="1"/>
    </xf>
    <xf numFmtId="0" fontId="0" fillId="2" borderId="0" xfId="0" applyFont="1" applyFill="1" applyBorder="1" applyAlignment="1">
      <alignment horizontal="left" vertical="center" wrapText="1"/>
    </xf>
    <xf numFmtId="0" fontId="9" fillId="2" borderId="0" xfId="0" applyFont="1" applyFill="1"/>
    <xf numFmtId="0" fontId="0" fillId="2" borderId="0" xfId="0" applyFont="1" applyFill="1" applyBorder="1"/>
    <xf numFmtId="0" fontId="0" fillId="2" borderId="0" xfId="0" applyFill="1" applyAlignment="1">
      <alignment horizontal="left" vertical="top"/>
    </xf>
    <xf numFmtId="0" fontId="0" fillId="2" borderId="0" xfId="0" applyFill="1" applyAlignment="1">
      <alignment vertical="top" wrapText="1"/>
    </xf>
    <xf numFmtId="3" fontId="0" fillId="2" borderId="0" xfId="0" applyNumberFormat="1" applyFill="1" applyAlignment="1"/>
    <xf numFmtId="0" fontId="9" fillId="2" borderId="2" xfId="0" applyFont="1" applyFill="1" applyBorder="1" applyAlignment="1">
      <alignment horizontal="right" vertical="center" wrapText="1"/>
    </xf>
    <xf numFmtId="0" fontId="0" fillId="2" borderId="2" xfId="0" applyFont="1" applyFill="1" applyBorder="1" applyAlignment="1">
      <alignment horizontal="right" vertical="center" wrapText="1"/>
    </xf>
    <xf numFmtId="164" fontId="0" fillId="2" borderId="0" xfId="0" applyNumberFormat="1" applyFill="1"/>
    <xf numFmtId="164" fontId="16" fillId="2" borderId="0" xfId="0" applyNumberFormat="1" applyFont="1" applyFill="1"/>
    <xf numFmtId="3" fontId="16" fillId="2" borderId="0" xfId="0" applyNumberFormat="1" applyFont="1" applyFill="1" applyAlignment="1"/>
    <xf numFmtId="0" fontId="16" fillId="2" borderId="0" xfId="0" applyFont="1" applyFill="1"/>
    <xf numFmtId="0" fontId="0" fillId="2" borderId="0" xfId="0" applyFill="1" applyAlignment="1">
      <alignment horizontal="left" vertical="top" wrapText="1"/>
    </xf>
    <xf numFmtId="0" fontId="16" fillId="2" borderId="0" xfId="0" applyFont="1" applyFill="1" applyAlignment="1">
      <alignment vertical="top" wrapText="1"/>
    </xf>
    <xf numFmtId="3" fontId="0" fillId="2" borderId="0" xfId="0" applyNumberFormat="1" applyFill="1"/>
    <xf numFmtId="0" fontId="0" fillId="2" borderId="3" xfId="0" applyFont="1" applyFill="1" applyBorder="1" applyAlignment="1">
      <alignment vertical="center" wrapText="1"/>
    </xf>
    <xf numFmtId="0" fontId="9" fillId="2" borderId="3" xfId="0" applyFont="1" applyFill="1" applyBorder="1" applyAlignment="1">
      <alignment horizontal="right" vertical="center" wrapText="1"/>
    </xf>
    <xf numFmtId="0" fontId="0" fillId="2" borderId="3" xfId="0" applyFont="1" applyFill="1" applyBorder="1" applyAlignment="1">
      <alignment horizontal="right" vertical="center" wrapText="1"/>
    </xf>
    <xf numFmtId="3" fontId="9" fillId="2" borderId="0" xfId="0" applyNumberFormat="1" applyFont="1" applyFill="1" applyBorder="1" applyAlignment="1">
      <alignment horizontal="right" vertical="center" wrapText="1"/>
    </xf>
    <xf numFmtId="0" fontId="0" fillId="2" borderId="4" xfId="0" applyFont="1" applyFill="1" applyBorder="1"/>
    <xf numFmtId="3" fontId="9" fillId="2" borderId="4" xfId="0" applyNumberFormat="1" applyFont="1" applyFill="1" applyBorder="1" applyAlignment="1">
      <alignment horizontal="right" vertical="center" wrapText="1"/>
    </xf>
    <xf numFmtId="0" fontId="0" fillId="2" borderId="3" xfId="0" applyFont="1" applyFill="1" applyBorder="1"/>
    <xf numFmtId="0" fontId="0" fillId="0" borderId="3" xfId="0" applyFont="1" applyBorder="1"/>
    <xf numFmtId="0" fontId="0" fillId="2" borderId="0" xfId="0" applyFill="1" applyBorder="1"/>
    <xf numFmtId="0" fontId="0" fillId="2" borderId="0" xfId="0" applyFill="1" applyAlignment="1">
      <alignment wrapText="1"/>
    </xf>
    <xf numFmtId="0" fontId="0" fillId="2" borderId="0" xfId="0" applyFill="1" applyAlignment="1">
      <alignment vertical="center" wrapText="1"/>
    </xf>
    <xf numFmtId="0" fontId="9" fillId="2" borderId="4" xfId="0" applyFont="1" applyFill="1" applyBorder="1" applyAlignment="1">
      <alignment horizontal="right" vertical="center" wrapText="1"/>
    </xf>
    <xf numFmtId="0" fontId="0" fillId="2" borderId="4" xfId="0" applyFont="1" applyFill="1" applyBorder="1" applyAlignment="1">
      <alignment horizontal="right" vertical="center" wrapText="1"/>
    </xf>
    <xf numFmtId="0" fontId="0" fillId="2" borderId="2" xfId="0" applyFont="1" applyFill="1" applyBorder="1" applyAlignment="1">
      <alignment vertical="center" wrapText="1"/>
    </xf>
    <xf numFmtId="0" fontId="11" fillId="2" borderId="0" xfId="0" applyFont="1" applyFill="1" applyAlignment="1">
      <alignment vertical="center"/>
    </xf>
    <xf numFmtId="0" fontId="10" fillId="2" borderId="0" xfId="0" applyFont="1" applyFill="1" applyAlignment="1">
      <alignment horizontal="right"/>
    </xf>
    <xf numFmtId="0" fontId="9" fillId="2" borderId="1" xfId="0" applyFont="1" applyFill="1" applyBorder="1" applyAlignment="1">
      <alignment vertical="center" wrapText="1"/>
    </xf>
    <xf numFmtId="3" fontId="0" fillId="2" borderId="0" xfId="0" applyNumberFormat="1"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9" fillId="2" borderId="0" xfId="0" applyNumberFormat="1" applyFont="1" applyFill="1"/>
    <xf numFmtId="3" fontId="0" fillId="2" borderId="0" xfId="0" applyNumberFormat="1" applyFont="1" applyFill="1"/>
    <xf numFmtId="9" fontId="0" fillId="2" borderId="0" xfId="5" applyFont="1" applyFill="1"/>
    <xf numFmtId="9" fontId="9" fillId="2" borderId="0" xfId="5" applyFont="1" applyFill="1"/>
    <xf numFmtId="9" fontId="2" fillId="2" borderId="0" xfId="5" applyFont="1" applyFill="1"/>
    <xf numFmtId="0" fontId="18" fillId="2" borderId="0" xfId="4" applyFont="1" applyFill="1" applyAlignment="1">
      <alignment vertical="top" wrapText="1"/>
    </xf>
    <xf numFmtId="0" fontId="9" fillId="2" borderId="0" xfId="0" applyFont="1" applyFill="1" applyAlignment="1">
      <alignment vertical="top"/>
    </xf>
    <xf numFmtId="0" fontId="6" fillId="4" borderId="0" xfId="0" applyFont="1" applyFill="1"/>
    <xf numFmtId="0" fontId="0" fillId="4" borderId="0" xfId="0" applyFill="1"/>
    <xf numFmtId="0" fontId="0" fillId="2" borderId="2" xfId="0" applyFont="1" applyFill="1" applyBorder="1"/>
    <xf numFmtId="3" fontId="9" fillId="2" borderId="2" xfId="0" applyNumberFormat="1" applyFont="1" applyFill="1" applyBorder="1" applyAlignment="1">
      <alignment horizontal="right" vertical="center"/>
    </xf>
    <xf numFmtId="3" fontId="9" fillId="2" borderId="1" xfId="0" applyNumberFormat="1" applyFont="1" applyFill="1" applyBorder="1" applyAlignment="1">
      <alignment horizontal="right" vertical="center" wrapText="1"/>
    </xf>
    <xf numFmtId="166" fontId="0" fillId="2" borderId="0" xfId="0" applyNumberFormat="1" applyFill="1"/>
    <xf numFmtId="3" fontId="9" fillId="2" borderId="0" xfId="0" applyNumberFormat="1" applyFont="1" applyFill="1" applyBorder="1"/>
    <xf numFmtId="3" fontId="0" fillId="2" borderId="0" xfId="0" applyNumberFormat="1" applyFill="1" applyBorder="1"/>
    <xf numFmtId="3" fontId="9" fillId="2" borderId="3" xfId="0" applyNumberFormat="1" applyFont="1" applyFill="1" applyBorder="1" applyAlignment="1">
      <alignment horizontal="right" vertical="center" wrapText="1"/>
    </xf>
    <xf numFmtId="3" fontId="0" fillId="2" borderId="3" xfId="0" applyNumberFormat="1" applyFont="1" applyFill="1" applyBorder="1" applyAlignment="1">
      <alignment horizontal="right" vertical="center" wrapText="1"/>
    </xf>
    <xf numFmtId="3" fontId="0" fillId="2" borderId="4" xfId="0" applyNumberFormat="1" applyFont="1" applyFill="1" applyBorder="1" applyAlignment="1">
      <alignment horizontal="right" vertical="center" wrapText="1"/>
    </xf>
    <xf numFmtId="0" fontId="2" fillId="2" borderId="0" xfId="6" applyFill="1"/>
    <xf numFmtId="0" fontId="21" fillId="5" borderId="0" xfId="7" applyFont="1" applyFill="1" applyAlignment="1">
      <alignment wrapText="1"/>
    </xf>
    <xf numFmtId="0" fontId="20" fillId="5" borderId="0" xfId="6" applyFont="1" applyFill="1" applyAlignment="1"/>
    <xf numFmtId="0" fontId="21" fillId="5" borderId="0" xfId="6" applyFont="1" applyFill="1" applyAlignment="1"/>
    <xf numFmtId="0" fontId="9" fillId="2" borderId="1" xfId="0" applyFont="1" applyFill="1" applyBorder="1"/>
    <xf numFmtId="0" fontId="0" fillId="2" borderId="14" xfId="0" applyFill="1" applyBorder="1"/>
    <xf numFmtId="0" fontId="6" fillId="2" borderId="0" xfId="0" applyFont="1" applyFill="1" applyAlignment="1">
      <alignment horizontal="left"/>
    </xf>
    <xf numFmtId="0" fontId="15" fillId="2" borderId="0" xfId="4" applyFont="1" applyFill="1" applyAlignment="1"/>
    <xf numFmtId="3" fontId="0" fillId="2" borderId="2" xfId="0" applyNumberFormat="1" applyFont="1" applyFill="1" applyBorder="1" applyAlignment="1">
      <alignment horizontal="right" vertical="center"/>
    </xf>
    <xf numFmtId="0" fontId="3" fillId="0" borderId="0" xfId="0" applyFont="1" applyFill="1"/>
    <xf numFmtId="0" fontId="3" fillId="0" borderId="0" xfId="0" applyFont="1" applyFill="1" applyBorder="1"/>
    <xf numFmtId="37" fontId="3" fillId="0" borderId="0" xfId="3" applyNumberFormat="1" applyFont="1" applyFill="1"/>
    <xf numFmtId="0" fontId="3" fillId="0" borderId="0" xfId="0" applyFont="1" applyFill="1" applyBorder="1" applyAlignment="1">
      <alignment vertical="center" wrapText="1"/>
    </xf>
    <xf numFmtId="0" fontId="3" fillId="0" borderId="0" xfId="1" applyFont="1" applyFill="1" applyBorder="1" applyAlignment="1">
      <alignment horizontal="left"/>
    </xf>
    <xf numFmtId="3" fontId="3" fillId="0" borderId="0" xfId="2" applyNumberFormat="1" applyFont="1" applyFill="1" applyBorder="1" applyAlignment="1">
      <alignment horizontal="right" vertical="top"/>
    </xf>
    <xf numFmtId="0" fontId="3" fillId="0" borderId="0" xfId="1" quotePrefix="1" applyFont="1" applyFill="1" applyBorder="1" applyAlignment="1">
      <alignment horizontal="left"/>
    </xf>
    <xf numFmtId="1" fontId="3" fillId="0" borderId="0" xfId="1" applyNumberFormat="1" applyFont="1" applyFill="1" applyBorder="1" applyAlignment="1">
      <alignment vertical="top"/>
    </xf>
    <xf numFmtId="3" fontId="44" fillId="2" borderId="0" xfId="0" applyNumberFormat="1" applyFont="1" applyFill="1"/>
    <xf numFmtId="0" fontId="44" fillId="2" borderId="0" xfId="0" applyFont="1" applyFill="1"/>
    <xf numFmtId="0" fontId="0" fillId="0" borderId="0" xfId="0" applyFont="1" applyFill="1" applyAlignment="1">
      <alignment horizontal="right"/>
    </xf>
    <xf numFmtId="0" fontId="3" fillId="0" borderId="0" xfId="0" applyFont="1" applyFill="1" applyAlignment="1">
      <alignment horizontal="right"/>
    </xf>
    <xf numFmtId="3" fontId="3" fillId="0" borderId="0" xfId="0" applyNumberFormat="1" applyFont="1" applyFill="1"/>
    <xf numFmtId="0" fontId="45" fillId="0" borderId="0" xfId="0" applyFont="1" applyFill="1" applyAlignment="1">
      <alignment horizontal="right"/>
    </xf>
    <xf numFmtId="0" fontId="45" fillId="0" borderId="0" xfId="0" applyFont="1" applyFill="1"/>
    <xf numFmtId="0" fontId="6" fillId="0" borderId="0" xfId="0" applyFont="1" applyFill="1"/>
    <xf numFmtId="0" fontId="9" fillId="2" borderId="0" xfId="0" applyFont="1" applyFill="1" applyBorder="1"/>
    <xf numFmtId="0" fontId="17" fillId="2" borderId="0" xfId="0" applyFont="1" applyFill="1" applyAlignment="1"/>
    <xf numFmtId="3" fontId="0" fillId="2" borderId="0" xfId="0" applyNumberFormat="1" applyFont="1" applyFill="1" applyBorder="1"/>
    <xf numFmtId="0" fontId="21" fillId="5" borderId="0" xfId="66" applyFont="1" applyFill="1" applyAlignment="1"/>
    <xf numFmtId="0" fontId="47" fillId="5" borderId="0" xfId="66" applyFont="1" applyFill="1" applyAlignment="1"/>
    <xf numFmtId="0" fontId="48" fillId="5" borderId="0" xfId="67" applyFont="1" applyFill="1" applyAlignment="1">
      <alignment vertical="center"/>
    </xf>
    <xf numFmtId="0" fontId="49" fillId="5" borderId="0" xfId="66" applyFont="1" applyFill="1" applyAlignment="1"/>
    <xf numFmtId="0" fontId="50" fillId="0" borderId="0" xfId="67" applyFont="1" applyFill="1" applyAlignment="1">
      <alignment vertical="center"/>
    </xf>
    <xf numFmtId="0" fontId="51" fillId="0" borderId="0" xfId="66" applyFont="1" applyFill="1" applyAlignment="1"/>
    <xf numFmtId="0" fontId="46" fillId="5" borderId="0" xfId="66" applyFont="1" applyFill="1" applyAlignment="1"/>
    <xf numFmtId="0" fontId="46" fillId="5" borderId="0" xfId="68" applyFont="1" applyFill="1" applyAlignment="1"/>
    <xf numFmtId="0" fontId="56" fillId="5" borderId="0" xfId="69" applyFont="1" applyFill="1" applyAlignment="1"/>
    <xf numFmtId="0" fontId="56" fillId="5" borderId="0" xfId="70" applyFont="1" applyFill="1" applyAlignment="1"/>
    <xf numFmtId="0" fontId="57" fillId="5" borderId="0" xfId="71" applyFont="1" applyFill="1" applyAlignment="1"/>
    <xf numFmtId="0" fontId="58" fillId="5" borderId="0" xfId="71" applyFont="1" applyFill="1" applyAlignment="1"/>
    <xf numFmtId="0" fontId="58" fillId="5" borderId="0" xfId="71" applyFont="1" applyFill="1" applyAlignment="1">
      <alignment horizontal="left"/>
    </xf>
    <xf numFmtId="0" fontId="57" fillId="5" borderId="0" xfId="67" applyFont="1" applyFill="1" applyAlignment="1"/>
    <xf numFmtId="0" fontId="58" fillId="5" borderId="0" xfId="67" applyFont="1" applyFill="1" applyAlignment="1"/>
    <xf numFmtId="0" fontId="58" fillId="5" borderId="0" xfId="67" applyFont="1" applyFill="1" applyAlignment="1">
      <alignment horizontal="left"/>
    </xf>
    <xf numFmtId="0" fontId="59" fillId="5" borderId="0" xfId="4" applyFont="1" applyFill="1" applyAlignment="1"/>
    <xf numFmtId="0" fontId="60" fillId="5" borderId="0" xfId="69" applyFont="1" applyFill="1" applyAlignment="1"/>
    <xf numFmtId="0" fontId="57" fillId="5" borderId="0" xfId="71" applyFont="1" applyFill="1" applyAlignment="1">
      <alignment wrapText="1"/>
    </xf>
    <xf numFmtId="0" fontId="57" fillId="5" borderId="0" xfId="71" applyFont="1" applyFill="1" applyAlignment="1">
      <alignment horizontal="left" wrapText="1"/>
    </xf>
    <xf numFmtId="0" fontId="53" fillId="5" borderId="0" xfId="72" applyFill="1"/>
    <xf numFmtId="0" fontId="59" fillId="5" borderId="0" xfId="4" applyFont="1" applyFill="1" applyAlignment="1">
      <alignment horizontal="left"/>
    </xf>
    <xf numFmtId="0" fontId="58" fillId="5" borderId="0" xfId="73" applyFont="1" applyFill="1" applyAlignment="1">
      <alignment horizontal="left" vertical="center" wrapText="1"/>
    </xf>
    <xf numFmtId="1" fontId="58" fillId="5" borderId="0" xfId="73" applyNumberFormat="1" applyFont="1" applyFill="1" applyAlignment="1">
      <alignment horizontal="left" vertical="center"/>
    </xf>
    <xf numFmtId="0" fontId="58" fillId="5" borderId="0" xfId="72" applyFont="1" applyFill="1"/>
    <xf numFmtId="0" fontId="61" fillId="5" borderId="0" xfId="72" applyFont="1" applyFill="1"/>
    <xf numFmtId="0" fontId="61" fillId="5" borderId="0" xfId="72" applyFont="1" applyFill="1" applyAlignment="1">
      <alignment wrapText="1"/>
    </xf>
    <xf numFmtId="0" fontId="61" fillId="5" borderId="0" xfId="72" applyFont="1" applyFill="1" applyAlignment="1">
      <alignment horizontal="left"/>
    </xf>
    <xf numFmtId="0" fontId="59" fillId="5" borderId="0" xfId="4" applyFont="1" applyFill="1"/>
    <xf numFmtId="0" fontId="16" fillId="2" borderId="0" xfId="0" applyFont="1" applyFill="1" applyAlignment="1">
      <alignment horizontal="left" vertical="top" wrapText="1"/>
    </xf>
    <xf numFmtId="0" fontId="52" fillId="5" borderId="0" xfId="47" applyFont="1" applyFill="1" applyAlignment="1" applyProtection="1"/>
    <xf numFmtId="0" fontId="0" fillId="2" borderId="0" xfId="0" applyFill="1" applyAlignment="1"/>
    <xf numFmtId="0" fontId="16" fillId="2" borderId="0" xfId="0" applyFont="1" applyFill="1" applyAlignment="1"/>
    <xf numFmtId="0" fontId="15" fillId="2" borderId="0" xfId="47" applyFont="1" applyFill="1" applyAlignment="1" applyProtection="1"/>
    <xf numFmtId="0" fontId="15" fillId="0" borderId="0" xfId="47" applyFont="1" applyAlignment="1" applyProtection="1"/>
    <xf numFmtId="0" fontId="14" fillId="2" borderId="0" xfId="4" applyFont="1" applyFill="1" applyAlignment="1"/>
    <xf numFmtId="0" fontId="15" fillId="2" borderId="0" xfId="47" applyFont="1" applyFill="1" applyAlignment="1" applyProtection="1">
      <alignment horizontal="right"/>
    </xf>
    <xf numFmtId="0" fontId="0" fillId="2" borderId="0" xfId="0" applyFont="1" applyFill="1" applyAlignment="1"/>
    <xf numFmtId="0" fontId="0" fillId="2" borderId="15" xfId="0" applyFont="1" applyFill="1" applyBorder="1"/>
    <xf numFmtId="0" fontId="9" fillId="2" borderId="15" xfId="0" applyFont="1" applyFill="1" applyBorder="1" applyAlignment="1">
      <alignment horizontal="right" vertical="center" wrapText="1"/>
    </xf>
    <xf numFmtId="0" fontId="0" fillId="2" borderId="15" xfId="0" applyFont="1" applyFill="1" applyBorder="1" applyAlignment="1">
      <alignment horizontal="right" vertical="center" wrapText="1"/>
    </xf>
    <xf numFmtId="3" fontId="9" fillId="2" borderId="15" xfId="0" applyNumberFormat="1" applyFont="1" applyFill="1" applyBorder="1" applyAlignment="1">
      <alignment horizontal="right" vertical="center" wrapText="1"/>
    </xf>
    <xf numFmtId="3" fontId="0" fillId="2" borderId="15" xfId="0" applyNumberFormat="1" applyFont="1" applyFill="1" applyBorder="1" applyAlignment="1">
      <alignment horizontal="right" vertical="center" wrapText="1"/>
    </xf>
    <xf numFmtId="0" fontId="63" fillId="5" borderId="0" xfId="49" applyFont="1" applyFill="1" applyAlignment="1" applyProtection="1"/>
    <xf numFmtId="0" fontId="62" fillId="2" borderId="0" xfId="0" applyFont="1" applyFill="1"/>
    <xf numFmtId="0" fontId="19" fillId="3" borderId="0" xfId="6" applyFont="1" applyFill="1" applyAlignment="1"/>
    <xf numFmtId="0" fontId="20" fillId="5" borderId="0" xfId="7" applyFont="1" applyFill="1" applyAlignment="1"/>
    <xf numFmtId="0" fontId="16" fillId="2" borderId="0" xfId="0" applyFont="1" applyFill="1" applyAlignment="1">
      <alignment vertical="center"/>
    </xf>
    <xf numFmtId="0" fontId="16" fillId="2" borderId="0" xfId="0" applyFont="1" applyFill="1" applyAlignment="1">
      <alignment wrapText="1"/>
    </xf>
    <xf numFmtId="0" fontId="20" fillId="5" borderId="0" xfId="7" quotePrefix="1" applyFont="1" applyFill="1" applyAlignment="1"/>
    <xf numFmtId="0" fontId="64" fillId="3" borderId="0" xfId="0" applyFont="1" applyFill="1" applyAlignment="1"/>
    <xf numFmtId="0" fontId="9" fillId="4" borderId="0" xfId="0" applyFont="1" applyFill="1" applyAlignment="1">
      <alignment vertical="top"/>
    </xf>
    <xf numFmtId="0" fontId="0" fillId="2" borderId="1" xfId="0" applyFont="1" applyFill="1" applyBorder="1" applyAlignment="1"/>
    <xf numFmtId="0" fontId="16" fillId="2" borderId="0" xfId="0" applyFont="1" applyFill="1" applyAlignment="1">
      <alignment vertical="top"/>
    </xf>
    <xf numFmtId="0" fontId="15" fillId="2" borderId="0" xfId="4" applyFont="1" applyFill="1" applyAlignment="1">
      <alignment wrapText="1"/>
    </xf>
    <xf numFmtId="0" fontId="64" fillId="3" borderId="0" xfId="0" applyFont="1" applyFill="1" applyAlignment="1">
      <alignment vertical="center"/>
    </xf>
    <xf numFmtId="0" fontId="9" fillId="4" borderId="0" xfId="0" applyFont="1" applyFill="1" applyAlignment="1"/>
    <xf numFmtId="0" fontId="15" fillId="2" borderId="0" xfId="4" applyFont="1" applyFill="1" applyAlignment="1">
      <alignment vertical="top"/>
    </xf>
    <xf numFmtId="0" fontId="16" fillId="2" borderId="0" xfId="0" applyFont="1" applyFill="1" applyAlignment="1">
      <alignment horizontal="left" vertical="top"/>
    </xf>
    <xf numFmtId="0" fontId="9" fillId="2" borderId="0" xfId="0" applyFont="1" applyFill="1" applyAlignment="1">
      <alignment wrapText="1"/>
    </xf>
    <xf numFmtId="0" fontId="0" fillId="2" borderId="0" xfId="0" applyFill="1" applyAlignment="1">
      <alignment vertical="center"/>
    </xf>
    <xf numFmtId="0" fontId="14" fillId="2" borderId="0" xfId="4" applyFill="1" applyAlignment="1"/>
  </cellXfs>
  <cellStyles count="74">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5" xr:uid="{00000000-0005-0000-0000-00001B000000}"/>
    <cellStyle name="Comma 2 2" xfId="36" xr:uid="{00000000-0005-0000-0000-00001C000000}"/>
    <cellStyle name="Comma 2 3" xfId="37" xr:uid="{00000000-0005-0000-0000-00001D000000}"/>
    <cellStyle name="Comma 2 4" xfId="38" xr:uid="{00000000-0005-0000-0000-00001E000000}"/>
    <cellStyle name="Comma 3" xfId="39" xr:uid="{00000000-0005-0000-0000-00001F000000}"/>
    <cellStyle name="Comma 4" xfId="40" xr:uid="{00000000-0005-0000-0000-000020000000}"/>
    <cellStyle name="Explanatory Text 2" xfId="41" xr:uid="{00000000-0005-0000-0000-000021000000}"/>
    <cellStyle name="Good 2" xfId="42" xr:uid="{00000000-0005-0000-0000-000022000000}"/>
    <cellStyle name="Heading 1 2" xfId="43" xr:uid="{00000000-0005-0000-0000-000023000000}"/>
    <cellStyle name="Heading 2 2" xfId="44" xr:uid="{00000000-0005-0000-0000-000024000000}"/>
    <cellStyle name="Heading 3 2" xfId="45" xr:uid="{00000000-0005-0000-0000-000025000000}"/>
    <cellStyle name="Heading 4 2" xfId="46" xr:uid="{00000000-0005-0000-0000-000026000000}"/>
    <cellStyle name="Hyperlink" xfId="4" builtinId="8"/>
    <cellStyle name="Hyperlink 2" xfId="47" xr:uid="{00000000-0005-0000-0000-000028000000}"/>
    <cellStyle name="Hyperlink 2 2" xfId="48" xr:uid="{00000000-0005-0000-0000-000029000000}"/>
    <cellStyle name="Hyperlink 2 2 2" xfId="69" xr:uid="{4077CE15-E028-493E-BB68-68667C814CBD}"/>
    <cellStyle name="Hyperlink 3" xfId="49" xr:uid="{00000000-0005-0000-0000-00002A000000}"/>
    <cellStyle name="Hyperlink 6" xfId="70" xr:uid="{5EC92CB8-EB66-4C86-85EA-AAA9F01D9CAD}"/>
    <cellStyle name="Input 2" xfId="50" xr:uid="{00000000-0005-0000-0000-00002B000000}"/>
    <cellStyle name="Linked Cell 2" xfId="51" xr:uid="{00000000-0005-0000-0000-00002C000000}"/>
    <cellStyle name="Neutral 2" xfId="52" xr:uid="{00000000-0005-0000-0000-00002D000000}"/>
    <cellStyle name="Normal" xfId="0" builtinId="0"/>
    <cellStyle name="Normal 2" xfId="1" xr:uid="{00000000-0005-0000-0000-00002F000000}"/>
    <cellStyle name="Normal 2 2" xfId="53" xr:uid="{00000000-0005-0000-0000-000030000000}"/>
    <cellStyle name="Normal 2 2 2" xfId="7" xr:uid="{00000000-0005-0000-0000-000031000000}"/>
    <cellStyle name="Normal 2 2 2 2" xfId="67" xr:uid="{4A208CB5-C26C-41FE-9558-86E0EC4BA36D}"/>
    <cellStyle name="Normal 2 3" xfId="71" xr:uid="{EFFDE970-72E7-4D91-B633-A4F16EAA9975}"/>
    <cellStyle name="Normal 2 4" xfId="73" xr:uid="{B18233AE-E086-427B-B145-ED055E9BF616}"/>
    <cellStyle name="Normal 3" xfId="3" xr:uid="{00000000-0005-0000-0000-000032000000}"/>
    <cellStyle name="Normal 4" xfId="54" xr:uid="{00000000-0005-0000-0000-000033000000}"/>
    <cellStyle name="Normal 5" xfId="55" xr:uid="{00000000-0005-0000-0000-000034000000}"/>
    <cellStyle name="Normal 5 2" xfId="6" xr:uid="{00000000-0005-0000-0000-000035000000}"/>
    <cellStyle name="Normal 5 2 2" xfId="72" xr:uid="{E8EDC202-A637-41D5-B498-A77A6AEFE09E}"/>
    <cellStyle name="Normal 5_Chart 4" xfId="65" xr:uid="{00000000-0005-0000-0000-000036000000}"/>
    <cellStyle name="Normal 6 2" xfId="66" xr:uid="{29D7965D-1D0B-46C7-A3F9-8B6A56FC1373}"/>
    <cellStyle name="Normal 7 2" xfId="68" xr:uid="{44E1ACCC-B03E-487B-9663-317E5D745268}"/>
    <cellStyle name="Normal_Data" xfId="2" xr:uid="{00000000-0005-0000-0000-000037000000}"/>
    <cellStyle name="Note 2" xfId="56" xr:uid="{00000000-0005-0000-0000-000038000000}"/>
    <cellStyle name="Note 3" xfId="57" xr:uid="{00000000-0005-0000-0000-000039000000}"/>
    <cellStyle name="Output 2" xfId="58" xr:uid="{00000000-0005-0000-0000-00003A000000}"/>
    <cellStyle name="Percent" xfId="5" builtinId="5"/>
    <cellStyle name="Percent 2" xfId="59" xr:uid="{00000000-0005-0000-0000-00003C000000}"/>
    <cellStyle name="Percent 2 2" xfId="60" xr:uid="{00000000-0005-0000-0000-00003D000000}"/>
    <cellStyle name="Percent 3" xfId="61" xr:uid="{00000000-0005-0000-0000-00003E000000}"/>
    <cellStyle name="Title 2" xfId="62" xr:uid="{00000000-0005-0000-0000-00003F000000}"/>
    <cellStyle name="Total 2" xfId="63" xr:uid="{00000000-0005-0000-0000-000040000000}"/>
    <cellStyle name="Warning Text 2" xfId="64" xr:uid="{00000000-0005-0000-0000-000041000000}"/>
  </cellStyles>
  <dxfs count="0"/>
  <tableStyles count="0" defaultTableStyle="TableStyleMedium2" defaultPivotStyle="PivotStyleLight16"/>
  <colors>
    <mruColors>
      <color rgb="FF8F23FF"/>
      <color rgb="FF660033"/>
      <color rgb="FF660066"/>
      <color rgb="FF7030A0"/>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1F7A7D58-4A28-4E15-B56B-EFDF5284E90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28209C97-7B45-4FA4-8F56-10342DC7E5A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4FA310C4-F4DE-40AA-A38C-F72E87F5709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433BE1AD-AE9F-41B1-9704-9C1A703714F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https://www.gov.uk/government/collections/fire-statistics-monitor" TargetMode="External"/><Relationship Id="rId5" Type="http://schemas.openxmlformats.org/officeDocument/2006/relationships/hyperlink" Target="mailto:firestatistics@homeoffice.gov.uk" TargetMode="External"/><Relationship Id="rId4" Type="http://schemas.openxmlformats.org/officeDocument/2006/relationships/hyperlink" Target="https://www.statisticsauthority.gov.uk/code-of-practic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6.bin"/><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https://www.gov.uk/government/collections/fire-statistics-monito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7.bin"/><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statisticsauthority.gov.uk/code-of-practice/" TargetMode="External"/><Relationship Id="rId7" Type="http://schemas.openxmlformats.org/officeDocument/2006/relationships/hyperlink" Target="https://www.gov.uk/government/statistical-data-sets/fire-statistics-guidan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FEC5-4B2E-4176-90C4-7F8768383E64}">
  <dimension ref="A1:K15"/>
  <sheetViews>
    <sheetView tabSelected="1" workbookViewId="0"/>
  </sheetViews>
  <sheetFormatPr defaultRowHeight="13.2" x14ac:dyDescent="0.25"/>
  <cols>
    <col min="1" max="1" width="74" style="107" bestFit="1" customWidth="1"/>
    <col min="2" max="255" width="9.44140625" style="107" customWidth="1"/>
    <col min="256" max="256" width="2.77734375" style="107" customWidth="1"/>
    <col min="257" max="257" width="74" style="107" bestFit="1" customWidth="1"/>
    <col min="258" max="511" width="9.44140625" style="107" customWidth="1"/>
    <col min="512" max="512" width="2.77734375" style="107" customWidth="1"/>
    <col min="513" max="513" width="74" style="107" bestFit="1" customWidth="1"/>
    <col min="514" max="767" width="9.44140625" style="107" customWidth="1"/>
    <col min="768" max="768" width="2.77734375" style="107" customWidth="1"/>
    <col min="769" max="769" width="74" style="107" bestFit="1" customWidth="1"/>
    <col min="770" max="1023" width="9.44140625" style="107" customWidth="1"/>
    <col min="1024" max="1024" width="2.77734375" style="107" customWidth="1"/>
    <col min="1025" max="1025" width="74" style="107" bestFit="1" customWidth="1"/>
    <col min="1026" max="1279" width="9.44140625" style="107" customWidth="1"/>
    <col min="1280" max="1280" width="2.77734375" style="107" customWidth="1"/>
    <col min="1281" max="1281" width="74" style="107" bestFit="1" customWidth="1"/>
    <col min="1282" max="1535" width="9.44140625" style="107" customWidth="1"/>
    <col min="1536" max="1536" width="2.77734375" style="107" customWidth="1"/>
    <col min="1537" max="1537" width="74" style="107" bestFit="1" customWidth="1"/>
    <col min="1538" max="1791" width="9.44140625" style="107" customWidth="1"/>
    <col min="1792" max="1792" width="2.77734375" style="107" customWidth="1"/>
    <col min="1793" max="1793" width="74" style="107" bestFit="1" customWidth="1"/>
    <col min="1794" max="2047" width="9.44140625" style="107" customWidth="1"/>
    <col min="2048" max="2048" width="2.77734375" style="107" customWidth="1"/>
    <col min="2049" max="2049" width="74" style="107" bestFit="1" customWidth="1"/>
    <col min="2050" max="2303" width="9.44140625" style="107" customWidth="1"/>
    <col min="2304" max="2304" width="2.77734375" style="107" customWidth="1"/>
    <col min="2305" max="2305" width="74" style="107" bestFit="1" customWidth="1"/>
    <col min="2306" max="2559" width="9.44140625" style="107" customWidth="1"/>
    <col min="2560" max="2560" width="2.77734375" style="107" customWidth="1"/>
    <col min="2561" max="2561" width="74" style="107" bestFit="1" customWidth="1"/>
    <col min="2562" max="2815" width="9.44140625" style="107" customWidth="1"/>
    <col min="2816" max="2816" width="2.77734375" style="107" customWidth="1"/>
    <col min="2817" max="2817" width="74" style="107" bestFit="1" customWidth="1"/>
    <col min="2818" max="3071" width="9.44140625" style="107" customWidth="1"/>
    <col min="3072" max="3072" width="2.77734375" style="107" customWidth="1"/>
    <col min="3073" max="3073" width="74" style="107" bestFit="1" customWidth="1"/>
    <col min="3074" max="3327" width="9.44140625" style="107" customWidth="1"/>
    <col min="3328" max="3328" width="2.77734375" style="107" customWidth="1"/>
    <col min="3329" max="3329" width="74" style="107" bestFit="1" customWidth="1"/>
    <col min="3330" max="3583" width="9.44140625" style="107" customWidth="1"/>
    <col min="3584" max="3584" width="2.77734375" style="107" customWidth="1"/>
    <col min="3585" max="3585" width="74" style="107" bestFit="1" customWidth="1"/>
    <col min="3586" max="3839" width="9.44140625" style="107" customWidth="1"/>
    <col min="3840" max="3840" width="2.77734375" style="107" customWidth="1"/>
    <col min="3841" max="3841" width="74" style="107" bestFit="1" customWidth="1"/>
    <col min="3842" max="4095" width="9.44140625" style="107" customWidth="1"/>
    <col min="4096" max="4096" width="2.77734375" style="107" customWidth="1"/>
    <col min="4097" max="4097" width="74" style="107" bestFit="1" customWidth="1"/>
    <col min="4098" max="4351" width="9.44140625" style="107" customWidth="1"/>
    <col min="4352" max="4352" width="2.77734375" style="107" customWidth="1"/>
    <col min="4353" max="4353" width="74" style="107" bestFit="1" customWidth="1"/>
    <col min="4354" max="4607" width="9.44140625" style="107" customWidth="1"/>
    <col min="4608" max="4608" width="2.77734375" style="107" customWidth="1"/>
    <col min="4609" max="4609" width="74" style="107" bestFit="1" customWidth="1"/>
    <col min="4610" max="4863" width="9.44140625" style="107" customWidth="1"/>
    <col min="4864" max="4864" width="2.77734375" style="107" customWidth="1"/>
    <col min="4865" max="4865" width="74" style="107" bestFit="1" customWidth="1"/>
    <col min="4866" max="5119" width="9.44140625" style="107" customWidth="1"/>
    <col min="5120" max="5120" width="2.77734375" style="107" customWidth="1"/>
    <col min="5121" max="5121" width="74" style="107" bestFit="1" customWidth="1"/>
    <col min="5122" max="5375" width="9.44140625" style="107" customWidth="1"/>
    <col min="5376" max="5376" width="2.77734375" style="107" customWidth="1"/>
    <col min="5377" max="5377" width="74" style="107" bestFit="1" customWidth="1"/>
    <col min="5378" max="5631" width="9.44140625" style="107" customWidth="1"/>
    <col min="5632" max="5632" width="2.77734375" style="107" customWidth="1"/>
    <col min="5633" max="5633" width="74" style="107" bestFit="1" customWidth="1"/>
    <col min="5634" max="5887" width="9.44140625" style="107" customWidth="1"/>
    <col min="5888" max="5888" width="2.77734375" style="107" customWidth="1"/>
    <col min="5889" max="5889" width="74" style="107" bestFit="1" customWidth="1"/>
    <col min="5890" max="6143" width="9.44140625" style="107" customWidth="1"/>
    <col min="6144" max="6144" width="2.77734375" style="107" customWidth="1"/>
    <col min="6145" max="6145" width="74" style="107" bestFit="1" customWidth="1"/>
    <col min="6146" max="6399" width="9.44140625" style="107" customWidth="1"/>
    <col min="6400" max="6400" width="2.77734375" style="107" customWidth="1"/>
    <col min="6401" max="6401" width="74" style="107" bestFit="1" customWidth="1"/>
    <col min="6402" max="6655" width="9.44140625" style="107" customWidth="1"/>
    <col min="6656" max="6656" width="2.77734375" style="107" customWidth="1"/>
    <col min="6657" max="6657" width="74" style="107" bestFit="1" customWidth="1"/>
    <col min="6658" max="6911" width="9.44140625" style="107" customWidth="1"/>
    <col min="6912" max="6912" width="2.77734375" style="107" customWidth="1"/>
    <col min="6913" max="6913" width="74" style="107" bestFit="1" customWidth="1"/>
    <col min="6914" max="7167" width="9.44140625" style="107" customWidth="1"/>
    <col min="7168" max="7168" width="2.77734375" style="107" customWidth="1"/>
    <col min="7169" max="7169" width="74" style="107" bestFit="1" customWidth="1"/>
    <col min="7170" max="7423" width="9.44140625" style="107" customWidth="1"/>
    <col min="7424" max="7424" width="2.77734375" style="107" customWidth="1"/>
    <col min="7425" max="7425" width="74" style="107" bestFit="1" customWidth="1"/>
    <col min="7426" max="7679" width="9.44140625" style="107" customWidth="1"/>
    <col min="7680" max="7680" width="2.77734375" style="107" customWidth="1"/>
    <col min="7681" max="7681" width="74" style="107" bestFit="1" customWidth="1"/>
    <col min="7682" max="7935" width="9.44140625" style="107" customWidth="1"/>
    <col min="7936" max="7936" width="2.77734375" style="107" customWidth="1"/>
    <col min="7937" max="7937" width="74" style="107" bestFit="1" customWidth="1"/>
    <col min="7938" max="8191" width="9.44140625" style="107" customWidth="1"/>
    <col min="8192" max="8192" width="2.77734375" style="107" customWidth="1"/>
    <col min="8193" max="8193" width="74" style="107" bestFit="1" customWidth="1"/>
    <col min="8194" max="8447" width="9.44140625" style="107" customWidth="1"/>
    <col min="8448" max="8448" width="2.77734375" style="107" customWidth="1"/>
    <col min="8449" max="8449" width="74" style="107" bestFit="1" customWidth="1"/>
    <col min="8450" max="8703" width="9.44140625" style="107" customWidth="1"/>
    <col min="8704" max="8704" width="2.77734375" style="107" customWidth="1"/>
    <col min="8705" max="8705" width="74" style="107" bestFit="1" customWidth="1"/>
    <col min="8706" max="8959" width="9.44140625" style="107" customWidth="1"/>
    <col min="8960" max="8960" width="2.77734375" style="107" customWidth="1"/>
    <col min="8961" max="8961" width="74" style="107" bestFit="1" customWidth="1"/>
    <col min="8962" max="9215" width="9.44140625" style="107" customWidth="1"/>
    <col min="9216" max="9216" width="2.77734375" style="107" customWidth="1"/>
    <col min="9217" max="9217" width="74" style="107" bestFit="1" customWidth="1"/>
    <col min="9218" max="9471" width="9.44140625" style="107" customWidth="1"/>
    <col min="9472" max="9472" width="2.77734375" style="107" customWidth="1"/>
    <col min="9473" max="9473" width="74" style="107" bestFit="1" customWidth="1"/>
    <col min="9474" max="9727" width="9.44140625" style="107" customWidth="1"/>
    <col min="9728" max="9728" width="2.77734375" style="107" customWidth="1"/>
    <col min="9729" max="9729" width="74" style="107" bestFit="1" customWidth="1"/>
    <col min="9730" max="9983" width="9.44140625" style="107" customWidth="1"/>
    <col min="9984" max="9984" width="2.77734375" style="107" customWidth="1"/>
    <col min="9985" max="9985" width="74" style="107" bestFit="1" customWidth="1"/>
    <col min="9986" max="10239" width="9.44140625" style="107" customWidth="1"/>
    <col min="10240" max="10240" width="2.77734375" style="107" customWidth="1"/>
    <col min="10241" max="10241" width="74" style="107" bestFit="1" customWidth="1"/>
    <col min="10242" max="10495" width="9.44140625" style="107" customWidth="1"/>
    <col min="10496" max="10496" width="2.77734375" style="107" customWidth="1"/>
    <col min="10497" max="10497" width="74" style="107" bestFit="1" customWidth="1"/>
    <col min="10498" max="10751" width="9.44140625" style="107" customWidth="1"/>
    <col min="10752" max="10752" width="2.77734375" style="107" customWidth="1"/>
    <col min="10753" max="10753" width="74" style="107" bestFit="1" customWidth="1"/>
    <col min="10754" max="11007" width="9.44140625" style="107" customWidth="1"/>
    <col min="11008" max="11008" width="2.77734375" style="107" customWidth="1"/>
    <col min="11009" max="11009" width="74" style="107" bestFit="1" customWidth="1"/>
    <col min="11010" max="11263" width="9.44140625" style="107" customWidth="1"/>
    <col min="11264" max="11264" width="2.77734375" style="107" customWidth="1"/>
    <col min="11265" max="11265" width="74" style="107" bestFit="1" customWidth="1"/>
    <col min="11266" max="11519" width="9.44140625" style="107" customWidth="1"/>
    <col min="11520" max="11520" width="2.77734375" style="107" customWidth="1"/>
    <col min="11521" max="11521" width="74" style="107" bestFit="1" customWidth="1"/>
    <col min="11522" max="11775" width="9.44140625" style="107" customWidth="1"/>
    <col min="11776" max="11776" width="2.77734375" style="107" customWidth="1"/>
    <col min="11777" max="11777" width="74" style="107" bestFit="1" customWidth="1"/>
    <col min="11778" max="12031" width="9.44140625" style="107" customWidth="1"/>
    <col min="12032" max="12032" width="2.77734375" style="107" customWidth="1"/>
    <col min="12033" max="12033" width="74" style="107" bestFit="1" customWidth="1"/>
    <col min="12034" max="12287" width="9.44140625" style="107" customWidth="1"/>
    <col min="12288" max="12288" width="2.77734375" style="107" customWidth="1"/>
    <col min="12289" max="12289" width="74" style="107" bestFit="1" customWidth="1"/>
    <col min="12290" max="12543" width="9.44140625" style="107" customWidth="1"/>
    <col min="12544" max="12544" width="2.77734375" style="107" customWidth="1"/>
    <col min="12545" max="12545" width="74" style="107" bestFit="1" customWidth="1"/>
    <col min="12546" max="12799" width="9.44140625" style="107" customWidth="1"/>
    <col min="12800" max="12800" width="2.77734375" style="107" customWidth="1"/>
    <col min="12801" max="12801" width="74" style="107" bestFit="1" customWidth="1"/>
    <col min="12802" max="13055" width="9.44140625" style="107" customWidth="1"/>
    <col min="13056" max="13056" width="2.77734375" style="107" customWidth="1"/>
    <col min="13057" max="13057" width="74" style="107" bestFit="1" customWidth="1"/>
    <col min="13058" max="13311" width="9.44140625" style="107" customWidth="1"/>
    <col min="13312" max="13312" width="2.77734375" style="107" customWidth="1"/>
    <col min="13313" max="13313" width="74" style="107" bestFit="1" customWidth="1"/>
    <col min="13314" max="13567" width="9.44140625" style="107" customWidth="1"/>
    <col min="13568" max="13568" width="2.77734375" style="107" customWidth="1"/>
    <col min="13569" max="13569" width="74" style="107" bestFit="1" customWidth="1"/>
    <col min="13570" max="13823" width="9.44140625" style="107" customWidth="1"/>
    <col min="13824" max="13824" width="2.77734375" style="107" customWidth="1"/>
    <col min="13825" max="13825" width="74" style="107" bestFit="1" customWidth="1"/>
    <col min="13826" max="14079" width="9.44140625" style="107" customWidth="1"/>
    <col min="14080" max="14080" width="2.77734375" style="107" customWidth="1"/>
    <col min="14081" max="14081" width="74" style="107" bestFit="1" customWidth="1"/>
    <col min="14082" max="14335" width="9.44140625" style="107" customWidth="1"/>
    <col min="14336" max="14336" width="2.77734375" style="107" customWidth="1"/>
    <col min="14337" max="14337" width="74" style="107" bestFit="1" customWidth="1"/>
    <col min="14338" max="14591" width="9.44140625" style="107" customWidth="1"/>
    <col min="14592" max="14592" width="2.77734375" style="107" customWidth="1"/>
    <col min="14593" max="14593" width="74" style="107" bestFit="1" customWidth="1"/>
    <col min="14594" max="14847" width="9.44140625" style="107" customWidth="1"/>
    <col min="14848" max="14848" width="2.77734375" style="107" customWidth="1"/>
    <col min="14849" max="14849" width="74" style="107" bestFit="1" customWidth="1"/>
    <col min="14850" max="15103" width="9.44140625" style="107" customWidth="1"/>
    <col min="15104" max="15104" width="2.77734375" style="107" customWidth="1"/>
    <col min="15105" max="15105" width="74" style="107" bestFit="1" customWidth="1"/>
    <col min="15106" max="15359" width="9.44140625" style="107" customWidth="1"/>
    <col min="15360" max="15360" width="2.77734375" style="107" customWidth="1"/>
    <col min="15361" max="15361" width="74" style="107" bestFit="1" customWidth="1"/>
    <col min="15362" max="15615" width="9.44140625" style="107" customWidth="1"/>
    <col min="15616" max="15616" width="2.77734375" style="107" customWidth="1"/>
    <col min="15617" max="15617" width="74" style="107" bestFit="1" customWidth="1"/>
    <col min="15618" max="15871" width="9.44140625" style="107" customWidth="1"/>
    <col min="15872" max="15872" width="2.77734375" style="107" customWidth="1"/>
    <col min="15873" max="15873" width="74" style="107" bestFit="1" customWidth="1"/>
    <col min="15874" max="16127" width="9.44140625" style="107" customWidth="1"/>
    <col min="16128" max="16128" width="2.77734375" style="107" customWidth="1"/>
    <col min="16129" max="16129" width="74" style="107" bestFit="1" customWidth="1"/>
    <col min="16130" max="16384" width="9.44140625" style="107" customWidth="1"/>
  </cols>
  <sheetData>
    <row r="1" spans="1:11" ht="84" customHeight="1" x14ac:dyDescent="0.25"/>
    <row r="2" spans="1:11" ht="27.6" x14ac:dyDescent="0.45">
      <c r="A2" s="108" t="s">
        <v>333</v>
      </c>
    </row>
    <row r="3" spans="1:11" ht="22.8" x14ac:dyDescent="0.25">
      <c r="A3" s="109" t="s">
        <v>432</v>
      </c>
    </row>
    <row r="4" spans="1:11" ht="45" customHeight="1" x14ac:dyDescent="0.3">
      <c r="A4" s="110" t="s">
        <v>349</v>
      </c>
      <c r="C4" s="111"/>
      <c r="K4" s="112"/>
    </row>
    <row r="5" spans="1:11" ht="32.25" customHeight="1" x14ac:dyDescent="0.25">
      <c r="A5" s="113" t="s">
        <v>334</v>
      </c>
      <c r="B5" s="113"/>
    </row>
    <row r="6" spans="1:11" ht="15" x14ac:dyDescent="0.25">
      <c r="A6" s="137" t="s">
        <v>335</v>
      </c>
      <c r="B6" s="113"/>
    </row>
    <row r="7" spans="1:11" ht="15.6" x14ac:dyDescent="0.3">
      <c r="A7" s="114" t="s">
        <v>431</v>
      </c>
      <c r="B7" s="115"/>
    </row>
    <row r="8" spans="1:11" ht="28.5" customHeight="1" x14ac:dyDescent="0.25">
      <c r="A8" s="113" t="s">
        <v>361</v>
      </c>
      <c r="B8" s="114"/>
    </row>
    <row r="9" spans="1:11" ht="15" x14ac:dyDescent="0.25">
      <c r="A9" s="113" t="s">
        <v>362</v>
      </c>
      <c r="B9" s="114"/>
    </row>
    <row r="10" spans="1:11" ht="30" customHeight="1" x14ac:dyDescent="0.25">
      <c r="A10" s="113" t="s">
        <v>336</v>
      </c>
    </row>
    <row r="11" spans="1:11" ht="15" x14ac:dyDescent="0.25">
      <c r="A11" s="116" t="s">
        <v>337</v>
      </c>
    </row>
    <row r="12" spans="1:11" ht="15" x14ac:dyDescent="0.25">
      <c r="A12" s="116" t="s">
        <v>338</v>
      </c>
    </row>
    <row r="13" spans="1:11" ht="30" customHeight="1" x14ac:dyDescent="0.25">
      <c r="A13" s="113" t="s">
        <v>428</v>
      </c>
    </row>
    <row r="14" spans="1:11" ht="15" x14ac:dyDescent="0.25">
      <c r="A14" s="113" t="s">
        <v>429</v>
      </c>
    </row>
    <row r="15" spans="1:11" ht="15" x14ac:dyDescent="0.25">
      <c r="A15" s="150" t="s">
        <v>430</v>
      </c>
    </row>
  </sheetData>
  <hyperlinks>
    <hyperlink ref="A11" location="Contents!A1" display="Contents" xr:uid="{F31E48A8-FC48-4B6D-A9E4-329798577FF9}"/>
    <hyperlink ref="A12" location="Notes!A1" display="Notes" xr:uid="{7877FF74-B21D-426D-98C5-FE979BD56E1E}"/>
    <hyperlink ref="A6" r:id="rId1" xr:uid="{8AED417A-8A37-418D-A6CF-4939F035C298}"/>
    <hyperlink ref="A15" r:id="rId2" display="If you find any problems, or have any feedback, relating to accessibility please email us at firestatistics@homeoffice.gov.uk" xr:uid="{89444611-7B2F-492E-B371-D8B1531AEA3C}"/>
  </hyperlinks>
  <pageMargins left="0.70000000000000007" right="0.70000000000000007" top="0.75" bottom="0.75" header="0.30000000000000004" footer="0.30000000000000004"/>
  <pageSetup paperSize="9" fitToWidth="0"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4:F49"/>
  <sheetViews>
    <sheetView workbookViewId="0">
      <pane ySplit="7" topLeftCell="A32" activePane="bottomLeft" state="frozen"/>
      <selection activeCell="A4" sqref="A4"/>
      <selection pane="bottomLeft" activeCell="A50" sqref="A50"/>
    </sheetView>
  </sheetViews>
  <sheetFormatPr defaultColWidth="15.77734375" defaultRowHeight="14.4" x14ac:dyDescent="0.3"/>
  <cols>
    <col min="1" max="1" width="26.77734375" style="9" bestFit="1" customWidth="1"/>
    <col min="2" max="16384" width="15.77734375" style="9"/>
  </cols>
  <sheetData>
    <row r="4" spans="1:6" x14ac:dyDescent="0.3">
      <c r="A4" s="68" t="str">
        <f>FIRE0502a!A3</f>
        <v>England</v>
      </c>
    </row>
    <row r="7" spans="1:6" x14ac:dyDescent="0.3">
      <c r="A7" s="9" t="s">
        <v>2</v>
      </c>
      <c r="B7" s="10" t="s">
        <v>3</v>
      </c>
      <c r="C7" s="11" t="s">
        <v>4</v>
      </c>
      <c r="D7" s="11" t="s">
        <v>5</v>
      </c>
      <c r="E7" s="11" t="s">
        <v>6</v>
      </c>
      <c r="F7" s="11" t="s">
        <v>7</v>
      </c>
    </row>
    <row r="8" spans="1:6" x14ac:dyDescent="0.3">
      <c r="A8" s="9" t="s">
        <v>8</v>
      </c>
      <c r="B8" s="10">
        <f>IF($A$4="England",SUMPRODUCT(('Old Data - fatalities'!$A$2:$A$9207=$A8)*('Old Data - fatalities'!$H$2:$H$9207=B$7)*('Old Data - fatalities'!$I$2:$I$9207)),"..")</f>
        <v>755</v>
      </c>
      <c r="C8" s="11">
        <f>IF($A$4="England",SUMPRODUCT(('Old Data - fatalities'!$A$2:$A$9207=$A8)*('Old Data - fatalities'!$H$2:$H$9207=C$7)*('Old Data - fatalities'!$I$2:$I$9207)),"..")</f>
        <v>586</v>
      </c>
      <c r="D8" s="11" t="s">
        <v>9</v>
      </c>
      <c r="E8" s="11" t="s">
        <v>9</v>
      </c>
      <c r="F8" s="11" t="s">
        <v>9</v>
      </c>
    </row>
    <row r="9" spans="1:6" x14ac:dyDescent="0.3">
      <c r="A9" s="9" t="s">
        <v>10</v>
      </c>
      <c r="B9" s="10">
        <f>IF($A$4="England",SUMPRODUCT(('Old Data - fatalities'!$A$2:$A$9207=$A9)*('Old Data - fatalities'!$H$2:$H$9207=B$7)*('Old Data - fatalities'!$I$2:$I$9207)),"..")</f>
        <v>707</v>
      </c>
      <c r="C9" s="11">
        <f>IF($A$4="England",SUMPRODUCT(('Old Data - fatalities'!$A$2:$A$9207=$A9)*('Old Data - fatalities'!$H$2:$H$9207=C$7)*('Old Data - fatalities'!$I$2:$I$9207)),"..")</f>
        <v>541</v>
      </c>
      <c r="D9" s="11" t="s">
        <v>9</v>
      </c>
      <c r="E9" s="11" t="s">
        <v>9</v>
      </c>
      <c r="F9" s="11" t="s">
        <v>9</v>
      </c>
    </row>
    <row r="10" spans="1:6" x14ac:dyDescent="0.3">
      <c r="A10" s="9" t="s">
        <v>11</v>
      </c>
      <c r="B10" s="10">
        <f>IF($A$4="England",SUMPRODUCT(('Old Data - fatalities'!$A$2:$A$9207=$A10)*('Old Data - fatalities'!$H$2:$H$9207=B$7)*('Old Data - fatalities'!$I$2:$I$9207)),"..")</f>
        <v>652</v>
      </c>
      <c r="C10" s="11">
        <f>IF($A$4="England",SUMPRODUCT(('Old Data - fatalities'!$A$2:$A$9207=$A10)*('Old Data - fatalities'!$H$2:$H$9207=C$7)*('Old Data - fatalities'!$I$2:$I$9207)),"..")</f>
        <v>510</v>
      </c>
      <c r="D10" s="11" t="s">
        <v>9</v>
      </c>
      <c r="E10" s="11" t="s">
        <v>9</v>
      </c>
      <c r="F10" s="11" t="s">
        <v>9</v>
      </c>
    </row>
    <row r="11" spans="1:6" x14ac:dyDescent="0.3">
      <c r="A11" s="9" t="s">
        <v>12</v>
      </c>
      <c r="B11" s="10">
        <f>IF($A$4="England",SUMPRODUCT(('Old Data - fatalities'!$A$2:$A$9207=$A11)*('Old Data - fatalities'!$H$2:$H$9207=B$7)*('Old Data - fatalities'!$I$2:$I$9207)),"..")</f>
        <v>726</v>
      </c>
      <c r="C11" s="11">
        <f>IF($A$4="England",SUMPRODUCT(('Old Data - fatalities'!$A$2:$A$9207=$A11)*('Old Data - fatalities'!$H$2:$H$9207=C$7)*('Old Data - fatalities'!$I$2:$I$9207)),"..")</f>
        <v>549</v>
      </c>
      <c r="D11" s="11" t="s">
        <v>9</v>
      </c>
      <c r="E11" s="11" t="s">
        <v>9</v>
      </c>
      <c r="F11" s="11" t="s">
        <v>9</v>
      </c>
    </row>
    <row r="12" spans="1:6" x14ac:dyDescent="0.3">
      <c r="A12" s="9" t="s">
        <v>13</v>
      </c>
      <c r="B12" s="10">
        <f>IF($A$4="England",SUMPRODUCT(('Old Data - fatalities'!$A$2:$A$9207=$A12)*('Old Data - fatalities'!$H$2:$H$9207=B$7)*('Old Data - fatalities'!$I$2:$I$9207)),"..")</f>
        <v>765</v>
      </c>
      <c r="C12" s="11">
        <f>IF($A$4="England",SUMPRODUCT(('Old Data - fatalities'!$A$2:$A$9207=$A12)*('Old Data - fatalities'!$H$2:$H$9207=C$7)*('Old Data - fatalities'!$I$2:$I$9207)),"..")</f>
        <v>506</v>
      </c>
      <c r="D12" s="11" t="s">
        <v>9</v>
      </c>
      <c r="E12" s="11" t="s">
        <v>9</v>
      </c>
      <c r="F12" s="11" t="s">
        <v>9</v>
      </c>
    </row>
    <row r="13" spans="1:6" x14ac:dyDescent="0.3">
      <c r="A13" s="9" t="s">
        <v>14</v>
      </c>
      <c r="B13" s="10">
        <f>IF($A$4="England",SUMPRODUCT(('Old Data - fatalities'!$A$2:$A$9207=$A13)*('Old Data - fatalities'!$H$2:$H$9207=B$7)*('Old Data - fatalities'!$I$2:$I$9207)),"..")</f>
        <v>682</v>
      </c>
      <c r="C13" s="11">
        <f>IF($A$4="England",SUMPRODUCT(('Old Data - fatalities'!$A$2:$A$9207=$A13)*('Old Data - fatalities'!$H$2:$H$9207=C$7)*('Old Data - fatalities'!$I$2:$I$9207)),"..")</f>
        <v>534</v>
      </c>
      <c r="D13" s="11" t="s">
        <v>9</v>
      </c>
      <c r="E13" s="11" t="s">
        <v>9</v>
      </c>
      <c r="F13" s="11" t="s">
        <v>9</v>
      </c>
    </row>
    <row r="14" spans="1:6" x14ac:dyDescent="0.3">
      <c r="A14" s="9" t="s">
        <v>15</v>
      </c>
      <c r="B14" s="10">
        <f>IF($A$4="England",SUMPRODUCT(('Old Data - fatalities'!$A$2:$A$9207=$A14)*('Old Data - fatalities'!$H$2:$H$9207=B$7)*('Old Data - fatalities'!$I$2:$I$9207)),"..")</f>
        <v>665</v>
      </c>
      <c r="C14" s="11">
        <f>IF($A$4="England",SUMPRODUCT(('Old Data - fatalities'!$A$2:$A$9207=$A14)*('Old Data - fatalities'!$H$2:$H$9207=C$7)*('Old Data - fatalities'!$I$2:$I$9207)),"..")</f>
        <v>498</v>
      </c>
      <c r="D14" s="11" t="s">
        <v>9</v>
      </c>
      <c r="E14" s="11" t="s">
        <v>9</v>
      </c>
      <c r="F14" s="11" t="s">
        <v>9</v>
      </c>
    </row>
    <row r="15" spans="1:6" x14ac:dyDescent="0.3">
      <c r="A15" s="9" t="s">
        <v>16</v>
      </c>
      <c r="B15" s="10">
        <f>IF($A$4="England",SUMPRODUCT(('Old Data - fatalities'!$A$2:$A$9207=$A15)*('Old Data - fatalities'!$H$2:$H$9207=B$7)*('Old Data - fatalities'!$I$2:$I$9207)),"..")</f>
        <v>681</v>
      </c>
      <c r="C15" s="11">
        <f>IF($A$4="England",SUMPRODUCT(('Old Data - fatalities'!$A$2:$A$9207=$A15)*('Old Data - fatalities'!$H$2:$H$9207=C$7)*('Old Data - fatalities'!$I$2:$I$9207)),"..")</f>
        <v>503</v>
      </c>
      <c r="D15" s="11" t="s">
        <v>9</v>
      </c>
      <c r="E15" s="11" t="s">
        <v>9</v>
      </c>
      <c r="F15" s="11" t="s">
        <v>9</v>
      </c>
    </row>
    <row r="16" spans="1:6" x14ac:dyDescent="0.3">
      <c r="A16" s="9" t="s">
        <v>17</v>
      </c>
      <c r="B16" s="10">
        <f>IF($A$4="England",SUMPRODUCT(('Old Data - fatalities'!$A$2:$A$9207=$A16)*('Old Data - fatalities'!$H$2:$H$9207=B$7)*('Old Data - fatalities'!$I$2:$I$9207)),"..")</f>
        <v>700</v>
      </c>
      <c r="C16" s="11">
        <f>IF($A$4="England",SUMPRODUCT(('Old Data - fatalities'!$A$2:$A$9207=$A16)*('Old Data - fatalities'!$H$2:$H$9207=C$7)*('Old Data - fatalities'!$I$2:$I$9207)),"..")</f>
        <v>504</v>
      </c>
      <c r="D16" s="11" t="s">
        <v>9</v>
      </c>
      <c r="E16" s="11" t="s">
        <v>9</v>
      </c>
      <c r="F16" s="11" t="s">
        <v>9</v>
      </c>
    </row>
    <row r="17" spans="1:6" x14ac:dyDescent="0.3">
      <c r="A17" s="9" t="s">
        <v>18</v>
      </c>
      <c r="B17" s="10">
        <f>IF($A$4="England",SUMPRODUCT(('Old Data - fatalities'!$A$2:$A$9207=$A17)*('Old Data - fatalities'!$H$2:$H$9207=B$7)*('Old Data - fatalities'!$I$2:$I$9207)),"..")</f>
        <v>688</v>
      </c>
      <c r="C17" s="11">
        <f>IF($A$4="England",SUMPRODUCT(('Old Data - fatalities'!$A$2:$A$9207=$A17)*('Old Data - fatalities'!$H$2:$H$9207=C$7)*('Old Data - fatalities'!$I$2:$I$9207)),"..")</f>
        <v>493</v>
      </c>
      <c r="D17" s="11" t="s">
        <v>9</v>
      </c>
      <c r="E17" s="11" t="s">
        <v>9</v>
      </c>
      <c r="F17" s="11" t="s">
        <v>9</v>
      </c>
    </row>
    <row r="18" spans="1:6" x14ac:dyDescent="0.3">
      <c r="A18" s="9" t="s">
        <v>19</v>
      </c>
      <c r="B18" s="10">
        <f>IF($A$4="England",SUMPRODUCT(('Old Data - fatalities'!$A$2:$A$9207=$A18)*('Old Data - fatalities'!$H$2:$H$9207=B$7)*('Old Data - fatalities'!$I$2:$I$9207)),"..")</f>
        <v>589</v>
      </c>
      <c r="C18" s="11">
        <f>IF($A$4="England",SUMPRODUCT(('Old Data - fatalities'!$A$2:$A$9207=$A18)*('Old Data - fatalities'!$H$2:$H$9207=C$7)*('Old Data - fatalities'!$I$2:$I$9207)),"..")</f>
        <v>446</v>
      </c>
      <c r="D18" s="11" t="s">
        <v>9</v>
      </c>
      <c r="E18" s="11" t="s">
        <v>9</v>
      </c>
      <c r="F18" s="11" t="s">
        <v>9</v>
      </c>
    </row>
    <row r="19" spans="1:6" x14ac:dyDescent="0.3">
      <c r="A19" s="9" t="s">
        <v>20</v>
      </c>
      <c r="B19" s="10">
        <f>IF($A$4="England",SUMPRODUCT(('Old Data - fatalities'!$A$2:$A$9207=$A19)*('Old Data - fatalities'!$H$2:$H$9207=B$7)*('Old Data - fatalities'!$I$2:$I$9207)),"..")</f>
        <v>529</v>
      </c>
      <c r="C19" s="11">
        <f>IF($A$4="England",SUMPRODUCT(('Old Data - fatalities'!$A$2:$A$9207=$A19)*('Old Data - fatalities'!$H$2:$H$9207=C$7)*('Old Data - fatalities'!$I$2:$I$9207)),"..")</f>
        <v>389</v>
      </c>
      <c r="D19" s="11" t="s">
        <v>9</v>
      </c>
      <c r="E19" s="11" t="s">
        <v>9</v>
      </c>
      <c r="F19" s="11" t="s">
        <v>9</v>
      </c>
    </row>
    <row r="20" spans="1:6" x14ac:dyDescent="0.3">
      <c r="A20" s="9" t="s">
        <v>21</v>
      </c>
      <c r="B20" s="10">
        <f>IF($A$4="England",SUMPRODUCT(('Old Data - fatalities'!$A$2:$A$9207=$A20)*('Old Data - fatalities'!$H$2:$H$9207=B$7)*('Old Data - fatalities'!$I$2:$I$9207)),"..")</f>
        <v>558</v>
      </c>
      <c r="C20" s="11">
        <f>IF($A$4="England",SUMPRODUCT(('Old Data - fatalities'!$A$2:$A$9207=$A20)*('Old Data - fatalities'!$H$2:$H$9207=C$7)*('Old Data - fatalities'!$I$2:$I$9207)),"..")</f>
        <v>408</v>
      </c>
      <c r="D20" s="11" t="s">
        <v>9</v>
      </c>
      <c r="E20" s="11" t="s">
        <v>9</v>
      </c>
      <c r="F20" s="11" t="s">
        <v>9</v>
      </c>
    </row>
    <row r="21" spans="1:6" x14ac:dyDescent="0.3">
      <c r="A21" s="9" t="s">
        <v>22</v>
      </c>
      <c r="B21" s="10">
        <f>IF($A$4="England",SUMPRODUCT(('Old Data - fatalities'!$A$2:$A$9207=$A21)*('Old Data - fatalities'!$H$2:$H$9207=B$7)*('Old Data - fatalities'!$I$2:$I$9207)),"..")</f>
        <v>488</v>
      </c>
      <c r="C21" s="11">
        <f>IF($A$4="England",SUMPRODUCT(('Old Data - fatalities'!$A$2:$A$9207=$A21)*('Old Data - fatalities'!$H$2:$H$9207=C$7)*('Old Data - fatalities'!$I$2:$I$9207)),"..")</f>
        <v>368</v>
      </c>
      <c r="D21" s="11" t="s">
        <v>9</v>
      </c>
      <c r="E21" s="11" t="s">
        <v>9</v>
      </c>
      <c r="F21" s="11" t="s">
        <v>9</v>
      </c>
    </row>
    <row r="22" spans="1:6" x14ac:dyDescent="0.3">
      <c r="A22" s="9" t="s">
        <v>23</v>
      </c>
      <c r="B22" s="10">
        <f>IF($A$4="England",SUMPRODUCT(('Old Data - fatalities'!$A$2:$A$9207=$A22)*('Old Data - fatalities'!$H$2:$H$9207=B$7)*('Old Data - fatalities'!$I$2:$I$9207)),"..")</f>
        <v>561</v>
      </c>
      <c r="C22" s="11">
        <f>IF($A$4="England",SUMPRODUCT(('Old Data - fatalities'!$A$2:$A$9207=$A22)*('Old Data - fatalities'!$H$2:$H$9207=C$7)*('Old Data - fatalities'!$I$2:$I$9207)),"..")</f>
        <v>425</v>
      </c>
      <c r="D22" s="11" t="s">
        <v>9</v>
      </c>
      <c r="E22" s="11" t="s">
        <v>9</v>
      </c>
      <c r="F22" s="11" t="s">
        <v>9</v>
      </c>
    </row>
    <row r="23" spans="1:6" x14ac:dyDescent="0.3">
      <c r="A23" s="9" t="s">
        <v>24</v>
      </c>
      <c r="B23" s="10">
        <f>IF($A$4="England",SUMPRODUCT(('Old Data - fatalities'!$A$2:$A$9207=$A23)*('Old Data - fatalities'!$H$2:$H$9207=B$7)*('Old Data - fatalities'!$I$2:$I$9207)),"..")</f>
        <v>562</v>
      </c>
      <c r="C23" s="11">
        <f>IF($A$4="England",SUMPRODUCT(('Old Data - fatalities'!$A$2:$A$9207=$A23)*('Old Data - fatalities'!$H$2:$H$9207=C$7)*('Old Data - fatalities'!$I$2:$I$9207)),"..")</f>
        <v>430</v>
      </c>
      <c r="D23" s="11" t="s">
        <v>9</v>
      </c>
      <c r="E23" s="11" t="s">
        <v>9</v>
      </c>
      <c r="F23" s="11" t="s">
        <v>9</v>
      </c>
    </row>
    <row r="24" spans="1:6" x14ac:dyDescent="0.3">
      <c r="A24" s="9" t="s">
        <v>25</v>
      </c>
      <c r="B24" s="10">
        <f>IF($A$4="England",SUMPRODUCT(('Old Data - fatalities'!$A$2:$A$9207=$A24)*('Old Data - fatalities'!$H$2:$H$9207=B$7)*('Old Data - fatalities'!$I$2:$I$9207)),"..")</f>
        <v>562</v>
      </c>
      <c r="C24" s="11">
        <f>IF($A$4="England",SUMPRODUCT(('Old Data - fatalities'!$A$2:$A$9207=$A24)*('Old Data - fatalities'!$H$2:$H$9207=C$7)*('Old Data - fatalities'!$I$2:$I$9207)),"..")</f>
        <v>441</v>
      </c>
      <c r="D24" s="11" t="s">
        <v>9</v>
      </c>
      <c r="E24" s="11" t="s">
        <v>9</v>
      </c>
      <c r="F24" s="11" t="s">
        <v>9</v>
      </c>
    </row>
    <row r="25" spans="1:6" x14ac:dyDescent="0.3">
      <c r="A25" s="9" t="s">
        <v>26</v>
      </c>
      <c r="B25" s="10">
        <f>IF($A$4="England",SUMPRODUCT(('Old Data - fatalities'!$A$2:$A$9207=$A25)*('Old Data - fatalities'!$H$2:$H$9207=B$7)*('Old Data - fatalities'!$I$2:$I$9207)),"..")</f>
        <v>475</v>
      </c>
      <c r="C25" s="11">
        <f>IF($A$4="England",SUMPRODUCT(('Old Data - fatalities'!$A$2:$A$9207=$A25)*('Old Data - fatalities'!$H$2:$H$9207=C$7)*('Old Data - fatalities'!$I$2:$I$9207)),"..")</f>
        <v>361</v>
      </c>
      <c r="D25" s="11" t="s">
        <v>9</v>
      </c>
      <c r="E25" s="11" t="s">
        <v>9</v>
      </c>
      <c r="F25" s="11" t="s">
        <v>9</v>
      </c>
    </row>
    <row r="26" spans="1:6" x14ac:dyDescent="0.3">
      <c r="A26" s="9" t="s">
        <v>27</v>
      </c>
      <c r="B26" s="10">
        <f>IF($A$4="England",SUMPRODUCT(('Old Data - fatalities'!$A$2:$A$9207=$A26)*('Old Data - fatalities'!$I$2:$I$9207)),"..")</f>
        <v>485</v>
      </c>
      <c r="C26" s="11">
        <f>IF($A$4="England",SUMPRODUCT(('Old Data - fatalities'!$A$2:$A$9207=$A26)*('Old Data - fatalities'!$H$2:$H$9207=C$7)*('Old Data - fatalities'!$I$2:$I$9207)),"..")</f>
        <v>343</v>
      </c>
      <c r="D26" s="11">
        <f>IF($A$4="England",SUMPRODUCT(('Old Data - fatalities'!$A$2:$A$9207=$A26)*('Old Data - fatalities'!$H$2:$H$9207=D$7)*('Old Data - fatalities'!$I$2:$I$9207)),"..")</f>
        <v>33</v>
      </c>
      <c r="E26" s="11">
        <f>IF($A$4="England",SUMPRODUCT(('Old Data - fatalities'!$A$2:$A$9207=$A26)*('Old Data - fatalities'!$H$2:$H$9207=E$7)*('Old Data - fatalities'!$I$2:$I$9207)),"..")</f>
        <v>73</v>
      </c>
      <c r="F26" s="11">
        <f>IF($A$4="England",SUMPRODUCT(('Old Data - fatalities'!$A$2:$A$9207=$A26)*('Old Data - fatalities'!$H$2:$H$9207=F$7)*('Old Data - fatalities'!$I$2:$I$9207)),"..")</f>
        <v>36</v>
      </c>
    </row>
    <row r="27" spans="1:6" x14ac:dyDescent="0.3">
      <c r="A27" s="9" t="s">
        <v>28</v>
      </c>
      <c r="B27" s="10">
        <f>IF($A$4="England",SUMPRODUCT(('Old Data - fatalities'!$A$2:$A$9207=$A27)*('Old Data - fatalities'!$I$2:$I$9207)),"..")</f>
        <v>446</v>
      </c>
      <c r="C27" s="11">
        <f>IF($A$4="England",SUMPRODUCT(('Old Data - fatalities'!$A$2:$A$9207=$A27)*('Old Data - fatalities'!$H$2:$H$9207=C$7)*('Old Data - fatalities'!$I$2:$I$9207)),"..")</f>
        <v>336</v>
      </c>
      <c r="D27" s="11">
        <f>IF($A$4="England",SUMPRODUCT(('Old Data - fatalities'!$A$2:$A$9207=$A27)*('Old Data - fatalities'!$H$2:$H$9207=D$7)*('Old Data - fatalities'!$I$2:$I$9207)),"..")</f>
        <v>29</v>
      </c>
      <c r="E27" s="11">
        <f>IF($A$4="England",SUMPRODUCT(('Old Data - fatalities'!$A$2:$A$9207=$A27)*('Old Data - fatalities'!$H$2:$H$9207=E$7)*('Old Data - fatalities'!$I$2:$I$9207)),"..")</f>
        <v>63</v>
      </c>
      <c r="F27" s="11">
        <f>IF($A$4="England",SUMPRODUCT(('Old Data - fatalities'!$A$2:$A$9207=$A27)*('Old Data - fatalities'!$H$2:$H$9207=F$7)*('Old Data - fatalities'!$I$2:$I$9207)),"..")</f>
        <v>18</v>
      </c>
    </row>
    <row r="28" spans="1:6" x14ac:dyDescent="0.3">
      <c r="A28" s="9" t="s">
        <v>29</v>
      </c>
      <c r="B28" s="12">
        <f>IF($A$4="England",SUMPRODUCT(('Old Data - fatalities'!$A$2:$A$42812=$A28)*('Old Data - fatalities'!$H$2:$H$42812=B$7)*('Old Data - fatalities'!$I$2:$I$42812)),IF(OR($A$4="Non-metropolitan",$A$4="Metropolitan"),SUMPRODUCT(('Old Data - fatalities'!$A$2:$A$42812=$A28)*('Old Data - fatalities'!$H$2:$H$42812=B$7)*('Old Data - fatalities'!$F$2:$F$42812=$A$4)*('Old Data - fatalities'!$I$2:$I$42812)),IF(OR($A$4="PREDOMINANTLY URBAN",$A$4="SIGNIFICANTLY RURAL",$A$4="PREDOMINANTLY RURAL"),SUMPRODUCT(('Old Data - fatalities'!$A$2:$A$42812=$A28)*('Old Data - fatalities'!$H$2:$H$42812=B$7)*('Old Data - fatalities'!$G$2:$G$42812=$A$4)*('Old Data - fatalities'!$I$2:$I$42812)),SUMPRODUCT(('Old Data - fatalities'!$A$2:$A$42812=$A28)*('Old Data - fatalities'!$H$2:$H$42812=B$7)*('Old Data - fatalities'!$D$2:$D$42812=$A$4)*('Old Data - fatalities'!$I$2:$I$42812)))))</f>
        <v>458</v>
      </c>
      <c r="C28" s="11">
        <f>IF($A$4="England",SUMPRODUCT(('Old Data - fatalities'!$A$2:$A$9207=$A28)*('Old Data - fatalities'!$H$2:$H$9207=C$7)*('Old Data - fatalities'!$I$2:$I$9207)),"..")</f>
        <v>355</v>
      </c>
      <c r="D28" s="11">
        <f>IF($A$4="England",SUMPRODUCT(('Old Data - fatalities'!$A$2:$A$9207=$A28)*('Old Data - fatalities'!$H$2:$H$9207=D$7)*('Old Data - fatalities'!$I$2:$I$9207)),"..")</f>
        <v>33</v>
      </c>
      <c r="E28" s="11">
        <f>IF($A$4="England",SUMPRODUCT(('Old Data - fatalities'!$A$2:$A$9207=$A28)*('Old Data - fatalities'!$H$2:$H$9207=E$7)*('Old Data - fatalities'!$I$2:$I$9207)),"..")</f>
        <v>53</v>
      </c>
      <c r="F28" s="11">
        <f>IF($A$4="England",SUMPRODUCT(('Old Data - fatalities'!$A$2:$A$9207=$A28)*('Old Data - fatalities'!$H$2:$H$9207=F$7)*('Old Data - fatalities'!$I$2:$I$9207)),"..")</f>
        <v>17</v>
      </c>
    </row>
    <row r="29" spans="1:6" x14ac:dyDescent="0.3">
      <c r="A29" s="9" t="s">
        <v>30</v>
      </c>
      <c r="B29" s="12">
        <f>IF($A$4="England",SUMPRODUCT(('Old Data - fatalities'!$A$2:$A$42812=$A29)*('Old Data - fatalities'!$H$2:$H$42812=B$7)*('Old Data - fatalities'!$I$2:$I$42812)),IF(OR($A$4="Non-metropolitan",$A$4="Metropolitan"),SUMPRODUCT(('Old Data - fatalities'!$A$2:$A$42812=$A29)*('Old Data - fatalities'!$H$2:$H$42812=B$7)*('Old Data - fatalities'!$F$2:$F$42812=$A$4)*('Old Data - fatalities'!$I$2:$I$42812)),IF(OR($A$4="PREDOMINANTLY URBAN",$A$4="SIGNIFICANTLY RURAL",$A$4="PREDOMINANTLY RURAL"),SUMPRODUCT(('Old Data - fatalities'!$A$2:$A$42812=$A29)*('Old Data - fatalities'!$H$2:$H$42812=B$7)*('Old Data - fatalities'!$G$2:$G$42812=$A$4)*('Old Data - fatalities'!$I$2:$I$42812)),SUMPRODUCT(('Old Data - fatalities'!$A$2:$A$42812=$A29)*('Old Data - fatalities'!$H$2:$H$42812=B$7)*('Old Data - fatalities'!$D$2:$D$42812=$A$4)*('Old Data - fatalities'!$I$2:$I$42812)))))</f>
        <v>417</v>
      </c>
      <c r="C29" s="11">
        <f>IF($A$4="England",SUMPRODUCT(('Old Data - fatalities'!$A$2:$A$9207=$A29)*('Old Data - fatalities'!$H$2:$H$9207=C$7)*('Old Data - fatalities'!$I$2:$I$9207)),"..")</f>
        <v>307</v>
      </c>
      <c r="D29" s="11">
        <f>IF($A$4="England",SUMPRODUCT(('Old Data - fatalities'!$A$2:$A$9207=$A29)*('Old Data - fatalities'!$H$2:$H$9207=D$7)*('Old Data - fatalities'!$I$2:$I$9207)),"..")</f>
        <v>19</v>
      </c>
      <c r="E29" s="11">
        <f>IF($A$4="England",SUMPRODUCT(('Old Data - fatalities'!$A$2:$A$9207=$A29)*('Old Data - fatalities'!$H$2:$H$9207=E$7)*('Old Data - fatalities'!$I$2:$I$9207)),"..")</f>
        <v>56</v>
      </c>
      <c r="F29" s="11">
        <f>IF($A$4="England",SUMPRODUCT(('Old Data - fatalities'!$A$2:$A$9207=$A29)*('Old Data - fatalities'!$H$2:$H$9207=F$7)*('Old Data - fatalities'!$I$2:$I$9207)),"..")</f>
        <v>35</v>
      </c>
    </row>
    <row r="30" spans="1:6" x14ac:dyDescent="0.3">
      <c r="A30" s="9" t="s">
        <v>31</v>
      </c>
      <c r="B30" s="12">
        <f>IF($A$4="England",SUMPRODUCT(('Old Data - fatalities'!$A$2:$A$42812=$A30)*('Old Data - fatalities'!$H$2:$H$42812=B$7)*('Old Data - fatalities'!$I$2:$I$42812)),IF(OR($A$4="Non-metropolitan",$A$4="Metropolitan"),SUMPRODUCT(('Old Data - fatalities'!$A$2:$A$42812=$A30)*('Old Data - fatalities'!$H$2:$H$42812=B$7)*('Old Data - fatalities'!$F$2:$F$42812=$A$4)*('Old Data - fatalities'!$I$2:$I$42812)),IF(OR($A$4="PREDOMINANTLY URBAN",$A$4="SIGNIFICANTLY RURAL",$A$4="PREDOMINANTLY RURAL"),SUMPRODUCT(('Old Data - fatalities'!$A$2:$A$42812=$A30)*('Old Data - fatalities'!$H$2:$H$42812=B$7)*('Old Data - fatalities'!$G$2:$G$42812=$A$4)*('Old Data - fatalities'!$I$2:$I$42812)),SUMPRODUCT(('Old Data - fatalities'!$A$2:$A$42812=$A30)*('Old Data - fatalities'!$H$2:$H$42812=B$7)*('Old Data - fatalities'!$D$2:$D$42812=$A$4)*('Old Data - fatalities'!$I$2:$I$42812)))))</f>
        <v>454</v>
      </c>
      <c r="C30" s="11">
        <f>IF($A$4="England",SUMPRODUCT(('Old Data - fatalities'!$A$2:$A$9207=$A30)*('Old Data - fatalities'!$H$2:$H$9207=C$7)*('Old Data - fatalities'!$I$2:$I$9207)),"..")</f>
        <v>333</v>
      </c>
      <c r="D30" s="11">
        <f>IF($A$4="England",SUMPRODUCT(('Old Data - fatalities'!$A$2:$A$9207=$A30)*('Old Data - fatalities'!$H$2:$H$9207=D$7)*('Old Data - fatalities'!$I$2:$I$9207)),"..")</f>
        <v>31</v>
      </c>
      <c r="E30" s="11">
        <f>IF($A$4="England",SUMPRODUCT(('Old Data - fatalities'!$A$2:$A$9207=$A30)*('Old Data - fatalities'!$H$2:$H$9207=E$7)*('Old Data - fatalities'!$I$2:$I$9207)),"..")</f>
        <v>53</v>
      </c>
      <c r="F30" s="11">
        <f>IF($A$4="England",SUMPRODUCT(('Old Data - fatalities'!$A$2:$A$9207=$A30)*('Old Data - fatalities'!$H$2:$H$9207=F$7)*('Old Data - fatalities'!$I$2:$I$9207)),"..")</f>
        <v>37</v>
      </c>
    </row>
    <row r="31" spans="1:6" x14ac:dyDescent="0.3">
      <c r="A31" s="9" t="s">
        <v>32</v>
      </c>
      <c r="B31" s="12">
        <f>IF($A$4="England",SUMPRODUCT(('Old Data - fatalities'!$A$2:$A$42812=$A31)*('Old Data - fatalities'!$H$2:$H$42812=B$7)*('Old Data - fatalities'!$I$2:$I$42812)),IF(OR($A$4="Non-metropolitan",$A$4="Metropolitan"),SUMPRODUCT(('Old Data - fatalities'!$A$2:$A$42812=$A31)*('Old Data - fatalities'!$H$2:$H$42812=B$7)*('Old Data - fatalities'!$F$2:$F$42812=$A$4)*('Old Data - fatalities'!$I$2:$I$42812)),IF(OR($A$4="PREDOMINANTLY URBAN",$A$4="SIGNIFICANTLY RURAL",$A$4="PREDOMINANTLY RURAL"),SUMPRODUCT(('Old Data - fatalities'!$A$2:$A$42812=$A31)*('Old Data - fatalities'!$H$2:$H$42812=B$7)*('Old Data - fatalities'!$G$2:$G$42812=$A$4)*('Old Data - fatalities'!$I$2:$I$42812)),SUMPRODUCT(('Old Data - fatalities'!$A$2:$A$42812=$A31)*('Old Data - fatalities'!$H$2:$H$42812=B$7)*('Old Data - fatalities'!$D$2:$D$42812=$A$4)*('Old Data - fatalities'!$I$2:$I$42812)))))</f>
        <v>371</v>
      </c>
      <c r="C31" s="11">
        <f>IF($A$4="England",SUMPRODUCT(('Old Data - fatalities'!$A$2:$A$9207=$A31)*('Old Data - fatalities'!$H$2:$H$9207=C$7)*('Old Data - fatalities'!$I$2:$I$9207)),"..")</f>
        <v>277</v>
      </c>
      <c r="D31" s="11">
        <f>IF($A$4="England",SUMPRODUCT(('Old Data - fatalities'!$A$2:$A$9207=$A31)*('Old Data - fatalities'!$H$2:$H$9207=D$7)*('Old Data - fatalities'!$I$2:$I$9207)),"..")</f>
        <v>23</v>
      </c>
      <c r="E31" s="11">
        <f>IF($A$4="England",SUMPRODUCT(('Old Data - fatalities'!$A$2:$A$9207=$A31)*('Old Data - fatalities'!$H$2:$H$9207=E$7)*('Old Data - fatalities'!$I$2:$I$9207)),"..")</f>
        <v>49</v>
      </c>
      <c r="F31" s="11">
        <f>IF($A$4="England",SUMPRODUCT(('Old Data - fatalities'!$A$2:$A$9207=$A31)*('Old Data - fatalities'!$H$2:$H$9207=F$7)*('Old Data - fatalities'!$I$2:$I$9207)),"..")</f>
        <v>22</v>
      </c>
    </row>
    <row r="32" spans="1:6" x14ac:dyDescent="0.3">
      <c r="A32" s="9" t="s">
        <v>33</v>
      </c>
      <c r="B32" s="12">
        <f>IF($A$4="England",SUMPRODUCT(('Old Data - fatalities'!$A$2:$A$42812=$A32)*('Old Data - fatalities'!$H$2:$H$42812=B$7)*('Old Data - fatalities'!$I$2:$I$42812)),IF(OR($A$4="Non-metropolitan",$A$4="Metropolitan"),SUMPRODUCT(('Old Data - fatalities'!$A$2:$A$42812=$A32)*('Old Data - fatalities'!$H$2:$H$42812=B$7)*('Old Data - fatalities'!$F$2:$F$42812=$A$4)*('Old Data - fatalities'!$I$2:$I$42812)),IF(OR($A$4="PREDOMINANTLY URBAN",$A$4="SIGNIFICANTLY RURAL",$A$4="PREDOMINANTLY RURAL"),SUMPRODUCT(('Old Data - fatalities'!$A$2:$A$42812=$A32)*('Old Data - fatalities'!$H$2:$H$42812=B$7)*('Old Data - fatalities'!$G$2:$G$42812=$A$4)*('Old Data - fatalities'!$I$2:$I$42812)),SUMPRODUCT(('Old Data - fatalities'!$A$2:$A$42812=$A32)*('Old Data - fatalities'!$H$2:$H$42812=B$7)*('Old Data - fatalities'!$D$2:$D$42812=$A$4)*('Old Data - fatalities'!$I$2:$I$42812)))))</f>
        <v>386</v>
      </c>
      <c r="C32" s="11">
        <f>IF($A$4="England",SUMPRODUCT(('Old Data - fatalities'!$A$2:$A$9207=$A32)*('Old Data - fatalities'!$H$2:$H$9207=C$7)*('Old Data - fatalities'!$I$2:$I$9207)),"..")</f>
        <v>280</v>
      </c>
      <c r="D32" s="11">
        <f>IF($A$4="England",SUMPRODUCT(('Old Data - fatalities'!$A$2:$A$9207=$A32)*('Old Data - fatalities'!$H$2:$H$9207=D$7)*('Old Data - fatalities'!$I$2:$I$9207)),"..")</f>
        <v>33</v>
      </c>
      <c r="E32" s="11">
        <f>IF($A$4="England",SUMPRODUCT(('Old Data - fatalities'!$A$2:$A$9207=$A32)*('Old Data - fatalities'!$H$2:$H$9207=E$7)*('Old Data - fatalities'!$I$2:$I$9207)),"..")</f>
        <v>51</v>
      </c>
      <c r="F32" s="11">
        <f>IF($A$4="England",SUMPRODUCT(('Old Data - fatalities'!$A$2:$A$9207=$A32)*('Old Data - fatalities'!$H$2:$H$9207=F$7)*('Old Data - fatalities'!$I$2:$I$9207)),"..")</f>
        <v>22</v>
      </c>
    </row>
    <row r="33" spans="1:6" x14ac:dyDescent="0.3">
      <c r="A33" s="9" t="s">
        <v>34</v>
      </c>
      <c r="B33" s="12">
        <f>IF($A$4="England",SUMPRODUCT(('Old Data - fatalities'!$A$2:$A$42812=$A33)*('Old Data - fatalities'!$H$2:$H$42812=B$7)*('Old Data - fatalities'!$I$2:$I$42812)),IF(OR($A$4="Non-metropolitan",$A$4="Metropolitan"),SUMPRODUCT(('Old Data - fatalities'!$A$2:$A$42812=$A33)*('Old Data - fatalities'!$H$2:$H$42812=B$7)*('Old Data - fatalities'!$F$2:$F$42812=$A$4)*('Old Data - fatalities'!$I$2:$I$42812)),IF(OR($A$4="PREDOMINANTLY URBAN",$A$4="SIGNIFICANTLY RURAL",$A$4="PREDOMINANTLY RURAL"),SUMPRODUCT(('Old Data - fatalities'!$A$2:$A$42812=$A33)*('Old Data - fatalities'!$H$2:$H$42812=B$7)*('Old Data - fatalities'!$G$2:$G$42812=$A$4)*('Old Data - fatalities'!$I$2:$I$42812)),SUMPRODUCT(('Old Data - fatalities'!$A$2:$A$42812=$A33)*('Old Data - fatalities'!$H$2:$H$42812=B$7)*('Old Data - fatalities'!$D$2:$D$42812=$A$4)*('Old Data - fatalities'!$I$2:$I$42812)))))</f>
        <v>364</v>
      </c>
      <c r="C33" s="11">
        <f>IF($A$4="England",SUMPRODUCT(('Old Data - fatalities'!$A$2:$A$9207=$A33)*('Old Data - fatalities'!$H$2:$H$9207=C$7)*('Old Data - fatalities'!$I$2:$I$9207)),"..")</f>
        <v>259</v>
      </c>
      <c r="D33" s="11">
        <f>IF($A$4="England",SUMPRODUCT(('Old Data - fatalities'!$A$2:$A$9207=$A33)*('Old Data - fatalities'!$H$2:$H$9207=D$7)*('Old Data - fatalities'!$I$2:$I$9207)),"..")</f>
        <v>28</v>
      </c>
      <c r="E33" s="11">
        <f>IF($A$4="England",SUMPRODUCT(('Old Data - fatalities'!$A$2:$A$9207=$A33)*('Old Data - fatalities'!$H$2:$H$9207=E$7)*('Old Data - fatalities'!$I$2:$I$9207)),"..")</f>
        <v>52</v>
      </c>
      <c r="F33" s="11">
        <f>IF($A$4="England",SUMPRODUCT(('Old Data - fatalities'!$A$2:$A$9207=$A33)*('Old Data - fatalities'!$H$2:$H$9207=F$7)*('Old Data - fatalities'!$I$2:$I$9207)),"..")</f>
        <v>25</v>
      </c>
    </row>
    <row r="34" spans="1:6" x14ac:dyDescent="0.3">
      <c r="A34" s="9" t="s">
        <v>35</v>
      </c>
      <c r="B34" s="12">
        <f>IF($A$4="England",SUMPRODUCT(('Old Data - fatalities'!$A$2:$A$42812=$A34)*('Old Data - fatalities'!$H$2:$H$42812=B$7)*('Old Data - fatalities'!$I$2:$I$42812)),IF(OR($A$4="Non-metropolitan",$A$4="Metropolitan"),SUMPRODUCT(('Old Data - fatalities'!$A$2:$A$42812=$A34)*('Old Data - fatalities'!$H$2:$H$42812=B$7)*('Old Data - fatalities'!$F$2:$F$42812=$A$4)*('Old Data - fatalities'!$I$2:$I$42812)),IF(OR($A$4="PREDOMINANTLY URBAN",$A$4="SIGNIFICANTLY RURAL",$A$4="PREDOMINANTLY RURAL"),SUMPRODUCT(('Old Data - fatalities'!$A$2:$A$42812=$A34)*('Old Data - fatalities'!$H$2:$H$42812=B$7)*('Old Data - fatalities'!$G$2:$G$42812=$A$4)*('Old Data - fatalities'!$I$2:$I$42812)),SUMPRODUCT(('Old Data - fatalities'!$A$2:$A$42812=$A34)*('Old Data - fatalities'!$H$2:$H$42812=B$7)*('Old Data - fatalities'!$D$2:$D$42812=$A$4)*('Old Data - fatalities'!$I$2:$I$42812)))))</f>
        <v>358</v>
      </c>
      <c r="C34" s="11">
        <f>IF($A$4="England",SUMPRODUCT(('Old Data - fatalities'!$A$2:$A$9207=$A34)*('Old Data - fatalities'!$H$2:$H$9207=C$7)*('Old Data - fatalities'!$I$2:$I$9207)),"..")</f>
        <v>275</v>
      </c>
      <c r="D34" s="11">
        <f>IF($A$4="England",SUMPRODUCT(('Old Data - fatalities'!$A$2:$A$9207=$A34)*('Old Data - fatalities'!$H$2:$H$9207=D$7)*('Old Data - fatalities'!$I$2:$I$9207)),"..")</f>
        <v>28</v>
      </c>
      <c r="E34" s="11">
        <f>IF($A$4="England",SUMPRODUCT(('Old Data - fatalities'!$A$2:$A$9207=$A34)*('Old Data - fatalities'!$H$2:$H$9207=E$7)*('Old Data - fatalities'!$I$2:$I$9207)),"..")</f>
        <v>32</v>
      </c>
      <c r="F34" s="11">
        <f>IF($A$4="England",SUMPRODUCT(('Old Data - fatalities'!$A$2:$A$9207=$A34)*('Old Data - fatalities'!$H$2:$H$9207=F$7)*('Old Data - fatalities'!$I$2:$I$9207)),"..")</f>
        <v>23</v>
      </c>
    </row>
    <row r="35" spans="1:6" x14ac:dyDescent="0.3">
      <c r="A35" s="9" t="s">
        <v>36</v>
      </c>
      <c r="B35" s="12">
        <f>IF($A$4="England",SUMPRODUCT(('Old Data - fatalities'!$A$2:$A$42812=$A35)*('Old Data - fatalities'!$H$2:$H$42812=B$7)*('Old Data - fatalities'!$I$2:$I$42812)),IF(OR($A$4="Non-metropolitan",$A$4="Metropolitan"),SUMPRODUCT(('Old Data - fatalities'!$A$2:$A$42812=$A35)*('Old Data - fatalities'!$H$2:$H$42812=B$7)*('Old Data - fatalities'!$F$2:$F$42812=$A$4)*('Old Data - fatalities'!$I$2:$I$42812)),IF(OR($A$4="PREDOMINANTLY URBAN",$A$4="SIGNIFICANTLY RURAL",$A$4="PREDOMINANTLY RURAL"),SUMPRODUCT(('Old Data - fatalities'!$A$2:$A$42812=$A35)*('Old Data - fatalities'!$H$2:$H$42812=B$7)*('Old Data - fatalities'!$G$2:$G$42812=$A$4)*('Old Data - fatalities'!$I$2:$I$42812)),SUMPRODUCT(('Old Data - fatalities'!$A$2:$A$42812=$A35)*('Old Data - fatalities'!$H$2:$H$42812=B$7)*('Old Data - fatalities'!$D$2:$D$42812=$A$4)*('Old Data - fatalities'!$I$2:$I$42812)))))</f>
        <v>323</v>
      </c>
      <c r="C35" s="11">
        <f>IF($A$4="England",SUMPRODUCT(('Old Data - fatalities'!$A$2:$A$9207=$A35)*('Old Data - fatalities'!$H$2:$H$9207=C$7)*('Old Data - fatalities'!$I$2:$I$9207)),"..")</f>
        <v>255</v>
      </c>
      <c r="D35" s="11">
        <f>IF($A$4="England",SUMPRODUCT(('Old Data - fatalities'!$A$2:$A$9207=$A35)*('Old Data - fatalities'!$H$2:$H$9207=D$7)*('Old Data - fatalities'!$I$2:$I$9207)),"..")</f>
        <v>15</v>
      </c>
      <c r="E35" s="11">
        <f>IF($A$4="England",SUMPRODUCT(('Old Data - fatalities'!$A$2:$A$9207=$A35)*('Old Data - fatalities'!$H$2:$H$9207=E$7)*('Old Data - fatalities'!$I$2:$I$9207)),"..")</f>
        <v>34</v>
      </c>
      <c r="F35" s="11">
        <f>IF($A$4="England",SUMPRODUCT(('Old Data - fatalities'!$A$2:$A$9207=$A35)*('Old Data - fatalities'!$H$2:$H$9207=F$7)*('Old Data - fatalities'!$I$2:$I$9207)),"..")</f>
        <v>19</v>
      </c>
    </row>
    <row r="36" spans="1:6" x14ac:dyDescent="0.3">
      <c r="A36" s="9" t="s">
        <v>37</v>
      </c>
      <c r="B36" s="12">
        <f t="shared" ref="B36:B49" si="0">SUM(C36:F36)</f>
        <v>340</v>
      </c>
      <c r="C36" s="9">
        <f>IF($A$4="England",SUMPRODUCT(('Old Data - fatalities'!$A$2:$A$42812=$A36)*('Old Data - fatalities'!$H$2:$H$42812=C$7)*('Old Data - fatalities'!$I$2:$I$42812)),IF(OR($A$4="Non-metropolitan",$A$4="Metropolitan"),SUMPRODUCT(('Old Data - fatalities'!$A$2:$A$42812=$A36)*('Old Data - fatalities'!$H$2:$H$42812=C$7)*('Old Data - fatalities'!$F$2:$F$42812=$A$4)*('Old Data - fatalities'!$I$2:$I$42812)),IF(OR($A$4="PREDOMINANTLY URBAN",$A$4="SIGNIFICANTLY RURAL",$A$4="PREDOMINANTLY RURAL"),SUMPRODUCT(('Old Data - fatalities'!$A$2:$A$42812=$A36)*('Old Data - fatalities'!$H$2:$H$42812=C$7)*('Old Data - fatalities'!$G$2:$G$42812=$A$4)*('Old Data - fatalities'!$I$2:$I$42812)),SUMPRODUCT(('Old Data - fatalities'!$A$2:$A$42812=$A36)*('Old Data - fatalities'!$H$2:$H$42812=C$7)*('Old Data - fatalities'!$D$2:$D$42812=$A$4)*('Old Data - fatalities'!$I$2:$I$42812)))))</f>
        <v>257</v>
      </c>
      <c r="D36" s="9">
        <f>IF($A$4="England",SUMPRODUCT(('Old Data - fatalities'!$A$2:$A$42812=$A36)*('Old Data - fatalities'!$H$2:$H$42812=D$7)*('Old Data - fatalities'!$I$2:$I$42812)),IF(OR($A$4="Non-metropolitan",$A$4="Metropolitan"),SUMPRODUCT(('Old Data - fatalities'!$A$2:$A$42812=$A36)*('Old Data - fatalities'!$H$2:$H$42812=D$7)*('Old Data - fatalities'!$F$2:$F$42812=$A$4)*('Old Data - fatalities'!$I$2:$I$42812)),IF(OR($A$4="PREDOMINANTLY URBAN",$A$4="SIGNIFICANTLY RURAL",$A$4="PREDOMINANTLY RURAL"),SUMPRODUCT(('Old Data - fatalities'!$A$2:$A$42812=$A36)*('Old Data - fatalities'!$H$2:$H$42812=D$7)*('Old Data - fatalities'!$G$2:$G$42812=$A$4)*('Old Data - fatalities'!$I$2:$I$42812)),SUMPRODUCT(('Old Data - fatalities'!$A$2:$A$42812=$A36)*('Old Data - fatalities'!$H$2:$H$42812=D$7)*('Old Data - fatalities'!$D$2:$D$42812=$A$4)*('Old Data - fatalities'!$I$2:$I$42812)))))</f>
        <v>22</v>
      </c>
      <c r="E36" s="9">
        <f>IF($A$4="England",SUMPRODUCT(('Old Data - fatalities'!$A$2:$A$42812=$A36)*('Old Data - fatalities'!$H$2:$H$42812=E$7)*('Old Data - fatalities'!$I$2:$I$42812)),IF(OR($A$4="Non-metropolitan",$A$4="Metropolitan"),SUMPRODUCT(('Old Data - fatalities'!$A$2:$A$42812=$A36)*('Old Data - fatalities'!$H$2:$H$42812=E$7)*('Old Data - fatalities'!$F$2:$F$42812=$A$4)*('Old Data - fatalities'!$I$2:$I$42812)),IF(OR($A$4="PREDOMINANTLY URBAN",$A$4="SIGNIFICANTLY RURAL",$A$4="PREDOMINANTLY RURAL"),SUMPRODUCT(('Old Data - fatalities'!$A$2:$A$42812=$A36)*('Old Data - fatalities'!$H$2:$H$42812=E$7)*('Old Data - fatalities'!$G$2:$G$42812=$A$4)*('Old Data - fatalities'!$I$2:$I$42812)),SUMPRODUCT(('Old Data - fatalities'!$A$2:$A$42812=$A36)*('Old Data - fatalities'!$H$2:$H$42812=E$7)*('Old Data - fatalities'!$D$2:$D$42812=$A$4)*('Old Data - fatalities'!$I$2:$I$42812)))))</f>
        <v>40</v>
      </c>
      <c r="F36" s="9">
        <f>IF($A$4="England",SUMPRODUCT(('Old Data - fatalities'!$A$2:$A$42812=$A36)*('Old Data - fatalities'!$H$2:$H$42812=F$7)*('Old Data - fatalities'!$I$2:$I$42812)),IF(OR($A$4="Non-metropolitan",$A$4="Metropolitan"),SUMPRODUCT(('Old Data - fatalities'!$A$2:$A$42812=$A36)*('Old Data - fatalities'!$H$2:$H$42812=F$7)*('Old Data - fatalities'!$F$2:$F$42812=$A$4)*('Old Data - fatalities'!$I$2:$I$42812)),IF(OR($A$4="PREDOMINANTLY URBAN",$A$4="SIGNIFICANTLY RURAL",$A$4="PREDOMINANTLY RURAL"),SUMPRODUCT(('Old Data - fatalities'!$A$2:$A$42812=$A36)*('Old Data - fatalities'!$H$2:$H$42812=F$7)*('Old Data - fatalities'!$G$2:$G$42812=$A$4)*('Old Data - fatalities'!$I$2:$I$42812)),SUMPRODUCT(('Old Data - fatalities'!$A$2:$A$42812=$A36)*('Old Data - fatalities'!$H$2:$H$42812=F$7)*('Old Data - fatalities'!$D$2:$D$42812=$A$4)*('Old Data - fatalities'!$I$2:$I$42812)))))</f>
        <v>21</v>
      </c>
    </row>
    <row r="37" spans="1:6" x14ac:dyDescent="0.3">
      <c r="A37" s="9" t="s">
        <v>38</v>
      </c>
      <c r="B37" s="12">
        <f t="shared" si="0"/>
        <v>335</v>
      </c>
      <c r="C37" s="9">
        <f>IF($A$4="England",SUMPRODUCT(('Data - fatalities'!$A$2:$A$42812=$A37)*('Data - fatalities'!$H$2:$H$42812=C$7)*('Data - fatalities'!$I$2:$I$42812)),IF(OR($A$4="Non-metropolitan",$A$4="Metropolitan"),SUMPRODUCT(('Data - fatalities'!$A$2:$A$42812=$A37)*('Data - fatalities'!$H$2:$H$42812=C$7)*('Data - fatalities'!$F$2:$F$42812=$A$4)*('Data - fatalities'!$I$2:$I$42812)),IF(OR($A$4="PREDOMINANTLY URBAN",$A$4="SIGNIFICANTLY RURAL",$A$4="PREDOMINANTLY RURAL"),SUMPRODUCT(('Data - fatalities'!$A$2:$A$42812=$A37)*('Data - fatalities'!$H$2:$H$42812=C$7)*('Data - fatalities'!$G$2:$G$42812=$A$4)*('Data - fatalities'!$I$2:$I$42812)),SUMPRODUCT(('Data - fatalities'!$A$2:$A$42812=$A37)*('Data - fatalities'!$H$2:$H$42812=C$7)*('Data - fatalities'!$D$2:$D$42812=$A$4)*('Data - fatalities'!$I$2:$I$42812)))))</f>
        <v>255</v>
      </c>
      <c r="D37" s="9">
        <f>IF($A$4="England",SUMPRODUCT(('Data - fatalities'!$A$2:$A$42812=$A37)*('Data - fatalities'!$H$2:$H$42812=D$7)*('Data - fatalities'!$I$2:$I$42812)),IF(OR($A$4="Non-metropolitan",$A$4="Metropolitan"),SUMPRODUCT(('Data - fatalities'!$A$2:$A$42812=$A37)*('Data - fatalities'!$H$2:$H$42812=D$7)*('Data - fatalities'!$F$2:$F$42812=$A$4)*('Data - fatalities'!$I$2:$I$42812)),IF(OR($A$4="PREDOMINANTLY URBAN",$A$4="SIGNIFICANTLY RURAL",$A$4="PREDOMINANTLY RURAL"),SUMPRODUCT(('Data - fatalities'!$A$2:$A$42812=$A37)*('Data - fatalities'!$H$2:$H$42812=D$7)*('Data - fatalities'!$G$2:$G$42812=$A$4)*('Data - fatalities'!$I$2:$I$42812)),SUMPRODUCT(('Data - fatalities'!$A$2:$A$42812=$A37)*('Data - fatalities'!$H$2:$H$42812=D$7)*('Data - fatalities'!$D$2:$D$42812=$A$4)*('Data - fatalities'!$I$2:$I$42812)))))</f>
        <v>18</v>
      </c>
      <c r="E37" s="9">
        <f>IF($A$4="England",SUMPRODUCT(('Data - fatalities'!$A$2:$A$42812=$A37)*('Data - fatalities'!$H$2:$H$42812=E$7)*('Data - fatalities'!$I$2:$I$42812)),IF(OR($A$4="Non-metropolitan",$A$4="Metropolitan"),SUMPRODUCT(('Data - fatalities'!$A$2:$A$42812=$A37)*('Data - fatalities'!$H$2:$H$42812=E$7)*('Data - fatalities'!$F$2:$F$42812=$A$4)*('Data - fatalities'!$I$2:$I$42812)),IF(OR($A$4="PREDOMINANTLY URBAN",$A$4="SIGNIFICANTLY RURAL",$A$4="PREDOMINANTLY RURAL"),SUMPRODUCT(('Data - fatalities'!$A$2:$A$42812=$A37)*('Data - fatalities'!$H$2:$H$42812=E$7)*('Data - fatalities'!$G$2:$G$42812=$A$4)*('Data - fatalities'!$I$2:$I$42812)),SUMPRODUCT(('Data - fatalities'!$A$2:$A$42812=$A37)*('Data - fatalities'!$H$2:$H$42812=E$7)*('Data - fatalities'!$D$2:$D$42812=$A$4)*('Data - fatalities'!$I$2:$I$42812)))))</f>
        <v>41</v>
      </c>
      <c r="F37" s="9">
        <f>IF($A$4="England",SUMPRODUCT(('Data - fatalities'!$A$2:$A$42812=$A37)*('Data - fatalities'!$H$2:$H$42812=F$7)*('Data - fatalities'!$I$2:$I$42812)),IF(OR($A$4="Non-metropolitan",$A$4="Metropolitan"),SUMPRODUCT(('Data - fatalities'!$A$2:$A$42812=$A37)*('Data - fatalities'!$H$2:$H$42812=F$7)*('Data - fatalities'!$F$2:$F$42812=$A$4)*('Data - fatalities'!$I$2:$I$42812)),IF(OR($A$4="PREDOMINANTLY URBAN",$A$4="SIGNIFICANTLY RURAL",$A$4="PREDOMINANTLY RURAL"),SUMPRODUCT(('Data - fatalities'!$A$2:$A$42812=$A37)*('Data - fatalities'!$H$2:$H$42812=F$7)*('Data - fatalities'!$G$2:$G$42812=$A$4)*('Data - fatalities'!$I$2:$I$42812)),SUMPRODUCT(('Data - fatalities'!$A$2:$A$42812=$A37)*('Data - fatalities'!$H$2:$H$42812=F$7)*('Data - fatalities'!$D$2:$D$42812=$A$4)*('Data - fatalities'!$I$2:$I$42812)))))</f>
        <v>21</v>
      </c>
    </row>
    <row r="38" spans="1:6" x14ac:dyDescent="0.3">
      <c r="A38" s="9" t="s">
        <v>39</v>
      </c>
      <c r="B38" s="12">
        <f t="shared" si="0"/>
        <v>315</v>
      </c>
      <c r="C38" s="9">
        <f>IF($A$4="England",SUMPRODUCT(('Data - fatalities'!$A$2:$A$42812=$A38)*('Data - fatalities'!$H$2:$H$42812=C$7)*('Data - fatalities'!$I$2:$I$42812)),IF(OR($A$4="Non-metropolitan",$A$4="Metropolitan"),SUMPRODUCT(('Data - fatalities'!$A$2:$A$42812=$A38)*('Data - fatalities'!$H$2:$H$42812=C$7)*('Data - fatalities'!$F$2:$F$42812=$A$4)*('Data - fatalities'!$I$2:$I$42812)),IF(OR($A$4="PREDOMINANTLY URBAN",$A$4="SIGNIFICANTLY RURAL",$A$4="PREDOMINANTLY RURAL"),SUMPRODUCT(('Data - fatalities'!$A$2:$A$42812=$A38)*('Data - fatalities'!$H$2:$H$42812=C$7)*('Data - fatalities'!$G$2:$G$42812=$A$4)*('Data - fatalities'!$I$2:$I$42812)),SUMPRODUCT(('Data - fatalities'!$A$2:$A$42812=$A38)*('Data - fatalities'!$H$2:$H$42812=C$7)*('Data - fatalities'!$D$2:$D$42812=$A$4)*('Data - fatalities'!$I$2:$I$42812)))))</f>
        <v>233</v>
      </c>
      <c r="D38" s="9">
        <f>IF($A$4="England",SUMPRODUCT(('Data - fatalities'!$A$2:$A$42812=$A38)*('Data - fatalities'!$H$2:$H$42812=D$7)*('Data - fatalities'!$I$2:$I$42812)),IF(OR($A$4="Non-metropolitan",$A$4="Metropolitan"),SUMPRODUCT(('Data - fatalities'!$A$2:$A$42812=$A38)*('Data - fatalities'!$H$2:$H$42812=D$7)*('Data - fatalities'!$F$2:$F$42812=$A$4)*('Data - fatalities'!$I$2:$I$42812)),IF(OR($A$4="PREDOMINANTLY URBAN",$A$4="SIGNIFICANTLY RURAL",$A$4="PREDOMINANTLY RURAL"),SUMPRODUCT(('Data - fatalities'!$A$2:$A$42812=$A38)*('Data - fatalities'!$H$2:$H$42812=D$7)*('Data - fatalities'!$G$2:$G$42812=$A$4)*('Data - fatalities'!$I$2:$I$42812)),SUMPRODUCT(('Data - fatalities'!$A$2:$A$42812=$A38)*('Data - fatalities'!$H$2:$H$42812=D$7)*('Data - fatalities'!$D$2:$D$42812=$A$4)*('Data - fatalities'!$I$2:$I$42812)))))</f>
        <v>19</v>
      </c>
      <c r="E38" s="9">
        <f>IF($A$4="England",SUMPRODUCT(('Data - fatalities'!$A$2:$A$42812=$A38)*('Data - fatalities'!$H$2:$H$42812=E$7)*('Data - fatalities'!$I$2:$I$42812)),IF(OR($A$4="Non-metropolitan",$A$4="Metropolitan"),SUMPRODUCT(('Data - fatalities'!$A$2:$A$42812=$A38)*('Data - fatalities'!$H$2:$H$42812=E$7)*('Data - fatalities'!$F$2:$F$42812=$A$4)*('Data - fatalities'!$I$2:$I$42812)),IF(OR($A$4="PREDOMINANTLY URBAN",$A$4="SIGNIFICANTLY RURAL",$A$4="PREDOMINANTLY RURAL"),SUMPRODUCT(('Data - fatalities'!$A$2:$A$42812=$A38)*('Data - fatalities'!$H$2:$H$42812=E$7)*('Data - fatalities'!$G$2:$G$42812=$A$4)*('Data - fatalities'!$I$2:$I$42812)),SUMPRODUCT(('Data - fatalities'!$A$2:$A$42812=$A38)*('Data - fatalities'!$H$2:$H$42812=E$7)*('Data - fatalities'!$D$2:$D$42812=$A$4)*('Data - fatalities'!$I$2:$I$42812)))))</f>
        <v>33</v>
      </c>
      <c r="F38" s="9">
        <f>IF($A$4="England",SUMPRODUCT(('Data - fatalities'!$A$2:$A$42812=$A38)*('Data - fatalities'!$H$2:$H$42812=F$7)*('Data - fatalities'!$I$2:$I$42812)),IF(OR($A$4="Non-metropolitan",$A$4="Metropolitan"),SUMPRODUCT(('Data - fatalities'!$A$2:$A$42812=$A38)*('Data - fatalities'!$H$2:$H$42812=F$7)*('Data - fatalities'!$F$2:$F$42812=$A$4)*('Data - fatalities'!$I$2:$I$42812)),IF(OR($A$4="PREDOMINANTLY URBAN",$A$4="SIGNIFICANTLY RURAL",$A$4="PREDOMINANTLY RURAL"),SUMPRODUCT(('Data - fatalities'!$A$2:$A$42812=$A38)*('Data - fatalities'!$H$2:$H$42812=F$7)*('Data - fatalities'!$G$2:$G$42812=$A$4)*('Data - fatalities'!$I$2:$I$42812)),SUMPRODUCT(('Data - fatalities'!$A$2:$A$42812=$A38)*('Data - fatalities'!$H$2:$H$42812=F$7)*('Data - fatalities'!$D$2:$D$42812=$A$4)*('Data - fatalities'!$I$2:$I$42812)))))</f>
        <v>30</v>
      </c>
    </row>
    <row r="39" spans="1:6" x14ac:dyDescent="0.3">
      <c r="A39" s="9" t="s">
        <v>40</v>
      </c>
      <c r="B39" s="12">
        <f t="shared" si="0"/>
        <v>286</v>
      </c>
      <c r="C39" s="9">
        <f>IF($A$4="England",SUMPRODUCT(('Data - fatalities'!$A$2:$A$42812=$A39)*('Data - fatalities'!$H$2:$H$42812=C$7)*('Data - fatalities'!$I$2:$I$42812)),IF(OR($A$4="Non-metropolitan",$A$4="Metropolitan"),SUMPRODUCT(('Data - fatalities'!$A$2:$A$42812=$A39)*('Data - fatalities'!$H$2:$H$42812=C$7)*('Data - fatalities'!$F$2:$F$42812=$A$4)*('Data - fatalities'!$I$2:$I$42812)),IF(OR($A$4="PREDOMINANTLY URBAN",$A$4="SIGNIFICANTLY RURAL",$A$4="PREDOMINANTLY RURAL"),SUMPRODUCT(('Data - fatalities'!$A$2:$A$42812=$A39)*('Data - fatalities'!$H$2:$H$42812=C$7)*('Data - fatalities'!$G$2:$G$42812=$A$4)*('Data - fatalities'!$I$2:$I$42812)),SUMPRODUCT(('Data - fatalities'!$A$2:$A$42812=$A39)*('Data - fatalities'!$H$2:$H$42812=C$7)*('Data - fatalities'!$D$2:$D$42812=$A$4)*('Data - fatalities'!$I$2:$I$42812)))))</f>
        <v>211</v>
      </c>
      <c r="D39" s="9">
        <f>IF($A$4="England",SUMPRODUCT(('Data - fatalities'!$A$2:$A$42812=$A39)*('Data - fatalities'!$H$2:$H$42812=D$7)*('Data - fatalities'!$I$2:$I$42812)),IF(OR($A$4="Non-metropolitan",$A$4="Metropolitan"),SUMPRODUCT(('Data - fatalities'!$A$2:$A$42812=$A39)*('Data - fatalities'!$H$2:$H$42812=D$7)*('Data - fatalities'!$F$2:$F$42812=$A$4)*('Data - fatalities'!$I$2:$I$42812)),IF(OR($A$4="PREDOMINANTLY URBAN",$A$4="SIGNIFICANTLY RURAL",$A$4="PREDOMINANTLY RURAL"),SUMPRODUCT(('Data - fatalities'!$A$2:$A$42812=$A39)*('Data - fatalities'!$H$2:$H$42812=D$7)*('Data - fatalities'!$G$2:$G$42812=$A$4)*('Data - fatalities'!$I$2:$I$42812)),SUMPRODUCT(('Data - fatalities'!$A$2:$A$42812=$A39)*('Data - fatalities'!$H$2:$H$42812=D$7)*('Data - fatalities'!$D$2:$D$42812=$A$4)*('Data - fatalities'!$I$2:$I$42812)))))</f>
        <v>15</v>
      </c>
      <c r="E39" s="9">
        <f>IF($A$4="England",SUMPRODUCT(('Data - fatalities'!$A$2:$A$42812=$A39)*('Data - fatalities'!$H$2:$H$42812=E$7)*('Data - fatalities'!$I$2:$I$42812)),IF(OR($A$4="Non-metropolitan",$A$4="Metropolitan"),SUMPRODUCT(('Data - fatalities'!$A$2:$A$42812=$A39)*('Data - fatalities'!$H$2:$H$42812=E$7)*('Data - fatalities'!$F$2:$F$42812=$A$4)*('Data - fatalities'!$I$2:$I$42812)),IF(OR($A$4="PREDOMINANTLY URBAN",$A$4="SIGNIFICANTLY RURAL",$A$4="PREDOMINANTLY RURAL"),SUMPRODUCT(('Data - fatalities'!$A$2:$A$42812=$A39)*('Data - fatalities'!$H$2:$H$42812=E$7)*('Data - fatalities'!$G$2:$G$42812=$A$4)*('Data - fatalities'!$I$2:$I$42812)),SUMPRODUCT(('Data - fatalities'!$A$2:$A$42812=$A39)*('Data - fatalities'!$H$2:$H$42812=E$7)*('Data - fatalities'!$D$2:$D$42812=$A$4)*('Data - fatalities'!$I$2:$I$42812)))))</f>
        <v>35</v>
      </c>
      <c r="F39" s="9">
        <f>IF($A$4="England",SUMPRODUCT(('Data - fatalities'!$A$2:$A$42812=$A39)*('Data - fatalities'!$H$2:$H$42812=F$7)*('Data - fatalities'!$I$2:$I$42812)),IF(OR($A$4="Non-metropolitan",$A$4="Metropolitan"),SUMPRODUCT(('Data - fatalities'!$A$2:$A$42812=$A39)*('Data - fatalities'!$H$2:$H$42812=F$7)*('Data - fatalities'!$F$2:$F$42812=$A$4)*('Data - fatalities'!$I$2:$I$42812)),IF(OR($A$4="PREDOMINANTLY URBAN",$A$4="SIGNIFICANTLY RURAL",$A$4="PREDOMINANTLY RURAL"),SUMPRODUCT(('Data - fatalities'!$A$2:$A$42812=$A39)*('Data - fatalities'!$H$2:$H$42812=F$7)*('Data - fatalities'!$G$2:$G$42812=$A$4)*('Data - fatalities'!$I$2:$I$42812)),SUMPRODUCT(('Data - fatalities'!$A$2:$A$42812=$A39)*('Data - fatalities'!$H$2:$H$42812=F$7)*('Data - fatalities'!$D$2:$D$42812=$A$4)*('Data - fatalities'!$I$2:$I$42812)))))</f>
        <v>25</v>
      </c>
    </row>
    <row r="40" spans="1:6" x14ac:dyDescent="0.3">
      <c r="A40" s="9" t="s">
        <v>41</v>
      </c>
      <c r="B40" s="12">
        <f t="shared" si="0"/>
        <v>278</v>
      </c>
      <c r="C40" s="9">
        <f>IF($A$4="England",SUMPRODUCT(('Data - fatalities'!$A$2:$A$42812=$A40)*('Data - fatalities'!$H$2:$H$42812=C$7)*('Data - fatalities'!$I$2:$I$42812)),IF(OR($A$4="Non-metropolitan",$A$4="Metropolitan"),SUMPRODUCT(('Data - fatalities'!$A$2:$A$42812=$A40)*('Data - fatalities'!$H$2:$H$42812=C$7)*('Data - fatalities'!$F$2:$F$42812=$A$4)*('Data - fatalities'!$I$2:$I$42812)),IF(OR($A$4="PREDOMINANTLY URBAN",$A$4="SIGNIFICANTLY RURAL",$A$4="PREDOMINANTLY RURAL"),SUMPRODUCT(('Data - fatalities'!$A$2:$A$42812=$A40)*('Data - fatalities'!$H$2:$H$42812=C$7)*('Data - fatalities'!$G$2:$G$42812=$A$4)*('Data - fatalities'!$I$2:$I$42812)),SUMPRODUCT(('Data - fatalities'!$A$2:$A$42812=$A40)*('Data - fatalities'!$H$2:$H$42812=C$7)*('Data - fatalities'!$D$2:$D$42812=$A$4)*('Data - fatalities'!$I$2:$I$42812)))))</f>
        <v>217</v>
      </c>
      <c r="D40" s="9">
        <f>IF($A$4="England",SUMPRODUCT(('Data - fatalities'!$A$2:$A$42812=$A40)*('Data - fatalities'!$H$2:$H$42812=D$7)*('Data - fatalities'!$I$2:$I$42812)),IF(OR($A$4="Non-metropolitan",$A$4="Metropolitan"),SUMPRODUCT(('Data - fatalities'!$A$2:$A$42812=$A40)*('Data - fatalities'!$H$2:$H$42812=D$7)*('Data - fatalities'!$F$2:$F$42812=$A$4)*('Data - fatalities'!$I$2:$I$42812)),IF(OR($A$4="PREDOMINANTLY URBAN",$A$4="SIGNIFICANTLY RURAL",$A$4="PREDOMINANTLY RURAL"),SUMPRODUCT(('Data - fatalities'!$A$2:$A$42812=$A40)*('Data - fatalities'!$H$2:$H$42812=D$7)*('Data - fatalities'!$G$2:$G$42812=$A$4)*('Data - fatalities'!$I$2:$I$42812)),SUMPRODUCT(('Data - fatalities'!$A$2:$A$42812=$A40)*('Data - fatalities'!$H$2:$H$42812=D$7)*('Data - fatalities'!$D$2:$D$42812=$A$4)*('Data - fatalities'!$I$2:$I$42812)))))</f>
        <v>16</v>
      </c>
      <c r="E40" s="9">
        <f>IF($A$4="England",SUMPRODUCT(('Data - fatalities'!$A$2:$A$42812=$A40)*('Data - fatalities'!$H$2:$H$42812=E$7)*('Data - fatalities'!$I$2:$I$42812)),IF(OR($A$4="Non-metropolitan",$A$4="Metropolitan"),SUMPRODUCT(('Data - fatalities'!$A$2:$A$42812=$A40)*('Data - fatalities'!$H$2:$H$42812=E$7)*('Data - fatalities'!$F$2:$F$42812=$A$4)*('Data - fatalities'!$I$2:$I$42812)),IF(OR($A$4="PREDOMINANTLY URBAN",$A$4="SIGNIFICANTLY RURAL",$A$4="PREDOMINANTLY RURAL"),SUMPRODUCT(('Data - fatalities'!$A$2:$A$42812=$A40)*('Data - fatalities'!$H$2:$H$42812=E$7)*('Data - fatalities'!$G$2:$G$42812=$A$4)*('Data - fatalities'!$I$2:$I$42812)),SUMPRODUCT(('Data - fatalities'!$A$2:$A$42812=$A40)*('Data - fatalities'!$H$2:$H$42812=E$7)*('Data - fatalities'!$D$2:$D$42812=$A$4)*('Data - fatalities'!$I$2:$I$42812)))))</f>
        <v>31</v>
      </c>
      <c r="F40" s="9">
        <f>IF($A$4="England",SUMPRODUCT(('Data - fatalities'!$A$2:$A$42812=$A40)*('Data - fatalities'!$H$2:$H$42812=F$7)*('Data - fatalities'!$I$2:$I$42812)),IF(OR($A$4="Non-metropolitan",$A$4="Metropolitan"),SUMPRODUCT(('Data - fatalities'!$A$2:$A$42812=$A40)*('Data - fatalities'!$H$2:$H$42812=F$7)*('Data - fatalities'!$F$2:$F$42812=$A$4)*('Data - fatalities'!$I$2:$I$42812)),IF(OR($A$4="PREDOMINANTLY URBAN",$A$4="SIGNIFICANTLY RURAL",$A$4="PREDOMINANTLY RURAL"),SUMPRODUCT(('Data - fatalities'!$A$2:$A$42812=$A40)*('Data - fatalities'!$H$2:$H$42812=F$7)*('Data - fatalities'!$G$2:$G$42812=$A$4)*('Data - fatalities'!$I$2:$I$42812)),SUMPRODUCT(('Data - fatalities'!$A$2:$A$42812=$A40)*('Data - fatalities'!$H$2:$H$42812=F$7)*('Data - fatalities'!$D$2:$D$42812=$A$4)*('Data - fatalities'!$I$2:$I$42812)))))</f>
        <v>14</v>
      </c>
    </row>
    <row r="41" spans="1:6" x14ac:dyDescent="0.3">
      <c r="A41" s="9" t="s">
        <v>42</v>
      </c>
      <c r="B41" s="12">
        <f t="shared" si="0"/>
        <v>264</v>
      </c>
      <c r="C41" s="9">
        <f>IF($A$4="England",SUMPRODUCT(('Data - fatalities'!$A$2:$A$42812=$A41)*('Data - fatalities'!$H$2:$H$42812=C$7)*('Data - fatalities'!$I$2:$I$42812)),IF(OR($A$4="Non-metropolitan",$A$4="Metropolitan"),SUMPRODUCT(('Data - fatalities'!$A$2:$A$42812=$A41)*('Data - fatalities'!$H$2:$H$42812=C$7)*('Data - fatalities'!$F$2:$F$42812=$A$4)*('Data - fatalities'!$I$2:$I$42812)),IF(OR($A$4="PREDOMINANTLY URBAN",$A$4="SIGNIFICANTLY RURAL",$A$4="PREDOMINANTLY RURAL"),SUMPRODUCT(('Data - fatalities'!$A$2:$A$42812=$A41)*('Data - fatalities'!$H$2:$H$42812=C$7)*('Data - fatalities'!$G$2:$G$42812=$A$4)*('Data - fatalities'!$I$2:$I$42812)),SUMPRODUCT(('Data - fatalities'!$A$2:$A$42812=$A41)*('Data - fatalities'!$H$2:$H$42812=C$7)*('Data - fatalities'!$D$2:$D$42812=$A$4)*('Data - fatalities'!$I$2:$I$42812)))))</f>
        <v>195</v>
      </c>
      <c r="D41" s="9">
        <f>IF($A$4="England",SUMPRODUCT(('Data - fatalities'!$A$2:$A$42812=$A41)*('Data - fatalities'!$H$2:$H$42812=D$7)*('Data - fatalities'!$I$2:$I$42812)),IF(OR($A$4="Non-metropolitan",$A$4="Metropolitan"),SUMPRODUCT(('Data - fatalities'!$A$2:$A$42812=$A41)*('Data - fatalities'!$H$2:$H$42812=D$7)*('Data - fatalities'!$F$2:$F$42812=$A$4)*('Data - fatalities'!$I$2:$I$42812)),IF(OR($A$4="PREDOMINANTLY URBAN",$A$4="SIGNIFICANTLY RURAL",$A$4="PREDOMINANTLY RURAL"),SUMPRODUCT(('Data - fatalities'!$A$2:$A$42812=$A41)*('Data - fatalities'!$H$2:$H$42812=D$7)*('Data - fatalities'!$G$2:$G$42812=$A$4)*('Data - fatalities'!$I$2:$I$42812)),SUMPRODUCT(('Data - fatalities'!$A$2:$A$42812=$A41)*('Data - fatalities'!$H$2:$H$42812=D$7)*('Data - fatalities'!$D$2:$D$42812=$A$4)*('Data - fatalities'!$I$2:$I$42812)))))</f>
        <v>19</v>
      </c>
      <c r="E41" s="9">
        <f>IF($A$4="England",SUMPRODUCT(('Data - fatalities'!$A$2:$A$42812=$A41)*('Data - fatalities'!$H$2:$H$42812=E$7)*('Data - fatalities'!$I$2:$I$42812)),IF(OR($A$4="Non-metropolitan",$A$4="Metropolitan"),SUMPRODUCT(('Data - fatalities'!$A$2:$A$42812=$A41)*('Data - fatalities'!$H$2:$H$42812=E$7)*('Data - fatalities'!$F$2:$F$42812=$A$4)*('Data - fatalities'!$I$2:$I$42812)),IF(OR($A$4="PREDOMINANTLY URBAN",$A$4="SIGNIFICANTLY RURAL",$A$4="PREDOMINANTLY RURAL"),SUMPRODUCT(('Data - fatalities'!$A$2:$A$42812=$A41)*('Data - fatalities'!$H$2:$H$42812=E$7)*('Data - fatalities'!$G$2:$G$42812=$A$4)*('Data - fatalities'!$I$2:$I$42812)),SUMPRODUCT(('Data - fatalities'!$A$2:$A$42812=$A41)*('Data - fatalities'!$H$2:$H$42812=E$7)*('Data - fatalities'!$D$2:$D$42812=$A$4)*('Data - fatalities'!$I$2:$I$42812)))))</f>
        <v>36</v>
      </c>
      <c r="F41" s="9">
        <f>IF($A$4="England",SUMPRODUCT(('Data - fatalities'!$A$2:$A$42812=$A41)*('Data - fatalities'!$H$2:$H$42812=F$7)*('Data - fatalities'!$I$2:$I$42812)),IF(OR($A$4="Non-metropolitan",$A$4="Metropolitan"),SUMPRODUCT(('Data - fatalities'!$A$2:$A$42812=$A41)*('Data - fatalities'!$H$2:$H$42812=F$7)*('Data - fatalities'!$F$2:$F$42812=$A$4)*('Data - fatalities'!$I$2:$I$42812)),IF(OR($A$4="PREDOMINANTLY URBAN",$A$4="SIGNIFICANTLY RURAL",$A$4="PREDOMINANTLY RURAL"),SUMPRODUCT(('Data - fatalities'!$A$2:$A$42812=$A41)*('Data - fatalities'!$H$2:$H$42812=F$7)*('Data - fatalities'!$G$2:$G$42812=$A$4)*('Data - fatalities'!$I$2:$I$42812)),SUMPRODUCT(('Data - fatalities'!$A$2:$A$42812=$A41)*('Data - fatalities'!$H$2:$H$42812=F$7)*('Data - fatalities'!$D$2:$D$42812=$A$4)*('Data - fatalities'!$I$2:$I$42812)))))</f>
        <v>14</v>
      </c>
    </row>
    <row r="42" spans="1:6" x14ac:dyDescent="0.3">
      <c r="A42" s="9" t="s">
        <v>43</v>
      </c>
      <c r="B42" s="12">
        <f t="shared" si="0"/>
        <v>302</v>
      </c>
      <c r="C42" s="9">
        <f>IF($A$4="England",SUMPRODUCT(('Data - fatalities'!$A$2:$A$42812=$A42)*('Data - fatalities'!$H$2:$H$42812=C$7)*('Data - fatalities'!$I$2:$I$42812)),IF(OR($A$4="Non-metropolitan",$A$4="Metropolitan"),SUMPRODUCT(('Data - fatalities'!$A$2:$A$42812=$A42)*('Data - fatalities'!$H$2:$H$42812=C$7)*('Data - fatalities'!$F$2:$F$42812=$A$4)*('Data - fatalities'!$I$2:$I$42812)),IF(OR($A$4="PREDOMINANTLY URBAN",$A$4="SIGNIFICANTLY RURAL",$A$4="PREDOMINANTLY RURAL"),SUMPRODUCT(('Data - fatalities'!$A$2:$A$42812=$A42)*('Data - fatalities'!$H$2:$H$42812=C$7)*('Data - fatalities'!$G$2:$G$42812=$A$4)*('Data - fatalities'!$I$2:$I$42812)),SUMPRODUCT(('Data - fatalities'!$A$2:$A$42812=$A42)*('Data - fatalities'!$H$2:$H$42812=C$7)*('Data - fatalities'!$D$2:$D$42812=$A$4)*('Data - fatalities'!$I$2:$I$42812)))))</f>
        <v>227</v>
      </c>
      <c r="D42" s="9">
        <f>IF($A$4="England",SUMPRODUCT(('Data - fatalities'!$A$2:$A$42812=$A42)*('Data - fatalities'!$H$2:$H$42812=D$7)*('Data - fatalities'!$I$2:$I$42812)),IF(OR($A$4="Non-metropolitan",$A$4="Metropolitan"),SUMPRODUCT(('Data - fatalities'!$A$2:$A$42812=$A42)*('Data - fatalities'!$H$2:$H$42812=D$7)*('Data - fatalities'!$F$2:$F$42812=$A$4)*('Data - fatalities'!$I$2:$I$42812)),IF(OR($A$4="PREDOMINANTLY URBAN",$A$4="SIGNIFICANTLY RURAL",$A$4="PREDOMINANTLY RURAL"),SUMPRODUCT(('Data - fatalities'!$A$2:$A$42812=$A42)*('Data - fatalities'!$H$2:$H$42812=D$7)*('Data - fatalities'!$G$2:$G$42812=$A$4)*('Data - fatalities'!$I$2:$I$42812)),SUMPRODUCT(('Data - fatalities'!$A$2:$A$42812=$A42)*('Data - fatalities'!$H$2:$H$42812=D$7)*('Data - fatalities'!$D$2:$D$42812=$A$4)*('Data - fatalities'!$I$2:$I$42812)))))</f>
        <v>21</v>
      </c>
      <c r="E42" s="9">
        <f>IF($A$4="England",SUMPRODUCT(('Data - fatalities'!$A$2:$A$42812=$A42)*('Data - fatalities'!$H$2:$H$42812=E$7)*('Data - fatalities'!$I$2:$I$42812)),IF(OR($A$4="Non-metropolitan",$A$4="Metropolitan"),SUMPRODUCT(('Data - fatalities'!$A$2:$A$42812=$A42)*('Data - fatalities'!$H$2:$H$42812=E$7)*('Data - fatalities'!$F$2:$F$42812=$A$4)*('Data - fatalities'!$I$2:$I$42812)),IF(OR($A$4="PREDOMINANTLY URBAN",$A$4="SIGNIFICANTLY RURAL",$A$4="PREDOMINANTLY RURAL"),SUMPRODUCT(('Data - fatalities'!$A$2:$A$42812=$A42)*('Data - fatalities'!$H$2:$H$42812=E$7)*('Data - fatalities'!$G$2:$G$42812=$A$4)*('Data - fatalities'!$I$2:$I$42812)),SUMPRODUCT(('Data - fatalities'!$A$2:$A$42812=$A42)*('Data - fatalities'!$H$2:$H$42812=E$7)*('Data - fatalities'!$D$2:$D$42812=$A$4)*('Data - fatalities'!$I$2:$I$42812)))))</f>
        <v>26</v>
      </c>
      <c r="F42" s="9">
        <f>IF($A$4="England",SUMPRODUCT(('Data - fatalities'!$A$2:$A$42812=$A42)*('Data - fatalities'!$H$2:$H$42812=F$7)*('Data - fatalities'!$I$2:$I$42812)),IF(OR($A$4="Non-metropolitan",$A$4="Metropolitan"),SUMPRODUCT(('Data - fatalities'!$A$2:$A$42812=$A42)*('Data - fatalities'!$H$2:$H$42812=F$7)*('Data - fatalities'!$F$2:$F$42812=$A$4)*('Data - fatalities'!$I$2:$I$42812)),IF(OR($A$4="PREDOMINANTLY URBAN",$A$4="SIGNIFICANTLY RURAL",$A$4="PREDOMINANTLY RURAL"),SUMPRODUCT(('Data - fatalities'!$A$2:$A$42812=$A42)*('Data - fatalities'!$H$2:$H$42812=F$7)*('Data - fatalities'!$G$2:$G$42812=$A$4)*('Data - fatalities'!$I$2:$I$42812)),SUMPRODUCT(('Data - fatalities'!$A$2:$A$42812=$A42)*('Data - fatalities'!$H$2:$H$42812=F$7)*('Data - fatalities'!$D$2:$D$42812=$A$4)*('Data - fatalities'!$I$2:$I$42812)))))</f>
        <v>28</v>
      </c>
    </row>
    <row r="43" spans="1:6" x14ac:dyDescent="0.3">
      <c r="A43" s="9" t="s">
        <v>44</v>
      </c>
      <c r="B43" s="12">
        <f t="shared" si="0"/>
        <v>265</v>
      </c>
      <c r="C43" s="9">
        <f>IF($A$4="England",SUMPRODUCT(('Data - fatalities'!$A$2:$A$42812=$A43)*('Data - fatalities'!$H$2:$H$42812=C$7)*('Data - fatalities'!$I$2:$I$42812)),IF(OR($A$4="Non-metropolitan",$A$4="Metropolitan"),SUMPRODUCT(('Data - fatalities'!$A$2:$A$42812=$A43)*('Data - fatalities'!$H$2:$H$42812=C$7)*('Data - fatalities'!$F$2:$F$42812=$A$4)*('Data - fatalities'!$I$2:$I$42812)),IF(OR($A$4="PREDOMINANTLY URBAN",$A$4="SIGNIFICANTLY RURAL",$A$4="PREDOMINANTLY RURAL"),SUMPRODUCT(('Data - fatalities'!$A$2:$A$42812=$A43)*('Data - fatalities'!$H$2:$H$42812=C$7)*('Data - fatalities'!$G$2:$G$42812=$A$4)*('Data - fatalities'!$I$2:$I$42812)),SUMPRODUCT(('Data - fatalities'!$A$2:$A$42812=$A43)*('Data - fatalities'!$H$2:$H$42812=C$7)*('Data - fatalities'!$D$2:$D$42812=$A$4)*('Data - fatalities'!$I$2:$I$42812)))))</f>
        <v>216</v>
      </c>
      <c r="D43" s="9">
        <f>IF($A$4="England",SUMPRODUCT(('Data - fatalities'!$A$2:$A$42812=$A43)*('Data - fatalities'!$H$2:$H$42812=D$7)*('Data - fatalities'!$I$2:$I$42812)),IF(OR($A$4="Non-metropolitan",$A$4="Metropolitan"),SUMPRODUCT(('Data - fatalities'!$A$2:$A$42812=$A43)*('Data - fatalities'!$H$2:$H$42812=D$7)*('Data - fatalities'!$F$2:$F$42812=$A$4)*('Data - fatalities'!$I$2:$I$42812)),IF(OR($A$4="PREDOMINANTLY URBAN",$A$4="SIGNIFICANTLY RURAL",$A$4="PREDOMINANTLY RURAL"),SUMPRODUCT(('Data - fatalities'!$A$2:$A$42812=$A43)*('Data - fatalities'!$H$2:$H$42812=D$7)*('Data - fatalities'!$G$2:$G$42812=$A$4)*('Data - fatalities'!$I$2:$I$42812)),SUMPRODUCT(('Data - fatalities'!$A$2:$A$42812=$A43)*('Data - fatalities'!$H$2:$H$42812=D$7)*('Data - fatalities'!$D$2:$D$42812=$A$4)*('Data - fatalities'!$I$2:$I$42812)))))</f>
        <v>18</v>
      </c>
      <c r="E43" s="9">
        <f>IF($A$4="England",SUMPRODUCT(('Data - fatalities'!$A$2:$A$42812=$A43)*('Data - fatalities'!$H$2:$H$42812=E$7)*('Data - fatalities'!$I$2:$I$42812)),IF(OR($A$4="Non-metropolitan",$A$4="Metropolitan"),SUMPRODUCT(('Data - fatalities'!$A$2:$A$42812=$A43)*('Data - fatalities'!$H$2:$H$42812=E$7)*('Data - fatalities'!$F$2:$F$42812=$A$4)*('Data - fatalities'!$I$2:$I$42812)),IF(OR($A$4="PREDOMINANTLY URBAN",$A$4="SIGNIFICANTLY RURAL",$A$4="PREDOMINANTLY RURAL"),SUMPRODUCT(('Data - fatalities'!$A$2:$A$42812=$A43)*('Data - fatalities'!$H$2:$H$42812=E$7)*('Data - fatalities'!$G$2:$G$42812=$A$4)*('Data - fatalities'!$I$2:$I$42812)),SUMPRODUCT(('Data - fatalities'!$A$2:$A$42812=$A43)*('Data - fatalities'!$H$2:$H$42812=E$7)*('Data - fatalities'!$D$2:$D$42812=$A$4)*('Data - fatalities'!$I$2:$I$42812)))))</f>
        <v>20</v>
      </c>
      <c r="F43" s="9">
        <f>IF($A$4="England",SUMPRODUCT(('Data - fatalities'!$A$2:$A$42812=$A43)*('Data - fatalities'!$H$2:$H$42812=F$7)*('Data - fatalities'!$I$2:$I$42812)),IF(OR($A$4="Non-metropolitan",$A$4="Metropolitan"),SUMPRODUCT(('Data - fatalities'!$A$2:$A$42812=$A43)*('Data - fatalities'!$H$2:$H$42812=F$7)*('Data - fatalities'!$F$2:$F$42812=$A$4)*('Data - fatalities'!$I$2:$I$42812)),IF(OR($A$4="PREDOMINANTLY URBAN",$A$4="SIGNIFICANTLY RURAL",$A$4="PREDOMINANTLY RURAL"),SUMPRODUCT(('Data - fatalities'!$A$2:$A$42812=$A43)*('Data - fatalities'!$H$2:$H$42812=F$7)*('Data - fatalities'!$G$2:$G$42812=$A$4)*('Data - fatalities'!$I$2:$I$42812)),SUMPRODUCT(('Data - fatalities'!$A$2:$A$42812=$A43)*('Data - fatalities'!$H$2:$H$42812=F$7)*('Data - fatalities'!$D$2:$D$42812=$A$4)*('Data - fatalities'!$I$2:$I$42812)))))</f>
        <v>11</v>
      </c>
    </row>
    <row r="44" spans="1:6" x14ac:dyDescent="0.3">
      <c r="A44" s="9" t="s">
        <v>45</v>
      </c>
      <c r="B44" s="12">
        <f t="shared" si="0"/>
        <v>340</v>
      </c>
      <c r="C44" s="9">
        <f>IF($A$4="England",SUMPRODUCT(('Data - fatalities'!$A$2:$A$42812=$A44)*('Data - fatalities'!$H$2:$H$42812=C$7)*('Data - fatalities'!$I$2:$I$42812)),IF(OR($A$4="Non-metropolitan",$A$4="Metropolitan"),SUMPRODUCT(('Data - fatalities'!$A$2:$A$42812=$A44)*('Data - fatalities'!$H$2:$H$42812=C$7)*('Data - fatalities'!$F$2:$F$42812=$A$4)*('Data - fatalities'!$I$2:$I$42812)),IF(OR($A$4="PREDOMINANTLY URBAN",$A$4="SIGNIFICANTLY RURAL",$A$4="PREDOMINANTLY RURAL"),SUMPRODUCT(('Data - fatalities'!$A$2:$A$42812=$A44)*('Data - fatalities'!$H$2:$H$42812=C$7)*('Data - fatalities'!$G$2:$G$42812=$A$4)*('Data - fatalities'!$I$2:$I$42812)),SUMPRODUCT(('Data - fatalities'!$A$2:$A$42812=$A44)*('Data - fatalities'!$H$2:$H$42812=C$7)*('Data - fatalities'!$D$2:$D$42812=$A$4)*('Data - fatalities'!$I$2:$I$42812)))))</f>
        <v>264</v>
      </c>
      <c r="D44" s="9">
        <f>IF($A$4="England",SUMPRODUCT(('Data - fatalities'!$A$2:$A$42812=$A44)*('Data - fatalities'!$H$2:$H$42812=D$7)*('Data - fatalities'!$I$2:$I$42812)),IF(OR($A$4="Non-metropolitan",$A$4="Metropolitan"),SUMPRODUCT(('Data - fatalities'!$A$2:$A$42812=$A44)*('Data - fatalities'!$H$2:$H$42812=D$7)*('Data - fatalities'!$F$2:$F$42812=$A$4)*('Data - fatalities'!$I$2:$I$42812)),IF(OR($A$4="PREDOMINANTLY URBAN",$A$4="SIGNIFICANTLY RURAL",$A$4="PREDOMINANTLY RURAL"),SUMPRODUCT(('Data - fatalities'!$A$2:$A$42812=$A44)*('Data - fatalities'!$H$2:$H$42812=D$7)*('Data - fatalities'!$G$2:$G$42812=$A$4)*('Data - fatalities'!$I$2:$I$42812)),SUMPRODUCT(('Data - fatalities'!$A$2:$A$42812=$A44)*('Data - fatalities'!$H$2:$H$42812=D$7)*('Data - fatalities'!$D$2:$D$42812=$A$4)*('Data - fatalities'!$I$2:$I$42812)))))</f>
        <v>20</v>
      </c>
      <c r="E44" s="9">
        <f>IF($A$4="England",SUMPRODUCT(('Data - fatalities'!$A$2:$A$42812=$A44)*('Data - fatalities'!$H$2:$H$42812=E$7)*('Data - fatalities'!$I$2:$I$42812)),IF(OR($A$4="Non-metropolitan",$A$4="Metropolitan"),SUMPRODUCT(('Data - fatalities'!$A$2:$A$42812=$A44)*('Data - fatalities'!$H$2:$H$42812=E$7)*('Data - fatalities'!$F$2:$F$42812=$A$4)*('Data - fatalities'!$I$2:$I$42812)),IF(OR($A$4="PREDOMINANTLY URBAN",$A$4="SIGNIFICANTLY RURAL",$A$4="PREDOMINANTLY RURAL"),SUMPRODUCT(('Data - fatalities'!$A$2:$A$42812=$A44)*('Data - fatalities'!$H$2:$H$42812=E$7)*('Data - fatalities'!$G$2:$G$42812=$A$4)*('Data - fatalities'!$I$2:$I$42812)),SUMPRODUCT(('Data - fatalities'!$A$2:$A$42812=$A44)*('Data - fatalities'!$H$2:$H$42812=E$7)*('Data - fatalities'!$D$2:$D$42812=$A$4)*('Data - fatalities'!$I$2:$I$42812)))))</f>
        <v>31</v>
      </c>
      <c r="F44" s="9">
        <f>IF($A$4="England",SUMPRODUCT(('Data - fatalities'!$A$2:$A$42812=$A44)*('Data - fatalities'!$H$2:$H$42812=F$7)*('Data - fatalities'!$I$2:$I$42812)),IF(OR($A$4="Non-metropolitan",$A$4="Metropolitan"),SUMPRODUCT(('Data - fatalities'!$A$2:$A$42812=$A44)*('Data - fatalities'!$H$2:$H$42812=F$7)*('Data - fatalities'!$F$2:$F$42812=$A$4)*('Data - fatalities'!$I$2:$I$42812)),IF(OR($A$4="PREDOMINANTLY URBAN",$A$4="SIGNIFICANTLY RURAL",$A$4="PREDOMINANTLY RURAL"),SUMPRODUCT(('Data - fatalities'!$A$2:$A$42812=$A44)*('Data - fatalities'!$H$2:$H$42812=F$7)*('Data - fatalities'!$G$2:$G$42812=$A$4)*('Data - fatalities'!$I$2:$I$42812)),SUMPRODUCT(('Data - fatalities'!$A$2:$A$42812=$A44)*('Data - fatalities'!$H$2:$H$42812=F$7)*('Data - fatalities'!$D$2:$D$42812=$A$4)*('Data - fatalities'!$I$2:$I$42812)))))</f>
        <v>25</v>
      </c>
    </row>
    <row r="45" spans="1:6" x14ac:dyDescent="0.3">
      <c r="A45" s="9" t="s">
        <v>269</v>
      </c>
      <c r="B45" s="12">
        <f t="shared" ref="B45" si="1">SUM(C45:F45)</f>
        <v>253</v>
      </c>
      <c r="C45" s="9">
        <f>IF($A$4="England",SUMPRODUCT(('Data - fatalities'!$A$2:$A$42812=$A45)*('Data - fatalities'!$H$2:$H$42812=C$7)*('Data - fatalities'!$I$2:$I$42812)),IF(OR($A$4="Non-metropolitan",$A$4="Metropolitan"),SUMPRODUCT(('Data - fatalities'!$A$2:$A$42812=$A45)*('Data - fatalities'!$H$2:$H$42812=C$7)*('Data - fatalities'!$F$2:$F$42812=$A$4)*('Data - fatalities'!$I$2:$I$42812)),IF(OR($A$4="PREDOMINANTLY URBAN",$A$4="SIGNIFICANTLY RURAL",$A$4="PREDOMINANTLY RURAL"),SUMPRODUCT(('Data - fatalities'!$A$2:$A$42812=$A45)*('Data - fatalities'!$H$2:$H$42812=C$7)*('Data - fatalities'!$G$2:$G$42812=$A$4)*('Data - fatalities'!$I$2:$I$42812)),SUMPRODUCT(('Data - fatalities'!$A$2:$A$42812=$A45)*('Data - fatalities'!$H$2:$H$42812=C$7)*('Data - fatalities'!$D$2:$D$42812=$A$4)*('Data - fatalities'!$I$2:$I$42812)))))</f>
        <v>198</v>
      </c>
      <c r="D45" s="9">
        <f>IF($A$4="England",SUMPRODUCT(('Data - fatalities'!$A$2:$A$42812=$A45)*('Data - fatalities'!$H$2:$H$42812=D$7)*('Data - fatalities'!$I$2:$I$42812)),IF(OR($A$4="Non-metropolitan",$A$4="Metropolitan"),SUMPRODUCT(('Data - fatalities'!$A$2:$A$42812=$A45)*('Data - fatalities'!$H$2:$H$42812=D$7)*('Data - fatalities'!$F$2:$F$42812=$A$4)*('Data - fatalities'!$I$2:$I$42812)),IF(OR($A$4="PREDOMINANTLY URBAN",$A$4="SIGNIFICANTLY RURAL",$A$4="PREDOMINANTLY RURAL"),SUMPRODUCT(('Data - fatalities'!$A$2:$A$42812=$A45)*('Data - fatalities'!$H$2:$H$42812=D$7)*('Data - fatalities'!$G$2:$G$42812=$A$4)*('Data - fatalities'!$I$2:$I$42812)),SUMPRODUCT(('Data - fatalities'!$A$2:$A$42812=$A45)*('Data - fatalities'!$H$2:$H$42812=D$7)*('Data - fatalities'!$D$2:$D$42812=$A$4)*('Data - fatalities'!$I$2:$I$42812)))))</f>
        <v>16</v>
      </c>
      <c r="E45" s="9">
        <f>IF($A$4="England",SUMPRODUCT(('Data - fatalities'!$A$2:$A$42812=$A45)*('Data - fatalities'!$H$2:$H$42812=E$7)*('Data - fatalities'!$I$2:$I$42812)),IF(OR($A$4="Non-metropolitan",$A$4="Metropolitan"),SUMPRODUCT(('Data - fatalities'!$A$2:$A$42812=$A45)*('Data - fatalities'!$H$2:$H$42812=E$7)*('Data - fatalities'!$F$2:$F$42812=$A$4)*('Data - fatalities'!$I$2:$I$42812)),IF(OR($A$4="PREDOMINANTLY URBAN",$A$4="SIGNIFICANTLY RURAL",$A$4="PREDOMINANTLY RURAL"),SUMPRODUCT(('Data - fatalities'!$A$2:$A$42812=$A45)*('Data - fatalities'!$H$2:$H$42812=E$7)*('Data - fatalities'!$G$2:$G$42812=$A$4)*('Data - fatalities'!$I$2:$I$42812)),SUMPRODUCT(('Data - fatalities'!$A$2:$A$42812=$A45)*('Data - fatalities'!$H$2:$H$42812=E$7)*('Data - fatalities'!$D$2:$D$42812=$A$4)*('Data - fatalities'!$I$2:$I$42812)))))</f>
        <v>23</v>
      </c>
      <c r="F45" s="9">
        <f>IF($A$4="England",SUMPRODUCT(('Data - fatalities'!$A$2:$A$42812=$A45)*('Data - fatalities'!$H$2:$H$42812=F$7)*('Data - fatalities'!$I$2:$I$42812)),IF(OR($A$4="Non-metropolitan",$A$4="Metropolitan"),SUMPRODUCT(('Data - fatalities'!$A$2:$A$42812=$A45)*('Data - fatalities'!$H$2:$H$42812=F$7)*('Data - fatalities'!$F$2:$F$42812=$A$4)*('Data - fatalities'!$I$2:$I$42812)),IF(OR($A$4="PREDOMINANTLY URBAN",$A$4="SIGNIFICANTLY RURAL",$A$4="PREDOMINANTLY RURAL"),SUMPRODUCT(('Data - fatalities'!$A$2:$A$42812=$A45)*('Data - fatalities'!$H$2:$H$42812=F$7)*('Data - fatalities'!$G$2:$G$42812=$A$4)*('Data - fatalities'!$I$2:$I$42812)),SUMPRODUCT(('Data - fatalities'!$A$2:$A$42812=$A45)*('Data - fatalities'!$H$2:$H$42812=F$7)*('Data - fatalities'!$D$2:$D$42812=$A$4)*('Data - fatalities'!$I$2:$I$42812)))))</f>
        <v>16</v>
      </c>
    </row>
    <row r="46" spans="1:6" x14ac:dyDescent="0.3">
      <c r="A46" s="9" t="s">
        <v>321</v>
      </c>
      <c r="B46" s="12">
        <f t="shared" ref="B46" si="2">SUM(C46:F46)</f>
        <v>243</v>
      </c>
      <c r="C46" s="9">
        <f>IF($A$4="England",SUMPRODUCT(('Data - fatalities'!$A$2:$A$42812=$A46)*('Data - fatalities'!$H$2:$H$42812=C$7)*('Data - fatalities'!$I$2:$I$42812)),IF(OR($A$4="Non-metropolitan",$A$4="Metropolitan"),SUMPRODUCT(('Data - fatalities'!$A$2:$A$42812=$A46)*('Data - fatalities'!$H$2:$H$42812=C$7)*('Data - fatalities'!$F$2:$F$42812=$A$4)*('Data - fatalities'!$I$2:$I$42812)),IF(OR($A$4="PREDOMINANTLY URBAN",$A$4="SIGNIFICANTLY RURAL",$A$4="PREDOMINANTLY RURAL"),SUMPRODUCT(('Data - fatalities'!$A$2:$A$42812=$A46)*('Data - fatalities'!$H$2:$H$42812=C$7)*('Data - fatalities'!$G$2:$G$42812=$A$4)*('Data - fatalities'!$I$2:$I$42812)),SUMPRODUCT(('Data - fatalities'!$A$2:$A$42812=$A46)*('Data - fatalities'!$H$2:$H$42812=C$7)*('Data - fatalities'!$D$2:$D$42812=$A$4)*('Data - fatalities'!$I$2:$I$42812)))))</f>
        <v>199</v>
      </c>
      <c r="D46" s="9">
        <f>IF($A$4="England",SUMPRODUCT(('Data - fatalities'!$A$2:$A$42812=$A46)*('Data - fatalities'!$H$2:$H$42812=D$7)*('Data - fatalities'!$I$2:$I$42812)),IF(OR($A$4="Non-metropolitan",$A$4="Metropolitan"),SUMPRODUCT(('Data - fatalities'!$A$2:$A$42812=$A46)*('Data - fatalities'!$H$2:$H$42812=D$7)*('Data - fatalities'!$F$2:$F$42812=$A$4)*('Data - fatalities'!$I$2:$I$42812)),IF(OR($A$4="PREDOMINANTLY URBAN",$A$4="SIGNIFICANTLY RURAL",$A$4="PREDOMINANTLY RURAL"),SUMPRODUCT(('Data - fatalities'!$A$2:$A$42812=$A46)*('Data - fatalities'!$H$2:$H$42812=D$7)*('Data - fatalities'!$G$2:$G$42812=$A$4)*('Data - fatalities'!$I$2:$I$42812)),SUMPRODUCT(('Data - fatalities'!$A$2:$A$42812=$A46)*('Data - fatalities'!$H$2:$H$42812=D$7)*('Data - fatalities'!$D$2:$D$42812=$A$4)*('Data - fatalities'!$I$2:$I$42812)))))</f>
        <v>17</v>
      </c>
      <c r="E46" s="9">
        <f>IF($A$4="England",SUMPRODUCT(('Data - fatalities'!$A$2:$A$42812=$A46)*('Data - fatalities'!$H$2:$H$42812=E$7)*('Data - fatalities'!$I$2:$I$42812)),IF(OR($A$4="Non-metropolitan",$A$4="Metropolitan"),SUMPRODUCT(('Data - fatalities'!$A$2:$A$42812=$A46)*('Data - fatalities'!$H$2:$H$42812=E$7)*('Data - fatalities'!$F$2:$F$42812=$A$4)*('Data - fatalities'!$I$2:$I$42812)),IF(OR($A$4="PREDOMINANTLY URBAN",$A$4="SIGNIFICANTLY RURAL",$A$4="PREDOMINANTLY RURAL"),SUMPRODUCT(('Data - fatalities'!$A$2:$A$42812=$A46)*('Data - fatalities'!$H$2:$H$42812=E$7)*('Data - fatalities'!$G$2:$G$42812=$A$4)*('Data - fatalities'!$I$2:$I$42812)),SUMPRODUCT(('Data - fatalities'!$A$2:$A$42812=$A46)*('Data - fatalities'!$H$2:$H$42812=E$7)*('Data - fatalities'!$D$2:$D$42812=$A$4)*('Data - fatalities'!$I$2:$I$42812)))))</f>
        <v>16</v>
      </c>
      <c r="F46" s="9">
        <f>IF($A$4="England",SUMPRODUCT(('Data - fatalities'!$A$2:$A$42812=$A46)*('Data - fatalities'!$H$2:$H$42812=F$7)*('Data - fatalities'!$I$2:$I$42812)),IF(OR($A$4="Non-metropolitan",$A$4="Metropolitan"),SUMPRODUCT(('Data - fatalities'!$A$2:$A$42812=$A46)*('Data - fatalities'!$H$2:$H$42812=F$7)*('Data - fatalities'!$F$2:$F$42812=$A$4)*('Data - fatalities'!$I$2:$I$42812)),IF(OR($A$4="PREDOMINANTLY URBAN",$A$4="SIGNIFICANTLY RURAL",$A$4="PREDOMINANTLY RURAL"),SUMPRODUCT(('Data - fatalities'!$A$2:$A$42812=$A46)*('Data - fatalities'!$H$2:$H$42812=F$7)*('Data - fatalities'!$G$2:$G$42812=$A$4)*('Data - fatalities'!$I$2:$I$42812)),SUMPRODUCT(('Data - fatalities'!$A$2:$A$42812=$A46)*('Data - fatalities'!$H$2:$H$42812=F$7)*('Data - fatalities'!$D$2:$D$42812=$A$4)*('Data - fatalities'!$I$2:$I$42812)))))</f>
        <v>11</v>
      </c>
    </row>
    <row r="48" spans="1:6" x14ac:dyDescent="0.3">
      <c r="A48" s="9" t="s">
        <v>410</v>
      </c>
      <c r="B48" s="12">
        <f t="shared" si="0"/>
        <v>271</v>
      </c>
      <c r="C48" s="9">
        <f>IF($A$4="England",SUMPRODUCT(('Data - fatalities'!$B$2:$B$42812=$A48)*('Data - fatalities'!$H$2:$H$42812=C$7)*('Data - fatalities'!$I$2:$I$42812)),IF(OR($A$4="Non-metropolitan",$A$4="Metropolitan"),SUMPRODUCT(('Data - fatalities'!$B$2:$B$42812=$A48)*('Data - fatalities'!$H$2:$H$42812=C$7)*('Data - fatalities'!$F$2:$F$42812=$A$4)*('Data - fatalities'!$I$2:$I$42812)),IF(OR($A$4="PREDOMINANTLY URBAN",$A$4="SIGNIFICANTLY RURAL",$A$4="PREDOMINANTLY RURAL"),SUMPRODUCT(('Data - fatalities'!$B$2:$B$42812=$A48)*('Data - fatalities'!$H$2:$H$42812=C$7)*('Data - fatalities'!$G$2:$G$42812=$A$4)*('Data - fatalities'!$I$2:$I$42812)),SUMPRODUCT(('Data - fatalities'!$B$2:$B$42812=$A48)*('Data - fatalities'!$H$2:$H$42812=C$7)*('Data - fatalities'!$D$2:$D$42812=$A$4)*('Data - fatalities'!$I$2:$I$42812)))))</f>
        <v>219</v>
      </c>
      <c r="D48" s="9">
        <f>IF($A$4="England",SUMPRODUCT(('Data - fatalities'!$B$2:$B$42812=$A48)*('Data - fatalities'!$H$2:$H$42812=D$7)*('Data - fatalities'!$I$2:$I$42812)),IF(OR($A$4="Non-metropolitan",$A$4="Metropolitan"),SUMPRODUCT(('Data - fatalities'!$B$2:$B$42812=$A48)*('Data - fatalities'!$H$2:$H$42812=D$7)*('Data - fatalities'!$F$2:$F$42812=$A$4)*('Data - fatalities'!$I$2:$I$42812)),IF(OR($A$4="PREDOMINANTLY URBAN",$A$4="SIGNIFICANTLY RURAL",$A$4="PREDOMINANTLY RURAL"),SUMPRODUCT(('Data - fatalities'!$B$2:$B$42812=$A48)*('Data - fatalities'!$H$2:$H$42812=D$7)*('Data - fatalities'!$G$2:$G$42812=$A$4)*('Data - fatalities'!$I$2:$I$42812)),SUMPRODUCT(('Data - fatalities'!$B$2:$B$42812=$A48)*('Data - fatalities'!$H$2:$H$42812=D$7)*('Data - fatalities'!$D$2:$D$42812=$A$4)*('Data - fatalities'!$I$2:$I$42812)))))</f>
        <v>19</v>
      </c>
      <c r="E48" s="9">
        <f>IF($A$4="England",SUMPRODUCT(('Data - fatalities'!$B$2:$B$42812=$A48)*('Data - fatalities'!$H$2:$H$42812=E$7)*('Data - fatalities'!$I$2:$I$42812)),IF(OR($A$4="Non-metropolitan",$A$4="Metropolitan"),SUMPRODUCT(('Data - fatalities'!$B$2:$B$42812=$A48)*('Data - fatalities'!$H$2:$H$42812=E$7)*('Data - fatalities'!$F$2:$F$42812=$A$4)*('Data - fatalities'!$I$2:$I$42812)),IF(OR($A$4="PREDOMINANTLY URBAN",$A$4="SIGNIFICANTLY RURAL",$A$4="PREDOMINANTLY RURAL"),SUMPRODUCT(('Data - fatalities'!$B$2:$B$42812=$A48)*('Data - fatalities'!$H$2:$H$42812=E$7)*('Data - fatalities'!$G$2:$G$42812=$A$4)*('Data - fatalities'!$I$2:$I$42812)),SUMPRODUCT(('Data - fatalities'!$B$2:$B$42812=$A48)*('Data - fatalities'!$H$2:$H$42812=E$7)*('Data - fatalities'!$D$2:$D$42812=$A$4)*('Data - fatalities'!$I$2:$I$42812)))))</f>
        <v>19</v>
      </c>
      <c r="F48" s="9">
        <f>IF($A$4="England",SUMPRODUCT(('Data - fatalities'!$B$2:$B$42812=$A48)*('Data - fatalities'!$H$2:$H$42812=F$7)*('Data - fatalities'!$I$2:$I$42812)),IF(OR($A$4="Non-metropolitan",$A$4="Metropolitan"),SUMPRODUCT(('Data - fatalities'!$B$2:$B$42812=$A48)*('Data - fatalities'!$H$2:$H$42812=F$7)*('Data - fatalities'!$F$2:$F$42812=$A$4)*('Data - fatalities'!$I$2:$I$42812)),IF(OR($A$4="PREDOMINANTLY URBAN",$A$4="SIGNIFICANTLY RURAL",$A$4="PREDOMINANTLY RURAL"),SUMPRODUCT(('Data - fatalities'!$B$2:$B$42812=$A48)*('Data - fatalities'!$H$2:$H$42812=F$7)*('Data - fatalities'!$G$2:$G$42812=$A$4)*('Data - fatalities'!$I$2:$I$42812)),SUMPRODUCT(('Data - fatalities'!$B$2:$B$42812=$A48)*('Data - fatalities'!$H$2:$H$42812=F$7)*('Data - fatalities'!$D$2:$D$42812=$A$4)*('Data - fatalities'!$I$2:$I$42812)))))</f>
        <v>14</v>
      </c>
    </row>
    <row r="49" spans="1:6" x14ac:dyDescent="0.3">
      <c r="A49" s="9" t="s">
        <v>415</v>
      </c>
      <c r="B49" s="12">
        <f t="shared" si="0"/>
        <v>231</v>
      </c>
      <c r="C49" s="9">
        <f>IF($A$4="England",SUMPRODUCT(('Data - fatalities'!$B$2:$B$42812=$A49)*('Data - fatalities'!$H$2:$H$42812=C$7)*('Data - fatalities'!$I$2:$I$42812)),IF(OR($A$4="Non-metropolitan",$A$4="Metropolitan"),SUMPRODUCT(('Data - fatalities'!$B$2:$B$42812=$A49)*('Data - fatalities'!$H$2:$H$42812=C$7)*('Data - fatalities'!$F$2:$F$42812=$A$4)*('Data - fatalities'!$I$2:$I$42812)),IF(OR($A$4="PREDOMINANTLY URBAN",$A$4="SIGNIFICANTLY RURAL",$A$4="PREDOMINANTLY RURAL"),SUMPRODUCT(('Data - fatalities'!$B$2:$B$42812=$A49)*('Data - fatalities'!$H$2:$H$42812=C$7)*('Data - fatalities'!$G$2:$G$42812=$A$4)*('Data - fatalities'!$I$2:$I$42812)),SUMPRODUCT(('Data - fatalities'!$B$2:$B$42812=$A49)*('Data - fatalities'!$H$2:$H$42812=C$7)*('Data - fatalities'!$D$2:$D$42812=$A$4)*('Data - fatalities'!$I$2:$I$42812)))))</f>
        <v>183</v>
      </c>
      <c r="D49" s="9">
        <f>IF($A$4="England",SUMPRODUCT(('Data - fatalities'!$B$2:$B$42812=$A49)*('Data - fatalities'!$H$2:$H$42812=D$7)*('Data - fatalities'!$I$2:$I$42812)),IF(OR($A$4="Non-metropolitan",$A$4="Metropolitan"),SUMPRODUCT(('Data - fatalities'!$B$2:$B$42812=$A49)*('Data - fatalities'!$H$2:$H$42812=D$7)*('Data - fatalities'!$F$2:$F$42812=$A$4)*('Data - fatalities'!$I$2:$I$42812)),IF(OR($A$4="PREDOMINANTLY URBAN",$A$4="SIGNIFICANTLY RURAL",$A$4="PREDOMINANTLY RURAL"),SUMPRODUCT(('Data - fatalities'!$B$2:$B$42812=$A49)*('Data - fatalities'!$H$2:$H$42812=D$7)*('Data - fatalities'!$G$2:$G$42812=$A$4)*('Data - fatalities'!$I$2:$I$42812)),SUMPRODUCT(('Data - fatalities'!$B$2:$B$42812=$A49)*('Data - fatalities'!$H$2:$H$42812=D$7)*('Data - fatalities'!$D$2:$D$42812=$A$4)*('Data - fatalities'!$I$2:$I$42812)))))</f>
        <v>19</v>
      </c>
      <c r="E49" s="9">
        <f>IF($A$4="England",SUMPRODUCT(('Data - fatalities'!$B$2:$B$42812=$A49)*('Data - fatalities'!$H$2:$H$42812=E$7)*('Data - fatalities'!$I$2:$I$42812)),IF(OR($A$4="Non-metropolitan",$A$4="Metropolitan"),SUMPRODUCT(('Data - fatalities'!$B$2:$B$42812=$A49)*('Data - fatalities'!$H$2:$H$42812=E$7)*('Data - fatalities'!$F$2:$F$42812=$A$4)*('Data - fatalities'!$I$2:$I$42812)),IF(OR($A$4="PREDOMINANTLY URBAN",$A$4="SIGNIFICANTLY RURAL",$A$4="PREDOMINANTLY RURAL"),SUMPRODUCT(('Data - fatalities'!$B$2:$B$42812=$A49)*('Data - fatalities'!$H$2:$H$42812=E$7)*('Data - fatalities'!$G$2:$G$42812=$A$4)*('Data - fatalities'!$I$2:$I$42812)),SUMPRODUCT(('Data - fatalities'!$B$2:$B$42812=$A49)*('Data - fatalities'!$H$2:$H$42812=E$7)*('Data - fatalities'!$D$2:$D$42812=$A$4)*('Data - fatalities'!$I$2:$I$42812)))))</f>
        <v>18</v>
      </c>
      <c r="F49" s="9">
        <f>IF($A$4="England",SUMPRODUCT(('Data - fatalities'!$B$2:$B$42812=$A49)*('Data - fatalities'!$H$2:$H$42812=F$7)*('Data - fatalities'!$I$2:$I$42812)),IF(OR($A$4="Non-metropolitan",$A$4="Metropolitan"),SUMPRODUCT(('Data - fatalities'!$B$2:$B$42812=$A49)*('Data - fatalities'!$H$2:$H$42812=F$7)*('Data - fatalities'!$F$2:$F$42812=$A$4)*('Data - fatalities'!$I$2:$I$42812)),IF(OR($A$4="PREDOMINANTLY URBAN",$A$4="SIGNIFICANTLY RURAL",$A$4="PREDOMINANTLY RURAL"),SUMPRODUCT(('Data - fatalities'!$B$2:$B$42812=$A49)*('Data - fatalities'!$H$2:$H$42812=F$7)*('Data - fatalities'!$G$2:$G$42812=$A$4)*('Data - fatalities'!$I$2:$I$42812)),SUMPRODUCT(('Data - fatalities'!$B$2:$B$42812=$A49)*('Data - fatalities'!$H$2:$H$42812=F$7)*('Data - fatalities'!$D$2:$D$42812=$A$4)*('Data - fatalities'!$I$2:$I$42812)))))</f>
        <v>11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4:F87"/>
  <sheetViews>
    <sheetView topLeftCell="A39" workbookViewId="0">
      <selection activeCell="H63" sqref="H63"/>
    </sheetView>
  </sheetViews>
  <sheetFormatPr defaultColWidth="15.77734375" defaultRowHeight="14.4" x14ac:dyDescent="0.3"/>
  <cols>
    <col min="1" max="1" width="20.44140625" style="9" bestFit="1" customWidth="1"/>
    <col min="2" max="16384" width="15.77734375" style="9"/>
  </cols>
  <sheetData>
    <row r="4" spans="1:6" x14ac:dyDescent="0.3">
      <c r="A4" s="68" t="str">
        <f>FIRE0502a_Quarterly!A3</f>
        <v>England</v>
      </c>
    </row>
    <row r="6" spans="1:6" x14ac:dyDescent="0.3">
      <c r="B6" s="9" t="s">
        <v>276</v>
      </c>
    </row>
    <row r="7" spans="1:6" x14ac:dyDescent="0.3">
      <c r="A7" s="9" t="s">
        <v>2</v>
      </c>
      <c r="B7" s="9" t="s">
        <v>3</v>
      </c>
      <c r="C7" s="9" t="s">
        <v>4</v>
      </c>
      <c r="D7" s="9" t="s">
        <v>5</v>
      </c>
      <c r="E7" s="9" t="s">
        <v>6</v>
      </c>
      <c r="F7" s="9" t="s">
        <v>7</v>
      </c>
    </row>
    <row r="8" spans="1:6" x14ac:dyDescent="0.3">
      <c r="A8" s="9" t="s">
        <v>142</v>
      </c>
      <c r="B8" s="10">
        <f>IF(OR(C8="..",D8="..",E8="..",F8=".."),"..",SUM(C8:F8))</f>
        <v>95</v>
      </c>
      <c r="C8" s="11">
        <f>IF($A$4="England",SUMPRODUCT(('Old Data - fatalities'!$C$2:$C$9207=$A8)*('Old Data - fatalities'!$H$2:$H$9207=C$7)*('Old Data - fatalities'!$I$2:$I$9207)),"..")</f>
        <v>73</v>
      </c>
      <c r="D8" s="11">
        <f>IF($A$4="England",SUMPRODUCT(('Old Data - fatalities'!$C$2:$C$9207=$A8)*('Old Data - fatalities'!$H$2:$H$9207=D$7)*('Old Data - fatalities'!$I$2:$I$9207)),"..")</f>
        <v>8</v>
      </c>
      <c r="E8" s="11">
        <f>IF($A$4="England",SUMPRODUCT(('Old Data - fatalities'!$C$2:$C$9207=$A8)*('Old Data - fatalities'!$H$2:$H$9207=E$7)*('Old Data - fatalities'!$I$2:$I$9207)),"..")</f>
        <v>9</v>
      </c>
      <c r="F8" s="11">
        <f>IF($A$4="England",SUMPRODUCT(('Old Data - fatalities'!$C$2:$C$9207=$A8)*('Old Data - fatalities'!$H$2:$H$9207=F$7)*('Old Data - fatalities'!$I$2:$I$9207)),"..")</f>
        <v>5</v>
      </c>
    </row>
    <row r="9" spans="1:6" x14ac:dyDescent="0.3">
      <c r="A9" s="9" t="s">
        <v>143</v>
      </c>
      <c r="B9" s="10">
        <f t="shared" ref="B9:B30" si="0">IF(OR(C9="..",D9="..",E9="..",F9=".."),"..",SUM(C9:F9))</f>
        <v>93</v>
      </c>
      <c r="C9" s="11">
        <f>IF($A$4="England",SUMPRODUCT(('Old Data - fatalities'!$C$2:$C$9207=$A9)*('Old Data - fatalities'!$H$2:$H$9207=C$7)*('Old Data - fatalities'!$I$2:$I$9207)),"..")</f>
        <v>64</v>
      </c>
      <c r="D9" s="11">
        <f>IF($A$4="England",SUMPRODUCT(('Old Data - fatalities'!$C$2:$C$9207=$A9)*('Old Data - fatalities'!$H$2:$H$9207=D$7)*('Old Data - fatalities'!$I$2:$I$9207)),"..")</f>
        <v>7</v>
      </c>
      <c r="E9" s="11">
        <f>IF($A$4="England",SUMPRODUCT(('Old Data - fatalities'!$C$2:$C$9207=$A9)*('Old Data - fatalities'!$H$2:$H$9207=E$7)*('Old Data - fatalities'!$I$2:$I$9207)),"..")</f>
        <v>20</v>
      </c>
      <c r="F9" s="11">
        <f>IF($A$4="England",SUMPRODUCT(('Old Data - fatalities'!$C$2:$C$9207=$A9)*('Old Data - fatalities'!$H$2:$H$9207=F$7)*('Old Data - fatalities'!$I$2:$I$9207)),"..")</f>
        <v>2</v>
      </c>
    </row>
    <row r="10" spans="1:6" x14ac:dyDescent="0.3">
      <c r="A10" s="9" t="s">
        <v>144</v>
      </c>
      <c r="B10" s="10">
        <f t="shared" si="0"/>
        <v>141</v>
      </c>
      <c r="C10" s="11">
        <f>IF($A$4="England",SUMPRODUCT(('Old Data - fatalities'!$C$2:$C$9207=$A10)*('Old Data - fatalities'!$H$2:$H$9207=C$7)*('Old Data - fatalities'!$I$2:$I$9207)),"..")</f>
        <v>110</v>
      </c>
      <c r="D10" s="11">
        <f>IF($A$4="England",SUMPRODUCT(('Old Data - fatalities'!$C$2:$C$9207=$A10)*('Old Data - fatalities'!$H$2:$H$9207=D$7)*('Old Data - fatalities'!$I$2:$I$9207)),"..")</f>
        <v>12</v>
      </c>
      <c r="E10" s="11">
        <f>IF($A$4="England",SUMPRODUCT(('Old Data - fatalities'!$C$2:$C$9207=$A10)*('Old Data - fatalities'!$H$2:$H$9207=E$7)*('Old Data - fatalities'!$I$2:$I$9207)),"..")</f>
        <v>14</v>
      </c>
      <c r="F10" s="11">
        <f>IF($A$4="England",SUMPRODUCT(('Old Data - fatalities'!$C$2:$C$9207=$A10)*('Old Data - fatalities'!$H$2:$H$9207=F$7)*('Old Data - fatalities'!$I$2:$I$9207)),"..")</f>
        <v>5</v>
      </c>
    </row>
    <row r="11" spans="1:6" x14ac:dyDescent="0.3">
      <c r="A11" s="9" t="s">
        <v>145</v>
      </c>
      <c r="B11" s="10">
        <f t="shared" si="0"/>
        <v>129</v>
      </c>
      <c r="C11" s="11">
        <f>IF($A$4="England",SUMPRODUCT(('Old Data - fatalities'!$C$2:$C$9207=$A11)*('Old Data - fatalities'!$H$2:$H$9207=C$7)*('Old Data - fatalities'!$I$2:$I$9207)),"..")</f>
        <v>108</v>
      </c>
      <c r="D11" s="11">
        <f>IF($A$4="England",SUMPRODUCT(('Old Data - fatalities'!$C$2:$C$9207=$A11)*('Old Data - fatalities'!$H$2:$H$9207=D$7)*('Old Data - fatalities'!$I$2:$I$9207)),"..")</f>
        <v>6</v>
      </c>
      <c r="E11" s="11">
        <f>IF($A$4="England",SUMPRODUCT(('Old Data - fatalities'!$C$2:$C$9207=$A11)*('Old Data - fatalities'!$H$2:$H$9207=E$7)*('Old Data - fatalities'!$I$2:$I$9207)),"..")</f>
        <v>10</v>
      </c>
      <c r="F11" s="11">
        <f>IF($A$4="England",SUMPRODUCT(('Old Data - fatalities'!$C$2:$C$9207=$A11)*('Old Data - fatalities'!$H$2:$H$9207=F$7)*('Old Data - fatalities'!$I$2:$I$9207)),"..")</f>
        <v>5</v>
      </c>
    </row>
    <row r="12" spans="1:6" x14ac:dyDescent="0.3">
      <c r="A12" s="9" t="s">
        <v>146</v>
      </c>
      <c r="B12" s="10">
        <f t="shared" si="0"/>
        <v>98</v>
      </c>
      <c r="C12" s="11">
        <f>IF($A$4="England",SUMPRODUCT(('Old Data - fatalities'!$C$2:$C$9207=$A12)*('Old Data - fatalities'!$H$2:$H$9207=C$7)*('Old Data - fatalities'!$I$2:$I$9207)),"..")</f>
        <v>69</v>
      </c>
      <c r="D12" s="11">
        <f>IF($A$4="England",SUMPRODUCT(('Old Data - fatalities'!$C$2:$C$9207=$A12)*('Old Data - fatalities'!$H$2:$H$9207=D$7)*('Old Data - fatalities'!$I$2:$I$9207)),"..")</f>
        <v>5</v>
      </c>
      <c r="E12" s="11">
        <f>IF($A$4="England",SUMPRODUCT(('Old Data - fatalities'!$C$2:$C$9207=$A12)*('Old Data - fatalities'!$H$2:$H$9207=E$7)*('Old Data - fatalities'!$I$2:$I$9207)),"..")</f>
        <v>11</v>
      </c>
      <c r="F12" s="11">
        <f>IF($A$4="England",SUMPRODUCT(('Old Data - fatalities'!$C$2:$C$9207=$A12)*('Old Data - fatalities'!$H$2:$H$9207=F$7)*('Old Data - fatalities'!$I$2:$I$9207)),"..")</f>
        <v>13</v>
      </c>
    </row>
    <row r="13" spans="1:6" x14ac:dyDescent="0.3">
      <c r="A13" s="9" t="s">
        <v>147</v>
      </c>
      <c r="B13" s="10">
        <f t="shared" si="0"/>
        <v>86</v>
      </c>
      <c r="C13" s="11">
        <f>IF($A$4="England",SUMPRODUCT(('Old Data - fatalities'!$C$2:$C$9207=$A13)*('Old Data - fatalities'!$H$2:$H$9207=C$7)*('Old Data - fatalities'!$I$2:$I$9207)),"..")</f>
        <v>59</v>
      </c>
      <c r="D13" s="11">
        <f>IF($A$4="England",SUMPRODUCT(('Old Data - fatalities'!$C$2:$C$9207=$A13)*('Old Data - fatalities'!$H$2:$H$9207=D$7)*('Old Data - fatalities'!$I$2:$I$9207)),"..")</f>
        <v>4</v>
      </c>
      <c r="E13" s="11">
        <f>IF($A$4="England",SUMPRODUCT(('Old Data - fatalities'!$C$2:$C$9207=$A13)*('Old Data - fatalities'!$H$2:$H$9207=E$7)*('Old Data - fatalities'!$I$2:$I$9207)),"..")</f>
        <v>15</v>
      </c>
      <c r="F13" s="11">
        <f>IF($A$4="England",SUMPRODUCT(('Old Data - fatalities'!$C$2:$C$9207=$A13)*('Old Data - fatalities'!$H$2:$H$9207=F$7)*('Old Data - fatalities'!$I$2:$I$9207)),"..")</f>
        <v>8</v>
      </c>
    </row>
    <row r="14" spans="1:6" x14ac:dyDescent="0.3">
      <c r="A14" s="9" t="s">
        <v>148</v>
      </c>
      <c r="B14" s="10">
        <f t="shared" si="0"/>
        <v>123</v>
      </c>
      <c r="C14" s="11">
        <f>IF($A$4="England",SUMPRODUCT(('Old Data - fatalities'!$C$2:$C$9207=$A14)*('Old Data - fatalities'!$H$2:$H$9207=C$7)*('Old Data - fatalities'!$I$2:$I$9207)),"..")</f>
        <v>91</v>
      </c>
      <c r="D14" s="11">
        <f>IF($A$4="England",SUMPRODUCT(('Old Data - fatalities'!$C$2:$C$9207=$A14)*('Old Data - fatalities'!$H$2:$H$9207=D$7)*('Old Data - fatalities'!$I$2:$I$9207)),"..")</f>
        <v>6</v>
      </c>
      <c r="E14" s="11">
        <f>IF($A$4="England",SUMPRODUCT(('Old Data - fatalities'!$C$2:$C$9207=$A14)*('Old Data - fatalities'!$H$2:$H$9207=E$7)*('Old Data - fatalities'!$I$2:$I$9207)),"..")</f>
        <v>15</v>
      </c>
      <c r="F14" s="11">
        <f>IF($A$4="England",SUMPRODUCT(('Old Data - fatalities'!$C$2:$C$9207=$A14)*('Old Data - fatalities'!$H$2:$H$9207=F$7)*('Old Data - fatalities'!$I$2:$I$9207)),"..")</f>
        <v>11</v>
      </c>
    </row>
    <row r="15" spans="1:6" x14ac:dyDescent="0.3">
      <c r="A15" s="9" t="s">
        <v>149</v>
      </c>
      <c r="B15" s="10">
        <f t="shared" si="0"/>
        <v>137</v>
      </c>
      <c r="C15" s="11">
        <f>IF($A$4="England",SUMPRODUCT(('Old Data - fatalities'!$C$2:$C$9207=$A15)*('Old Data - fatalities'!$H$2:$H$9207=C$7)*('Old Data - fatalities'!$I$2:$I$9207)),"..")</f>
        <v>111</v>
      </c>
      <c r="D15" s="11">
        <f>IF($A$4="England",SUMPRODUCT(('Old Data - fatalities'!$C$2:$C$9207=$A15)*('Old Data - fatalities'!$H$2:$H$9207=D$7)*('Old Data - fatalities'!$I$2:$I$9207)),"..")</f>
        <v>5</v>
      </c>
      <c r="E15" s="11">
        <f>IF($A$4="England",SUMPRODUCT(('Old Data - fatalities'!$C$2:$C$9207=$A15)*('Old Data - fatalities'!$H$2:$H$9207=E$7)*('Old Data - fatalities'!$I$2:$I$9207)),"..")</f>
        <v>18</v>
      </c>
      <c r="F15" s="11">
        <f>IF($A$4="England",SUMPRODUCT(('Old Data - fatalities'!$C$2:$C$9207=$A15)*('Old Data - fatalities'!$H$2:$H$9207=F$7)*('Old Data - fatalities'!$I$2:$I$9207)),"..")</f>
        <v>3</v>
      </c>
    </row>
    <row r="16" spans="1:6" x14ac:dyDescent="0.3">
      <c r="A16" s="9" t="s">
        <v>150</v>
      </c>
      <c r="B16" s="10">
        <f t="shared" si="0"/>
        <v>105</v>
      </c>
      <c r="C16" s="11">
        <f>IF($A$4="England",SUMPRODUCT(('Old Data - fatalities'!$C$2:$C$9207=$A16)*('Old Data - fatalities'!$H$2:$H$9207=C$7)*('Old Data - fatalities'!$I$2:$I$9207)),"..")</f>
        <v>74</v>
      </c>
      <c r="D16" s="11">
        <f>IF($A$4="England",SUMPRODUCT(('Old Data - fatalities'!$C$2:$C$9207=$A16)*('Old Data - fatalities'!$H$2:$H$9207=D$7)*('Old Data - fatalities'!$I$2:$I$9207)),"..")</f>
        <v>5</v>
      </c>
      <c r="E16" s="11">
        <f>IF($A$4="England",SUMPRODUCT(('Old Data - fatalities'!$C$2:$C$9207=$A16)*('Old Data - fatalities'!$H$2:$H$9207=E$7)*('Old Data - fatalities'!$I$2:$I$9207)),"..")</f>
        <v>15</v>
      </c>
      <c r="F16" s="11">
        <f>IF($A$4="England",SUMPRODUCT(('Old Data - fatalities'!$C$2:$C$9207=$A16)*('Old Data - fatalities'!$H$2:$H$9207=F$7)*('Old Data - fatalities'!$I$2:$I$9207)),"..")</f>
        <v>11</v>
      </c>
    </row>
    <row r="17" spans="1:6" x14ac:dyDescent="0.3">
      <c r="A17" s="9" t="s">
        <v>151</v>
      </c>
      <c r="B17" s="10">
        <f t="shared" si="0"/>
        <v>104</v>
      </c>
      <c r="C17" s="11">
        <f>IF($A$4="England",SUMPRODUCT(('Old Data - fatalities'!$C$2:$C$9207=$A17)*('Old Data - fatalities'!$H$2:$H$9207=C$7)*('Old Data - fatalities'!$I$2:$I$9207)),"..")</f>
        <v>67</v>
      </c>
      <c r="D17" s="11">
        <f>IF($A$4="England",SUMPRODUCT(('Old Data - fatalities'!$C$2:$C$9207=$A17)*('Old Data - fatalities'!$H$2:$H$9207=D$7)*('Old Data - fatalities'!$I$2:$I$9207)),"..")</f>
        <v>7</v>
      </c>
      <c r="E17" s="11">
        <f>IF($A$4="England",SUMPRODUCT(('Old Data - fatalities'!$C$2:$C$9207=$A17)*('Old Data - fatalities'!$H$2:$H$9207=E$7)*('Old Data - fatalities'!$I$2:$I$9207)),"..")</f>
        <v>17</v>
      </c>
      <c r="F17" s="11">
        <f>IF($A$4="England",SUMPRODUCT(('Old Data - fatalities'!$C$2:$C$9207=$A17)*('Old Data - fatalities'!$H$2:$H$9207=F$7)*('Old Data - fatalities'!$I$2:$I$9207)),"..")</f>
        <v>13</v>
      </c>
    </row>
    <row r="18" spans="1:6" x14ac:dyDescent="0.3">
      <c r="A18" s="9" t="s">
        <v>152</v>
      </c>
      <c r="B18" s="10">
        <f t="shared" si="0"/>
        <v>122</v>
      </c>
      <c r="C18" s="11">
        <f>IF($A$4="England",SUMPRODUCT(('Old Data - fatalities'!$C$2:$C$9207=$A18)*('Old Data - fatalities'!$H$2:$H$9207=C$7)*('Old Data - fatalities'!$I$2:$I$9207)),"..")</f>
        <v>97</v>
      </c>
      <c r="D18" s="11">
        <f>IF($A$4="England",SUMPRODUCT(('Old Data - fatalities'!$C$2:$C$9207=$A18)*('Old Data - fatalities'!$H$2:$H$9207=D$7)*('Old Data - fatalities'!$I$2:$I$9207)),"..")</f>
        <v>5</v>
      </c>
      <c r="E18" s="11">
        <f>IF($A$4="England",SUMPRODUCT(('Old Data - fatalities'!$C$2:$C$9207=$A18)*('Old Data - fatalities'!$H$2:$H$9207=E$7)*('Old Data - fatalities'!$I$2:$I$9207)),"..")</f>
        <v>14</v>
      </c>
      <c r="F18" s="11">
        <f>IF($A$4="England",SUMPRODUCT(('Old Data - fatalities'!$C$2:$C$9207=$A18)*('Old Data - fatalities'!$H$2:$H$9207=F$7)*('Old Data - fatalities'!$I$2:$I$9207)),"..")</f>
        <v>6</v>
      </c>
    </row>
    <row r="19" spans="1:6" x14ac:dyDescent="0.3">
      <c r="A19" s="9" t="s">
        <v>153</v>
      </c>
      <c r="B19" s="10">
        <f t="shared" si="0"/>
        <v>123</v>
      </c>
      <c r="C19" s="11">
        <f>IF($A$4="England",SUMPRODUCT(('Old Data - fatalities'!$C$2:$C$9207=$A19)*('Old Data - fatalities'!$H$2:$H$9207=C$7)*('Old Data - fatalities'!$I$2:$I$9207)),"..")</f>
        <v>95</v>
      </c>
      <c r="D19" s="11">
        <f>IF($A$4="England",SUMPRODUCT(('Old Data - fatalities'!$C$2:$C$9207=$A19)*('Old Data - fatalities'!$H$2:$H$9207=D$7)*('Old Data - fatalities'!$I$2:$I$9207)),"..")</f>
        <v>14</v>
      </c>
      <c r="E19" s="11">
        <f>IF($A$4="England",SUMPRODUCT(('Old Data - fatalities'!$C$2:$C$9207=$A19)*('Old Data - fatalities'!$H$2:$H$9207=E$7)*('Old Data - fatalities'!$I$2:$I$9207)),"..")</f>
        <v>7</v>
      </c>
      <c r="F19" s="11">
        <f>IF($A$4="England",SUMPRODUCT(('Old Data - fatalities'!$C$2:$C$9207=$A19)*('Old Data - fatalities'!$H$2:$H$9207=F$7)*('Old Data - fatalities'!$I$2:$I$9207)),"..")</f>
        <v>7</v>
      </c>
    </row>
    <row r="20" spans="1:6" x14ac:dyDescent="0.3">
      <c r="A20" s="9" t="s">
        <v>154</v>
      </c>
      <c r="B20" s="10">
        <f t="shared" si="0"/>
        <v>93</v>
      </c>
      <c r="C20" s="11">
        <f>IF($A$4="England",SUMPRODUCT(('Old Data - fatalities'!$C$2:$C$9207=$A20)*('Old Data - fatalities'!$H$2:$H$9207=C$7)*('Old Data - fatalities'!$I$2:$I$9207)),"..")</f>
        <v>64</v>
      </c>
      <c r="D20" s="11">
        <f>IF($A$4="England",SUMPRODUCT(('Old Data - fatalities'!$C$2:$C$9207=$A20)*('Old Data - fatalities'!$H$2:$H$9207=D$7)*('Old Data - fatalities'!$I$2:$I$9207)),"..")</f>
        <v>12</v>
      </c>
      <c r="E20" s="11">
        <f>IF($A$4="England",SUMPRODUCT(('Old Data - fatalities'!$C$2:$C$9207=$A20)*('Old Data - fatalities'!$H$2:$H$9207=E$7)*('Old Data - fatalities'!$I$2:$I$9207)),"..")</f>
        <v>13</v>
      </c>
      <c r="F20" s="11">
        <f>IF($A$4="England",SUMPRODUCT(('Old Data - fatalities'!$C$2:$C$9207=$A20)*('Old Data - fatalities'!$H$2:$H$9207=F$7)*('Old Data - fatalities'!$I$2:$I$9207)),"..")</f>
        <v>4</v>
      </c>
    </row>
    <row r="21" spans="1:6" x14ac:dyDescent="0.3">
      <c r="A21" s="9" t="s">
        <v>155</v>
      </c>
      <c r="B21" s="10">
        <f t="shared" si="0"/>
        <v>79</v>
      </c>
      <c r="C21" s="11">
        <f>IF($A$4="England",SUMPRODUCT(('Old Data - fatalities'!$C$2:$C$9207=$A21)*('Old Data - fatalities'!$H$2:$H$9207=C$7)*('Old Data - fatalities'!$I$2:$I$9207)),"..")</f>
        <v>54</v>
      </c>
      <c r="D21" s="11">
        <f>IF($A$4="England",SUMPRODUCT(('Old Data - fatalities'!$C$2:$C$9207=$A21)*('Old Data - fatalities'!$H$2:$H$9207=D$7)*('Old Data - fatalities'!$I$2:$I$9207)),"..")</f>
        <v>5</v>
      </c>
      <c r="E21" s="11">
        <f>IF($A$4="England",SUMPRODUCT(('Old Data - fatalities'!$C$2:$C$9207=$A21)*('Old Data - fatalities'!$H$2:$H$9207=E$7)*('Old Data - fatalities'!$I$2:$I$9207)),"..")</f>
        <v>11</v>
      </c>
      <c r="F21" s="11">
        <f>IF($A$4="England",SUMPRODUCT(('Old Data - fatalities'!$C$2:$C$9207=$A21)*('Old Data - fatalities'!$H$2:$H$9207=F$7)*('Old Data - fatalities'!$I$2:$I$9207)),"..")</f>
        <v>9</v>
      </c>
    </row>
    <row r="22" spans="1:6" x14ac:dyDescent="0.3">
      <c r="A22" s="9" t="s">
        <v>156</v>
      </c>
      <c r="B22" s="10">
        <f t="shared" si="0"/>
        <v>73</v>
      </c>
      <c r="C22" s="11">
        <f>IF($A$4="England",SUMPRODUCT(('Old Data - fatalities'!$C$2:$C$9207=$A22)*('Old Data - fatalities'!$H$2:$H$9207=C$7)*('Old Data - fatalities'!$I$2:$I$9207)),"..")</f>
        <v>55</v>
      </c>
      <c r="D22" s="11">
        <f>IF($A$4="England",SUMPRODUCT(('Old Data - fatalities'!$C$2:$C$9207=$A22)*('Old Data - fatalities'!$H$2:$H$9207=D$7)*('Old Data - fatalities'!$I$2:$I$9207)),"..")</f>
        <v>3</v>
      </c>
      <c r="E22" s="11">
        <f>IF($A$4="England",SUMPRODUCT(('Old Data - fatalities'!$C$2:$C$9207=$A22)*('Old Data - fatalities'!$H$2:$H$9207=E$7)*('Old Data - fatalities'!$I$2:$I$9207)),"..")</f>
        <v>11</v>
      </c>
      <c r="F22" s="11">
        <f>IF($A$4="England",SUMPRODUCT(('Old Data - fatalities'!$C$2:$C$9207=$A22)*('Old Data - fatalities'!$H$2:$H$9207=F$7)*('Old Data - fatalities'!$I$2:$I$9207)),"..")</f>
        <v>4</v>
      </c>
    </row>
    <row r="23" spans="1:6" x14ac:dyDescent="0.3">
      <c r="A23" s="9" t="s">
        <v>157</v>
      </c>
      <c r="B23" s="10">
        <f t="shared" si="0"/>
        <v>126</v>
      </c>
      <c r="C23" s="11">
        <f>IF($A$4="England",SUMPRODUCT(('Old Data - fatalities'!$C$2:$C$9207=$A23)*('Old Data - fatalities'!$H$2:$H$9207=C$7)*('Old Data - fatalities'!$I$2:$I$9207)),"..")</f>
        <v>104</v>
      </c>
      <c r="D23" s="11">
        <f>IF($A$4="England",SUMPRODUCT(('Old Data - fatalities'!$C$2:$C$9207=$A23)*('Old Data - fatalities'!$H$2:$H$9207=D$7)*('Old Data - fatalities'!$I$2:$I$9207)),"..")</f>
        <v>3</v>
      </c>
      <c r="E23" s="11">
        <f>IF($A$4="England",SUMPRODUCT(('Old Data - fatalities'!$C$2:$C$9207=$A23)*('Old Data - fatalities'!$H$2:$H$9207=E$7)*('Old Data - fatalities'!$I$2:$I$9207)),"..")</f>
        <v>14</v>
      </c>
      <c r="F23" s="11">
        <f>IF($A$4="England",SUMPRODUCT(('Old Data - fatalities'!$C$2:$C$9207=$A23)*('Old Data - fatalities'!$H$2:$H$9207=F$7)*('Old Data - fatalities'!$I$2:$I$9207)),"..")</f>
        <v>5</v>
      </c>
    </row>
    <row r="24" spans="1:6" x14ac:dyDescent="0.3">
      <c r="A24" s="9" t="s">
        <v>158</v>
      </c>
      <c r="B24" s="10">
        <f t="shared" si="0"/>
        <v>81</v>
      </c>
      <c r="C24" s="11">
        <f>IF($A$4="England",SUMPRODUCT(('Old Data - fatalities'!$C$2:$C$9207=$A24)*('Old Data - fatalities'!$H$2:$H$9207=C$7)*('Old Data - fatalities'!$I$2:$I$9207)),"..")</f>
        <v>57</v>
      </c>
      <c r="D24" s="11">
        <f>IF($A$4="England",SUMPRODUCT(('Old Data - fatalities'!$C$2:$C$9207=$A24)*('Old Data - fatalities'!$H$2:$H$9207=D$7)*('Old Data - fatalities'!$I$2:$I$9207)),"..")</f>
        <v>6</v>
      </c>
      <c r="E24" s="11">
        <f>IF($A$4="England",SUMPRODUCT(('Old Data - fatalities'!$C$2:$C$9207=$A24)*('Old Data - fatalities'!$H$2:$H$9207=E$7)*('Old Data - fatalities'!$I$2:$I$9207)),"..")</f>
        <v>9</v>
      </c>
      <c r="F24" s="11">
        <f>IF($A$4="England",SUMPRODUCT(('Old Data - fatalities'!$C$2:$C$9207=$A24)*('Old Data - fatalities'!$H$2:$H$9207=F$7)*('Old Data - fatalities'!$I$2:$I$9207)),"..")</f>
        <v>9</v>
      </c>
    </row>
    <row r="25" spans="1:6" x14ac:dyDescent="0.3">
      <c r="A25" s="9" t="s">
        <v>159</v>
      </c>
      <c r="B25" s="10">
        <f t="shared" si="0"/>
        <v>86</v>
      </c>
      <c r="C25" s="11">
        <f>IF($A$4="England",SUMPRODUCT(('Old Data - fatalities'!$C$2:$C$9207=$A25)*('Old Data - fatalities'!$H$2:$H$9207=C$7)*('Old Data - fatalities'!$I$2:$I$9207)),"..")</f>
        <v>52</v>
      </c>
      <c r="D25" s="11">
        <f>IF($A$4="England",SUMPRODUCT(('Old Data - fatalities'!$C$2:$C$9207=$A25)*('Old Data - fatalities'!$H$2:$H$9207=D$7)*('Old Data - fatalities'!$I$2:$I$9207)),"..")</f>
        <v>4</v>
      </c>
      <c r="E25" s="11">
        <f>IF($A$4="England",SUMPRODUCT(('Old Data - fatalities'!$C$2:$C$9207=$A25)*('Old Data - fatalities'!$H$2:$H$9207=E$7)*('Old Data - fatalities'!$I$2:$I$9207)),"..")</f>
        <v>22</v>
      </c>
      <c r="F25" s="11">
        <f>IF($A$4="England",SUMPRODUCT(('Old Data - fatalities'!$C$2:$C$9207=$A25)*('Old Data - fatalities'!$H$2:$H$9207=F$7)*('Old Data - fatalities'!$I$2:$I$9207)),"..")</f>
        <v>8</v>
      </c>
    </row>
    <row r="26" spans="1:6" x14ac:dyDescent="0.3">
      <c r="A26" s="9" t="s">
        <v>160</v>
      </c>
      <c r="B26" s="10">
        <f t="shared" si="0"/>
        <v>93</v>
      </c>
      <c r="C26" s="11">
        <f>IF($A$4="England",SUMPRODUCT(('Old Data - fatalities'!$C$2:$C$9207=$A26)*('Old Data - fatalities'!$H$2:$H$9207=C$7)*('Old Data - fatalities'!$I$2:$I$9207)),"..")</f>
        <v>64</v>
      </c>
      <c r="D26" s="11">
        <f>IF($A$4="England",SUMPRODUCT(('Old Data - fatalities'!$C$2:$C$9207=$A26)*('Old Data - fatalities'!$H$2:$H$9207=D$7)*('Old Data - fatalities'!$I$2:$I$9207)),"..")</f>
        <v>10</v>
      </c>
      <c r="E26" s="11">
        <f>IF($A$4="England",SUMPRODUCT(('Old Data - fatalities'!$C$2:$C$9207=$A26)*('Old Data - fatalities'!$H$2:$H$9207=E$7)*('Old Data - fatalities'!$I$2:$I$9207)),"..")</f>
        <v>17</v>
      </c>
      <c r="F26" s="11">
        <f>IF($A$4="England",SUMPRODUCT(('Old Data - fatalities'!$C$2:$C$9207=$A26)*('Old Data - fatalities'!$H$2:$H$9207=F$7)*('Old Data - fatalities'!$I$2:$I$9207)),"..")</f>
        <v>2</v>
      </c>
    </row>
    <row r="27" spans="1:6" x14ac:dyDescent="0.3">
      <c r="A27" s="9" t="s">
        <v>161</v>
      </c>
      <c r="B27" s="10">
        <f t="shared" si="0"/>
        <v>126</v>
      </c>
      <c r="C27" s="11">
        <f>IF($A$4="England",SUMPRODUCT(('Old Data - fatalities'!$C$2:$C$9207=$A27)*('Old Data - fatalities'!$H$2:$H$9207=C$7)*('Old Data - fatalities'!$I$2:$I$9207)),"..")</f>
        <v>95</v>
      </c>
      <c r="D27" s="11">
        <f>IF($A$4="England",SUMPRODUCT(('Old Data - fatalities'!$C$2:$C$9207=$A27)*('Old Data - fatalities'!$H$2:$H$9207=D$7)*('Old Data - fatalities'!$I$2:$I$9207)),"..")</f>
        <v>12</v>
      </c>
      <c r="E27" s="11">
        <f>IF($A$4="England",SUMPRODUCT(('Old Data - fatalities'!$C$2:$C$9207=$A27)*('Old Data - fatalities'!$H$2:$H$9207=E$7)*('Old Data - fatalities'!$I$2:$I$9207)),"..")</f>
        <v>16</v>
      </c>
      <c r="F27" s="11">
        <f>IF($A$4="England",SUMPRODUCT(('Old Data - fatalities'!$C$2:$C$9207=$A27)*('Old Data - fatalities'!$H$2:$H$9207=F$7)*('Old Data - fatalities'!$I$2:$I$9207)),"..")</f>
        <v>3</v>
      </c>
    </row>
    <row r="28" spans="1:6" x14ac:dyDescent="0.3">
      <c r="A28" s="9" t="s">
        <v>162</v>
      </c>
      <c r="B28" s="10">
        <f t="shared" si="0"/>
        <v>100</v>
      </c>
      <c r="C28" s="11">
        <f>IF($A$4="England",SUMPRODUCT(('Old Data - fatalities'!$C$2:$C$9207=$A28)*('Old Data - fatalities'!$H$2:$H$9207=C$7)*('Old Data - fatalities'!$I$2:$I$9207)),"..")</f>
        <v>73</v>
      </c>
      <c r="D28" s="11">
        <f>IF($A$4="England",SUMPRODUCT(('Old Data - fatalities'!$C$2:$C$9207=$A28)*('Old Data - fatalities'!$H$2:$H$9207=D$7)*('Old Data - fatalities'!$I$2:$I$9207)),"..")</f>
        <v>6</v>
      </c>
      <c r="E28" s="11">
        <f>IF($A$4="England",SUMPRODUCT(('Old Data - fatalities'!$C$2:$C$9207=$A28)*('Old Data - fatalities'!$H$2:$H$9207=E$7)*('Old Data - fatalities'!$I$2:$I$9207)),"..")</f>
        <v>15</v>
      </c>
      <c r="F28" s="11">
        <f>IF($A$4="England",SUMPRODUCT(('Old Data - fatalities'!$C$2:$C$9207=$A28)*('Old Data - fatalities'!$H$2:$H$9207=F$7)*('Old Data - fatalities'!$I$2:$I$9207)),"..")</f>
        <v>6</v>
      </c>
    </row>
    <row r="29" spans="1:6" x14ac:dyDescent="0.3">
      <c r="A29" s="9" t="s">
        <v>163</v>
      </c>
      <c r="B29" s="10">
        <f t="shared" si="0"/>
        <v>80</v>
      </c>
      <c r="C29" s="11">
        <f>IF($A$4="England",SUMPRODUCT(('Old Data - fatalities'!$C$2:$C$9207=$A29)*('Old Data - fatalities'!$H$2:$H$9207=C$7)*('Old Data - fatalities'!$I$2:$I$9207)),"..")</f>
        <v>48</v>
      </c>
      <c r="D29" s="11">
        <f>IF($A$4="England",SUMPRODUCT(('Old Data - fatalities'!$C$2:$C$9207=$A29)*('Old Data - fatalities'!$H$2:$H$9207=D$7)*('Old Data - fatalities'!$I$2:$I$9207)),"..")</f>
        <v>8</v>
      </c>
      <c r="E29" s="11">
        <f>IF($A$4="England",SUMPRODUCT(('Old Data - fatalities'!$C$2:$C$9207=$A29)*('Old Data - fatalities'!$H$2:$H$9207=E$7)*('Old Data - fatalities'!$I$2:$I$9207)),"..")</f>
        <v>16</v>
      </c>
      <c r="F29" s="11">
        <f>IF($A$4="England",SUMPRODUCT(('Old Data - fatalities'!$C$2:$C$9207=$A29)*('Old Data - fatalities'!$H$2:$H$9207=F$7)*('Old Data - fatalities'!$I$2:$I$9207)),"..")</f>
        <v>8</v>
      </c>
    </row>
    <row r="30" spans="1:6" x14ac:dyDescent="0.3">
      <c r="A30" s="9" t="s">
        <v>164</v>
      </c>
      <c r="B30" s="10">
        <f t="shared" si="0"/>
        <v>94</v>
      </c>
      <c r="C30" s="11">
        <f>IF($A$4="England",SUMPRODUCT(('Old Data - fatalities'!$C$2:$C$9207=$A30)*('Old Data - fatalities'!$H$2:$H$9207=C$7)*('Old Data - fatalities'!$I$2:$I$9207)),"..")</f>
        <v>71</v>
      </c>
      <c r="D30" s="11">
        <f>IF($A$4="England",SUMPRODUCT(('Old Data - fatalities'!$C$2:$C$9207=$A30)*('Old Data - fatalities'!$H$2:$H$9207=D$7)*('Old Data - fatalities'!$I$2:$I$9207)),"..")</f>
        <v>8</v>
      </c>
      <c r="E30" s="11">
        <f>IF($A$4="England",SUMPRODUCT(('Old Data - fatalities'!$C$2:$C$9207=$A30)*('Old Data - fatalities'!$H$2:$H$9207=E$7)*('Old Data - fatalities'!$I$2:$I$9207)),"..")</f>
        <v>11</v>
      </c>
      <c r="F30" s="11">
        <f>IF($A$4="England",SUMPRODUCT(('Old Data - fatalities'!$C$2:$C$9207=$A30)*('Old Data - fatalities'!$H$2:$H$9207=F$7)*('Old Data - fatalities'!$I$2:$I$9207)),"..")</f>
        <v>4</v>
      </c>
    </row>
    <row r="31" spans="1:6" x14ac:dyDescent="0.3">
      <c r="A31" s="9" t="s">
        <v>165</v>
      </c>
      <c r="B31" s="10">
        <f>IF(OR(C31="..",D31="..",E31="..",F31=".."),"..",SUM(C31:F31))</f>
        <v>90</v>
      </c>
      <c r="C31" s="11">
        <f>IF($A$4="England",SUMPRODUCT(('Old Data - fatalities'!$C$2:$C$9207=$A31)*('Old Data - fatalities'!$H$2:$H$9207=C$7)*('Old Data - fatalities'!$I$2:$I$9207)),"..")</f>
        <v>67</v>
      </c>
      <c r="D31" s="11">
        <f>IF($A$4="England",SUMPRODUCT(('Old Data - fatalities'!$C$2:$C$9207=$A31)*('Old Data - fatalities'!$H$2:$H$9207=D$7)*('Old Data - fatalities'!$I$2:$I$9207)),"..")</f>
        <v>6</v>
      </c>
      <c r="E31" s="11">
        <f>IF($A$4="England",SUMPRODUCT(('Old Data - fatalities'!$C$2:$C$9207=$A31)*('Old Data - fatalities'!$H$2:$H$9207=E$7)*('Old Data - fatalities'!$I$2:$I$9207)),"..")</f>
        <v>10</v>
      </c>
      <c r="F31" s="11">
        <f>IF($A$4="England",SUMPRODUCT(('Old Data - fatalities'!$C$2:$C$9207=$A31)*('Old Data - fatalities'!$H$2:$H$9207=F$7)*('Old Data - fatalities'!$I$2:$I$9207)),"..")</f>
        <v>7</v>
      </c>
    </row>
    <row r="32" spans="1:6" x14ac:dyDescent="0.3">
      <c r="A32" s="9" t="s">
        <v>166</v>
      </c>
      <c r="B32" s="12">
        <f>IF($A$4="England",SUMPRODUCT(('Old Data - fatalities'!$C$2:$C$42812=$A32)*('Old Data - fatalities'!$H$2:$H$42812=B$7)*('Old Data - fatalities'!$I$2:$I$42812)),IF(OR($A$4="Non-metropolitan",$A$4="Metropolitan"),SUMPRODUCT(('Old Data - fatalities'!$C$2:$C$42812=$A32)*('Old Data - fatalities'!$H$2:$H$42812=B$7)*('Old Data - fatalities'!$F$2:$F$42812=$A$4)*('Old Data - fatalities'!$I$2:$I$42812)),IF(OR($A$4="PREDOMINANTLY URBAN",$A$4="SIGNIFICANTLY RURAL",$A$4="PREDOMINANTLY RURAL"),SUMPRODUCT(('Old Data - fatalities'!$C$2:$C$42812=$A32)*('Old Data - fatalities'!$H$2:$H$42812=B$7)*('Old Data - fatalities'!$G$2:$G$42812=$A$4)*('Old Data - fatalities'!$I$2:$I$42812)),SUMPRODUCT(('Old Data - fatalities'!$C$2:$C$42812=$A32)*('Old Data - fatalities'!$H$2:$H$42812=B$7)*('Old Data - fatalities'!$D$2:$D$42812=$A$4)*('Old Data - fatalities'!$I$2:$I$42812)))))</f>
        <v>81</v>
      </c>
      <c r="C32" s="11">
        <f>IF($A$4="England",SUMPRODUCT(('Old Data - fatalities'!$C$2:$C$9207=$A32)*('Old Data - fatalities'!$H$2:$H$9207=C$7)*('Old Data - fatalities'!$I$2:$I$9207)),"..")</f>
        <v>61</v>
      </c>
      <c r="D32" s="11">
        <f>IF($A$4="England",SUMPRODUCT(('Old Data - fatalities'!$C$2:$C$9207=$A32)*('Old Data - fatalities'!$H$2:$H$9207=D$7)*('Old Data - fatalities'!$I$2:$I$9207)),"..")</f>
        <v>5</v>
      </c>
      <c r="E32" s="11">
        <f>IF($A$4="England",SUMPRODUCT(('Old Data - fatalities'!$C$2:$C$9207=$A32)*('Old Data - fatalities'!$H$2:$H$9207=E$7)*('Old Data - fatalities'!$I$2:$I$9207)),"..")</f>
        <v>6</v>
      </c>
      <c r="F32" s="11">
        <f>IF($A$4="England",SUMPRODUCT(('Old Data - fatalities'!$C$2:$C$9207=$A32)*('Old Data - fatalities'!$H$2:$H$9207=F$7)*('Old Data - fatalities'!$I$2:$I$9207)),"..")</f>
        <v>9</v>
      </c>
    </row>
    <row r="33" spans="1:6" x14ac:dyDescent="0.3">
      <c r="A33" s="9" t="s">
        <v>167</v>
      </c>
      <c r="B33" s="12">
        <f>IF($A$4="England",SUMPRODUCT(('Old Data - fatalities'!$C$2:$C$42812=$A33)*('Old Data - fatalities'!$H$2:$H$42812=B$7)*('Old Data - fatalities'!$I$2:$I$42812)),IF(OR($A$4="Non-metropolitan",$A$4="Metropolitan"),SUMPRODUCT(('Old Data - fatalities'!$C$2:$C$42812=$A33)*('Old Data - fatalities'!$H$2:$H$42812=B$7)*('Old Data - fatalities'!$F$2:$F$42812=$A$4)*('Old Data - fatalities'!$I$2:$I$42812)),IF(OR($A$4="PREDOMINANTLY URBAN",$A$4="SIGNIFICANTLY RURAL",$A$4="PREDOMINANTLY RURAL"),SUMPRODUCT(('Old Data - fatalities'!$C$2:$C$42812=$A33)*('Old Data - fatalities'!$H$2:$H$42812=B$7)*('Old Data - fatalities'!$G$2:$G$42812=$A$4)*('Old Data - fatalities'!$I$2:$I$42812)),SUMPRODUCT(('Old Data - fatalities'!$C$2:$C$42812=$A33)*('Old Data - fatalities'!$H$2:$H$42812=B$7)*('Old Data - fatalities'!$D$2:$D$42812=$A$4)*('Old Data - fatalities'!$I$2:$I$42812)))))</f>
        <v>66</v>
      </c>
      <c r="C33" s="11">
        <f>IF($A$4="England",SUMPRODUCT(('Old Data - fatalities'!$C$2:$C$9207=$A33)*('Old Data - fatalities'!$H$2:$H$9207=C$7)*('Old Data - fatalities'!$I$2:$I$9207)),"..")</f>
        <v>45</v>
      </c>
      <c r="D33" s="11">
        <f>IF($A$4="England",SUMPRODUCT(('Old Data - fatalities'!$C$2:$C$9207=$A33)*('Old Data - fatalities'!$H$2:$H$9207=D$7)*('Old Data - fatalities'!$I$2:$I$9207)),"..")</f>
        <v>9</v>
      </c>
      <c r="E33" s="11">
        <f>IF($A$4="England",SUMPRODUCT(('Old Data - fatalities'!$C$2:$C$9207=$A33)*('Old Data - fatalities'!$H$2:$H$9207=E$7)*('Old Data - fatalities'!$I$2:$I$9207)),"..")</f>
        <v>10</v>
      </c>
      <c r="F33" s="11">
        <f>IF($A$4="England",SUMPRODUCT(('Old Data - fatalities'!$C$2:$C$9207=$A33)*('Old Data - fatalities'!$H$2:$H$9207=F$7)*('Old Data - fatalities'!$I$2:$I$9207)),"..")</f>
        <v>2</v>
      </c>
    </row>
    <row r="34" spans="1:6" x14ac:dyDescent="0.3">
      <c r="A34" s="9" t="s">
        <v>168</v>
      </c>
      <c r="B34" s="12">
        <f>IF($A$4="England",SUMPRODUCT(('Old Data - fatalities'!$C$2:$C$42812=$A34)*('Old Data - fatalities'!$H$2:$H$42812=B$7)*('Old Data - fatalities'!$I$2:$I$42812)),IF(OR($A$4="Non-metropolitan",$A$4="Metropolitan"),SUMPRODUCT(('Old Data - fatalities'!$C$2:$C$42812=$A34)*('Old Data - fatalities'!$H$2:$H$42812=B$7)*('Old Data - fatalities'!$F$2:$F$42812=$A$4)*('Old Data - fatalities'!$I$2:$I$42812)),IF(OR($A$4="PREDOMINANTLY URBAN",$A$4="SIGNIFICANTLY RURAL",$A$4="PREDOMINANTLY RURAL"),SUMPRODUCT(('Old Data - fatalities'!$C$2:$C$42812=$A34)*('Old Data - fatalities'!$H$2:$H$42812=B$7)*('Old Data - fatalities'!$G$2:$G$42812=$A$4)*('Old Data - fatalities'!$I$2:$I$42812)),SUMPRODUCT(('Old Data - fatalities'!$C$2:$C$42812=$A34)*('Old Data - fatalities'!$H$2:$H$42812=B$7)*('Old Data - fatalities'!$D$2:$D$42812=$A$4)*('Old Data - fatalities'!$I$2:$I$42812)))))</f>
        <v>102</v>
      </c>
      <c r="C34" s="11">
        <f>IF($A$4="England",SUMPRODUCT(('Old Data - fatalities'!$C$2:$C$9207=$A34)*('Old Data - fatalities'!$H$2:$H$9207=C$7)*('Old Data - fatalities'!$I$2:$I$9207)),"..")</f>
        <v>78</v>
      </c>
      <c r="D34" s="11">
        <f>IF($A$4="England",SUMPRODUCT(('Old Data - fatalities'!$C$2:$C$9207=$A34)*('Old Data - fatalities'!$H$2:$H$9207=D$7)*('Old Data - fatalities'!$I$2:$I$9207)),"..")</f>
        <v>8</v>
      </c>
      <c r="E34" s="11">
        <f>IF($A$4="England",SUMPRODUCT(('Old Data - fatalities'!$C$2:$C$9207=$A34)*('Old Data - fatalities'!$H$2:$H$9207=E$7)*('Old Data - fatalities'!$I$2:$I$9207)),"..")</f>
        <v>12</v>
      </c>
      <c r="F34" s="11">
        <f>IF($A$4="England",SUMPRODUCT(('Old Data - fatalities'!$C$2:$C$9207=$A34)*('Old Data - fatalities'!$H$2:$H$9207=F$7)*('Old Data - fatalities'!$I$2:$I$9207)),"..")</f>
        <v>4</v>
      </c>
    </row>
    <row r="35" spans="1:6" x14ac:dyDescent="0.3">
      <c r="A35" s="9" t="s">
        <v>169</v>
      </c>
      <c r="B35" s="12">
        <f>IF($A$4="England",SUMPRODUCT(('Old Data - fatalities'!$C$2:$C$42812=$A35)*('Old Data - fatalities'!$H$2:$H$42812=B$7)*('Old Data - fatalities'!$I$2:$I$42812)),IF(OR($A$4="Non-metropolitan",$A$4="Metropolitan"),SUMPRODUCT(('Old Data - fatalities'!$C$2:$C$42812=$A35)*('Old Data - fatalities'!$H$2:$H$42812=B$7)*('Old Data - fatalities'!$F$2:$F$42812=$A$4)*('Old Data - fatalities'!$I$2:$I$42812)),IF(OR($A$4="PREDOMINANTLY URBAN",$A$4="SIGNIFICANTLY RURAL",$A$4="PREDOMINANTLY RURAL"),SUMPRODUCT(('Old Data - fatalities'!$C$2:$C$42812=$A35)*('Old Data - fatalities'!$H$2:$H$42812=B$7)*('Old Data - fatalities'!$G$2:$G$42812=$A$4)*('Old Data - fatalities'!$I$2:$I$42812)),SUMPRODUCT(('Old Data - fatalities'!$C$2:$C$42812=$A35)*('Old Data - fatalities'!$H$2:$H$42812=B$7)*('Old Data - fatalities'!$D$2:$D$42812=$A$4)*('Old Data - fatalities'!$I$2:$I$42812)))))</f>
        <v>109</v>
      </c>
      <c r="C35" s="11">
        <f>IF($A$4="England",SUMPRODUCT(('Old Data - fatalities'!$C$2:$C$9207=$A35)*('Old Data - fatalities'!$H$2:$H$9207=C$7)*('Old Data - fatalities'!$I$2:$I$9207)),"..")</f>
        <v>91</v>
      </c>
      <c r="D35" s="11">
        <f>IF($A$4="England",SUMPRODUCT(('Old Data - fatalities'!$C$2:$C$9207=$A35)*('Old Data - fatalities'!$H$2:$H$9207=D$7)*('Old Data - fatalities'!$I$2:$I$9207)),"..")</f>
        <v>6</v>
      </c>
      <c r="E35" s="11">
        <f>IF($A$4="England",SUMPRODUCT(('Old Data - fatalities'!$C$2:$C$9207=$A35)*('Old Data - fatalities'!$H$2:$H$9207=E$7)*('Old Data - fatalities'!$I$2:$I$9207)),"..")</f>
        <v>4</v>
      </c>
      <c r="F35" s="11">
        <f>IF($A$4="England",SUMPRODUCT(('Old Data - fatalities'!$C$2:$C$9207=$A35)*('Old Data - fatalities'!$H$2:$H$9207=F$7)*('Old Data - fatalities'!$I$2:$I$9207)),"..")</f>
        <v>8</v>
      </c>
    </row>
    <row r="36" spans="1:6" x14ac:dyDescent="0.3">
      <c r="A36" s="9" t="s">
        <v>170</v>
      </c>
      <c r="B36" s="12">
        <f>IF($A$4="England",SUMPRODUCT(('Old Data - fatalities'!$C$2:$C$42812=$A36)*('Old Data - fatalities'!$H$2:$H$42812=B$7)*('Old Data - fatalities'!$I$2:$I$42812)),IF(OR($A$4="Non-metropolitan",$A$4="Metropolitan"),SUMPRODUCT(('Old Data - fatalities'!$C$2:$C$42812=$A36)*('Old Data - fatalities'!$H$2:$H$42812=B$7)*('Old Data - fatalities'!$F$2:$F$42812=$A$4)*('Old Data - fatalities'!$I$2:$I$42812)),IF(OR($A$4="PREDOMINANTLY URBAN",$A$4="SIGNIFICANTLY RURAL",$A$4="PREDOMINANTLY RURAL"),SUMPRODUCT(('Old Data - fatalities'!$C$2:$C$42812=$A36)*('Old Data - fatalities'!$H$2:$H$42812=B$7)*('Old Data - fatalities'!$G$2:$G$42812=$A$4)*('Old Data - fatalities'!$I$2:$I$42812)),SUMPRODUCT(('Old Data - fatalities'!$C$2:$C$42812=$A36)*('Old Data - fatalities'!$H$2:$H$42812=B$7)*('Old Data - fatalities'!$D$2:$D$42812=$A$4)*('Old Data - fatalities'!$I$2:$I$42812)))))</f>
        <v>60</v>
      </c>
      <c r="C36" s="11">
        <f>IF($A$4="England",SUMPRODUCT(('Old Data - fatalities'!$C$2:$C$9207=$A36)*('Old Data - fatalities'!$H$2:$H$9207=C$7)*('Old Data - fatalities'!$I$2:$I$9207)),"..")</f>
        <v>40</v>
      </c>
      <c r="D36" s="11">
        <f>IF($A$4="England",SUMPRODUCT(('Old Data - fatalities'!$C$2:$C$9207=$A36)*('Old Data - fatalities'!$H$2:$H$9207=D$7)*('Old Data - fatalities'!$I$2:$I$9207)),"..")</f>
        <v>4</v>
      </c>
      <c r="E36" s="11">
        <f>IF($A$4="England",SUMPRODUCT(('Old Data - fatalities'!$C$2:$C$9207=$A36)*('Old Data - fatalities'!$H$2:$H$9207=E$7)*('Old Data - fatalities'!$I$2:$I$9207)),"..")</f>
        <v>10</v>
      </c>
      <c r="F36" s="11">
        <f>IF($A$4="England",SUMPRODUCT(('Old Data - fatalities'!$C$2:$C$9207=$A36)*('Old Data - fatalities'!$H$2:$H$9207=F$7)*('Old Data - fatalities'!$I$2:$I$9207)),"..")</f>
        <v>6</v>
      </c>
    </row>
    <row r="37" spans="1:6" x14ac:dyDescent="0.3">
      <c r="A37" s="9" t="s">
        <v>171</v>
      </c>
      <c r="B37" s="12">
        <f>IF($A$4="England",SUMPRODUCT(('Old Data - fatalities'!$C$2:$C$42812=$A37)*('Old Data - fatalities'!$H$2:$H$42812=B$7)*('Old Data - fatalities'!$I$2:$I$42812)),IF(OR($A$4="Non-metropolitan",$A$4="Metropolitan"),SUMPRODUCT(('Old Data - fatalities'!$C$2:$C$42812=$A37)*('Old Data - fatalities'!$H$2:$H$42812=B$7)*('Old Data - fatalities'!$F$2:$F$42812=$A$4)*('Old Data - fatalities'!$I$2:$I$42812)),IF(OR($A$4="PREDOMINANTLY URBAN",$A$4="SIGNIFICANTLY RURAL",$A$4="PREDOMINANTLY RURAL"),SUMPRODUCT(('Old Data - fatalities'!$C$2:$C$42812=$A37)*('Old Data - fatalities'!$H$2:$H$42812=B$7)*('Old Data - fatalities'!$G$2:$G$42812=$A$4)*('Old Data - fatalities'!$I$2:$I$42812)),SUMPRODUCT(('Old Data - fatalities'!$C$2:$C$42812=$A37)*('Old Data - fatalities'!$H$2:$H$42812=B$7)*('Old Data - fatalities'!$D$2:$D$42812=$A$4)*('Old Data - fatalities'!$I$2:$I$42812)))))</f>
        <v>59</v>
      </c>
      <c r="C37" s="11">
        <f>IF($A$4="England",SUMPRODUCT(('Old Data - fatalities'!$C$2:$C$9207=$A37)*('Old Data - fatalities'!$H$2:$H$9207=C$7)*('Old Data - fatalities'!$I$2:$I$9207)),"..")</f>
        <v>41</v>
      </c>
      <c r="D37" s="11">
        <f>IF($A$4="England",SUMPRODUCT(('Old Data - fatalities'!$C$2:$C$9207=$A37)*('Old Data - fatalities'!$H$2:$H$9207=D$7)*('Old Data - fatalities'!$I$2:$I$9207)),"..")</f>
        <v>4</v>
      </c>
      <c r="E37" s="11">
        <f>IF($A$4="England",SUMPRODUCT(('Old Data - fatalities'!$C$2:$C$9207=$A37)*('Old Data - fatalities'!$H$2:$H$9207=E$7)*('Old Data - fatalities'!$I$2:$I$9207)),"..")</f>
        <v>12</v>
      </c>
      <c r="F37" s="11">
        <f>IF($A$4="England",SUMPRODUCT(('Old Data - fatalities'!$C$2:$C$9207=$A37)*('Old Data - fatalities'!$H$2:$H$9207=F$7)*('Old Data - fatalities'!$I$2:$I$9207)),"..")</f>
        <v>2</v>
      </c>
    </row>
    <row r="38" spans="1:6" x14ac:dyDescent="0.3">
      <c r="A38" s="9" t="s">
        <v>172</v>
      </c>
      <c r="B38" s="12">
        <f>IF($A$4="England",SUMPRODUCT(('Old Data - fatalities'!$C$2:$C$42812=$A38)*('Old Data - fatalities'!$H$2:$H$42812=B$7)*('Old Data - fatalities'!$I$2:$I$42812)),IF(OR($A$4="Non-metropolitan",$A$4="Metropolitan"),SUMPRODUCT(('Old Data - fatalities'!$C$2:$C$42812=$A38)*('Old Data - fatalities'!$H$2:$H$42812=B$7)*('Old Data - fatalities'!$F$2:$F$42812=$A$4)*('Old Data - fatalities'!$I$2:$I$42812)),IF(OR($A$4="PREDOMINANTLY URBAN",$A$4="SIGNIFICANTLY RURAL",$A$4="PREDOMINANTLY RURAL"),SUMPRODUCT(('Old Data - fatalities'!$C$2:$C$42812=$A38)*('Old Data - fatalities'!$H$2:$H$42812=B$7)*('Old Data - fatalities'!$G$2:$G$42812=$A$4)*('Old Data - fatalities'!$I$2:$I$42812)),SUMPRODUCT(('Old Data - fatalities'!$C$2:$C$42812=$A38)*('Old Data - fatalities'!$H$2:$H$42812=B$7)*('Old Data - fatalities'!$D$2:$D$42812=$A$4)*('Old Data - fatalities'!$I$2:$I$42812)))))</f>
        <v>111</v>
      </c>
      <c r="C38" s="11">
        <f>IF($A$4="England",SUMPRODUCT(('Old Data - fatalities'!$C$2:$C$9207=$A38)*('Old Data - fatalities'!$H$2:$H$9207=C$7)*('Old Data - fatalities'!$I$2:$I$9207)),"..")</f>
        <v>87</v>
      </c>
      <c r="D38" s="11">
        <f>IF($A$4="England",SUMPRODUCT(('Old Data - fatalities'!$C$2:$C$9207=$A38)*('Old Data - fatalities'!$H$2:$H$9207=D$7)*('Old Data - fatalities'!$I$2:$I$9207)),"..")</f>
        <v>5</v>
      </c>
      <c r="E38" s="11">
        <f>IF($A$4="England",SUMPRODUCT(('Old Data - fatalities'!$C$2:$C$9207=$A38)*('Old Data - fatalities'!$H$2:$H$9207=E$7)*('Old Data - fatalities'!$I$2:$I$9207)),"..")</f>
        <v>8</v>
      </c>
      <c r="F38" s="11">
        <f>IF($A$4="England",SUMPRODUCT(('Old Data - fatalities'!$C$2:$C$9207=$A38)*('Old Data - fatalities'!$H$2:$H$9207=F$7)*('Old Data - fatalities'!$I$2:$I$9207)),"..")</f>
        <v>10</v>
      </c>
    </row>
    <row r="39" spans="1:6" x14ac:dyDescent="0.3">
      <c r="A39" s="9" t="s">
        <v>173</v>
      </c>
      <c r="B39" s="12">
        <f>IF($A$4="England",SUMPRODUCT(('Old Data - fatalities'!$C$2:$C$42812=$A39)*('Old Data - fatalities'!$H$2:$H$42812=B$7)*('Old Data - fatalities'!$I$2:$I$42812)),IF(OR($A$4="Non-metropolitan",$A$4="Metropolitan"),SUMPRODUCT(('Old Data - fatalities'!$C$2:$C$42812=$A39)*('Old Data - fatalities'!$H$2:$H$42812=B$7)*('Old Data - fatalities'!$F$2:$F$42812=$A$4)*('Old Data - fatalities'!$I$2:$I$42812)),IF(OR($A$4="PREDOMINANTLY URBAN",$A$4="SIGNIFICANTLY RURAL",$A$4="PREDOMINANTLY RURAL"),SUMPRODUCT(('Old Data - fatalities'!$C$2:$C$42812=$A39)*('Old Data - fatalities'!$H$2:$H$42812=B$7)*('Old Data - fatalities'!$G$2:$G$42812=$A$4)*('Old Data - fatalities'!$I$2:$I$42812)),SUMPRODUCT(('Old Data - fatalities'!$C$2:$C$42812=$A39)*('Old Data - fatalities'!$H$2:$H$42812=B$7)*('Old Data - fatalities'!$D$2:$D$42812=$A$4)*('Old Data - fatalities'!$I$2:$I$42812)))))</f>
        <v>94</v>
      </c>
      <c r="C39" s="11">
        <f>IF($A$4="England",SUMPRODUCT(('Old Data - fatalities'!$C$2:$C$9207=$A39)*('Old Data - fatalities'!$H$2:$H$9207=C$7)*('Old Data - fatalities'!$I$2:$I$9207)),"..")</f>
        <v>87</v>
      </c>
      <c r="D39" s="11">
        <f>IF($A$4="England",SUMPRODUCT(('Old Data - fatalities'!$C$2:$C$9207=$A39)*('Old Data - fatalities'!$H$2:$H$9207=D$7)*('Old Data - fatalities'!$I$2:$I$9207)),"..")</f>
        <v>2</v>
      </c>
      <c r="E39" s="11">
        <f>IF($A$4="England",SUMPRODUCT(('Old Data - fatalities'!$C$2:$C$9207=$A39)*('Old Data - fatalities'!$H$2:$H$9207=E$7)*('Old Data - fatalities'!$I$2:$I$9207)),"..")</f>
        <v>4</v>
      </c>
      <c r="F39" s="11">
        <f>IF($A$4="England",SUMPRODUCT(('Old Data - fatalities'!$C$2:$C$9207=$A39)*('Old Data - fatalities'!$H$2:$H$9207=F$7)*('Old Data - fatalities'!$I$2:$I$9207)),"..")</f>
        <v>1</v>
      </c>
    </row>
    <row r="40" spans="1:6" x14ac:dyDescent="0.3">
      <c r="A40" s="9" t="s">
        <v>174</v>
      </c>
      <c r="B40" s="12">
        <f>SUM(C40:F40)</f>
        <v>92</v>
      </c>
      <c r="C40" s="9">
        <f>IF($A$4="England",SUMPRODUCT(('Old Data - fatalities'!$C$2:$C$42812=$A40)*('Old Data - fatalities'!$H$2:$H$42812=C$7)*('Old Data - fatalities'!$I$2:$I$42812)),IF(OR($A$4="Non-metropolitan",$A$4="Metropolitan"),SUMPRODUCT(('Old Data - fatalities'!$C$2:$C$42812=$A40)*('Old Data - fatalities'!$H$2:$H$42812=C$7)*('Old Data - fatalities'!$F$2:$F$42812=$A$4)*('Old Data - fatalities'!$I$2:$I$42812)),IF(OR($A$4="PREDOMINANTLY URBAN",$A$4="SIGNIFICANTLY RURAL",$A$4="PREDOMINANTLY RURAL"),SUMPRODUCT(('Old Data - fatalities'!$C$2:$C$42812=$A40)*('Old Data - fatalities'!$H$2:$H$42812=C$7)*('Old Data - fatalities'!$G$2:$G$42812=$A$4)*('Old Data - fatalities'!$I$2:$I$42812)),SUMPRODUCT(('Old Data - fatalities'!$C$2:$C$42812=$A40)*('Old Data - fatalities'!$H$2:$H$42812=C$7)*('Old Data - fatalities'!$D$2:$D$42812=$A$4)*('Old Data - fatalities'!$I$2:$I$42812)))))</f>
        <v>70</v>
      </c>
      <c r="D40" s="9">
        <f>IF($A$4="England",SUMPRODUCT(('Old Data - fatalities'!$C$2:$C$42812=$A40)*('Old Data - fatalities'!$H$2:$H$42812=D$7)*('Old Data - fatalities'!$I$2:$I$42812)),IF(OR($A$4="Non-metropolitan",$A$4="Metropolitan"),SUMPRODUCT(('Old Data - fatalities'!$C$2:$C$42812=$A40)*('Old Data - fatalities'!$H$2:$H$42812=D$7)*('Old Data - fatalities'!$F$2:$F$42812=$A$4)*('Old Data - fatalities'!$I$2:$I$42812)),IF(OR($A$4="PREDOMINANTLY URBAN",$A$4="SIGNIFICANTLY RURAL",$A$4="PREDOMINANTLY RURAL"),SUMPRODUCT(('Old Data - fatalities'!$C$2:$C$42812=$A40)*('Old Data - fatalities'!$H$2:$H$42812=D$7)*('Old Data - fatalities'!$G$2:$G$42812=$A$4)*('Old Data - fatalities'!$I$2:$I$42812)),SUMPRODUCT(('Old Data - fatalities'!$C$2:$C$42812=$A40)*('Old Data - fatalities'!$H$2:$H$42812=D$7)*('Old Data - fatalities'!$D$2:$D$42812=$A$4)*('Old Data - fatalities'!$I$2:$I$42812)))))</f>
        <v>7</v>
      </c>
      <c r="E40" s="9">
        <f>IF($A$4="England",SUMPRODUCT(('Old Data - fatalities'!$C$2:$C$42812=$A40)*('Old Data - fatalities'!$H$2:$H$42812=E$7)*('Old Data - fatalities'!$I$2:$I$42812)),IF(OR($A$4="Non-metropolitan",$A$4="Metropolitan"),SUMPRODUCT(('Old Data - fatalities'!$C$2:$C$42812=$A40)*('Old Data - fatalities'!$H$2:$H$42812=E$7)*('Old Data - fatalities'!$F$2:$F$42812=$A$4)*('Old Data - fatalities'!$I$2:$I$42812)),IF(OR($A$4="PREDOMINANTLY URBAN",$A$4="SIGNIFICANTLY RURAL",$A$4="PREDOMINANTLY RURAL"),SUMPRODUCT(('Old Data - fatalities'!$C$2:$C$42812=$A40)*('Old Data - fatalities'!$H$2:$H$42812=E$7)*('Old Data - fatalities'!$G$2:$G$42812=$A$4)*('Old Data - fatalities'!$I$2:$I$42812)),SUMPRODUCT(('Old Data - fatalities'!$C$2:$C$42812=$A40)*('Old Data - fatalities'!$H$2:$H$42812=E$7)*('Old Data - fatalities'!$D$2:$D$42812=$A$4)*('Old Data - fatalities'!$I$2:$I$42812)))))</f>
        <v>8</v>
      </c>
      <c r="F40" s="9">
        <f>IF($A$4="England",SUMPRODUCT(('Old Data - fatalities'!$C$2:$C$42812=$A40)*('Old Data - fatalities'!$H$2:$H$42812=F$7)*('Old Data - fatalities'!$I$2:$I$42812)),IF(OR($A$4="Non-metropolitan",$A$4="Metropolitan"),SUMPRODUCT(('Old Data - fatalities'!$C$2:$C$42812=$A40)*('Old Data - fatalities'!$H$2:$H$42812=F$7)*('Old Data - fatalities'!$F$2:$F$42812=$A$4)*('Old Data - fatalities'!$I$2:$I$42812)),IF(OR($A$4="PREDOMINANTLY URBAN",$A$4="SIGNIFICANTLY RURAL",$A$4="PREDOMINANTLY RURAL"),SUMPRODUCT(('Old Data - fatalities'!$C$2:$C$42812=$A40)*('Old Data - fatalities'!$H$2:$H$42812=F$7)*('Old Data - fatalities'!$G$2:$G$42812=$A$4)*('Old Data - fatalities'!$I$2:$I$42812)),SUMPRODUCT(('Old Data - fatalities'!$C$2:$C$42812=$A40)*('Old Data - fatalities'!$H$2:$H$42812=F$7)*('Old Data - fatalities'!$D$2:$D$42812=$A$4)*('Old Data - fatalities'!$I$2:$I$42812)))))</f>
        <v>7</v>
      </c>
    </row>
    <row r="41" spans="1:6" x14ac:dyDescent="0.3">
      <c r="A41" s="9" t="s">
        <v>175</v>
      </c>
      <c r="B41" s="12">
        <f>SUM(C41:F41)</f>
        <v>70</v>
      </c>
      <c r="C41" s="9">
        <f>IF($A$4="England",SUMPRODUCT(('Old Data - fatalities'!$C$2:$C$42812=$A41)*('Old Data - fatalities'!$H$2:$H$42812=C$7)*('Old Data - fatalities'!$I$2:$I$42812)),IF(OR($A$4="Non-metropolitan",$A$4="Metropolitan"),SUMPRODUCT(('Old Data - fatalities'!$C$2:$C$42812=$A41)*('Old Data - fatalities'!$H$2:$H$42812=C$7)*('Old Data - fatalities'!$F$2:$F$42812=$A$4)*('Old Data - fatalities'!$I$2:$I$42812)),IF(OR($A$4="PREDOMINANTLY URBAN",$A$4="SIGNIFICANTLY RURAL",$A$4="PREDOMINANTLY RURAL"),SUMPRODUCT(('Old Data - fatalities'!$C$2:$C$42812=$A41)*('Old Data - fatalities'!$H$2:$H$42812=C$7)*('Old Data - fatalities'!$G$2:$G$42812=$A$4)*('Old Data - fatalities'!$I$2:$I$42812)),SUMPRODUCT(('Old Data - fatalities'!$C$2:$C$42812=$A41)*('Old Data - fatalities'!$H$2:$H$42812=C$7)*('Old Data - fatalities'!$D$2:$D$42812=$A$4)*('Old Data - fatalities'!$I$2:$I$42812)))))</f>
        <v>53</v>
      </c>
      <c r="D41" s="9">
        <f>IF($A$4="England",SUMPRODUCT(('Old Data - fatalities'!$C$2:$C$42812=$A41)*('Old Data - fatalities'!$H$2:$H$42812=D$7)*('Old Data - fatalities'!$I$2:$I$42812)),IF(OR($A$4="Non-metropolitan",$A$4="Metropolitan"),SUMPRODUCT(('Old Data - fatalities'!$C$2:$C$42812=$A41)*('Old Data - fatalities'!$H$2:$H$42812=D$7)*('Old Data - fatalities'!$F$2:$F$42812=$A$4)*('Old Data - fatalities'!$I$2:$I$42812)),IF(OR($A$4="PREDOMINANTLY URBAN",$A$4="SIGNIFICANTLY RURAL",$A$4="PREDOMINANTLY RURAL"),SUMPRODUCT(('Old Data - fatalities'!$C$2:$C$42812=$A41)*('Old Data - fatalities'!$H$2:$H$42812=D$7)*('Old Data - fatalities'!$G$2:$G$42812=$A$4)*('Old Data - fatalities'!$I$2:$I$42812)),SUMPRODUCT(('Old Data - fatalities'!$C$2:$C$42812=$A41)*('Old Data - fatalities'!$H$2:$H$42812=D$7)*('Old Data - fatalities'!$D$2:$D$42812=$A$4)*('Old Data - fatalities'!$I$2:$I$42812)))))</f>
        <v>4</v>
      </c>
      <c r="E41" s="9">
        <f>IF($A$4="England",SUMPRODUCT(('Old Data - fatalities'!$C$2:$C$42812=$A41)*('Old Data - fatalities'!$H$2:$H$42812=E$7)*('Old Data - fatalities'!$I$2:$I$42812)),IF(OR($A$4="Non-metropolitan",$A$4="Metropolitan"),SUMPRODUCT(('Old Data - fatalities'!$C$2:$C$42812=$A41)*('Old Data - fatalities'!$H$2:$H$42812=E$7)*('Old Data - fatalities'!$F$2:$F$42812=$A$4)*('Old Data - fatalities'!$I$2:$I$42812)),IF(OR($A$4="PREDOMINANTLY URBAN",$A$4="SIGNIFICANTLY RURAL",$A$4="PREDOMINANTLY RURAL"),SUMPRODUCT(('Old Data - fatalities'!$C$2:$C$42812=$A41)*('Old Data - fatalities'!$H$2:$H$42812=E$7)*('Old Data - fatalities'!$G$2:$G$42812=$A$4)*('Old Data - fatalities'!$I$2:$I$42812)),SUMPRODUCT(('Old Data - fatalities'!$C$2:$C$42812=$A41)*('Old Data - fatalities'!$H$2:$H$42812=E$7)*('Old Data - fatalities'!$D$2:$D$42812=$A$4)*('Old Data - fatalities'!$I$2:$I$42812)))))</f>
        <v>9</v>
      </c>
      <c r="F41" s="9">
        <f>IF($A$4="England",SUMPRODUCT(('Old Data - fatalities'!$C$2:$C$42812=$A41)*('Old Data - fatalities'!$H$2:$H$42812=F$7)*('Old Data - fatalities'!$I$2:$I$42812)),IF(OR($A$4="Non-metropolitan",$A$4="Metropolitan"),SUMPRODUCT(('Old Data - fatalities'!$C$2:$C$42812=$A41)*('Old Data - fatalities'!$H$2:$H$42812=F$7)*('Old Data - fatalities'!$F$2:$F$42812=$A$4)*('Old Data - fatalities'!$I$2:$I$42812)),IF(OR($A$4="PREDOMINANTLY URBAN",$A$4="SIGNIFICANTLY RURAL",$A$4="PREDOMINANTLY RURAL"),SUMPRODUCT(('Old Data - fatalities'!$C$2:$C$42812=$A41)*('Old Data - fatalities'!$H$2:$H$42812=F$7)*('Old Data - fatalities'!$G$2:$G$42812=$A$4)*('Old Data - fatalities'!$I$2:$I$42812)),SUMPRODUCT(('Old Data - fatalities'!$C$2:$C$42812=$A41)*('Old Data - fatalities'!$H$2:$H$42812=F$7)*('Old Data - fatalities'!$D$2:$D$42812=$A$4)*('Old Data - fatalities'!$I$2:$I$42812)))))</f>
        <v>4</v>
      </c>
    </row>
    <row r="42" spans="1:6" x14ac:dyDescent="0.3">
      <c r="A42" s="9" t="s">
        <v>176</v>
      </c>
      <c r="B42" s="12">
        <f>SUM(C42:F42)</f>
        <v>86</v>
      </c>
      <c r="C42" s="9">
        <f>IF($A$4="England",SUMPRODUCT(('Old Data - fatalities'!$C$2:$C$42812=$A42)*('Old Data - fatalities'!$H$2:$H$42812=C$7)*('Old Data - fatalities'!$I$2:$I$42812)),IF(OR($A$4="Non-metropolitan",$A$4="Metropolitan"),SUMPRODUCT(('Old Data - fatalities'!$C$2:$C$42812=$A42)*('Old Data - fatalities'!$H$2:$H$42812=C$7)*('Old Data - fatalities'!$F$2:$F$42812=$A$4)*('Old Data - fatalities'!$I$2:$I$42812)),IF(OR($A$4="PREDOMINANTLY URBAN",$A$4="SIGNIFICANTLY RURAL",$A$4="PREDOMINANTLY RURAL"),SUMPRODUCT(('Old Data - fatalities'!$C$2:$C$42812=$A42)*('Old Data - fatalities'!$H$2:$H$42812=C$7)*('Old Data - fatalities'!$G$2:$G$42812=$A$4)*('Old Data - fatalities'!$I$2:$I$42812)),SUMPRODUCT(('Old Data - fatalities'!$C$2:$C$42812=$A42)*('Old Data - fatalities'!$H$2:$H$42812=C$7)*('Old Data - fatalities'!$D$2:$D$42812=$A$4)*('Old Data - fatalities'!$I$2:$I$42812)))))</f>
        <v>62</v>
      </c>
      <c r="D42" s="9">
        <f>IF($A$4="England",SUMPRODUCT(('Old Data - fatalities'!$C$2:$C$42812=$A42)*('Old Data - fatalities'!$H$2:$H$42812=D$7)*('Old Data - fatalities'!$I$2:$I$42812)),IF(OR($A$4="Non-metropolitan",$A$4="Metropolitan"),SUMPRODUCT(('Old Data - fatalities'!$C$2:$C$42812=$A42)*('Old Data - fatalities'!$H$2:$H$42812=D$7)*('Old Data - fatalities'!$F$2:$F$42812=$A$4)*('Old Data - fatalities'!$I$2:$I$42812)),IF(OR($A$4="PREDOMINANTLY URBAN",$A$4="SIGNIFICANTLY RURAL",$A$4="PREDOMINANTLY RURAL"),SUMPRODUCT(('Old Data - fatalities'!$C$2:$C$42812=$A42)*('Old Data - fatalities'!$H$2:$H$42812=D$7)*('Old Data - fatalities'!$G$2:$G$42812=$A$4)*('Old Data - fatalities'!$I$2:$I$42812)),SUMPRODUCT(('Old Data - fatalities'!$C$2:$C$42812=$A42)*('Old Data - fatalities'!$H$2:$H$42812=D$7)*('Old Data - fatalities'!$D$2:$D$42812=$A$4)*('Old Data - fatalities'!$I$2:$I$42812)))))</f>
        <v>5</v>
      </c>
      <c r="E42" s="9">
        <f>IF($A$4="England",SUMPRODUCT(('Old Data - fatalities'!$C$2:$C$42812=$A42)*('Old Data - fatalities'!$H$2:$H$42812=E$7)*('Old Data - fatalities'!$I$2:$I$42812)),IF(OR($A$4="Non-metropolitan",$A$4="Metropolitan"),SUMPRODUCT(('Old Data - fatalities'!$C$2:$C$42812=$A42)*('Old Data - fatalities'!$H$2:$H$42812=E$7)*('Old Data - fatalities'!$F$2:$F$42812=$A$4)*('Old Data - fatalities'!$I$2:$I$42812)),IF(OR($A$4="PREDOMINANTLY URBAN",$A$4="SIGNIFICANTLY RURAL",$A$4="PREDOMINANTLY RURAL"),SUMPRODUCT(('Old Data - fatalities'!$C$2:$C$42812=$A42)*('Old Data - fatalities'!$H$2:$H$42812=E$7)*('Old Data - fatalities'!$G$2:$G$42812=$A$4)*('Old Data - fatalities'!$I$2:$I$42812)),SUMPRODUCT(('Old Data - fatalities'!$C$2:$C$42812=$A42)*('Old Data - fatalities'!$H$2:$H$42812=E$7)*('Old Data - fatalities'!$D$2:$D$42812=$A$4)*('Old Data - fatalities'!$I$2:$I$42812)))))</f>
        <v>15</v>
      </c>
      <c r="F42" s="9">
        <f>IF($A$4="England",SUMPRODUCT(('Old Data - fatalities'!$C$2:$C$42812=$A42)*('Old Data - fatalities'!$H$2:$H$42812=F$7)*('Old Data - fatalities'!$I$2:$I$42812)),IF(OR($A$4="Non-metropolitan",$A$4="Metropolitan"),SUMPRODUCT(('Old Data - fatalities'!$C$2:$C$42812=$A42)*('Old Data - fatalities'!$H$2:$H$42812=F$7)*('Old Data - fatalities'!$F$2:$F$42812=$A$4)*('Old Data - fatalities'!$I$2:$I$42812)),IF(OR($A$4="PREDOMINANTLY URBAN",$A$4="SIGNIFICANTLY RURAL",$A$4="PREDOMINANTLY RURAL"),SUMPRODUCT(('Old Data - fatalities'!$C$2:$C$42812=$A42)*('Old Data - fatalities'!$H$2:$H$42812=F$7)*('Old Data - fatalities'!$G$2:$G$42812=$A$4)*('Old Data - fatalities'!$I$2:$I$42812)),SUMPRODUCT(('Old Data - fatalities'!$C$2:$C$42812=$A42)*('Old Data - fatalities'!$H$2:$H$42812=F$7)*('Old Data - fatalities'!$D$2:$D$42812=$A$4)*('Old Data - fatalities'!$I$2:$I$42812)))))</f>
        <v>4</v>
      </c>
    </row>
    <row r="43" spans="1:6" x14ac:dyDescent="0.3">
      <c r="A43" s="9" t="s">
        <v>177</v>
      </c>
      <c r="B43" s="12">
        <f>SUM(C43:F43)</f>
        <v>92</v>
      </c>
      <c r="C43" s="9">
        <f>IF($A$4="England",SUMPRODUCT(('Old Data - fatalities'!$C$2:$C$42812=$A43)*('Old Data - fatalities'!$H$2:$H$42812=C$7)*('Old Data - fatalities'!$I$2:$I$42812)),IF(OR($A$4="Non-metropolitan",$A$4="Metropolitan"),SUMPRODUCT(('Old Data - fatalities'!$C$2:$C$42812=$A43)*('Old Data - fatalities'!$H$2:$H$42812=C$7)*('Old Data - fatalities'!$F$2:$F$42812=$A$4)*('Old Data - fatalities'!$I$2:$I$42812)),IF(OR($A$4="PREDOMINANTLY URBAN",$A$4="SIGNIFICANTLY RURAL",$A$4="PREDOMINANTLY RURAL"),SUMPRODUCT(('Old Data - fatalities'!$C$2:$C$42812=$A43)*('Old Data - fatalities'!$H$2:$H$42812=C$7)*('Old Data - fatalities'!$G$2:$G$42812=$A$4)*('Old Data - fatalities'!$I$2:$I$42812)),SUMPRODUCT(('Old Data - fatalities'!$C$2:$C$42812=$A43)*('Old Data - fatalities'!$H$2:$H$42812=C$7)*('Old Data - fatalities'!$D$2:$D$42812=$A$4)*('Old Data - fatalities'!$I$2:$I$42812)))))</f>
        <v>72</v>
      </c>
      <c r="D43" s="9">
        <f>IF($A$4="England",SUMPRODUCT(('Old Data - fatalities'!$C$2:$C$42812=$A43)*('Old Data - fatalities'!$H$2:$H$42812=D$7)*('Old Data - fatalities'!$I$2:$I$42812)),IF(OR($A$4="Non-metropolitan",$A$4="Metropolitan"),SUMPRODUCT(('Old Data - fatalities'!$C$2:$C$42812=$A43)*('Old Data - fatalities'!$H$2:$H$42812=D$7)*('Old Data - fatalities'!$F$2:$F$42812=$A$4)*('Old Data - fatalities'!$I$2:$I$42812)),IF(OR($A$4="PREDOMINANTLY URBAN",$A$4="SIGNIFICANTLY RURAL",$A$4="PREDOMINANTLY RURAL"),SUMPRODUCT(('Old Data - fatalities'!$C$2:$C$42812=$A43)*('Old Data - fatalities'!$H$2:$H$42812=D$7)*('Old Data - fatalities'!$G$2:$G$42812=$A$4)*('Old Data - fatalities'!$I$2:$I$42812)),SUMPRODUCT(('Old Data - fatalities'!$C$2:$C$42812=$A43)*('Old Data - fatalities'!$H$2:$H$42812=D$7)*('Old Data - fatalities'!$D$2:$D$42812=$A$4)*('Old Data - fatalities'!$I$2:$I$42812)))))</f>
        <v>6</v>
      </c>
      <c r="E43" s="9">
        <f>IF($A$4="England",SUMPRODUCT(('Old Data - fatalities'!$C$2:$C$42812=$A43)*('Old Data - fatalities'!$H$2:$H$42812=E$7)*('Old Data - fatalities'!$I$2:$I$42812)),IF(OR($A$4="Non-metropolitan",$A$4="Metropolitan"),SUMPRODUCT(('Old Data - fatalities'!$C$2:$C$42812=$A43)*('Old Data - fatalities'!$H$2:$H$42812=E$7)*('Old Data - fatalities'!$F$2:$F$42812=$A$4)*('Old Data - fatalities'!$I$2:$I$42812)),IF(OR($A$4="PREDOMINANTLY URBAN",$A$4="SIGNIFICANTLY RURAL",$A$4="PREDOMINANTLY RURAL"),SUMPRODUCT(('Old Data - fatalities'!$C$2:$C$42812=$A43)*('Old Data - fatalities'!$H$2:$H$42812=E$7)*('Old Data - fatalities'!$G$2:$G$42812=$A$4)*('Old Data - fatalities'!$I$2:$I$42812)),SUMPRODUCT(('Old Data - fatalities'!$C$2:$C$42812=$A43)*('Old Data - fatalities'!$H$2:$H$42812=E$7)*('Old Data - fatalities'!$D$2:$D$42812=$A$4)*('Old Data - fatalities'!$I$2:$I$42812)))))</f>
        <v>8</v>
      </c>
      <c r="F43" s="9">
        <f>IF($A$4="England",SUMPRODUCT(('Old Data - fatalities'!$C$2:$C$42812=$A43)*('Old Data - fatalities'!$H$2:$H$42812=F$7)*('Old Data - fatalities'!$I$2:$I$42812)),IF(OR($A$4="Non-metropolitan",$A$4="Metropolitan"),SUMPRODUCT(('Old Data - fatalities'!$C$2:$C$42812=$A43)*('Old Data - fatalities'!$H$2:$H$42812=F$7)*('Old Data - fatalities'!$F$2:$F$42812=$A$4)*('Old Data - fatalities'!$I$2:$I$42812)),IF(OR($A$4="PREDOMINANTLY URBAN",$A$4="SIGNIFICANTLY RURAL",$A$4="PREDOMINANTLY RURAL"),SUMPRODUCT(('Old Data - fatalities'!$C$2:$C$42812=$A43)*('Old Data - fatalities'!$H$2:$H$42812=F$7)*('Old Data - fatalities'!$G$2:$G$42812=$A$4)*('Old Data - fatalities'!$I$2:$I$42812)),SUMPRODUCT(('Old Data - fatalities'!$C$2:$C$42812=$A43)*('Old Data - fatalities'!$H$2:$H$42812=F$7)*('Old Data - fatalities'!$D$2:$D$42812=$A$4)*('Old Data - fatalities'!$I$2:$I$42812)))))</f>
        <v>6</v>
      </c>
    </row>
    <row r="44" spans="1:6" x14ac:dyDescent="0.3">
      <c r="A44" s="9" t="s">
        <v>369</v>
      </c>
      <c r="B44" s="12">
        <f>SUM(C44:F44)</f>
        <v>92</v>
      </c>
      <c r="C44" s="9">
        <f>IF($A$4="England",SUMPRODUCT(('Data - fatalities'!$C$2:$C$42812=$A44)*('Data - fatalities'!$H$2:$H$42812=C$7)*('Data - fatalities'!$I$2:$I$42812)),IF(OR($A$4="Non-metropolitan",$A$4="Metropolitan"),SUMPRODUCT(('Data - fatalities'!$C$2:$C$42812=$A44)*('Data - fatalities'!$H$2:$H$42812=C$7)*('Data - fatalities'!$F$2:$F$42812=$A$4)*('Data - fatalities'!$I$2:$I$42812)),IF(OR($A$4="PREDOMINANTLY URBAN",$A$4="SIGNIFICANTLY RURAL",$A$4="PREDOMINANTLY RURAL"),SUMPRODUCT(('Data - fatalities'!$C$2:$C$42812=$A44)*('Data - fatalities'!$H$2:$H$42812=C$7)*('Data - fatalities'!$G$2:$G$42812=$A$4)*('Data - fatalities'!$I$2:$I$42812)),SUMPRODUCT(('Data - fatalities'!$C$2:$C$42812=$A44)*('Data - fatalities'!$H$2:$H$42812=C$7)*('Data - fatalities'!$D$2:$D$42812=$A$4)*('Data - fatalities'!$I$2:$I$42812)))))</f>
        <v>71</v>
      </c>
      <c r="D44" s="9">
        <f>IF($A$4="England",SUMPRODUCT(('Data - fatalities'!$C$2:$C$42812=$A44)*('Data - fatalities'!$H$2:$H$42812=D$7)*('Data - fatalities'!$I$2:$I$42812)),IF(OR($A$4="Non-metropolitan",$A$4="Metropolitan"),SUMPRODUCT(('Data - fatalities'!$C$2:$C$42812=$A44)*('Data - fatalities'!$H$2:$H$42812=D$7)*('Data - fatalities'!$F$2:$F$42812=$A$4)*('Data - fatalities'!$I$2:$I$42812)),IF(OR($A$4="PREDOMINANTLY URBAN",$A$4="SIGNIFICANTLY RURAL",$A$4="PREDOMINANTLY RURAL"),SUMPRODUCT(('Data - fatalities'!$C$2:$C$42812=$A44)*('Data - fatalities'!$H$2:$H$42812=D$7)*('Data - fatalities'!$G$2:$G$42812=$A$4)*('Data - fatalities'!$I$2:$I$42812)),SUMPRODUCT(('Data - fatalities'!$C$2:$C$42812=$A44)*('Data - fatalities'!$H$2:$H$42812=D$7)*('Data - fatalities'!$D$2:$D$42812=$A$4)*('Data - fatalities'!$I$2:$I$42812)))))</f>
        <v>5</v>
      </c>
      <c r="E44" s="9">
        <f>IF($A$4="England",SUMPRODUCT(('Data - fatalities'!$C$2:$C$42812=$A44)*('Data - fatalities'!$H$2:$H$42812=E$7)*('Data - fatalities'!$I$2:$I$42812)),IF(OR($A$4="Non-metropolitan",$A$4="Metropolitan"),SUMPRODUCT(('Data - fatalities'!$C$2:$C$42812=$A44)*('Data - fatalities'!$H$2:$H$42812=E$7)*('Data - fatalities'!$F$2:$F$42812=$A$4)*('Data - fatalities'!$I$2:$I$42812)),IF(OR($A$4="PREDOMINANTLY URBAN",$A$4="SIGNIFICANTLY RURAL",$A$4="PREDOMINANTLY RURAL"),SUMPRODUCT(('Data - fatalities'!$C$2:$C$42812=$A44)*('Data - fatalities'!$H$2:$H$42812=E$7)*('Data - fatalities'!$G$2:$G$42812=$A$4)*('Data - fatalities'!$I$2:$I$42812)),SUMPRODUCT(('Data - fatalities'!$C$2:$C$42812=$A44)*('Data - fatalities'!$H$2:$H$42812=E$7)*('Data - fatalities'!$D$2:$D$42812=$A$4)*('Data - fatalities'!$I$2:$I$42812)))))</f>
        <v>10</v>
      </c>
      <c r="F44" s="9">
        <f>IF($A$4="England",SUMPRODUCT(('Data - fatalities'!$C$2:$C$42812=$A44)*('Data - fatalities'!$H$2:$H$42812=F$7)*('Data - fatalities'!$I$2:$I$42812)),IF(OR($A$4="Non-metropolitan",$A$4="Metropolitan"),SUMPRODUCT(('Data - fatalities'!$C$2:$C$42812=$A44)*('Data - fatalities'!$H$2:$H$42812=F$7)*('Data - fatalities'!$F$2:$F$42812=$A$4)*('Data - fatalities'!$I$2:$I$42812)),IF(OR($A$4="PREDOMINANTLY URBAN",$A$4="SIGNIFICANTLY RURAL",$A$4="PREDOMINANTLY RURAL"),SUMPRODUCT(('Data - fatalities'!$C$2:$C$42812=$A44)*('Data - fatalities'!$H$2:$H$42812=F$7)*('Data - fatalities'!$G$2:$G$42812=$A$4)*('Data - fatalities'!$I$2:$I$42812)),SUMPRODUCT(('Data - fatalities'!$C$2:$C$42812=$A44)*('Data - fatalities'!$H$2:$H$42812=F$7)*('Data - fatalities'!$D$2:$D$42812=$A$4)*('Data - fatalities'!$I$2:$I$42812)))))</f>
        <v>6</v>
      </c>
    </row>
    <row r="45" spans="1:6" x14ac:dyDescent="0.3">
      <c r="A45" s="9" t="s">
        <v>371</v>
      </c>
      <c r="B45" s="12">
        <f t="shared" ref="B45:B77" si="1">SUM(C45:F45)</f>
        <v>60</v>
      </c>
      <c r="C45" s="9">
        <f>IF($A$4="England",SUMPRODUCT(('Data - fatalities'!$C$2:$C$42812=$A45)*('Data - fatalities'!$H$2:$H$42812=C$7)*('Data - fatalities'!$I$2:$I$42812)),IF(OR($A$4="Non-metropolitan",$A$4="Metropolitan"),SUMPRODUCT(('Data - fatalities'!$C$2:$C$42812=$A45)*('Data - fatalities'!$H$2:$H$42812=C$7)*('Data - fatalities'!$F$2:$F$42812=$A$4)*('Data - fatalities'!$I$2:$I$42812)),IF(OR($A$4="PREDOMINANTLY URBAN",$A$4="SIGNIFICANTLY RURAL",$A$4="PREDOMINANTLY RURAL"),SUMPRODUCT(('Data - fatalities'!$C$2:$C$42812=$A45)*('Data - fatalities'!$H$2:$H$42812=C$7)*('Data - fatalities'!$G$2:$G$42812=$A$4)*('Data - fatalities'!$I$2:$I$42812)),SUMPRODUCT(('Data - fatalities'!$C$2:$C$42812=$A45)*('Data - fatalities'!$H$2:$H$42812=C$7)*('Data - fatalities'!$D$2:$D$42812=$A$4)*('Data - fatalities'!$I$2:$I$42812)))))</f>
        <v>43</v>
      </c>
      <c r="D45" s="9">
        <f>IF($A$4="England",SUMPRODUCT(('Data - fatalities'!$C$2:$C$42812=$A45)*('Data - fatalities'!$H$2:$H$42812=D$7)*('Data - fatalities'!$I$2:$I$42812)),IF(OR($A$4="Non-metropolitan",$A$4="Metropolitan"),SUMPRODUCT(('Data - fatalities'!$C$2:$C$42812=$A45)*('Data - fatalities'!$H$2:$H$42812=D$7)*('Data - fatalities'!$F$2:$F$42812=$A$4)*('Data - fatalities'!$I$2:$I$42812)),IF(OR($A$4="PREDOMINANTLY URBAN",$A$4="SIGNIFICANTLY RURAL",$A$4="PREDOMINANTLY RURAL"),SUMPRODUCT(('Data - fatalities'!$C$2:$C$42812=$A45)*('Data - fatalities'!$H$2:$H$42812=D$7)*('Data - fatalities'!$G$2:$G$42812=$A$4)*('Data - fatalities'!$I$2:$I$42812)),SUMPRODUCT(('Data - fatalities'!$C$2:$C$42812=$A45)*('Data - fatalities'!$H$2:$H$42812=D$7)*('Data - fatalities'!$D$2:$D$42812=$A$4)*('Data - fatalities'!$I$2:$I$42812)))))</f>
        <v>5</v>
      </c>
      <c r="E45" s="9">
        <f>IF($A$4="England",SUMPRODUCT(('Data - fatalities'!$C$2:$C$42812=$A45)*('Data - fatalities'!$H$2:$H$42812=E$7)*('Data - fatalities'!$I$2:$I$42812)),IF(OR($A$4="Non-metropolitan",$A$4="Metropolitan"),SUMPRODUCT(('Data - fatalities'!$C$2:$C$42812=$A45)*('Data - fatalities'!$H$2:$H$42812=E$7)*('Data - fatalities'!$F$2:$F$42812=$A$4)*('Data - fatalities'!$I$2:$I$42812)),IF(OR($A$4="PREDOMINANTLY URBAN",$A$4="SIGNIFICANTLY RURAL",$A$4="PREDOMINANTLY RURAL"),SUMPRODUCT(('Data - fatalities'!$C$2:$C$42812=$A45)*('Data - fatalities'!$H$2:$H$42812=E$7)*('Data - fatalities'!$G$2:$G$42812=$A$4)*('Data - fatalities'!$I$2:$I$42812)),SUMPRODUCT(('Data - fatalities'!$C$2:$C$42812=$A45)*('Data - fatalities'!$H$2:$H$42812=E$7)*('Data - fatalities'!$D$2:$D$42812=$A$4)*('Data - fatalities'!$I$2:$I$42812)))))</f>
        <v>10</v>
      </c>
      <c r="F45" s="9">
        <f>IF($A$4="England",SUMPRODUCT(('Data - fatalities'!$C$2:$C$42812=$A45)*('Data - fatalities'!$H$2:$H$42812=F$7)*('Data - fatalities'!$I$2:$I$42812)),IF(OR($A$4="Non-metropolitan",$A$4="Metropolitan"),SUMPRODUCT(('Data - fatalities'!$C$2:$C$42812=$A45)*('Data - fatalities'!$H$2:$H$42812=F$7)*('Data - fatalities'!$F$2:$F$42812=$A$4)*('Data - fatalities'!$I$2:$I$42812)),IF(OR($A$4="PREDOMINANTLY URBAN",$A$4="SIGNIFICANTLY RURAL",$A$4="PREDOMINANTLY RURAL"),SUMPRODUCT(('Data - fatalities'!$C$2:$C$42812=$A45)*('Data - fatalities'!$H$2:$H$42812=F$7)*('Data - fatalities'!$G$2:$G$42812=$A$4)*('Data - fatalities'!$I$2:$I$42812)),SUMPRODUCT(('Data - fatalities'!$C$2:$C$42812=$A45)*('Data - fatalities'!$H$2:$H$42812=F$7)*('Data - fatalities'!$D$2:$D$42812=$A$4)*('Data - fatalities'!$I$2:$I$42812)))))</f>
        <v>2</v>
      </c>
    </row>
    <row r="46" spans="1:6" x14ac:dyDescent="0.3">
      <c r="A46" s="9" t="s">
        <v>372</v>
      </c>
      <c r="B46" s="12">
        <f t="shared" si="1"/>
        <v>91</v>
      </c>
      <c r="C46" s="9">
        <f>IF($A$4="England",SUMPRODUCT(('Data - fatalities'!$C$2:$C$42812=$A46)*('Data - fatalities'!$H$2:$H$42812=C$7)*('Data - fatalities'!$I$2:$I$42812)),IF(OR($A$4="Non-metropolitan",$A$4="Metropolitan"),SUMPRODUCT(('Data - fatalities'!$C$2:$C$42812=$A46)*('Data - fatalities'!$H$2:$H$42812=C$7)*('Data - fatalities'!$F$2:$F$42812=$A$4)*('Data - fatalities'!$I$2:$I$42812)),IF(OR($A$4="PREDOMINANTLY URBAN",$A$4="SIGNIFICANTLY RURAL",$A$4="PREDOMINANTLY RURAL"),SUMPRODUCT(('Data - fatalities'!$C$2:$C$42812=$A46)*('Data - fatalities'!$H$2:$H$42812=C$7)*('Data - fatalities'!$G$2:$G$42812=$A$4)*('Data - fatalities'!$I$2:$I$42812)),SUMPRODUCT(('Data - fatalities'!$C$2:$C$42812=$A46)*('Data - fatalities'!$H$2:$H$42812=C$7)*('Data - fatalities'!$D$2:$D$42812=$A$4)*('Data - fatalities'!$I$2:$I$42812)))))</f>
        <v>73</v>
      </c>
      <c r="D46" s="9">
        <f>IF($A$4="England",SUMPRODUCT(('Data - fatalities'!$C$2:$C$42812=$A46)*('Data - fatalities'!$H$2:$H$42812=D$7)*('Data - fatalities'!$I$2:$I$42812)),IF(OR($A$4="Non-metropolitan",$A$4="Metropolitan"),SUMPRODUCT(('Data - fatalities'!$C$2:$C$42812=$A46)*('Data - fatalities'!$H$2:$H$42812=D$7)*('Data - fatalities'!$F$2:$F$42812=$A$4)*('Data - fatalities'!$I$2:$I$42812)),IF(OR($A$4="PREDOMINANTLY URBAN",$A$4="SIGNIFICANTLY RURAL",$A$4="PREDOMINANTLY RURAL"),SUMPRODUCT(('Data - fatalities'!$C$2:$C$42812=$A46)*('Data - fatalities'!$H$2:$H$42812=D$7)*('Data - fatalities'!$G$2:$G$42812=$A$4)*('Data - fatalities'!$I$2:$I$42812)),SUMPRODUCT(('Data - fatalities'!$C$2:$C$42812=$A46)*('Data - fatalities'!$H$2:$H$42812=D$7)*('Data - fatalities'!$D$2:$D$42812=$A$4)*('Data - fatalities'!$I$2:$I$42812)))))</f>
        <v>5</v>
      </c>
      <c r="E46" s="9">
        <f>IF($A$4="England",SUMPRODUCT(('Data - fatalities'!$C$2:$C$42812=$A46)*('Data - fatalities'!$H$2:$H$42812=E$7)*('Data - fatalities'!$I$2:$I$42812)),IF(OR($A$4="Non-metropolitan",$A$4="Metropolitan"),SUMPRODUCT(('Data - fatalities'!$C$2:$C$42812=$A46)*('Data - fatalities'!$H$2:$H$42812=E$7)*('Data - fatalities'!$F$2:$F$42812=$A$4)*('Data - fatalities'!$I$2:$I$42812)),IF(OR($A$4="PREDOMINANTLY URBAN",$A$4="SIGNIFICANTLY RURAL",$A$4="PREDOMINANTLY RURAL"),SUMPRODUCT(('Data - fatalities'!$C$2:$C$42812=$A46)*('Data - fatalities'!$H$2:$H$42812=E$7)*('Data - fatalities'!$G$2:$G$42812=$A$4)*('Data - fatalities'!$I$2:$I$42812)),SUMPRODUCT(('Data - fatalities'!$C$2:$C$42812=$A46)*('Data - fatalities'!$H$2:$H$42812=E$7)*('Data - fatalities'!$D$2:$D$42812=$A$4)*('Data - fatalities'!$I$2:$I$42812)))))</f>
        <v>9</v>
      </c>
      <c r="F46" s="9">
        <f>IF($A$4="England",SUMPRODUCT(('Data - fatalities'!$C$2:$C$42812=$A46)*('Data - fatalities'!$H$2:$H$42812=F$7)*('Data - fatalities'!$I$2:$I$42812)),IF(OR($A$4="Non-metropolitan",$A$4="Metropolitan"),SUMPRODUCT(('Data - fatalities'!$C$2:$C$42812=$A46)*('Data - fatalities'!$H$2:$H$42812=F$7)*('Data - fatalities'!$F$2:$F$42812=$A$4)*('Data - fatalities'!$I$2:$I$42812)),IF(OR($A$4="PREDOMINANTLY URBAN",$A$4="SIGNIFICANTLY RURAL",$A$4="PREDOMINANTLY RURAL"),SUMPRODUCT(('Data - fatalities'!$C$2:$C$42812=$A46)*('Data - fatalities'!$H$2:$H$42812=F$7)*('Data - fatalities'!$G$2:$G$42812=$A$4)*('Data - fatalities'!$I$2:$I$42812)),SUMPRODUCT(('Data - fatalities'!$C$2:$C$42812=$A46)*('Data - fatalities'!$H$2:$H$42812=F$7)*('Data - fatalities'!$D$2:$D$42812=$A$4)*('Data - fatalities'!$I$2:$I$42812)))))</f>
        <v>4</v>
      </c>
    </row>
    <row r="47" spans="1:6" x14ac:dyDescent="0.3">
      <c r="A47" s="9" t="s">
        <v>373</v>
      </c>
      <c r="B47" s="12">
        <f t="shared" si="1"/>
        <v>92</v>
      </c>
      <c r="C47" s="9">
        <f>IF($A$4="England",SUMPRODUCT(('Data - fatalities'!$C$2:$C$42812=$A47)*('Data - fatalities'!$H$2:$H$42812=C$7)*('Data - fatalities'!$I$2:$I$42812)),IF(OR($A$4="Non-metropolitan",$A$4="Metropolitan"),SUMPRODUCT(('Data - fatalities'!$C$2:$C$42812=$A47)*('Data - fatalities'!$H$2:$H$42812=C$7)*('Data - fatalities'!$F$2:$F$42812=$A$4)*('Data - fatalities'!$I$2:$I$42812)),IF(OR($A$4="PREDOMINANTLY URBAN",$A$4="SIGNIFICANTLY RURAL",$A$4="PREDOMINANTLY RURAL"),SUMPRODUCT(('Data - fatalities'!$C$2:$C$42812=$A47)*('Data - fatalities'!$H$2:$H$42812=C$7)*('Data - fatalities'!$G$2:$G$42812=$A$4)*('Data - fatalities'!$I$2:$I$42812)),SUMPRODUCT(('Data - fatalities'!$C$2:$C$42812=$A47)*('Data - fatalities'!$H$2:$H$42812=C$7)*('Data - fatalities'!$D$2:$D$42812=$A$4)*('Data - fatalities'!$I$2:$I$42812)))))</f>
        <v>68</v>
      </c>
      <c r="D47" s="9">
        <f>IF($A$4="England",SUMPRODUCT(('Data - fatalities'!$C$2:$C$42812=$A47)*('Data - fatalities'!$H$2:$H$42812=D$7)*('Data - fatalities'!$I$2:$I$42812)),IF(OR($A$4="Non-metropolitan",$A$4="Metropolitan"),SUMPRODUCT(('Data - fatalities'!$C$2:$C$42812=$A47)*('Data - fatalities'!$H$2:$H$42812=D$7)*('Data - fatalities'!$F$2:$F$42812=$A$4)*('Data - fatalities'!$I$2:$I$42812)),IF(OR($A$4="PREDOMINANTLY URBAN",$A$4="SIGNIFICANTLY RURAL",$A$4="PREDOMINANTLY RURAL"),SUMPRODUCT(('Data - fatalities'!$C$2:$C$42812=$A47)*('Data - fatalities'!$H$2:$H$42812=D$7)*('Data - fatalities'!$G$2:$G$42812=$A$4)*('Data - fatalities'!$I$2:$I$42812)),SUMPRODUCT(('Data - fatalities'!$C$2:$C$42812=$A47)*('Data - fatalities'!$H$2:$H$42812=D$7)*('Data - fatalities'!$D$2:$D$42812=$A$4)*('Data - fatalities'!$I$2:$I$42812)))))</f>
        <v>3</v>
      </c>
      <c r="E47" s="9">
        <f>IF($A$4="England",SUMPRODUCT(('Data - fatalities'!$C$2:$C$42812=$A47)*('Data - fatalities'!$H$2:$H$42812=E$7)*('Data - fatalities'!$I$2:$I$42812)),IF(OR($A$4="Non-metropolitan",$A$4="Metropolitan"),SUMPRODUCT(('Data - fatalities'!$C$2:$C$42812=$A47)*('Data - fatalities'!$H$2:$H$42812=E$7)*('Data - fatalities'!$F$2:$F$42812=$A$4)*('Data - fatalities'!$I$2:$I$42812)),IF(OR($A$4="PREDOMINANTLY URBAN",$A$4="SIGNIFICANTLY RURAL",$A$4="PREDOMINANTLY RURAL"),SUMPRODUCT(('Data - fatalities'!$C$2:$C$42812=$A47)*('Data - fatalities'!$H$2:$H$42812=E$7)*('Data - fatalities'!$G$2:$G$42812=$A$4)*('Data - fatalities'!$I$2:$I$42812)),SUMPRODUCT(('Data - fatalities'!$C$2:$C$42812=$A47)*('Data - fatalities'!$H$2:$H$42812=E$7)*('Data - fatalities'!$D$2:$D$42812=$A$4)*('Data - fatalities'!$I$2:$I$42812)))))</f>
        <v>12</v>
      </c>
      <c r="F47" s="9">
        <f>IF($A$4="England",SUMPRODUCT(('Data - fatalities'!$C$2:$C$42812=$A47)*('Data - fatalities'!$H$2:$H$42812=F$7)*('Data - fatalities'!$I$2:$I$42812)),IF(OR($A$4="Non-metropolitan",$A$4="Metropolitan"),SUMPRODUCT(('Data - fatalities'!$C$2:$C$42812=$A47)*('Data - fatalities'!$H$2:$H$42812=F$7)*('Data - fatalities'!$F$2:$F$42812=$A$4)*('Data - fatalities'!$I$2:$I$42812)),IF(OR($A$4="PREDOMINANTLY URBAN",$A$4="SIGNIFICANTLY RURAL",$A$4="PREDOMINANTLY RURAL"),SUMPRODUCT(('Data - fatalities'!$C$2:$C$42812=$A47)*('Data - fatalities'!$H$2:$H$42812=F$7)*('Data - fatalities'!$G$2:$G$42812=$A$4)*('Data - fatalities'!$I$2:$I$42812)),SUMPRODUCT(('Data - fatalities'!$C$2:$C$42812=$A47)*('Data - fatalities'!$H$2:$H$42812=F$7)*('Data - fatalities'!$D$2:$D$42812=$A$4)*('Data - fatalities'!$I$2:$I$42812)))))</f>
        <v>9</v>
      </c>
    </row>
    <row r="48" spans="1:6" x14ac:dyDescent="0.3">
      <c r="A48" s="9" t="s">
        <v>374</v>
      </c>
      <c r="B48" s="12">
        <f t="shared" si="1"/>
        <v>80</v>
      </c>
      <c r="C48" s="9">
        <f>IF($A$4="England",SUMPRODUCT(('Data - fatalities'!$C$2:$C$42812=$A48)*('Data - fatalities'!$H$2:$H$42812=C$7)*('Data - fatalities'!$I$2:$I$42812)),IF(OR($A$4="Non-metropolitan",$A$4="Metropolitan"),SUMPRODUCT(('Data - fatalities'!$C$2:$C$42812=$A48)*('Data - fatalities'!$H$2:$H$42812=C$7)*('Data - fatalities'!$F$2:$F$42812=$A$4)*('Data - fatalities'!$I$2:$I$42812)),IF(OR($A$4="PREDOMINANTLY URBAN",$A$4="SIGNIFICANTLY RURAL",$A$4="PREDOMINANTLY RURAL"),SUMPRODUCT(('Data - fatalities'!$C$2:$C$42812=$A48)*('Data - fatalities'!$H$2:$H$42812=C$7)*('Data - fatalities'!$G$2:$G$42812=$A$4)*('Data - fatalities'!$I$2:$I$42812)),SUMPRODUCT(('Data - fatalities'!$C$2:$C$42812=$A48)*('Data - fatalities'!$H$2:$H$42812=C$7)*('Data - fatalities'!$D$2:$D$42812=$A$4)*('Data - fatalities'!$I$2:$I$42812)))))</f>
        <v>63</v>
      </c>
      <c r="D48" s="9">
        <f>IF($A$4="England",SUMPRODUCT(('Data - fatalities'!$C$2:$C$42812=$A48)*('Data - fatalities'!$H$2:$H$42812=D$7)*('Data - fatalities'!$I$2:$I$42812)),IF(OR($A$4="Non-metropolitan",$A$4="Metropolitan"),SUMPRODUCT(('Data - fatalities'!$C$2:$C$42812=$A48)*('Data - fatalities'!$H$2:$H$42812=D$7)*('Data - fatalities'!$F$2:$F$42812=$A$4)*('Data - fatalities'!$I$2:$I$42812)),IF(OR($A$4="PREDOMINANTLY URBAN",$A$4="SIGNIFICANTLY RURAL",$A$4="PREDOMINANTLY RURAL"),SUMPRODUCT(('Data - fatalities'!$C$2:$C$42812=$A48)*('Data - fatalities'!$H$2:$H$42812=D$7)*('Data - fatalities'!$G$2:$G$42812=$A$4)*('Data - fatalities'!$I$2:$I$42812)),SUMPRODUCT(('Data - fatalities'!$C$2:$C$42812=$A48)*('Data - fatalities'!$H$2:$H$42812=D$7)*('Data - fatalities'!$D$2:$D$42812=$A$4)*('Data - fatalities'!$I$2:$I$42812)))))</f>
        <v>4</v>
      </c>
      <c r="E48" s="9">
        <f>IF($A$4="England",SUMPRODUCT(('Data - fatalities'!$C$2:$C$42812=$A48)*('Data - fatalities'!$H$2:$H$42812=E$7)*('Data - fatalities'!$I$2:$I$42812)),IF(OR($A$4="Non-metropolitan",$A$4="Metropolitan"),SUMPRODUCT(('Data - fatalities'!$C$2:$C$42812=$A48)*('Data - fatalities'!$H$2:$H$42812=E$7)*('Data - fatalities'!$F$2:$F$42812=$A$4)*('Data - fatalities'!$I$2:$I$42812)),IF(OR($A$4="PREDOMINANTLY URBAN",$A$4="SIGNIFICANTLY RURAL",$A$4="PREDOMINANTLY RURAL"),SUMPRODUCT(('Data - fatalities'!$C$2:$C$42812=$A48)*('Data - fatalities'!$H$2:$H$42812=E$7)*('Data - fatalities'!$G$2:$G$42812=$A$4)*('Data - fatalities'!$I$2:$I$42812)),SUMPRODUCT(('Data - fatalities'!$C$2:$C$42812=$A48)*('Data - fatalities'!$H$2:$H$42812=E$7)*('Data - fatalities'!$D$2:$D$42812=$A$4)*('Data - fatalities'!$I$2:$I$42812)))))</f>
        <v>6</v>
      </c>
      <c r="F48" s="9">
        <f>IF($A$4="England",SUMPRODUCT(('Data - fatalities'!$C$2:$C$42812=$A48)*('Data - fatalities'!$H$2:$H$42812=F$7)*('Data - fatalities'!$I$2:$I$42812)),IF(OR($A$4="Non-metropolitan",$A$4="Metropolitan"),SUMPRODUCT(('Data - fatalities'!$C$2:$C$42812=$A48)*('Data - fatalities'!$H$2:$H$42812=F$7)*('Data - fatalities'!$F$2:$F$42812=$A$4)*('Data - fatalities'!$I$2:$I$42812)),IF(OR($A$4="PREDOMINANTLY URBAN",$A$4="SIGNIFICANTLY RURAL",$A$4="PREDOMINANTLY RURAL"),SUMPRODUCT(('Data - fatalities'!$C$2:$C$42812=$A48)*('Data - fatalities'!$H$2:$H$42812=F$7)*('Data - fatalities'!$G$2:$G$42812=$A$4)*('Data - fatalities'!$I$2:$I$42812)),SUMPRODUCT(('Data - fatalities'!$C$2:$C$42812=$A48)*('Data - fatalities'!$H$2:$H$42812=F$7)*('Data - fatalities'!$D$2:$D$42812=$A$4)*('Data - fatalities'!$I$2:$I$42812)))))</f>
        <v>7</v>
      </c>
    </row>
    <row r="49" spans="1:6" x14ac:dyDescent="0.3">
      <c r="A49" s="9" t="s">
        <v>376</v>
      </c>
      <c r="B49" s="12">
        <f t="shared" si="1"/>
        <v>76</v>
      </c>
      <c r="C49" s="9">
        <f>IF($A$4="England",SUMPRODUCT(('Data - fatalities'!$C$2:$C$42812=$A49)*('Data - fatalities'!$H$2:$H$42812=C$7)*('Data - fatalities'!$I$2:$I$42812)),IF(OR($A$4="Non-metropolitan",$A$4="Metropolitan"),SUMPRODUCT(('Data - fatalities'!$C$2:$C$42812=$A49)*('Data - fatalities'!$H$2:$H$42812=C$7)*('Data - fatalities'!$F$2:$F$42812=$A$4)*('Data - fatalities'!$I$2:$I$42812)),IF(OR($A$4="PREDOMINANTLY URBAN",$A$4="SIGNIFICANTLY RURAL",$A$4="PREDOMINANTLY RURAL"),SUMPRODUCT(('Data - fatalities'!$C$2:$C$42812=$A49)*('Data - fatalities'!$H$2:$H$42812=C$7)*('Data - fatalities'!$G$2:$G$42812=$A$4)*('Data - fatalities'!$I$2:$I$42812)),SUMPRODUCT(('Data - fatalities'!$C$2:$C$42812=$A49)*('Data - fatalities'!$H$2:$H$42812=C$7)*('Data - fatalities'!$D$2:$D$42812=$A$4)*('Data - fatalities'!$I$2:$I$42812)))))</f>
        <v>48</v>
      </c>
      <c r="D49" s="9">
        <f>IF($A$4="England",SUMPRODUCT(('Data - fatalities'!$C$2:$C$42812=$A49)*('Data - fatalities'!$H$2:$H$42812=D$7)*('Data - fatalities'!$I$2:$I$42812)),IF(OR($A$4="Non-metropolitan",$A$4="Metropolitan"),SUMPRODUCT(('Data - fatalities'!$C$2:$C$42812=$A49)*('Data - fatalities'!$H$2:$H$42812=D$7)*('Data - fatalities'!$F$2:$F$42812=$A$4)*('Data - fatalities'!$I$2:$I$42812)),IF(OR($A$4="PREDOMINANTLY URBAN",$A$4="SIGNIFICANTLY RURAL",$A$4="PREDOMINANTLY RURAL"),SUMPRODUCT(('Data - fatalities'!$C$2:$C$42812=$A49)*('Data - fatalities'!$H$2:$H$42812=D$7)*('Data - fatalities'!$G$2:$G$42812=$A$4)*('Data - fatalities'!$I$2:$I$42812)),SUMPRODUCT(('Data - fatalities'!$C$2:$C$42812=$A49)*('Data - fatalities'!$H$2:$H$42812=D$7)*('Data - fatalities'!$D$2:$D$42812=$A$4)*('Data - fatalities'!$I$2:$I$42812)))))</f>
        <v>11</v>
      </c>
      <c r="E49" s="9">
        <f>IF($A$4="England",SUMPRODUCT(('Data - fatalities'!$C$2:$C$42812=$A49)*('Data - fatalities'!$H$2:$H$42812=E$7)*('Data - fatalities'!$I$2:$I$42812)),IF(OR($A$4="Non-metropolitan",$A$4="Metropolitan"),SUMPRODUCT(('Data - fatalities'!$C$2:$C$42812=$A49)*('Data - fatalities'!$H$2:$H$42812=E$7)*('Data - fatalities'!$F$2:$F$42812=$A$4)*('Data - fatalities'!$I$2:$I$42812)),IF(OR($A$4="PREDOMINANTLY URBAN",$A$4="SIGNIFICANTLY RURAL",$A$4="PREDOMINANTLY RURAL"),SUMPRODUCT(('Data - fatalities'!$C$2:$C$42812=$A49)*('Data - fatalities'!$H$2:$H$42812=E$7)*('Data - fatalities'!$G$2:$G$42812=$A$4)*('Data - fatalities'!$I$2:$I$42812)),SUMPRODUCT(('Data - fatalities'!$C$2:$C$42812=$A49)*('Data - fatalities'!$H$2:$H$42812=E$7)*('Data - fatalities'!$D$2:$D$42812=$A$4)*('Data - fatalities'!$I$2:$I$42812)))))</f>
        <v>9</v>
      </c>
      <c r="F49" s="9">
        <f>IF($A$4="England",SUMPRODUCT(('Data - fatalities'!$C$2:$C$42812=$A49)*('Data - fatalities'!$H$2:$H$42812=F$7)*('Data - fatalities'!$I$2:$I$42812)),IF(OR($A$4="Non-metropolitan",$A$4="Metropolitan"),SUMPRODUCT(('Data - fatalities'!$C$2:$C$42812=$A49)*('Data - fatalities'!$H$2:$H$42812=F$7)*('Data - fatalities'!$F$2:$F$42812=$A$4)*('Data - fatalities'!$I$2:$I$42812)),IF(OR($A$4="PREDOMINANTLY URBAN",$A$4="SIGNIFICANTLY RURAL",$A$4="PREDOMINANTLY RURAL"),SUMPRODUCT(('Data - fatalities'!$C$2:$C$42812=$A49)*('Data - fatalities'!$H$2:$H$42812=F$7)*('Data - fatalities'!$G$2:$G$42812=$A$4)*('Data - fatalities'!$I$2:$I$42812)),SUMPRODUCT(('Data - fatalities'!$C$2:$C$42812=$A49)*('Data - fatalities'!$H$2:$H$42812=F$7)*('Data - fatalities'!$D$2:$D$42812=$A$4)*('Data - fatalities'!$I$2:$I$42812)))))</f>
        <v>8</v>
      </c>
    </row>
    <row r="50" spans="1:6" x14ac:dyDescent="0.3">
      <c r="A50" s="9" t="s">
        <v>377</v>
      </c>
      <c r="B50" s="12">
        <f t="shared" si="1"/>
        <v>70</v>
      </c>
      <c r="C50" s="9">
        <f>IF($A$4="England",SUMPRODUCT(('Data - fatalities'!$C$2:$C$42812=$A50)*('Data - fatalities'!$H$2:$H$42812=C$7)*('Data - fatalities'!$I$2:$I$42812)),IF(OR($A$4="Non-metropolitan",$A$4="Metropolitan"),SUMPRODUCT(('Data - fatalities'!$C$2:$C$42812=$A50)*('Data - fatalities'!$H$2:$H$42812=C$7)*('Data - fatalities'!$F$2:$F$42812=$A$4)*('Data - fatalities'!$I$2:$I$42812)),IF(OR($A$4="PREDOMINANTLY URBAN",$A$4="SIGNIFICANTLY RURAL",$A$4="PREDOMINANTLY RURAL"),SUMPRODUCT(('Data - fatalities'!$C$2:$C$42812=$A50)*('Data - fatalities'!$H$2:$H$42812=C$7)*('Data - fatalities'!$G$2:$G$42812=$A$4)*('Data - fatalities'!$I$2:$I$42812)),SUMPRODUCT(('Data - fatalities'!$C$2:$C$42812=$A50)*('Data - fatalities'!$H$2:$H$42812=C$7)*('Data - fatalities'!$D$2:$D$42812=$A$4)*('Data - fatalities'!$I$2:$I$42812)))))</f>
        <v>48</v>
      </c>
      <c r="D50" s="9">
        <f>IF($A$4="England",SUMPRODUCT(('Data - fatalities'!$C$2:$C$42812=$A50)*('Data - fatalities'!$H$2:$H$42812=D$7)*('Data - fatalities'!$I$2:$I$42812)),IF(OR($A$4="Non-metropolitan",$A$4="Metropolitan"),SUMPRODUCT(('Data - fatalities'!$C$2:$C$42812=$A50)*('Data - fatalities'!$H$2:$H$42812=D$7)*('Data - fatalities'!$F$2:$F$42812=$A$4)*('Data - fatalities'!$I$2:$I$42812)),IF(OR($A$4="PREDOMINANTLY URBAN",$A$4="SIGNIFICANTLY RURAL",$A$4="PREDOMINANTLY RURAL"),SUMPRODUCT(('Data - fatalities'!$C$2:$C$42812=$A50)*('Data - fatalities'!$H$2:$H$42812=D$7)*('Data - fatalities'!$G$2:$G$42812=$A$4)*('Data - fatalities'!$I$2:$I$42812)),SUMPRODUCT(('Data - fatalities'!$C$2:$C$42812=$A50)*('Data - fatalities'!$H$2:$H$42812=D$7)*('Data - fatalities'!$D$2:$D$42812=$A$4)*('Data - fatalities'!$I$2:$I$42812)))))</f>
        <v>1</v>
      </c>
      <c r="E50" s="9">
        <f>IF($A$4="England",SUMPRODUCT(('Data - fatalities'!$C$2:$C$42812=$A50)*('Data - fatalities'!$H$2:$H$42812=E$7)*('Data - fatalities'!$I$2:$I$42812)),IF(OR($A$4="Non-metropolitan",$A$4="Metropolitan"),SUMPRODUCT(('Data - fatalities'!$C$2:$C$42812=$A50)*('Data - fatalities'!$H$2:$H$42812=E$7)*('Data - fatalities'!$F$2:$F$42812=$A$4)*('Data - fatalities'!$I$2:$I$42812)),IF(OR($A$4="PREDOMINANTLY URBAN",$A$4="SIGNIFICANTLY RURAL",$A$4="PREDOMINANTLY RURAL"),SUMPRODUCT(('Data - fatalities'!$C$2:$C$42812=$A50)*('Data - fatalities'!$H$2:$H$42812=E$7)*('Data - fatalities'!$G$2:$G$42812=$A$4)*('Data - fatalities'!$I$2:$I$42812)),SUMPRODUCT(('Data - fatalities'!$C$2:$C$42812=$A50)*('Data - fatalities'!$H$2:$H$42812=E$7)*('Data - fatalities'!$D$2:$D$42812=$A$4)*('Data - fatalities'!$I$2:$I$42812)))))</f>
        <v>12</v>
      </c>
      <c r="F50" s="9">
        <f>IF($A$4="England",SUMPRODUCT(('Data - fatalities'!$C$2:$C$42812=$A50)*('Data - fatalities'!$H$2:$H$42812=F$7)*('Data - fatalities'!$I$2:$I$42812)),IF(OR($A$4="Non-metropolitan",$A$4="Metropolitan"),SUMPRODUCT(('Data - fatalities'!$C$2:$C$42812=$A50)*('Data - fatalities'!$H$2:$H$42812=F$7)*('Data - fatalities'!$F$2:$F$42812=$A$4)*('Data - fatalities'!$I$2:$I$42812)),IF(OR($A$4="PREDOMINANTLY URBAN",$A$4="SIGNIFICANTLY RURAL",$A$4="PREDOMINANTLY RURAL"),SUMPRODUCT(('Data - fatalities'!$C$2:$C$42812=$A50)*('Data - fatalities'!$H$2:$H$42812=F$7)*('Data - fatalities'!$G$2:$G$42812=$A$4)*('Data - fatalities'!$I$2:$I$42812)),SUMPRODUCT(('Data - fatalities'!$C$2:$C$42812=$A50)*('Data - fatalities'!$H$2:$H$42812=F$7)*('Data - fatalities'!$D$2:$D$42812=$A$4)*('Data - fatalities'!$I$2:$I$42812)))))</f>
        <v>9</v>
      </c>
    </row>
    <row r="51" spans="1:6" x14ac:dyDescent="0.3">
      <c r="A51" s="9" t="s">
        <v>378</v>
      </c>
      <c r="B51" s="12">
        <f t="shared" si="1"/>
        <v>89</v>
      </c>
      <c r="C51" s="9">
        <f>IF($A$4="England",SUMPRODUCT(('Data - fatalities'!$C$2:$C$42812=$A51)*('Data - fatalities'!$H$2:$H$42812=C$7)*('Data - fatalities'!$I$2:$I$42812)),IF(OR($A$4="Non-metropolitan",$A$4="Metropolitan"),SUMPRODUCT(('Data - fatalities'!$C$2:$C$42812=$A51)*('Data - fatalities'!$H$2:$H$42812=C$7)*('Data - fatalities'!$F$2:$F$42812=$A$4)*('Data - fatalities'!$I$2:$I$42812)),IF(OR($A$4="PREDOMINANTLY URBAN",$A$4="SIGNIFICANTLY RURAL",$A$4="PREDOMINANTLY RURAL"),SUMPRODUCT(('Data - fatalities'!$C$2:$C$42812=$A51)*('Data - fatalities'!$H$2:$H$42812=C$7)*('Data - fatalities'!$G$2:$G$42812=$A$4)*('Data - fatalities'!$I$2:$I$42812)),SUMPRODUCT(('Data - fatalities'!$C$2:$C$42812=$A51)*('Data - fatalities'!$H$2:$H$42812=C$7)*('Data - fatalities'!$D$2:$D$42812=$A$4)*('Data - fatalities'!$I$2:$I$42812)))))</f>
        <v>74</v>
      </c>
      <c r="D51" s="9">
        <f>IF($A$4="England",SUMPRODUCT(('Data - fatalities'!$C$2:$C$42812=$A51)*('Data - fatalities'!$H$2:$H$42812=D$7)*('Data - fatalities'!$I$2:$I$42812)),IF(OR($A$4="Non-metropolitan",$A$4="Metropolitan"),SUMPRODUCT(('Data - fatalities'!$C$2:$C$42812=$A51)*('Data - fatalities'!$H$2:$H$42812=D$7)*('Data - fatalities'!$F$2:$F$42812=$A$4)*('Data - fatalities'!$I$2:$I$42812)),IF(OR($A$4="PREDOMINANTLY URBAN",$A$4="SIGNIFICANTLY RURAL",$A$4="PREDOMINANTLY RURAL"),SUMPRODUCT(('Data - fatalities'!$C$2:$C$42812=$A51)*('Data - fatalities'!$H$2:$H$42812=D$7)*('Data - fatalities'!$G$2:$G$42812=$A$4)*('Data - fatalities'!$I$2:$I$42812)),SUMPRODUCT(('Data - fatalities'!$C$2:$C$42812=$A51)*('Data - fatalities'!$H$2:$H$42812=D$7)*('Data - fatalities'!$D$2:$D$42812=$A$4)*('Data - fatalities'!$I$2:$I$42812)))))</f>
        <v>3</v>
      </c>
      <c r="E51" s="9">
        <f>IF($A$4="England",SUMPRODUCT(('Data - fatalities'!$C$2:$C$42812=$A51)*('Data - fatalities'!$H$2:$H$42812=E$7)*('Data - fatalities'!$I$2:$I$42812)),IF(OR($A$4="Non-metropolitan",$A$4="Metropolitan"),SUMPRODUCT(('Data - fatalities'!$C$2:$C$42812=$A51)*('Data - fatalities'!$H$2:$H$42812=E$7)*('Data - fatalities'!$F$2:$F$42812=$A$4)*('Data - fatalities'!$I$2:$I$42812)),IF(OR($A$4="PREDOMINANTLY URBAN",$A$4="SIGNIFICANTLY RURAL",$A$4="PREDOMINANTLY RURAL"),SUMPRODUCT(('Data - fatalities'!$C$2:$C$42812=$A51)*('Data - fatalities'!$H$2:$H$42812=E$7)*('Data - fatalities'!$G$2:$G$42812=$A$4)*('Data - fatalities'!$I$2:$I$42812)),SUMPRODUCT(('Data - fatalities'!$C$2:$C$42812=$A51)*('Data - fatalities'!$H$2:$H$42812=E$7)*('Data - fatalities'!$D$2:$D$42812=$A$4)*('Data - fatalities'!$I$2:$I$42812)))))</f>
        <v>6</v>
      </c>
      <c r="F51" s="9">
        <f>IF($A$4="England",SUMPRODUCT(('Data - fatalities'!$C$2:$C$42812=$A51)*('Data - fatalities'!$H$2:$H$42812=F$7)*('Data - fatalities'!$I$2:$I$42812)),IF(OR($A$4="Non-metropolitan",$A$4="Metropolitan"),SUMPRODUCT(('Data - fatalities'!$C$2:$C$42812=$A51)*('Data - fatalities'!$H$2:$H$42812=F$7)*('Data - fatalities'!$F$2:$F$42812=$A$4)*('Data - fatalities'!$I$2:$I$42812)),IF(OR($A$4="PREDOMINANTLY URBAN",$A$4="SIGNIFICANTLY RURAL",$A$4="PREDOMINANTLY RURAL"),SUMPRODUCT(('Data - fatalities'!$C$2:$C$42812=$A51)*('Data - fatalities'!$H$2:$H$42812=F$7)*('Data - fatalities'!$G$2:$G$42812=$A$4)*('Data - fatalities'!$I$2:$I$42812)),SUMPRODUCT(('Data - fatalities'!$C$2:$C$42812=$A51)*('Data - fatalities'!$H$2:$H$42812=F$7)*('Data - fatalities'!$D$2:$D$42812=$A$4)*('Data - fatalities'!$I$2:$I$42812)))))</f>
        <v>6</v>
      </c>
    </row>
    <row r="52" spans="1:6" x14ac:dyDescent="0.3">
      <c r="A52" s="9" t="s">
        <v>379</v>
      </c>
      <c r="B52" s="12">
        <f t="shared" si="1"/>
        <v>83</v>
      </c>
      <c r="C52" s="9">
        <f>IF($A$4="England",SUMPRODUCT(('Data - fatalities'!$C$2:$C$42812=$A52)*('Data - fatalities'!$H$2:$H$42812=C$7)*('Data - fatalities'!$I$2:$I$42812)),IF(OR($A$4="Non-metropolitan",$A$4="Metropolitan"),SUMPRODUCT(('Data - fatalities'!$C$2:$C$42812=$A52)*('Data - fatalities'!$H$2:$H$42812=C$7)*('Data - fatalities'!$F$2:$F$42812=$A$4)*('Data - fatalities'!$I$2:$I$42812)),IF(OR($A$4="PREDOMINANTLY URBAN",$A$4="SIGNIFICANTLY RURAL",$A$4="PREDOMINANTLY RURAL"),SUMPRODUCT(('Data - fatalities'!$C$2:$C$42812=$A52)*('Data - fatalities'!$H$2:$H$42812=C$7)*('Data - fatalities'!$G$2:$G$42812=$A$4)*('Data - fatalities'!$I$2:$I$42812)),SUMPRODUCT(('Data - fatalities'!$C$2:$C$42812=$A52)*('Data - fatalities'!$H$2:$H$42812=C$7)*('Data - fatalities'!$D$2:$D$42812=$A$4)*('Data - fatalities'!$I$2:$I$42812)))))</f>
        <v>54</v>
      </c>
      <c r="D52" s="9">
        <f>IF($A$4="England",SUMPRODUCT(('Data - fatalities'!$C$2:$C$42812=$A52)*('Data - fatalities'!$H$2:$H$42812=D$7)*('Data - fatalities'!$I$2:$I$42812)),IF(OR($A$4="Non-metropolitan",$A$4="Metropolitan"),SUMPRODUCT(('Data - fatalities'!$C$2:$C$42812=$A52)*('Data - fatalities'!$H$2:$H$42812=D$7)*('Data - fatalities'!$F$2:$F$42812=$A$4)*('Data - fatalities'!$I$2:$I$42812)),IF(OR($A$4="PREDOMINANTLY URBAN",$A$4="SIGNIFICANTLY RURAL",$A$4="PREDOMINANTLY RURAL"),SUMPRODUCT(('Data - fatalities'!$C$2:$C$42812=$A52)*('Data - fatalities'!$H$2:$H$42812=D$7)*('Data - fatalities'!$G$2:$G$42812=$A$4)*('Data - fatalities'!$I$2:$I$42812)),SUMPRODUCT(('Data - fatalities'!$C$2:$C$42812=$A52)*('Data - fatalities'!$H$2:$H$42812=D$7)*('Data - fatalities'!$D$2:$D$42812=$A$4)*('Data - fatalities'!$I$2:$I$42812)))))</f>
        <v>5</v>
      </c>
      <c r="E52" s="9">
        <f>IF($A$4="England",SUMPRODUCT(('Data - fatalities'!$C$2:$C$42812=$A52)*('Data - fatalities'!$H$2:$H$42812=E$7)*('Data - fatalities'!$I$2:$I$42812)),IF(OR($A$4="Non-metropolitan",$A$4="Metropolitan"),SUMPRODUCT(('Data - fatalities'!$C$2:$C$42812=$A52)*('Data - fatalities'!$H$2:$H$42812=E$7)*('Data - fatalities'!$F$2:$F$42812=$A$4)*('Data - fatalities'!$I$2:$I$42812)),IF(OR($A$4="PREDOMINANTLY URBAN",$A$4="SIGNIFICANTLY RURAL",$A$4="PREDOMINANTLY RURAL"),SUMPRODUCT(('Data - fatalities'!$C$2:$C$42812=$A52)*('Data - fatalities'!$H$2:$H$42812=E$7)*('Data - fatalities'!$G$2:$G$42812=$A$4)*('Data - fatalities'!$I$2:$I$42812)),SUMPRODUCT(('Data - fatalities'!$C$2:$C$42812=$A52)*('Data - fatalities'!$H$2:$H$42812=E$7)*('Data - fatalities'!$D$2:$D$42812=$A$4)*('Data - fatalities'!$I$2:$I$42812)))))</f>
        <v>13</v>
      </c>
      <c r="F52" s="9">
        <f>IF($A$4="England",SUMPRODUCT(('Data - fatalities'!$C$2:$C$42812=$A52)*('Data - fatalities'!$H$2:$H$42812=F$7)*('Data - fatalities'!$I$2:$I$42812)),IF(OR($A$4="Non-metropolitan",$A$4="Metropolitan"),SUMPRODUCT(('Data - fatalities'!$C$2:$C$42812=$A52)*('Data - fatalities'!$H$2:$H$42812=F$7)*('Data - fatalities'!$F$2:$F$42812=$A$4)*('Data - fatalities'!$I$2:$I$42812)),IF(OR($A$4="PREDOMINANTLY URBAN",$A$4="SIGNIFICANTLY RURAL",$A$4="PREDOMINANTLY RURAL"),SUMPRODUCT(('Data - fatalities'!$C$2:$C$42812=$A52)*('Data - fatalities'!$H$2:$H$42812=F$7)*('Data - fatalities'!$G$2:$G$42812=$A$4)*('Data - fatalities'!$I$2:$I$42812)),SUMPRODUCT(('Data - fatalities'!$C$2:$C$42812=$A52)*('Data - fatalities'!$H$2:$H$42812=F$7)*('Data - fatalities'!$D$2:$D$42812=$A$4)*('Data - fatalities'!$I$2:$I$42812)))))</f>
        <v>11</v>
      </c>
    </row>
    <row r="53" spans="1:6" x14ac:dyDescent="0.3">
      <c r="A53" s="9" t="s">
        <v>381</v>
      </c>
      <c r="B53" s="12">
        <f t="shared" si="1"/>
        <v>46</v>
      </c>
      <c r="C53" s="9">
        <f>IF($A$4="England",SUMPRODUCT(('Data - fatalities'!$C$2:$C$42812=$A53)*('Data - fatalities'!$H$2:$H$42812=C$7)*('Data - fatalities'!$I$2:$I$42812)),IF(OR($A$4="Non-metropolitan",$A$4="Metropolitan"),SUMPRODUCT(('Data - fatalities'!$C$2:$C$42812=$A53)*('Data - fatalities'!$H$2:$H$42812=C$7)*('Data - fatalities'!$F$2:$F$42812=$A$4)*('Data - fatalities'!$I$2:$I$42812)),IF(OR($A$4="PREDOMINANTLY URBAN",$A$4="SIGNIFICANTLY RURAL",$A$4="PREDOMINANTLY RURAL"),SUMPRODUCT(('Data - fatalities'!$C$2:$C$42812=$A53)*('Data - fatalities'!$H$2:$H$42812=C$7)*('Data - fatalities'!$G$2:$G$42812=$A$4)*('Data - fatalities'!$I$2:$I$42812)),SUMPRODUCT(('Data - fatalities'!$C$2:$C$42812=$A53)*('Data - fatalities'!$H$2:$H$42812=C$7)*('Data - fatalities'!$D$2:$D$42812=$A$4)*('Data - fatalities'!$I$2:$I$42812)))))</f>
        <v>36</v>
      </c>
      <c r="D53" s="9">
        <f>IF($A$4="England",SUMPRODUCT(('Data - fatalities'!$C$2:$C$42812=$A53)*('Data - fatalities'!$H$2:$H$42812=D$7)*('Data - fatalities'!$I$2:$I$42812)),IF(OR($A$4="Non-metropolitan",$A$4="Metropolitan"),SUMPRODUCT(('Data - fatalities'!$C$2:$C$42812=$A53)*('Data - fatalities'!$H$2:$H$42812=D$7)*('Data - fatalities'!$F$2:$F$42812=$A$4)*('Data - fatalities'!$I$2:$I$42812)),IF(OR($A$4="PREDOMINANTLY URBAN",$A$4="SIGNIFICANTLY RURAL",$A$4="PREDOMINANTLY RURAL"),SUMPRODUCT(('Data - fatalities'!$C$2:$C$42812=$A53)*('Data - fatalities'!$H$2:$H$42812=D$7)*('Data - fatalities'!$G$2:$G$42812=$A$4)*('Data - fatalities'!$I$2:$I$42812)),SUMPRODUCT(('Data - fatalities'!$C$2:$C$42812=$A53)*('Data - fatalities'!$H$2:$H$42812=D$7)*('Data - fatalities'!$D$2:$D$42812=$A$4)*('Data - fatalities'!$I$2:$I$42812)))))</f>
        <v>1</v>
      </c>
      <c r="E53" s="9">
        <f>IF($A$4="England",SUMPRODUCT(('Data - fatalities'!$C$2:$C$42812=$A53)*('Data - fatalities'!$H$2:$H$42812=E$7)*('Data - fatalities'!$I$2:$I$42812)),IF(OR($A$4="Non-metropolitan",$A$4="Metropolitan"),SUMPRODUCT(('Data - fatalities'!$C$2:$C$42812=$A53)*('Data - fatalities'!$H$2:$H$42812=E$7)*('Data - fatalities'!$F$2:$F$42812=$A$4)*('Data - fatalities'!$I$2:$I$42812)),IF(OR($A$4="PREDOMINANTLY URBAN",$A$4="SIGNIFICANTLY RURAL",$A$4="PREDOMINANTLY RURAL"),SUMPRODUCT(('Data - fatalities'!$C$2:$C$42812=$A53)*('Data - fatalities'!$H$2:$H$42812=E$7)*('Data - fatalities'!$G$2:$G$42812=$A$4)*('Data - fatalities'!$I$2:$I$42812)),SUMPRODUCT(('Data - fatalities'!$C$2:$C$42812=$A53)*('Data - fatalities'!$H$2:$H$42812=E$7)*('Data - fatalities'!$D$2:$D$42812=$A$4)*('Data - fatalities'!$I$2:$I$42812)))))</f>
        <v>5</v>
      </c>
      <c r="F53" s="9">
        <f>IF($A$4="England",SUMPRODUCT(('Data - fatalities'!$C$2:$C$42812=$A53)*('Data - fatalities'!$H$2:$H$42812=F$7)*('Data - fatalities'!$I$2:$I$42812)),IF(OR($A$4="Non-metropolitan",$A$4="Metropolitan"),SUMPRODUCT(('Data - fatalities'!$C$2:$C$42812=$A53)*('Data - fatalities'!$H$2:$H$42812=F$7)*('Data - fatalities'!$F$2:$F$42812=$A$4)*('Data - fatalities'!$I$2:$I$42812)),IF(OR($A$4="PREDOMINANTLY URBAN",$A$4="SIGNIFICANTLY RURAL",$A$4="PREDOMINANTLY RURAL"),SUMPRODUCT(('Data - fatalities'!$C$2:$C$42812=$A53)*('Data - fatalities'!$H$2:$H$42812=F$7)*('Data - fatalities'!$G$2:$G$42812=$A$4)*('Data - fatalities'!$I$2:$I$42812)),SUMPRODUCT(('Data - fatalities'!$C$2:$C$42812=$A53)*('Data - fatalities'!$H$2:$H$42812=F$7)*('Data - fatalities'!$D$2:$D$42812=$A$4)*('Data - fatalities'!$I$2:$I$42812)))))</f>
        <v>4</v>
      </c>
    </row>
    <row r="54" spans="1:6" x14ac:dyDescent="0.3">
      <c r="A54" s="9" t="s">
        <v>382</v>
      </c>
      <c r="B54" s="12">
        <f t="shared" si="1"/>
        <v>70</v>
      </c>
      <c r="C54" s="9">
        <f>IF($A$4="England",SUMPRODUCT(('Data - fatalities'!$C$2:$C$42812=$A54)*('Data - fatalities'!$H$2:$H$42812=C$7)*('Data - fatalities'!$I$2:$I$42812)),IF(OR($A$4="Non-metropolitan",$A$4="Metropolitan"),SUMPRODUCT(('Data - fatalities'!$C$2:$C$42812=$A54)*('Data - fatalities'!$H$2:$H$42812=C$7)*('Data - fatalities'!$F$2:$F$42812=$A$4)*('Data - fatalities'!$I$2:$I$42812)),IF(OR($A$4="PREDOMINANTLY URBAN",$A$4="SIGNIFICANTLY RURAL",$A$4="PREDOMINANTLY RURAL"),SUMPRODUCT(('Data - fatalities'!$C$2:$C$42812=$A54)*('Data - fatalities'!$H$2:$H$42812=C$7)*('Data - fatalities'!$G$2:$G$42812=$A$4)*('Data - fatalities'!$I$2:$I$42812)),SUMPRODUCT(('Data - fatalities'!$C$2:$C$42812=$A54)*('Data - fatalities'!$H$2:$H$42812=C$7)*('Data - fatalities'!$D$2:$D$42812=$A$4)*('Data - fatalities'!$I$2:$I$42812)))))</f>
        <v>55</v>
      </c>
      <c r="D54" s="9">
        <f>IF($A$4="England",SUMPRODUCT(('Data - fatalities'!$C$2:$C$42812=$A54)*('Data - fatalities'!$H$2:$H$42812=D$7)*('Data - fatalities'!$I$2:$I$42812)),IF(OR($A$4="Non-metropolitan",$A$4="Metropolitan"),SUMPRODUCT(('Data - fatalities'!$C$2:$C$42812=$A54)*('Data - fatalities'!$H$2:$H$42812=D$7)*('Data - fatalities'!$F$2:$F$42812=$A$4)*('Data - fatalities'!$I$2:$I$42812)),IF(OR($A$4="PREDOMINANTLY URBAN",$A$4="SIGNIFICANTLY RURAL",$A$4="PREDOMINANTLY RURAL"),SUMPRODUCT(('Data - fatalities'!$C$2:$C$42812=$A54)*('Data - fatalities'!$H$2:$H$42812=D$7)*('Data - fatalities'!$G$2:$G$42812=$A$4)*('Data - fatalities'!$I$2:$I$42812)),SUMPRODUCT(('Data - fatalities'!$C$2:$C$42812=$A54)*('Data - fatalities'!$H$2:$H$42812=D$7)*('Data - fatalities'!$D$2:$D$42812=$A$4)*('Data - fatalities'!$I$2:$I$42812)))))</f>
        <v>3</v>
      </c>
      <c r="E54" s="9">
        <f>IF($A$4="England",SUMPRODUCT(('Data - fatalities'!$C$2:$C$42812=$A54)*('Data - fatalities'!$H$2:$H$42812=E$7)*('Data - fatalities'!$I$2:$I$42812)),IF(OR($A$4="Non-metropolitan",$A$4="Metropolitan"),SUMPRODUCT(('Data - fatalities'!$C$2:$C$42812=$A54)*('Data - fatalities'!$H$2:$H$42812=E$7)*('Data - fatalities'!$F$2:$F$42812=$A$4)*('Data - fatalities'!$I$2:$I$42812)),IF(OR($A$4="PREDOMINANTLY URBAN",$A$4="SIGNIFICANTLY RURAL",$A$4="PREDOMINANTLY RURAL"),SUMPRODUCT(('Data - fatalities'!$C$2:$C$42812=$A54)*('Data - fatalities'!$H$2:$H$42812=E$7)*('Data - fatalities'!$G$2:$G$42812=$A$4)*('Data - fatalities'!$I$2:$I$42812)),SUMPRODUCT(('Data - fatalities'!$C$2:$C$42812=$A54)*('Data - fatalities'!$H$2:$H$42812=E$7)*('Data - fatalities'!$D$2:$D$42812=$A$4)*('Data - fatalities'!$I$2:$I$42812)))))</f>
        <v>6</v>
      </c>
      <c r="F54" s="9">
        <f>IF($A$4="England",SUMPRODUCT(('Data - fatalities'!$C$2:$C$42812=$A54)*('Data - fatalities'!$H$2:$H$42812=F$7)*('Data - fatalities'!$I$2:$I$42812)),IF(OR($A$4="Non-metropolitan",$A$4="Metropolitan"),SUMPRODUCT(('Data - fatalities'!$C$2:$C$42812=$A54)*('Data - fatalities'!$H$2:$H$42812=F$7)*('Data - fatalities'!$F$2:$F$42812=$A$4)*('Data - fatalities'!$I$2:$I$42812)),IF(OR($A$4="PREDOMINANTLY URBAN",$A$4="SIGNIFICANTLY RURAL",$A$4="PREDOMINANTLY RURAL"),SUMPRODUCT(('Data - fatalities'!$C$2:$C$42812=$A54)*('Data - fatalities'!$H$2:$H$42812=F$7)*('Data - fatalities'!$G$2:$G$42812=$A$4)*('Data - fatalities'!$I$2:$I$42812)),SUMPRODUCT(('Data - fatalities'!$C$2:$C$42812=$A54)*('Data - fatalities'!$H$2:$H$42812=F$7)*('Data - fatalities'!$D$2:$D$42812=$A$4)*('Data - fatalities'!$I$2:$I$42812)))))</f>
        <v>6</v>
      </c>
    </row>
    <row r="55" spans="1:6" x14ac:dyDescent="0.3">
      <c r="A55" s="9" t="s">
        <v>383</v>
      </c>
      <c r="B55" s="12">
        <f t="shared" si="1"/>
        <v>87</v>
      </c>
      <c r="C55" s="9">
        <f>IF($A$4="England",SUMPRODUCT(('Data - fatalities'!$C$2:$C$42812=$A55)*('Data - fatalities'!$H$2:$H$42812=C$7)*('Data - fatalities'!$I$2:$I$42812)),IF(OR($A$4="Non-metropolitan",$A$4="Metropolitan"),SUMPRODUCT(('Data - fatalities'!$C$2:$C$42812=$A55)*('Data - fatalities'!$H$2:$H$42812=C$7)*('Data - fatalities'!$F$2:$F$42812=$A$4)*('Data - fatalities'!$I$2:$I$42812)),IF(OR($A$4="PREDOMINANTLY URBAN",$A$4="SIGNIFICANTLY RURAL",$A$4="PREDOMINANTLY RURAL"),SUMPRODUCT(('Data - fatalities'!$C$2:$C$42812=$A55)*('Data - fatalities'!$H$2:$H$42812=C$7)*('Data - fatalities'!$G$2:$G$42812=$A$4)*('Data - fatalities'!$I$2:$I$42812)),SUMPRODUCT(('Data - fatalities'!$C$2:$C$42812=$A55)*('Data - fatalities'!$H$2:$H$42812=C$7)*('Data - fatalities'!$D$2:$D$42812=$A$4)*('Data - fatalities'!$I$2:$I$42812)))))</f>
        <v>66</v>
      </c>
      <c r="D55" s="9">
        <f>IF($A$4="England",SUMPRODUCT(('Data - fatalities'!$C$2:$C$42812=$A55)*('Data - fatalities'!$H$2:$H$42812=D$7)*('Data - fatalities'!$I$2:$I$42812)),IF(OR($A$4="Non-metropolitan",$A$4="Metropolitan"),SUMPRODUCT(('Data - fatalities'!$C$2:$C$42812=$A55)*('Data - fatalities'!$H$2:$H$42812=D$7)*('Data - fatalities'!$F$2:$F$42812=$A$4)*('Data - fatalities'!$I$2:$I$42812)),IF(OR($A$4="PREDOMINANTLY URBAN",$A$4="SIGNIFICANTLY RURAL",$A$4="PREDOMINANTLY RURAL"),SUMPRODUCT(('Data - fatalities'!$C$2:$C$42812=$A55)*('Data - fatalities'!$H$2:$H$42812=D$7)*('Data - fatalities'!$G$2:$G$42812=$A$4)*('Data - fatalities'!$I$2:$I$42812)),SUMPRODUCT(('Data - fatalities'!$C$2:$C$42812=$A55)*('Data - fatalities'!$H$2:$H$42812=D$7)*('Data - fatalities'!$D$2:$D$42812=$A$4)*('Data - fatalities'!$I$2:$I$42812)))))</f>
        <v>6</v>
      </c>
      <c r="E55" s="9">
        <f>IF($A$4="England",SUMPRODUCT(('Data - fatalities'!$C$2:$C$42812=$A55)*('Data - fatalities'!$H$2:$H$42812=E$7)*('Data - fatalities'!$I$2:$I$42812)),IF(OR($A$4="Non-metropolitan",$A$4="Metropolitan"),SUMPRODUCT(('Data - fatalities'!$C$2:$C$42812=$A55)*('Data - fatalities'!$H$2:$H$42812=E$7)*('Data - fatalities'!$F$2:$F$42812=$A$4)*('Data - fatalities'!$I$2:$I$42812)),IF(OR($A$4="PREDOMINANTLY URBAN",$A$4="SIGNIFICANTLY RURAL",$A$4="PREDOMINANTLY RURAL"),SUMPRODUCT(('Data - fatalities'!$C$2:$C$42812=$A55)*('Data - fatalities'!$H$2:$H$42812=E$7)*('Data - fatalities'!$G$2:$G$42812=$A$4)*('Data - fatalities'!$I$2:$I$42812)),SUMPRODUCT(('Data - fatalities'!$C$2:$C$42812=$A55)*('Data - fatalities'!$H$2:$H$42812=E$7)*('Data - fatalities'!$D$2:$D$42812=$A$4)*('Data - fatalities'!$I$2:$I$42812)))))</f>
        <v>11</v>
      </c>
      <c r="F55" s="9">
        <f>IF($A$4="England",SUMPRODUCT(('Data - fatalities'!$C$2:$C$42812=$A55)*('Data - fatalities'!$H$2:$H$42812=F$7)*('Data - fatalities'!$I$2:$I$42812)),IF(OR($A$4="Non-metropolitan",$A$4="Metropolitan"),SUMPRODUCT(('Data - fatalities'!$C$2:$C$42812=$A55)*('Data - fatalities'!$H$2:$H$42812=F$7)*('Data - fatalities'!$F$2:$F$42812=$A$4)*('Data - fatalities'!$I$2:$I$42812)),IF(OR($A$4="PREDOMINANTLY URBAN",$A$4="SIGNIFICANTLY RURAL",$A$4="PREDOMINANTLY RURAL"),SUMPRODUCT(('Data - fatalities'!$C$2:$C$42812=$A55)*('Data - fatalities'!$H$2:$H$42812=F$7)*('Data - fatalities'!$G$2:$G$42812=$A$4)*('Data - fatalities'!$I$2:$I$42812)),SUMPRODUCT(('Data - fatalities'!$C$2:$C$42812=$A55)*('Data - fatalities'!$H$2:$H$42812=F$7)*('Data - fatalities'!$D$2:$D$42812=$A$4)*('Data - fatalities'!$I$2:$I$42812)))))</f>
        <v>4</v>
      </c>
    </row>
    <row r="56" spans="1:6" x14ac:dyDescent="0.3">
      <c r="A56" s="9" t="s">
        <v>384</v>
      </c>
      <c r="B56" s="12">
        <f t="shared" si="1"/>
        <v>81</v>
      </c>
      <c r="C56" s="9">
        <f>IF($A$4="England",SUMPRODUCT(('Data - fatalities'!$C$2:$C$42812=$A56)*('Data - fatalities'!$H$2:$H$42812=C$7)*('Data - fatalities'!$I$2:$I$42812)),IF(OR($A$4="Non-metropolitan",$A$4="Metropolitan"),SUMPRODUCT(('Data - fatalities'!$C$2:$C$42812=$A56)*('Data - fatalities'!$H$2:$H$42812=C$7)*('Data - fatalities'!$F$2:$F$42812=$A$4)*('Data - fatalities'!$I$2:$I$42812)),IF(OR($A$4="PREDOMINANTLY URBAN",$A$4="SIGNIFICANTLY RURAL",$A$4="PREDOMINANTLY RURAL"),SUMPRODUCT(('Data - fatalities'!$C$2:$C$42812=$A56)*('Data - fatalities'!$H$2:$H$42812=C$7)*('Data - fatalities'!$G$2:$G$42812=$A$4)*('Data - fatalities'!$I$2:$I$42812)),SUMPRODUCT(('Data - fatalities'!$C$2:$C$42812=$A56)*('Data - fatalities'!$H$2:$H$42812=C$7)*('Data - fatalities'!$D$2:$D$42812=$A$4)*('Data - fatalities'!$I$2:$I$42812)))))</f>
        <v>70</v>
      </c>
      <c r="D56" s="9">
        <f>IF($A$4="England",SUMPRODUCT(('Data - fatalities'!$C$2:$C$42812=$A56)*('Data - fatalities'!$H$2:$H$42812=D$7)*('Data - fatalities'!$I$2:$I$42812)),IF(OR($A$4="Non-metropolitan",$A$4="Metropolitan"),SUMPRODUCT(('Data - fatalities'!$C$2:$C$42812=$A56)*('Data - fatalities'!$H$2:$H$42812=D$7)*('Data - fatalities'!$F$2:$F$42812=$A$4)*('Data - fatalities'!$I$2:$I$42812)),IF(OR($A$4="PREDOMINANTLY URBAN",$A$4="SIGNIFICANTLY RURAL",$A$4="PREDOMINANTLY RURAL"),SUMPRODUCT(('Data - fatalities'!$C$2:$C$42812=$A56)*('Data - fatalities'!$H$2:$H$42812=D$7)*('Data - fatalities'!$G$2:$G$42812=$A$4)*('Data - fatalities'!$I$2:$I$42812)),SUMPRODUCT(('Data - fatalities'!$C$2:$C$42812=$A56)*('Data - fatalities'!$H$2:$H$42812=D$7)*('Data - fatalities'!$D$2:$D$42812=$A$4)*('Data - fatalities'!$I$2:$I$42812)))))</f>
        <v>3</v>
      </c>
      <c r="E56" s="9">
        <f>IF($A$4="England",SUMPRODUCT(('Data - fatalities'!$C$2:$C$42812=$A56)*('Data - fatalities'!$H$2:$H$42812=E$7)*('Data - fatalities'!$I$2:$I$42812)),IF(OR($A$4="Non-metropolitan",$A$4="Metropolitan"),SUMPRODUCT(('Data - fatalities'!$C$2:$C$42812=$A56)*('Data - fatalities'!$H$2:$H$42812=E$7)*('Data - fatalities'!$F$2:$F$42812=$A$4)*('Data - fatalities'!$I$2:$I$42812)),IF(OR($A$4="PREDOMINANTLY URBAN",$A$4="SIGNIFICANTLY RURAL",$A$4="PREDOMINANTLY RURAL"),SUMPRODUCT(('Data - fatalities'!$C$2:$C$42812=$A56)*('Data - fatalities'!$H$2:$H$42812=E$7)*('Data - fatalities'!$G$2:$G$42812=$A$4)*('Data - fatalities'!$I$2:$I$42812)),SUMPRODUCT(('Data - fatalities'!$C$2:$C$42812=$A56)*('Data - fatalities'!$H$2:$H$42812=E$7)*('Data - fatalities'!$D$2:$D$42812=$A$4)*('Data - fatalities'!$I$2:$I$42812)))))</f>
        <v>3</v>
      </c>
      <c r="F56" s="9">
        <f>IF($A$4="England",SUMPRODUCT(('Data - fatalities'!$C$2:$C$42812=$A56)*('Data - fatalities'!$H$2:$H$42812=F$7)*('Data - fatalities'!$I$2:$I$42812)),IF(OR($A$4="Non-metropolitan",$A$4="Metropolitan"),SUMPRODUCT(('Data - fatalities'!$C$2:$C$42812=$A56)*('Data - fatalities'!$H$2:$H$42812=F$7)*('Data - fatalities'!$F$2:$F$42812=$A$4)*('Data - fatalities'!$I$2:$I$42812)),IF(OR($A$4="PREDOMINANTLY URBAN",$A$4="SIGNIFICANTLY RURAL",$A$4="PREDOMINANTLY RURAL"),SUMPRODUCT(('Data - fatalities'!$C$2:$C$42812=$A56)*('Data - fatalities'!$H$2:$H$42812=F$7)*('Data - fatalities'!$G$2:$G$42812=$A$4)*('Data - fatalities'!$I$2:$I$42812)),SUMPRODUCT(('Data - fatalities'!$C$2:$C$42812=$A56)*('Data - fatalities'!$H$2:$H$42812=F$7)*('Data - fatalities'!$D$2:$D$42812=$A$4)*('Data - fatalities'!$I$2:$I$42812)))))</f>
        <v>5</v>
      </c>
    </row>
    <row r="57" spans="1:6" x14ac:dyDescent="0.3">
      <c r="A57" s="9" t="s">
        <v>386</v>
      </c>
      <c r="B57" s="12">
        <f t="shared" si="1"/>
        <v>62</v>
      </c>
      <c r="C57" s="9">
        <f>IF($A$4="England",SUMPRODUCT(('Data - fatalities'!$C$2:$C$42812=$A57)*('Data - fatalities'!$H$2:$H$42812=C$7)*('Data - fatalities'!$I$2:$I$42812)),IF(OR($A$4="Non-metropolitan",$A$4="Metropolitan"),SUMPRODUCT(('Data - fatalities'!$C$2:$C$42812=$A57)*('Data - fatalities'!$H$2:$H$42812=C$7)*('Data - fatalities'!$F$2:$F$42812=$A$4)*('Data - fatalities'!$I$2:$I$42812)),IF(OR($A$4="PREDOMINANTLY URBAN",$A$4="SIGNIFICANTLY RURAL",$A$4="PREDOMINANTLY RURAL"),SUMPRODUCT(('Data - fatalities'!$C$2:$C$42812=$A57)*('Data - fatalities'!$H$2:$H$42812=C$7)*('Data - fatalities'!$G$2:$G$42812=$A$4)*('Data - fatalities'!$I$2:$I$42812)),SUMPRODUCT(('Data - fatalities'!$C$2:$C$42812=$A57)*('Data - fatalities'!$H$2:$H$42812=C$7)*('Data - fatalities'!$D$2:$D$42812=$A$4)*('Data - fatalities'!$I$2:$I$42812)))))</f>
        <v>44</v>
      </c>
      <c r="D57" s="9">
        <f>IF($A$4="England",SUMPRODUCT(('Data - fatalities'!$C$2:$C$42812=$A57)*('Data - fatalities'!$H$2:$H$42812=D$7)*('Data - fatalities'!$I$2:$I$42812)),IF(OR($A$4="Non-metropolitan",$A$4="Metropolitan"),SUMPRODUCT(('Data - fatalities'!$C$2:$C$42812=$A57)*('Data - fatalities'!$H$2:$H$42812=D$7)*('Data - fatalities'!$F$2:$F$42812=$A$4)*('Data - fatalities'!$I$2:$I$42812)),IF(OR($A$4="PREDOMINANTLY URBAN",$A$4="SIGNIFICANTLY RURAL",$A$4="PREDOMINANTLY RURAL"),SUMPRODUCT(('Data - fatalities'!$C$2:$C$42812=$A57)*('Data - fatalities'!$H$2:$H$42812=D$7)*('Data - fatalities'!$G$2:$G$42812=$A$4)*('Data - fatalities'!$I$2:$I$42812)),SUMPRODUCT(('Data - fatalities'!$C$2:$C$42812=$A57)*('Data - fatalities'!$H$2:$H$42812=D$7)*('Data - fatalities'!$D$2:$D$42812=$A$4)*('Data - fatalities'!$I$2:$I$42812)))))</f>
        <v>5</v>
      </c>
      <c r="E57" s="9">
        <f>IF($A$4="England",SUMPRODUCT(('Data - fatalities'!$C$2:$C$42812=$A57)*('Data - fatalities'!$H$2:$H$42812=E$7)*('Data - fatalities'!$I$2:$I$42812)),IF(OR($A$4="Non-metropolitan",$A$4="Metropolitan"),SUMPRODUCT(('Data - fatalities'!$C$2:$C$42812=$A57)*('Data - fatalities'!$H$2:$H$42812=E$7)*('Data - fatalities'!$F$2:$F$42812=$A$4)*('Data - fatalities'!$I$2:$I$42812)),IF(OR($A$4="PREDOMINANTLY URBAN",$A$4="SIGNIFICANTLY RURAL",$A$4="PREDOMINANTLY RURAL"),SUMPRODUCT(('Data - fatalities'!$C$2:$C$42812=$A57)*('Data - fatalities'!$H$2:$H$42812=E$7)*('Data - fatalities'!$G$2:$G$42812=$A$4)*('Data - fatalities'!$I$2:$I$42812)),SUMPRODUCT(('Data - fatalities'!$C$2:$C$42812=$A57)*('Data - fatalities'!$H$2:$H$42812=E$7)*('Data - fatalities'!$D$2:$D$42812=$A$4)*('Data - fatalities'!$I$2:$I$42812)))))</f>
        <v>10</v>
      </c>
      <c r="F57" s="9">
        <f>IF($A$4="England",SUMPRODUCT(('Data - fatalities'!$C$2:$C$42812=$A57)*('Data - fatalities'!$H$2:$H$42812=F$7)*('Data - fatalities'!$I$2:$I$42812)),IF(OR($A$4="Non-metropolitan",$A$4="Metropolitan"),SUMPRODUCT(('Data - fatalities'!$C$2:$C$42812=$A57)*('Data - fatalities'!$H$2:$H$42812=F$7)*('Data - fatalities'!$F$2:$F$42812=$A$4)*('Data - fatalities'!$I$2:$I$42812)),IF(OR($A$4="PREDOMINANTLY URBAN",$A$4="SIGNIFICANTLY RURAL",$A$4="PREDOMINANTLY RURAL"),SUMPRODUCT(('Data - fatalities'!$C$2:$C$42812=$A57)*('Data - fatalities'!$H$2:$H$42812=F$7)*('Data - fatalities'!$G$2:$G$42812=$A$4)*('Data - fatalities'!$I$2:$I$42812)),SUMPRODUCT(('Data - fatalities'!$C$2:$C$42812=$A57)*('Data - fatalities'!$H$2:$H$42812=F$7)*('Data - fatalities'!$D$2:$D$42812=$A$4)*('Data - fatalities'!$I$2:$I$42812)))))</f>
        <v>3</v>
      </c>
    </row>
    <row r="58" spans="1:6" x14ac:dyDescent="0.3">
      <c r="A58" s="9" t="s">
        <v>387</v>
      </c>
      <c r="B58" s="12">
        <f t="shared" si="1"/>
        <v>71</v>
      </c>
      <c r="C58" s="9">
        <f>IF($A$4="England",SUMPRODUCT(('Data - fatalities'!$C$2:$C$42812=$A58)*('Data - fatalities'!$H$2:$H$42812=C$7)*('Data - fatalities'!$I$2:$I$42812)),IF(OR($A$4="Non-metropolitan",$A$4="Metropolitan"),SUMPRODUCT(('Data - fatalities'!$C$2:$C$42812=$A58)*('Data - fatalities'!$H$2:$H$42812=C$7)*('Data - fatalities'!$F$2:$F$42812=$A$4)*('Data - fatalities'!$I$2:$I$42812)),IF(OR($A$4="PREDOMINANTLY URBAN",$A$4="SIGNIFICANTLY RURAL",$A$4="PREDOMINANTLY RURAL"),SUMPRODUCT(('Data - fatalities'!$C$2:$C$42812=$A58)*('Data - fatalities'!$H$2:$H$42812=C$7)*('Data - fatalities'!$G$2:$G$42812=$A$4)*('Data - fatalities'!$I$2:$I$42812)),SUMPRODUCT(('Data - fatalities'!$C$2:$C$42812=$A58)*('Data - fatalities'!$H$2:$H$42812=C$7)*('Data - fatalities'!$D$2:$D$42812=$A$4)*('Data - fatalities'!$I$2:$I$42812)))))</f>
        <v>55</v>
      </c>
      <c r="D58" s="9">
        <f>IF($A$4="England",SUMPRODUCT(('Data - fatalities'!$C$2:$C$42812=$A58)*('Data - fatalities'!$H$2:$H$42812=D$7)*('Data - fatalities'!$I$2:$I$42812)),IF(OR($A$4="Non-metropolitan",$A$4="Metropolitan"),SUMPRODUCT(('Data - fatalities'!$C$2:$C$42812=$A58)*('Data - fatalities'!$H$2:$H$42812=D$7)*('Data - fatalities'!$F$2:$F$42812=$A$4)*('Data - fatalities'!$I$2:$I$42812)),IF(OR($A$4="PREDOMINANTLY URBAN",$A$4="SIGNIFICANTLY RURAL",$A$4="PREDOMINANTLY RURAL"),SUMPRODUCT(('Data - fatalities'!$C$2:$C$42812=$A58)*('Data - fatalities'!$H$2:$H$42812=D$7)*('Data - fatalities'!$G$2:$G$42812=$A$4)*('Data - fatalities'!$I$2:$I$42812)),SUMPRODUCT(('Data - fatalities'!$C$2:$C$42812=$A58)*('Data - fatalities'!$H$2:$H$42812=D$7)*('Data - fatalities'!$D$2:$D$42812=$A$4)*('Data - fatalities'!$I$2:$I$42812)))))</f>
        <v>3</v>
      </c>
      <c r="E58" s="9">
        <f>IF($A$4="England",SUMPRODUCT(('Data - fatalities'!$C$2:$C$42812=$A58)*('Data - fatalities'!$H$2:$H$42812=E$7)*('Data - fatalities'!$I$2:$I$42812)),IF(OR($A$4="Non-metropolitan",$A$4="Metropolitan"),SUMPRODUCT(('Data - fatalities'!$C$2:$C$42812=$A58)*('Data - fatalities'!$H$2:$H$42812=E$7)*('Data - fatalities'!$F$2:$F$42812=$A$4)*('Data - fatalities'!$I$2:$I$42812)),IF(OR($A$4="PREDOMINANTLY URBAN",$A$4="SIGNIFICANTLY RURAL",$A$4="PREDOMINANTLY RURAL"),SUMPRODUCT(('Data - fatalities'!$C$2:$C$42812=$A58)*('Data - fatalities'!$H$2:$H$42812=E$7)*('Data - fatalities'!$G$2:$G$42812=$A$4)*('Data - fatalities'!$I$2:$I$42812)),SUMPRODUCT(('Data - fatalities'!$C$2:$C$42812=$A58)*('Data - fatalities'!$H$2:$H$42812=E$7)*('Data - fatalities'!$D$2:$D$42812=$A$4)*('Data - fatalities'!$I$2:$I$42812)))))</f>
        <v>11</v>
      </c>
      <c r="F58" s="9">
        <f>IF($A$4="England",SUMPRODUCT(('Data - fatalities'!$C$2:$C$42812=$A58)*('Data - fatalities'!$H$2:$H$42812=F$7)*('Data - fatalities'!$I$2:$I$42812)),IF(OR($A$4="Non-metropolitan",$A$4="Metropolitan"),SUMPRODUCT(('Data - fatalities'!$C$2:$C$42812=$A58)*('Data - fatalities'!$H$2:$H$42812=F$7)*('Data - fatalities'!$F$2:$F$42812=$A$4)*('Data - fatalities'!$I$2:$I$42812)),IF(OR($A$4="PREDOMINANTLY URBAN",$A$4="SIGNIFICANTLY RURAL",$A$4="PREDOMINANTLY RURAL"),SUMPRODUCT(('Data - fatalities'!$C$2:$C$42812=$A58)*('Data - fatalities'!$H$2:$H$42812=F$7)*('Data - fatalities'!$G$2:$G$42812=$A$4)*('Data - fatalities'!$I$2:$I$42812)),SUMPRODUCT(('Data - fatalities'!$C$2:$C$42812=$A58)*('Data - fatalities'!$H$2:$H$42812=F$7)*('Data - fatalities'!$D$2:$D$42812=$A$4)*('Data - fatalities'!$I$2:$I$42812)))))</f>
        <v>2</v>
      </c>
    </row>
    <row r="59" spans="1:6" x14ac:dyDescent="0.3">
      <c r="A59" s="9" t="s">
        <v>388</v>
      </c>
      <c r="B59" s="12">
        <f t="shared" si="1"/>
        <v>64</v>
      </c>
      <c r="C59" s="9">
        <f>IF($A$4="England",SUMPRODUCT(('Data - fatalities'!$C$2:$C$42812=$A59)*('Data - fatalities'!$H$2:$H$42812=C$7)*('Data - fatalities'!$I$2:$I$42812)),IF(OR($A$4="Non-metropolitan",$A$4="Metropolitan"),SUMPRODUCT(('Data - fatalities'!$C$2:$C$42812=$A59)*('Data - fatalities'!$H$2:$H$42812=C$7)*('Data - fatalities'!$F$2:$F$42812=$A$4)*('Data - fatalities'!$I$2:$I$42812)),IF(OR($A$4="PREDOMINANTLY URBAN",$A$4="SIGNIFICANTLY RURAL",$A$4="PREDOMINANTLY RURAL"),SUMPRODUCT(('Data - fatalities'!$C$2:$C$42812=$A59)*('Data - fatalities'!$H$2:$H$42812=C$7)*('Data - fatalities'!$G$2:$G$42812=$A$4)*('Data - fatalities'!$I$2:$I$42812)),SUMPRODUCT(('Data - fatalities'!$C$2:$C$42812=$A59)*('Data - fatalities'!$H$2:$H$42812=C$7)*('Data - fatalities'!$D$2:$D$42812=$A$4)*('Data - fatalities'!$I$2:$I$42812)))))</f>
        <v>48</v>
      </c>
      <c r="D59" s="9">
        <f>IF($A$4="England",SUMPRODUCT(('Data - fatalities'!$C$2:$C$42812=$A59)*('Data - fatalities'!$H$2:$H$42812=D$7)*('Data - fatalities'!$I$2:$I$42812)),IF(OR($A$4="Non-metropolitan",$A$4="Metropolitan"),SUMPRODUCT(('Data - fatalities'!$C$2:$C$42812=$A59)*('Data - fatalities'!$H$2:$H$42812=D$7)*('Data - fatalities'!$F$2:$F$42812=$A$4)*('Data - fatalities'!$I$2:$I$42812)),IF(OR($A$4="PREDOMINANTLY URBAN",$A$4="SIGNIFICANTLY RURAL",$A$4="PREDOMINANTLY RURAL"),SUMPRODUCT(('Data - fatalities'!$C$2:$C$42812=$A59)*('Data - fatalities'!$H$2:$H$42812=D$7)*('Data - fatalities'!$G$2:$G$42812=$A$4)*('Data - fatalities'!$I$2:$I$42812)),SUMPRODUCT(('Data - fatalities'!$C$2:$C$42812=$A59)*('Data - fatalities'!$H$2:$H$42812=D$7)*('Data - fatalities'!$D$2:$D$42812=$A$4)*('Data - fatalities'!$I$2:$I$42812)))))</f>
        <v>5</v>
      </c>
      <c r="E59" s="9">
        <f>IF($A$4="England",SUMPRODUCT(('Data - fatalities'!$C$2:$C$42812=$A59)*('Data - fatalities'!$H$2:$H$42812=E$7)*('Data - fatalities'!$I$2:$I$42812)),IF(OR($A$4="Non-metropolitan",$A$4="Metropolitan"),SUMPRODUCT(('Data - fatalities'!$C$2:$C$42812=$A59)*('Data - fatalities'!$H$2:$H$42812=E$7)*('Data - fatalities'!$F$2:$F$42812=$A$4)*('Data - fatalities'!$I$2:$I$42812)),IF(OR($A$4="PREDOMINANTLY URBAN",$A$4="SIGNIFICANTLY RURAL",$A$4="PREDOMINANTLY RURAL"),SUMPRODUCT(('Data - fatalities'!$C$2:$C$42812=$A59)*('Data - fatalities'!$H$2:$H$42812=E$7)*('Data - fatalities'!$G$2:$G$42812=$A$4)*('Data - fatalities'!$I$2:$I$42812)),SUMPRODUCT(('Data - fatalities'!$C$2:$C$42812=$A59)*('Data - fatalities'!$H$2:$H$42812=E$7)*('Data - fatalities'!$D$2:$D$42812=$A$4)*('Data - fatalities'!$I$2:$I$42812)))))</f>
        <v>7</v>
      </c>
      <c r="F59" s="9">
        <f>IF($A$4="England",SUMPRODUCT(('Data - fatalities'!$C$2:$C$42812=$A59)*('Data - fatalities'!$H$2:$H$42812=F$7)*('Data - fatalities'!$I$2:$I$42812)),IF(OR($A$4="Non-metropolitan",$A$4="Metropolitan"),SUMPRODUCT(('Data - fatalities'!$C$2:$C$42812=$A59)*('Data - fatalities'!$H$2:$H$42812=F$7)*('Data - fatalities'!$F$2:$F$42812=$A$4)*('Data - fatalities'!$I$2:$I$42812)),IF(OR($A$4="PREDOMINANTLY URBAN",$A$4="SIGNIFICANTLY RURAL",$A$4="PREDOMINANTLY RURAL"),SUMPRODUCT(('Data - fatalities'!$C$2:$C$42812=$A59)*('Data - fatalities'!$H$2:$H$42812=F$7)*('Data - fatalities'!$G$2:$G$42812=$A$4)*('Data - fatalities'!$I$2:$I$42812)),SUMPRODUCT(('Data - fatalities'!$C$2:$C$42812=$A59)*('Data - fatalities'!$H$2:$H$42812=F$7)*('Data - fatalities'!$D$2:$D$42812=$A$4)*('Data - fatalities'!$I$2:$I$42812)))))</f>
        <v>4</v>
      </c>
    </row>
    <row r="60" spans="1:6" x14ac:dyDescent="0.3">
      <c r="A60" s="9" t="s">
        <v>389</v>
      </c>
      <c r="B60" s="12">
        <f t="shared" si="1"/>
        <v>47</v>
      </c>
      <c r="C60" s="9">
        <f>IF($A$4="England",SUMPRODUCT(('Data - fatalities'!$C$2:$C$42812=$A60)*('Data - fatalities'!$H$2:$H$42812=C$7)*('Data - fatalities'!$I$2:$I$42812)),IF(OR($A$4="Non-metropolitan",$A$4="Metropolitan"),SUMPRODUCT(('Data - fatalities'!$C$2:$C$42812=$A60)*('Data - fatalities'!$H$2:$H$42812=C$7)*('Data - fatalities'!$F$2:$F$42812=$A$4)*('Data - fatalities'!$I$2:$I$42812)),IF(OR($A$4="PREDOMINANTLY URBAN",$A$4="SIGNIFICANTLY RURAL",$A$4="PREDOMINANTLY RURAL"),SUMPRODUCT(('Data - fatalities'!$C$2:$C$42812=$A60)*('Data - fatalities'!$H$2:$H$42812=C$7)*('Data - fatalities'!$G$2:$G$42812=$A$4)*('Data - fatalities'!$I$2:$I$42812)),SUMPRODUCT(('Data - fatalities'!$C$2:$C$42812=$A60)*('Data - fatalities'!$H$2:$H$42812=C$7)*('Data - fatalities'!$D$2:$D$42812=$A$4)*('Data - fatalities'!$I$2:$I$42812)))))</f>
        <v>34</v>
      </c>
      <c r="D60" s="9">
        <f>IF($A$4="England",SUMPRODUCT(('Data - fatalities'!$C$2:$C$42812=$A60)*('Data - fatalities'!$H$2:$H$42812=D$7)*('Data - fatalities'!$I$2:$I$42812)),IF(OR($A$4="Non-metropolitan",$A$4="Metropolitan"),SUMPRODUCT(('Data - fatalities'!$C$2:$C$42812=$A60)*('Data - fatalities'!$H$2:$H$42812=D$7)*('Data - fatalities'!$F$2:$F$42812=$A$4)*('Data - fatalities'!$I$2:$I$42812)),IF(OR($A$4="PREDOMINANTLY URBAN",$A$4="SIGNIFICANTLY RURAL",$A$4="PREDOMINANTLY RURAL"),SUMPRODUCT(('Data - fatalities'!$C$2:$C$42812=$A60)*('Data - fatalities'!$H$2:$H$42812=D$7)*('Data - fatalities'!$G$2:$G$42812=$A$4)*('Data - fatalities'!$I$2:$I$42812)),SUMPRODUCT(('Data - fatalities'!$C$2:$C$42812=$A60)*('Data - fatalities'!$H$2:$H$42812=D$7)*('Data - fatalities'!$D$2:$D$42812=$A$4)*('Data - fatalities'!$I$2:$I$42812)))))</f>
        <v>2</v>
      </c>
      <c r="E60" s="9">
        <f>IF($A$4="England",SUMPRODUCT(('Data - fatalities'!$C$2:$C$42812=$A60)*('Data - fatalities'!$H$2:$H$42812=E$7)*('Data - fatalities'!$I$2:$I$42812)),IF(OR($A$4="Non-metropolitan",$A$4="Metropolitan"),SUMPRODUCT(('Data - fatalities'!$C$2:$C$42812=$A60)*('Data - fatalities'!$H$2:$H$42812=E$7)*('Data - fatalities'!$F$2:$F$42812=$A$4)*('Data - fatalities'!$I$2:$I$42812)),IF(OR($A$4="PREDOMINANTLY URBAN",$A$4="SIGNIFICANTLY RURAL",$A$4="PREDOMINANTLY RURAL"),SUMPRODUCT(('Data - fatalities'!$C$2:$C$42812=$A60)*('Data - fatalities'!$H$2:$H$42812=E$7)*('Data - fatalities'!$G$2:$G$42812=$A$4)*('Data - fatalities'!$I$2:$I$42812)),SUMPRODUCT(('Data - fatalities'!$C$2:$C$42812=$A60)*('Data - fatalities'!$H$2:$H$42812=E$7)*('Data - fatalities'!$D$2:$D$42812=$A$4)*('Data - fatalities'!$I$2:$I$42812)))))</f>
        <v>10</v>
      </c>
      <c r="F60" s="9">
        <f>IF($A$4="England",SUMPRODUCT(('Data - fatalities'!$C$2:$C$42812=$A60)*('Data - fatalities'!$H$2:$H$42812=F$7)*('Data - fatalities'!$I$2:$I$42812)),IF(OR($A$4="Non-metropolitan",$A$4="Metropolitan"),SUMPRODUCT(('Data - fatalities'!$C$2:$C$42812=$A60)*('Data - fatalities'!$H$2:$H$42812=F$7)*('Data - fatalities'!$F$2:$F$42812=$A$4)*('Data - fatalities'!$I$2:$I$42812)),IF(OR($A$4="PREDOMINANTLY URBAN",$A$4="SIGNIFICANTLY RURAL",$A$4="PREDOMINANTLY RURAL"),SUMPRODUCT(('Data - fatalities'!$C$2:$C$42812=$A60)*('Data - fatalities'!$H$2:$H$42812=F$7)*('Data - fatalities'!$G$2:$G$42812=$A$4)*('Data - fatalities'!$I$2:$I$42812)),SUMPRODUCT(('Data - fatalities'!$C$2:$C$42812=$A60)*('Data - fatalities'!$H$2:$H$42812=F$7)*('Data - fatalities'!$D$2:$D$42812=$A$4)*('Data - fatalities'!$I$2:$I$42812)))))</f>
        <v>1</v>
      </c>
    </row>
    <row r="61" spans="1:6" x14ac:dyDescent="0.3">
      <c r="A61" s="9" t="s">
        <v>391</v>
      </c>
      <c r="B61" s="12">
        <f t="shared" si="1"/>
        <v>61</v>
      </c>
      <c r="C61" s="9">
        <f>IF($A$4="England",SUMPRODUCT(('Data - fatalities'!$C$2:$C$42812=$A61)*('Data - fatalities'!$H$2:$H$42812=C$7)*('Data - fatalities'!$I$2:$I$42812)),IF(OR($A$4="Non-metropolitan",$A$4="Metropolitan"),SUMPRODUCT(('Data - fatalities'!$C$2:$C$42812=$A61)*('Data - fatalities'!$H$2:$H$42812=C$7)*('Data - fatalities'!$F$2:$F$42812=$A$4)*('Data - fatalities'!$I$2:$I$42812)),IF(OR($A$4="PREDOMINANTLY URBAN",$A$4="SIGNIFICANTLY RURAL",$A$4="PREDOMINANTLY RURAL"),SUMPRODUCT(('Data - fatalities'!$C$2:$C$42812=$A61)*('Data - fatalities'!$H$2:$H$42812=C$7)*('Data - fatalities'!$G$2:$G$42812=$A$4)*('Data - fatalities'!$I$2:$I$42812)),SUMPRODUCT(('Data - fatalities'!$C$2:$C$42812=$A61)*('Data - fatalities'!$H$2:$H$42812=C$7)*('Data - fatalities'!$D$2:$D$42812=$A$4)*('Data - fatalities'!$I$2:$I$42812)))))</f>
        <v>40</v>
      </c>
      <c r="D61" s="9">
        <f>IF($A$4="England",SUMPRODUCT(('Data - fatalities'!$C$2:$C$42812=$A61)*('Data - fatalities'!$H$2:$H$42812=D$7)*('Data - fatalities'!$I$2:$I$42812)),IF(OR($A$4="Non-metropolitan",$A$4="Metropolitan"),SUMPRODUCT(('Data - fatalities'!$C$2:$C$42812=$A61)*('Data - fatalities'!$H$2:$H$42812=D$7)*('Data - fatalities'!$F$2:$F$42812=$A$4)*('Data - fatalities'!$I$2:$I$42812)),IF(OR($A$4="PREDOMINANTLY URBAN",$A$4="SIGNIFICANTLY RURAL",$A$4="PREDOMINANTLY RURAL"),SUMPRODUCT(('Data - fatalities'!$C$2:$C$42812=$A61)*('Data - fatalities'!$H$2:$H$42812=D$7)*('Data - fatalities'!$G$2:$G$42812=$A$4)*('Data - fatalities'!$I$2:$I$42812)),SUMPRODUCT(('Data - fatalities'!$C$2:$C$42812=$A61)*('Data - fatalities'!$H$2:$H$42812=D$7)*('Data - fatalities'!$D$2:$D$42812=$A$4)*('Data - fatalities'!$I$2:$I$42812)))))</f>
        <v>3</v>
      </c>
      <c r="E61" s="9">
        <f>IF($A$4="England",SUMPRODUCT(('Data - fatalities'!$C$2:$C$42812=$A61)*('Data - fatalities'!$H$2:$H$42812=E$7)*('Data - fatalities'!$I$2:$I$42812)),IF(OR($A$4="Non-metropolitan",$A$4="Metropolitan"),SUMPRODUCT(('Data - fatalities'!$C$2:$C$42812=$A61)*('Data - fatalities'!$H$2:$H$42812=E$7)*('Data - fatalities'!$F$2:$F$42812=$A$4)*('Data - fatalities'!$I$2:$I$42812)),IF(OR($A$4="PREDOMINANTLY URBAN",$A$4="SIGNIFICANTLY RURAL",$A$4="PREDOMINANTLY RURAL"),SUMPRODUCT(('Data - fatalities'!$C$2:$C$42812=$A61)*('Data - fatalities'!$H$2:$H$42812=E$7)*('Data - fatalities'!$G$2:$G$42812=$A$4)*('Data - fatalities'!$I$2:$I$42812)),SUMPRODUCT(('Data - fatalities'!$C$2:$C$42812=$A61)*('Data - fatalities'!$H$2:$H$42812=E$7)*('Data - fatalities'!$D$2:$D$42812=$A$4)*('Data - fatalities'!$I$2:$I$42812)))))</f>
        <v>11</v>
      </c>
      <c r="F61" s="9">
        <f>IF($A$4="England",SUMPRODUCT(('Data - fatalities'!$C$2:$C$42812=$A61)*('Data - fatalities'!$H$2:$H$42812=F$7)*('Data - fatalities'!$I$2:$I$42812)),IF(OR($A$4="Non-metropolitan",$A$4="Metropolitan"),SUMPRODUCT(('Data - fatalities'!$C$2:$C$42812=$A61)*('Data - fatalities'!$H$2:$H$42812=F$7)*('Data - fatalities'!$F$2:$F$42812=$A$4)*('Data - fatalities'!$I$2:$I$42812)),IF(OR($A$4="PREDOMINANTLY URBAN",$A$4="SIGNIFICANTLY RURAL",$A$4="PREDOMINANTLY RURAL"),SUMPRODUCT(('Data - fatalities'!$C$2:$C$42812=$A61)*('Data - fatalities'!$H$2:$H$42812=F$7)*('Data - fatalities'!$G$2:$G$42812=$A$4)*('Data - fatalities'!$I$2:$I$42812)),SUMPRODUCT(('Data - fatalities'!$C$2:$C$42812=$A61)*('Data - fatalities'!$H$2:$H$42812=F$7)*('Data - fatalities'!$D$2:$D$42812=$A$4)*('Data - fatalities'!$I$2:$I$42812)))))</f>
        <v>7</v>
      </c>
    </row>
    <row r="62" spans="1:6" x14ac:dyDescent="0.3">
      <c r="A62" s="9" t="s">
        <v>392</v>
      </c>
      <c r="B62" s="12">
        <f t="shared" si="1"/>
        <v>71</v>
      </c>
      <c r="C62" s="9">
        <f>IF($A$4="England",SUMPRODUCT(('Data - fatalities'!$C$2:$C$42812=$A62)*('Data - fatalities'!$H$2:$H$42812=C$7)*('Data - fatalities'!$I$2:$I$42812)),IF(OR($A$4="Non-metropolitan",$A$4="Metropolitan"),SUMPRODUCT(('Data - fatalities'!$C$2:$C$42812=$A62)*('Data - fatalities'!$H$2:$H$42812=C$7)*('Data - fatalities'!$F$2:$F$42812=$A$4)*('Data - fatalities'!$I$2:$I$42812)),IF(OR($A$4="PREDOMINANTLY URBAN",$A$4="SIGNIFICANTLY RURAL",$A$4="PREDOMINANTLY RURAL"),SUMPRODUCT(('Data - fatalities'!$C$2:$C$42812=$A62)*('Data - fatalities'!$H$2:$H$42812=C$7)*('Data - fatalities'!$G$2:$G$42812=$A$4)*('Data - fatalities'!$I$2:$I$42812)),SUMPRODUCT(('Data - fatalities'!$C$2:$C$42812=$A62)*('Data - fatalities'!$H$2:$H$42812=C$7)*('Data - fatalities'!$D$2:$D$42812=$A$4)*('Data - fatalities'!$I$2:$I$42812)))))</f>
        <v>56</v>
      </c>
      <c r="D62" s="9">
        <f>IF($A$4="England",SUMPRODUCT(('Data - fatalities'!$C$2:$C$42812=$A62)*('Data - fatalities'!$H$2:$H$42812=D$7)*('Data - fatalities'!$I$2:$I$42812)),IF(OR($A$4="Non-metropolitan",$A$4="Metropolitan"),SUMPRODUCT(('Data - fatalities'!$C$2:$C$42812=$A62)*('Data - fatalities'!$H$2:$H$42812=D$7)*('Data - fatalities'!$F$2:$F$42812=$A$4)*('Data - fatalities'!$I$2:$I$42812)),IF(OR($A$4="PREDOMINANTLY URBAN",$A$4="SIGNIFICANTLY RURAL",$A$4="PREDOMINANTLY RURAL"),SUMPRODUCT(('Data - fatalities'!$C$2:$C$42812=$A62)*('Data - fatalities'!$H$2:$H$42812=D$7)*('Data - fatalities'!$G$2:$G$42812=$A$4)*('Data - fatalities'!$I$2:$I$42812)),SUMPRODUCT(('Data - fatalities'!$C$2:$C$42812=$A62)*('Data - fatalities'!$H$2:$H$42812=D$7)*('Data - fatalities'!$D$2:$D$42812=$A$4)*('Data - fatalities'!$I$2:$I$42812)))))</f>
        <v>5</v>
      </c>
      <c r="E62" s="9">
        <f>IF($A$4="England",SUMPRODUCT(('Data - fatalities'!$C$2:$C$42812=$A62)*('Data - fatalities'!$H$2:$H$42812=E$7)*('Data - fatalities'!$I$2:$I$42812)),IF(OR($A$4="Non-metropolitan",$A$4="Metropolitan"),SUMPRODUCT(('Data - fatalities'!$C$2:$C$42812=$A62)*('Data - fatalities'!$H$2:$H$42812=E$7)*('Data - fatalities'!$F$2:$F$42812=$A$4)*('Data - fatalities'!$I$2:$I$42812)),IF(OR($A$4="PREDOMINANTLY URBAN",$A$4="SIGNIFICANTLY RURAL",$A$4="PREDOMINANTLY RURAL"),SUMPRODUCT(('Data - fatalities'!$C$2:$C$42812=$A62)*('Data - fatalities'!$H$2:$H$42812=E$7)*('Data - fatalities'!$G$2:$G$42812=$A$4)*('Data - fatalities'!$I$2:$I$42812)),SUMPRODUCT(('Data - fatalities'!$C$2:$C$42812=$A62)*('Data - fatalities'!$H$2:$H$42812=E$7)*('Data - fatalities'!$D$2:$D$42812=$A$4)*('Data - fatalities'!$I$2:$I$42812)))))</f>
        <v>7</v>
      </c>
      <c r="F62" s="9">
        <f>IF($A$4="England",SUMPRODUCT(('Data - fatalities'!$C$2:$C$42812=$A62)*('Data - fatalities'!$H$2:$H$42812=F$7)*('Data - fatalities'!$I$2:$I$42812)),IF(OR($A$4="Non-metropolitan",$A$4="Metropolitan"),SUMPRODUCT(('Data - fatalities'!$C$2:$C$42812=$A62)*('Data - fatalities'!$H$2:$H$42812=F$7)*('Data - fatalities'!$F$2:$F$42812=$A$4)*('Data - fatalities'!$I$2:$I$42812)),IF(OR($A$4="PREDOMINANTLY URBAN",$A$4="SIGNIFICANTLY RURAL",$A$4="PREDOMINANTLY RURAL"),SUMPRODUCT(('Data - fatalities'!$C$2:$C$42812=$A62)*('Data - fatalities'!$H$2:$H$42812=F$7)*('Data - fatalities'!$G$2:$G$42812=$A$4)*('Data - fatalities'!$I$2:$I$42812)),SUMPRODUCT(('Data - fatalities'!$C$2:$C$42812=$A62)*('Data - fatalities'!$H$2:$H$42812=F$7)*('Data - fatalities'!$D$2:$D$42812=$A$4)*('Data - fatalities'!$I$2:$I$42812)))))</f>
        <v>3</v>
      </c>
    </row>
    <row r="63" spans="1:6" x14ac:dyDescent="0.3">
      <c r="A63" s="9" t="s">
        <v>393</v>
      </c>
      <c r="B63" s="12">
        <f t="shared" si="1"/>
        <v>85</v>
      </c>
      <c r="C63" s="9">
        <f>IF($A$4="England",SUMPRODUCT(('Data - fatalities'!$C$2:$C$42812=$A63)*('Data - fatalities'!$H$2:$H$42812=C$7)*('Data - fatalities'!$I$2:$I$42812)),IF(OR($A$4="Non-metropolitan",$A$4="Metropolitan"),SUMPRODUCT(('Data - fatalities'!$C$2:$C$42812=$A63)*('Data - fatalities'!$H$2:$H$42812=C$7)*('Data - fatalities'!$F$2:$F$42812=$A$4)*('Data - fatalities'!$I$2:$I$42812)),IF(OR($A$4="PREDOMINANTLY URBAN",$A$4="SIGNIFICANTLY RURAL",$A$4="PREDOMINANTLY RURAL"),SUMPRODUCT(('Data - fatalities'!$C$2:$C$42812=$A63)*('Data - fatalities'!$H$2:$H$42812=C$7)*('Data - fatalities'!$G$2:$G$42812=$A$4)*('Data - fatalities'!$I$2:$I$42812)),SUMPRODUCT(('Data - fatalities'!$C$2:$C$42812=$A63)*('Data - fatalities'!$H$2:$H$42812=C$7)*('Data - fatalities'!$D$2:$D$42812=$A$4)*('Data - fatalities'!$I$2:$I$42812)))))</f>
        <v>65</v>
      </c>
      <c r="D63" s="9">
        <f>IF($A$4="England",SUMPRODUCT(('Data - fatalities'!$C$2:$C$42812=$A63)*('Data - fatalities'!$H$2:$H$42812=D$7)*('Data - fatalities'!$I$2:$I$42812)),IF(OR($A$4="Non-metropolitan",$A$4="Metropolitan"),SUMPRODUCT(('Data - fatalities'!$C$2:$C$42812=$A63)*('Data - fatalities'!$H$2:$H$42812=D$7)*('Data - fatalities'!$F$2:$F$42812=$A$4)*('Data - fatalities'!$I$2:$I$42812)),IF(OR($A$4="PREDOMINANTLY URBAN",$A$4="SIGNIFICANTLY RURAL",$A$4="PREDOMINANTLY RURAL"),SUMPRODUCT(('Data - fatalities'!$C$2:$C$42812=$A63)*('Data - fatalities'!$H$2:$H$42812=D$7)*('Data - fatalities'!$G$2:$G$42812=$A$4)*('Data - fatalities'!$I$2:$I$42812)),SUMPRODUCT(('Data - fatalities'!$C$2:$C$42812=$A63)*('Data - fatalities'!$H$2:$H$42812=D$7)*('Data - fatalities'!$D$2:$D$42812=$A$4)*('Data - fatalities'!$I$2:$I$42812)))))</f>
        <v>9</v>
      </c>
      <c r="E63" s="9">
        <f>IF($A$4="England",SUMPRODUCT(('Data - fatalities'!$C$2:$C$42812=$A63)*('Data - fatalities'!$H$2:$H$42812=E$7)*('Data - fatalities'!$I$2:$I$42812)),IF(OR($A$4="Non-metropolitan",$A$4="Metropolitan"),SUMPRODUCT(('Data - fatalities'!$C$2:$C$42812=$A63)*('Data - fatalities'!$H$2:$H$42812=E$7)*('Data - fatalities'!$F$2:$F$42812=$A$4)*('Data - fatalities'!$I$2:$I$42812)),IF(OR($A$4="PREDOMINANTLY URBAN",$A$4="SIGNIFICANTLY RURAL",$A$4="PREDOMINANTLY RURAL"),SUMPRODUCT(('Data - fatalities'!$C$2:$C$42812=$A63)*('Data - fatalities'!$H$2:$H$42812=E$7)*('Data - fatalities'!$G$2:$G$42812=$A$4)*('Data - fatalities'!$I$2:$I$42812)),SUMPRODUCT(('Data - fatalities'!$C$2:$C$42812=$A63)*('Data - fatalities'!$H$2:$H$42812=E$7)*('Data - fatalities'!$D$2:$D$42812=$A$4)*('Data - fatalities'!$I$2:$I$42812)))))</f>
        <v>8</v>
      </c>
      <c r="F63" s="9">
        <f>IF($A$4="England",SUMPRODUCT(('Data - fatalities'!$C$2:$C$42812=$A63)*('Data - fatalities'!$H$2:$H$42812=F$7)*('Data - fatalities'!$I$2:$I$42812)),IF(OR($A$4="Non-metropolitan",$A$4="Metropolitan"),SUMPRODUCT(('Data - fatalities'!$C$2:$C$42812=$A63)*('Data - fatalities'!$H$2:$H$42812=F$7)*('Data - fatalities'!$F$2:$F$42812=$A$4)*('Data - fatalities'!$I$2:$I$42812)),IF(OR($A$4="PREDOMINANTLY URBAN",$A$4="SIGNIFICANTLY RURAL",$A$4="PREDOMINANTLY RURAL"),SUMPRODUCT(('Data - fatalities'!$C$2:$C$42812=$A63)*('Data - fatalities'!$H$2:$H$42812=F$7)*('Data - fatalities'!$G$2:$G$42812=$A$4)*('Data - fatalities'!$I$2:$I$42812)),SUMPRODUCT(('Data - fatalities'!$C$2:$C$42812=$A63)*('Data - fatalities'!$H$2:$H$42812=F$7)*('Data - fatalities'!$D$2:$D$42812=$A$4)*('Data - fatalities'!$I$2:$I$42812)))))</f>
        <v>3</v>
      </c>
    </row>
    <row r="64" spans="1:6" x14ac:dyDescent="0.3">
      <c r="A64" s="9" t="s">
        <v>394</v>
      </c>
      <c r="B64" s="12">
        <f t="shared" si="1"/>
        <v>66</v>
      </c>
      <c r="C64" s="9">
        <f>IF($A$4="England",SUMPRODUCT(('Data - fatalities'!$C$2:$C$42812=$A64)*('Data - fatalities'!$H$2:$H$42812=C$7)*('Data - fatalities'!$I$2:$I$42812)),IF(OR($A$4="Non-metropolitan",$A$4="Metropolitan"),SUMPRODUCT(('Data - fatalities'!$C$2:$C$42812=$A64)*('Data - fatalities'!$H$2:$H$42812=C$7)*('Data - fatalities'!$F$2:$F$42812=$A$4)*('Data - fatalities'!$I$2:$I$42812)),IF(OR($A$4="PREDOMINANTLY URBAN",$A$4="SIGNIFICANTLY RURAL",$A$4="PREDOMINANTLY RURAL"),SUMPRODUCT(('Data - fatalities'!$C$2:$C$42812=$A64)*('Data - fatalities'!$H$2:$H$42812=C$7)*('Data - fatalities'!$G$2:$G$42812=$A$4)*('Data - fatalities'!$I$2:$I$42812)),SUMPRODUCT(('Data - fatalities'!$C$2:$C$42812=$A64)*('Data - fatalities'!$H$2:$H$42812=C$7)*('Data - fatalities'!$D$2:$D$42812=$A$4)*('Data - fatalities'!$I$2:$I$42812)))))</f>
        <v>52</v>
      </c>
      <c r="D64" s="9">
        <f>IF($A$4="England",SUMPRODUCT(('Data - fatalities'!$C$2:$C$42812=$A64)*('Data - fatalities'!$H$2:$H$42812=D$7)*('Data - fatalities'!$I$2:$I$42812)),IF(OR($A$4="Non-metropolitan",$A$4="Metropolitan"),SUMPRODUCT(('Data - fatalities'!$C$2:$C$42812=$A64)*('Data - fatalities'!$H$2:$H$42812=D$7)*('Data - fatalities'!$F$2:$F$42812=$A$4)*('Data - fatalities'!$I$2:$I$42812)),IF(OR($A$4="PREDOMINANTLY URBAN",$A$4="SIGNIFICANTLY RURAL",$A$4="PREDOMINANTLY RURAL"),SUMPRODUCT(('Data - fatalities'!$C$2:$C$42812=$A64)*('Data - fatalities'!$H$2:$H$42812=D$7)*('Data - fatalities'!$G$2:$G$42812=$A$4)*('Data - fatalities'!$I$2:$I$42812)),SUMPRODUCT(('Data - fatalities'!$C$2:$C$42812=$A64)*('Data - fatalities'!$H$2:$H$42812=D$7)*('Data - fatalities'!$D$2:$D$42812=$A$4)*('Data - fatalities'!$I$2:$I$42812)))))</f>
        <v>2</v>
      </c>
      <c r="E64" s="9">
        <f>IF($A$4="England",SUMPRODUCT(('Data - fatalities'!$C$2:$C$42812=$A64)*('Data - fatalities'!$H$2:$H$42812=E$7)*('Data - fatalities'!$I$2:$I$42812)),IF(OR($A$4="Non-metropolitan",$A$4="Metropolitan"),SUMPRODUCT(('Data - fatalities'!$C$2:$C$42812=$A64)*('Data - fatalities'!$H$2:$H$42812=E$7)*('Data - fatalities'!$F$2:$F$42812=$A$4)*('Data - fatalities'!$I$2:$I$42812)),IF(OR($A$4="PREDOMINANTLY URBAN",$A$4="SIGNIFICANTLY RURAL",$A$4="PREDOMINANTLY RURAL"),SUMPRODUCT(('Data - fatalities'!$C$2:$C$42812=$A64)*('Data - fatalities'!$H$2:$H$42812=E$7)*('Data - fatalities'!$G$2:$G$42812=$A$4)*('Data - fatalities'!$I$2:$I$42812)),SUMPRODUCT(('Data - fatalities'!$C$2:$C$42812=$A64)*('Data - fatalities'!$H$2:$H$42812=E$7)*('Data - fatalities'!$D$2:$D$42812=$A$4)*('Data - fatalities'!$I$2:$I$42812)))))</f>
        <v>8</v>
      </c>
      <c r="F64" s="9">
        <f>IF($A$4="England",SUMPRODUCT(('Data - fatalities'!$C$2:$C$42812=$A64)*('Data - fatalities'!$H$2:$H$42812=F$7)*('Data - fatalities'!$I$2:$I$42812)),IF(OR($A$4="Non-metropolitan",$A$4="Metropolitan"),SUMPRODUCT(('Data - fatalities'!$C$2:$C$42812=$A64)*('Data - fatalities'!$H$2:$H$42812=F$7)*('Data - fatalities'!$F$2:$F$42812=$A$4)*('Data - fatalities'!$I$2:$I$42812)),IF(OR($A$4="PREDOMINANTLY URBAN",$A$4="SIGNIFICANTLY RURAL",$A$4="PREDOMINANTLY RURAL"),SUMPRODUCT(('Data - fatalities'!$C$2:$C$42812=$A64)*('Data - fatalities'!$H$2:$H$42812=F$7)*('Data - fatalities'!$G$2:$G$42812=$A$4)*('Data - fatalities'!$I$2:$I$42812)),SUMPRODUCT(('Data - fatalities'!$C$2:$C$42812=$A64)*('Data - fatalities'!$H$2:$H$42812=F$7)*('Data - fatalities'!$D$2:$D$42812=$A$4)*('Data - fatalities'!$I$2:$I$42812)))))</f>
        <v>4</v>
      </c>
    </row>
    <row r="65" spans="1:6" x14ac:dyDescent="0.3">
      <c r="A65" s="9" t="s">
        <v>396</v>
      </c>
      <c r="B65" s="12">
        <f t="shared" si="1"/>
        <v>75</v>
      </c>
      <c r="C65" s="9">
        <f>IF($A$4="England",SUMPRODUCT(('Data - fatalities'!$C$2:$C$42812=$A65)*('Data - fatalities'!$H$2:$H$42812=C$7)*('Data - fatalities'!$I$2:$I$42812)),IF(OR($A$4="Non-metropolitan",$A$4="Metropolitan"),SUMPRODUCT(('Data - fatalities'!$C$2:$C$42812=$A65)*('Data - fatalities'!$H$2:$H$42812=C$7)*('Data - fatalities'!$F$2:$F$42812=$A$4)*('Data - fatalities'!$I$2:$I$42812)),IF(OR($A$4="PREDOMINANTLY URBAN",$A$4="SIGNIFICANTLY RURAL",$A$4="PREDOMINANTLY RURAL"),SUMPRODUCT(('Data - fatalities'!$C$2:$C$42812=$A65)*('Data - fatalities'!$H$2:$H$42812=C$7)*('Data - fatalities'!$G$2:$G$42812=$A$4)*('Data - fatalities'!$I$2:$I$42812)),SUMPRODUCT(('Data - fatalities'!$C$2:$C$42812=$A65)*('Data - fatalities'!$H$2:$H$42812=C$7)*('Data - fatalities'!$D$2:$D$42812=$A$4)*('Data - fatalities'!$I$2:$I$42812)))))</f>
        <v>48</v>
      </c>
      <c r="D65" s="9">
        <f>IF($A$4="England",SUMPRODUCT(('Data - fatalities'!$C$2:$C$42812=$A65)*('Data - fatalities'!$H$2:$H$42812=D$7)*('Data - fatalities'!$I$2:$I$42812)),IF(OR($A$4="Non-metropolitan",$A$4="Metropolitan"),SUMPRODUCT(('Data - fatalities'!$C$2:$C$42812=$A65)*('Data - fatalities'!$H$2:$H$42812=D$7)*('Data - fatalities'!$F$2:$F$42812=$A$4)*('Data - fatalities'!$I$2:$I$42812)),IF(OR($A$4="PREDOMINANTLY URBAN",$A$4="SIGNIFICANTLY RURAL",$A$4="PREDOMINANTLY RURAL"),SUMPRODUCT(('Data - fatalities'!$C$2:$C$42812=$A65)*('Data - fatalities'!$H$2:$H$42812=D$7)*('Data - fatalities'!$G$2:$G$42812=$A$4)*('Data - fatalities'!$I$2:$I$42812)),SUMPRODUCT(('Data - fatalities'!$C$2:$C$42812=$A65)*('Data - fatalities'!$H$2:$H$42812=D$7)*('Data - fatalities'!$D$2:$D$42812=$A$4)*('Data - fatalities'!$I$2:$I$42812)))))</f>
        <v>6</v>
      </c>
      <c r="E65" s="9">
        <f>IF($A$4="England",SUMPRODUCT(('Data - fatalities'!$C$2:$C$42812=$A65)*('Data - fatalities'!$H$2:$H$42812=E$7)*('Data - fatalities'!$I$2:$I$42812)),IF(OR($A$4="Non-metropolitan",$A$4="Metropolitan"),SUMPRODUCT(('Data - fatalities'!$C$2:$C$42812=$A65)*('Data - fatalities'!$H$2:$H$42812=E$7)*('Data - fatalities'!$F$2:$F$42812=$A$4)*('Data - fatalities'!$I$2:$I$42812)),IF(OR($A$4="PREDOMINANTLY URBAN",$A$4="SIGNIFICANTLY RURAL",$A$4="PREDOMINANTLY RURAL"),SUMPRODUCT(('Data - fatalities'!$C$2:$C$42812=$A65)*('Data - fatalities'!$H$2:$H$42812=E$7)*('Data - fatalities'!$G$2:$G$42812=$A$4)*('Data - fatalities'!$I$2:$I$42812)),SUMPRODUCT(('Data - fatalities'!$C$2:$C$42812=$A65)*('Data - fatalities'!$H$2:$H$42812=E$7)*('Data - fatalities'!$D$2:$D$42812=$A$4)*('Data - fatalities'!$I$2:$I$42812)))))</f>
        <v>5</v>
      </c>
      <c r="F65" s="9">
        <f>IF($A$4="England",SUMPRODUCT(('Data - fatalities'!$C$2:$C$42812=$A65)*('Data - fatalities'!$H$2:$H$42812=F$7)*('Data - fatalities'!$I$2:$I$42812)),IF(OR($A$4="Non-metropolitan",$A$4="Metropolitan"),SUMPRODUCT(('Data - fatalities'!$C$2:$C$42812=$A65)*('Data - fatalities'!$H$2:$H$42812=F$7)*('Data - fatalities'!$F$2:$F$42812=$A$4)*('Data - fatalities'!$I$2:$I$42812)),IF(OR($A$4="PREDOMINANTLY URBAN",$A$4="SIGNIFICANTLY RURAL",$A$4="PREDOMINANTLY RURAL"),SUMPRODUCT(('Data - fatalities'!$C$2:$C$42812=$A65)*('Data - fatalities'!$H$2:$H$42812=F$7)*('Data - fatalities'!$G$2:$G$42812=$A$4)*('Data - fatalities'!$I$2:$I$42812)),SUMPRODUCT(('Data - fatalities'!$C$2:$C$42812=$A65)*('Data - fatalities'!$H$2:$H$42812=F$7)*('Data - fatalities'!$D$2:$D$42812=$A$4)*('Data - fatalities'!$I$2:$I$42812)))))</f>
        <v>16</v>
      </c>
    </row>
    <row r="66" spans="1:6" x14ac:dyDescent="0.3">
      <c r="A66" s="9" t="s">
        <v>397</v>
      </c>
      <c r="B66" s="12">
        <f t="shared" si="1"/>
        <v>68</v>
      </c>
      <c r="C66" s="9">
        <f>IF($A$4="England",SUMPRODUCT(('Data - fatalities'!$C$2:$C$42812=$A66)*('Data - fatalities'!$H$2:$H$42812=C$7)*('Data - fatalities'!$I$2:$I$42812)),IF(OR($A$4="Non-metropolitan",$A$4="Metropolitan"),SUMPRODUCT(('Data - fatalities'!$C$2:$C$42812=$A66)*('Data - fatalities'!$H$2:$H$42812=C$7)*('Data - fatalities'!$F$2:$F$42812=$A$4)*('Data - fatalities'!$I$2:$I$42812)),IF(OR($A$4="PREDOMINANTLY URBAN",$A$4="SIGNIFICANTLY RURAL",$A$4="PREDOMINANTLY RURAL"),SUMPRODUCT(('Data - fatalities'!$C$2:$C$42812=$A66)*('Data - fatalities'!$H$2:$H$42812=C$7)*('Data - fatalities'!$G$2:$G$42812=$A$4)*('Data - fatalities'!$I$2:$I$42812)),SUMPRODUCT(('Data - fatalities'!$C$2:$C$42812=$A66)*('Data - fatalities'!$H$2:$H$42812=C$7)*('Data - fatalities'!$D$2:$D$42812=$A$4)*('Data - fatalities'!$I$2:$I$42812)))))</f>
        <v>52</v>
      </c>
      <c r="D66" s="9">
        <f>IF($A$4="England",SUMPRODUCT(('Data - fatalities'!$C$2:$C$42812=$A66)*('Data - fatalities'!$H$2:$H$42812=D$7)*('Data - fatalities'!$I$2:$I$42812)),IF(OR($A$4="Non-metropolitan",$A$4="Metropolitan"),SUMPRODUCT(('Data - fatalities'!$C$2:$C$42812=$A66)*('Data - fatalities'!$H$2:$H$42812=D$7)*('Data - fatalities'!$F$2:$F$42812=$A$4)*('Data - fatalities'!$I$2:$I$42812)),IF(OR($A$4="PREDOMINANTLY URBAN",$A$4="SIGNIFICANTLY RURAL",$A$4="PREDOMINANTLY RURAL"),SUMPRODUCT(('Data - fatalities'!$C$2:$C$42812=$A66)*('Data - fatalities'!$H$2:$H$42812=D$7)*('Data - fatalities'!$G$2:$G$42812=$A$4)*('Data - fatalities'!$I$2:$I$42812)),SUMPRODUCT(('Data - fatalities'!$C$2:$C$42812=$A66)*('Data - fatalities'!$H$2:$H$42812=D$7)*('Data - fatalities'!$D$2:$D$42812=$A$4)*('Data - fatalities'!$I$2:$I$42812)))))</f>
        <v>7</v>
      </c>
      <c r="E66" s="9">
        <f>IF($A$4="England",SUMPRODUCT(('Data - fatalities'!$C$2:$C$42812=$A66)*('Data - fatalities'!$H$2:$H$42812=E$7)*('Data - fatalities'!$I$2:$I$42812)),IF(OR($A$4="Non-metropolitan",$A$4="Metropolitan"),SUMPRODUCT(('Data - fatalities'!$C$2:$C$42812=$A66)*('Data - fatalities'!$H$2:$H$42812=E$7)*('Data - fatalities'!$F$2:$F$42812=$A$4)*('Data - fatalities'!$I$2:$I$42812)),IF(OR($A$4="PREDOMINANTLY URBAN",$A$4="SIGNIFICANTLY RURAL",$A$4="PREDOMINANTLY RURAL"),SUMPRODUCT(('Data - fatalities'!$C$2:$C$42812=$A66)*('Data - fatalities'!$H$2:$H$42812=E$7)*('Data - fatalities'!$G$2:$G$42812=$A$4)*('Data - fatalities'!$I$2:$I$42812)),SUMPRODUCT(('Data - fatalities'!$C$2:$C$42812=$A66)*('Data - fatalities'!$H$2:$H$42812=E$7)*('Data - fatalities'!$D$2:$D$42812=$A$4)*('Data - fatalities'!$I$2:$I$42812)))))</f>
        <v>6</v>
      </c>
      <c r="F66" s="9">
        <f>IF($A$4="England",SUMPRODUCT(('Data - fatalities'!$C$2:$C$42812=$A66)*('Data - fatalities'!$H$2:$H$42812=F$7)*('Data - fatalities'!$I$2:$I$42812)),IF(OR($A$4="Non-metropolitan",$A$4="Metropolitan"),SUMPRODUCT(('Data - fatalities'!$C$2:$C$42812=$A66)*('Data - fatalities'!$H$2:$H$42812=F$7)*('Data - fatalities'!$F$2:$F$42812=$A$4)*('Data - fatalities'!$I$2:$I$42812)),IF(OR($A$4="PREDOMINANTLY URBAN",$A$4="SIGNIFICANTLY RURAL",$A$4="PREDOMINANTLY RURAL"),SUMPRODUCT(('Data - fatalities'!$C$2:$C$42812=$A66)*('Data - fatalities'!$H$2:$H$42812=F$7)*('Data - fatalities'!$G$2:$G$42812=$A$4)*('Data - fatalities'!$I$2:$I$42812)),SUMPRODUCT(('Data - fatalities'!$C$2:$C$42812=$A66)*('Data - fatalities'!$H$2:$H$42812=F$7)*('Data - fatalities'!$D$2:$D$42812=$A$4)*('Data - fatalities'!$I$2:$I$42812)))))</f>
        <v>3</v>
      </c>
    </row>
    <row r="67" spans="1:6" x14ac:dyDescent="0.3">
      <c r="A67" s="9" t="s">
        <v>398</v>
      </c>
      <c r="B67" s="12">
        <f t="shared" si="1"/>
        <v>93</v>
      </c>
      <c r="C67" s="9">
        <f>IF($A$4="England",SUMPRODUCT(('Data - fatalities'!$C$2:$C$42812=$A67)*('Data - fatalities'!$H$2:$H$42812=C$7)*('Data - fatalities'!$I$2:$I$42812)),IF(OR($A$4="Non-metropolitan",$A$4="Metropolitan"),SUMPRODUCT(('Data - fatalities'!$C$2:$C$42812=$A67)*('Data - fatalities'!$H$2:$H$42812=C$7)*('Data - fatalities'!$F$2:$F$42812=$A$4)*('Data - fatalities'!$I$2:$I$42812)),IF(OR($A$4="PREDOMINANTLY URBAN",$A$4="SIGNIFICANTLY RURAL",$A$4="PREDOMINANTLY RURAL"),SUMPRODUCT(('Data - fatalities'!$C$2:$C$42812=$A67)*('Data - fatalities'!$H$2:$H$42812=C$7)*('Data - fatalities'!$G$2:$G$42812=$A$4)*('Data - fatalities'!$I$2:$I$42812)),SUMPRODUCT(('Data - fatalities'!$C$2:$C$42812=$A67)*('Data - fatalities'!$H$2:$H$42812=C$7)*('Data - fatalities'!$D$2:$D$42812=$A$4)*('Data - fatalities'!$I$2:$I$42812)))))</f>
        <v>75</v>
      </c>
      <c r="D67" s="9">
        <f>IF($A$4="England",SUMPRODUCT(('Data - fatalities'!$C$2:$C$42812=$A67)*('Data - fatalities'!$H$2:$H$42812=D$7)*('Data - fatalities'!$I$2:$I$42812)),IF(OR($A$4="Non-metropolitan",$A$4="Metropolitan"),SUMPRODUCT(('Data - fatalities'!$C$2:$C$42812=$A67)*('Data - fatalities'!$H$2:$H$42812=D$7)*('Data - fatalities'!$F$2:$F$42812=$A$4)*('Data - fatalities'!$I$2:$I$42812)),IF(OR($A$4="PREDOMINANTLY URBAN",$A$4="SIGNIFICANTLY RURAL",$A$4="PREDOMINANTLY RURAL"),SUMPRODUCT(('Data - fatalities'!$C$2:$C$42812=$A67)*('Data - fatalities'!$H$2:$H$42812=D$7)*('Data - fatalities'!$G$2:$G$42812=$A$4)*('Data - fatalities'!$I$2:$I$42812)),SUMPRODUCT(('Data - fatalities'!$C$2:$C$42812=$A67)*('Data - fatalities'!$H$2:$H$42812=D$7)*('Data - fatalities'!$D$2:$D$42812=$A$4)*('Data - fatalities'!$I$2:$I$42812)))))</f>
        <v>6</v>
      </c>
      <c r="E67" s="9">
        <f>IF($A$4="England",SUMPRODUCT(('Data - fatalities'!$C$2:$C$42812=$A67)*('Data - fatalities'!$H$2:$H$42812=E$7)*('Data - fatalities'!$I$2:$I$42812)),IF(OR($A$4="Non-metropolitan",$A$4="Metropolitan"),SUMPRODUCT(('Data - fatalities'!$C$2:$C$42812=$A67)*('Data - fatalities'!$H$2:$H$42812=E$7)*('Data - fatalities'!$F$2:$F$42812=$A$4)*('Data - fatalities'!$I$2:$I$42812)),IF(OR($A$4="PREDOMINANTLY URBAN",$A$4="SIGNIFICANTLY RURAL",$A$4="PREDOMINANTLY RURAL"),SUMPRODUCT(('Data - fatalities'!$C$2:$C$42812=$A67)*('Data - fatalities'!$H$2:$H$42812=E$7)*('Data - fatalities'!$G$2:$G$42812=$A$4)*('Data - fatalities'!$I$2:$I$42812)),SUMPRODUCT(('Data - fatalities'!$C$2:$C$42812=$A67)*('Data - fatalities'!$H$2:$H$42812=E$7)*('Data - fatalities'!$D$2:$D$42812=$A$4)*('Data - fatalities'!$I$2:$I$42812)))))</f>
        <v>7</v>
      </c>
      <c r="F67" s="9">
        <f>IF($A$4="England",SUMPRODUCT(('Data - fatalities'!$C$2:$C$42812=$A67)*('Data - fatalities'!$H$2:$H$42812=F$7)*('Data - fatalities'!$I$2:$I$42812)),IF(OR($A$4="Non-metropolitan",$A$4="Metropolitan"),SUMPRODUCT(('Data - fatalities'!$C$2:$C$42812=$A67)*('Data - fatalities'!$H$2:$H$42812=F$7)*('Data - fatalities'!$F$2:$F$42812=$A$4)*('Data - fatalities'!$I$2:$I$42812)),IF(OR($A$4="PREDOMINANTLY URBAN",$A$4="SIGNIFICANTLY RURAL",$A$4="PREDOMINANTLY RURAL"),SUMPRODUCT(('Data - fatalities'!$C$2:$C$42812=$A67)*('Data - fatalities'!$H$2:$H$42812=F$7)*('Data - fatalities'!$G$2:$G$42812=$A$4)*('Data - fatalities'!$I$2:$I$42812)),SUMPRODUCT(('Data - fatalities'!$C$2:$C$42812=$A67)*('Data - fatalities'!$H$2:$H$42812=F$7)*('Data - fatalities'!$D$2:$D$42812=$A$4)*('Data - fatalities'!$I$2:$I$42812)))))</f>
        <v>5</v>
      </c>
    </row>
    <row r="68" spans="1:6" x14ac:dyDescent="0.3">
      <c r="A68" s="9" t="s">
        <v>399</v>
      </c>
      <c r="B68" s="12">
        <f t="shared" si="1"/>
        <v>53</v>
      </c>
      <c r="C68" s="9">
        <f>IF($A$4="England",SUMPRODUCT(('Data - fatalities'!$C$2:$C$42812=$A68)*('Data - fatalities'!$H$2:$H$42812=C$7)*('Data - fatalities'!$I$2:$I$42812)),IF(OR($A$4="Non-metropolitan",$A$4="Metropolitan"),SUMPRODUCT(('Data - fatalities'!$C$2:$C$42812=$A68)*('Data - fatalities'!$H$2:$H$42812=C$7)*('Data - fatalities'!$F$2:$F$42812=$A$4)*('Data - fatalities'!$I$2:$I$42812)),IF(OR($A$4="PREDOMINANTLY URBAN",$A$4="SIGNIFICANTLY RURAL",$A$4="PREDOMINANTLY RURAL"),SUMPRODUCT(('Data - fatalities'!$C$2:$C$42812=$A68)*('Data - fatalities'!$H$2:$H$42812=C$7)*('Data - fatalities'!$G$2:$G$42812=$A$4)*('Data - fatalities'!$I$2:$I$42812)),SUMPRODUCT(('Data - fatalities'!$C$2:$C$42812=$A68)*('Data - fatalities'!$H$2:$H$42812=C$7)*('Data - fatalities'!$D$2:$D$42812=$A$4)*('Data - fatalities'!$I$2:$I$42812)))))</f>
        <v>42</v>
      </c>
      <c r="D68" s="9">
        <f>IF($A$4="England",SUMPRODUCT(('Data - fatalities'!$C$2:$C$42812=$A68)*('Data - fatalities'!$H$2:$H$42812=D$7)*('Data - fatalities'!$I$2:$I$42812)),IF(OR($A$4="Non-metropolitan",$A$4="Metropolitan"),SUMPRODUCT(('Data - fatalities'!$C$2:$C$42812=$A68)*('Data - fatalities'!$H$2:$H$42812=D$7)*('Data - fatalities'!$F$2:$F$42812=$A$4)*('Data - fatalities'!$I$2:$I$42812)),IF(OR($A$4="PREDOMINANTLY URBAN",$A$4="SIGNIFICANTLY RURAL",$A$4="PREDOMINANTLY RURAL"),SUMPRODUCT(('Data - fatalities'!$C$2:$C$42812=$A68)*('Data - fatalities'!$H$2:$H$42812=D$7)*('Data - fatalities'!$G$2:$G$42812=$A$4)*('Data - fatalities'!$I$2:$I$42812)),SUMPRODUCT(('Data - fatalities'!$C$2:$C$42812=$A68)*('Data - fatalities'!$H$2:$H$42812=D$7)*('Data - fatalities'!$D$2:$D$42812=$A$4)*('Data - fatalities'!$I$2:$I$42812)))))</f>
        <v>6</v>
      </c>
      <c r="E68" s="9">
        <f>IF($A$4="England",SUMPRODUCT(('Data - fatalities'!$C$2:$C$42812=$A68)*('Data - fatalities'!$H$2:$H$42812=E$7)*('Data - fatalities'!$I$2:$I$42812)),IF(OR($A$4="Non-metropolitan",$A$4="Metropolitan"),SUMPRODUCT(('Data - fatalities'!$C$2:$C$42812=$A68)*('Data - fatalities'!$H$2:$H$42812=E$7)*('Data - fatalities'!$F$2:$F$42812=$A$4)*('Data - fatalities'!$I$2:$I$42812)),IF(OR($A$4="PREDOMINANTLY URBAN",$A$4="SIGNIFICANTLY RURAL",$A$4="PREDOMINANTLY RURAL"),SUMPRODUCT(('Data - fatalities'!$C$2:$C$42812=$A68)*('Data - fatalities'!$H$2:$H$42812=E$7)*('Data - fatalities'!$G$2:$G$42812=$A$4)*('Data - fatalities'!$I$2:$I$42812)),SUMPRODUCT(('Data - fatalities'!$C$2:$C$42812=$A68)*('Data - fatalities'!$H$2:$H$42812=E$7)*('Data - fatalities'!$D$2:$D$42812=$A$4)*('Data - fatalities'!$I$2:$I$42812)))))</f>
        <v>1</v>
      </c>
      <c r="F68" s="9">
        <f>IF($A$4="England",SUMPRODUCT(('Data - fatalities'!$C$2:$C$42812=$A68)*('Data - fatalities'!$H$2:$H$42812=F$7)*('Data - fatalities'!$I$2:$I$42812)),IF(OR($A$4="Non-metropolitan",$A$4="Metropolitan"),SUMPRODUCT(('Data - fatalities'!$C$2:$C$42812=$A68)*('Data - fatalities'!$H$2:$H$42812=F$7)*('Data - fatalities'!$F$2:$F$42812=$A$4)*('Data - fatalities'!$I$2:$I$42812)),IF(OR($A$4="PREDOMINANTLY URBAN",$A$4="SIGNIFICANTLY RURAL",$A$4="PREDOMINANTLY RURAL"),SUMPRODUCT(('Data - fatalities'!$C$2:$C$42812=$A68)*('Data - fatalities'!$H$2:$H$42812=F$7)*('Data - fatalities'!$G$2:$G$42812=$A$4)*('Data - fatalities'!$I$2:$I$42812)),SUMPRODUCT(('Data - fatalities'!$C$2:$C$42812=$A68)*('Data - fatalities'!$H$2:$H$42812=F$7)*('Data - fatalities'!$D$2:$D$42812=$A$4)*('Data - fatalities'!$I$2:$I$42812)))))</f>
        <v>4</v>
      </c>
    </row>
    <row r="69" spans="1:6" x14ac:dyDescent="0.3">
      <c r="A69" s="9" t="s">
        <v>401</v>
      </c>
      <c r="B69" s="12">
        <f t="shared" si="1"/>
        <v>38</v>
      </c>
      <c r="C69" s="9">
        <f>IF($A$4="England",SUMPRODUCT(('Data - fatalities'!$C$2:$C$42812=$A69)*('Data - fatalities'!$H$2:$H$42812=C$7)*('Data - fatalities'!$I$2:$I$42812)),IF(OR($A$4="Non-metropolitan",$A$4="Metropolitan"),SUMPRODUCT(('Data - fatalities'!$C$2:$C$42812=$A69)*('Data - fatalities'!$H$2:$H$42812=C$7)*('Data - fatalities'!$F$2:$F$42812=$A$4)*('Data - fatalities'!$I$2:$I$42812)),IF(OR($A$4="PREDOMINANTLY URBAN",$A$4="SIGNIFICANTLY RURAL",$A$4="PREDOMINANTLY RURAL"),SUMPRODUCT(('Data - fatalities'!$C$2:$C$42812=$A69)*('Data - fatalities'!$H$2:$H$42812=C$7)*('Data - fatalities'!$G$2:$G$42812=$A$4)*('Data - fatalities'!$I$2:$I$42812)),SUMPRODUCT(('Data - fatalities'!$C$2:$C$42812=$A69)*('Data - fatalities'!$H$2:$H$42812=C$7)*('Data - fatalities'!$D$2:$D$42812=$A$4)*('Data - fatalities'!$I$2:$I$42812)))))</f>
        <v>29</v>
      </c>
      <c r="D69" s="9">
        <f>IF($A$4="England",SUMPRODUCT(('Data - fatalities'!$C$2:$C$42812=$A69)*('Data - fatalities'!$H$2:$H$42812=D$7)*('Data - fatalities'!$I$2:$I$42812)),IF(OR($A$4="Non-metropolitan",$A$4="Metropolitan"),SUMPRODUCT(('Data - fatalities'!$C$2:$C$42812=$A69)*('Data - fatalities'!$H$2:$H$42812=D$7)*('Data - fatalities'!$F$2:$F$42812=$A$4)*('Data - fatalities'!$I$2:$I$42812)),IF(OR($A$4="PREDOMINANTLY URBAN",$A$4="SIGNIFICANTLY RURAL",$A$4="PREDOMINANTLY RURAL"),SUMPRODUCT(('Data - fatalities'!$C$2:$C$42812=$A69)*('Data - fatalities'!$H$2:$H$42812=D$7)*('Data - fatalities'!$G$2:$G$42812=$A$4)*('Data - fatalities'!$I$2:$I$42812)),SUMPRODUCT(('Data - fatalities'!$C$2:$C$42812=$A69)*('Data - fatalities'!$H$2:$H$42812=D$7)*('Data - fatalities'!$D$2:$D$42812=$A$4)*('Data - fatalities'!$I$2:$I$42812)))))</f>
        <v>3</v>
      </c>
      <c r="E69" s="9">
        <f>IF($A$4="England",SUMPRODUCT(('Data - fatalities'!$C$2:$C$42812=$A69)*('Data - fatalities'!$H$2:$H$42812=E$7)*('Data - fatalities'!$I$2:$I$42812)),IF(OR($A$4="Non-metropolitan",$A$4="Metropolitan"),SUMPRODUCT(('Data - fatalities'!$C$2:$C$42812=$A69)*('Data - fatalities'!$H$2:$H$42812=E$7)*('Data - fatalities'!$F$2:$F$42812=$A$4)*('Data - fatalities'!$I$2:$I$42812)),IF(OR($A$4="PREDOMINANTLY URBAN",$A$4="SIGNIFICANTLY RURAL",$A$4="PREDOMINANTLY RURAL"),SUMPRODUCT(('Data - fatalities'!$C$2:$C$42812=$A69)*('Data - fatalities'!$H$2:$H$42812=E$7)*('Data - fatalities'!$G$2:$G$42812=$A$4)*('Data - fatalities'!$I$2:$I$42812)),SUMPRODUCT(('Data - fatalities'!$C$2:$C$42812=$A69)*('Data - fatalities'!$H$2:$H$42812=E$7)*('Data - fatalities'!$D$2:$D$42812=$A$4)*('Data - fatalities'!$I$2:$I$42812)))))</f>
        <v>4</v>
      </c>
      <c r="F69" s="9">
        <f>IF($A$4="England",SUMPRODUCT(('Data - fatalities'!$C$2:$C$42812=$A69)*('Data - fatalities'!$H$2:$H$42812=F$7)*('Data - fatalities'!$I$2:$I$42812)),IF(OR($A$4="Non-metropolitan",$A$4="Metropolitan"),SUMPRODUCT(('Data - fatalities'!$C$2:$C$42812=$A69)*('Data - fatalities'!$H$2:$H$42812=F$7)*('Data - fatalities'!$F$2:$F$42812=$A$4)*('Data - fatalities'!$I$2:$I$42812)),IF(OR($A$4="PREDOMINANTLY URBAN",$A$4="SIGNIFICANTLY RURAL",$A$4="PREDOMINANTLY RURAL"),SUMPRODUCT(('Data - fatalities'!$C$2:$C$42812=$A69)*('Data - fatalities'!$H$2:$H$42812=F$7)*('Data - fatalities'!$G$2:$G$42812=$A$4)*('Data - fatalities'!$I$2:$I$42812)),SUMPRODUCT(('Data - fatalities'!$C$2:$C$42812=$A69)*('Data - fatalities'!$H$2:$H$42812=F$7)*('Data - fatalities'!$D$2:$D$42812=$A$4)*('Data - fatalities'!$I$2:$I$42812)))))</f>
        <v>2</v>
      </c>
    </row>
    <row r="70" spans="1:6" x14ac:dyDescent="0.3">
      <c r="A70" s="9" t="s">
        <v>402</v>
      </c>
      <c r="B70" s="12">
        <f t="shared" si="1"/>
        <v>91</v>
      </c>
      <c r="C70" s="9">
        <f>IF($A$4="England",SUMPRODUCT(('Data - fatalities'!$C$2:$C$42812=$A70)*('Data - fatalities'!$H$2:$H$42812=C$7)*('Data - fatalities'!$I$2:$I$42812)),IF(OR($A$4="Non-metropolitan",$A$4="Metropolitan"),SUMPRODUCT(('Data - fatalities'!$C$2:$C$42812=$A70)*('Data - fatalities'!$H$2:$H$42812=C$7)*('Data - fatalities'!$F$2:$F$42812=$A$4)*('Data - fatalities'!$I$2:$I$42812)),IF(OR($A$4="PREDOMINANTLY URBAN",$A$4="SIGNIFICANTLY RURAL",$A$4="PREDOMINANTLY RURAL"),SUMPRODUCT(('Data - fatalities'!$C$2:$C$42812=$A70)*('Data - fatalities'!$H$2:$H$42812=C$7)*('Data - fatalities'!$G$2:$G$42812=$A$4)*('Data - fatalities'!$I$2:$I$42812)),SUMPRODUCT(('Data - fatalities'!$C$2:$C$42812=$A70)*('Data - fatalities'!$H$2:$H$42812=C$7)*('Data - fatalities'!$D$2:$D$42812=$A$4)*('Data - fatalities'!$I$2:$I$42812)))))</f>
        <v>76</v>
      </c>
      <c r="D70" s="9">
        <f>IF($A$4="England",SUMPRODUCT(('Data - fatalities'!$C$2:$C$42812=$A70)*('Data - fatalities'!$H$2:$H$42812=D$7)*('Data - fatalities'!$I$2:$I$42812)),IF(OR($A$4="Non-metropolitan",$A$4="Metropolitan"),SUMPRODUCT(('Data - fatalities'!$C$2:$C$42812=$A70)*('Data - fatalities'!$H$2:$H$42812=D$7)*('Data - fatalities'!$F$2:$F$42812=$A$4)*('Data - fatalities'!$I$2:$I$42812)),IF(OR($A$4="PREDOMINANTLY URBAN",$A$4="SIGNIFICANTLY RURAL",$A$4="PREDOMINANTLY RURAL"),SUMPRODUCT(('Data - fatalities'!$C$2:$C$42812=$A70)*('Data - fatalities'!$H$2:$H$42812=D$7)*('Data - fatalities'!$G$2:$G$42812=$A$4)*('Data - fatalities'!$I$2:$I$42812)),SUMPRODUCT(('Data - fatalities'!$C$2:$C$42812=$A70)*('Data - fatalities'!$H$2:$H$42812=D$7)*('Data - fatalities'!$D$2:$D$42812=$A$4)*('Data - fatalities'!$I$2:$I$42812)))))</f>
        <v>4</v>
      </c>
      <c r="E70" s="9">
        <f>IF($A$4="England",SUMPRODUCT(('Data - fatalities'!$C$2:$C$42812=$A70)*('Data - fatalities'!$H$2:$H$42812=E$7)*('Data - fatalities'!$I$2:$I$42812)),IF(OR($A$4="Non-metropolitan",$A$4="Metropolitan"),SUMPRODUCT(('Data - fatalities'!$C$2:$C$42812=$A70)*('Data - fatalities'!$H$2:$H$42812=E$7)*('Data - fatalities'!$F$2:$F$42812=$A$4)*('Data - fatalities'!$I$2:$I$42812)),IF(OR($A$4="PREDOMINANTLY URBAN",$A$4="SIGNIFICANTLY RURAL",$A$4="PREDOMINANTLY RURAL"),SUMPRODUCT(('Data - fatalities'!$C$2:$C$42812=$A70)*('Data - fatalities'!$H$2:$H$42812=E$7)*('Data - fatalities'!$G$2:$G$42812=$A$4)*('Data - fatalities'!$I$2:$I$42812)),SUMPRODUCT(('Data - fatalities'!$C$2:$C$42812=$A70)*('Data - fatalities'!$H$2:$H$42812=E$7)*('Data - fatalities'!$D$2:$D$42812=$A$4)*('Data - fatalities'!$I$2:$I$42812)))))</f>
        <v>7</v>
      </c>
      <c r="F70" s="9">
        <f>IF($A$4="England",SUMPRODUCT(('Data - fatalities'!$C$2:$C$42812=$A70)*('Data - fatalities'!$H$2:$H$42812=F$7)*('Data - fatalities'!$I$2:$I$42812)),IF(OR($A$4="Non-metropolitan",$A$4="Metropolitan"),SUMPRODUCT(('Data - fatalities'!$C$2:$C$42812=$A70)*('Data - fatalities'!$H$2:$H$42812=F$7)*('Data - fatalities'!$F$2:$F$42812=$A$4)*('Data - fatalities'!$I$2:$I$42812)),IF(OR($A$4="PREDOMINANTLY URBAN",$A$4="SIGNIFICANTLY RURAL",$A$4="PREDOMINANTLY RURAL"),SUMPRODUCT(('Data - fatalities'!$C$2:$C$42812=$A70)*('Data - fatalities'!$H$2:$H$42812=F$7)*('Data - fatalities'!$G$2:$G$42812=$A$4)*('Data - fatalities'!$I$2:$I$42812)),SUMPRODUCT(('Data - fatalities'!$C$2:$C$42812=$A70)*('Data - fatalities'!$H$2:$H$42812=F$7)*('Data - fatalities'!$D$2:$D$42812=$A$4)*('Data - fatalities'!$I$2:$I$42812)))))</f>
        <v>4</v>
      </c>
    </row>
    <row r="71" spans="1:6" x14ac:dyDescent="0.3">
      <c r="A71" s="9" t="s">
        <v>403</v>
      </c>
      <c r="B71" s="12">
        <f t="shared" si="1"/>
        <v>83</v>
      </c>
      <c r="C71" s="9">
        <f>IF($A$4="England",SUMPRODUCT(('Data - fatalities'!$C$2:$C$42812=$A71)*('Data - fatalities'!$H$2:$H$42812=C$7)*('Data - fatalities'!$I$2:$I$42812)),IF(OR($A$4="Non-metropolitan",$A$4="Metropolitan"),SUMPRODUCT(('Data - fatalities'!$C$2:$C$42812=$A71)*('Data - fatalities'!$H$2:$H$42812=C$7)*('Data - fatalities'!$F$2:$F$42812=$A$4)*('Data - fatalities'!$I$2:$I$42812)),IF(OR($A$4="PREDOMINANTLY URBAN",$A$4="SIGNIFICANTLY RURAL",$A$4="PREDOMINANTLY RURAL"),SUMPRODUCT(('Data - fatalities'!$C$2:$C$42812=$A71)*('Data - fatalities'!$H$2:$H$42812=C$7)*('Data - fatalities'!$G$2:$G$42812=$A$4)*('Data - fatalities'!$I$2:$I$42812)),SUMPRODUCT(('Data - fatalities'!$C$2:$C$42812=$A71)*('Data - fatalities'!$H$2:$H$42812=C$7)*('Data - fatalities'!$D$2:$D$42812=$A$4)*('Data - fatalities'!$I$2:$I$42812)))))</f>
        <v>69</v>
      </c>
      <c r="D71" s="9">
        <f>IF($A$4="England",SUMPRODUCT(('Data - fatalities'!$C$2:$C$42812=$A71)*('Data - fatalities'!$H$2:$H$42812=D$7)*('Data - fatalities'!$I$2:$I$42812)),IF(OR($A$4="Non-metropolitan",$A$4="Metropolitan"),SUMPRODUCT(('Data - fatalities'!$C$2:$C$42812=$A71)*('Data - fatalities'!$H$2:$H$42812=D$7)*('Data - fatalities'!$F$2:$F$42812=$A$4)*('Data - fatalities'!$I$2:$I$42812)),IF(OR($A$4="PREDOMINANTLY URBAN",$A$4="SIGNIFICANTLY RURAL",$A$4="PREDOMINANTLY RURAL"),SUMPRODUCT(('Data - fatalities'!$C$2:$C$42812=$A71)*('Data - fatalities'!$H$2:$H$42812=D$7)*('Data - fatalities'!$G$2:$G$42812=$A$4)*('Data - fatalities'!$I$2:$I$42812)),SUMPRODUCT(('Data - fatalities'!$C$2:$C$42812=$A71)*('Data - fatalities'!$H$2:$H$42812=D$7)*('Data - fatalities'!$D$2:$D$42812=$A$4)*('Data - fatalities'!$I$2:$I$42812)))))</f>
        <v>5</v>
      </c>
      <c r="E71" s="9">
        <f>IF($A$4="England",SUMPRODUCT(('Data - fatalities'!$C$2:$C$42812=$A71)*('Data - fatalities'!$H$2:$H$42812=E$7)*('Data - fatalities'!$I$2:$I$42812)),IF(OR($A$4="Non-metropolitan",$A$4="Metropolitan"),SUMPRODUCT(('Data - fatalities'!$C$2:$C$42812=$A71)*('Data - fatalities'!$H$2:$H$42812=E$7)*('Data - fatalities'!$F$2:$F$42812=$A$4)*('Data - fatalities'!$I$2:$I$42812)),IF(OR($A$4="PREDOMINANTLY URBAN",$A$4="SIGNIFICANTLY RURAL",$A$4="PREDOMINANTLY RURAL"),SUMPRODUCT(('Data - fatalities'!$C$2:$C$42812=$A71)*('Data - fatalities'!$H$2:$H$42812=E$7)*('Data - fatalities'!$G$2:$G$42812=$A$4)*('Data - fatalities'!$I$2:$I$42812)),SUMPRODUCT(('Data - fatalities'!$C$2:$C$42812=$A71)*('Data - fatalities'!$H$2:$H$42812=E$7)*('Data - fatalities'!$D$2:$D$42812=$A$4)*('Data - fatalities'!$I$2:$I$42812)))))</f>
        <v>8</v>
      </c>
      <c r="F71" s="9">
        <f>IF($A$4="England",SUMPRODUCT(('Data - fatalities'!$C$2:$C$42812=$A71)*('Data - fatalities'!$H$2:$H$42812=F$7)*('Data - fatalities'!$I$2:$I$42812)),IF(OR($A$4="Non-metropolitan",$A$4="Metropolitan"),SUMPRODUCT(('Data - fatalities'!$C$2:$C$42812=$A71)*('Data - fatalities'!$H$2:$H$42812=F$7)*('Data - fatalities'!$F$2:$F$42812=$A$4)*('Data - fatalities'!$I$2:$I$42812)),IF(OR($A$4="PREDOMINANTLY URBAN",$A$4="SIGNIFICANTLY RURAL",$A$4="PREDOMINANTLY RURAL"),SUMPRODUCT(('Data - fatalities'!$C$2:$C$42812=$A71)*('Data - fatalities'!$H$2:$H$42812=F$7)*('Data - fatalities'!$G$2:$G$42812=$A$4)*('Data - fatalities'!$I$2:$I$42812)),SUMPRODUCT(('Data - fatalities'!$C$2:$C$42812=$A71)*('Data - fatalities'!$H$2:$H$42812=F$7)*('Data - fatalities'!$D$2:$D$42812=$A$4)*('Data - fatalities'!$I$2:$I$42812)))))</f>
        <v>1</v>
      </c>
    </row>
    <row r="72" spans="1:6" x14ac:dyDescent="0.3">
      <c r="A72" s="9" t="s">
        <v>404</v>
      </c>
      <c r="B72" s="12">
        <f t="shared" si="1"/>
        <v>131</v>
      </c>
      <c r="C72" s="9">
        <f>IF($A$4="England",SUMPRODUCT(('Data - fatalities'!$C$2:$C$42812=$A72)*('Data - fatalities'!$H$2:$H$42812=C$7)*('Data - fatalities'!$I$2:$I$42812)),IF(OR($A$4="Non-metropolitan",$A$4="Metropolitan"),SUMPRODUCT(('Data - fatalities'!$C$2:$C$42812=$A72)*('Data - fatalities'!$H$2:$H$42812=C$7)*('Data - fatalities'!$F$2:$F$42812=$A$4)*('Data - fatalities'!$I$2:$I$42812)),IF(OR($A$4="PREDOMINANTLY URBAN",$A$4="SIGNIFICANTLY RURAL",$A$4="PREDOMINANTLY RURAL"),SUMPRODUCT(('Data - fatalities'!$C$2:$C$42812=$A72)*('Data - fatalities'!$H$2:$H$42812=C$7)*('Data - fatalities'!$G$2:$G$42812=$A$4)*('Data - fatalities'!$I$2:$I$42812)),SUMPRODUCT(('Data - fatalities'!$C$2:$C$42812=$A72)*('Data - fatalities'!$H$2:$H$42812=C$7)*('Data - fatalities'!$D$2:$D$42812=$A$4)*('Data - fatalities'!$I$2:$I$42812)))))</f>
        <v>117</v>
      </c>
      <c r="D72" s="9">
        <f>IF($A$4="England",SUMPRODUCT(('Data - fatalities'!$C$2:$C$42812=$A72)*('Data - fatalities'!$H$2:$H$42812=D$7)*('Data - fatalities'!$I$2:$I$42812)),IF(OR($A$4="Non-metropolitan",$A$4="Metropolitan"),SUMPRODUCT(('Data - fatalities'!$C$2:$C$42812=$A72)*('Data - fatalities'!$H$2:$H$42812=D$7)*('Data - fatalities'!$F$2:$F$42812=$A$4)*('Data - fatalities'!$I$2:$I$42812)),IF(OR($A$4="PREDOMINANTLY URBAN",$A$4="SIGNIFICANTLY RURAL",$A$4="PREDOMINANTLY RURAL"),SUMPRODUCT(('Data - fatalities'!$C$2:$C$42812=$A72)*('Data - fatalities'!$H$2:$H$42812=D$7)*('Data - fatalities'!$G$2:$G$42812=$A$4)*('Data - fatalities'!$I$2:$I$42812)),SUMPRODUCT(('Data - fatalities'!$C$2:$C$42812=$A72)*('Data - fatalities'!$H$2:$H$42812=D$7)*('Data - fatalities'!$D$2:$D$42812=$A$4)*('Data - fatalities'!$I$2:$I$42812)))))</f>
        <v>3</v>
      </c>
      <c r="E72" s="9">
        <f>IF($A$4="England",SUMPRODUCT(('Data - fatalities'!$C$2:$C$42812=$A72)*('Data - fatalities'!$H$2:$H$42812=E$7)*('Data - fatalities'!$I$2:$I$42812)),IF(OR($A$4="Non-metropolitan",$A$4="Metropolitan"),SUMPRODUCT(('Data - fatalities'!$C$2:$C$42812=$A72)*('Data - fatalities'!$H$2:$H$42812=E$7)*('Data - fatalities'!$F$2:$F$42812=$A$4)*('Data - fatalities'!$I$2:$I$42812)),IF(OR($A$4="PREDOMINANTLY URBAN",$A$4="SIGNIFICANTLY RURAL",$A$4="PREDOMINANTLY RURAL"),SUMPRODUCT(('Data - fatalities'!$C$2:$C$42812=$A72)*('Data - fatalities'!$H$2:$H$42812=E$7)*('Data - fatalities'!$G$2:$G$42812=$A$4)*('Data - fatalities'!$I$2:$I$42812)),SUMPRODUCT(('Data - fatalities'!$C$2:$C$42812=$A72)*('Data - fatalities'!$H$2:$H$42812=E$7)*('Data - fatalities'!$D$2:$D$42812=$A$4)*('Data - fatalities'!$I$2:$I$42812)))))</f>
        <v>5</v>
      </c>
      <c r="F72" s="9">
        <f>IF($A$4="England",SUMPRODUCT(('Data - fatalities'!$C$2:$C$42812=$A72)*('Data - fatalities'!$H$2:$H$42812=F$7)*('Data - fatalities'!$I$2:$I$42812)),IF(OR($A$4="Non-metropolitan",$A$4="Metropolitan"),SUMPRODUCT(('Data - fatalities'!$C$2:$C$42812=$A72)*('Data - fatalities'!$H$2:$H$42812=F$7)*('Data - fatalities'!$F$2:$F$42812=$A$4)*('Data - fatalities'!$I$2:$I$42812)),IF(OR($A$4="PREDOMINANTLY URBAN",$A$4="SIGNIFICANTLY RURAL",$A$4="PREDOMINANTLY RURAL"),SUMPRODUCT(('Data - fatalities'!$C$2:$C$42812=$A72)*('Data - fatalities'!$H$2:$H$42812=F$7)*('Data - fatalities'!$G$2:$G$42812=$A$4)*('Data - fatalities'!$I$2:$I$42812)),SUMPRODUCT(('Data - fatalities'!$C$2:$C$42812=$A72)*('Data - fatalities'!$H$2:$H$42812=F$7)*('Data - fatalities'!$D$2:$D$42812=$A$4)*('Data - fatalities'!$I$2:$I$42812)))))</f>
        <v>6</v>
      </c>
    </row>
    <row r="73" spans="1:6" x14ac:dyDescent="0.3">
      <c r="A73" s="9" t="s">
        <v>406</v>
      </c>
      <c r="B73" s="12">
        <f t="shared" si="1"/>
        <v>59</v>
      </c>
      <c r="C73" s="9">
        <f>IF($A$4="England",SUMPRODUCT(('Data - fatalities'!$C$2:$C$42812=$A73)*('Data - fatalities'!$H$2:$H$42812=C$7)*('Data - fatalities'!$I$2:$I$42812)),IF(OR($A$4="Non-metropolitan",$A$4="Metropolitan"),SUMPRODUCT(('Data - fatalities'!$C$2:$C$42812=$A73)*('Data - fatalities'!$H$2:$H$42812=C$7)*('Data - fatalities'!$F$2:$F$42812=$A$4)*('Data - fatalities'!$I$2:$I$42812)),IF(OR($A$4="PREDOMINANTLY URBAN",$A$4="SIGNIFICANTLY RURAL",$A$4="PREDOMINANTLY RURAL"),SUMPRODUCT(('Data - fatalities'!$C$2:$C$42812=$A73)*('Data - fatalities'!$H$2:$H$42812=C$7)*('Data - fatalities'!$G$2:$G$42812=$A$4)*('Data - fatalities'!$I$2:$I$42812)),SUMPRODUCT(('Data - fatalities'!$C$2:$C$42812=$A73)*('Data - fatalities'!$H$2:$H$42812=C$7)*('Data - fatalities'!$D$2:$D$42812=$A$4)*('Data - fatalities'!$I$2:$I$42812)))))</f>
        <v>33</v>
      </c>
      <c r="D73" s="9">
        <f>IF($A$4="England",SUMPRODUCT(('Data - fatalities'!$C$2:$C$42812=$A73)*('Data - fatalities'!$H$2:$H$42812=D$7)*('Data - fatalities'!$I$2:$I$42812)),IF(OR($A$4="Non-metropolitan",$A$4="Metropolitan"),SUMPRODUCT(('Data - fatalities'!$C$2:$C$42812=$A73)*('Data - fatalities'!$H$2:$H$42812=D$7)*('Data - fatalities'!$F$2:$F$42812=$A$4)*('Data - fatalities'!$I$2:$I$42812)),IF(OR($A$4="PREDOMINANTLY URBAN",$A$4="SIGNIFICANTLY RURAL",$A$4="PREDOMINANTLY RURAL"),SUMPRODUCT(('Data - fatalities'!$C$2:$C$42812=$A73)*('Data - fatalities'!$H$2:$H$42812=D$7)*('Data - fatalities'!$G$2:$G$42812=$A$4)*('Data - fatalities'!$I$2:$I$42812)),SUMPRODUCT(('Data - fatalities'!$C$2:$C$42812=$A73)*('Data - fatalities'!$H$2:$H$42812=D$7)*('Data - fatalities'!$D$2:$D$42812=$A$4)*('Data - fatalities'!$I$2:$I$42812)))))</f>
        <v>3</v>
      </c>
      <c r="E73" s="9">
        <f>IF($A$4="England",SUMPRODUCT(('Data - fatalities'!$C$2:$C$42812=$A73)*('Data - fatalities'!$H$2:$H$42812=E$7)*('Data - fatalities'!$I$2:$I$42812)),IF(OR($A$4="Non-metropolitan",$A$4="Metropolitan"),SUMPRODUCT(('Data - fatalities'!$C$2:$C$42812=$A73)*('Data - fatalities'!$H$2:$H$42812=E$7)*('Data - fatalities'!$F$2:$F$42812=$A$4)*('Data - fatalities'!$I$2:$I$42812)),IF(OR($A$4="PREDOMINANTLY URBAN",$A$4="SIGNIFICANTLY RURAL",$A$4="PREDOMINANTLY RURAL"),SUMPRODUCT(('Data - fatalities'!$C$2:$C$42812=$A73)*('Data - fatalities'!$H$2:$H$42812=E$7)*('Data - fatalities'!$G$2:$G$42812=$A$4)*('Data - fatalities'!$I$2:$I$42812)),SUMPRODUCT(('Data - fatalities'!$C$2:$C$42812=$A73)*('Data - fatalities'!$H$2:$H$42812=E$7)*('Data - fatalities'!$D$2:$D$42812=$A$4)*('Data - fatalities'!$I$2:$I$42812)))))</f>
        <v>11</v>
      </c>
      <c r="F73" s="9">
        <f>IF($A$4="England",SUMPRODUCT(('Data - fatalities'!$C$2:$C$42812=$A73)*('Data - fatalities'!$H$2:$H$42812=F$7)*('Data - fatalities'!$I$2:$I$42812)),IF(OR($A$4="Non-metropolitan",$A$4="Metropolitan"),SUMPRODUCT(('Data - fatalities'!$C$2:$C$42812=$A73)*('Data - fatalities'!$H$2:$H$42812=F$7)*('Data - fatalities'!$F$2:$F$42812=$A$4)*('Data - fatalities'!$I$2:$I$42812)),IF(OR($A$4="PREDOMINANTLY URBAN",$A$4="SIGNIFICANTLY RURAL",$A$4="PREDOMINANTLY RURAL"),SUMPRODUCT(('Data - fatalities'!$C$2:$C$42812=$A73)*('Data - fatalities'!$H$2:$H$42812=F$7)*('Data - fatalities'!$G$2:$G$42812=$A$4)*('Data - fatalities'!$I$2:$I$42812)),SUMPRODUCT(('Data - fatalities'!$C$2:$C$42812=$A73)*('Data - fatalities'!$H$2:$H$42812=F$7)*('Data - fatalities'!$D$2:$D$42812=$A$4)*('Data - fatalities'!$I$2:$I$42812)))))</f>
        <v>12</v>
      </c>
    </row>
    <row r="74" spans="1:6" x14ac:dyDescent="0.3">
      <c r="A74" s="9" t="s">
        <v>407</v>
      </c>
      <c r="B74" s="12">
        <f t="shared" si="1"/>
        <v>69</v>
      </c>
      <c r="C74" s="9">
        <f>IF($A$4="England",SUMPRODUCT(('Data - fatalities'!$C$2:$C$42812=$A74)*('Data - fatalities'!$H$2:$H$42812=C$7)*('Data - fatalities'!$I$2:$I$42812)),IF(OR($A$4="Non-metropolitan",$A$4="Metropolitan"),SUMPRODUCT(('Data - fatalities'!$C$2:$C$42812=$A74)*('Data - fatalities'!$H$2:$H$42812=C$7)*('Data - fatalities'!$F$2:$F$42812=$A$4)*('Data - fatalities'!$I$2:$I$42812)),IF(OR($A$4="PREDOMINANTLY URBAN",$A$4="SIGNIFICANTLY RURAL",$A$4="PREDOMINANTLY RURAL"),SUMPRODUCT(('Data - fatalities'!$C$2:$C$42812=$A74)*('Data - fatalities'!$H$2:$H$42812=C$7)*('Data - fatalities'!$G$2:$G$42812=$A$4)*('Data - fatalities'!$I$2:$I$42812)),SUMPRODUCT(('Data - fatalities'!$C$2:$C$42812=$A74)*('Data - fatalities'!$H$2:$H$42812=C$7)*('Data - fatalities'!$D$2:$D$42812=$A$4)*('Data - fatalities'!$I$2:$I$42812)))))</f>
        <v>51</v>
      </c>
      <c r="D74" s="9">
        <f>IF($A$4="England",SUMPRODUCT(('Data - fatalities'!$C$2:$C$42812=$A74)*('Data - fatalities'!$H$2:$H$42812=D$7)*('Data - fatalities'!$I$2:$I$42812)),IF(OR($A$4="Non-metropolitan",$A$4="Metropolitan"),SUMPRODUCT(('Data - fatalities'!$C$2:$C$42812=$A74)*('Data - fatalities'!$H$2:$H$42812=D$7)*('Data - fatalities'!$F$2:$F$42812=$A$4)*('Data - fatalities'!$I$2:$I$42812)),IF(OR($A$4="PREDOMINANTLY URBAN",$A$4="SIGNIFICANTLY RURAL",$A$4="PREDOMINANTLY RURAL"),SUMPRODUCT(('Data - fatalities'!$C$2:$C$42812=$A74)*('Data - fatalities'!$H$2:$H$42812=D$7)*('Data - fatalities'!$G$2:$G$42812=$A$4)*('Data - fatalities'!$I$2:$I$42812)),SUMPRODUCT(('Data - fatalities'!$C$2:$C$42812=$A74)*('Data - fatalities'!$H$2:$H$42812=D$7)*('Data - fatalities'!$D$2:$D$42812=$A$4)*('Data - fatalities'!$I$2:$I$42812)))))</f>
        <v>4</v>
      </c>
      <c r="E74" s="9">
        <f>IF($A$4="England",SUMPRODUCT(('Data - fatalities'!$C$2:$C$42812=$A74)*('Data - fatalities'!$H$2:$H$42812=E$7)*('Data - fatalities'!$I$2:$I$42812)),IF(OR($A$4="Non-metropolitan",$A$4="Metropolitan"),SUMPRODUCT(('Data - fatalities'!$C$2:$C$42812=$A74)*('Data - fatalities'!$H$2:$H$42812=E$7)*('Data - fatalities'!$F$2:$F$42812=$A$4)*('Data - fatalities'!$I$2:$I$42812)),IF(OR($A$4="PREDOMINANTLY URBAN",$A$4="SIGNIFICANTLY RURAL",$A$4="PREDOMINANTLY RURAL"),SUMPRODUCT(('Data - fatalities'!$C$2:$C$42812=$A74)*('Data - fatalities'!$H$2:$H$42812=E$7)*('Data - fatalities'!$G$2:$G$42812=$A$4)*('Data - fatalities'!$I$2:$I$42812)),SUMPRODUCT(('Data - fatalities'!$C$2:$C$42812=$A74)*('Data - fatalities'!$H$2:$H$42812=E$7)*('Data - fatalities'!$D$2:$D$42812=$A$4)*('Data - fatalities'!$I$2:$I$42812)))))</f>
        <v>11</v>
      </c>
      <c r="F74" s="9">
        <f>IF($A$4="England",SUMPRODUCT(('Data - fatalities'!$C$2:$C$42812=$A74)*('Data - fatalities'!$H$2:$H$42812=F$7)*('Data - fatalities'!$I$2:$I$42812)),IF(OR($A$4="Non-metropolitan",$A$4="Metropolitan"),SUMPRODUCT(('Data - fatalities'!$C$2:$C$42812=$A74)*('Data - fatalities'!$H$2:$H$42812=F$7)*('Data - fatalities'!$F$2:$F$42812=$A$4)*('Data - fatalities'!$I$2:$I$42812)),IF(OR($A$4="PREDOMINANTLY URBAN",$A$4="SIGNIFICANTLY RURAL",$A$4="PREDOMINANTLY RURAL"),SUMPRODUCT(('Data - fatalities'!$C$2:$C$42812=$A74)*('Data - fatalities'!$H$2:$H$42812=F$7)*('Data - fatalities'!$G$2:$G$42812=$A$4)*('Data - fatalities'!$I$2:$I$42812)),SUMPRODUCT(('Data - fatalities'!$C$2:$C$42812=$A74)*('Data - fatalities'!$H$2:$H$42812=F$7)*('Data - fatalities'!$D$2:$D$42812=$A$4)*('Data - fatalities'!$I$2:$I$42812)))))</f>
        <v>3</v>
      </c>
    </row>
    <row r="75" spans="1:6" x14ac:dyDescent="0.3">
      <c r="A75" s="9" t="s">
        <v>408</v>
      </c>
      <c r="B75" s="12">
        <f t="shared" si="1"/>
        <v>81</v>
      </c>
      <c r="C75" s="9">
        <f>IF($A$4="England",SUMPRODUCT(('Data - fatalities'!$C$2:$C$42812=$A75)*('Data - fatalities'!$H$2:$H$42812=C$7)*('Data - fatalities'!$I$2:$I$42812)),IF(OR($A$4="Non-metropolitan",$A$4="Metropolitan"),SUMPRODUCT(('Data - fatalities'!$C$2:$C$42812=$A75)*('Data - fatalities'!$H$2:$H$42812=C$7)*('Data - fatalities'!$F$2:$F$42812=$A$4)*('Data - fatalities'!$I$2:$I$42812)),IF(OR($A$4="PREDOMINANTLY URBAN",$A$4="SIGNIFICANTLY RURAL",$A$4="PREDOMINANTLY RURAL"),SUMPRODUCT(('Data - fatalities'!$C$2:$C$42812=$A75)*('Data - fatalities'!$H$2:$H$42812=C$7)*('Data - fatalities'!$G$2:$G$42812=$A$4)*('Data - fatalities'!$I$2:$I$42812)),SUMPRODUCT(('Data - fatalities'!$C$2:$C$42812=$A75)*('Data - fatalities'!$H$2:$H$42812=C$7)*('Data - fatalities'!$D$2:$D$42812=$A$4)*('Data - fatalities'!$I$2:$I$42812)))))</f>
        <v>63</v>
      </c>
      <c r="D75" s="9">
        <f>IF($A$4="England",SUMPRODUCT(('Data - fatalities'!$C$2:$C$42812=$A75)*('Data - fatalities'!$H$2:$H$42812=D$7)*('Data - fatalities'!$I$2:$I$42812)),IF(OR($A$4="Non-metropolitan",$A$4="Metropolitan"),SUMPRODUCT(('Data - fatalities'!$C$2:$C$42812=$A75)*('Data - fatalities'!$H$2:$H$42812=D$7)*('Data - fatalities'!$F$2:$F$42812=$A$4)*('Data - fatalities'!$I$2:$I$42812)),IF(OR($A$4="PREDOMINANTLY URBAN",$A$4="SIGNIFICANTLY RURAL",$A$4="PREDOMINANTLY RURAL"),SUMPRODUCT(('Data - fatalities'!$C$2:$C$42812=$A75)*('Data - fatalities'!$H$2:$H$42812=D$7)*('Data - fatalities'!$G$2:$G$42812=$A$4)*('Data - fatalities'!$I$2:$I$42812)),SUMPRODUCT(('Data - fatalities'!$C$2:$C$42812=$A75)*('Data - fatalities'!$H$2:$H$42812=D$7)*('Data - fatalities'!$D$2:$D$42812=$A$4)*('Data - fatalities'!$I$2:$I$42812)))))</f>
        <v>10</v>
      </c>
      <c r="E75" s="9">
        <f>IF($A$4="England",SUMPRODUCT(('Data - fatalities'!$C$2:$C$42812=$A75)*('Data - fatalities'!$H$2:$H$42812=E$7)*('Data - fatalities'!$I$2:$I$42812)),IF(OR($A$4="Non-metropolitan",$A$4="Metropolitan"),SUMPRODUCT(('Data - fatalities'!$C$2:$C$42812=$A75)*('Data - fatalities'!$H$2:$H$42812=E$7)*('Data - fatalities'!$F$2:$F$42812=$A$4)*('Data - fatalities'!$I$2:$I$42812)),IF(OR($A$4="PREDOMINANTLY URBAN",$A$4="SIGNIFICANTLY RURAL",$A$4="PREDOMINANTLY RURAL"),SUMPRODUCT(('Data - fatalities'!$C$2:$C$42812=$A75)*('Data - fatalities'!$H$2:$H$42812=E$7)*('Data - fatalities'!$G$2:$G$42812=$A$4)*('Data - fatalities'!$I$2:$I$42812)),SUMPRODUCT(('Data - fatalities'!$C$2:$C$42812=$A75)*('Data - fatalities'!$H$2:$H$42812=E$7)*('Data - fatalities'!$D$2:$D$42812=$A$4)*('Data - fatalities'!$I$2:$I$42812)))))</f>
        <v>4</v>
      </c>
      <c r="F75" s="9">
        <f>IF($A$4="England",SUMPRODUCT(('Data - fatalities'!$C$2:$C$42812=$A75)*('Data - fatalities'!$H$2:$H$42812=F$7)*('Data - fatalities'!$I$2:$I$42812)),IF(OR($A$4="Non-metropolitan",$A$4="Metropolitan"),SUMPRODUCT(('Data - fatalities'!$C$2:$C$42812=$A75)*('Data - fatalities'!$H$2:$H$42812=F$7)*('Data - fatalities'!$F$2:$F$42812=$A$4)*('Data - fatalities'!$I$2:$I$42812)),IF(OR($A$4="PREDOMINANTLY URBAN",$A$4="SIGNIFICANTLY RURAL",$A$4="PREDOMINANTLY RURAL"),SUMPRODUCT(('Data - fatalities'!$C$2:$C$42812=$A75)*('Data - fatalities'!$H$2:$H$42812=F$7)*('Data - fatalities'!$G$2:$G$42812=$A$4)*('Data - fatalities'!$I$2:$I$42812)),SUMPRODUCT(('Data - fatalities'!$C$2:$C$42812=$A75)*('Data - fatalities'!$H$2:$H$42812=F$7)*('Data - fatalities'!$D$2:$D$42812=$A$4)*('Data - fatalities'!$I$2:$I$42812)))))</f>
        <v>4</v>
      </c>
    </row>
    <row r="76" spans="1:6" x14ac:dyDescent="0.3">
      <c r="A76" s="9" t="s">
        <v>409</v>
      </c>
      <c r="B76" s="12">
        <f t="shared" si="1"/>
        <v>44</v>
      </c>
      <c r="C76" s="9">
        <f>IF($A$4="England",SUMPRODUCT(('Data - fatalities'!$C$2:$C$42812=$A76)*('Data - fatalities'!$H$2:$H$42812=C$7)*('Data - fatalities'!$I$2:$I$42812)),IF(OR($A$4="Non-metropolitan",$A$4="Metropolitan"),SUMPRODUCT(('Data - fatalities'!$C$2:$C$42812=$A76)*('Data - fatalities'!$H$2:$H$42812=C$7)*('Data - fatalities'!$F$2:$F$42812=$A$4)*('Data - fatalities'!$I$2:$I$42812)),IF(OR($A$4="PREDOMINANTLY URBAN",$A$4="SIGNIFICANTLY RURAL",$A$4="PREDOMINANTLY RURAL"),SUMPRODUCT(('Data - fatalities'!$C$2:$C$42812=$A76)*('Data - fatalities'!$H$2:$H$42812=C$7)*('Data - fatalities'!$G$2:$G$42812=$A$4)*('Data - fatalities'!$I$2:$I$42812)),SUMPRODUCT(('Data - fatalities'!$C$2:$C$42812=$A76)*('Data - fatalities'!$H$2:$H$42812=C$7)*('Data - fatalities'!$D$2:$D$42812=$A$4)*('Data - fatalities'!$I$2:$I$42812)))))</f>
        <v>33</v>
      </c>
      <c r="D76" s="9">
        <f>IF($A$4="England",SUMPRODUCT(('Data - fatalities'!$C$2:$C$42812=$A76)*('Data - fatalities'!$H$2:$H$42812=D$7)*('Data - fatalities'!$I$2:$I$42812)),IF(OR($A$4="Non-metropolitan",$A$4="Metropolitan"),SUMPRODUCT(('Data - fatalities'!$C$2:$C$42812=$A76)*('Data - fatalities'!$H$2:$H$42812=D$7)*('Data - fatalities'!$F$2:$F$42812=$A$4)*('Data - fatalities'!$I$2:$I$42812)),IF(OR($A$4="PREDOMINANTLY URBAN",$A$4="SIGNIFICANTLY RURAL",$A$4="PREDOMINANTLY RURAL"),SUMPRODUCT(('Data - fatalities'!$C$2:$C$42812=$A76)*('Data - fatalities'!$H$2:$H$42812=D$7)*('Data - fatalities'!$G$2:$G$42812=$A$4)*('Data - fatalities'!$I$2:$I$42812)),SUMPRODUCT(('Data - fatalities'!$C$2:$C$42812=$A76)*('Data - fatalities'!$H$2:$H$42812=D$7)*('Data - fatalities'!$D$2:$D$42812=$A$4)*('Data - fatalities'!$I$2:$I$42812)))))</f>
        <v>1</v>
      </c>
      <c r="E76" s="9">
        <f>IF($A$4="England",SUMPRODUCT(('Data - fatalities'!$C$2:$C$42812=$A76)*('Data - fatalities'!$H$2:$H$42812=E$7)*('Data - fatalities'!$I$2:$I$42812)),IF(OR($A$4="Non-metropolitan",$A$4="Metropolitan"),SUMPRODUCT(('Data - fatalities'!$C$2:$C$42812=$A76)*('Data - fatalities'!$H$2:$H$42812=E$7)*('Data - fatalities'!$F$2:$F$42812=$A$4)*('Data - fatalities'!$I$2:$I$42812)),IF(OR($A$4="PREDOMINANTLY URBAN",$A$4="SIGNIFICANTLY RURAL",$A$4="PREDOMINANTLY RURAL"),SUMPRODUCT(('Data - fatalities'!$C$2:$C$42812=$A76)*('Data - fatalities'!$H$2:$H$42812=E$7)*('Data - fatalities'!$G$2:$G$42812=$A$4)*('Data - fatalities'!$I$2:$I$42812)),SUMPRODUCT(('Data - fatalities'!$C$2:$C$42812=$A76)*('Data - fatalities'!$H$2:$H$42812=E$7)*('Data - fatalities'!$D$2:$D$42812=$A$4)*('Data - fatalities'!$I$2:$I$42812)))))</f>
        <v>6</v>
      </c>
      <c r="F76" s="9">
        <f>IF($A$4="England",SUMPRODUCT(('Data - fatalities'!$C$2:$C$42812=$A76)*('Data - fatalities'!$H$2:$H$42812=F$7)*('Data - fatalities'!$I$2:$I$42812)),IF(OR($A$4="Non-metropolitan",$A$4="Metropolitan"),SUMPRODUCT(('Data - fatalities'!$C$2:$C$42812=$A76)*('Data - fatalities'!$H$2:$H$42812=F$7)*('Data - fatalities'!$F$2:$F$42812=$A$4)*('Data - fatalities'!$I$2:$I$42812)),IF(OR($A$4="PREDOMINANTLY URBAN",$A$4="SIGNIFICANTLY RURAL",$A$4="PREDOMINANTLY RURAL"),SUMPRODUCT(('Data - fatalities'!$C$2:$C$42812=$A76)*('Data - fatalities'!$H$2:$H$42812=F$7)*('Data - fatalities'!$G$2:$G$42812=$A$4)*('Data - fatalities'!$I$2:$I$42812)),SUMPRODUCT(('Data - fatalities'!$C$2:$C$42812=$A76)*('Data - fatalities'!$H$2:$H$42812=F$7)*('Data - fatalities'!$D$2:$D$42812=$A$4)*('Data - fatalities'!$I$2:$I$42812)))))</f>
        <v>4</v>
      </c>
    </row>
    <row r="77" spans="1:6" x14ac:dyDescent="0.3">
      <c r="A77" s="9" t="s">
        <v>411</v>
      </c>
      <c r="B77" s="12">
        <f t="shared" si="1"/>
        <v>57</v>
      </c>
      <c r="C77" s="9">
        <f>IF($A$4="England",SUMPRODUCT(('Data - fatalities'!$C$2:$C$42812=$A77)*('Data - fatalities'!$H$2:$H$42812=C$7)*('Data - fatalities'!$I$2:$I$42812)),IF(OR($A$4="Non-metropolitan",$A$4="Metropolitan"),SUMPRODUCT(('Data - fatalities'!$C$2:$C$42812=$A77)*('Data - fatalities'!$H$2:$H$42812=C$7)*('Data - fatalities'!$F$2:$F$42812=$A$4)*('Data - fatalities'!$I$2:$I$42812)),IF(OR($A$4="PREDOMINANTLY URBAN",$A$4="SIGNIFICANTLY RURAL",$A$4="PREDOMINANTLY RURAL"),SUMPRODUCT(('Data - fatalities'!$C$2:$C$42812=$A77)*('Data - fatalities'!$H$2:$H$42812=C$7)*('Data - fatalities'!$G$2:$G$42812=$A$4)*('Data - fatalities'!$I$2:$I$42812)),SUMPRODUCT(('Data - fatalities'!$C$2:$C$42812=$A77)*('Data - fatalities'!$H$2:$H$42812=C$7)*('Data - fatalities'!$D$2:$D$42812=$A$4)*('Data - fatalities'!$I$2:$I$42812)))))</f>
        <v>40</v>
      </c>
      <c r="D77" s="9">
        <f>IF($A$4="England",SUMPRODUCT(('Data - fatalities'!$C$2:$C$42812=$A77)*('Data - fatalities'!$H$2:$H$42812=D$7)*('Data - fatalities'!$I$2:$I$42812)),IF(OR($A$4="Non-metropolitan",$A$4="Metropolitan"),SUMPRODUCT(('Data - fatalities'!$C$2:$C$42812=$A77)*('Data - fatalities'!$H$2:$H$42812=D$7)*('Data - fatalities'!$F$2:$F$42812=$A$4)*('Data - fatalities'!$I$2:$I$42812)),IF(OR($A$4="PREDOMINANTLY URBAN",$A$4="SIGNIFICANTLY RURAL",$A$4="PREDOMINANTLY RURAL"),SUMPRODUCT(('Data - fatalities'!$C$2:$C$42812=$A77)*('Data - fatalities'!$H$2:$H$42812=D$7)*('Data - fatalities'!$G$2:$G$42812=$A$4)*('Data - fatalities'!$I$2:$I$42812)),SUMPRODUCT(('Data - fatalities'!$C$2:$C$42812=$A77)*('Data - fatalities'!$H$2:$H$42812=D$7)*('Data - fatalities'!$D$2:$D$42812=$A$4)*('Data - fatalities'!$I$2:$I$42812)))))</f>
        <v>6</v>
      </c>
      <c r="E77" s="9">
        <f>IF($A$4="England",SUMPRODUCT(('Data - fatalities'!$C$2:$C$42812=$A77)*('Data - fatalities'!$H$2:$H$42812=E$7)*('Data - fatalities'!$I$2:$I$42812)),IF(OR($A$4="Non-metropolitan",$A$4="Metropolitan"),SUMPRODUCT(('Data - fatalities'!$C$2:$C$42812=$A77)*('Data - fatalities'!$H$2:$H$42812=E$7)*('Data - fatalities'!$F$2:$F$42812=$A$4)*('Data - fatalities'!$I$2:$I$42812)),IF(OR($A$4="PREDOMINANTLY URBAN",$A$4="SIGNIFICANTLY RURAL",$A$4="PREDOMINANTLY RURAL"),SUMPRODUCT(('Data - fatalities'!$C$2:$C$42812=$A77)*('Data - fatalities'!$H$2:$H$42812=E$7)*('Data - fatalities'!$G$2:$G$42812=$A$4)*('Data - fatalities'!$I$2:$I$42812)),SUMPRODUCT(('Data - fatalities'!$C$2:$C$42812=$A77)*('Data - fatalities'!$H$2:$H$42812=E$7)*('Data - fatalities'!$D$2:$D$42812=$A$4)*('Data - fatalities'!$I$2:$I$42812)))))</f>
        <v>8</v>
      </c>
      <c r="F77" s="9">
        <f>IF($A$4="England",SUMPRODUCT(('Data - fatalities'!$C$2:$C$42812=$A77)*('Data - fatalities'!$H$2:$H$42812=F$7)*('Data - fatalities'!$I$2:$I$42812)),IF(OR($A$4="Non-metropolitan",$A$4="Metropolitan"),SUMPRODUCT(('Data - fatalities'!$C$2:$C$42812=$A77)*('Data - fatalities'!$H$2:$H$42812=F$7)*('Data - fatalities'!$F$2:$F$42812=$A$4)*('Data - fatalities'!$I$2:$I$42812)),IF(OR($A$4="PREDOMINANTLY URBAN",$A$4="SIGNIFICANTLY RURAL",$A$4="PREDOMINANTLY RURAL"),SUMPRODUCT(('Data - fatalities'!$C$2:$C$42812=$A77)*('Data - fatalities'!$H$2:$H$42812=F$7)*('Data - fatalities'!$G$2:$G$42812=$A$4)*('Data - fatalities'!$I$2:$I$42812)),SUMPRODUCT(('Data - fatalities'!$C$2:$C$42812=$A77)*('Data - fatalities'!$H$2:$H$42812=F$7)*('Data - fatalities'!$D$2:$D$42812=$A$4)*('Data - fatalities'!$I$2:$I$42812)))))</f>
        <v>3</v>
      </c>
    </row>
    <row r="78" spans="1:6" x14ac:dyDescent="0.3">
      <c r="A78" s="9" t="s">
        <v>412</v>
      </c>
      <c r="B78" s="12">
        <f t="shared" ref="B78" si="2">SUM(C78:F78)</f>
        <v>81</v>
      </c>
      <c r="C78" s="9">
        <f>IF($A$4="England",SUMPRODUCT(('Data - fatalities'!$C$2:$C$42812=$A78)*('Data - fatalities'!$H$2:$H$42812=C$7)*('Data - fatalities'!$I$2:$I$42812)),IF(OR($A$4="Non-metropolitan",$A$4="Metropolitan"),SUMPRODUCT(('Data - fatalities'!$C$2:$C$42812=$A78)*('Data - fatalities'!$H$2:$H$42812=C$7)*('Data - fatalities'!$F$2:$F$42812=$A$4)*('Data - fatalities'!$I$2:$I$42812)),IF(OR($A$4="PREDOMINANTLY URBAN",$A$4="SIGNIFICANTLY RURAL",$A$4="PREDOMINANTLY RURAL"),SUMPRODUCT(('Data - fatalities'!$C$2:$C$42812=$A78)*('Data - fatalities'!$H$2:$H$42812=C$7)*('Data - fatalities'!$G$2:$G$42812=$A$4)*('Data - fatalities'!$I$2:$I$42812)),SUMPRODUCT(('Data - fatalities'!$C$2:$C$42812=$A78)*('Data - fatalities'!$H$2:$H$42812=C$7)*('Data - fatalities'!$D$2:$D$42812=$A$4)*('Data - fatalities'!$I$2:$I$42812)))))</f>
        <v>65</v>
      </c>
      <c r="D78" s="9">
        <f>IF($A$4="England",SUMPRODUCT(('Data - fatalities'!$C$2:$C$42812=$A78)*('Data - fatalities'!$H$2:$H$42812=D$7)*('Data - fatalities'!$I$2:$I$42812)),IF(OR($A$4="Non-metropolitan",$A$4="Metropolitan"),SUMPRODUCT(('Data - fatalities'!$C$2:$C$42812=$A78)*('Data - fatalities'!$H$2:$H$42812=D$7)*('Data - fatalities'!$F$2:$F$42812=$A$4)*('Data - fatalities'!$I$2:$I$42812)),IF(OR($A$4="PREDOMINANTLY URBAN",$A$4="SIGNIFICANTLY RURAL",$A$4="PREDOMINANTLY RURAL"),SUMPRODUCT(('Data - fatalities'!$C$2:$C$42812=$A78)*('Data - fatalities'!$H$2:$H$42812=D$7)*('Data - fatalities'!$G$2:$G$42812=$A$4)*('Data - fatalities'!$I$2:$I$42812)),SUMPRODUCT(('Data - fatalities'!$C$2:$C$42812=$A78)*('Data - fatalities'!$H$2:$H$42812=D$7)*('Data - fatalities'!$D$2:$D$42812=$A$4)*('Data - fatalities'!$I$2:$I$42812)))))</f>
        <v>2</v>
      </c>
      <c r="E78" s="9">
        <f>IF($A$4="England",SUMPRODUCT(('Data - fatalities'!$C$2:$C$42812=$A78)*('Data - fatalities'!$H$2:$H$42812=E$7)*('Data - fatalities'!$I$2:$I$42812)),IF(OR($A$4="Non-metropolitan",$A$4="Metropolitan"),SUMPRODUCT(('Data - fatalities'!$C$2:$C$42812=$A78)*('Data - fatalities'!$H$2:$H$42812=E$7)*('Data - fatalities'!$F$2:$F$42812=$A$4)*('Data - fatalities'!$I$2:$I$42812)),IF(OR($A$4="PREDOMINANTLY URBAN",$A$4="SIGNIFICANTLY RURAL",$A$4="PREDOMINANTLY RURAL"),SUMPRODUCT(('Data - fatalities'!$C$2:$C$42812=$A78)*('Data - fatalities'!$H$2:$H$42812=E$7)*('Data - fatalities'!$G$2:$G$42812=$A$4)*('Data - fatalities'!$I$2:$I$42812)),SUMPRODUCT(('Data - fatalities'!$C$2:$C$42812=$A78)*('Data - fatalities'!$H$2:$H$42812=E$7)*('Data - fatalities'!$D$2:$D$42812=$A$4)*('Data - fatalities'!$I$2:$I$42812)))))</f>
        <v>7</v>
      </c>
      <c r="F78" s="9">
        <f>IF($A$4="England",SUMPRODUCT(('Data - fatalities'!$C$2:$C$42812=$A78)*('Data - fatalities'!$H$2:$H$42812=F$7)*('Data - fatalities'!$I$2:$I$42812)),IF(OR($A$4="Non-metropolitan",$A$4="Metropolitan"),SUMPRODUCT(('Data - fatalities'!$C$2:$C$42812=$A78)*('Data - fatalities'!$H$2:$H$42812=F$7)*('Data - fatalities'!$F$2:$F$42812=$A$4)*('Data - fatalities'!$I$2:$I$42812)),IF(OR($A$4="PREDOMINANTLY URBAN",$A$4="SIGNIFICANTLY RURAL",$A$4="PREDOMINANTLY RURAL"),SUMPRODUCT(('Data - fatalities'!$C$2:$C$42812=$A78)*('Data - fatalities'!$H$2:$H$42812=F$7)*('Data - fatalities'!$G$2:$G$42812=$A$4)*('Data - fatalities'!$I$2:$I$42812)),SUMPRODUCT(('Data - fatalities'!$C$2:$C$42812=$A78)*('Data - fatalities'!$H$2:$H$42812=F$7)*('Data - fatalities'!$D$2:$D$42812=$A$4)*('Data - fatalities'!$I$2:$I$42812)))))</f>
        <v>7</v>
      </c>
    </row>
    <row r="79" spans="1:6" x14ac:dyDescent="0.3">
      <c r="A79" s="9" t="s">
        <v>413</v>
      </c>
      <c r="B79" s="12">
        <f t="shared" ref="B79:B80" si="3">SUM(C79:F79)</f>
        <v>71</v>
      </c>
      <c r="C79" s="9">
        <f>IF($A$4="England",SUMPRODUCT(('Data - fatalities'!$C$2:$C$42812=$A79)*('Data - fatalities'!$H$2:$H$42812=C$7)*('Data - fatalities'!$I$2:$I$42812)),IF(OR($A$4="Non-metropolitan",$A$4="Metropolitan"),SUMPRODUCT(('Data - fatalities'!$C$2:$C$42812=$A79)*('Data - fatalities'!$H$2:$H$42812=C$7)*('Data - fatalities'!$F$2:$F$42812=$A$4)*('Data - fatalities'!$I$2:$I$42812)),IF(OR($A$4="PREDOMINANTLY URBAN",$A$4="SIGNIFICANTLY RURAL",$A$4="PREDOMINANTLY RURAL"),SUMPRODUCT(('Data - fatalities'!$C$2:$C$42812=$A79)*('Data - fatalities'!$H$2:$H$42812=C$7)*('Data - fatalities'!$G$2:$G$42812=$A$4)*('Data - fatalities'!$I$2:$I$42812)),SUMPRODUCT(('Data - fatalities'!$C$2:$C$42812=$A79)*('Data - fatalities'!$H$2:$H$42812=C$7)*('Data - fatalities'!$D$2:$D$42812=$A$4)*('Data - fatalities'!$I$2:$I$42812)))))</f>
        <v>60</v>
      </c>
      <c r="D79" s="9">
        <f>IF($A$4="England",SUMPRODUCT(('Data - fatalities'!$C$2:$C$42812=$A79)*('Data - fatalities'!$H$2:$H$42812=D$7)*('Data - fatalities'!$I$2:$I$42812)),IF(OR($A$4="Non-metropolitan",$A$4="Metropolitan"),SUMPRODUCT(('Data - fatalities'!$C$2:$C$42812=$A79)*('Data - fatalities'!$H$2:$H$42812=D$7)*('Data - fatalities'!$F$2:$F$42812=$A$4)*('Data - fatalities'!$I$2:$I$42812)),IF(OR($A$4="PREDOMINANTLY URBAN",$A$4="SIGNIFICANTLY RURAL",$A$4="PREDOMINANTLY RURAL"),SUMPRODUCT(('Data - fatalities'!$C$2:$C$42812=$A79)*('Data - fatalities'!$H$2:$H$42812=D$7)*('Data - fatalities'!$G$2:$G$42812=$A$4)*('Data - fatalities'!$I$2:$I$42812)),SUMPRODUCT(('Data - fatalities'!$C$2:$C$42812=$A79)*('Data - fatalities'!$H$2:$H$42812=D$7)*('Data - fatalities'!$D$2:$D$42812=$A$4)*('Data - fatalities'!$I$2:$I$42812)))))</f>
        <v>7</v>
      </c>
      <c r="E79" s="9">
        <f>IF($A$4="England",SUMPRODUCT(('Data - fatalities'!$C$2:$C$42812=$A79)*('Data - fatalities'!$H$2:$H$42812=E$7)*('Data - fatalities'!$I$2:$I$42812)),IF(OR($A$4="Non-metropolitan",$A$4="Metropolitan"),SUMPRODUCT(('Data - fatalities'!$C$2:$C$42812=$A79)*('Data - fatalities'!$H$2:$H$42812=E$7)*('Data - fatalities'!$F$2:$F$42812=$A$4)*('Data - fatalities'!$I$2:$I$42812)),IF(OR($A$4="PREDOMINANTLY URBAN",$A$4="SIGNIFICANTLY RURAL",$A$4="PREDOMINANTLY RURAL"),SUMPRODUCT(('Data - fatalities'!$C$2:$C$42812=$A79)*('Data - fatalities'!$H$2:$H$42812=E$7)*('Data - fatalities'!$G$2:$G$42812=$A$4)*('Data - fatalities'!$I$2:$I$42812)),SUMPRODUCT(('Data - fatalities'!$C$2:$C$42812=$A79)*('Data - fatalities'!$H$2:$H$42812=E$7)*('Data - fatalities'!$D$2:$D$42812=$A$4)*('Data - fatalities'!$I$2:$I$42812)))))</f>
        <v>2</v>
      </c>
      <c r="F79" s="9">
        <f>IF($A$4="England",SUMPRODUCT(('Data - fatalities'!$C$2:$C$42812=$A79)*('Data - fatalities'!$H$2:$H$42812=F$7)*('Data - fatalities'!$I$2:$I$42812)),IF(OR($A$4="Non-metropolitan",$A$4="Metropolitan"),SUMPRODUCT(('Data - fatalities'!$C$2:$C$42812=$A79)*('Data - fatalities'!$H$2:$H$42812=F$7)*('Data - fatalities'!$F$2:$F$42812=$A$4)*('Data - fatalities'!$I$2:$I$42812)),IF(OR($A$4="PREDOMINANTLY URBAN",$A$4="SIGNIFICANTLY RURAL",$A$4="PREDOMINANTLY RURAL"),SUMPRODUCT(('Data - fatalities'!$C$2:$C$42812=$A79)*('Data - fatalities'!$H$2:$H$42812=F$7)*('Data - fatalities'!$G$2:$G$42812=$A$4)*('Data - fatalities'!$I$2:$I$42812)),SUMPRODUCT(('Data - fatalities'!$C$2:$C$42812=$A79)*('Data - fatalities'!$H$2:$H$42812=F$7)*('Data - fatalities'!$D$2:$D$42812=$A$4)*('Data - fatalities'!$I$2:$I$42812)))))</f>
        <v>2</v>
      </c>
    </row>
    <row r="80" spans="1:6" x14ac:dyDescent="0.3">
      <c r="A80" s="9" t="s">
        <v>414</v>
      </c>
      <c r="B80" s="12">
        <f t="shared" si="3"/>
        <v>62</v>
      </c>
      <c r="C80" s="9">
        <f>IF($A$4="England",SUMPRODUCT(('Data - fatalities'!$C$2:$C$42812=$A80)*('Data - fatalities'!$H$2:$H$42812=C$7)*('Data - fatalities'!$I$2:$I$42812)),IF(OR($A$4="Non-metropolitan",$A$4="Metropolitan"),SUMPRODUCT(('Data - fatalities'!$C$2:$C$42812=$A80)*('Data - fatalities'!$H$2:$H$42812=C$7)*('Data - fatalities'!$F$2:$F$42812=$A$4)*('Data - fatalities'!$I$2:$I$42812)),IF(OR($A$4="PREDOMINANTLY URBAN",$A$4="SIGNIFICANTLY RURAL",$A$4="PREDOMINANTLY RURAL"),SUMPRODUCT(('Data - fatalities'!$C$2:$C$42812=$A80)*('Data - fatalities'!$H$2:$H$42812=C$7)*('Data - fatalities'!$G$2:$G$42812=$A$4)*('Data - fatalities'!$I$2:$I$42812)),SUMPRODUCT(('Data - fatalities'!$C$2:$C$42812=$A80)*('Data - fatalities'!$H$2:$H$42812=C$7)*('Data - fatalities'!$D$2:$D$42812=$A$4)*('Data - fatalities'!$I$2:$I$42812)))))</f>
        <v>54</v>
      </c>
      <c r="D80" s="9">
        <f>IF($A$4="England",SUMPRODUCT(('Data - fatalities'!$C$2:$C$42812=$A80)*('Data - fatalities'!$H$2:$H$42812=D$7)*('Data - fatalities'!$I$2:$I$42812)),IF(OR($A$4="Non-metropolitan",$A$4="Metropolitan"),SUMPRODUCT(('Data - fatalities'!$C$2:$C$42812=$A80)*('Data - fatalities'!$H$2:$H$42812=D$7)*('Data - fatalities'!$F$2:$F$42812=$A$4)*('Data - fatalities'!$I$2:$I$42812)),IF(OR($A$4="PREDOMINANTLY URBAN",$A$4="SIGNIFICANTLY RURAL",$A$4="PREDOMINANTLY RURAL"),SUMPRODUCT(('Data - fatalities'!$C$2:$C$42812=$A80)*('Data - fatalities'!$H$2:$H$42812=D$7)*('Data - fatalities'!$G$2:$G$42812=$A$4)*('Data - fatalities'!$I$2:$I$42812)),SUMPRODUCT(('Data - fatalities'!$C$2:$C$42812=$A80)*('Data - fatalities'!$H$2:$H$42812=D$7)*('Data - fatalities'!$D$2:$D$42812=$A$4)*('Data - fatalities'!$I$2:$I$42812)))))</f>
        <v>4</v>
      </c>
      <c r="E80" s="9">
        <f>IF($A$4="England",SUMPRODUCT(('Data - fatalities'!$C$2:$C$42812=$A80)*('Data - fatalities'!$H$2:$H$42812=E$7)*('Data - fatalities'!$I$2:$I$42812)),IF(OR($A$4="Non-metropolitan",$A$4="Metropolitan"),SUMPRODUCT(('Data - fatalities'!$C$2:$C$42812=$A80)*('Data - fatalities'!$H$2:$H$42812=E$7)*('Data - fatalities'!$F$2:$F$42812=$A$4)*('Data - fatalities'!$I$2:$I$42812)),IF(OR($A$4="PREDOMINANTLY URBAN",$A$4="SIGNIFICANTLY RURAL",$A$4="PREDOMINANTLY RURAL"),SUMPRODUCT(('Data - fatalities'!$C$2:$C$42812=$A80)*('Data - fatalities'!$H$2:$H$42812=E$7)*('Data - fatalities'!$G$2:$G$42812=$A$4)*('Data - fatalities'!$I$2:$I$42812)),SUMPRODUCT(('Data - fatalities'!$C$2:$C$42812=$A80)*('Data - fatalities'!$H$2:$H$42812=E$7)*('Data - fatalities'!$D$2:$D$42812=$A$4)*('Data - fatalities'!$I$2:$I$42812)))))</f>
        <v>2</v>
      </c>
      <c r="F80" s="9">
        <f>IF($A$4="England",SUMPRODUCT(('Data - fatalities'!$C$2:$C$42812=$A80)*('Data - fatalities'!$H$2:$H$42812=F$7)*('Data - fatalities'!$I$2:$I$42812)),IF(OR($A$4="Non-metropolitan",$A$4="Metropolitan"),SUMPRODUCT(('Data - fatalities'!$C$2:$C$42812=$A80)*('Data - fatalities'!$H$2:$H$42812=F$7)*('Data - fatalities'!$F$2:$F$42812=$A$4)*('Data - fatalities'!$I$2:$I$42812)),IF(OR($A$4="PREDOMINANTLY URBAN",$A$4="SIGNIFICANTLY RURAL",$A$4="PREDOMINANTLY RURAL"),SUMPRODUCT(('Data - fatalities'!$C$2:$C$42812=$A80)*('Data - fatalities'!$H$2:$H$42812=F$7)*('Data - fatalities'!$G$2:$G$42812=$A$4)*('Data - fatalities'!$I$2:$I$42812)),SUMPRODUCT(('Data - fatalities'!$C$2:$C$42812=$A80)*('Data - fatalities'!$H$2:$H$42812=F$7)*('Data - fatalities'!$D$2:$D$42812=$A$4)*('Data - fatalities'!$I$2:$I$42812)))))</f>
        <v>2</v>
      </c>
    </row>
    <row r="81" spans="1:6" x14ac:dyDescent="0.3">
      <c r="A81" s="9" t="s">
        <v>416</v>
      </c>
      <c r="B81" s="12">
        <f t="shared" ref="B81" si="4">SUM(C81:F81)</f>
        <v>43</v>
      </c>
      <c r="C81" s="9">
        <f>IF($A$4="England",SUMPRODUCT(('Data - fatalities'!$C$2:$C$42812=$A81)*('Data - fatalities'!$H$2:$H$42812=C$7)*('Data - fatalities'!$I$2:$I$42812)),IF(OR($A$4="Non-metropolitan",$A$4="Metropolitan"),SUMPRODUCT(('Data - fatalities'!$C$2:$C$42812=$A81)*('Data - fatalities'!$H$2:$H$42812=C$7)*('Data - fatalities'!$F$2:$F$42812=$A$4)*('Data - fatalities'!$I$2:$I$42812)),IF(OR($A$4="PREDOMINANTLY URBAN",$A$4="SIGNIFICANTLY RURAL",$A$4="PREDOMINANTLY RURAL"),SUMPRODUCT(('Data - fatalities'!$C$2:$C$42812=$A81)*('Data - fatalities'!$H$2:$H$42812=C$7)*('Data - fatalities'!$G$2:$G$42812=$A$4)*('Data - fatalities'!$I$2:$I$42812)),SUMPRODUCT(('Data - fatalities'!$C$2:$C$42812=$A81)*('Data - fatalities'!$H$2:$H$42812=C$7)*('Data - fatalities'!$D$2:$D$42812=$A$4)*('Data - fatalities'!$I$2:$I$42812)))))</f>
        <v>29</v>
      </c>
      <c r="D81" s="9">
        <f>IF($A$4="England",SUMPRODUCT(('Data - fatalities'!$C$2:$C$42812=$A81)*('Data - fatalities'!$H$2:$H$42812=D$7)*('Data - fatalities'!$I$2:$I$42812)),IF(OR($A$4="Non-metropolitan",$A$4="Metropolitan"),SUMPRODUCT(('Data - fatalities'!$C$2:$C$42812=$A81)*('Data - fatalities'!$H$2:$H$42812=D$7)*('Data - fatalities'!$F$2:$F$42812=$A$4)*('Data - fatalities'!$I$2:$I$42812)),IF(OR($A$4="PREDOMINANTLY URBAN",$A$4="SIGNIFICANTLY RURAL",$A$4="PREDOMINANTLY RURAL"),SUMPRODUCT(('Data - fatalities'!$C$2:$C$42812=$A81)*('Data - fatalities'!$H$2:$H$42812=D$7)*('Data - fatalities'!$G$2:$G$42812=$A$4)*('Data - fatalities'!$I$2:$I$42812)),SUMPRODUCT(('Data - fatalities'!$C$2:$C$42812=$A81)*('Data - fatalities'!$H$2:$H$42812=D$7)*('Data - fatalities'!$D$2:$D$42812=$A$4)*('Data - fatalities'!$I$2:$I$42812)))))</f>
        <v>5</v>
      </c>
      <c r="E81" s="9">
        <f>IF($A$4="England",SUMPRODUCT(('Data - fatalities'!$C$2:$C$42812=$A81)*('Data - fatalities'!$H$2:$H$42812=E$7)*('Data - fatalities'!$I$2:$I$42812)),IF(OR($A$4="Non-metropolitan",$A$4="Metropolitan"),SUMPRODUCT(('Data - fatalities'!$C$2:$C$42812=$A81)*('Data - fatalities'!$H$2:$H$42812=E$7)*('Data - fatalities'!$F$2:$F$42812=$A$4)*('Data - fatalities'!$I$2:$I$42812)),IF(OR($A$4="PREDOMINANTLY URBAN",$A$4="SIGNIFICANTLY RURAL",$A$4="PREDOMINANTLY RURAL"),SUMPRODUCT(('Data - fatalities'!$C$2:$C$42812=$A81)*('Data - fatalities'!$H$2:$H$42812=E$7)*('Data - fatalities'!$G$2:$G$42812=$A$4)*('Data - fatalities'!$I$2:$I$42812)),SUMPRODUCT(('Data - fatalities'!$C$2:$C$42812=$A81)*('Data - fatalities'!$H$2:$H$42812=E$7)*('Data - fatalities'!$D$2:$D$42812=$A$4)*('Data - fatalities'!$I$2:$I$42812)))))</f>
        <v>5</v>
      </c>
      <c r="F81" s="9">
        <f>IF($A$4="England",SUMPRODUCT(('Data - fatalities'!$C$2:$C$42812=$A81)*('Data - fatalities'!$H$2:$H$42812=F$7)*('Data - fatalities'!$I$2:$I$42812)),IF(OR($A$4="Non-metropolitan",$A$4="Metropolitan"),SUMPRODUCT(('Data - fatalities'!$C$2:$C$42812=$A81)*('Data - fatalities'!$H$2:$H$42812=F$7)*('Data - fatalities'!$F$2:$F$42812=$A$4)*('Data - fatalities'!$I$2:$I$42812)),IF(OR($A$4="PREDOMINANTLY URBAN",$A$4="SIGNIFICANTLY RURAL",$A$4="PREDOMINANTLY RURAL"),SUMPRODUCT(('Data - fatalities'!$C$2:$C$42812=$A81)*('Data - fatalities'!$H$2:$H$42812=F$7)*('Data - fatalities'!$G$2:$G$42812=$A$4)*('Data - fatalities'!$I$2:$I$42812)),SUMPRODUCT(('Data - fatalities'!$C$2:$C$42812=$A81)*('Data - fatalities'!$H$2:$H$42812=F$7)*('Data - fatalities'!$D$2:$D$42812=$A$4)*('Data - fatalities'!$I$2:$I$42812)))))</f>
        <v>4</v>
      </c>
    </row>
    <row r="82" spans="1:6" x14ac:dyDescent="0.3">
      <c r="A82" s="9" t="s">
        <v>417</v>
      </c>
      <c r="B82" s="12">
        <f t="shared" ref="B82" si="5">SUM(C82:F82)</f>
        <v>69</v>
      </c>
      <c r="C82" s="9">
        <f>IF($A$4="England",SUMPRODUCT(('Data - fatalities'!$C$2:$C$42812=$A82)*('Data - fatalities'!$H$2:$H$42812=C$7)*('Data - fatalities'!$I$2:$I$42812)),IF(OR($A$4="Non-metropolitan",$A$4="Metropolitan"),SUMPRODUCT(('Data - fatalities'!$C$2:$C$42812=$A82)*('Data - fatalities'!$H$2:$H$42812=C$7)*('Data - fatalities'!$F$2:$F$42812=$A$4)*('Data - fatalities'!$I$2:$I$42812)),IF(OR($A$4="PREDOMINANTLY URBAN",$A$4="SIGNIFICANTLY RURAL",$A$4="PREDOMINANTLY RURAL"),SUMPRODUCT(('Data - fatalities'!$C$2:$C$42812=$A82)*('Data - fatalities'!$H$2:$H$42812=C$7)*('Data - fatalities'!$G$2:$G$42812=$A$4)*('Data - fatalities'!$I$2:$I$42812)),SUMPRODUCT(('Data - fatalities'!$C$2:$C$42812=$A82)*('Data - fatalities'!$H$2:$H$42812=C$7)*('Data - fatalities'!$D$2:$D$42812=$A$4)*('Data - fatalities'!$I$2:$I$42812)))))</f>
        <v>57</v>
      </c>
      <c r="D82" s="9">
        <f>IF($A$4="England",SUMPRODUCT(('Data - fatalities'!$C$2:$C$42812=$A82)*('Data - fatalities'!$H$2:$H$42812=D$7)*('Data - fatalities'!$I$2:$I$42812)),IF(OR($A$4="Non-metropolitan",$A$4="Metropolitan"),SUMPRODUCT(('Data - fatalities'!$C$2:$C$42812=$A82)*('Data - fatalities'!$H$2:$H$42812=D$7)*('Data - fatalities'!$F$2:$F$42812=$A$4)*('Data - fatalities'!$I$2:$I$42812)),IF(OR($A$4="PREDOMINANTLY URBAN",$A$4="SIGNIFICANTLY RURAL",$A$4="PREDOMINANTLY RURAL"),SUMPRODUCT(('Data - fatalities'!$C$2:$C$42812=$A82)*('Data - fatalities'!$H$2:$H$42812=D$7)*('Data - fatalities'!$G$2:$G$42812=$A$4)*('Data - fatalities'!$I$2:$I$42812)),SUMPRODUCT(('Data - fatalities'!$C$2:$C$42812=$A82)*('Data - fatalities'!$H$2:$H$42812=D$7)*('Data - fatalities'!$D$2:$D$42812=$A$4)*('Data - fatalities'!$I$2:$I$42812)))))</f>
        <v>2</v>
      </c>
      <c r="E82" s="9">
        <f>IF($A$4="England",SUMPRODUCT(('Data - fatalities'!$C$2:$C$42812=$A82)*('Data - fatalities'!$H$2:$H$42812=E$7)*('Data - fatalities'!$I$2:$I$42812)),IF(OR($A$4="Non-metropolitan",$A$4="Metropolitan"),SUMPRODUCT(('Data - fatalities'!$C$2:$C$42812=$A82)*('Data - fatalities'!$H$2:$H$42812=E$7)*('Data - fatalities'!$F$2:$F$42812=$A$4)*('Data - fatalities'!$I$2:$I$42812)),IF(OR($A$4="PREDOMINANTLY URBAN",$A$4="SIGNIFICANTLY RURAL",$A$4="PREDOMINANTLY RURAL"),SUMPRODUCT(('Data - fatalities'!$C$2:$C$42812=$A82)*('Data - fatalities'!$H$2:$H$42812=E$7)*('Data - fatalities'!$G$2:$G$42812=$A$4)*('Data - fatalities'!$I$2:$I$42812)),SUMPRODUCT(('Data - fatalities'!$C$2:$C$42812=$A82)*('Data - fatalities'!$H$2:$H$42812=E$7)*('Data - fatalities'!$D$2:$D$42812=$A$4)*('Data - fatalities'!$I$2:$I$42812)))))</f>
        <v>7</v>
      </c>
      <c r="F82" s="9">
        <f>IF($A$4="England",SUMPRODUCT(('Data - fatalities'!$C$2:$C$42812=$A82)*('Data - fatalities'!$H$2:$H$42812=F$7)*('Data - fatalities'!$I$2:$I$42812)),IF(OR($A$4="Non-metropolitan",$A$4="Metropolitan"),SUMPRODUCT(('Data - fatalities'!$C$2:$C$42812=$A82)*('Data - fatalities'!$H$2:$H$42812=F$7)*('Data - fatalities'!$F$2:$F$42812=$A$4)*('Data - fatalities'!$I$2:$I$42812)),IF(OR($A$4="PREDOMINANTLY URBAN",$A$4="SIGNIFICANTLY RURAL",$A$4="PREDOMINANTLY RURAL"),SUMPRODUCT(('Data - fatalities'!$C$2:$C$42812=$A82)*('Data - fatalities'!$H$2:$H$42812=F$7)*('Data - fatalities'!$G$2:$G$42812=$A$4)*('Data - fatalities'!$I$2:$I$42812)),SUMPRODUCT(('Data - fatalities'!$C$2:$C$42812=$A82)*('Data - fatalities'!$H$2:$H$42812=F$7)*('Data - fatalities'!$D$2:$D$42812=$A$4)*('Data - fatalities'!$I$2:$I$42812)))))</f>
        <v>3</v>
      </c>
    </row>
    <row r="83" spans="1:6" x14ac:dyDescent="0.3">
      <c r="A83" s="9" t="s">
        <v>418</v>
      </c>
      <c r="B83" s="12">
        <f t="shared" ref="B83" si="6">SUM(C83:F83)</f>
        <v>69</v>
      </c>
      <c r="C83" s="9">
        <f>IF($A$4="England",SUMPRODUCT(('Data - fatalities'!$C$2:$C$42812=$A83)*('Data - fatalities'!$H$2:$H$42812=C$7)*('Data - fatalities'!$I$2:$I$42812)),IF(OR($A$4="Non-metropolitan",$A$4="Metropolitan"),SUMPRODUCT(('Data - fatalities'!$C$2:$C$42812=$A83)*('Data - fatalities'!$H$2:$H$42812=C$7)*('Data - fatalities'!$F$2:$F$42812=$A$4)*('Data - fatalities'!$I$2:$I$42812)),IF(OR($A$4="PREDOMINANTLY URBAN",$A$4="SIGNIFICANTLY RURAL",$A$4="PREDOMINANTLY RURAL"),SUMPRODUCT(('Data - fatalities'!$C$2:$C$42812=$A83)*('Data - fatalities'!$H$2:$H$42812=C$7)*('Data - fatalities'!$G$2:$G$42812=$A$4)*('Data - fatalities'!$I$2:$I$42812)),SUMPRODUCT(('Data - fatalities'!$C$2:$C$42812=$A83)*('Data - fatalities'!$H$2:$H$42812=C$7)*('Data - fatalities'!$D$2:$D$42812=$A$4)*('Data - fatalities'!$I$2:$I$42812)))))</f>
        <v>59</v>
      </c>
      <c r="D83" s="9">
        <f>IF($A$4="England",SUMPRODUCT(('Data - fatalities'!$C$2:$C$42812=$A83)*('Data - fatalities'!$H$2:$H$42812=D$7)*('Data - fatalities'!$I$2:$I$42812)),IF(OR($A$4="Non-metropolitan",$A$4="Metropolitan"),SUMPRODUCT(('Data - fatalities'!$C$2:$C$42812=$A83)*('Data - fatalities'!$H$2:$H$42812=D$7)*('Data - fatalities'!$F$2:$F$42812=$A$4)*('Data - fatalities'!$I$2:$I$42812)),IF(OR($A$4="PREDOMINANTLY URBAN",$A$4="SIGNIFICANTLY RURAL",$A$4="PREDOMINANTLY RURAL"),SUMPRODUCT(('Data - fatalities'!$C$2:$C$42812=$A83)*('Data - fatalities'!$H$2:$H$42812=D$7)*('Data - fatalities'!$G$2:$G$42812=$A$4)*('Data - fatalities'!$I$2:$I$42812)),SUMPRODUCT(('Data - fatalities'!$C$2:$C$42812=$A83)*('Data - fatalities'!$H$2:$H$42812=D$7)*('Data - fatalities'!$D$2:$D$42812=$A$4)*('Data - fatalities'!$I$2:$I$42812)))))</f>
        <v>6</v>
      </c>
      <c r="E83" s="9">
        <f>IF($A$4="England",SUMPRODUCT(('Data - fatalities'!$C$2:$C$42812=$A83)*('Data - fatalities'!$H$2:$H$42812=E$7)*('Data - fatalities'!$I$2:$I$42812)),IF(OR($A$4="Non-metropolitan",$A$4="Metropolitan"),SUMPRODUCT(('Data - fatalities'!$C$2:$C$42812=$A83)*('Data - fatalities'!$H$2:$H$42812=E$7)*('Data - fatalities'!$F$2:$F$42812=$A$4)*('Data - fatalities'!$I$2:$I$42812)),IF(OR($A$4="PREDOMINANTLY URBAN",$A$4="SIGNIFICANTLY RURAL",$A$4="PREDOMINANTLY RURAL"),SUMPRODUCT(('Data - fatalities'!$C$2:$C$42812=$A83)*('Data - fatalities'!$H$2:$H$42812=E$7)*('Data - fatalities'!$G$2:$G$42812=$A$4)*('Data - fatalities'!$I$2:$I$42812)),SUMPRODUCT(('Data - fatalities'!$C$2:$C$42812=$A83)*('Data - fatalities'!$H$2:$H$42812=E$7)*('Data - fatalities'!$D$2:$D$42812=$A$4)*('Data - fatalities'!$I$2:$I$42812)))))</f>
        <v>2</v>
      </c>
      <c r="F83" s="9">
        <f>IF($A$4="England",SUMPRODUCT(('Data - fatalities'!$C$2:$C$42812=$A83)*('Data - fatalities'!$H$2:$H$42812=F$7)*('Data - fatalities'!$I$2:$I$42812)),IF(OR($A$4="Non-metropolitan",$A$4="Metropolitan"),SUMPRODUCT(('Data - fatalities'!$C$2:$C$42812=$A83)*('Data - fatalities'!$H$2:$H$42812=F$7)*('Data - fatalities'!$F$2:$F$42812=$A$4)*('Data - fatalities'!$I$2:$I$42812)),IF(OR($A$4="PREDOMINANTLY URBAN",$A$4="SIGNIFICANTLY RURAL",$A$4="PREDOMINANTLY RURAL"),SUMPRODUCT(('Data - fatalities'!$C$2:$C$42812=$A83)*('Data - fatalities'!$H$2:$H$42812=F$7)*('Data - fatalities'!$G$2:$G$42812=$A$4)*('Data - fatalities'!$I$2:$I$42812)),SUMPRODUCT(('Data - fatalities'!$C$2:$C$42812=$A83)*('Data - fatalities'!$H$2:$H$42812=F$7)*('Data - fatalities'!$D$2:$D$42812=$A$4)*('Data - fatalities'!$I$2:$I$42812)))))</f>
        <v>2</v>
      </c>
    </row>
    <row r="84" spans="1:6" x14ac:dyDescent="0.3">
      <c r="A84" s="9" t="s">
        <v>420</v>
      </c>
      <c r="B84" s="12">
        <f t="shared" ref="B84:B87" si="7">SUM(C84:F84)</f>
        <v>50</v>
      </c>
      <c r="C84" s="9">
        <f>IF($A$4="England",SUMPRODUCT(('Data - fatalities'!$C$2:$C$42812=$A84)*('Data - fatalities'!$H$2:$H$42812=C$7)*('Data - fatalities'!$I$2:$I$42812)),IF(OR($A$4="Non-metropolitan",$A$4="Metropolitan"),SUMPRODUCT(('Data - fatalities'!$C$2:$C$42812=$A84)*('Data - fatalities'!$H$2:$H$42812=C$7)*('Data - fatalities'!$F$2:$F$42812=$A$4)*('Data - fatalities'!$I$2:$I$42812)),IF(OR($A$4="PREDOMINANTLY URBAN",$A$4="SIGNIFICANTLY RURAL",$A$4="PREDOMINANTLY RURAL"),SUMPRODUCT(('Data - fatalities'!$C$2:$C$42812=$A84)*('Data - fatalities'!$H$2:$H$42812=C$7)*('Data - fatalities'!$G$2:$G$42812=$A$4)*('Data - fatalities'!$I$2:$I$42812)),SUMPRODUCT(('Data - fatalities'!$C$2:$C$42812=$A84)*('Data - fatalities'!$H$2:$H$42812=C$7)*('Data - fatalities'!$D$2:$D$42812=$A$4)*('Data - fatalities'!$I$2:$I$42812)))))</f>
        <v>38</v>
      </c>
      <c r="D84" s="9">
        <f>IF($A$4="England",SUMPRODUCT(('Data - fatalities'!$C$2:$C$42812=$A84)*('Data - fatalities'!$H$2:$H$42812=D$7)*('Data - fatalities'!$I$2:$I$42812)),IF(OR($A$4="Non-metropolitan",$A$4="Metropolitan"),SUMPRODUCT(('Data - fatalities'!$C$2:$C$42812=$A84)*('Data - fatalities'!$H$2:$H$42812=D$7)*('Data - fatalities'!$F$2:$F$42812=$A$4)*('Data - fatalities'!$I$2:$I$42812)),IF(OR($A$4="PREDOMINANTLY URBAN",$A$4="SIGNIFICANTLY RURAL",$A$4="PREDOMINANTLY RURAL"),SUMPRODUCT(('Data - fatalities'!$C$2:$C$42812=$A84)*('Data - fatalities'!$H$2:$H$42812=D$7)*('Data - fatalities'!$G$2:$G$42812=$A$4)*('Data - fatalities'!$I$2:$I$42812)),SUMPRODUCT(('Data - fatalities'!$C$2:$C$42812=$A84)*('Data - fatalities'!$H$2:$H$42812=D$7)*('Data - fatalities'!$D$2:$D$42812=$A$4)*('Data - fatalities'!$I$2:$I$42812)))))</f>
        <v>6</v>
      </c>
      <c r="E84" s="9">
        <f>IF($A$4="England",SUMPRODUCT(('Data - fatalities'!$C$2:$C$42812=$A84)*('Data - fatalities'!$H$2:$H$42812=E$7)*('Data - fatalities'!$I$2:$I$42812)),IF(OR($A$4="Non-metropolitan",$A$4="Metropolitan"),SUMPRODUCT(('Data - fatalities'!$C$2:$C$42812=$A84)*('Data - fatalities'!$H$2:$H$42812=E$7)*('Data - fatalities'!$F$2:$F$42812=$A$4)*('Data - fatalities'!$I$2:$I$42812)),IF(OR($A$4="PREDOMINANTLY URBAN",$A$4="SIGNIFICANTLY RURAL",$A$4="PREDOMINANTLY RURAL"),SUMPRODUCT(('Data - fatalities'!$C$2:$C$42812=$A84)*('Data - fatalities'!$H$2:$H$42812=E$7)*('Data - fatalities'!$G$2:$G$42812=$A$4)*('Data - fatalities'!$I$2:$I$42812)),SUMPRODUCT(('Data - fatalities'!$C$2:$C$42812=$A84)*('Data - fatalities'!$H$2:$H$42812=E$7)*('Data - fatalities'!$D$2:$D$42812=$A$4)*('Data - fatalities'!$I$2:$I$42812)))))</f>
        <v>4</v>
      </c>
      <c r="F84" s="9">
        <f>IF($A$4="England",SUMPRODUCT(('Data - fatalities'!$C$2:$C$42812=$A84)*('Data - fatalities'!$H$2:$H$42812=F$7)*('Data - fatalities'!$I$2:$I$42812)),IF(OR($A$4="Non-metropolitan",$A$4="Metropolitan"),SUMPRODUCT(('Data - fatalities'!$C$2:$C$42812=$A84)*('Data - fatalities'!$H$2:$H$42812=F$7)*('Data - fatalities'!$F$2:$F$42812=$A$4)*('Data - fatalities'!$I$2:$I$42812)),IF(OR($A$4="PREDOMINANTLY URBAN",$A$4="SIGNIFICANTLY RURAL",$A$4="PREDOMINANTLY RURAL"),SUMPRODUCT(('Data - fatalities'!$C$2:$C$42812=$A84)*('Data - fatalities'!$H$2:$H$42812=F$7)*('Data - fatalities'!$G$2:$G$42812=$A$4)*('Data - fatalities'!$I$2:$I$42812)),SUMPRODUCT(('Data - fatalities'!$C$2:$C$42812=$A84)*('Data - fatalities'!$H$2:$H$42812=F$7)*('Data - fatalities'!$D$2:$D$42812=$A$4)*('Data - fatalities'!$I$2:$I$42812)))))</f>
        <v>2</v>
      </c>
    </row>
    <row r="85" spans="1:6" x14ac:dyDescent="0.3">
      <c r="A85" s="9" t="s">
        <v>424</v>
      </c>
      <c r="B85" s="12">
        <f t="shared" si="7"/>
        <v>0</v>
      </c>
      <c r="C85" s="9">
        <f>IF($A$4="England",SUMPRODUCT(('Data - fatalities'!$C$2:$C$42812=$A85)*('Data - fatalities'!$H$2:$H$42812=C$7)*('Data - fatalities'!$I$2:$I$42812)),IF(OR($A$4="Non-metropolitan",$A$4="Metropolitan"),SUMPRODUCT(('Data - fatalities'!$C$2:$C$42812=$A85)*('Data - fatalities'!$H$2:$H$42812=C$7)*('Data - fatalities'!$F$2:$F$42812=$A$4)*('Data - fatalities'!$I$2:$I$42812)),IF(OR($A$4="PREDOMINANTLY URBAN",$A$4="SIGNIFICANTLY RURAL",$A$4="PREDOMINANTLY RURAL"),SUMPRODUCT(('Data - fatalities'!$C$2:$C$42812=$A85)*('Data - fatalities'!$H$2:$H$42812=C$7)*('Data - fatalities'!$G$2:$G$42812=$A$4)*('Data - fatalities'!$I$2:$I$42812)),SUMPRODUCT(('Data - fatalities'!$C$2:$C$42812=$A85)*('Data - fatalities'!$H$2:$H$42812=C$7)*('Data - fatalities'!$D$2:$D$42812=$A$4)*('Data - fatalities'!$I$2:$I$42812)))))</f>
        <v>0</v>
      </c>
      <c r="D85" s="9">
        <f>IF($A$4="England",SUMPRODUCT(('Data - fatalities'!$C$2:$C$42812=$A85)*('Data - fatalities'!$H$2:$H$42812=D$7)*('Data - fatalities'!$I$2:$I$42812)),IF(OR($A$4="Non-metropolitan",$A$4="Metropolitan"),SUMPRODUCT(('Data - fatalities'!$C$2:$C$42812=$A85)*('Data - fatalities'!$H$2:$H$42812=D$7)*('Data - fatalities'!$F$2:$F$42812=$A$4)*('Data - fatalities'!$I$2:$I$42812)),IF(OR($A$4="PREDOMINANTLY URBAN",$A$4="SIGNIFICANTLY RURAL",$A$4="PREDOMINANTLY RURAL"),SUMPRODUCT(('Data - fatalities'!$C$2:$C$42812=$A85)*('Data - fatalities'!$H$2:$H$42812=D$7)*('Data - fatalities'!$G$2:$G$42812=$A$4)*('Data - fatalities'!$I$2:$I$42812)),SUMPRODUCT(('Data - fatalities'!$C$2:$C$42812=$A85)*('Data - fatalities'!$H$2:$H$42812=D$7)*('Data - fatalities'!$D$2:$D$42812=$A$4)*('Data - fatalities'!$I$2:$I$42812)))))</f>
        <v>0</v>
      </c>
      <c r="E85" s="9">
        <f>IF($A$4="England",SUMPRODUCT(('Data - fatalities'!$C$2:$C$42812=$A85)*('Data - fatalities'!$H$2:$H$42812=E$7)*('Data - fatalities'!$I$2:$I$42812)),IF(OR($A$4="Non-metropolitan",$A$4="Metropolitan"),SUMPRODUCT(('Data - fatalities'!$C$2:$C$42812=$A85)*('Data - fatalities'!$H$2:$H$42812=E$7)*('Data - fatalities'!$F$2:$F$42812=$A$4)*('Data - fatalities'!$I$2:$I$42812)),IF(OR($A$4="PREDOMINANTLY URBAN",$A$4="SIGNIFICANTLY RURAL",$A$4="PREDOMINANTLY RURAL"),SUMPRODUCT(('Data - fatalities'!$C$2:$C$42812=$A85)*('Data - fatalities'!$H$2:$H$42812=E$7)*('Data - fatalities'!$G$2:$G$42812=$A$4)*('Data - fatalities'!$I$2:$I$42812)),SUMPRODUCT(('Data - fatalities'!$C$2:$C$42812=$A85)*('Data - fatalities'!$H$2:$H$42812=E$7)*('Data - fatalities'!$D$2:$D$42812=$A$4)*('Data - fatalities'!$I$2:$I$42812)))))</f>
        <v>0</v>
      </c>
      <c r="F85" s="9">
        <f>IF($A$4="England",SUMPRODUCT(('Data - fatalities'!$C$2:$C$42812=$A85)*('Data - fatalities'!$H$2:$H$42812=F$7)*('Data - fatalities'!$I$2:$I$42812)),IF(OR($A$4="Non-metropolitan",$A$4="Metropolitan"),SUMPRODUCT(('Data - fatalities'!$C$2:$C$42812=$A85)*('Data - fatalities'!$H$2:$H$42812=F$7)*('Data - fatalities'!$F$2:$F$42812=$A$4)*('Data - fatalities'!$I$2:$I$42812)),IF(OR($A$4="PREDOMINANTLY URBAN",$A$4="SIGNIFICANTLY RURAL",$A$4="PREDOMINANTLY RURAL"),SUMPRODUCT(('Data - fatalities'!$C$2:$C$42812=$A85)*('Data - fatalities'!$H$2:$H$42812=F$7)*('Data - fatalities'!$G$2:$G$42812=$A$4)*('Data - fatalities'!$I$2:$I$42812)),SUMPRODUCT(('Data - fatalities'!$C$2:$C$42812=$A85)*('Data - fatalities'!$H$2:$H$42812=F$7)*('Data - fatalities'!$D$2:$D$42812=$A$4)*('Data - fatalities'!$I$2:$I$42812)))))</f>
        <v>0</v>
      </c>
    </row>
    <row r="86" spans="1:6" x14ac:dyDescent="0.3">
      <c r="A86" s="9" t="s">
        <v>425</v>
      </c>
      <c r="B86" s="12">
        <f t="shared" si="7"/>
        <v>0</v>
      </c>
      <c r="C86" s="9">
        <f>IF($A$4="England",SUMPRODUCT(('Data - fatalities'!$C$2:$C$42812=$A86)*('Data - fatalities'!$H$2:$H$42812=C$7)*('Data - fatalities'!$I$2:$I$42812)),IF(OR($A$4="Non-metropolitan",$A$4="Metropolitan"),SUMPRODUCT(('Data - fatalities'!$C$2:$C$42812=$A86)*('Data - fatalities'!$H$2:$H$42812=C$7)*('Data - fatalities'!$F$2:$F$42812=$A$4)*('Data - fatalities'!$I$2:$I$42812)),IF(OR($A$4="PREDOMINANTLY URBAN",$A$4="SIGNIFICANTLY RURAL",$A$4="PREDOMINANTLY RURAL"),SUMPRODUCT(('Data - fatalities'!$C$2:$C$42812=$A86)*('Data - fatalities'!$H$2:$H$42812=C$7)*('Data - fatalities'!$G$2:$G$42812=$A$4)*('Data - fatalities'!$I$2:$I$42812)),SUMPRODUCT(('Data - fatalities'!$C$2:$C$42812=$A86)*('Data - fatalities'!$H$2:$H$42812=C$7)*('Data - fatalities'!$D$2:$D$42812=$A$4)*('Data - fatalities'!$I$2:$I$42812)))))</f>
        <v>0</v>
      </c>
      <c r="D86" s="9">
        <f>IF($A$4="England",SUMPRODUCT(('Data - fatalities'!$C$2:$C$42812=$A86)*('Data - fatalities'!$H$2:$H$42812=D$7)*('Data - fatalities'!$I$2:$I$42812)),IF(OR($A$4="Non-metropolitan",$A$4="Metropolitan"),SUMPRODUCT(('Data - fatalities'!$C$2:$C$42812=$A86)*('Data - fatalities'!$H$2:$H$42812=D$7)*('Data - fatalities'!$F$2:$F$42812=$A$4)*('Data - fatalities'!$I$2:$I$42812)),IF(OR($A$4="PREDOMINANTLY URBAN",$A$4="SIGNIFICANTLY RURAL",$A$4="PREDOMINANTLY RURAL"),SUMPRODUCT(('Data - fatalities'!$C$2:$C$42812=$A86)*('Data - fatalities'!$H$2:$H$42812=D$7)*('Data - fatalities'!$G$2:$G$42812=$A$4)*('Data - fatalities'!$I$2:$I$42812)),SUMPRODUCT(('Data - fatalities'!$C$2:$C$42812=$A86)*('Data - fatalities'!$H$2:$H$42812=D$7)*('Data - fatalities'!$D$2:$D$42812=$A$4)*('Data - fatalities'!$I$2:$I$42812)))))</f>
        <v>0</v>
      </c>
      <c r="E86" s="9">
        <f>IF($A$4="England",SUMPRODUCT(('Data - fatalities'!$C$2:$C$42812=$A86)*('Data - fatalities'!$H$2:$H$42812=E$7)*('Data - fatalities'!$I$2:$I$42812)),IF(OR($A$4="Non-metropolitan",$A$4="Metropolitan"),SUMPRODUCT(('Data - fatalities'!$C$2:$C$42812=$A86)*('Data - fatalities'!$H$2:$H$42812=E$7)*('Data - fatalities'!$F$2:$F$42812=$A$4)*('Data - fatalities'!$I$2:$I$42812)),IF(OR($A$4="PREDOMINANTLY URBAN",$A$4="SIGNIFICANTLY RURAL",$A$4="PREDOMINANTLY RURAL"),SUMPRODUCT(('Data - fatalities'!$C$2:$C$42812=$A86)*('Data - fatalities'!$H$2:$H$42812=E$7)*('Data - fatalities'!$G$2:$G$42812=$A$4)*('Data - fatalities'!$I$2:$I$42812)),SUMPRODUCT(('Data - fatalities'!$C$2:$C$42812=$A86)*('Data - fatalities'!$H$2:$H$42812=E$7)*('Data - fatalities'!$D$2:$D$42812=$A$4)*('Data - fatalities'!$I$2:$I$42812)))))</f>
        <v>0</v>
      </c>
      <c r="F86" s="9">
        <f>IF($A$4="England",SUMPRODUCT(('Data - fatalities'!$C$2:$C$42812=$A86)*('Data - fatalities'!$H$2:$H$42812=F$7)*('Data - fatalities'!$I$2:$I$42812)),IF(OR($A$4="Non-metropolitan",$A$4="Metropolitan"),SUMPRODUCT(('Data - fatalities'!$C$2:$C$42812=$A86)*('Data - fatalities'!$H$2:$H$42812=F$7)*('Data - fatalities'!$F$2:$F$42812=$A$4)*('Data - fatalities'!$I$2:$I$42812)),IF(OR($A$4="PREDOMINANTLY URBAN",$A$4="SIGNIFICANTLY RURAL",$A$4="PREDOMINANTLY RURAL"),SUMPRODUCT(('Data - fatalities'!$C$2:$C$42812=$A86)*('Data - fatalities'!$H$2:$H$42812=F$7)*('Data - fatalities'!$G$2:$G$42812=$A$4)*('Data - fatalities'!$I$2:$I$42812)),SUMPRODUCT(('Data - fatalities'!$C$2:$C$42812=$A86)*('Data - fatalities'!$H$2:$H$42812=F$7)*('Data - fatalities'!$D$2:$D$42812=$A$4)*('Data - fatalities'!$I$2:$I$42812)))))</f>
        <v>0</v>
      </c>
    </row>
    <row r="87" spans="1:6" x14ac:dyDescent="0.3">
      <c r="A87" s="9" t="s">
        <v>426</v>
      </c>
      <c r="B87" s="12">
        <f t="shared" si="7"/>
        <v>0</v>
      </c>
      <c r="C87" s="9">
        <f>IF($A$4="England",SUMPRODUCT(('Data - fatalities'!$C$2:$C$42812=$A87)*('Data - fatalities'!$H$2:$H$42812=C$7)*('Data - fatalities'!$I$2:$I$42812)),IF(OR($A$4="Non-metropolitan",$A$4="Metropolitan"),SUMPRODUCT(('Data - fatalities'!$C$2:$C$42812=$A87)*('Data - fatalities'!$H$2:$H$42812=C$7)*('Data - fatalities'!$F$2:$F$42812=$A$4)*('Data - fatalities'!$I$2:$I$42812)),IF(OR($A$4="PREDOMINANTLY URBAN",$A$4="SIGNIFICANTLY RURAL",$A$4="PREDOMINANTLY RURAL"),SUMPRODUCT(('Data - fatalities'!$C$2:$C$42812=$A87)*('Data - fatalities'!$H$2:$H$42812=C$7)*('Data - fatalities'!$G$2:$G$42812=$A$4)*('Data - fatalities'!$I$2:$I$42812)),SUMPRODUCT(('Data - fatalities'!$C$2:$C$42812=$A87)*('Data - fatalities'!$H$2:$H$42812=C$7)*('Data - fatalities'!$D$2:$D$42812=$A$4)*('Data - fatalities'!$I$2:$I$42812)))))</f>
        <v>0</v>
      </c>
      <c r="D87" s="9">
        <f>IF($A$4="England",SUMPRODUCT(('Data - fatalities'!$C$2:$C$42812=$A87)*('Data - fatalities'!$H$2:$H$42812=D$7)*('Data - fatalities'!$I$2:$I$42812)),IF(OR($A$4="Non-metropolitan",$A$4="Metropolitan"),SUMPRODUCT(('Data - fatalities'!$C$2:$C$42812=$A87)*('Data - fatalities'!$H$2:$H$42812=D$7)*('Data - fatalities'!$F$2:$F$42812=$A$4)*('Data - fatalities'!$I$2:$I$42812)),IF(OR($A$4="PREDOMINANTLY URBAN",$A$4="SIGNIFICANTLY RURAL",$A$4="PREDOMINANTLY RURAL"),SUMPRODUCT(('Data - fatalities'!$C$2:$C$42812=$A87)*('Data - fatalities'!$H$2:$H$42812=D$7)*('Data - fatalities'!$G$2:$G$42812=$A$4)*('Data - fatalities'!$I$2:$I$42812)),SUMPRODUCT(('Data - fatalities'!$C$2:$C$42812=$A87)*('Data - fatalities'!$H$2:$H$42812=D$7)*('Data - fatalities'!$D$2:$D$42812=$A$4)*('Data - fatalities'!$I$2:$I$42812)))))</f>
        <v>0</v>
      </c>
      <c r="E87" s="9">
        <f>IF($A$4="England",SUMPRODUCT(('Data - fatalities'!$C$2:$C$42812=$A87)*('Data - fatalities'!$H$2:$H$42812=E$7)*('Data - fatalities'!$I$2:$I$42812)),IF(OR($A$4="Non-metropolitan",$A$4="Metropolitan"),SUMPRODUCT(('Data - fatalities'!$C$2:$C$42812=$A87)*('Data - fatalities'!$H$2:$H$42812=E$7)*('Data - fatalities'!$F$2:$F$42812=$A$4)*('Data - fatalities'!$I$2:$I$42812)),IF(OR($A$4="PREDOMINANTLY URBAN",$A$4="SIGNIFICANTLY RURAL",$A$4="PREDOMINANTLY RURAL"),SUMPRODUCT(('Data - fatalities'!$C$2:$C$42812=$A87)*('Data - fatalities'!$H$2:$H$42812=E$7)*('Data - fatalities'!$G$2:$G$42812=$A$4)*('Data - fatalities'!$I$2:$I$42812)),SUMPRODUCT(('Data - fatalities'!$C$2:$C$42812=$A87)*('Data - fatalities'!$H$2:$H$42812=E$7)*('Data - fatalities'!$D$2:$D$42812=$A$4)*('Data - fatalities'!$I$2:$I$42812)))))</f>
        <v>0</v>
      </c>
      <c r="F87" s="9">
        <f>IF($A$4="England",SUMPRODUCT(('Data - fatalities'!$C$2:$C$42812=$A87)*('Data - fatalities'!$H$2:$H$42812=F$7)*('Data - fatalities'!$I$2:$I$42812)),IF(OR($A$4="Non-metropolitan",$A$4="Metropolitan"),SUMPRODUCT(('Data - fatalities'!$C$2:$C$42812=$A87)*('Data - fatalities'!$H$2:$H$42812=F$7)*('Data - fatalities'!$F$2:$F$42812=$A$4)*('Data - fatalities'!$I$2:$I$42812)),IF(OR($A$4="PREDOMINANTLY URBAN",$A$4="SIGNIFICANTLY RURAL",$A$4="PREDOMINANTLY RURAL"),SUMPRODUCT(('Data - fatalities'!$C$2:$C$42812=$A87)*('Data - fatalities'!$H$2:$H$42812=F$7)*('Data - fatalities'!$G$2:$G$42812=$A$4)*('Data - fatalities'!$I$2:$I$42812)),SUMPRODUCT(('Data - fatalities'!$C$2:$C$42812=$A87)*('Data - fatalities'!$H$2:$H$42812=F$7)*('Data - fatalities'!$D$2:$D$42812=$A$4)*('Data - fatalities'!$I$2:$I$42812)))))</f>
        <v>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Q8805"/>
  <sheetViews>
    <sheetView workbookViewId="0">
      <pane ySplit="1" topLeftCell="A2" activePane="bottomLeft" state="frozen"/>
      <selection activeCell="C1" sqref="C1"/>
      <selection pane="bottomLeft" activeCell="O1" sqref="O1:P2"/>
    </sheetView>
  </sheetViews>
  <sheetFormatPr defaultColWidth="8.77734375" defaultRowHeight="14.4" x14ac:dyDescent="0.3"/>
  <cols>
    <col min="1" max="1" width="8.77734375" style="4"/>
    <col min="2" max="2" width="26" style="4" bestFit="1" customWidth="1"/>
    <col min="3" max="5" width="8.77734375" style="4"/>
    <col min="6" max="6" width="19.77734375" style="4" bestFit="1" customWidth="1"/>
    <col min="7" max="7" width="23.44140625" style="4" bestFit="1" customWidth="1"/>
    <col min="8" max="14" width="8.77734375" style="4"/>
    <col min="15" max="16" width="24.21875" style="4" bestFit="1" customWidth="1"/>
    <col min="17" max="16384" width="8.77734375" style="4"/>
  </cols>
  <sheetData>
    <row r="1" spans="1:17" x14ac:dyDescent="0.3">
      <c r="A1" s="4" t="s">
        <v>211</v>
      </c>
      <c r="B1" s="4" t="s">
        <v>328</v>
      </c>
      <c r="C1" s="4" t="s">
        <v>212</v>
      </c>
      <c r="D1" s="4" t="s">
        <v>213</v>
      </c>
      <c r="E1" s="4" t="s">
        <v>214</v>
      </c>
      <c r="F1" s="4" t="s">
        <v>215</v>
      </c>
      <c r="G1" s="4" t="s">
        <v>216</v>
      </c>
      <c r="H1" s="4" t="s">
        <v>217</v>
      </c>
      <c r="I1" s="4" t="s">
        <v>292</v>
      </c>
      <c r="J1" s="4" t="s">
        <v>293</v>
      </c>
      <c r="K1" s="4" t="s">
        <v>277</v>
      </c>
      <c r="L1" s="4" t="s">
        <v>278</v>
      </c>
      <c r="M1" s="4" t="s">
        <v>279</v>
      </c>
      <c r="N1" s="4" t="s">
        <v>280</v>
      </c>
      <c r="O1" s="4" t="str">
        <f>FIRE0502b_Quarterly_working!A5</f>
        <v>Total non-fatal casualties</v>
      </c>
      <c r="P1" s="98" t="str">
        <f>FIRE0502b_working!A5</f>
        <v>Precautionary checks</v>
      </c>
      <c r="Q1"/>
    </row>
    <row r="2" spans="1:17" s="88" customFormat="1" x14ac:dyDescent="0.3">
      <c r="A2" s="88" t="s">
        <v>8</v>
      </c>
      <c r="D2" s="88" t="s">
        <v>0</v>
      </c>
      <c r="H2" s="88" t="s">
        <v>4</v>
      </c>
      <c r="I2" s="88">
        <v>5265</v>
      </c>
      <c r="J2" s="99"/>
      <c r="K2" s="99"/>
      <c r="L2" s="99"/>
      <c r="M2" s="99"/>
      <c r="N2" s="99"/>
      <c r="O2" s="99">
        <f t="shared" ref="O2:O65" si="0">IF($I$1=$O$1,I2,IF($J$1=$O$1,J2,IF($K$1=$O$1,K2,IF($L$1=$O$1,L2,IF($M$1=$O$1,M2,IF($N$1=$O$1,N2,"x"))))))</f>
        <v>5265</v>
      </c>
      <c r="P2" s="88">
        <f>IF($I$1=$P$1,I2,IF($J$1=$P$1,J2,IF($K$1=$P$1,K2,IF($L$1=$P$1,L2,IF($M$1=$P$1,M2,IF($N$1=$P$1,N2,"x"))))))</f>
        <v>0</v>
      </c>
      <c r="Q2"/>
    </row>
    <row r="3" spans="1:17" s="88" customFormat="1" x14ac:dyDescent="0.3">
      <c r="A3" s="88" t="s">
        <v>8</v>
      </c>
      <c r="D3" s="88" t="s">
        <v>0</v>
      </c>
      <c r="H3" s="88" t="s">
        <v>3</v>
      </c>
      <c r="I3" s="88">
        <v>7637</v>
      </c>
      <c r="J3" s="99"/>
      <c r="K3" s="99"/>
      <c r="L3" s="99"/>
      <c r="M3" s="99"/>
      <c r="N3" s="99"/>
      <c r="O3" s="99">
        <f t="shared" si="0"/>
        <v>7637</v>
      </c>
      <c r="P3" s="88">
        <f t="shared" ref="P3:P66" si="1">IF($I$1=$P$1,I3,IF($J$1=$P$1,J3,IF($K$1=$P$1,K3,IF($L$1=$P$1,L3,IF($M$1=$P$1,M3,IF($N$1=$P$1,N3,"x"))))))</f>
        <v>0</v>
      </c>
      <c r="Q3"/>
    </row>
    <row r="4" spans="1:17" s="88" customFormat="1" x14ac:dyDescent="0.3">
      <c r="A4" s="88" t="s">
        <v>10</v>
      </c>
      <c r="D4" s="88" t="s">
        <v>0</v>
      </c>
      <c r="H4" s="88" t="s">
        <v>4</v>
      </c>
      <c r="I4" s="88">
        <v>5334</v>
      </c>
      <c r="J4" s="99"/>
      <c r="K4" s="99"/>
      <c r="L4" s="99"/>
      <c r="M4" s="99"/>
      <c r="N4" s="99"/>
      <c r="O4" s="99">
        <f t="shared" si="0"/>
        <v>5334</v>
      </c>
      <c r="P4" s="88">
        <f t="shared" si="1"/>
        <v>0</v>
      </c>
      <c r="Q4"/>
    </row>
    <row r="5" spans="1:17" s="88" customFormat="1" x14ac:dyDescent="0.3">
      <c r="A5" s="88" t="s">
        <v>10</v>
      </c>
      <c r="D5" s="88" t="s">
        <v>0</v>
      </c>
      <c r="H5" s="88" t="s">
        <v>3</v>
      </c>
      <c r="I5" s="88">
        <v>7718</v>
      </c>
      <c r="J5" s="99"/>
      <c r="K5" s="99"/>
      <c r="L5" s="99"/>
      <c r="M5" s="99"/>
      <c r="N5" s="99"/>
      <c r="O5" s="99">
        <f t="shared" si="0"/>
        <v>7718</v>
      </c>
      <c r="P5" s="88">
        <f t="shared" si="1"/>
        <v>0</v>
      </c>
      <c r="Q5"/>
    </row>
    <row r="6" spans="1:17" s="88" customFormat="1" x14ac:dyDescent="0.3">
      <c r="A6" s="88" t="s">
        <v>11</v>
      </c>
      <c r="D6" s="88" t="s">
        <v>0</v>
      </c>
      <c r="H6" s="88" t="s">
        <v>4</v>
      </c>
      <c r="I6" s="88">
        <v>5746</v>
      </c>
      <c r="J6" s="99"/>
      <c r="K6" s="99"/>
      <c r="L6" s="99"/>
      <c r="M6" s="99"/>
      <c r="N6" s="99"/>
      <c r="O6" s="99">
        <f t="shared" si="0"/>
        <v>5746</v>
      </c>
      <c r="P6" s="88">
        <f t="shared" si="1"/>
        <v>0</v>
      </c>
      <c r="Q6"/>
    </row>
    <row r="7" spans="1:17" s="88" customFormat="1" x14ac:dyDescent="0.3">
      <c r="A7" s="88" t="s">
        <v>11</v>
      </c>
      <c r="D7" s="88" t="s">
        <v>0</v>
      </c>
      <c r="H7" s="88" t="s">
        <v>3</v>
      </c>
      <c r="I7" s="88">
        <v>8337</v>
      </c>
      <c r="J7" s="99"/>
      <c r="K7" s="99"/>
      <c r="L7" s="99"/>
      <c r="M7" s="99"/>
      <c r="N7" s="99"/>
      <c r="O7" s="99">
        <f t="shared" si="0"/>
        <v>8337</v>
      </c>
      <c r="P7" s="88">
        <f t="shared" si="1"/>
        <v>0</v>
      </c>
      <c r="Q7"/>
    </row>
    <row r="8" spans="1:17" s="88" customFormat="1" x14ac:dyDescent="0.3">
      <c r="A8" s="88" t="s">
        <v>12</v>
      </c>
      <c r="D8" s="88" t="s">
        <v>0</v>
      </c>
      <c r="H8" s="88" t="s">
        <v>4</v>
      </c>
      <c r="I8" s="88">
        <v>6265</v>
      </c>
      <c r="J8" s="99"/>
      <c r="K8" s="99"/>
      <c r="L8" s="99"/>
      <c r="M8" s="99"/>
      <c r="N8" s="99"/>
      <c r="O8" s="99">
        <f t="shared" si="0"/>
        <v>6265</v>
      </c>
      <c r="P8" s="88">
        <f t="shared" si="1"/>
        <v>0</v>
      </c>
      <c r="Q8"/>
    </row>
    <row r="9" spans="1:17" s="88" customFormat="1" x14ac:dyDescent="0.3">
      <c r="A9" s="88" t="s">
        <v>12</v>
      </c>
      <c r="D9" s="88" t="s">
        <v>0</v>
      </c>
      <c r="H9" s="88" t="s">
        <v>3</v>
      </c>
      <c r="I9" s="88">
        <v>8986</v>
      </c>
      <c r="J9" s="99"/>
      <c r="K9" s="99"/>
      <c r="L9" s="99"/>
      <c r="M9" s="99"/>
      <c r="N9" s="99"/>
      <c r="O9" s="99">
        <f t="shared" si="0"/>
        <v>8986</v>
      </c>
      <c r="P9" s="88">
        <f t="shared" si="1"/>
        <v>0</v>
      </c>
      <c r="Q9"/>
    </row>
    <row r="10" spans="1:17" s="88" customFormat="1" x14ac:dyDescent="0.3">
      <c r="A10" s="88" t="s">
        <v>13</v>
      </c>
      <c r="D10" s="88" t="s">
        <v>0</v>
      </c>
      <c r="H10" s="88" t="s">
        <v>4</v>
      </c>
      <c r="I10" s="88">
        <v>6935</v>
      </c>
      <c r="J10" s="99"/>
      <c r="K10" s="99"/>
      <c r="L10" s="99"/>
      <c r="M10" s="99"/>
      <c r="N10" s="99"/>
      <c r="O10" s="99">
        <f t="shared" si="0"/>
        <v>6935</v>
      </c>
      <c r="P10" s="88">
        <f t="shared" si="1"/>
        <v>0</v>
      </c>
      <c r="Q10"/>
    </row>
    <row r="11" spans="1:17" s="88" customFormat="1" x14ac:dyDescent="0.3">
      <c r="A11" s="88" t="s">
        <v>13</v>
      </c>
      <c r="D11" s="88" t="s">
        <v>0</v>
      </c>
      <c r="H11" s="88" t="s">
        <v>3</v>
      </c>
      <c r="I11" s="88">
        <v>10025</v>
      </c>
      <c r="J11" s="99"/>
      <c r="K11" s="99"/>
      <c r="L11" s="99"/>
      <c r="M11" s="99"/>
      <c r="N11" s="99"/>
      <c r="O11" s="99">
        <f t="shared" si="0"/>
        <v>10025</v>
      </c>
      <c r="P11" s="88">
        <f t="shared" si="1"/>
        <v>0</v>
      </c>
      <c r="Q11"/>
    </row>
    <row r="12" spans="1:17" s="88" customFormat="1" x14ac:dyDescent="0.3">
      <c r="A12" s="88" t="s">
        <v>14</v>
      </c>
      <c r="D12" s="88" t="s">
        <v>0</v>
      </c>
      <c r="H12" s="88" t="s">
        <v>4</v>
      </c>
      <c r="I12" s="88">
        <v>7227</v>
      </c>
      <c r="J12" s="99"/>
      <c r="K12" s="99"/>
      <c r="L12" s="99"/>
      <c r="M12" s="99"/>
      <c r="N12" s="99"/>
      <c r="O12" s="99">
        <f t="shared" si="0"/>
        <v>7227</v>
      </c>
      <c r="P12" s="88">
        <f t="shared" si="1"/>
        <v>0</v>
      </c>
      <c r="Q12"/>
    </row>
    <row r="13" spans="1:17" s="88" customFormat="1" x14ac:dyDescent="0.3">
      <c r="A13" s="88" t="s">
        <v>14</v>
      </c>
      <c r="D13" s="88" t="s">
        <v>0</v>
      </c>
      <c r="H13" s="88" t="s">
        <v>3</v>
      </c>
      <c r="I13" s="88">
        <v>9938</v>
      </c>
      <c r="J13" s="99"/>
      <c r="K13" s="99"/>
      <c r="L13" s="99"/>
      <c r="M13" s="99"/>
      <c r="N13" s="99"/>
      <c r="O13" s="99">
        <f t="shared" si="0"/>
        <v>9938</v>
      </c>
      <c r="P13" s="88">
        <f t="shared" si="1"/>
        <v>0</v>
      </c>
      <c r="Q13"/>
    </row>
    <row r="14" spans="1:17" s="88" customFormat="1" x14ac:dyDescent="0.3">
      <c r="A14" s="88" t="s">
        <v>15</v>
      </c>
      <c r="D14" s="88" t="s">
        <v>0</v>
      </c>
      <c r="H14" s="88" t="s">
        <v>4</v>
      </c>
      <c r="I14" s="88">
        <v>7488</v>
      </c>
      <c r="J14" s="99"/>
      <c r="K14" s="99"/>
      <c r="L14" s="99"/>
      <c r="M14" s="99"/>
      <c r="N14" s="99"/>
      <c r="O14" s="99">
        <f t="shared" si="0"/>
        <v>7488</v>
      </c>
      <c r="P14" s="88">
        <f t="shared" si="1"/>
        <v>0</v>
      </c>
      <c r="Q14"/>
    </row>
    <row r="15" spans="1:17" s="88" customFormat="1" x14ac:dyDescent="0.3">
      <c r="A15" s="88" t="s">
        <v>15</v>
      </c>
      <c r="D15" s="88" t="s">
        <v>0</v>
      </c>
      <c r="H15" s="88" t="s">
        <v>3</v>
      </c>
      <c r="I15" s="88">
        <v>10059</v>
      </c>
      <c r="J15" s="99"/>
      <c r="K15" s="99"/>
      <c r="L15" s="99"/>
      <c r="M15" s="99"/>
      <c r="N15" s="99"/>
      <c r="O15" s="99">
        <f t="shared" si="0"/>
        <v>10059</v>
      </c>
      <c r="P15" s="88">
        <f t="shared" si="1"/>
        <v>0</v>
      </c>
      <c r="Q15"/>
    </row>
    <row r="16" spans="1:17" s="88" customFormat="1" x14ac:dyDescent="0.3">
      <c r="A16" s="88" t="s">
        <v>16</v>
      </c>
      <c r="D16" s="88" t="s">
        <v>0</v>
      </c>
      <c r="H16" s="88" t="s">
        <v>4</v>
      </c>
      <c r="I16" s="88">
        <v>8027</v>
      </c>
      <c r="J16" s="99"/>
      <c r="K16" s="99"/>
      <c r="L16" s="99"/>
      <c r="M16" s="99"/>
      <c r="N16" s="99"/>
      <c r="O16" s="99">
        <f t="shared" si="0"/>
        <v>8027</v>
      </c>
      <c r="P16" s="88">
        <f t="shared" si="1"/>
        <v>0</v>
      </c>
      <c r="Q16"/>
    </row>
    <row r="17" spans="1:17" s="88" customFormat="1" x14ac:dyDescent="0.3">
      <c r="A17" s="88" t="s">
        <v>16</v>
      </c>
      <c r="D17" s="88" t="s">
        <v>0</v>
      </c>
      <c r="H17" s="88" t="s">
        <v>3</v>
      </c>
      <c r="I17" s="88">
        <v>11059</v>
      </c>
      <c r="J17" s="99"/>
      <c r="K17" s="99"/>
      <c r="L17" s="99"/>
      <c r="M17" s="99"/>
      <c r="N17" s="99"/>
      <c r="O17" s="99">
        <f t="shared" si="0"/>
        <v>11059</v>
      </c>
      <c r="P17" s="88">
        <f t="shared" si="1"/>
        <v>0</v>
      </c>
      <c r="Q17"/>
    </row>
    <row r="18" spans="1:17" s="88" customFormat="1" x14ac:dyDescent="0.3">
      <c r="A18" s="88" t="s">
        <v>17</v>
      </c>
      <c r="D18" s="88" t="s">
        <v>0</v>
      </c>
      <c r="H18" s="88" t="s">
        <v>4</v>
      </c>
      <c r="I18" s="88">
        <v>8029</v>
      </c>
      <c r="J18" s="99"/>
      <c r="K18" s="99"/>
      <c r="L18" s="99"/>
      <c r="M18" s="99"/>
      <c r="N18" s="99"/>
      <c r="O18" s="99">
        <f t="shared" si="0"/>
        <v>8029</v>
      </c>
      <c r="P18" s="88">
        <f t="shared" si="1"/>
        <v>0</v>
      </c>
      <c r="Q18"/>
    </row>
    <row r="19" spans="1:17" s="88" customFormat="1" x14ac:dyDescent="0.3">
      <c r="A19" s="88" t="s">
        <v>17</v>
      </c>
      <c r="D19" s="88" t="s">
        <v>0</v>
      </c>
      <c r="H19" s="88" t="s">
        <v>3</v>
      </c>
      <c r="I19" s="88">
        <v>11232</v>
      </c>
      <c r="J19" s="99"/>
      <c r="K19" s="99"/>
      <c r="L19" s="99"/>
      <c r="M19" s="99"/>
      <c r="N19" s="99"/>
      <c r="O19" s="99">
        <f t="shared" si="0"/>
        <v>11232</v>
      </c>
      <c r="P19" s="88">
        <f t="shared" si="1"/>
        <v>0</v>
      </c>
    </row>
    <row r="20" spans="1:17" s="88" customFormat="1" x14ac:dyDescent="0.3">
      <c r="A20" s="88" t="s">
        <v>18</v>
      </c>
      <c r="D20" s="88" t="s">
        <v>0</v>
      </c>
      <c r="H20" s="88" t="s">
        <v>4</v>
      </c>
      <c r="I20" s="88">
        <v>8215</v>
      </c>
      <c r="J20" s="99"/>
      <c r="K20" s="99"/>
      <c r="L20" s="99"/>
      <c r="M20" s="99"/>
      <c r="N20" s="99"/>
      <c r="O20" s="99">
        <f t="shared" si="0"/>
        <v>8215</v>
      </c>
      <c r="P20" s="88">
        <f t="shared" si="1"/>
        <v>0</v>
      </c>
    </row>
    <row r="21" spans="1:17" s="88" customFormat="1" x14ac:dyDescent="0.3">
      <c r="A21" s="88" t="s">
        <v>18</v>
      </c>
      <c r="D21" s="88" t="s">
        <v>0</v>
      </c>
      <c r="H21" s="88" t="s">
        <v>3</v>
      </c>
      <c r="I21" s="88">
        <v>11127</v>
      </c>
      <c r="J21" s="99"/>
      <c r="K21" s="99"/>
      <c r="L21" s="99"/>
      <c r="M21" s="99"/>
      <c r="N21" s="99"/>
      <c r="O21" s="99">
        <f t="shared" si="0"/>
        <v>11127</v>
      </c>
      <c r="P21" s="88">
        <f t="shared" si="1"/>
        <v>0</v>
      </c>
    </row>
    <row r="22" spans="1:17" s="88" customFormat="1" x14ac:dyDescent="0.3">
      <c r="A22" s="88" t="s">
        <v>19</v>
      </c>
      <c r="D22" s="88" t="s">
        <v>0</v>
      </c>
      <c r="H22" s="88" t="s">
        <v>4</v>
      </c>
      <c r="I22" s="88">
        <v>8737</v>
      </c>
      <c r="J22" s="99"/>
      <c r="K22" s="99"/>
      <c r="L22" s="99"/>
      <c r="M22" s="99"/>
      <c r="N22" s="99"/>
      <c r="O22" s="99">
        <f t="shared" si="0"/>
        <v>8737</v>
      </c>
      <c r="P22" s="88">
        <f t="shared" si="1"/>
        <v>0</v>
      </c>
    </row>
    <row r="23" spans="1:17" s="88" customFormat="1" x14ac:dyDescent="0.3">
      <c r="A23" s="88" t="s">
        <v>19</v>
      </c>
      <c r="D23" s="88" t="s">
        <v>0</v>
      </c>
      <c r="H23" s="88" t="s">
        <v>3</v>
      </c>
      <c r="I23" s="88">
        <v>11840</v>
      </c>
      <c r="J23" s="99"/>
      <c r="K23" s="99"/>
      <c r="L23" s="99"/>
      <c r="M23" s="99"/>
      <c r="N23" s="99"/>
      <c r="O23" s="99">
        <f t="shared" si="0"/>
        <v>11840</v>
      </c>
      <c r="P23" s="88">
        <f t="shared" si="1"/>
        <v>0</v>
      </c>
    </row>
    <row r="24" spans="1:17" s="88" customFormat="1" x14ac:dyDescent="0.3">
      <c r="A24" s="88" t="s">
        <v>20</v>
      </c>
      <c r="D24" s="88" t="s">
        <v>0</v>
      </c>
      <c r="H24" s="88" t="s">
        <v>4</v>
      </c>
      <c r="I24" s="88">
        <v>8690</v>
      </c>
      <c r="J24" s="99"/>
      <c r="K24" s="99"/>
      <c r="L24" s="99"/>
      <c r="M24" s="99"/>
      <c r="N24" s="99"/>
      <c r="O24" s="99">
        <f t="shared" si="0"/>
        <v>8690</v>
      </c>
      <c r="P24" s="88">
        <f t="shared" si="1"/>
        <v>0</v>
      </c>
    </row>
    <row r="25" spans="1:17" s="88" customFormat="1" x14ac:dyDescent="0.3">
      <c r="A25" s="88" t="s">
        <v>20</v>
      </c>
      <c r="D25" s="88" t="s">
        <v>0</v>
      </c>
      <c r="H25" s="88" t="s">
        <v>3</v>
      </c>
      <c r="I25" s="88">
        <v>11583</v>
      </c>
      <c r="J25" s="99"/>
      <c r="K25" s="99"/>
      <c r="L25" s="99"/>
      <c r="M25" s="99"/>
      <c r="N25" s="99"/>
      <c r="O25" s="99">
        <f t="shared" si="0"/>
        <v>11583</v>
      </c>
      <c r="P25" s="88">
        <f t="shared" si="1"/>
        <v>0</v>
      </c>
    </row>
    <row r="26" spans="1:17" s="88" customFormat="1" x14ac:dyDescent="0.3">
      <c r="A26" s="88" t="s">
        <v>21</v>
      </c>
      <c r="D26" s="88" t="s">
        <v>0</v>
      </c>
      <c r="H26" s="88" t="s">
        <v>4</v>
      </c>
      <c r="I26" s="88">
        <v>9360</v>
      </c>
      <c r="J26" s="99"/>
      <c r="K26" s="99"/>
      <c r="L26" s="99"/>
      <c r="M26" s="99"/>
      <c r="N26" s="99"/>
      <c r="O26" s="99">
        <f t="shared" si="0"/>
        <v>9360</v>
      </c>
      <c r="P26" s="88">
        <f t="shared" si="1"/>
        <v>0</v>
      </c>
    </row>
    <row r="27" spans="1:17" s="88" customFormat="1" x14ac:dyDescent="0.3">
      <c r="A27" s="88" t="s">
        <v>21</v>
      </c>
      <c r="D27" s="88" t="s">
        <v>0</v>
      </c>
      <c r="H27" s="88" t="s">
        <v>3</v>
      </c>
      <c r="I27" s="88">
        <v>12143</v>
      </c>
      <c r="J27" s="99"/>
      <c r="K27" s="99"/>
      <c r="L27" s="99"/>
      <c r="M27" s="99"/>
      <c r="N27" s="99"/>
      <c r="O27" s="99">
        <f t="shared" si="0"/>
        <v>12143</v>
      </c>
      <c r="P27" s="88">
        <f t="shared" si="1"/>
        <v>0</v>
      </c>
    </row>
    <row r="28" spans="1:17" s="88" customFormat="1" x14ac:dyDescent="0.3">
      <c r="A28" s="88" t="s">
        <v>22</v>
      </c>
      <c r="D28" s="88" t="s">
        <v>0</v>
      </c>
      <c r="H28" s="88" t="s">
        <v>4</v>
      </c>
      <c r="I28" s="88">
        <v>10102</v>
      </c>
      <c r="J28" s="99"/>
      <c r="K28" s="99"/>
      <c r="L28" s="99"/>
      <c r="M28" s="99"/>
      <c r="N28" s="99"/>
      <c r="O28" s="99">
        <f t="shared" si="0"/>
        <v>10102</v>
      </c>
      <c r="P28" s="88">
        <f t="shared" si="1"/>
        <v>0</v>
      </c>
    </row>
    <row r="29" spans="1:17" s="88" customFormat="1" x14ac:dyDescent="0.3">
      <c r="A29" s="88" t="s">
        <v>22</v>
      </c>
      <c r="D29" s="88" t="s">
        <v>0</v>
      </c>
      <c r="H29" s="88" t="s">
        <v>3</v>
      </c>
      <c r="I29" s="88">
        <v>13243</v>
      </c>
      <c r="J29" s="99"/>
      <c r="K29" s="99"/>
      <c r="L29" s="99"/>
      <c r="M29" s="99"/>
      <c r="N29" s="99"/>
      <c r="O29" s="99">
        <f t="shared" si="0"/>
        <v>13243</v>
      </c>
      <c r="P29" s="88">
        <f t="shared" si="1"/>
        <v>0</v>
      </c>
    </row>
    <row r="30" spans="1:17" s="88" customFormat="1" x14ac:dyDescent="0.3">
      <c r="A30" s="88" t="s">
        <v>23</v>
      </c>
      <c r="D30" s="88" t="s">
        <v>0</v>
      </c>
      <c r="H30" s="88" t="s">
        <v>4</v>
      </c>
      <c r="I30" s="88">
        <v>10702</v>
      </c>
      <c r="J30" s="99"/>
      <c r="K30" s="99"/>
      <c r="L30" s="99"/>
      <c r="M30" s="99"/>
      <c r="N30" s="99"/>
      <c r="O30" s="99">
        <f t="shared" si="0"/>
        <v>10702</v>
      </c>
      <c r="P30" s="88">
        <f t="shared" si="1"/>
        <v>0</v>
      </c>
    </row>
    <row r="31" spans="1:17" s="88" customFormat="1" x14ac:dyDescent="0.3">
      <c r="A31" s="88" t="s">
        <v>23</v>
      </c>
      <c r="D31" s="88" t="s">
        <v>0</v>
      </c>
      <c r="H31" s="88" t="s">
        <v>3</v>
      </c>
      <c r="I31" s="88">
        <v>13997</v>
      </c>
      <c r="J31" s="99"/>
      <c r="K31" s="99"/>
      <c r="L31" s="99"/>
      <c r="M31" s="99"/>
      <c r="N31" s="99"/>
      <c r="O31" s="99">
        <f t="shared" si="0"/>
        <v>13997</v>
      </c>
      <c r="P31" s="88">
        <f t="shared" si="1"/>
        <v>0</v>
      </c>
    </row>
    <row r="32" spans="1:17" s="88" customFormat="1" x14ac:dyDescent="0.3">
      <c r="A32" s="88" t="s">
        <v>24</v>
      </c>
      <c r="D32" s="88" t="s">
        <v>0</v>
      </c>
      <c r="H32" s="88" t="s">
        <v>4</v>
      </c>
      <c r="I32" s="88">
        <v>11486</v>
      </c>
      <c r="J32" s="99"/>
      <c r="K32" s="99"/>
      <c r="L32" s="99"/>
      <c r="M32" s="99"/>
      <c r="N32" s="99"/>
      <c r="O32" s="99">
        <f t="shared" si="0"/>
        <v>11486</v>
      </c>
      <c r="P32" s="88">
        <f t="shared" si="1"/>
        <v>0</v>
      </c>
    </row>
    <row r="33" spans="1:16" s="88" customFormat="1" x14ac:dyDescent="0.3">
      <c r="A33" s="88" t="s">
        <v>24</v>
      </c>
      <c r="D33" s="88" t="s">
        <v>0</v>
      </c>
      <c r="H33" s="88" t="s">
        <v>3</v>
      </c>
      <c r="I33" s="88">
        <v>14783</v>
      </c>
      <c r="J33" s="99"/>
      <c r="K33" s="99"/>
      <c r="L33" s="99"/>
      <c r="M33" s="99"/>
      <c r="N33" s="99"/>
      <c r="O33" s="99">
        <f t="shared" si="0"/>
        <v>14783</v>
      </c>
      <c r="P33" s="88">
        <f t="shared" si="1"/>
        <v>0</v>
      </c>
    </row>
    <row r="34" spans="1:16" s="88" customFormat="1" x14ac:dyDescent="0.3">
      <c r="A34" s="88" t="s">
        <v>25</v>
      </c>
      <c r="D34" s="88" t="s">
        <v>0</v>
      </c>
      <c r="H34" s="88" t="s">
        <v>4</v>
      </c>
      <c r="I34" s="88">
        <v>11788</v>
      </c>
      <c r="J34" s="99"/>
      <c r="K34" s="99"/>
      <c r="L34" s="99"/>
      <c r="M34" s="99"/>
      <c r="N34" s="99"/>
      <c r="O34" s="99">
        <f t="shared" si="0"/>
        <v>11788</v>
      </c>
      <c r="P34" s="88">
        <f t="shared" si="1"/>
        <v>0</v>
      </c>
    </row>
    <row r="35" spans="1:16" s="88" customFormat="1" x14ac:dyDescent="0.3">
      <c r="A35" s="88" t="s">
        <v>25</v>
      </c>
      <c r="D35" s="88" t="s">
        <v>0</v>
      </c>
      <c r="H35" s="88" t="s">
        <v>3</v>
      </c>
      <c r="I35" s="88">
        <v>14752</v>
      </c>
      <c r="J35" s="99"/>
      <c r="K35" s="99"/>
      <c r="L35" s="99"/>
      <c r="M35" s="99"/>
      <c r="N35" s="99"/>
      <c r="O35" s="99">
        <f t="shared" si="0"/>
        <v>14752</v>
      </c>
      <c r="P35" s="88">
        <f t="shared" si="1"/>
        <v>0</v>
      </c>
    </row>
    <row r="36" spans="1:16" s="88" customFormat="1" x14ac:dyDescent="0.3">
      <c r="A36" s="88" t="s">
        <v>26</v>
      </c>
      <c r="D36" s="88" t="s">
        <v>0</v>
      </c>
      <c r="H36" s="88" t="s">
        <v>4</v>
      </c>
      <c r="I36" s="88">
        <v>11847</v>
      </c>
      <c r="J36" s="99"/>
      <c r="K36" s="99"/>
      <c r="L36" s="99"/>
      <c r="M36" s="99"/>
      <c r="N36" s="99"/>
      <c r="O36" s="99">
        <f t="shared" si="0"/>
        <v>11847</v>
      </c>
      <c r="P36" s="88">
        <f t="shared" si="1"/>
        <v>0</v>
      </c>
    </row>
    <row r="37" spans="1:16" s="88" customFormat="1" x14ac:dyDescent="0.3">
      <c r="A37" s="88" t="s">
        <v>26</v>
      </c>
      <c r="D37" s="88" t="s">
        <v>0</v>
      </c>
      <c r="H37" s="88" t="s">
        <v>3</v>
      </c>
      <c r="I37" s="88">
        <v>14506</v>
      </c>
      <c r="J37" s="99"/>
      <c r="K37" s="99"/>
      <c r="L37" s="99"/>
      <c r="M37" s="99"/>
      <c r="N37" s="99"/>
      <c r="O37" s="99">
        <f t="shared" si="0"/>
        <v>14506</v>
      </c>
      <c r="P37" s="88">
        <f t="shared" si="1"/>
        <v>0</v>
      </c>
    </row>
    <row r="38" spans="1:16" s="88" customFormat="1" x14ac:dyDescent="0.3">
      <c r="A38" s="88" t="s">
        <v>27</v>
      </c>
      <c r="D38" s="88" t="s">
        <v>0</v>
      </c>
      <c r="H38" s="88" t="s">
        <v>4</v>
      </c>
      <c r="I38" s="88">
        <v>11578</v>
      </c>
      <c r="J38" s="99"/>
      <c r="K38" s="99"/>
      <c r="L38" s="99"/>
      <c r="M38" s="99"/>
      <c r="N38" s="99"/>
      <c r="O38" s="99">
        <f t="shared" si="0"/>
        <v>11578</v>
      </c>
      <c r="P38" s="88">
        <f t="shared" si="1"/>
        <v>0</v>
      </c>
    </row>
    <row r="39" spans="1:16" s="88" customFormat="1" x14ac:dyDescent="0.3">
      <c r="A39" s="88" t="s">
        <v>27</v>
      </c>
      <c r="D39" s="88" t="s">
        <v>0</v>
      </c>
      <c r="H39" s="88" t="s">
        <v>5</v>
      </c>
      <c r="I39" s="88">
        <v>1505</v>
      </c>
      <c r="J39" s="99"/>
      <c r="K39" s="99"/>
      <c r="L39" s="99"/>
      <c r="M39" s="99"/>
      <c r="N39" s="99"/>
      <c r="O39" s="99">
        <f t="shared" si="0"/>
        <v>1505</v>
      </c>
      <c r="P39" s="88">
        <f t="shared" si="1"/>
        <v>0</v>
      </c>
    </row>
    <row r="40" spans="1:16" s="88" customFormat="1" x14ac:dyDescent="0.3">
      <c r="A40" s="88" t="s">
        <v>27</v>
      </c>
      <c r="D40" s="88" t="s">
        <v>0</v>
      </c>
      <c r="H40" s="88" t="s">
        <v>7</v>
      </c>
      <c r="I40" s="88">
        <v>915</v>
      </c>
      <c r="J40" s="99"/>
      <c r="K40" s="99"/>
      <c r="L40" s="99"/>
      <c r="M40" s="99"/>
      <c r="N40" s="99"/>
      <c r="O40" s="99">
        <f t="shared" si="0"/>
        <v>915</v>
      </c>
      <c r="P40" s="88">
        <f t="shared" si="1"/>
        <v>0</v>
      </c>
    </row>
    <row r="41" spans="1:16" s="88" customFormat="1" x14ac:dyDescent="0.3">
      <c r="A41" s="88" t="s">
        <v>27</v>
      </c>
      <c r="D41" s="88" t="s">
        <v>0</v>
      </c>
      <c r="H41" s="88" t="s">
        <v>275</v>
      </c>
      <c r="I41" s="88">
        <v>588</v>
      </c>
      <c r="J41" s="99"/>
      <c r="K41" s="99"/>
      <c r="L41" s="99"/>
      <c r="M41" s="99"/>
      <c r="N41" s="99"/>
      <c r="O41" s="99">
        <f t="shared" si="0"/>
        <v>588</v>
      </c>
      <c r="P41" s="88">
        <f t="shared" si="1"/>
        <v>0</v>
      </c>
    </row>
    <row r="42" spans="1:16" s="88" customFormat="1" x14ac:dyDescent="0.3">
      <c r="A42" s="88" t="s">
        <v>28</v>
      </c>
      <c r="D42" s="88" t="s">
        <v>0</v>
      </c>
      <c r="H42" s="88" t="s">
        <v>4</v>
      </c>
      <c r="I42" s="88">
        <v>10724</v>
      </c>
      <c r="J42" s="99"/>
      <c r="K42" s="99"/>
      <c r="L42" s="99"/>
      <c r="M42" s="99"/>
      <c r="N42" s="99"/>
      <c r="O42" s="99">
        <f t="shared" si="0"/>
        <v>10724</v>
      </c>
      <c r="P42" s="88">
        <f t="shared" si="1"/>
        <v>0</v>
      </c>
    </row>
    <row r="43" spans="1:16" s="88" customFormat="1" x14ac:dyDescent="0.3">
      <c r="A43" s="88" t="s">
        <v>28</v>
      </c>
      <c r="D43" s="88" t="s">
        <v>0</v>
      </c>
      <c r="H43" s="88" t="s">
        <v>5</v>
      </c>
      <c r="I43" s="88">
        <v>1588</v>
      </c>
      <c r="J43" s="99"/>
      <c r="K43" s="99"/>
      <c r="L43" s="99"/>
      <c r="M43" s="99"/>
      <c r="N43" s="99"/>
      <c r="O43" s="99">
        <f t="shared" si="0"/>
        <v>1588</v>
      </c>
      <c r="P43" s="88">
        <f t="shared" si="1"/>
        <v>0</v>
      </c>
    </row>
    <row r="44" spans="1:16" s="88" customFormat="1" x14ac:dyDescent="0.3">
      <c r="A44" s="88" t="s">
        <v>28</v>
      </c>
      <c r="D44" s="88" t="s">
        <v>0</v>
      </c>
      <c r="H44" s="88" t="s">
        <v>7</v>
      </c>
      <c r="I44" s="88">
        <v>451</v>
      </c>
      <c r="J44" s="99"/>
      <c r="K44" s="99"/>
      <c r="L44" s="99"/>
      <c r="M44" s="99"/>
      <c r="N44" s="99"/>
      <c r="O44" s="99">
        <f t="shared" si="0"/>
        <v>451</v>
      </c>
      <c r="P44" s="88">
        <f t="shared" si="1"/>
        <v>0</v>
      </c>
    </row>
    <row r="45" spans="1:16" s="88" customFormat="1" x14ac:dyDescent="0.3">
      <c r="A45" s="88" t="s">
        <v>28</v>
      </c>
      <c r="D45" s="88" t="s">
        <v>0</v>
      </c>
      <c r="H45" s="88" t="s">
        <v>275</v>
      </c>
      <c r="I45" s="88">
        <v>578</v>
      </c>
      <c r="J45" s="99"/>
      <c r="K45" s="99"/>
      <c r="L45" s="99"/>
      <c r="M45" s="99"/>
      <c r="N45" s="99"/>
      <c r="O45" s="99">
        <f t="shared" si="0"/>
        <v>578</v>
      </c>
      <c r="P45" s="88">
        <f t="shared" si="1"/>
        <v>0</v>
      </c>
    </row>
    <row r="46" spans="1:16" s="88" customFormat="1" x14ac:dyDescent="0.3">
      <c r="A46" s="88" t="str">
        <f t="shared" ref="A46:A61" si="2">LEFT(C46,7)</f>
        <v>2001/02</v>
      </c>
      <c r="C46" s="88" t="s">
        <v>142</v>
      </c>
      <c r="D46" s="88" t="s">
        <v>0</v>
      </c>
      <c r="H46" s="88" t="s">
        <v>4</v>
      </c>
      <c r="I46" s="88">
        <v>2830</v>
      </c>
      <c r="J46" s="99"/>
      <c r="K46" s="99"/>
      <c r="L46" s="99"/>
      <c r="M46" s="99"/>
      <c r="N46" s="99"/>
      <c r="O46" s="99">
        <f t="shared" si="0"/>
        <v>2830</v>
      </c>
      <c r="P46" s="88">
        <f t="shared" si="1"/>
        <v>0</v>
      </c>
    </row>
    <row r="47" spans="1:16" s="88" customFormat="1" x14ac:dyDescent="0.3">
      <c r="A47" s="88" t="str">
        <f t="shared" si="2"/>
        <v>2001/02</v>
      </c>
      <c r="C47" s="88" t="s">
        <v>142</v>
      </c>
      <c r="D47" s="88" t="s">
        <v>0</v>
      </c>
      <c r="H47" s="88" t="s">
        <v>5</v>
      </c>
      <c r="I47" s="88">
        <v>493</v>
      </c>
      <c r="J47" s="99"/>
      <c r="K47" s="99"/>
      <c r="L47" s="99"/>
      <c r="M47" s="99"/>
      <c r="N47" s="99"/>
      <c r="O47" s="99">
        <f t="shared" si="0"/>
        <v>493</v>
      </c>
      <c r="P47" s="88">
        <f t="shared" si="1"/>
        <v>0</v>
      </c>
    </row>
    <row r="48" spans="1:16" s="88" customFormat="1" x14ac:dyDescent="0.3">
      <c r="A48" s="88" t="str">
        <f t="shared" si="2"/>
        <v>2001/02</v>
      </c>
      <c r="C48" s="88" t="s">
        <v>142</v>
      </c>
      <c r="D48" s="88" t="s">
        <v>0</v>
      </c>
      <c r="H48" s="88" t="s">
        <v>7</v>
      </c>
      <c r="I48" s="88">
        <v>173</v>
      </c>
      <c r="J48" s="99"/>
      <c r="K48" s="99"/>
      <c r="L48" s="99"/>
      <c r="M48" s="99"/>
      <c r="N48" s="99"/>
      <c r="O48" s="99">
        <f t="shared" si="0"/>
        <v>173</v>
      </c>
      <c r="P48" s="88">
        <f t="shared" si="1"/>
        <v>0</v>
      </c>
    </row>
    <row r="49" spans="1:16" s="88" customFormat="1" x14ac:dyDescent="0.3">
      <c r="A49" s="88" t="str">
        <f t="shared" si="2"/>
        <v>2001/02</v>
      </c>
      <c r="C49" s="88" t="s">
        <v>142</v>
      </c>
      <c r="D49" s="88" t="s">
        <v>0</v>
      </c>
      <c r="H49" s="88" t="s">
        <v>6</v>
      </c>
      <c r="I49" s="88">
        <v>150</v>
      </c>
      <c r="J49" s="99"/>
      <c r="K49" s="99"/>
      <c r="L49" s="99"/>
      <c r="M49" s="99"/>
      <c r="N49" s="99"/>
      <c r="O49" s="99">
        <f t="shared" si="0"/>
        <v>150</v>
      </c>
      <c r="P49" s="88">
        <f t="shared" si="1"/>
        <v>0</v>
      </c>
    </row>
    <row r="50" spans="1:16" s="88" customFormat="1" x14ac:dyDescent="0.3">
      <c r="A50" s="88" t="str">
        <f t="shared" si="2"/>
        <v>2001/02</v>
      </c>
      <c r="C50" s="88" t="s">
        <v>145</v>
      </c>
      <c r="D50" s="88" t="s">
        <v>0</v>
      </c>
      <c r="H50" s="88" t="s">
        <v>4</v>
      </c>
      <c r="I50" s="88">
        <v>2848</v>
      </c>
      <c r="J50" s="99"/>
      <c r="K50" s="99"/>
      <c r="L50" s="99"/>
      <c r="M50" s="99"/>
      <c r="N50" s="99"/>
      <c r="O50" s="99">
        <f t="shared" si="0"/>
        <v>2848</v>
      </c>
      <c r="P50" s="88">
        <f t="shared" si="1"/>
        <v>0</v>
      </c>
    </row>
    <row r="51" spans="1:16" s="88" customFormat="1" x14ac:dyDescent="0.3">
      <c r="A51" s="88" t="str">
        <f t="shared" si="2"/>
        <v>2001/02</v>
      </c>
      <c r="C51" s="88" t="s">
        <v>145</v>
      </c>
      <c r="D51" s="88" t="s">
        <v>0</v>
      </c>
      <c r="H51" s="88" t="s">
        <v>5</v>
      </c>
      <c r="I51" s="88">
        <v>388</v>
      </c>
      <c r="J51" s="99"/>
      <c r="K51" s="99"/>
      <c r="L51" s="99"/>
      <c r="M51" s="99"/>
      <c r="N51" s="99"/>
      <c r="O51" s="99">
        <f t="shared" si="0"/>
        <v>388</v>
      </c>
      <c r="P51" s="88">
        <f t="shared" si="1"/>
        <v>0</v>
      </c>
    </row>
    <row r="52" spans="1:16" s="88" customFormat="1" x14ac:dyDescent="0.3">
      <c r="A52" s="88" t="str">
        <f t="shared" si="2"/>
        <v>2001/02</v>
      </c>
      <c r="C52" s="88" t="s">
        <v>145</v>
      </c>
      <c r="D52" s="88" t="s">
        <v>0</v>
      </c>
      <c r="H52" s="88" t="s">
        <v>7</v>
      </c>
      <c r="I52" s="88">
        <v>76</v>
      </c>
      <c r="J52" s="99"/>
      <c r="K52" s="99"/>
      <c r="L52" s="99"/>
      <c r="M52" s="99"/>
      <c r="N52" s="99"/>
      <c r="O52" s="99">
        <f t="shared" si="0"/>
        <v>76</v>
      </c>
      <c r="P52" s="88">
        <f t="shared" si="1"/>
        <v>0</v>
      </c>
    </row>
    <row r="53" spans="1:16" s="88" customFormat="1" x14ac:dyDescent="0.3">
      <c r="A53" s="88" t="str">
        <f t="shared" si="2"/>
        <v>2001/02</v>
      </c>
      <c r="C53" s="88" t="s">
        <v>145</v>
      </c>
      <c r="D53" s="88" t="s">
        <v>0</v>
      </c>
      <c r="H53" s="88" t="s">
        <v>6</v>
      </c>
      <c r="I53" s="88">
        <v>103</v>
      </c>
      <c r="J53" s="99"/>
      <c r="K53" s="99"/>
      <c r="L53" s="99"/>
      <c r="M53" s="99"/>
      <c r="N53" s="99"/>
      <c r="O53" s="99">
        <f t="shared" si="0"/>
        <v>103</v>
      </c>
      <c r="P53" s="88">
        <f t="shared" si="1"/>
        <v>0</v>
      </c>
    </row>
    <row r="54" spans="1:16" s="88" customFormat="1" x14ac:dyDescent="0.3">
      <c r="A54" s="88" t="str">
        <f t="shared" si="2"/>
        <v>2001/02</v>
      </c>
      <c r="C54" s="88" t="s">
        <v>143</v>
      </c>
      <c r="D54" s="88" t="s">
        <v>0</v>
      </c>
      <c r="H54" s="88" t="s">
        <v>4</v>
      </c>
      <c r="I54" s="88">
        <v>2414</v>
      </c>
      <c r="J54" s="99"/>
      <c r="K54" s="99"/>
      <c r="L54" s="99"/>
      <c r="M54" s="99"/>
      <c r="N54" s="99"/>
      <c r="O54" s="99">
        <f t="shared" si="0"/>
        <v>2414</v>
      </c>
      <c r="P54" s="88">
        <f t="shared" si="1"/>
        <v>0</v>
      </c>
    </row>
    <row r="55" spans="1:16" s="88" customFormat="1" x14ac:dyDescent="0.3">
      <c r="A55" s="88" t="str">
        <f t="shared" si="2"/>
        <v>2001/02</v>
      </c>
      <c r="C55" s="88" t="s">
        <v>143</v>
      </c>
      <c r="D55" s="88" t="s">
        <v>0</v>
      </c>
      <c r="H55" s="88" t="s">
        <v>5</v>
      </c>
      <c r="I55" s="88">
        <v>471</v>
      </c>
      <c r="J55" s="99"/>
      <c r="K55" s="99"/>
      <c r="L55" s="99"/>
      <c r="M55" s="99"/>
      <c r="N55" s="99"/>
      <c r="O55" s="99">
        <f t="shared" si="0"/>
        <v>471</v>
      </c>
      <c r="P55" s="88">
        <f t="shared" si="1"/>
        <v>0</v>
      </c>
    </row>
    <row r="56" spans="1:16" s="88" customFormat="1" x14ac:dyDescent="0.3">
      <c r="A56" s="88" t="str">
        <f t="shared" si="2"/>
        <v>2001/02</v>
      </c>
      <c r="C56" s="88" t="s">
        <v>143</v>
      </c>
      <c r="D56" s="88" t="s">
        <v>0</v>
      </c>
      <c r="H56" s="88" t="s">
        <v>7</v>
      </c>
      <c r="I56" s="88">
        <v>195</v>
      </c>
      <c r="J56" s="99"/>
      <c r="K56" s="99"/>
      <c r="L56" s="99"/>
      <c r="M56" s="99"/>
      <c r="N56" s="99"/>
      <c r="O56" s="99">
        <f t="shared" si="0"/>
        <v>195</v>
      </c>
      <c r="P56" s="88">
        <f t="shared" si="1"/>
        <v>0</v>
      </c>
    </row>
    <row r="57" spans="1:16" s="88" customFormat="1" x14ac:dyDescent="0.3">
      <c r="A57" s="88" t="str">
        <f t="shared" si="2"/>
        <v>2001/02</v>
      </c>
      <c r="C57" s="88" t="s">
        <v>143</v>
      </c>
      <c r="D57" s="88" t="s">
        <v>0</v>
      </c>
      <c r="H57" s="88" t="s">
        <v>6</v>
      </c>
      <c r="I57" s="88">
        <v>114</v>
      </c>
      <c r="J57" s="99"/>
      <c r="K57" s="99"/>
      <c r="L57" s="99"/>
      <c r="M57" s="99"/>
      <c r="N57" s="99"/>
      <c r="O57" s="99">
        <f t="shared" si="0"/>
        <v>114</v>
      </c>
      <c r="P57" s="88">
        <f t="shared" si="1"/>
        <v>0</v>
      </c>
    </row>
    <row r="58" spans="1:16" s="88" customFormat="1" x14ac:dyDescent="0.3">
      <c r="A58" s="88" t="str">
        <f t="shared" si="2"/>
        <v>2001/02</v>
      </c>
      <c r="C58" s="88" t="s">
        <v>144</v>
      </c>
      <c r="D58" s="88" t="s">
        <v>0</v>
      </c>
      <c r="H58" s="88" t="s">
        <v>4</v>
      </c>
      <c r="I58" s="88">
        <v>3012</v>
      </c>
      <c r="J58" s="99"/>
      <c r="K58" s="99"/>
      <c r="L58" s="99"/>
      <c r="M58" s="99"/>
      <c r="N58" s="99"/>
      <c r="O58" s="99">
        <f t="shared" si="0"/>
        <v>3012</v>
      </c>
      <c r="P58" s="88">
        <f t="shared" si="1"/>
        <v>0</v>
      </c>
    </row>
    <row r="59" spans="1:16" s="88" customFormat="1" x14ac:dyDescent="0.3">
      <c r="A59" s="88" t="str">
        <f t="shared" si="2"/>
        <v>2001/02</v>
      </c>
      <c r="C59" s="88" t="s">
        <v>144</v>
      </c>
      <c r="D59" s="88" t="s">
        <v>0</v>
      </c>
      <c r="H59" s="88" t="s">
        <v>5</v>
      </c>
      <c r="I59" s="88">
        <v>383</v>
      </c>
      <c r="J59" s="99"/>
      <c r="K59" s="99"/>
      <c r="L59" s="99"/>
      <c r="M59" s="99"/>
      <c r="N59" s="99"/>
      <c r="O59" s="99">
        <f t="shared" si="0"/>
        <v>383</v>
      </c>
      <c r="P59" s="88">
        <f t="shared" si="1"/>
        <v>0</v>
      </c>
    </row>
    <row r="60" spans="1:16" s="88" customFormat="1" x14ac:dyDescent="0.3">
      <c r="A60" s="88" t="str">
        <f t="shared" si="2"/>
        <v>2001/02</v>
      </c>
      <c r="C60" s="88" t="s">
        <v>144</v>
      </c>
      <c r="D60" s="88" t="s">
        <v>0</v>
      </c>
      <c r="H60" s="88" t="s">
        <v>7</v>
      </c>
      <c r="I60" s="88">
        <v>139</v>
      </c>
      <c r="J60" s="99"/>
      <c r="K60" s="99"/>
      <c r="L60" s="99"/>
      <c r="M60" s="99"/>
      <c r="N60" s="99"/>
      <c r="O60" s="99">
        <f t="shared" si="0"/>
        <v>139</v>
      </c>
      <c r="P60" s="88">
        <f t="shared" si="1"/>
        <v>0</v>
      </c>
    </row>
    <row r="61" spans="1:16" s="88" customFormat="1" x14ac:dyDescent="0.3">
      <c r="A61" s="88" t="str">
        <f t="shared" si="2"/>
        <v>2001/02</v>
      </c>
      <c r="C61" s="88" t="s">
        <v>144</v>
      </c>
      <c r="D61" s="88" t="s">
        <v>0</v>
      </c>
      <c r="H61" s="88" t="s">
        <v>6</v>
      </c>
      <c r="I61" s="88">
        <v>159</v>
      </c>
      <c r="J61" s="99"/>
      <c r="K61" s="99"/>
      <c r="L61" s="99"/>
      <c r="M61" s="99"/>
      <c r="N61" s="99"/>
      <c r="O61" s="99">
        <f t="shared" si="0"/>
        <v>159</v>
      </c>
      <c r="P61" s="88">
        <f t="shared" si="1"/>
        <v>0</v>
      </c>
    </row>
    <row r="62" spans="1:16" s="88" customFormat="1" x14ac:dyDescent="0.3">
      <c r="A62" s="88" t="s">
        <v>29</v>
      </c>
      <c r="D62" s="88" t="s">
        <v>64</v>
      </c>
      <c r="E62" s="88" t="str">
        <f t="shared" ref="E62:E107" si="3">VLOOKUP($D62,$D$428:$G$472,2,FALSE)</f>
        <v>E31000007</v>
      </c>
      <c r="F62" s="88" t="str">
        <f t="shared" ref="F62:F107" si="4">VLOOKUP($D62,$D$428:$G$472,3,FALSE)</f>
        <v>Non-metropolitan</v>
      </c>
      <c r="G62" s="88" t="str">
        <f t="shared" ref="G62:G107" si="5">VLOOKUP($D62,$D$428:$G$472,4,FALSE)</f>
        <v>PREDOMINANTLY URBAN</v>
      </c>
      <c r="I62" s="88">
        <v>163</v>
      </c>
      <c r="J62" s="99"/>
      <c r="K62" s="99"/>
      <c r="L62" s="99"/>
      <c r="M62" s="99"/>
      <c r="N62" s="99"/>
      <c r="O62" s="99">
        <f t="shared" si="0"/>
        <v>163</v>
      </c>
      <c r="P62" s="88">
        <f t="shared" si="1"/>
        <v>0</v>
      </c>
    </row>
    <row r="63" spans="1:16" s="88" customFormat="1" x14ac:dyDescent="0.3">
      <c r="A63" s="88" t="s">
        <v>29</v>
      </c>
      <c r="D63" s="88" t="s">
        <v>76</v>
      </c>
      <c r="E63" s="88" t="str">
        <f t="shared" si="3"/>
        <v>E31000013</v>
      </c>
      <c r="F63" s="88" t="str">
        <f t="shared" si="4"/>
        <v>Non-metropolitan</v>
      </c>
      <c r="G63" s="88" t="str">
        <f t="shared" si="5"/>
        <v>PREDOMINANTLY RURAL</v>
      </c>
      <c r="I63" s="88">
        <v>169</v>
      </c>
      <c r="J63" s="99"/>
      <c r="K63" s="99"/>
      <c r="L63" s="99"/>
      <c r="M63" s="99"/>
      <c r="N63" s="99"/>
      <c r="O63" s="99">
        <f t="shared" si="0"/>
        <v>169</v>
      </c>
      <c r="P63" s="88">
        <f t="shared" si="1"/>
        <v>0</v>
      </c>
    </row>
    <row r="64" spans="1:16" s="88" customFormat="1" x14ac:dyDescent="0.3">
      <c r="A64" s="88" t="s">
        <v>29</v>
      </c>
      <c r="D64" s="88" t="s">
        <v>116</v>
      </c>
      <c r="E64" s="88" t="str">
        <f t="shared" si="3"/>
        <v>E31000029</v>
      </c>
      <c r="F64" s="88" t="str">
        <f t="shared" si="4"/>
        <v>Non-metropolitan</v>
      </c>
      <c r="G64" s="88" t="str">
        <f t="shared" si="5"/>
        <v>PREDOMINANTLY RURAL</v>
      </c>
      <c r="I64" s="88">
        <v>65</v>
      </c>
      <c r="J64" s="99"/>
      <c r="K64" s="99"/>
      <c r="L64" s="99"/>
      <c r="M64" s="99"/>
      <c r="N64" s="99"/>
      <c r="O64" s="99">
        <f t="shared" si="0"/>
        <v>65</v>
      </c>
      <c r="P64" s="88">
        <f t="shared" si="1"/>
        <v>0</v>
      </c>
    </row>
    <row r="65" spans="1:16" s="88" customFormat="1" x14ac:dyDescent="0.3">
      <c r="A65" s="88" t="s">
        <v>29</v>
      </c>
      <c r="D65" s="88" t="s">
        <v>132</v>
      </c>
      <c r="E65" s="88" t="str">
        <f t="shared" si="3"/>
        <v>E31000043</v>
      </c>
      <c r="F65" s="88" t="str">
        <f t="shared" si="4"/>
        <v>Metropolitan</v>
      </c>
      <c r="G65" s="88" t="str">
        <f t="shared" si="5"/>
        <v>PREDOMINANTLY URBAN</v>
      </c>
      <c r="I65" s="88">
        <v>436</v>
      </c>
      <c r="J65" s="99"/>
      <c r="K65" s="99"/>
      <c r="L65" s="99"/>
      <c r="M65" s="99"/>
      <c r="N65" s="99"/>
      <c r="O65" s="99">
        <f t="shared" si="0"/>
        <v>436</v>
      </c>
      <c r="P65" s="88">
        <f t="shared" si="1"/>
        <v>0</v>
      </c>
    </row>
    <row r="66" spans="1:16" s="88" customFormat="1" x14ac:dyDescent="0.3">
      <c r="A66" s="88" t="s">
        <v>29</v>
      </c>
      <c r="D66" s="88" t="s">
        <v>68</v>
      </c>
      <c r="E66" s="88" t="str">
        <f t="shared" si="3"/>
        <v>E31000009</v>
      </c>
      <c r="F66" s="88" t="str">
        <f t="shared" si="4"/>
        <v>Non-metropolitan</v>
      </c>
      <c r="G66" s="88" t="str">
        <f t="shared" si="5"/>
        <v>PREDOMINANTLY RURAL</v>
      </c>
      <c r="I66" s="88">
        <v>92</v>
      </c>
      <c r="J66" s="99"/>
      <c r="K66" s="99"/>
      <c r="L66" s="99"/>
      <c r="M66" s="99"/>
      <c r="N66" s="99"/>
      <c r="O66" s="99">
        <f t="shared" ref="O66:O134" si="6">IF($I$1=$O$1,I66,IF($J$1=$O$1,J66,IF($K$1=$O$1,K66,IF($L$1=$O$1,L66,IF($M$1=$O$1,M66,IF($N$1=$O$1,N66,"x"))))))</f>
        <v>92</v>
      </c>
      <c r="P66" s="88">
        <f t="shared" si="1"/>
        <v>0</v>
      </c>
    </row>
    <row r="67" spans="1:16" s="88" customFormat="1" x14ac:dyDescent="0.3">
      <c r="A67" s="88" t="s">
        <v>29</v>
      </c>
      <c r="D67" s="88" t="s">
        <v>62</v>
      </c>
      <c r="E67" s="88" t="str">
        <f t="shared" si="3"/>
        <v>E31000006</v>
      </c>
      <c r="F67" s="88" t="str">
        <f t="shared" si="4"/>
        <v>Non-metropolitan</v>
      </c>
      <c r="G67" s="88" t="str">
        <f t="shared" si="5"/>
        <v>SIGNIFICANTLY RURAL</v>
      </c>
      <c r="I67" s="88">
        <v>248</v>
      </c>
      <c r="J67" s="99"/>
      <c r="K67" s="99"/>
      <c r="L67" s="99"/>
      <c r="M67" s="99"/>
      <c r="N67" s="99"/>
      <c r="O67" s="99">
        <f t="shared" si="6"/>
        <v>248</v>
      </c>
      <c r="P67" s="88">
        <f t="shared" ref="P67:P135" si="7">IF($I$1=$P$1,I67,IF($J$1=$P$1,J67,IF($K$1=$P$1,K67,IF($L$1=$P$1,L67,IF($M$1=$P$1,M67,IF($N$1=$P$1,N67,"x"))))))</f>
        <v>0</v>
      </c>
    </row>
    <row r="68" spans="1:16" s="88" customFormat="1" x14ac:dyDescent="0.3">
      <c r="A68" s="88" t="s">
        <v>29</v>
      </c>
      <c r="D68" s="88" t="s">
        <v>86</v>
      </c>
      <c r="E68" s="88" t="str">
        <f t="shared" si="3"/>
        <v>E31000040</v>
      </c>
      <c r="F68" s="88" t="str">
        <f t="shared" si="4"/>
        <v>Metropolitan</v>
      </c>
      <c r="G68" s="88" t="str">
        <f t="shared" si="5"/>
        <v>PREDOMINANTLY URBAN</v>
      </c>
      <c r="I68" s="88">
        <v>2112</v>
      </c>
      <c r="J68" s="99"/>
      <c r="K68" s="99"/>
      <c r="L68" s="99"/>
      <c r="M68" s="99"/>
      <c r="N68" s="99"/>
      <c r="O68" s="99">
        <f t="shared" si="6"/>
        <v>2112</v>
      </c>
      <c r="P68" s="88">
        <f t="shared" si="7"/>
        <v>0</v>
      </c>
    </row>
    <row r="69" spans="1:16" s="88" customFormat="1" x14ac:dyDescent="0.3">
      <c r="A69" s="88" t="s">
        <v>29</v>
      </c>
      <c r="D69" s="88" t="s">
        <v>102</v>
      </c>
      <c r="E69" s="88" t="str">
        <f t="shared" si="3"/>
        <v>E31000023</v>
      </c>
      <c r="F69" s="88" t="str">
        <f t="shared" si="4"/>
        <v>Non-metropolitan</v>
      </c>
      <c r="G69" s="88" t="str">
        <f t="shared" si="5"/>
        <v>PREDOMINANTLY URBAN</v>
      </c>
      <c r="I69" s="88">
        <v>622</v>
      </c>
      <c r="J69" s="99"/>
      <c r="K69" s="99"/>
      <c r="L69" s="99"/>
      <c r="M69" s="99"/>
      <c r="N69" s="99"/>
      <c r="O69" s="99">
        <f t="shared" si="6"/>
        <v>622</v>
      </c>
      <c r="P69" s="88">
        <f t="shared" si="7"/>
        <v>0</v>
      </c>
    </row>
    <row r="70" spans="1:16" s="88" customFormat="1" x14ac:dyDescent="0.3">
      <c r="A70" s="88" t="s">
        <v>29</v>
      </c>
      <c r="D70" s="88" t="s">
        <v>108</v>
      </c>
      <c r="E70" s="88" t="str">
        <f t="shared" si="3"/>
        <v>E31000041</v>
      </c>
      <c r="F70" s="88" t="str">
        <f t="shared" si="4"/>
        <v>Metropolitan</v>
      </c>
      <c r="G70" s="88" t="str">
        <f t="shared" si="5"/>
        <v>PREDOMINANTLY URBAN</v>
      </c>
      <c r="I70" s="88">
        <v>766</v>
      </c>
      <c r="J70" s="99"/>
      <c r="K70" s="99"/>
      <c r="L70" s="99"/>
      <c r="M70" s="99"/>
      <c r="N70" s="99"/>
      <c r="O70" s="99">
        <f t="shared" si="6"/>
        <v>766</v>
      </c>
      <c r="P70" s="88">
        <f t="shared" si="7"/>
        <v>0</v>
      </c>
    </row>
    <row r="71" spans="1:16" s="88" customFormat="1" x14ac:dyDescent="0.3">
      <c r="A71" s="88" t="s">
        <v>29</v>
      </c>
      <c r="D71" s="88" t="s">
        <v>94</v>
      </c>
      <c r="E71" s="88" t="str">
        <f t="shared" si="3"/>
        <v>E31000020</v>
      </c>
      <c r="F71" s="88" t="str">
        <f t="shared" si="4"/>
        <v>Non-metropolitan</v>
      </c>
      <c r="G71" s="88" t="str">
        <f t="shared" si="5"/>
        <v>SIGNIFICANTLY RURAL</v>
      </c>
      <c r="I71" s="88">
        <v>339</v>
      </c>
      <c r="J71" s="99"/>
      <c r="K71" s="99"/>
      <c r="L71" s="99"/>
      <c r="M71" s="99"/>
      <c r="N71" s="99"/>
      <c r="O71" s="99">
        <f t="shared" si="6"/>
        <v>339</v>
      </c>
      <c r="P71" s="88">
        <f t="shared" si="7"/>
        <v>0</v>
      </c>
    </row>
    <row r="72" spans="1:16" s="88" customFormat="1" x14ac:dyDescent="0.3">
      <c r="A72" s="88" t="s">
        <v>29</v>
      </c>
      <c r="D72" s="88" t="s">
        <v>112</v>
      </c>
      <c r="E72" s="88" t="str">
        <f t="shared" si="3"/>
        <v>E31000027</v>
      </c>
      <c r="F72" s="88" t="str">
        <f t="shared" si="4"/>
        <v>Non-metropolitan</v>
      </c>
      <c r="G72" s="88" t="str">
        <f t="shared" si="5"/>
        <v>PREDOMINANTLY RURAL</v>
      </c>
      <c r="I72" s="88">
        <v>136</v>
      </c>
      <c r="J72" s="99"/>
      <c r="K72" s="99"/>
      <c r="L72" s="99"/>
      <c r="M72" s="99"/>
      <c r="N72" s="99"/>
      <c r="O72" s="99">
        <f t="shared" si="6"/>
        <v>136</v>
      </c>
      <c r="P72" s="88">
        <f t="shared" si="7"/>
        <v>0</v>
      </c>
    </row>
    <row r="73" spans="1:16" s="88" customFormat="1" x14ac:dyDescent="0.3">
      <c r="A73" s="88" t="s">
        <v>29</v>
      </c>
      <c r="D73" s="88" t="s">
        <v>124</v>
      </c>
      <c r="E73" s="88" t="str">
        <f t="shared" si="3"/>
        <v>E31000042</v>
      </c>
      <c r="F73" s="88" t="str">
        <f t="shared" si="4"/>
        <v>Metropolitan</v>
      </c>
      <c r="G73" s="88" t="str">
        <f t="shared" si="5"/>
        <v>PREDOMINANTLY URBAN</v>
      </c>
      <c r="I73" s="88">
        <v>300</v>
      </c>
      <c r="J73" s="99"/>
      <c r="K73" s="99"/>
      <c r="L73" s="99"/>
      <c r="M73" s="99"/>
      <c r="N73" s="99"/>
      <c r="O73" s="99">
        <f t="shared" si="6"/>
        <v>300</v>
      </c>
      <c r="P73" s="88">
        <f t="shared" si="7"/>
        <v>0</v>
      </c>
    </row>
    <row r="74" spans="1:16" s="88" customFormat="1" x14ac:dyDescent="0.3">
      <c r="A74" s="88" t="s">
        <v>29</v>
      </c>
      <c r="D74" s="88" t="s">
        <v>140</v>
      </c>
      <c r="E74" s="88" t="str">
        <f t="shared" si="3"/>
        <v>E31000045</v>
      </c>
      <c r="F74" s="88" t="str">
        <f t="shared" si="4"/>
        <v>Metropolitan</v>
      </c>
      <c r="G74" s="88" t="str">
        <f t="shared" si="5"/>
        <v>PREDOMINANTLY URBAN</v>
      </c>
      <c r="I74" s="88">
        <v>742</v>
      </c>
      <c r="J74" s="99"/>
      <c r="K74" s="99"/>
      <c r="L74" s="99"/>
      <c r="M74" s="99"/>
      <c r="N74" s="99"/>
      <c r="O74" s="99">
        <f t="shared" si="6"/>
        <v>742</v>
      </c>
      <c r="P74" s="88">
        <f t="shared" si="7"/>
        <v>0</v>
      </c>
    </row>
    <row r="75" spans="1:16" s="88" customFormat="1" x14ac:dyDescent="0.3">
      <c r="A75" s="88" t="s">
        <v>29</v>
      </c>
      <c r="D75" s="88" t="s">
        <v>106</v>
      </c>
      <c r="E75" s="88" t="str">
        <f t="shared" si="3"/>
        <v>E31000025</v>
      </c>
      <c r="F75" s="88" t="str">
        <f t="shared" si="4"/>
        <v>Non-metropolitan</v>
      </c>
      <c r="G75" s="88" t="str">
        <f t="shared" si="5"/>
        <v>PREDOMINANTLY RURAL</v>
      </c>
      <c r="I75" s="88">
        <v>118</v>
      </c>
      <c r="J75" s="99"/>
      <c r="K75" s="99"/>
      <c r="L75" s="99"/>
      <c r="M75" s="99"/>
      <c r="N75" s="99"/>
      <c r="O75" s="99">
        <f t="shared" si="6"/>
        <v>118</v>
      </c>
      <c r="P75" s="88">
        <f t="shared" si="7"/>
        <v>0</v>
      </c>
    </row>
    <row r="76" spans="1:16" s="88" customFormat="1" x14ac:dyDescent="0.3">
      <c r="A76" s="88" t="s">
        <v>29</v>
      </c>
      <c r="D76" s="88" t="s">
        <v>70</v>
      </c>
      <c r="E76" s="88" t="str">
        <f t="shared" si="3"/>
        <v>E31000010</v>
      </c>
      <c r="F76" s="88" t="str">
        <f t="shared" si="4"/>
        <v>Non-metropolitan</v>
      </c>
      <c r="G76" s="88" t="str">
        <f t="shared" si="5"/>
        <v>SIGNIFICANTLY RURAL</v>
      </c>
      <c r="I76" s="88">
        <v>184</v>
      </c>
      <c r="J76" s="99"/>
      <c r="K76" s="99"/>
      <c r="L76" s="99"/>
      <c r="M76" s="99"/>
      <c r="N76" s="99"/>
      <c r="O76" s="99">
        <f t="shared" si="6"/>
        <v>184</v>
      </c>
      <c r="P76" s="88">
        <f t="shared" si="7"/>
        <v>0</v>
      </c>
    </row>
    <row r="77" spans="1:16" s="88" customFormat="1" x14ac:dyDescent="0.3">
      <c r="A77" s="88" t="s">
        <v>29</v>
      </c>
      <c r="D77" s="88" t="s">
        <v>114</v>
      </c>
      <c r="E77" s="88" t="str">
        <f t="shared" si="3"/>
        <v>E31000028</v>
      </c>
      <c r="F77" s="88" t="str">
        <f t="shared" si="4"/>
        <v>Non-metropolitan</v>
      </c>
      <c r="G77" s="88" t="str">
        <f t="shared" si="5"/>
        <v>SIGNIFICANTLY RURAL</v>
      </c>
      <c r="I77" s="88">
        <v>184</v>
      </c>
      <c r="J77" s="99"/>
      <c r="K77" s="99"/>
      <c r="L77" s="99"/>
      <c r="M77" s="99"/>
      <c r="N77" s="99"/>
      <c r="O77" s="99">
        <f t="shared" si="6"/>
        <v>184</v>
      </c>
      <c r="P77" s="88">
        <f t="shared" si="7"/>
        <v>0</v>
      </c>
    </row>
    <row r="78" spans="1:16" s="88" customFormat="1" x14ac:dyDescent="0.3">
      <c r="A78" s="88" t="s">
        <v>29</v>
      </c>
      <c r="D78" s="88" t="s">
        <v>104</v>
      </c>
      <c r="E78" s="88" t="str">
        <f t="shared" si="3"/>
        <v>E31000024</v>
      </c>
      <c r="F78" s="88" t="str">
        <f t="shared" si="4"/>
        <v>Non-metropolitan</v>
      </c>
      <c r="G78" s="88" t="str">
        <f t="shared" si="5"/>
        <v>SIGNIFICANTLY RURAL</v>
      </c>
      <c r="I78" s="88">
        <v>163</v>
      </c>
      <c r="J78" s="99"/>
      <c r="K78" s="99"/>
      <c r="L78" s="99"/>
      <c r="M78" s="99"/>
      <c r="N78" s="99"/>
      <c r="O78" s="99">
        <f t="shared" si="6"/>
        <v>163</v>
      </c>
      <c r="P78" s="88">
        <f t="shared" si="7"/>
        <v>0</v>
      </c>
    </row>
    <row r="79" spans="1:16" s="88" customFormat="1" x14ac:dyDescent="0.3">
      <c r="A79" s="88" t="s">
        <v>29</v>
      </c>
      <c r="D79" s="88" t="s">
        <v>118</v>
      </c>
      <c r="E79" s="88" t="str">
        <f t="shared" si="3"/>
        <v>E31000030</v>
      </c>
      <c r="F79" s="88" t="str">
        <f t="shared" si="4"/>
        <v>Non-metropolitan</v>
      </c>
      <c r="G79" s="88" t="str">
        <f t="shared" si="5"/>
        <v>PREDOMINANTLY URBAN</v>
      </c>
      <c r="I79" s="88">
        <v>293</v>
      </c>
      <c r="J79" s="99"/>
      <c r="K79" s="99"/>
      <c r="L79" s="99"/>
      <c r="M79" s="99"/>
      <c r="N79" s="99"/>
      <c r="O79" s="99">
        <f t="shared" si="6"/>
        <v>293</v>
      </c>
      <c r="P79" s="88">
        <f t="shared" si="7"/>
        <v>0</v>
      </c>
    </row>
    <row r="80" spans="1:16" s="88" customFormat="1" x14ac:dyDescent="0.3">
      <c r="A80" s="88" t="s">
        <v>29</v>
      </c>
      <c r="D80" s="88" t="s">
        <v>90</v>
      </c>
      <c r="E80" s="88" t="str">
        <f t="shared" si="3"/>
        <v>E31000018</v>
      </c>
      <c r="F80" s="88" t="str">
        <f t="shared" si="4"/>
        <v>Non-metropolitan</v>
      </c>
      <c r="G80" s="88" t="str">
        <f t="shared" si="5"/>
        <v>SIGNIFICANTLY RURAL</v>
      </c>
      <c r="I80" s="88">
        <v>140</v>
      </c>
      <c r="J80" s="99"/>
      <c r="K80" s="99"/>
      <c r="L80" s="99"/>
      <c r="M80" s="99"/>
      <c r="N80" s="99"/>
      <c r="O80" s="99">
        <f t="shared" si="6"/>
        <v>140</v>
      </c>
      <c r="P80" s="88">
        <f t="shared" si="7"/>
        <v>0</v>
      </c>
    </row>
    <row r="81" spans="1:16" s="88" customFormat="1" x14ac:dyDescent="0.3">
      <c r="A81" s="88" t="s">
        <v>29</v>
      </c>
      <c r="D81" s="88" t="s">
        <v>122</v>
      </c>
      <c r="E81" s="88" t="str">
        <f t="shared" si="3"/>
        <v>E31000032</v>
      </c>
      <c r="F81" s="88" t="str">
        <f t="shared" si="4"/>
        <v>Non-metropolitan</v>
      </c>
      <c r="G81" s="88" t="str">
        <f t="shared" si="5"/>
        <v>PREDOMINANTLY RURAL</v>
      </c>
      <c r="I81" s="88">
        <v>69</v>
      </c>
      <c r="J81" s="99"/>
      <c r="K81" s="99"/>
      <c r="L81" s="99"/>
      <c r="M81" s="99"/>
      <c r="N81" s="99"/>
      <c r="O81" s="99">
        <f t="shared" si="6"/>
        <v>69</v>
      </c>
      <c r="P81" s="88">
        <f t="shared" si="7"/>
        <v>0</v>
      </c>
    </row>
    <row r="82" spans="1:16" s="88" customFormat="1" x14ac:dyDescent="0.3">
      <c r="A82" s="88" t="s">
        <v>29</v>
      </c>
      <c r="D82" s="88" t="s">
        <v>136</v>
      </c>
      <c r="E82" s="88" t="str">
        <f t="shared" si="3"/>
        <v>E31000044</v>
      </c>
      <c r="F82" s="88" t="str">
        <f t="shared" si="4"/>
        <v>Metropolitan</v>
      </c>
      <c r="G82" s="88" t="str">
        <f t="shared" si="5"/>
        <v>PREDOMINANTLY URBAN</v>
      </c>
      <c r="I82" s="88">
        <v>683</v>
      </c>
      <c r="J82" s="99"/>
      <c r="K82" s="99"/>
      <c r="L82" s="99"/>
      <c r="M82" s="99"/>
      <c r="N82" s="99"/>
      <c r="O82" s="99">
        <f t="shared" si="6"/>
        <v>683</v>
      </c>
      <c r="P82" s="88">
        <f t="shared" si="7"/>
        <v>0</v>
      </c>
    </row>
    <row r="83" spans="1:16" s="88" customFormat="1" x14ac:dyDescent="0.3">
      <c r="A83" s="88" t="s">
        <v>29</v>
      </c>
      <c r="D83" s="88" t="s">
        <v>134</v>
      </c>
      <c r="E83" s="88" t="str">
        <f t="shared" si="3"/>
        <v>E31000036</v>
      </c>
      <c r="F83" s="88" t="str">
        <f t="shared" si="4"/>
        <v>Non-metropolitan</v>
      </c>
      <c r="G83" s="88" t="str">
        <f t="shared" si="5"/>
        <v>SIGNIFICANTLY RURAL</v>
      </c>
      <c r="I83" s="88">
        <v>107</v>
      </c>
      <c r="J83" s="99"/>
      <c r="K83" s="99"/>
      <c r="L83" s="99"/>
      <c r="M83" s="99"/>
      <c r="N83" s="99"/>
      <c r="O83" s="99">
        <f t="shared" si="6"/>
        <v>107</v>
      </c>
      <c r="P83" s="88">
        <f t="shared" si="7"/>
        <v>0</v>
      </c>
    </row>
    <row r="84" spans="1:16" s="88" customFormat="1" x14ac:dyDescent="0.3">
      <c r="A84" s="88" t="s">
        <v>29</v>
      </c>
      <c r="D84" s="88" t="s">
        <v>126</v>
      </c>
      <c r="E84" s="88" t="str">
        <f t="shared" si="3"/>
        <v>E31000033</v>
      </c>
      <c r="F84" s="88" t="str">
        <f t="shared" si="4"/>
        <v>Non-metropolitan</v>
      </c>
      <c r="G84" s="88" t="str">
        <f t="shared" si="5"/>
        <v>SIGNIFICANTLY RURAL</v>
      </c>
      <c r="I84" s="88">
        <v>273</v>
      </c>
      <c r="J84" s="99"/>
      <c r="K84" s="99"/>
      <c r="L84" s="99"/>
      <c r="M84" s="99"/>
      <c r="N84" s="99"/>
      <c r="O84" s="99">
        <f t="shared" si="6"/>
        <v>273</v>
      </c>
      <c r="P84" s="88">
        <f t="shared" si="7"/>
        <v>0</v>
      </c>
    </row>
    <row r="85" spans="1:16" s="88" customFormat="1" x14ac:dyDescent="0.3">
      <c r="A85" s="88" t="s">
        <v>29</v>
      </c>
      <c r="D85" s="88" t="s">
        <v>54</v>
      </c>
      <c r="E85" s="88" t="str">
        <f t="shared" si="3"/>
        <v>E31000002</v>
      </c>
      <c r="F85" s="88" t="str">
        <f t="shared" si="4"/>
        <v>Non-metropolitan</v>
      </c>
      <c r="G85" s="88" t="str">
        <f t="shared" si="5"/>
        <v>SIGNIFICANTLY RURAL</v>
      </c>
      <c r="I85" s="88">
        <v>80</v>
      </c>
      <c r="J85" s="99"/>
      <c r="K85" s="99"/>
      <c r="L85" s="99"/>
      <c r="M85" s="99"/>
      <c r="N85" s="99"/>
      <c r="O85" s="99">
        <f t="shared" si="6"/>
        <v>80</v>
      </c>
      <c r="P85" s="88">
        <f t="shared" si="7"/>
        <v>0</v>
      </c>
    </row>
    <row r="86" spans="1:16" s="88" customFormat="1" x14ac:dyDescent="0.3">
      <c r="A86" s="88" t="s">
        <v>29</v>
      </c>
      <c r="D86" s="88" t="s">
        <v>60</v>
      </c>
      <c r="E86" s="88" t="str">
        <f t="shared" si="3"/>
        <v>E31000005</v>
      </c>
      <c r="F86" s="88" t="str">
        <f t="shared" si="4"/>
        <v>Non-metropolitan</v>
      </c>
      <c r="G86" s="88" t="str">
        <f t="shared" si="5"/>
        <v>PREDOMINANTLY RURAL</v>
      </c>
      <c r="I86" s="88">
        <v>151</v>
      </c>
      <c r="J86" s="99"/>
      <c r="K86" s="99"/>
      <c r="L86" s="99"/>
      <c r="M86" s="99"/>
      <c r="N86" s="99"/>
      <c r="O86" s="99">
        <f t="shared" si="6"/>
        <v>151</v>
      </c>
      <c r="P86" s="88">
        <f t="shared" si="7"/>
        <v>0</v>
      </c>
    </row>
    <row r="87" spans="1:16" s="88" customFormat="1" x14ac:dyDescent="0.3">
      <c r="A87" s="88" t="s">
        <v>29</v>
      </c>
      <c r="D87" s="88" t="s">
        <v>80</v>
      </c>
      <c r="E87" s="88" t="str">
        <f t="shared" si="3"/>
        <v>E31000015</v>
      </c>
      <c r="F87" s="88" t="str">
        <f t="shared" si="4"/>
        <v>Non-metropolitan</v>
      </c>
      <c r="G87" s="88" t="str">
        <f t="shared" si="5"/>
        <v>SIGNIFICANTLY RURAL</v>
      </c>
      <c r="I87" s="88">
        <v>308</v>
      </c>
      <c r="J87" s="99"/>
      <c r="K87" s="99"/>
      <c r="L87" s="99"/>
      <c r="M87" s="99"/>
      <c r="N87" s="99"/>
      <c r="O87" s="99">
        <f t="shared" si="6"/>
        <v>308</v>
      </c>
      <c r="P87" s="88">
        <f t="shared" si="7"/>
        <v>0</v>
      </c>
    </row>
    <row r="88" spans="1:16" s="88" customFormat="1" x14ac:dyDescent="0.3">
      <c r="A88" s="88" t="s">
        <v>29</v>
      </c>
      <c r="D88" s="88" t="s">
        <v>92</v>
      </c>
      <c r="E88" s="88" t="str">
        <f t="shared" si="3"/>
        <v>E31000019</v>
      </c>
      <c r="F88" s="88" t="str">
        <f t="shared" si="4"/>
        <v>Non-metropolitan</v>
      </c>
      <c r="G88" s="88" t="str">
        <f t="shared" si="5"/>
        <v>PREDOMINANTLY URBAN</v>
      </c>
      <c r="I88" s="88">
        <v>250</v>
      </c>
      <c r="J88" s="99"/>
      <c r="K88" s="99"/>
      <c r="L88" s="99"/>
      <c r="M88" s="99"/>
      <c r="N88" s="99"/>
      <c r="O88" s="99">
        <f t="shared" si="6"/>
        <v>250</v>
      </c>
      <c r="P88" s="88">
        <f t="shared" si="7"/>
        <v>0</v>
      </c>
    </row>
    <row r="89" spans="1:16" s="88" customFormat="1" x14ac:dyDescent="0.3">
      <c r="A89" s="88" t="s">
        <v>29</v>
      </c>
      <c r="D89" s="88" t="s">
        <v>110</v>
      </c>
      <c r="E89" s="88" t="str">
        <f t="shared" si="3"/>
        <v>E31000026</v>
      </c>
      <c r="F89" s="88" t="str">
        <f t="shared" si="4"/>
        <v>Non-metropolitan</v>
      </c>
      <c r="G89" s="88" t="str">
        <f t="shared" si="5"/>
        <v>PREDOMINANTLY RURAL</v>
      </c>
      <c r="I89" s="88">
        <v>150</v>
      </c>
      <c r="J89" s="99"/>
      <c r="K89" s="99"/>
      <c r="L89" s="99"/>
      <c r="M89" s="99"/>
      <c r="N89" s="99"/>
      <c r="O89" s="99">
        <f t="shared" si="6"/>
        <v>150</v>
      </c>
      <c r="P89" s="88">
        <f t="shared" si="7"/>
        <v>0</v>
      </c>
    </row>
    <row r="90" spans="1:16" s="88" customFormat="1" x14ac:dyDescent="0.3">
      <c r="A90" s="88" t="s">
        <v>29</v>
      </c>
      <c r="D90" s="88" t="s">
        <v>128</v>
      </c>
      <c r="E90" s="88" t="str">
        <f t="shared" si="3"/>
        <v>E31000034</v>
      </c>
      <c r="F90" s="88" t="str">
        <f t="shared" si="4"/>
        <v>Non-metropolitan</v>
      </c>
      <c r="G90" s="88" t="str">
        <f t="shared" si="5"/>
        <v>PREDOMINANTLY RURAL</v>
      </c>
      <c r="I90" s="88">
        <v>131</v>
      </c>
      <c r="J90" s="99"/>
      <c r="K90" s="99"/>
      <c r="L90" s="99"/>
      <c r="M90" s="99"/>
      <c r="N90" s="99"/>
      <c r="O90" s="99">
        <f t="shared" si="6"/>
        <v>131</v>
      </c>
      <c r="P90" s="88">
        <f t="shared" si="7"/>
        <v>0</v>
      </c>
    </row>
    <row r="91" spans="1:16" s="88" customFormat="1" x14ac:dyDescent="0.3">
      <c r="A91" s="88" t="s">
        <v>29</v>
      </c>
      <c r="D91" s="88" t="s">
        <v>84</v>
      </c>
      <c r="E91" s="88" t="str">
        <f t="shared" si="3"/>
        <v>E31000046</v>
      </c>
      <c r="F91" s="88" t="str">
        <f t="shared" si="4"/>
        <v>Metropolitan</v>
      </c>
      <c r="G91" s="88" t="str">
        <f t="shared" si="5"/>
        <v>PREDOMINANTLY URBAN</v>
      </c>
      <c r="I91" s="88">
        <v>1782</v>
      </c>
      <c r="J91" s="99"/>
      <c r="K91" s="99"/>
      <c r="L91" s="99"/>
      <c r="M91" s="99"/>
      <c r="N91" s="99"/>
      <c r="O91" s="99">
        <f t="shared" si="6"/>
        <v>1782</v>
      </c>
      <c r="P91" s="88">
        <f t="shared" si="7"/>
        <v>0</v>
      </c>
    </row>
    <row r="92" spans="1:16" s="88" customFormat="1" x14ac:dyDescent="0.3">
      <c r="A92" s="88" t="s">
        <v>29</v>
      </c>
      <c r="D92" s="88" t="s">
        <v>58</v>
      </c>
      <c r="E92" s="88" t="str">
        <f t="shared" si="3"/>
        <v>E31000004</v>
      </c>
      <c r="F92" s="88" t="str">
        <f t="shared" si="4"/>
        <v>Non-metropolitan</v>
      </c>
      <c r="G92" s="88" t="str">
        <f t="shared" si="5"/>
        <v>SIGNIFICANTLY RURAL</v>
      </c>
      <c r="I92" s="88">
        <v>138</v>
      </c>
      <c r="J92" s="99"/>
      <c r="K92" s="99"/>
      <c r="L92" s="99"/>
      <c r="M92" s="99"/>
      <c r="N92" s="99"/>
      <c r="O92" s="99">
        <f t="shared" si="6"/>
        <v>138</v>
      </c>
      <c r="P92" s="88">
        <f t="shared" si="7"/>
        <v>0</v>
      </c>
    </row>
    <row r="93" spans="1:16" s="88" customFormat="1" x14ac:dyDescent="0.3">
      <c r="A93" s="88" t="s">
        <v>29</v>
      </c>
      <c r="D93" s="88" t="s">
        <v>78</v>
      </c>
      <c r="E93" s="88" t="str">
        <f t="shared" si="3"/>
        <v>E31000014</v>
      </c>
      <c r="F93" s="88" t="str">
        <f t="shared" si="4"/>
        <v>Non-metropolitan</v>
      </c>
      <c r="G93" s="88" t="str">
        <f t="shared" si="5"/>
        <v>SIGNIFICANTLY RURAL</v>
      </c>
      <c r="I93" s="88">
        <v>222</v>
      </c>
      <c r="J93" s="99"/>
      <c r="K93" s="99"/>
      <c r="L93" s="99"/>
      <c r="M93" s="99"/>
      <c r="N93" s="99"/>
      <c r="O93" s="99">
        <f t="shared" si="6"/>
        <v>222</v>
      </c>
      <c r="P93" s="88">
        <f t="shared" si="7"/>
        <v>0</v>
      </c>
    </row>
    <row r="94" spans="1:16" s="88" customFormat="1" x14ac:dyDescent="0.3">
      <c r="A94" s="88" t="s">
        <v>29</v>
      </c>
      <c r="D94" s="88" t="s">
        <v>88</v>
      </c>
      <c r="E94" s="88" t="str">
        <f t="shared" si="3"/>
        <v>E31000017</v>
      </c>
      <c r="F94" s="88" t="str">
        <f t="shared" si="4"/>
        <v>Non-metropolitan</v>
      </c>
      <c r="G94" s="88" t="str">
        <f t="shared" si="5"/>
        <v>PREDOMINANTLY URBAN</v>
      </c>
      <c r="I94" s="88">
        <v>305</v>
      </c>
      <c r="J94" s="99"/>
      <c r="K94" s="99"/>
      <c r="L94" s="99"/>
      <c r="M94" s="99"/>
      <c r="N94" s="99"/>
      <c r="O94" s="99">
        <f t="shared" si="6"/>
        <v>305</v>
      </c>
      <c r="P94" s="88">
        <f t="shared" si="7"/>
        <v>0</v>
      </c>
    </row>
    <row r="95" spans="1:16" s="88" customFormat="1" x14ac:dyDescent="0.3">
      <c r="A95" s="88" t="s">
        <v>29</v>
      </c>
      <c r="D95" s="88" t="s">
        <v>100</v>
      </c>
      <c r="E95" s="88" t="str">
        <f t="shared" si="3"/>
        <v>E31000022</v>
      </c>
      <c r="F95" s="88" t="str">
        <f t="shared" si="4"/>
        <v>Non-metropolitan</v>
      </c>
      <c r="G95" s="88" t="str">
        <f t="shared" si="5"/>
        <v>SIGNIFICANTLY RURAL</v>
      </c>
      <c r="I95" s="88">
        <v>230</v>
      </c>
      <c r="J95" s="99"/>
      <c r="K95" s="99"/>
      <c r="L95" s="99"/>
      <c r="M95" s="99"/>
      <c r="N95" s="99"/>
      <c r="O95" s="99">
        <f t="shared" si="6"/>
        <v>230</v>
      </c>
      <c r="P95" s="88">
        <f t="shared" si="7"/>
        <v>0</v>
      </c>
    </row>
    <row r="96" spans="1:16" s="88" customFormat="1" x14ac:dyDescent="0.3">
      <c r="A96" s="88" t="s">
        <v>29</v>
      </c>
      <c r="D96" s="88" t="s">
        <v>130</v>
      </c>
      <c r="E96" s="88" t="str">
        <f t="shared" si="3"/>
        <v>E31000035</v>
      </c>
      <c r="F96" s="88" t="str">
        <f t="shared" si="4"/>
        <v>Non-metropolitan</v>
      </c>
      <c r="G96" s="88" t="str">
        <f t="shared" si="5"/>
        <v>PREDOMINANTLY URBAN</v>
      </c>
      <c r="I96" s="88">
        <v>176</v>
      </c>
      <c r="J96" s="99"/>
      <c r="K96" s="99"/>
      <c r="L96" s="99"/>
      <c r="M96" s="99"/>
      <c r="N96" s="99"/>
      <c r="O96" s="99">
        <f t="shared" si="6"/>
        <v>176</v>
      </c>
      <c r="P96" s="88">
        <f t="shared" si="7"/>
        <v>0</v>
      </c>
    </row>
    <row r="97" spans="1:16" s="88" customFormat="1" x14ac:dyDescent="0.3">
      <c r="A97" s="88" t="s">
        <v>29</v>
      </c>
      <c r="D97" s="88" t="s">
        <v>245</v>
      </c>
      <c r="E97" s="88" t="str">
        <f t="shared" si="3"/>
        <v>E31000021</v>
      </c>
      <c r="F97" s="88" t="str">
        <f t="shared" si="4"/>
        <v>Non-metropolitan</v>
      </c>
      <c r="G97" s="88" t="str">
        <f t="shared" si="5"/>
        <v>PREDOMINANTLY RURAL</v>
      </c>
      <c r="I97" s="88">
        <v>32</v>
      </c>
      <c r="J97" s="99"/>
      <c r="K97" s="99"/>
      <c r="L97" s="99"/>
      <c r="M97" s="99"/>
      <c r="N97" s="99"/>
      <c r="O97" s="99">
        <f t="shared" si="6"/>
        <v>32</v>
      </c>
      <c r="P97" s="88">
        <f t="shared" si="7"/>
        <v>0</v>
      </c>
    </row>
    <row r="98" spans="1:16" s="88" customFormat="1" x14ac:dyDescent="0.3">
      <c r="A98" s="88" t="s">
        <v>29</v>
      </c>
      <c r="D98" s="88" t="s">
        <v>138</v>
      </c>
      <c r="E98" s="88" t="str">
        <f t="shared" si="3"/>
        <v>E31000037</v>
      </c>
      <c r="F98" s="88" t="str">
        <f t="shared" si="4"/>
        <v>Non-metropolitan</v>
      </c>
      <c r="G98" s="88" t="str">
        <f t="shared" si="5"/>
        <v>SIGNIFICANTLY RURAL</v>
      </c>
      <c r="I98" s="88">
        <v>172</v>
      </c>
      <c r="J98" s="99"/>
      <c r="K98" s="99"/>
      <c r="L98" s="99"/>
      <c r="M98" s="99"/>
      <c r="N98" s="99"/>
      <c r="O98" s="99">
        <f t="shared" si="6"/>
        <v>172</v>
      </c>
      <c r="P98" s="88">
        <f t="shared" si="7"/>
        <v>0</v>
      </c>
    </row>
    <row r="99" spans="1:16" s="88" customFormat="1" x14ac:dyDescent="0.3">
      <c r="A99" s="88" t="s">
        <v>29</v>
      </c>
      <c r="D99" s="88" t="s">
        <v>120</v>
      </c>
      <c r="E99" s="88" t="str">
        <f t="shared" si="3"/>
        <v>E31000031</v>
      </c>
      <c r="F99" s="88" t="str">
        <f t="shared" si="4"/>
        <v>Non-metropolitan</v>
      </c>
      <c r="G99" s="88" t="str">
        <f t="shared" si="5"/>
        <v>PREDOMINANTLY RURAL</v>
      </c>
      <c r="I99" s="88">
        <v>211</v>
      </c>
      <c r="J99" s="99"/>
      <c r="K99" s="99"/>
      <c r="L99" s="99"/>
      <c r="M99" s="99"/>
      <c r="N99" s="99"/>
      <c r="O99" s="99">
        <f t="shared" si="6"/>
        <v>211</v>
      </c>
      <c r="P99" s="88">
        <f t="shared" si="7"/>
        <v>0</v>
      </c>
    </row>
    <row r="100" spans="1:16" s="88" customFormat="1" x14ac:dyDescent="0.3">
      <c r="A100" s="88" t="s">
        <v>29</v>
      </c>
      <c r="D100" s="88" t="s">
        <v>56</v>
      </c>
      <c r="E100" s="88" t="str">
        <f t="shared" si="3"/>
        <v>E31000003</v>
      </c>
      <c r="F100" s="88" t="str">
        <f t="shared" si="4"/>
        <v>Non-metropolitan</v>
      </c>
      <c r="G100" s="88" t="str">
        <f t="shared" si="5"/>
        <v>PREDOMINANTLY URBAN</v>
      </c>
      <c r="I100" s="88">
        <v>150</v>
      </c>
      <c r="J100" s="99"/>
      <c r="K100" s="99"/>
      <c r="L100" s="99"/>
      <c r="M100" s="99"/>
      <c r="N100" s="99"/>
      <c r="O100" s="99">
        <f t="shared" si="6"/>
        <v>150</v>
      </c>
      <c r="P100" s="88">
        <f t="shared" si="7"/>
        <v>0</v>
      </c>
    </row>
    <row r="101" spans="1:16" s="88" customFormat="1" x14ac:dyDescent="0.3">
      <c r="A101" s="88" t="s">
        <v>29</v>
      </c>
      <c r="D101" s="88" t="s">
        <v>52</v>
      </c>
      <c r="E101" s="88" t="str">
        <f t="shared" si="3"/>
        <v>E31000001</v>
      </c>
      <c r="F101" s="88" t="str">
        <f t="shared" si="4"/>
        <v>Non-metropolitan</v>
      </c>
      <c r="G101" s="88" t="str">
        <f t="shared" si="5"/>
        <v>PREDOMINANTLY URBAN</v>
      </c>
      <c r="I101" s="88">
        <v>197</v>
      </c>
      <c r="J101" s="99"/>
      <c r="K101" s="99"/>
      <c r="L101" s="99"/>
      <c r="M101" s="99"/>
      <c r="N101" s="99"/>
      <c r="O101" s="99">
        <f t="shared" si="6"/>
        <v>197</v>
      </c>
      <c r="P101" s="88">
        <f t="shared" si="7"/>
        <v>0</v>
      </c>
    </row>
    <row r="102" spans="1:16" s="88" customFormat="1" x14ac:dyDescent="0.3">
      <c r="A102" s="88" t="s">
        <v>29</v>
      </c>
      <c r="D102" s="88" t="s">
        <v>66</v>
      </c>
      <c r="E102" s="88" t="str">
        <f t="shared" si="3"/>
        <v>E31000008</v>
      </c>
      <c r="F102" s="88" t="str">
        <f t="shared" si="4"/>
        <v>Non-metropolitan</v>
      </c>
      <c r="G102" s="88" t="str">
        <f t="shared" si="5"/>
        <v>PREDOMINANTLY RURAL</v>
      </c>
      <c r="I102" s="88">
        <v>141</v>
      </c>
      <c r="J102" s="99"/>
      <c r="K102" s="99"/>
      <c r="L102" s="99"/>
      <c r="M102" s="99"/>
      <c r="N102" s="99"/>
      <c r="O102" s="99">
        <f t="shared" si="6"/>
        <v>141</v>
      </c>
      <c r="P102" s="88">
        <f t="shared" si="7"/>
        <v>0</v>
      </c>
    </row>
    <row r="103" spans="1:16" s="88" customFormat="1" x14ac:dyDescent="0.3">
      <c r="A103" s="88" t="s">
        <v>29</v>
      </c>
      <c r="D103" s="88" t="s">
        <v>82</v>
      </c>
      <c r="E103" s="88" t="str">
        <f t="shared" si="3"/>
        <v>E31000016</v>
      </c>
      <c r="F103" s="88" t="str">
        <f t="shared" si="4"/>
        <v>Non-metropolitan</v>
      </c>
      <c r="G103" s="88" t="str">
        <f t="shared" si="5"/>
        <v>SIGNIFICANTLY RURAL</v>
      </c>
      <c r="I103" s="88">
        <v>83</v>
      </c>
      <c r="J103" s="99"/>
      <c r="K103" s="99"/>
      <c r="L103" s="99"/>
      <c r="M103" s="99"/>
      <c r="N103" s="99"/>
      <c r="O103" s="99">
        <f t="shared" si="6"/>
        <v>83</v>
      </c>
      <c r="P103" s="88">
        <f t="shared" si="7"/>
        <v>0</v>
      </c>
    </row>
    <row r="104" spans="1:16" s="88" customFormat="1" x14ac:dyDescent="0.3">
      <c r="A104" s="88" t="s">
        <v>29</v>
      </c>
      <c r="D104" s="88" t="s">
        <v>268</v>
      </c>
      <c r="E104" s="88" t="str">
        <f t="shared" si="3"/>
        <v>E31000039</v>
      </c>
      <c r="F104" s="88" t="str">
        <f t="shared" si="4"/>
        <v>Non-metropolitan</v>
      </c>
      <c r="G104" s="88" t="str">
        <f t="shared" si="5"/>
        <v>PREDOMINANTLY RURAL</v>
      </c>
      <c r="I104" s="88">
        <v>0</v>
      </c>
      <c r="J104" s="99"/>
      <c r="K104" s="99"/>
      <c r="L104" s="99"/>
      <c r="M104" s="99"/>
      <c r="N104" s="99"/>
      <c r="O104" s="99">
        <f t="shared" si="6"/>
        <v>0</v>
      </c>
      <c r="P104" s="88">
        <f t="shared" si="7"/>
        <v>0</v>
      </c>
    </row>
    <row r="105" spans="1:16" s="88" customFormat="1" x14ac:dyDescent="0.3">
      <c r="A105" s="88" t="s">
        <v>29</v>
      </c>
      <c r="D105" s="88" t="s">
        <v>74</v>
      </c>
      <c r="E105" s="88" t="str">
        <f t="shared" si="3"/>
        <v>E31000047</v>
      </c>
      <c r="F105" s="88" t="str">
        <f t="shared" si="4"/>
        <v>Non-metropolitan</v>
      </c>
      <c r="G105" s="88" t="str">
        <f t="shared" si="5"/>
        <v>SIGNIFICANTLY RURAL</v>
      </c>
      <c r="I105" s="88">
        <v>145</v>
      </c>
      <c r="J105" s="99"/>
      <c r="K105" s="99"/>
      <c r="L105" s="99"/>
      <c r="M105" s="99"/>
      <c r="N105" s="99"/>
      <c r="O105" s="99">
        <f t="shared" si="6"/>
        <v>145</v>
      </c>
      <c r="P105" s="88">
        <f t="shared" si="7"/>
        <v>0</v>
      </c>
    </row>
    <row r="106" spans="1:16" s="88" customFormat="1" x14ac:dyDescent="0.3">
      <c r="A106" s="88" t="s">
        <v>29</v>
      </c>
      <c r="D106" s="88" t="s">
        <v>74</v>
      </c>
      <c r="E106" s="88" t="str">
        <f t="shared" si="3"/>
        <v>E31000047</v>
      </c>
      <c r="F106" s="88" t="str">
        <f t="shared" si="4"/>
        <v>Non-metropolitan</v>
      </c>
      <c r="G106" s="88" t="str">
        <f t="shared" si="5"/>
        <v>SIGNIFICANTLY RURAL</v>
      </c>
      <c r="I106" s="88">
        <v>112</v>
      </c>
      <c r="J106" s="99"/>
      <c r="K106" s="99"/>
      <c r="L106" s="99"/>
      <c r="M106" s="99"/>
      <c r="N106" s="99"/>
      <c r="O106" s="99">
        <f t="shared" si="6"/>
        <v>112</v>
      </c>
      <c r="P106" s="88">
        <f t="shared" si="7"/>
        <v>0</v>
      </c>
    </row>
    <row r="107" spans="1:16" s="88" customFormat="1" x14ac:dyDescent="0.3">
      <c r="A107" s="88" t="s">
        <v>29</v>
      </c>
      <c r="D107" s="88" t="s">
        <v>72</v>
      </c>
      <c r="E107" s="88" t="str">
        <f t="shared" si="3"/>
        <v>E31000011</v>
      </c>
      <c r="F107" s="88" t="str">
        <f t="shared" si="4"/>
        <v>Non-metropolitan</v>
      </c>
      <c r="G107" s="88" t="str">
        <f t="shared" si="5"/>
        <v>PREDOMINANTLY RURAL</v>
      </c>
      <c r="I107" s="88">
        <v>378</v>
      </c>
      <c r="J107" s="99"/>
      <c r="K107" s="99"/>
      <c r="L107" s="99"/>
      <c r="M107" s="99"/>
      <c r="N107" s="99"/>
      <c r="O107" s="99">
        <f t="shared" si="6"/>
        <v>378</v>
      </c>
      <c r="P107" s="88">
        <f t="shared" si="7"/>
        <v>0</v>
      </c>
    </row>
    <row r="108" spans="1:16" s="88" customFormat="1" x14ac:dyDescent="0.3">
      <c r="A108" s="88" t="str">
        <f t="shared" ref="A108:A123" si="8">LEFT(C108,7)</f>
        <v>2002/03</v>
      </c>
      <c r="C108" s="88" t="s">
        <v>146</v>
      </c>
      <c r="D108" s="88" t="s">
        <v>0</v>
      </c>
      <c r="H108" s="88" t="s">
        <v>4</v>
      </c>
      <c r="I108" s="88">
        <v>2675</v>
      </c>
      <c r="J108" s="99"/>
      <c r="K108" s="99"/>
      <c r="L108" s="99"/>
      <c r="M108" s="99"/>
      <c r="N108" s="99"/>
      <c r="O108" s="99">
        <f t="shared" si="6"/>
        <v>2675</v>
      </c>
      <c r="P108" s="88">
        <f t="shared" si="7"/>
        <v>0</v>
      </c>
    </row>
    <row r="109" spans="1:16" s="88" customFormat="1" x14ac:dyDescent="0.3">
      <c r="A109" s="88" t="str">
        <f t="shared" si="8"/>
        <v>2002/03</v>
      </c>
      <c r="C109" s="88" t="s">
        <v>146</v>
      </c>
      <c r="D109" s="88" t="s">
        <v>0</v>
      </c>
      <c r="H109" s="88" t="s">
        <v>5</v>
      </c>
      <c r="I109" s="88">
        <v>372</v>
      </c>
      <c r="J109" s="99"/>
      <c r="K109" s="99"/>
      <c r="L109" s="99"/>
      <c r="M109" s="99"/>
      <c r="N109" s="99"/>
      <c r="O109" s="99">
        <f t="shared" si="6"/>
        <v>372</v>
      </c>
      <c r="P109" s="88">
        <f t="shared" si="7"/>
        <v>0</v>
      </c>
    </row>
    <row r="110" spans="1:16" s="88" customFormat="1" x14ac:dyDescent="0.3">
      <c r="A110" s="88" t="str">
        <f t="shared" si="8"/>
        <v>2002/03</v>
      </c>
      <c r="C110" s="88" t="s">
        <v>146</v>
      </c>
      <c r="D110" s="88" t="s">
        <v>0</v>
      </c>
      <c r="H110" s="88" t="s">
        <v>7</v>
      </c>
      <c r="I110" s="88">
        <v>162</v>
      </c>
      <c r="J110" s="99"/>
      <c r="K110" s="99"/>
      <c r="L110" s="99"/>
      <c r="M110" s="99"/>
      <c r="N110" s="99"/>
      <c r="O110" s="99">
        <f t="shared" si="6"/>
        <v>162</v>
      </c>
      <c r="P110" s="88">
        <f t="shared" si="7"/>
        <v>0</v>
      </c>
    </row>
    <row r="111" spans="1:16" s="88" customFormat="1" x14ac:dyDescent="0.3">
      <c r="A111" s="88" t="str">
        <f t="shared" si="8"/>
        <v>2002/03</v>
      </c>
      <c r="C111" s="88" t="s">
        <v>146</v>
      </c>
      <c r="D111" s="88" t="s">
        <v>0</v>
      </c>
      <c r="H111" s="88" t="s">
        <v>6</v>
      </c>
      <c r="I111" s="88">
        <v>115</v>
      </c>
      <c r="J111" s="99"/>
      <c r="K111" s="99"/>
      <c r="L111" s="99"/>
      <c r="M111" s="99"/>
      <c r="N111" s="99"/>
      <c r="O111" s="99">
        <f t="shared" si="6"/>
        <v>115</v>
      </c>
      <c r="P111" s="88">
        <f t="shared" si="7"/>
        <v>0</v>
      </c>
    </row>
    <row r="112" spans="1:16" s="88" customFormat="1" x14ac:dyDescent="0.3">
      <c r="A112" s="88" t="str">
        <f t="shared" si="8"/>
        <v>2002/03</v>
      </c>
      <c r="C112" s="88" t="s">
        <v>149</v>
      </c>
      <c r="D112" s="88" t="s">
        <v>0</v>
      </c>
      <c r="H112" s="88" t="s">
        <v>4</v>
      </c>
      <c r="I112" s="88">
        <v>2623</v>
      </c>
      <c r="J112" s="99"/>
      <c r="K112" s="99"/>
      <c r="L112" s="99"/>
      <c r="M112" s="99"/>
      <c r="N112" s="99"/>
      <c r="O112" s="99">
        <f t="shared" si="6"/>
        <v>2623</v>
      </c>
      <c r="P112" s="88">
        <f t="shared" si="7"/>
        <v>0</v>
      </c>
    </row>
    <row r="113" spans="1:16" s="88" customFormat="1" x14ac:dyDescent="0.3">
      <c r="A113" s="88" t="str">
        <f t="shared" si="8"/>
        <v>2002/03</v>
      </c>
      <c r="C113" s="88" t="s">
        <v>149</v>
      </c>
      <c r="D113" s="88" t="s">
        <v>0</v>
      </c>
      <c r="H113" s="88" t="s">
        <v>5</v>
      </c>
      <c r="I113" s="88">
        <v>341</v>
      </c>
      <c r="J113" s="99"/>
      <c r="K113" s="99"/>
      <c r="L113" s="99"/>
      <c r="M113" s="99"/>
      <c r="N113" s="99"/>
      <c r="O113" s="99">
        <f t="shared" si="6"/>
        <v>341</v>
      </c>
      <c r="P113" s="88">
        <f t="shared" si="7"/>
        <v>0</v>
      </c>
    </row>
    <row r="114" spans="1:16" s="88" customFormat="1" x14ac:dyDescent="0.3">
      <c r="A114" s="88" t="str">
        <f t="shared" si="8"/>
        <v>2002/03</v>
      </c>
      <c r="C114" s="88" t="s">
        <v>149</v>
      </c>
      <c r="D114" s="88" t="s">
        <v>0</v>
      </c>
      <c r="H114" s="88" t="s">
        <v>7</v>
      </c>
      <c r="I114" s="88">
        <v>96</v>
      </c>
      <c r="J114" s="99"/>
      <c r="K114" s="99"/>
      <c r="L114" s="99"/>
      <c r="M114" s="99"/>
      <c r="N114" s="99"/>
      <c r="O114" s="99">
        <f t="shared" si="6"/>
        <v>96</v>
      </c>
      <c r="P114" s="88">
        <f t="shared" si="7"/>
        <v>0</v>
      </c>
    </row>
    <row r="115" spans="1:16" s="88" customFormat="1" x14ac:dyDescent="0.3">
      <c r="A115" s="88" t="str">
        <f t="shared" si="8"/>
        <v>2002/03</v>
      </c>
      <c r="C115" s="88" t="s">
        <v>149</v>
      </c>
      <c r="D115" s="88" t="s">
        <v>0</v>
      </c>
      <c r="H115" s="88" t="s">
        <v>6</v>
      </c>
      <c r="I115" s="88">
        <v>117</v>
      </c>
      <c r="J115" s="99"/>
      <c r="K115" s="99"/>
      <c r="L115" s="99"/>
      <c r="M115" s="99"/>
      <c r="N115" s="99"/>
      <c r="O115" s="99">
        <f t="shared" si="6"/>
        <v>117</v>
      </c>
      <c r="P115" s="88">
        <f t="shared" si="7"/>
        <v>0</v>
      </c>
    </row>
    <row r="116" spans="1:16" s="88" customFormat="1" x14ac:dyDescent="0.3">
      <c r="A116" s="88" t="str">
        <f t="shared" si="8"/>
        <v>2002/03</v>
      </c>
      <c r="C116" s="88" t="s">
        <v>147</v>
      </c>
      <c r="D116" s="88" t="s">
        <v>0</v>
      </c>
      <c r="H116" s="88" t="s">
        <v>4</v>
      </c>
      <c r="I116" s="88">
        <v>2341</v>
      </c>
      <c r="J116" s="99"/>
      <c r="K116" s="99"/>
      <c r="L116" s="99"/>
      <c r="M116" s="99"/>
      <c r="N116" s="99"/>
      <c r="O116" s="99">
        <f t="shared" si="6"/>
        <v>2341</v>
      </c>
      <c r="P116" s="88">
        <f t="shared" si="7"/>
        <v>0</v>
      </c>
    </row>
    <row r="117" spans="1:16" s="88" customFormat="1" x14ac:dyDescent="0.3">
      <c r="A117" s="88" t="str">
        <f t="shared" si="8"/>
        <v>2002/03</v>
      </c>
      <c r="C117" s="88" t="s">
        <v>147</v>
      </c>
      <c r="D117" s="88" t="s">
        <v>0</v>
      </c>
      <c r="H117" s="88" t="s">
        <v>5</v>
      </c>
      <c r="I117" s="88">
        <v>349</v>
      </c>
      <c r="J117" s="99"/>
      <c r="K117" s="99"/>
      <c r="L117" s="99"/>
      <c r="M117" s="99"/>
      <c r="N117" s="99"/>
      <c r="O117" s="99">
        <f t="shared" si="6"/>
        <v>349</v>
      </c>
      <c r="P117" s="88">
        <f t="shared" si="7"/>
        <v>0</v>
      </c>
    </row>
    <row r="118" spans="1:16" s="88" customFormat="1" x14ac:dyDescent="0.3">
      <c r="A118" s="88" t="str">
        <f t="shared" si="8"/>
        <v>2002/03</v>
      </c>
      <c r="C118" s="88" t="s">
        <v>147</v>
      </c>
      <c r="D118" s="88" t="s">
        <v>0</v>
      </c>
      <c r="H118" s="88" t="s">
        <v>7</v>
      </c>
      <c r="I118" s="88">
        <v>162</v>
      </c>
      <c r="J118" s="99"/>
      <c r="K118" s="99"/>
      <c r="L118" s="99"/>
      <c r="M118" s="99"/>
      <c r="N118" s="99"/>
      <c r="O118" s="99">
        <f t="shared" si="6"/>
        <v>162</v>
      </c>
      <c r="P118" s="88">
        <f t="shared" si="7"/>
        <v>0</v>
      </c>
    </row>
    <row r="119" spans="1:16" s="88" customFormat="1" x14ac:dyDescent="0.3">
      <c r="A119" s="88" t="str">
        <f t="shared" si="8"/>
        <v>2002/03</v>
      </c>
      <c r="C119" s="88" t="s">
        <v>147</v>
      </c>
      <c r="D119" s="88" t="s">
        <v>0</v>
      </c>
      <c r="H119" s="88" t="s">
        <v>6</v>
      </c>
      <c r="I119" s="88">
        <v>142</v>
      </c>
      <c r="J119" s="99"/>
      <c r="K119" s="99"/>
      <c r="L119" s="99"/>
      <c r="M119" s="99"/>
      <c r="N119" s="99"/>
      <c r="O119" s="99">
        <f t="shared" si="6"/>
        <v>142</v>
      </c>
      <c r="P119" s="88">
        <f t="shared" si="7"/>
        <v>0</v>
      </c>
    </row>
    <row r="120" spans="1:16" s="88" customFormat="1" x14ac:dyDescent="0.3">
      <c r="A120" s="88" t="str">
        <f t="shared" si="8"/>
        <v>2002/03</v>
      </c>
      <c r="C120" s="88" t="s">
        <v>148</v>
      </c>
      <c r="D120" s="88" t="s">
        <v>0</v>
      </c>
      <c r="H120" s="88" t="s">
        <v>4</v>
      </c>
      <c r="I120" s="88">
        <v>2746</v>
      </c>
      <c r="J120" s="99"/>
      <c r="K120" s="99"/>
      <c r="L120" s="99"/>
      <c r="M120" s="99"/>
      <c r="N120" s="99"/>
      <c r="O120" s="99">
        <f t="shared" si="6"/>
        <v>2746</v>
      </c>
      <c r="P120" s="88">
        <f t="shared" si="7"/>
        <v>0</v>
      </c>
    </row>
    <row r="121" spans="1:16" s="88" customFormat="1" x14ac:dyDescent="0.3">
      <c r="A121" s="88" t="str">
        <f t="shared" si="8"/>
        <v>2002/03</v>
      </c>
      <c r="C121" s="88" t="s">
        <v>148</v>
      </c>
      <c r="D121" s="88" t="s">
        <v>0</v>
      </c>
      <c r="H121" s="88" t="s">
        <v>5</v>
      </c>
      <c r="I121" s="88">
        <v>377</v>
      </c>
      <c r="J121" s="99"/>
      <c r="K121" s="99"/>
      <c r="L121" s="99"/>
      <c r="M121" s="99"/>
      <c r="N121" s="99"/>
      <c r="O121" s="99">
        <f t="shared" si="6"/>
        <v>377</v>
      </c>
      <c r="P121" s="88">
        <f t="shared" si="7"/>
        <v>0</v>
      </c>
    </row>
    <row r="122" spans="1:16" s="88" customFormat="1" x14ac:dyDescent="0.3">
      <c r="A122" s="88" t="str">
        <f t="shared" si="8"/>
        <v>2002/03</v>
      </c>
      <c r="C122" s="88" t="s">
        <v>148</v>
      </c>
      <c r="D122" s="88" t="s">
        <v>0</v>
      </c>
      <c r="H122" s="88" t="s">
        <v>7</v>
      </c>
      <c r="I122" s="88">
        <v>147</v>
      </c>
      <c r="J122" s="99"/>
      <c r="K122" s="99"/>
      <c r="L122" s="99"/>
      <c r="M122" s="99"/>
      <c r="N122" s="99"/>
      <c r="O122" s="99">
        <f t="shared" si="6"/>
        <v>147</v>
      </c>
      <c r="P122" s="88">
        <f t="shared" si="7"/>
        <v>0</v>
      </c>
    </row>
    <row r="123" spans="1:16" s="88" customFormat="1" x14ac:dyDescent="0.3">
      <c r="A123" s="88" t="str">
        <f t="shared" si="8"/>
        <v>2002/03</v>
      </c>
      <c r="C123" s="88" t="s">
        <v>148</v>
      </c>
      <c r="D123" s="88" t="s">
        <v>0</v>
      </c>
      <c r="H123" s="88" t="s">
        <v>6</v>
      </c>
      <c r="I123" s="88">
        <v>156</v>
      </c>
      <c r="J123" s="99"/>
      <c r="K123" s="99"/>
      <c r="L123" s="99"/>
      <c r="M123" s="99"/>
      <c r="N123" s="99"/>
      <c r="O123" s="99">
        <f t="shared" si="6"/>
        <v>156</v>
      </c>
      <c r="P123" s="88">
        <f t="shared" si="7"/>
        <v>0</v>
      </c>
    </row>
    <row r="124" spans="1:16" s="88" customFormat="1" x14ac:dyDescent="0.3">
      <c r="A124" s="88" t="s">
        <v>30</v>
      </c>
      <c r="D124" s="88" t="s">
        <v>0</v>
      </c>
      <c r="H124" s="88" t="s">
        <v>4</v>
      </c>
      <c r="I124" s="88">
        <v>-491</v>
      </c>
      <c r="J124" s="99"/>
      <c r="K124" s="99"/>
      <c r="L124" s="99"/>
      <c r="M124" s="99"/>
      <c r="N124" s="99"/>
      <c r="O124" s="99">
        <f t="shared" ref="O124:O129" si="9">IF($I$1=$O$1,I124,IF($J$1=$O$1,J124,IF($K$1=$O$1,K124,IF($L$1=$O$1,L124,IF($M$1=$O$1,M124,IF($N$1=$O$1,N124,"x"))))))</f>
        <v>-491</v>
      </c>
      <c r="P124" s="88">
        <f t="shared" ref="P124:P129" si="10">IF($I$1=$P$1,I124,IF($J$1=$P$1,J124,IF($K$1=$P$1,K124,IF($L$1=$P$1,L124,IF($M$1=$P$1,M124,IF($N$1=$P$1,N124,"x"))))))</f>
        <v>0</v>
      </c>
    </row>
    <row r="125" spans="1:16" s="88" customFormat="1" x14ac:dyDescent="0.3">
      <c r="A125" s="88" t="s">
        <v>30</v>
      </c>
      <c r="D125" s="88" t="s">
        <v>0</v>
      </c>
      <c r="H125" s="88" t="s">
        <v>5</v>
      </c>
      <c r="I125" s="88">
        <v>-68</v>
      </c>
      <c r="J125" s="99"/>
      <c r="K125" s="99"/>
      <c r="L125" s="99"/>
      <c r="M125" s="99"/>
      <c r="N125" s="99"/>
      <c r="O125" s="99">
        <f t="shared" si="9"/>
        <v>-68</v>
      </c>
      <c r="P125" s="88">
        <f t="shared" si="10"/>
        <v>0</v>
      </c>
    </row>
    <row r="126" spans="1:16" s="88" customFormat="1" x14ac:dyDescent="0.3">
      <c r="A126" s="88" t="s">
        <v>30</v>
      </c>
      <c r="D126" s="88" t="s">
        <v>0</v>
      </c>
      <c r="H126" s="88" t="s">
        <v>7</v>
      </c>
      <c r="I126" s="88">
        <v>-24</v>
      </c>
      <c r="J126" s="99"/>
      <c r="K126" s="99"/>
      <c r="L126" s="99"/>
      <c r="M126" s="99"/>
      <c r="N126" s="99"/>
      <c r="O126" s="99">
        <f t="shared" si="9"/>
        <v>-24</v>
      </c>
      <c r="P126" s="88">
        <f t="shared" si="10"/>
        <v>0</v>
      </c>
    </row>
    <row r="127" spans="1:16" s="88" customFormat="1" x14ac:dyDescent="0.3">
      <c r="A127" s="88" t="s">
        <v>30</v>
      </c>
      <c r="D127" s="88" t="s">
        <v>0</v>
      </c>
      <c r="H127" s="88" t="s">
        <v>6</v>
      </c>
      <c r="I127" s="88">
        <v>-21</v>
      </c>
      <c r="J127" s="99"/>
      <c r="K127" s="99"/>
      <c r="L127" s="99"/>
      <c r="M127" s="99"/>
      <c r="N127" s="99"/>
      <c r="O127" s="99">
        <f t="shared" si="9"/>
        <v>-21</v>
      </c>
      <c r="P127" s="88">
        <f t="shared" si="10"/>
        <v>0</v>
      </c>
    </row>
    <row r="128" spans="1:16" s="88" customFormat="1" x14ac:dyDescent="0.3">
      <c r="A128" s="88" t="s">
        <v>30</v>
      </c>
      <c r="C128" s="88" t="s">
        <v>148</v>
      </c>
      <c r="D128" s="88" t="s">
        <v>0</v>
      </c>
      <c r="H128" s="88" t="s">
        <v>301</v>
      </c>
      <c r="I128" s="88">
        <v>1</v>
      </c>
      <c r="J128" s="99"/>
      <c r="K128" s="99"/>
      <c r="L128" s="99"/>
      <c r="M128" s="99"/>
      <c r="N128" s="99"/>
      <c r="O128" s="99">
        <f t="shared" si="9"/>
        <v>1</v>
      </c>
      <c r="P128" s="88">
        <f t="shared" si="10"/>
        <v>0</v>
      </c>
    </row>
    <row r="129" spans="1:16" s="88" customFormat="1" x14ac:dyDescent="0.3">
      <c r="A129" s="88" t="s">
        <v>30</v>
      </c>
      <c r="D129" s="88" t="s">
        <v>64</v>
      </c>
      <c r="E129" s="88" t="str">
        <f t="shared" ref="E129:E174" si="11">VLOOKUP($D129,$D$428:$G$472,2,FALSE)</f>
        <v>E31000007</v>
      </c>
      <c r="F129" s="88" t="str">
        <f t="shared" ref="F129:F174" si="12">VLOOKUP($D129,$D$428:$G$472,3,FALSE)</f>
        <v>Non-metropolitan</v>
      </c>
      <c r="G129" s="88" t="str">
        <f t="shared" ref="G129:G174" si="13">VLOOKUP($D129,$D$428:$G$472,4,FALSE)</f>
        <v>PREDOMINANTLY URBAN</v>
      </c>
      <c r="I129" s="88">
        <v>140</v>
      </c>
      <c r="J129" s="99"/>
      <c r="K129" s="99"/>
      <c r="L129" s="99"/>
      <c r="M129" s="99"/>
      <c r="N129" s="99"/>
      <c r="O129" s="99">
        <f t="shared" si="9"/>
        <v>140</v>
      </c>
      <c r="P129" s="88">
        <f t="shared" si="10"/>
        <v>0</v>
      </c>
    </row>
    <row r="130" spans="1:16" s="88" customFormat="1" x14ac:dyDescent="0.3">
      <c r="A130" s="88" t="s">
        <v>30</v>
      </c>
      <c r="D130" s="88" t="s">
        <v>76</v>
      </c>
      <c r="E130" s="88" t="str">
        <f t="shared" si="11"/>
        <v>E31000013</v>
      </c>
      <c r="F130" s="88" t="str">
        <f t="shared" si="12"/>
        <v>Non-metropolitan</v>
      </c>
      <c r="G130" s="88" t="str">
        <f t="shared" si="13"/>
        <v>PREDOMINANTLY RURAL</v>
      </c>
      <c r="I130" s="88">
        <v>141</v>
      </c>
      <c r="J130" s="99"/>
      <c r="K130" s="99"/>
      <c r="L130" s="99"/>
      <c r="M130" s="99"/>
      <c r="N130" s="99"/>
      <c r="O130" s="99">
        <f t="shared" si="6"/>
        <v>141</v>
      </c>
      <c r="P130" s="88">
        <f t="shared" si="7"/>
        <v>0</v>
      </c>
    </row>
    <row r="131" spans="1:16" s="88" customFormat="1" x14ac:dyDescent="0.3">
      <c r="A131" s="88" t="s">
        <v>30</v>
      </c>
      <c r="D131" s="88" t="s">
        <v>116</v>
      </c>
      <c r="E131" s="88" t="str">
        <f t="shared" si="11"/>
        <v>E31000029</v>
      </c>
      <c r="F131" s="88" t="str">
        <f t="shared" si="12"/>
        <v>Non-metropolitan</v>
      </c>
      <c r="G131" s="88" t="str">
        <f t="shared" si="13"/>
        <v>PREDOMINANTLY RURAL</v>
      </c>
      <c r="I131" s="88">
        <v>67</v>
      </c>
      <c r="J131" s="99"/>
      <c r="K131" s="99"/>
      <c r="L131" s="99"/>
      <c r="M131" s="99"/>
      <c r="N131" s="99"/>
      <c r="O131" s="99">
        <f t="shared" si="6"/>
        <v>67</v>
      </c>
      <c r="P131" s="88">
        <f t="shared" si="7"/>
        <v>0</v>
      </c>
    </row>
    <row r="132" spans="1:16" s="88" customFormat="1" x14ac:dyDescent="0.3">
      <c r="A132" s="88" t="s">
        <v>30</v>
      </c>
      <c r="D132" s="88" t="s">
        <v>132</v>
      </c>
      <c r="E132" s="88" t="str">
        <f t="shared" si="11"/>
        <v>E31000043</v>
      </c>
      <c r="F132" s="88" t="str">
        <f t="shared" si="12"/>
        <v>Metropolitan</v>
      </c>
      <c r="G132" s="88" t="str">
        <f t="shared" si="13"/>
        <v>PREDOMINANTLY URBAN</v>
      </c>
      <c r="I132" s="88">
        <v>330</v>
      </c>
      <c r="J132" s="99"/>
      <c r="K132" s="99"/>
      <c r="L132" s="99"/>
      <c r="M132" s="99"/>
      <c r="N132" s="99"/>
      <c r="O132" s="99">
        <f t="shared" si="6"/>
        <v>330</v>
      </c>
      <c r="P132" s="88">
        <f t="shared" si="7"/>
        <v>0</v>
      </c>
    </row>
    <row r="133" spans="1:16" s="88" customFormat="1" x14ac:dyDescent="0.3">
      <c r="A133" s="88" t="s">
        <v>30</v>
      </c>
      <c r="D133" s="88" t="s">
        <v>68</v>
      </c>
      <c r="E133" s="88" t="str">
        <f t="shared" si="11"/>
        <v>E31000009</v>
      </c>
      <c r="F133" s="88" t="str">
        <f t="shared" si="12"/>
        <v>Non-metropolitan</v>
      </c>
      <c r="G133" s="88" t="str">
        <f t="shared" si="13"/>
        <v>PREDOMINANTLY RURAL</v>
      </c>
      <c r="I133" s="88">
        <v>92</v>
      </c>
      <c r="J133" s="99"/>
      <c r="K133" s="99"/>
      <c r="L133" s="99"/>
      <c r="M133" s="99"/>
      <c r="N133" s="99"/>
      <c r="O133" s="99">
        <f t="shared" si="6"/>
        <v>92</v>
      </c>
      <c r="P133" s="88">
        <f t="shared" si="7"/>
        <v>0</v>
      </c>
    </row>
    <row r="134" spans="1:16" s="88" customFormat="1" x14ac:dyDescent="0.3">
      <c r="A134" s="88" t="s">
        <v>30</v>
      </c>
      <c r="D134" s="88" t="s">
        <v>62</v>
      </c>
      <c r="E134" s="88" t="str">
        <f t="shared" si="11"/>
        <v>E31000006</v>
      </c>
      <c r="F134" s="88" t="str">
        <f t="shared" si="12"/>
        <v>Non-metropolitan</v>
      </c>
      <c r="G134" s="88" t="str">
        <f t="shared" si="13"/>
        <v>SIGNIFICANTLY RURAL</v>
      </c>
      <c r="I134" s="88">
        <v>237</v>
      </c>
      <c r="J134" s="99"/>
      <c r="K134" s="99"/>
      <c r="L134" s="99"/>
      <c r="M134" s="99"/>
      <c r="N134" s="99"/>
      <c r="O134" s="99">
        <f t="shared" si="6"/>
        <v>237</v>
      </c>
      <c r="P134" s="88">
        <f t="shared" si="7"/>
        <v>0</v>
      </c>
    </row>
    <row r="135" spans="1:16" s="88" customFormat="1" x14ac:dyDescent="0.3">
      <c r="A135" s="88" t="s">
        <v>30</v>
      </c>
      <c r="D135" s="88" t="s">
        <v>86</v>
      </c>
      <c r="E135" s="88" t="str">
        <f t="shared" si="11"/>
        <v>E31000040</v>
      </c>
      <c r="F135" s="88" t="str">
        <f t="shared" si="12"/>
        <v>Metropolitan</v>
      </c>
      <c r="G135" s="88" t="str">
        <f t="shared" si="13"/>
        <v>PREDOMINANTLY URBAN</v>
      </c>
      <c r="I135" s="88">
        <v>1869</v>
      </c>
      <c r="J135" s="99"/>
      <c r="K135" s="99"/>
      <c r="L135" s="99"/>
      <c r="M135" s="99"/>
      <c r="N135" s="99"/>
      <c r="O135" s="99">
        <f t="shared" ref="O135:O199" si="14">IF($I$1=$O$1,I135,IF($J$1=$O$1,J135,IF($K$1=$O$1,K135,IF($L$1=$O$1,L135,IF($M$1=$O$1,M135,IF($N$1=$O$1,N135,"x"))))))</f>
        <v>1869</v>
      </c>
      <c r="P135" s="88">
        <f t="shared" si="7"/>
        <v>0</v>
      </c>
    </row>
    <row r="136" spans="1:16" s="88" customFormat="1" x14ac:dyDescent="0.3">
      <c r="A136" s="88" t="s">
        <v>30</v>
      </c>
      <c r="D136" s="88" t="s">
        <v>102</v>
      </c>
      <c r="E136" s="88" t="str">
        <f t="shared" si="11"/>
        <v>E31000023</v>
      </c>
      <c r="F136" s="88" t="str">
        <f t="shared" si="12"/>
        <v>Non-metropolitan</v>
      </c>
      <c r="G136" s="88" t="str">
        <f t="shared" si="13"/>
        <v>PREDOMINANTLY URBAN</v>
      </c>
      <c r="I136" s="88">
        <v>523</v>
      </c>
      <c r="J136" s="99"/>
      <c r="K136" s="99"/>
      <c r="L136" s="99"/>
      <c r="M136" s="99"/>
      <c r="N136" s="99"/>
      <c r="O136" s="99">
        <f t="shared" si="14"/>
        <v>523</v>
      </c>
      <c r="P136" s="88">
        <f t="shared" ref="P136:P200" si="15">IF($I$1=$P$1,I136,IF($J$1=$P$1,J136,IF($K$1=$P$1,K136,IF($L$1=$P$1,L136,IF($M$1=$P$1,M136,IF($N$1=$P$1,N136,"x"))))))</f>
        <v>0</v>
      </c>
    </row>
    <row r="137" spans="1:16" s="88" customFormat="1" x14ac:dyDescent="0.3">
      <c r="A137" s="88" t="s">
        <v>30</v>
      </c>
      <c r="D137" s="88" t="s">
        <v>108</v>
      </c>
      <c r="E137" s="88" t="str">
        <f t="shared" si="11"/>
        <v>E31000041</v>
      </c>
      <c r="F137" s="88" t="str">
        <f t="shared" si="12"/>
        <v>Metropolitan</v>
      </c>
      <c r="G137" s="88" t="str">
        <f t="shared" si="13"/>
        <v>PREDOMINANTLY URBAN</v>
      </c>
      <c r="I137" s="88">
        <v>614</v>
      </c>
      <c r="J137" s="99"/>
      <c r="K137" s="99"/>
      <c r="L137" s="99"/>
      <c r="M137" s="99"/>
      <c r="N137" s="99"/>
      <c r="O137" s="99">
        <f t="shared" si="14"/>
        <v>614</v>
      </c>
      <c r="P137" s="88">
        <f t="shared" si="15"/>
        <v>0</v>
      </c>
    </row>
    <row r="138" spans="1:16" s="88" customFormat="1" x14ac:dyDescent="0.3">
      <c r="A138" s="88" t="s">
        <v>30</v>
      </c>
      <c r="D138" s="88" t="s">
        <v>94</v>
      </c>
      <c r="E138" s="88" t="str">
        <f t="shared" si="11"/>
        <v>E31000020</v>
      </c>
      <c r="F138" s="88" t="str">
        <f t="shared" si="12"/>
        <v>Non-metropolitan</v>
      </c>
      <c r="G138" s="88" t="str">
        <f t="shared" si="13"/>
        <v>SIGNIFICANTLY RURAL</v>
      </c>
      <c r="I138" s="88">
        <v>263</v>
      </c>
      <c r="J138" s="99"/>
      <c r="K138" s="99"/>
      <c r="L138" s="99"/>
      <c r="M138" s="99"/>
      <c r="N138" s="99"/>
      <c r="O138" s="99">
        <f t="shared" si="14"/>
        <v>263</v>
      </c>
      <c r="P138" s="88">
        <f t="shared" si="15"/>
        <v>0</v>
      </c>
    </row>
    <row r="139" spans="1:16" s="88" customFormat="1" x14ac:dyDescent="0.3">
      <c r="A139" s="88" t="s">
        <v>30</v>
      </c>
      <c r="D139" s="88" t="s">
        <v>112</v>
      </c>
      <c r="E139" s="88" t="str">
        <f t="shared" si="11"/>
        <v>E31000027</v>
      </c>
      <c r="F139" s="88" t="str">
        <f t="shared" si="12"/>
        <v>Non-metropolitan</v>
      </c>
      <c r="G139" s="88" t="str">
        <f t="shared" si="13"/>
        <v>PREDOMINANTLY RURAL</v>
      </c>
      <c r="I139" s="88">
        <v>133</v>
      </c>
      <c r="J139" s="99"/>
      <c r="K139" s="99"/>
      <c r="L139" s="99"/>
      <c r="M139" s="99"/>
      <c r="N139" s="99"/>
      <c r="O139" s="99">
        <f t="shared" si="14"/>
        <v>133</v>
      </c>
      <c r="P139" s="88">
        <f t="shared" si="15"/>
        <v>0</v>
      </c>
    </row>
    <row r="140" spans="1:16" s="88" customFormat="1" x14ac:dyDescent="0.3">
      <c r="A140" s="88" t="s">
        <v>30</v>
      </c>
      <c r="D140" s="88" t="s">
        <v>124</v>
      </c>
      <c r="E140" s="88" t="str">
        <f t="shared" si="11"/>
        <v>E31000042</v>
      </c>
      <c r="F140" s="88" t="str">
        <f t="shared" si="12"/>
        <v>Metropolitan</v>
      </c>
      <c r="G140" s="88" t="str">
        <f t="shared" si="13"/>
        <v>PREDOMINANTLY URBAN</v>
      </c>
      <c r="I140" s="88">
        <v>301</v>
      </c>
      <c r="J140" s="99"/>
      <c r="K140" s="99"/>
      <c r="L140" s="99"/>
      <c r="M140" s="99"/>
      <c r="N140" s="99"/>
      <c r="O140" s="99">
        <f t="shared" si="14"/>
        <v>301</v>
      </c>
      <c r="P140" s="88">
        <f t="shared" si="15"/>
        <v>0</v>
      </c>
    </row>
    <row r="141" spans="1:16" s="88" customFormat="1" x14ac:dyDescent="0.3">
      <c r="A141" s="88" t="s">
        <v>30</v>
      </c>
      <c r="D141" s="88" t="s">
        <v>140</v>
      </c>
      <c r="E141" s="88" t="str">
        <f t="shared" si="11"/>
        <v>E31000045</v>
      </c>
      <c r="F141" s="88" t="str">
        <f t="shared" si="12"/>
        <v>Metropolitan</v>
      </c>
      <c r="G141" s="88" t="str">
        <f t="shared" si="13"/>
        <v>PREDOMINANTLY URBAN</v>
      </c>
      <c r="I141" s="88">
        <v>632</v>
      </c>
      <c r="J141" s="99"/>
      <c r="K141" s="99"/>
      <c r="L141" s="99"/>
      <c r="M141" s="99"/>
      <c r="N141" s="99"/>
      <c r="O141" s="99">
        <f t="shared" si="14"/>
        <v>632</v>
      </c>
      <c r="P141" s="88">
        <f t="shared" si="15"/>
        <v>0</v>
      </c>
    </row>
    <row r="142" spans="1:16" s="88" customFormat="1" x14ac:dyDescent="0.3">
      <c r="A142" s="88" t="s">
        <v>30</v>
      </c>
      <c r="D142" s="88" t="s">
        <v>106</v>
      </c>
      <c r="E142" s="88" t="str">
        <f t="shared" si="11"/>
        <v>E31000025</v>
      </c>
      <c r="F142" s="88" t="str">
        <f t="shared" si="12"/>
        <v>Non-metropolitan</v>
      </c>
      <c r="G142" s="88" t="str">
        <f t="shared" si="13"/>
        <v>PREDOMINANTLY RURAL</v>
      </c>
      <c r="I142" s="88">
        <v>154</v>
      </c>
      <c r="J142" s="99"/>
      <c r="K142" s="99"/>
      <c r="L142" s="99"/>
      <c r="M142" s="99"/>
      <c r="N142" s="99"/>
      <c r="O142" s="99">
        <f t="shared" si="14"/>
        <v>154</v>
      </c>
      <c r="P142" s="88">
        <f t="shared" si="15"/>
        <v>0</v>
      </c>
    </row>
    <row r="143" spans="1:16" s="88" customFormat="1" x14ac:dyDescent="0.3">
      <c r="A143" s="88" t="s">
        <v>30</v>
      </c>
      <c r="D143" s="88" t="s">
        <v>70</v>
      </c>
      <c r="E143" s="88" t="str">
        <f t="shared" si="11"/>
        <v>E31000010</v>
      </c>
      <c r="F143" s="88" t="str">
        <f t="shared" si="12"/>
        <v>Non-metropolitan</v>
      </c>
      <c r="G143" s="88" t="str">
        <f t="shared" si="13"/>
        <v>SIGNIFICANTLY RURAL</v>
      </c>
      <c r="I143" s="88">
        <v>184</v>
      </c>
      <c r="J143" s="99"/>
      <c r="K143" s="99"/>
      <c r="L143" s="99"/>
      <c r="M143" s="99"/>
      <c r="N143" s="99"/>
      <c r="O143" s="99">
        <f t="shared" si="14"/>
        <v>184</v>
      </c>
      <c r="P143" s="88">
        <f t="shared" si="15"/>
        <v>0</v>
      </c>
    </row>
    <row r="144" spans="1:16" s="88" customFormat="1" x14ac:dyDescent="0.3">
      <c r="A144" s="88" t="s">
        <v>30</v>
      </c>
      <c r="D144" s="88" t="s">
        <v>114</v>
      </c>
      <c r="E144" s="88" t="str">
        <f t="shared" si="11"/>
        <v>E31000028</v>
      </c>
      <c r="F144" s="88" t="str">
        <f t="shared" si="12"/>
        <v>Non-metropolitan</v>
      </c>
      <c r="G144" s="88" t="str">
        <f t="shared" si="13"/>
        <v>SIGNIFICANTLY RURAL</v>
      </c>
      <c r="I144" s="88">
        <v>145</v>
      </c>
      <c r="J144" s="99"/>
      <c r="K144" s="99"/>
      <c r="L144" s="99"/>
      <c r="M144" s="99"/>
      <c r="N144" s="99"/>
      <c r="O144" s="99">
        <f t="shared" si="14"/>
        <v>145</v>
      </c>
      <c r="P144" s="88">
        <f t="shared" si="15"/>
        <v>0</v>
      </c>
    </row>
    <row r="145" spans="1:16" s="88" customFormat="1" x14ac:dyDescent="0.3">
      <c r="A145" s="88" t="s">
        <v>30</v>
      </c>
      <c r="D145" s="88" t="s">
        <v>104</v>
      </c>
      <c r="E145" s="88" t="str">
        <f t="shared" si="11"/>
        <v>E31000024</v>
      </c>
      <c r="F145" s="88" t="str">
        <f t="shared" si="12"/>
        <v>Non-metropolitan</v>
      </c>
      <c r="G145" s="88" t="str">
        <f t="shared" si="13"/>
        <v>SIGNIFICANTLY RURAL</v>
      </c>
      <c r="I145" s="88">
        <v>107</v>
      </c>
      <c r="J145" s="99"/>
      <c r="K145" s="99"/>
      <c r="L145" s="99"/>
      <c r="M145" s="99"/>
      <c r="N145" s="99"/>
      <c r="O145" s="99">
        <f t="shared" si="14"/>
        <v>107</v>
      </c>
      <c r="P145" s="88">
        <f t="shared" si="15"/>
        <v>0</v>
      </c>
    </row>
    <row r="146" spans="1:16" s="88" customFormat="1" x14ac:dyDescent="0.3">
      <c r="A146" s="88" t="s">
        <v>30</v>
      </c>
      <c r="D146" s="88" t="s">
        <v>118</v>
      </c>
      <c r="E146" s="88" t="str">
        <f t="shared" si="11"/>
        <v>E31000030</v>
      </c>
      <c r="F146" s="88" t="str">
        <f t="shared" si="12"/>
        <v>Non-metropolitan</v>
      </c>
      <c r="G146" s="88" t="str">
        <f t="shared" si="13"/>
        <v>PREDOMINANTLY URBAN</v>
      </c>
      <c r="I146" s="88">
        <v>340</v>
      </c>
      <c r="J146" s="99"/>
      <c r="K146" s="99"/>
      <c r="L146" s="99"/>
      <c r="M146" s="99"/>
      <c r="N146" s="99"/>
      <c r="O146" s="99">
        <f t="shared" si="14"/>
        <v>340</v>
      </c>
      <c r="P146" s="88">
        <f t="shared" si="15"/>
        <v>0</v>
      </c>
    </row>
    <row r="147" spans="1:16" s="88" customFormat="1" x14ac:dyDescent="0.3">
      <c r="A147" s="88" t="s">
        <v>30</v>
      </c>
      <c r="D147" s="88" t="s">
        <v>90</v>
      </c>
      <c r="E147" s="88" t="str">
        <f t="shared" si="11"/>
        <v>E31000018</v>
      </c>
      <c r="F147" s="88" t="str">
        <f t="shared" si="12"/>
        <v>Non-metropolitan</v>
      </c>
      <c r="G147" s="88" t="str">
        <f t="shared" si="13"/>
        <v>SIGNIFICANTLY RURAL</v>
      </c>
      <c r="I147" s="88">
        <v>61</v>
      </c>
      <c r="J147" s="99"/>
      <c r="K147" s="99"/>
      <c r="L147" s="99"/>
      <c r="M147" s="99"/>
      <c r="N147" s="99"/>
      <c r="O147" s="99">
        <f t="shared" si="14"/>
        <v>61</v>
      </c>
      <c r="P147" s="88">
        <f t="shared" si="15"/>
        <v>0</v>
      </c>
    </row>
    <row r="148" spans="1:16" s="88" customFormat="1" x14ac:dyDescent="0.3">
      <c r="A148" s="88" t="s">
        <v>30</v>
      </c>
      <c r="D148" s="88" t="s">
        <v>122</v>
      </c>
      <c r="E148" s="88" t="str">
        <f t="shared" si="11"/>
        <v>E31000032</v>
      </c>
      <c r="F148" s="88" t="str">
        <f t="shared" si="12"/>
        <v>Non-metropolitan</v>
      </c>
      <c r="G148" s="88" t="str">
        <f t="shared" si="13"/>
        <v>PREDOMINANTLY RURAL</v>
      </c>
      <c r="I148" s="88">
        <v>38</v>
      </c>
      <c r="J148" s="99"/>
      <c r="K148" s="99"/>
      <c r="L148" s="99"/>
      <c r="M148" s="99"/>
      <c r="N148" s="99"/>
      <c r="O148" s="99">
        <f t="shared" si="14"/>
        <v>38</v>
      </c>
      <c r="P148" s="88">
        <f t="shared" si="15"/>
        <v>0</v>
      </c>
    </row>
    <row r="149" spans="1:16" s="88" customFormat="1" x14ac:dyDescent="0.3">
      <c r="A149" s="88" t="s">
        <v>30</v>
      </c>
      <c r="D149" s="88" t="s">
        <v>136</v>
      </c>
      <c r="E149" s="88" t="str">
        <f t="shared" si="11"/>
        <v>E31000044</v>
      </c>
      <c r="F149" s="88" t="str">
        <f t="shared" si="12"/>
        <v>Metropolitan</v>
      </c>
      <c r="G149" s="88" t="str">
        <f t="shared" si="13"/>
        <v>PREDOMINANTLY URBAN</v>
      </c>
      <c r="I149" s="88">
        <v>632</v>
      </c>
      <c r="J149" s="99"/>
      <c r="K149" s="99"/>
      <c r="L149" s="99"/>
      <c r="M149" s="99"/>
      <c r="N149" s="99"/>
      <c r="O149" s="99">
        <f t="shared" si="14"/>
        <v>632</v>
      </c>
      <c r="P149" s="88">
        <f t="shared" si="15"/>
        <v>0</v>
      </c>
    </row>
    <row r="150" spans="1:16" s="88" customFormat="1" x14ac:dyDescent="0.3">
      <c r="A150" s="88" t="s">
        <v>30</v>
      </c>
      <c r="D150" s="88" t="s">
        <v>134</v>
      </c>
      <c r="E150" s="88" t="str">
        <f t="shared" si="11"/>
        <v>E31000036</v>
      </c>
      <c r="F150" s="88" t="str">
        <f t="shared" si="12"/>
        <v>Non-metropolitan</v>
      </c>
      <c r="G150" s="88" t="str">
        <f t="shared" si="13"/>
        <v>SIGNIFICANTLY RURAL</v>
      </c>
      <c r="I150" s="88">
        <v>63</v>
      </c>
      <c r="J150" s="99"/>
      <c r="K150" s="99"/>
      <c r="L150" s="99"/>
      <c r="M150" s="99"/>
      <c r="N150" s="99"/>
      <c r="O150" s="99">
        <f t="shared" si="14"/>
        <v>63</v>
      </c>
      <c r="P150" s="88">
        <f t="shared" si="15"/>
        <v>0</v>
      </c>
    </row>
    <row r="151" spans="1:16" s="88" customFormat="1" x14ac:dyDescent="0.3">
      <c r="A151" s="88" t="s">
        <v>30</v>
      </c>
      <c r="D151" s="88" t="s">
        <v>126</v>
      </c>
      <c r="E151" s="88" t="str">
        <f t="shared" si="11"/>
        <v>E31000033</v>
      </c>
      <c r="F151" s="88" t="str">
        <f t="shared" si="12"/>
        <v>Non-metropolitan</v>
      </c>
      <c r="G151" s="88" t="str">
        <f t="shared" si="13"/>
        <v>SIGNIFICANTLY RURAL</v>
      </c>
      <c r="I151" s="88">
        <v>192</v>
      </c>
      <c r="J151" s="99"/>
      <c r="K151" s="99"/>
      <c r="L151" s="99"/>
      <c r="M151" s="99"/>
      <c r="N151" s="99"/>
      <c r="O151" s="99">
        <f t="shared" si="14"/>
        <v>192</v>
      </c>
      <c r="P151" s="88">
        <f t="shared" si="15"/>
        <v>0</v>
      </c>
    </row>
    <row r="152" spans="1:16" s="88" customFormat="1" x14ac:dyDescent="0.3">
      <c r="A152" s="88" t="s">
        <v>30</v>
      </c>
      <c r="D152" s="88" t="s">
        <v>54</v>
      </c>
      <c r="E152" s="88" t="str">
        <f t="shared" si="11"/>
        <v>E31000002</v>
      </c>
      <c r="F152" s="88" t="str">
        <f t="shared" si="12"/>
        <v>Non-metropolitan</v>
      </c>
      <c r="G152" s="88" t="str">
        <f t="shared" si="13"/>
        <v>SIGNIFICANTLY RURAL</v>
      </c>
      <c r="I152" s="88">
        <v>56</v>
      </c>
      <c r="J152" s="99"/>
      <c r="K152" s="99"/>
      <c r="L152" s="99"/>
      <c r="M152" s="99"/>
      <c r="N152" s="99"/>
      <c r="O152" s="99">
        <f t="shared" si="14"/>
        <v>56</v>
      </c>
      <c r="P152" s="88">
        <f t="shared" si="15"/>
        <v>0</v>
      </c>
    </row>
    <row r="153" spans="1:16" s="88" customFormat="1" x14ac:dyDescent="0.3">
      <c r="A153" s="88" t="s">
        <v>30</v>
      </c>
      <c r="D153" s="88" t="s">
        <v>60</v>
      </c>
      <c r="E153" s="88" t="str">
        <f t="shared" si="11"/>
        <v>E31000005</v>
      </c>
      <c r="F153" s="88" t="str">
        <f t="shared" si="12"/>
        <v>Non-metropolitan</v>
      </c>
      <c r="G153" s="88" t="str">
        <f t="shared" si="13"/>
        <v>PREDOMINANTLY RURAL</v>
      </c>
      <c r="I153" s="88">
        <v>148</v>
      </c>
      <c r="J153" s="99"/>
      <c r="K153" s="99"/>
      <c r="L153" s="99"/>
      <c r="M153" s="99"/>
      <c r="N153" s="99"/>
      <c r="O153" s="99">
        <f t="shared" si="14"/>
        <v>148</v>
      </c>
      <c r="P153" s="88">
        <f t="shared" si="15"/>
        <v>0</v>
      </c>
    </row>
    <row r="154" spans="1:16" s="88" customFormat="1" x14ac:dyDescent="0.3">
      <c r="A154" s="88" t="s">
        <v>30</v>
      </c>
      <c r="D154" s="88" t="s">
        <v>80</v>
      </c>
      <c r="E154" s="88" t="str">
        <f t="shared" si="11"/>
        <v>E31000015</v>
      </c>
      <c r="F154" s="88" t="str">
        <f t="shared" si="12"/>
        <v>Non-metropolitan</v>
      </c>
      <c r="G154" s="88" t="str">
        <f t="shared" si="13"/>
        <v>SIGNIFICANTLY RURAL</v>
      </c>
      <c r="I154" s="88">
        <v>294</v>
      </c>
      <c r="J154" s="99"/>
      <c r="K154" s="99"/>
      <c r="L154" s="99"/>
      <c r="M154" s="99"/>
      <c r="N154" s="99"/>
      <c r="O154" s="99">
        <f t="shared" si="14"/>
        <v>294</v>
      </c>
      <c r="P154" s="88">
        <f t="shared" si="15"/>
        <v>0</v>
      </c>
    </row>
    <row r="155" spans="1:16" s="88" customFormat="1" x14ac:dyDescent="0.3">
      <c r="A155" s="88" t="s">
        <v>30</v>
      </c>
      <c r="D155" s="88" t="s">
        <v>92</v>
      </c>
      <c r="E155" s="88" t="str">
        <f t="shared" si="11"/>
        <v>E31000019</v>
      </c>
      <c r="F155" s="88" t="str">
        <f t="shared" si="12"/>
        <v>Non-metropolitan</v>
      </c>
      <c r="G155" s="88" t="str">
        <f t="shared" si="13"/>
        <v>PREDOMINANTLY URBAN</v>
      </c>
      <c r="I155" s="88">
        <v>199</v>
      </c>
      <c r="J155" s="99"/>
      <c r="K155" s="99"/>
      <c r="L155" s="99"/>
      <c r="M155" s="99"/>
      <c r="N155" s="99"/>
      <c r="O155" s="99">
        <f t="shared" si="14"/>
        <v>199</v>
      </c>
      <c r="P155" s="88">
        <f t="shared" si="15"/>
        <v>0</v>
      </c>
    </row>
    <row r="156" spans="1:16" s="88" customFormat="1" x14ac:dyDescent="0.3">
      <c r="A156" s="88" t="s">
        <v>30</v>
      </c>
      <c r="D156" s="88" t="s">
        <v>110</v>
      </c>
      <c r="E156" s="88" t="str">
        <f t="shared" si="11"/>
        <v>E31000026</v>
      </c>
      <c r="F156" s="88" t="str">
        <f t="shared" si="12"/>
        <v>Non-metropolitan</v>
      </c>
      <c r="G156" s="88" t="str">
        <f t="shared" si="13"/>
        <v>PREDOMINANTLY RURAL</v>
      </c>
      <c r="I156" s="88">
        <v>174</v>
      </c>
      <c r="J156" s="99"/>
      <c r="K156" s="99"/>
      <c r="L156" s="99"/>
      <c r="M156" s="99"/>
      <c r="N156" s="99"/>
      <c r="O156" s="99">
        <f t="shared" si="14"/>
        <v>174</v>
      </c>
      <c r="P156" s="88">
        <f t="shared" si="15"/>
        <v>0</v>
      </c>
    </row>
    <row r="157" spans="1:16" s="88" customFormat="1" x14ac:dyDescent="0.3">
      <c r="A157" s="88" t="s">
        <v>30</v>
      </c>
      <c r="D157" s="88" t="s">
        <v>128</v>
      </c>
      <c r="E157" s="88" t="str">
        <f t="shared" si="11"/>
        <v>E31000034</v>
      </c>
      <c r="F157" s="88" t="str">
        <f t="shared" si="12"/>
        <v>Non-metropolitan</v>
      </c>
      <c r="G157" s="88" t="str">
        <f t="shared" si="13"/>
        <v>PREDOMINANTLY RURAL</v>
      </c>
      <c r="I157" s="88">
        <v>92</v>
      </c>
      <c r="J157" s="99"/>
      <c r="K157" s="99"/>
      <c r="L157" s="99"/>
      <c r="M157" s="99"/>
      <c r="N157" s="99"/>
      <c r="O157" s="99">
        <f t="shared" si="14"/>
        <v>92</v>
      </c>
      <c r="P157" s="88">
        <f t="shared" si="15"/>
        <v>0</v>
      </c>
    </row>
    <row r="158" spans="1:16" s="88" customFormat="1" x14ac:dyDescent="0.3">
      <c r="A158" s="88" t="s">
        <v>30</v>
      </c>
      <c r="D158" s="88" t="s">
        <v>84</v>
      </c>
      <c r="E158" s="88" t="str">
        <f t="shared" si="11"/>
        <v>E31000046</v>
      </c>
      <c r="F158" s="88" t="str">
        <f t="shared" si="12"/>
        <v>Metropolitan</v>
      </c>
      <c r="G158" s="88" t="str">
        <f t="shared" si="13"/>
        <v>PREDOMINANTLY URBAN</v>
      </c>
      <c r="I158" s="88">
        <v>1716</v>
      </c>
      <c r="J158" s="99"/>
      <c r="K158" s="99"/>
      <c r="L158" s="99"/>
      <c r="M158" s="99"/>
      <c r="N158" s="99"/>
      <c r="O158" s="99">
        <f t="shared" si="14"/>
        <v>1716</v>
      </c>
      <c r="P158" s="88">
        <f t="shared" si="15"/>
        <v>0</v>
      </c>
    </row>
    <row r="159" spans="1:16" s="88" customFormat="1" x14ac:dyDescent="0.3">
      <c r="A159" s="88" t="s">
        <v>30</v>
      </c>
      <c r="D159" s="88" t="s">
        <v>58</v>
      </c>
      <c r="E159" s="88" t="str">
        <f t="shared" si="11"/>
        <v>E31000004</v>
      </c>
      <c r="F159" s="88" t="str">
        <f t="shared" si="12"/>
        <v>Non-metropolitan</v>
      </c>
      <c r="G159" s="88" t="str">
        <f t="shared" si="13"/>
        <v>SIGNIFICANTLY RURAL</v>
      </c>
      <c r="I159" s="88">
        <v>111</v>
      </c>
      <c r="J159" s="99"/>
      <c r="K159" s="99"/>
      <c r="L159" s="99"/>
      <c r="M159" s="99"/>
      <c r="N159" s="99"/>
      <c r="O159" s="99">
        <f t="shared" si="14"/>
        <v>111</v>
      </c>
      <c r="P159" s="88">
        <f t="shared" si="15"/>
        <v>0</v>
      </c>
    </row>
    <row r="160" spans="1:16" s="88" customFormat="1" x14ac:dyDescent="0.3">
      <c r="A160" s="88" t="s">
        <v>30</v>
      </c>
      <c r="D160" s="88" t="s">
        <v>78</v>
      </c>
      <c r="E160" s="88" t="str">
        <f t="shared" si="11"/>
        <v>E31000014</v>
      </c>
      <c r="F160" s="88" t="str">
        <f t="shared" si="12"/>
        <v>Non-metropolitan</v>
      </c>
      <c r="G160" s="88" t="str">
        <f t="shared" si="13"/>
        <v>SIGNIFICANTLY RURAL</v>
      </c>
      <c r="I160" s="88">
        <v>168</v>
      </c>
      <c r="J160" s="99"/>
      <c r="K160" s="99"/>
      <c r="L160" s="99"/>
      <c r="M160" s="99"/>
      <c r="N160" s="99"/>
      <c r="O160" s="99">
        <f t="shared" si="14"/>
        <v>168</v>
      </c>
      <c r="P160" s="88">
        <f t="shared" si="15"/>
        <v>0</v>
      </c>
    </row>
    <row r="161" spans="1:16" s="88" customFormat="1" x14ac:dyDescent="0.3">
      <c r="A161" s="88" t="s">
        <v>30</v>
      </c>
      <c r="D161" s="88" t="s">
        <v>88</v>
      </c>
      <c r="E161" s="88" t="str">
        <f t="shared" si="11"/>
        <v>E31000017</v>
      </c>
      <c r="F161" s="88" t="str">
        <f t="shared" si="12"/>
        <v>Non-metropolitan</v>
      </c>
      <c r="G161" s="88" t="str">
        <f t="shared" si="13"/>
        <v>PREDOMINANTLY URBAN</v>
      </c>
      <c r="I161" s="88">
        <v>307</v>
      </c>
      <c r="J161" s="99"/>
      <c r="K161" s="99"/>
      <c r="L161" s="99"/>
      <c r="M161" s="99"/>
      <c r="N161" s="99"/>
      <c r="O161" s="99">
        <f t="shared" si="14"/>
        <v>307</v>
      </c>
      <c r="P161" s="88">
        <f t="shared" si="15"/>
        <v>0</v>
      </c>
    </row>
    <row r="162" spans="1:16" s="88" customFormat="1" x14ac:dyDescent="0.3">
      <c r="A162" s="88" t="s">
        <v>30</v>
      </c>
      <c r="D162" s="88" t="s">
        <v>100</v>
      </c>
      <c r="E162" s="88" t="str">
        <f t="shared" si="11"/>
        <v>E31000022</v>
      </c>
      <c r="F162" s="88" t="str">
        <f t="shared" si="12"/>
        <v>Non-metropolitan</v>
      </c>
      <c r="G162" s="88" t="str">
        <f t="shared" si="13"/>
        <v>SIGNIFICANTLY RURAL</v>
      </c>
      <c r="I162" s="88">
        <v>199</v>
      </c>
      <c r="J162" s="99"/>
      <c r="K162" s="99"/>
      <c r="L162" s="99"/>
      <c r="M162" s="99"/>
      <c r="N162" s="99"/>
      <c r="O162" s="99">
        <f t="shared" si="14"/>
        <v>199</v>
      </c>
      <c r="P162" s="88">
        <f t="shared" si="15"/>
        <v>0</v>
      </c>
    </row>
    <row r="163" spans="1:16" s="88" customFormat="1" x14ac:dyDescent="0.3">
      <c r="A163" s="88" t="s">
        <v>30</v>
      </c>
      <c r="D163" s="88" t="s">
        <v>130</v>
      </c>
      <c r="E163" s="88" t="str">
        <f t="shared" si="11"/>
        <v>E31000035</v>
      </c>
      <c r="F163" s="88" t="str">
        <f t="shared" si="12"/>
        <v>Non-metropolitan</v>
      </c>
      <c r="G163" s="88" t="str">
        <f t="shared" si="13"/>
        <v>PREDOMINANTLY URBAN</v>
      </c>
      <c r="I163" s="88">
        <v>187</v>
      </c>
      <c r="J163" s="99"/>
      <c r="K163" s="99"/>
      <c r="L163" s="99"/>
      <c r="M163" s="99"/>
      <c r="N163" s="99"/>
      <c r="O163" s="99">
        <f t="shared" si="14"/>
        <v>187</v>
      </c>
      <c r="P163" s="88">
        <f t="shared" si="15"/>
        <v>0</v>
      </c>
    </row>
    <row r="164" spans="1:16" s="88" customFormat="1" x14ac:dyDescent="0.3">
      <c r="A164" s="88" t="s">
        <v>30</v>
      </c>
      <c r="D164" s="88" t="s">
        <v>245</v>
      </c>
      <c r="E164" s="88" t="str">
        <f t="shared" si="11"/>
        <v>E31000021</v>
      </c>
      <c r="F164" s="88" t="str">
        <f t="shared" si="12"/>
        <v>Non-metropolitan</v>
      </c>
      <c r="G164" s="88" t="str">
        <f t="shared" si="13"/>
        <v>PREDOMINANTLY RURAL</v>
      </c>
      <c r="I164" s="88">
        <v>36</v>
      </c>
      <c r="J164" s="99"/>
      <c r="K164" s="99"/>
      <c r="L164" s="99"/>
      <c r="M164" s="99"/>
      <c r="N164" s="99"/>
      <c r="O164" s="99">
        <f t="shared" si="14"/>
        <v>36</v>
      </c>
      <c r="P164" s="88">
        <f t="shared" si="15"/>
        <v>0</v>
      </c>
    </row>
    <row r="165" spans="1:16" s="88" customFormat="1" x14ac:dyDescent="0.3">
      <c r="A165" s="88" t="s">
        <v>30</v>
      </c>
      <c r="D165" s="88" t="s">
        <v>138</v>
      </c>
      <c r="E165" s="88" t="str">
        <f t="shared" si="11"/>
        <v>E31000037</v>
      </c>
      <c r="F165" s="88" t="str">
        <f t="shared" si="12"/>
        <v>Non-metropolitan</v>
      </c>
      <c r="G165" s="88" t="str">
        <f t="shared" si="13"/>
        <v>SIGNIFICANTLY RURAL</v>
      </c>
      <c r="I165" s="88">
        <v>187</v>
      </c>
      <c r="J165" s="99"/>
      <c r="K165" s="99"/>
      <c r="L165" s="99"/>
      <c r="M165" s="99"/>
      <c r="N165" s="99"/>
      <c r="O165" s="99">
        <f t="shared" si="14"/>
        <v>187</v>
      </c>
      <c r="P165" s="88">
        <f t="shared" si="15"/>
        <v>0</v>
      </c>
    </row>
    <row r="166" spans="1:16" s="88" customFormat="1" x14ac:dyDescent="0.3">
      <c r="A166" s="88" t="s">
        <v>30</v>
      </c>
      <c r="D166" s="88" t="s">
        <v>120</v>
      </c>
      <c r="E166" s="88" t="str">
        <f t="shared" si="11"/>
        <v>E31000031</v>
      </c>
      <c r="F166" s="88" t="str">
        <f t="shared" si="12"/>
        <v>Non-metropolitan</v>
      </c>
      <c r="G166" s="88" t="str">
        <f t="shared" si="13"/>
        <v>PREDOMINANTLY RURAL</v>
      </c>
      <c r="I166" s="88">
        <v>115</v>
      </c>
      <c r="J166" s="99"/>
      <c r="K166" s="99"/>
      <c r="L166" s="99"/>
      <c r="M166" s="99"/>
      <c r="N166" s="99"/>
      <c r="O166" s="99">
        <f t="shared" si="14"/>
        <v>115</v>
      </c>
      <c r="P166" s="88">
        <f t="shared" si="15"/>
        <v>0</v>
      </c>
    </row>
    <row r="167" spans="1:16" s="88" customFormat="1" x14ac:dyDescent="0.3">
      <c r="A167" s="88" t="s">
        <v>30</v>
      </c>
      <c r="D167" s="88" t="s">
        <v>56</v>
      </c>
      <c r="E167" s="88" t="str">
        <f t="shared" si="11"/>
        <v>E31000003</v>
      </c>
      <c r="F167" s="88" t="str">
        <f t="shared" si="12"/>
        <v>Non-metropolitan</v>
      </c>
      <c r="G167" s="88" t="str">
        <f t="shared" si="13"/>
        <v>PREDOMINANTLY URBAN</v>
      </c>
      <c r="I167" s="88">
        <v>125</v>
      </c>
      <c r="J167" s="99"/>
      <c r="K167" s="99"/>
      <c r="L167" s="99"/>
      <c r="M167" s="99"/>
      <c r="N167" s="99"/>
      <c r="O167" s="99">
        <f t="shared" si="14"/>
        <v>125</v>
      </c>
      <c r="P167" s="88">
        <f t="shared" si="15"/>
        <v>0</v>
      </c>
    </row>
    <row r="168" spans="1:16" s="88" customFormat="1" x14ac:dyDescent="0.3">
      <c r="A168" s="88" t="s">
        <v>30</v>
      </c>
      <c r="D168" s="88" t="s">
        <v>52</v>
      </c>
      <c r="E168" s="88" t="str">
        <f t="shared" si="11"/>
        <v>E31000001</v>
      </c>
      <c r="F168" s="88" t="str">
        <f t="shared" si="12"/>
        <v>Non-metropolitan</v>
      </c>
      <c r="G168" s="88" t="str">
        <f t="shared" si="13"/>
        <v>PREDOMINANTLY URBAN</v>
      </c>
      <c r="I168" s="88">
        <v>127</v>
      </c>
      <c r="J168" s="99"/>
      <c r="K168" s="99"/>
      <c r="L168" s="99"/>
      <c r="M168" s="99"/>
      <c r="N168" s="99"/>
      <c r="O168" s="99">
        <f t="shared" si="14"/>
        <v>127</v>
      </c>
      <c r="P168" s="88">
        <f t="shared" si="15"/>
        <v>0</v>
      </c>
    </row>
    <row r="169" spans="1:16" s="88" customFormat="1" x14ac:dyDescent="0.3">
      <c r="A169" s="88" t="s">
        <v>30</v>
      </c>
      <c r="D169" s="88" t="s">
        <v>66</v>
      </c>
      <c r="E169" s="88" t="str">
        <f t="shared" si="11"/>
        <v>E31000008</v>
      </c>
      <c r="F169" s="88" t="str">
        <f t="shared" si="12"/>
        <v>Non-metropolitan</v>
      </c>
      <c r="G169" s="88" t="str">
        <f t="shared" si="13"/>
        <v>PREDOMINANTLY RURAL</v>
      </c>
      <c r="I169" s="88">
        <v>119</v>
      </c>
      <c r="J169" s="99"/>
      <c r="K169" s="99"/>
      <c r="L169" s="99"/>
      <c r="M169" s="99"/>
      <c r="N169" s="99"/>
      <c r="O169" s="99">
        <f t="shared" si="14"/>
        <v>119</v>
      </c>
      <c r="P169" s="88">
        <f t="shared" si="15"/>
        <v>0</v>
      </c>
    </row>
    <row r="170" spans="1:16" s="88" customFormat="1" x14ac:dyDescent="0.3">
      <c r="A170" s="88" t="s">
        <v>30</v>
      </c>
      <c r="D170" s="88" t="s">
        <v>82</v>
      </c>
      <c r="E170" s="88" t="str">
        <f t="shared" si="11"/>
        <v>E31000016</v>
      </c>
      <c r="F170" s="88" t="str">
        <f t="shared" si="12"/>
        <v>Non-metropolitan</v>
      </c>
      <c r="G170" s="88" t="str">
        <f t="shared" si="13"/>
        <v>SIGNIFICANTLY RURAL</v>
      </c>
      <c r="I170" s="88">
        <v>95</v>
      </c>
      <c r="J170" s="99"/>
      <c r="K170" s="99"/>
      <c r="L170" s="99"/>
      <c r="M170" s="99"/>
      <c r="N170" s="99"/>
      <c r="O170" s="99">
        <f t="shared" si="14"/>
        <v>95</v>
      </c>
      <c r="P170" s="88">
        <f t="shared" si="15"/>
        <v>0</v>
      </c>
    </row>
    <row r="171" spans="1:16" s="88" customFormat="1" x14ac:dyDescent="0.3">
      <c r="A171" s="88" t="s">
        <v>30</v>
      </c>
      <c r="D171" s="88" t="s">
        <v>268</v>
      </c>
      <c r="E171" s="88" t="str">
        <f t="shared" si="11"/>
        <v>E31000039</v>
      </c>
      <c r="F171" s="88" t="str">
        <f t="shared" si="12"/>
        <v>Non-metropolitan</v>
      </c>
      <c r="G171" s="88" t="str">
        <f t="shared" si="13"/>
        <v>PREDOMINANTLY RURAL</v>
      </c>
      <c r="I171" s="88">
        <v>0</v>
      </c>
      <c r="J171" s="99"/>
      <c r="K171" s="99"/>
      <c r="L171" s="99"/>
      <c r="M171" s="99"/>
      <c r="N171" s="99"/>
      <c r="O171" s="99">
        <f t="shared" si="14"/>
        <v>0</v>
      </c>
      <c r="P171" s="88">
        <f t="shared" si="15"/>
        <v>0</v>
      </c>
    </row>
    <row r="172" spans="1:16" s="88" customFormat="1" x14ac:dyDescent="0.3">
      <c r="A172" s="88" t="s">
        <v>30</v>
      </c>
      <c r="D172" s="88" t="s">
        <v>74</v>
      </c>
      <c r="E172" s="88" t="str">
        <f t="shared" si="11"/>
        <v>E31000047</v>
      </c>
      <c r="F172" s="88" t="str">
        <f t="shared" si="12"/>
        <v>Non-metropolitan</v>
      </c>
      <c r="G172" s="88" t="str">
        <f t="shared" si="13"/>
        <v>SIGNIFICANTLY RURAL</v>
      </c>
      <c r="I172" s="88">
        <v>136</v>
      </c>
      <c r="J172" s="99"/>
      <c r="K172" s="99"/>
      <c r="L172" s="99"/>
      <c r="M172" s="99"/>
      <c r="N172" s="99"/>
      <c r="O172" s="99">
        <f t="shared" si="14"/>
        <v>136</v>
      </c>
      <c r="P172" s="88">
        <f t="shared" si="15"/>
        <v>0</v>
      </c>
    </row>
    <row r="173" spans="1:16" s="88" customFormat="1" x14ac:dyDescent="0.3">
      <c r="A173" s="88" t="s">
        <v>30</v>
      </c>
      <c r="D173" s="88" t="s">
        <v>74</v>
      </c>
      <c r="E173" s="88" t="str">
        <f t="shared" si="11"/>
        <v>E31000047</v>
      </c>
      <c r="F173" s="88" t="str">
        <f t="shared" si="12"/>
        <v>Non-metropolitan</v>
      </c>
      <c r="G173" s="88" t="str">
        <f t="shared" si="13"/>
        <v>SIGNIFICANTLY RURAL</v>
      </c>
      <c r="I173" s="88">
        <v>108</v>
      </c>
      <c r="J173" s="99"/>
      <c r="K173" s="99"/>
      <c r="L173" s="99"/>
      <c r="M173" s="99"/>
      <c r="N173" s="99"/>
      <c r="O173" s="99">
        <f t="shared" si="14"/>
        <v>108</v>
      </c>
      <c r="P173" s="88">
        <f t="shared" si="15"/>
        <v>0</v>
      </c>
    </row>
    <row r="174" spans="1:16" s="88" customFormat="1" x14ac:dyDescent="0.3">
      <c r="A174" s="88" t="s">
        <v>30</v>
      </c>
      <c r="D174" s="88" t="s">
        <v>72</v>
      </c>
      <c r="E174" s="88" t="str">
        <f t="shared" si="11"/>
        <v>E31000011</v>
      </c>
      <c r="F174" s="88" t="str">
        <f t="shared" si="12"/>
        <v>Non-metropolitan</v>
      </c>
      <c r="G174" s="88" t="str">
        <f t="shared" si="13"/>
        <v>PREDOMINANTLY RURAL</v>
      </c>
      <c r="I174" s="88">
        <v>360</v>
      </c>
      <c r="J174" s="99"/>
      <c r="K174" s="99"/>
      <c r="L174" s="99"/>
      <c r="M174" s="99"/>
      <c r="N174" s="99"/>
      <c r="O174" s="99">
        <f t="shared" si="14"/>
        <v>360</v>
      </c>
      <c r="P174" s="88">
        <f t="shared" si="15"/>
        <v>0</v>
      </c>
    </row>
    <row r="175" spans="1:16" s="88" customFormat="1" x14ac:dyDescent="0.3">
      <c r="A175" s="88" t="s">
        <v>31</v>
      </c>
      <c r="C175" s="88" t="s">
        <v>150</v>
      </c>
      <c r="D175" s="88" t="s">
        <v>0</v>
      </c>
      <c r="H175" s="88" t="s">
        <v>4</v>
      </c>
      <c r="I175" s="88">
        <v>2464</v>
      </c>
      <c r="J175" s="99"/>
      <c r="K175" s="99"/>
      <c r="L175" s="99"/>
      <c r="M175" s="99"/>
      <c r="N175" s="99"/>
      <c r="O175" s="99">
        <f t="shared" si="14"/>
        <v>2464</v>
      </c>
      <c r="P175" s="88">
        <f t="shared" si="15"/>
        <v>0</v>
      </c>
    </row>
    <row r="176" spans="1:16" s="88" customFormat="1" x14ac:dyDescent="0.3">
      <c r="A176" s="88" t="s">
        <v>31</v>
      </c>
      <c r="C176" s="88" t="s">
        <v>150</v>
      </c>
      <c r="D176" s="88" t="s">
        <v>0</v>
      </c>
      <c r="H176" s="88" t="s">
        <v>5</v>
      </c>
      <c r="I176" s="88">
        <v>373</v>
      </c>
      <c r="J176" s="99"/>
      <c r="K176" s="99"/>
      <c r="L176" s="99"/>
      <c r="M176" s="99"/>
      <c r="N176" s="99"/>
      <c r="O176" s="99">
        <f t="shared" si="14"/>
        <v>373</v>
      </c>
      <c r="P176" s="88">
        <f t="shared" si="15"/>
        <v>0</v>
      </c>
    </row>
    <row r="177" spans="1:16" s="88" customFormat="1" x14ac:dyDescent="0.3">
      <c r="A177" s="88" t="s">
        <v>31</v>
      </c>
      <c r="C177" s="88" t="s">
        <v>150</v>
      </c>
      <c r="D177" s="88" t="s">
        <v>0</v>
      </c>
      <c r="H177" s="88" t="s">
        <v>7</v>
      </c>
      <c r="I177" s="88">
        <v>126</v>
      </c>
      <c r="J177" s="99"/>
      <c r="K177" s="99"/>
      <c r="L177" s="99"/>
      <c r="M177" s="99"/>
      <c r="N177" s="99"/>
      <c r="O177" s="99">
        <f t="shared" si="14"/>
        <v>126</v>
      </c>
      <c r="P177" s="88">
        <f t="shared" si="15"/>
        <v>0</v>
      </c>
    </row>
    <row r="178" spans="1:16" s="88" customFormat="1" x14ac:dyDescent="0.3">
      <c r="A178" s="88" t="s">
        <v>31</v>
      </c>
      <c r="C178" s="88" t="s">
        <v>150</v>
      </c>
      <c r="D178" s="88" t="s">
        <v>0</v>
      </c>
      <c r="H178" s="88" t="s">
        <v>6</v>
      </c>
      <c r="I178" s="88">
        <v>119</v>
      </c>
      <c r="J178" s="99"/>
      <c r="K178" s="99"/>
      <c r="L178" s="99"/>
      <c r="M178" s="99"/>
      <c r="N178" s="99"/>
      <c r="O178" s="99">
        <f t="shared" si="14"/>
        <v>119</v>
      </c>
      <c r="P178" s="88">
        <f t="shared" si="15"/>
        <v>0</v>
      </c>
    </row>
    <row r="179" spans="1:16" s="88" customFormat="1" x14ac:dyDescent="0.3">
      <c r="A179" s="88" t="s">
        <v>31</v>
      </c>
      <c r="C179" s="88" t="s">
        <v>153</v>
      </c>
      <c r="D179" s="88" t="s">
        <v>0</v>
      </c>
      <c r="H179" s="88" t="s">
        <v>4</v>
      </c>
      <c r="I179" s="88">
        <v>2681</v>
      </c>
      <c r="J179" s="99"/>
      <c r="K179" s="99"/>
      <c r="L179" s="99"/>
      <c r="M179" s="99"/>
      <c r="N179" s="99"/>
      <c r="O179" s="99">
        <f t="shared" si="14"/>
        <v>2681</v>
      </c>
      <c r="P179" s="88">
        <f t="shared" si="15"/>
        <v>0</v>
      </c>
    </row>
    <row r="180" spans="1:16" s="88" customFormat="1" x14ac:dyDescent="0.3">
      <c r="A180" s="88" t="s">
        <v>31</v>
      </c>
      <c r="C180" s="88" t="s">
        <v>153</v>
      </c>
      <c r="D180" s="88" t="s">
        <v>0</v>
      </c>
      <c r="H180" s="88" t="s">
        <v>5</v>
      </c>
      <c r="I180" s="88">
        <v>377</v>
      </c>
      <c r="J180" s="99"/>
      <c r="K180" s="99"/>
      <c r="L180" s="99"/>
      <c r="M180" s="99"/>
      <c r="N180" s="99"/>
      <c r="O180" s="99">
        <f t="shared" si="14"/>
        <v>377</v>
      </c>
      <c r="P180" s="88">
        <f t="shared" si="15"/>
        <v>0</v>
      </c>
    </row>
    <row r="181" spans="1:16" s="88" customFormat="1" x14ac:dyDescent="0.3">
      <c r="A181" s="88" t="s">
        <v>31</v>
      </c>
      <c r="C181" s="88" t="s">
        <v>153</v>
      </c>
      <c r="D181" s="88" t="s">
        <v>0</v>
      </c>
      <c r="H181" s="88" t="s">
        <v>7</v>
      </c>
      <c r="I181" s="88">
        <v>84</v>
      </c>
      <c r="J181" s="99"/>
      <c r="K181" s="99"/>
      <c r="L181" s="99"/>
      <c r="M181" s="99"/>
      <c r="N181" s="99"/>
      <c r="O181" s="99">
        <f t="shared" si="14"/>
        <v>84</v>
      </c>
      <c r="P181" s="88">
        <f t="shared" si="15"/>
        <v>0</v>
      </c>
    </row>
    <row r="182" spans="1:16" s="88" customFormat="1" x14ac:dyDescent="0.3">
      <c r="A182" s="88" t="s">
        <v>31</v>
      </c>
      <c r="C182" s="88" t="s">
        <v>153</v>
      </c>
      <c r="D182" s="88" t="s">
        <v>0</v>
      </c>
      <c r="H182" s="88" t="s">
        <v>6</v>
      </c>
      <c r="I182" s="88">
        <v>100</v>
      </c>
      <c r="J182" s="99"/>
      <c r="K182" s="99"/>
      <c r="L182" s="99"/>
      <c r="M182" s="99"/>
      <c r="N182" s="99"/>
      <c r="O182" s="99">
        <f t="shared" si="14"/>
        <v>100</v>
      </c>
      <c r="P182" s="88">
        <f t="shared" si="15"/>
        <v>0</v>
      </c>
    </row>
    <row r="183" spans="1:16" s="88" customFormat="1" x14ac:dyDescent="0.3">
      <c r="A183" s="88" t="s">
        <v>31</v>
      </c>
      <c r="C183" s="88" t="s">
        <v>151</v>
      </c>
      <c r="D183" s="88" t="s">
        <v>0</v>
      </c>
      <c r="H183" s="88" t="s">
        <v>4</v>
      </c>
      <c r="I183" s="88">
        <v>2215</v>
      </c>
      <c r="J183" s="99"/>
      <c r="K183" s="99"/>
      <c r="L183" s="99"/>
      <c r="M183" s="99"/>
      <c r="N183" s="99"/>
      <c r="O183" s="99">
        <f t="shared" si="14"/>
        <v>2215</v>
      </c>
      <c r="P183" s="88">
        <f t="shared" si="15"/>
        <v>0</v>
      </c>
    </row>
    <row r="184" spans="1:16" s="88" customFormat="1" x14ac:dyDescent="0.3">
      <c r="A184" s="88" t="s">
        <v>31</v>
      </c>
      <c r="C184" s="88" t="s">
        <v>151</v>
      </c>
      <c r="D184" s="88" t="s">
        <v>0</v>
      </c>
      <c r="H184" s="88" t="s">
        <v>5</v>
      </c>
      <c r="I184" s="88">
        <v>353</v>
      </c>
      <c r="J184" s="99"/>
      <c r="K184" s="99"/>
      <c r="L184" s="99"/>
      <c r="M184" s="99"/>
      <c r="N184" s="99"/>
      <c r="O184" s="99">
        <f t="shared" si="14"/>
        <v>353</v>
      </c>
      <c r="P184" s="88">
        <f t="shared" si="15"/>
        <v>0</v>
      </c>
    </row>
    <row r="185" spans="1:16" s="88" customFormat="1" x14ac:dyDescent="0.3">
      <c r="A185" s="88" t="s">
        <v>31</v>
      </c>
      <c r="C185" s="88" t="s">
        <v>151</v>
      </c>
      <c r="D185" s="88" t="s">
        <v>0</v>
      </c>
      <c r="H185" s="88" t="s">
        <v>7</v>
      </c>
      <c r="I185" s="88">
        <v>201</v>
      </c>
      <c r="J185" s="99"/>
      <c r="K185" s="99"/>
      <c r="L185" s="99"/>
      <c r="M185" s="99"/>
      <c r="N185" s="99"/>
      <c r="O185" s="99">
        <f t="shared" si="14"/>
        <v>201</v>
      </c>
      <c r="P185" s="88">
        <f t="shared" si="15"/>
        <v>0</v>
      </c>
    </row>
    <row r="186" spans="1:16" s="88" customFormat="1" x14ac:dyDescent="0.3">
      <c r="A186" s="88" t="s">
        <v>31</v>
      </c>
      <c r="C186" s="88" t="s">
        <v>151</v>
      </c>
      <c r="D186" s="88" t="s">
        <v>0</v>
      </c>
      <c r="H186" s="88" t="s">
        <v>6</v>
      </c>
      <c r="I186" s="88">
        <v>153</v>
      </c>
      <c r="J186" s="99"/>
      <c r="K186" s="99"/>
      <c r="L186" s="99"/>
      <c r="M186" s="99"/>
      <c r="N186" s="99"/>
      <c r="O186" s="99">
        <f t="shared" si="14"/>
        <v>153</v>
      </c>
      <c r="P186" s="88">
        <f t="shared" si="15"/>
        <v>0</v>
      </c>
    </row>
    <row r="187" spans="1:16" s="88" customFormat="1" x14ac:dyDescent="0.3">
      <c r="A187" s="88" t="s">
        <v>31</v>
      </c>
      <c r="C187" s="88" t="s">
        <v>152</v>
      </c>
      <c r="D187" s="88" t="s">
        <v>0</v>
      </c>
      <c r="H187" s="88" t="s">
        <v>4</v>
      </c>
      <c r="I187" s="88">
        <v>2628</v>
      </c>
      <c r="J187" s="99"/>
      <c r="K187" s="99"/>
      <c r="L187" s="99"/>
      <c r="M187" s="99"/>
      <c r="N187" s="99"/>
      <c r="O187" s="99">
        <f t="shared" si="14"/>
        <v>2628</v>
      </c>
      <c r="P187" s="88">
        <f t="shared" si="15"/>
        <v>0</v>
      </c>
    </row>
    <row r="188" spans="1:16" s="88" customFormat="1" x14ac:dyDescent="0.3">
      <c r="A188" s="88" t="s">
        <v>31</v>
      </c>
      <c r="C188" s="88" t="s">
        <v>152</v>
      </c>
      <c r="D188" s="88" t="s">
        <v>0</v>
      </c>
      <c r="H188" s="88" t="s">
        <v>5</v>
      </c>
      <c r="I188" s="88">
        <v>354</v>
      </c>
      <c r="J188" s="99"/>
      <c r="K188" s="99"/>
      <c r="L188" s="99"/>
      <c r="M188" s="99"/>
      <c r="N188" s="99"/>
      <c r="O188" s="99">
        <f t="shared" si="14"/>
        <v>354</v>
      </c>
      <c r="P188" s="88">
        <f t="shared" si="15"/>
        <v>0</v>
      </c>
    </row>
    <row r="189" spans="1:16" s="88" customFormat="1" x14ac:dyDescent="0.3">
      <c r="A189" s="88" t="s">
        <v>31</v>
      </c>
      <c r="C189" s="88" t="s">
        <v>152</v>
      </c>
      <c r="D189" s="88" t="s">
        <v>0</v>
      </c>
      <c r="H189" s="88" t="s">
        <v>7</v>
      </c>
      <c r="I189" s="88">
        <v>80</v>
      </c>
      <c r="J189" s="99"/>
      <c r="K189" s="99"/>
      <c r="L189" s="99"/>
      <c r="M189" s="99"/>
      <c r="N189" s="99"/>
      <c r="O189" s="99">
        <f t="shared" si="14"/>
        <v>80</v>
      </c>
      <c r="P189" s="88">
        <f t="shared" si="15"/>
        <v>0</v>
      </c>
    </row>
    <row r="190" spans="1:16" s="88" customFormat="1" x14ac:dyDescent="0.3">
      <c r="A190" s="88" t="s">
        <v>31</v>
      </c>
      <c r="C190" s="88" t="s">
        <v>152</v>
      </c>
      <c r="D190" s="88" t="s">
        <v>0</v>
      </c>
      <c r="H190" s="88" t="s">
        <v>6</v>
      </c>
      <c r="I190" s="88">
        <v>139</v>
      </c>
      <c r="J190" s="99"/>
      <c r="K190" s="99"/>
      <c r="L190" s="99"/>
      <c r="M190" s="99"/>
      <c r="N190" s="99"/>
      <c r="O190" s="99">
        <f t="shared" si="14"/>
        <v>139</v>
      </c>
      <c r="P190" s="88">
        <f t="shared" si="15"/>
        <v>0</v>
      </c>
    </row>
    <row r="191" spans="1:16" s="88" customFormat="1" x14ac:dyDescent="0.3">
      <c r="A191" s="88" t="s">
        <v>31</v>
      </c>
      <c r="D191" s="88" t="s">
        <v>0</v>
      </c>
      <c r="H191" s="88" t="s">
        <v>4</v>
      </c>
      <c r="I191" s="88">
        <v>1</v>
      </c>
      <c r="J191" s="99"/>
      <c r="K191" s="99"/>
      <c r="L191" s="99"/>
      <c r="M191" s="99"/>
      <c r="N191" s="99"/>
      <c r="O191" s="99">
        <f t="shared" si="14"/>
        <v>1</v>
      </c>
      <c r="P191" s="88">
        <f t="shared" si="15"/>
        <v>0</v>
      </c>
    </row>
    <row r="192" spans="1:16" s="88" customFormat="1" x14ac:dyDescent="0.3">
      <c r="A192" s="88" t="s">
        <v>31</v>
      </c>
      <c r="D192" s="88" t="s">
        <v>64</v>
      </c>
      <c r="E192" s="88" t="str">
        <f t="shared" ref="E192:E237" si="16">VLOOKUP($D192,$D$428:$G$472,2,FALSE)</f>
        <v>E31000007</v>
      </c>
      <c r="F192" s="88" t="str">
        <f t="shared" ref="F192:F237" si="17">VLOOKUP($D192,$D$428:$G$472,3,FALSE)</f>
        <v>Non-metropolitan</v>
      </c>
      <c r="G192" s="88" t="str">
        <f t="shared" ref="G192:G237" si="18">VLOOKUP($D192,$D$428:$G$472,4,FALSE)</f>
        <v>PREDOMINANTLY URBAN</v>
      </c>
      <c r="I192" s="88">
        <v>179</v>
      </c>
      <c r="J192" s="99"/>
      <c r="K192" s="99"/>
      <c r="L192" s="99"/>
      <c r="M192" s="99"/>
      <c r="N192" s="99"/>
      <c r="O192" s="99">
        <f t="shared" si="14"/>
        <v>179</v>
      </c>
      <c r="P192" s="88">
        <f t="shared" si="15"/>
        <v>0</v>
      </c>
    </row>
    <row r="193" spans="1:16" s="88" customFormat="1" x14ac:dyDescent="0.3">
      <c r="A193" s="88" t="s">
        <v>31</v>
      </c>
      <c r="D193" s="88" t="s">
        <v>76</v>
      </c>
      <c r="E193" s="88" t="str">
        <f t="shared" si="16"/>
        <v>E31000013</v>
      </c>
      <c r="F193" s="88" t="str">
        <f t="shared" si="17"/>
        <v>Non-metropolitan</v>
      </c>
      <c r="G193" s="88" t="str">
        <f t="shared" si="18"/>
        <v>PREDOMINANTLY RURAL</v>
      </c>
      <c r="I193" s="88">
        <v>137</v>
      </c>
      <c r="J193" s="99"/>
      <c r="K193" s="99"/>
      <c r="L193" s="99"/>
      <c r="M193" s="99"/>
      <c r="N193" s="99"/>
      <c r="O193" s="99">
        <f t="shared" si="14"/>
        <v>137</v>
      </c>
      <c r="P193" s="88">
        <f t="shared" si="15"/>
        <v>0</v>
      </c>
    </row>
    <row r="194" spans="1:16" s="88" customFormat="1" x14ac:dyDescent="0.3">
      <c r="A194" s="88" t="s">
        <v>31</v>
      </c>
      <c r="D194" s="88" t="s">
        <v>116</v>
      </c>
      <c r="E194" s="88" t="str">
        <f t="shared" si="16"/>
        <v>E31000029</v>
      </c>
      <c r="F194" s="88" t="str">
        <f t="shared" si="17"/>
        <v>Non-metropolitan</v>
      </c>
      <c r="G194" s="88" t="str">
        <f t="shared" si="18"/>
        <v>PREDOMINANTLY RURAL</v>
      </c>
      <c r="I194" s="88">
        <v>81</v>
      </c>
      <c r="J194" s="99"/>
      <c r="K194" s="99"/>
      <c r="L194" s="99"/>
      <c r="M194" s="99"/>
      <c r="N194" s="99"/>
      <c r="O194" s="99">
        <f t="shared" si="14"/>
        <v>81</v>
      </c>
      <c r="P194" s="88">
        <f t="shared" si="15"/>
        <v>0</v>
      </c>
    </row>
    <row r="195" spans="1:16" s="88" customFormat="1" x14ac:dyDescent="0.3">
      <c r="A195" s="88" t="s">
        <v>31</v>
      </c>
      <c r="D195" s="88" t="s">
        <v>132</v>
      </c>
      <c r="E195" s="88" t="str">
        <f t="shared" si="16"/>
        <v>E31000043</v>
      </c>
      <c r="F195" s="88" t="str">
        <f t="shared" si="17"/>
        <v>Metropolitan</v>
      </c>
      <c r="G195" s="88" t="str">
        <f t="shared" si="18"/>
        <v>PREDOMINANTLY URBAN</v>
      </c>
      <c r="I195" s="88">
        <v>417</v>
      </c>
      <c r="J195" s="99"/>
      <c r="K195" s="99"/>
      <c r="L195" s="99"/>
      <c r="M195" s="99"/>
      <c r="N195" s="99"/>
      <c r="O195" s="99">
        <f t="shared" si="14"/>
        <v>417</v>
      </c>
      <c r="P195" s="88">
        <f t="shared" si="15"/>
        <v>0</v>
      </c>
    </row>
    <row r="196" spans="1:16" s="88" customFormat="1" x14ac:dyDescent="0.3">
      <c r="A196" s="88" t="s">
        <v>31</v>
      </c>
      <c r="D196" s="88" t="s">
        <v>68</v>
      </c>
      <c r="E196" s="88" t="str">
        <f t="shared" si="16"/>
        <v>E31000009</v>
      </c>
      <c r="F196" s="88" t="str">
        <f t="shared" si="17"/>
        <v>Non-metropolitan</v>
      </c>
      <c r="G196" s="88" t="str">
        <f t="shared" si="18"/>
        <v>PREDOMINANTLY RURAL</v>
      </c>
      <c r="I196" s="88">
        <v>128</v>
      </c>
      <c r="J196" s="99"/>
      <c r="K196" s="99"/>
      <c r="L196" s="99"/>
      <c r="M196" s="99"/>
      <c r="N196" s="99"/>
      <c r="O196" s="99">
        <f t="shared" si="14"/>
        <v>128</v>
      </c>
      <c r="P196" s="88">
        <f t="shared" si="15"/>
        <v>0</v>
      </c>
    </row>
    <row r="197" spans="1:16" s="88" customFormat="1" x14ac:dyDescent="0.3">
      <c r="A197" s="88" t="s">
        <v>31</v>
      </c>
      <c r="D197" s="88" t="s">
        <v>62</v>
      </c>
      <c r="E197" s="88" t="str">
        <f t="shared" si="16"/>
        <v>E31000006</v>
      </c>
      <c r="F197" s="88" t="str">
        <f t="shared" si="17"/>
        <v>Non-metropolitan</v>
      </c>
      <c r="G197" s="88" t="str">
        <f t="shared" si="18"/>
        <v>SIGNIFICANTLY RURAL</v>
      </c>
      <c r="I197" s="88">
        <v>204</v>
      </c>
      <c r="J197" s="99"/>
      <c r="K197" s="99"/>
      <c r="L197" s="99"/>
      <c r="M197" s="99"/>
      <c r="N197" s="99"/>
      <c r="O197" s="99">
        <f t="shared" si="14"/>
        <v>204</v>
      </c>
      <c r="P197" s="88">
        <f t="shared" si="15"/>
        <v>0</v>
      </c>
    </row>
    <row r="198" spans="1:16" s="88" customFormat="1" x14ac:dyDescent="0.3">
      <c r="A198" s="88" t="s">
        <v>31</v>
      </c>
      <c r="D198" s="88" t="s">
        <v>86</v>
      </c>
      <c r="E198" s="88" t="str">
        <f t="shared" si="16"/>
        <v>E31000040</v>
      </c>
      <c r="F198" s="88" t="str">
        <f t="shared" si="17"/>
        <v>Metropolitan</v>
      </c>
      <c r="G198" s="88" t="str">
        <f t="shared" si="18"/>
        <v>PREDOMINANTLY URBAN</v>
      </c>
      <c r="I198" s="88">
        <v>1785</v>
      </c>
      <c r="J198" s="99"/>
      <c r="K198" s="99"/>
      <c r="L198" s="99"/>
      <c r="M198" s="99"/>
      <c r="N198" s="99"/>
      <c r="O198" s="99">
        <f t="shared" si="14"/>
        <v>1785</v>
      </c>
      <c r="P198" s="88">
        <f t="shared" si="15"/>
        <v>0</v>
      </c>
    </row>
    <row r="199" spans="1:16" s="88" customFormat="1" x14ac:dyDescent="0.3">
      <c r="A199" s="88" t="s">
        <v>31</v>
      </c>
      <c r="D199" s="88" t="s">
        <v>102</v>
      </c>
      <c r="E199" s="88" t="str">
        <f t="shared" si="16"/>
        <v>E31000023</v>
      </c>
      <c r="F199" s="88" t="str">
        <f t="shared" si="17"/>
        <v>Non-metropolitan</v>
      </c>
      <c r="G199" s="88" t="str">
        <f t="shared" si="18"/>
        <v>PREDOMINANTLY URBAN</v>
      </c>
      <c r="I199" s="88">
        <v>584</v>
      </c>
      <c r="J199" s="99"/>
      <c r="K199" s="99"/>
      <c r="L199" s="99"/>
      <c r="M199" s="99"/>
      <c r="N199" s="99"/>
      <c r="O199" s="99">
        <f t="shared" si="14"/>
        <v>584</v>
      </c>
      <c r="P199" s="88">
        <f t="shared" si="15"/>
        <v>0</v>
      </c>
    </row>
    <row r="200" spans="1:16" s="88" customFormat="1" x14ac:dyDescent="0.3">
      <c r="A200" s="88" t="s">
        <v>31</v>
      </c>
      <c r="D200" s="88" t="s">
        <v>108</v>
      </c>
      <c r="E200" s="88" t="str">
        <f t="shared" si="16"/>
        <v>E31000041</v>
      </c>
      <c r="F200" s="88" t="str">
        <f t="shared" si="17"/>
        <v>Metropolitan</v>
      </c>
      <c r="G200" s="88" t="str">
        <f t="shared" si="18"/>
        <v>PREDOMINANTLY URBAN</v>
      </c>
      <c r="I200" s="88">
        <v>621</v>
      </c>
      <c r="J200" s="99"/>
      <c r="K200" s="99"/>
      <c r="L200" s="99"/>
      <c r="M200" s="99"/>
      <c r="N200" s="99"/>
      <c r="O200" s="99">
        <f t="shared" ref="O200:O263" si="19">IF($I$1=$O$1,I200,IF($J$1=$O$1,J200,IF($K$1=$O$1,K200,IF($L$1=$O$1,L200,IF($M$1=$O$1,M200,IF($N$1=$O$1,N200,"x"))))))</f>
        <v>621</v>
      </c>
      <c r="P200" s="88">
        <f t="shared" si="15"/>
        <v>0</v>
      </c>
    </row>
    <row r="201" spans="1:16" s="88" customFormat="1" x14ac:dyDescent="0.3">
      <c r="A201" s="88" t="s">
        <v>31</v>
      </c>
      <c r="D201" s="88" t="s">
        <v>94</v>
      </c>
      <c r="E201" s="88" t="str">
        <f t="shared" si="16"/>
        <v>E31000020</v>
      </c>
      <c r="F201" s="88" t="str">
        <f t="shared" si="17"/>
        <v>Non-metropolitan</v>
      </c>
      <c r="G201" s="88" t="str">
        <f t="shared" si="18"/>
        <v>SIGNIFICANTLY RURAL</v>
      </c>
      <c r="I201" s="88">
        <v>260</v>
      </c>
      <c r="J201" s="99"/>
      <c r="K201" s="99"/>
      <c r="L201" s="99"/>
      <c r="M201" s="99"/>
      <c r="N201" s="99"/>
      <c r="O201" s="99">
        <f t="shared" si="19"/>
        <v>260</v>
      </c>
      <c r="P201" s="88">
        <f t="shared" ref="P201:P264" si="20">IF($I$1=$P$1,I201,IF($J$1=$P$1,J201,IF($K$1=$P$1,K201,IF($L$1=$P$1,L201,IF($M$1=$P$1,M201,IF($N$1=$P$1,N201,"x"))))))</f>
        <v>0</v>
      </c>
    </row>
    <row r="202" spans="1:16" s="88" customFormat="1" x14ac:dyDescent="0.3">
      <c r="A202" s="88" t="s">
        <v>31</v>
      </c>
      <c r="D202" s="88" t="s">
        <v>112</v>
      </c>
      <c r="E202" s="88" t="str">
        <f t="shared" si="16"/>
        <v>E31000027</v>
      </c>
      <c r="F202" s="88" t="str">
        <f t="shared" si="17"/>
        <v>Non-metropolitan</v>
      </c>
      <c r="G202" s="88" t="str">
        <f t="shared" si="18"/>
        <v>PREDOMINANTLY RURAL</v>
      </c>
      <c r="I202" s="88">
        <v>141</v>
      </c>
      <c r="J202" s="99"/>
      <c r="K202" s="99"/>
      <c r="L202" s="99"/>
      <c r="M202" s="99"/>
      <c r="N202" s="99"/>
      <c r="O202" s="99">
        <f t="shared" si="19"/>
        <v>141</v>
      </c>
      <c r="P202" s="88">
        <f t="shared" si="20"/>
        <v>0</v>
      </c>
    </row>
    <row r="203" spans="1:16" s="88" customFormat="1" x14ac:dyDescent="0.3">
      <c r="A203" s="88" t="s">
        <v>31</v>
      </c>
      <c r="D203" s="88" t="s">
        <v>124</v>
      </c>
      <c r="E203" s="88" t="str">
        <f t="shared" si="16"/>
        <v>E31000042</v>
      </c>
      <c r="F203" s="88" t="str">
        <f t="shared" si="17"/>
        <v>Metropolitan</v>
      </c>
      <c r="G203" s="88" t="str">
        <f t="shared" si="18"/>
        <v>PREDOMINANTLY URBAN</v>
      </c>
      <c r="I203" s="88">
        <v>321</v>
      </c>
      <c r="J203" s="99"/>
      <c r="K203" s="99"/>
      <c r="L203" s="99"/>
      <c r="M203" s="99"/>
      <c r="N203" s="99"/>
      <c r="O203" s="99">
        <f t="shared" si="19"/>
        <v>321</v>
      </c>
      <c r="P203" s="88">
        <f t="shared" si="20"/>
        <v>0</v>
      </c>
    </row>
    <row r="204" spans="1:16" s="88" customFormat="1" x14ac:dyDescent="0.3">
      <c r="A204" s="88" t="s">
        <v>31</v>
      </c>
      <c r="D204" s="88" t="s">
        <v>140</v>
      </c>
      <c r="E204" s="88" t="str">
        <f t="shared" si="16"/>
        <v>E31000045</v>
      </c>
      <c r="F204" s="88" t="str">
        <f t="shared" si="17"/>
        <v>Metropolitan</v>
      </c>
      <c r="G204" s="88" t="str">
        <f t="shared" si="18"/>
        <v>PREDOMINANTLY URBAN</v>
      </c>
      <c r="I204" s="88">
        <v>562</v>
      </c>
      <c r="J204" s="99"/>
      <c r="K204" s="99"/>
      <c r="L204" s="99"/>
      <c r="M204" s="99"/>
      <c r="N204" s="99"/>
      <c r="O204" s="99">
        <f t="shared" si="19"/>
        <v>562</v>
      </c>
      <c r="P204" s="88">
        <f t="shared" si="20"/>
        <v>0</v>
      </c>
    </row>
    <row r="205" spans="1:16" s="88" customFormat="1" x14ac:dyDescent="0.3">
      <c r="A205" s="88" t="s">
        <v>31</v>
      </c>
      <c r="D205" s="88" t="s">
        <v>106</v>
      </c>
      <c r="E205" s="88" t="str">
        <f t="shared" si="16"/>
        <v>E31000025</v>
      </c>
      <c r="F205" s="88" t="str">
        <f t="shared" si="17"/>
        <v>Non-metropolitan</v>
      </c>
      <c r="G205" s="88" t="str">
        <f t="shared" si="18"/>
        <v>PREDOMINANTLY RURAL</v>
      </c>
      <c r="I205" s="88">
        <v>147</v>
      </c>
      <c r="J205" s="99"/>
      <c r="K205" s="99"/>
      <c r="L205" s="99"/>
      <c r="M205" s="99"/>
      <c r="N205" s="99"/>
      <c r="O205" s="99">
        <f t="shared" si="19"/>
        <v>147</v>
      </c>
      <c r="P205" s="88">
        <f t="shared" si="20"/>
        <v>0</v>
      </c>
    </row>
    <row r="206" spans="1:16" s="88" customFormat="1" x14ac:dyDescent="0.3">
      <c r="A206" s="88" t="s">
        <v>31</v>
      </c>
      <c r="D206" s="88" t="s">
        <v>70</v>
      </c>
      <c r="E206" s="88" t="str">
        <f t="shared" si="16"/>
        <v>E31000010</v>
      </c>
      <c r="F206" s="88" t="str">
        <f t="shared" si="17"/>
        <v>Non-metropolitan</v>
      </c>
      <c r="G206" s="88" t="str">
        <f t="shared" si="18"/>
        <v>SIGNIFICANTLY RURAL</v>
      </c>
      <c r="I206" s="88">
        <v>165</v>
      </c>
      <c r="J206" s="99"/>
      <c r="K206" s="99"/>
      <c r="L206" s="99"/>
      <c r="M206" s="99"/>
      <c r="N206" s="99"/>
      <c r="O206" s="99">
        <f t="shared" si="19"/>
        <v>165</v>
      </c>
      <c r="P206" s="88">
        <f t="shared" si="20"/>
        <v>0</v>
      </c>
    </row>
    <row r="207" spans="1:16" s="88" customFormat="1" x14ac:dyDescent="0.3">
      <c r="A207" s="88" t="s">
        <v>31</v>
      </c>
      <c r="D207" s="88" t="s">
        <v>114</v>
      </c>
      <c r="E207" s="88" t="str">
        <f t="shared" si="16"/>
        <v>E31000028</v>
      </c>
      <c r="F207" s="88" t="str">
        <f t="shared" si="17"/>
        <v>Non-metropolitan</v>
      </c>
      <c r="G207" s="88" t="str">
        <f t="shared" si="18"/>
        <v>SIGNIFICANTLY RURAL</v>
      </c>
      <c r="I207" s="88">
        <v>109</v>
      </c>
      <c r="J207" s="99"/>
      <c r="K207" s="99"/>
      <c r="L207" s="99"/>
      <c r="M207" s="99"/>
      <c r="N207" s="99"/>
      <c r="O207" s="99">
        <f t="shared" si="19"/>
        <v>109</v>
      </c>
      <c r="P207" s="88">
        <f t="shared" si="20"/>
        <v>0</v>
      </c>
    </row>
    <row r="208" spans="1:16" s="88" customFormat="1" x14ac:dyDescent="0.3">
      <c r="A208" s="88" t="s">
        <v>31</v>
      </c>
      <c r="D208" s="88" t="s">
        <v>104</v>
      </c>
      <c r="E208" s="88" t="str">
        <f t="shared" si="16"/>
        <v>E31000024</v>
      </c>
      <c r="F208" s="88" t="str">
        <f t="shared" si="17"/>
        <v>Non-metropolitan</v>
      </c>
      <c r="G208" s="88" t="str">
        <f t="shared" si="18"/>
        <v>SIGNIFICANTLY RURAL</v>
      </c>
      <c r="I208" s="88">
        <v>120</v>
      </c>
      <c r="J208" s="99"/>
      <c r="K208" s="99"/>
      <c r="L208" s="99"/>
      <c r="M208" s="99"/>
      <c r="N208" s="99"/>
      <c r="O208" s="99">
        <f t="shared" si="19"/>
        <v>120</v>
      </c>
      <c r="P208" s="88">
        <f t="shared" si="20"/>
        <v>0</v>
      </c>
    </row>
    <row r="209" spans="1:16" s="88" customFormat="1" x14ac:dyDescent="0.3">
      <c r="A209" s="88" t="s">
        <v>31</v>
      </c>
      <c r="D209" s="88" t="s">
        <v>118</v>
      </c>
      <c r="E209" s="88" t="str">
        <f t="shared" si="16"/>
        <v>E31000030</v>
      </c>
      <c r="F209" s="88" t="str">
        <f t="shared" si="17"/>
        <v>Non-metropolitan</v>
      </c>
      <c r="G209" s="88" t="str">
        <f t="shared" si="18"/>
        <v>PREDOMINANTLY URBAN</v>
      </c>
      <c r="I209" s="88">
        <v>339</v>
      </c>
      <c r="J209" s="99"/>
      <c r="K209" s="99"/>
      <c r="L209" s="99"/>
      <c r="M209" s="99"/>
      <c r="N209" s="99"/>
      <c r="O209" s="99">
        <f t="shared" si="19"/>
        <v>339</v>
      </c>
      <c r="P209" s="88">
        <f t="shared" si="20"/>
        <v>0</v>
      </c>
    </row>
    <row r="210" spans="1:16" s="88" customFormat="1" x14ac:dyDescent="0.3">
      <c r="A210" s="88" t="s">
        <v>31</v>
      </c>
      <c r="D210" s="88" t="s">
        <v>90</v>
      </c>
      <c r="E210" s="88" t="str">
        <f t="shared" si="16"/>
        <v>E31000018</v>
      </c>
      <c r="F210" s="88" t="str">
        <f t="shared" si="17"/>
        <v>Non-metropolitan</v>
      </c>
      <c r="G210" s="88" t="str">
        <f t="shared" si="18"/>
        <v>SIGNIFICANTLY RURAL</v>
      </c>
      <c r="I210" s="88">
        <v>88</v>
      </c>
      <c r="J210" s="99"/>
      <c r="K210" s="99"/>
      <c r="L210" s="99"/>
      <c r="M210" s="99"/>
      <c r="N210" s="99"/>
      <c r="O210" s="99">
        <f t="shared" si="19"/>
        <v>88</v>
      </c>
      <c r="P210" s="88">
        <f t="shared" si="20"/>
        <v>0</v>
      </c>
    </row>
    <row r="211" spans="1:16" s="88" customFormat="1" x14ac:dyDescent="0.3">
      <c r="A211" s="88" t="s">
        <v>31</v>
      </c>
      <c r="D211" s="88" t="s">
        <v>122</v>
      </c>
      <c r="E211" s="88" t="str">
        <f t="shared" si="16"/>
        <v>E31000032</v>
      </c>
      <c r="F211" s="88" t="str">
        <f t="shared" si="17"/>
        <v>Non-metropolitan</v>
      </c>
      <c r="G211" s="88" t="str">
        <f t="shared" si="18"/>
        <v>PREDOMINANTLY RURAL</v>
      </c>
      <c r="I211" s="88">
        <v>43</v>
      </c>
      <c r="J211" s="99"/>
      <c r="K211" s="99"/>
      <c r="L211" s="99"/>
      <c r="M211" s="99"/>
      <c r="N211" s="99"/>
      <c r="O211" s="99">
        <f t="shared" si="19"/>
        <v>43</v>
      </c>
      <c r="P211" s="88">
        <f t="shared" si="20"/>
        <v>0</v>
      </c>
    </row>
    <row r="212" spans="1:16" s="88" customFormat="1" x14ac:dyDescent="0.3">
      <c r="A212" s="88" t="s">
        <v>31</v>
      </c>
      <c r="D212" s="88" t="s">
        <v>136</v>
      </c>
      <c r="E212" s="88" t="str">
        <f t="shared" si="16"/>
        <v>E31000044</v>
      </c>
      <c r="F212" s="88" t="str">
        <f t="shared" si="17"/>
        <v>Metropolitan</v>
      </c>
      <c r="G212" s="88" t="str">
        <f t="shared" si="18"/>
        <v>PREDOMINANTLY URBAN</v>
      </c>
      <c r="I212" s="88">
        <v>599</v>
      </c>
      <c r="J212" s="99"/>
      <c r="K212" s="99"/>
      <c r="L212" s="99"/>
      <c r="M212" s="99"/>
      <c r="N212" s="99"/>
      <c r="O212" s="99">
        <f t="shared" si="19"/>
        <v>599</v>
      </c>
      <c r="P212" s="88">
        <f t="shared" si="20"/>
        <v>0</v>
      </c>
    </row>
    <row r="213" spans="1:16" s="88" customFormat="1" x14ac:dyDescent="0.3">
      <c r="A213" s="88" t="s">
        <v>31</v>
      </c>
      <c r="D213" s="88" t="s">
        <v>134</v>
      </c>
      <c r="E213" s="88" t="str">
        <f t="shared" si="16"/>
        <v>E31000036</v>
      </c>
      <c r="F213" s="88" t="str">
        <f t="shared" si="17"/>
        <v>Non-metropolitan</v>
      </c>
      <c r="G213" s="88" t="str">
        <f t="shared" si="18"/>
        <v>SIGNIFICANTLY RURAL</v>
      </c>
      <c r="I213" s="88">
        <v>97</v>
      </c>
      <c r="J213" s="99"/>
      <c r="K213" s="99"/>
      <c r="L213" s="99"/>
      <c r="M213" s="99"/>
      <c r="N213" s="99"/>
      <c r="O213" s="99">
        <f t="shared" si="19"/>
        <v>97</v>
      </c>
      <c r="P213" s="88">
        <f t="shared" si="20"/>
        <v>0</v>
      </c>
    </row>
    <row r="214" spans="1:16" s="88" customFormat="1" x14ac:dyDescent="0.3">
      <c r="A214" s="88" t="s">
        <v>31</v>
      </c>
      <c r="D214" s="88" t="s">
        <v>126</v>
      </c>
      <c r="E214" s="88" t="str">
        <f t="shared" si="16"/>
        <v>E31000033</v>
      </c>
      <c r="F214" s="88" t="str">
        <f t="shared" si="17"/>
        <v>Non-metropolitan</v>
      </c>
      <c r="G214" s="88" t="str">
        <f t="shared" si="18"/>
        <v>SIGNIFICANTLY RURAL</v>
      </c>
      <c r="I214" s="88">
        <v>188</v>
      </c>
      <c r="J214" s="99"/>
      <c r="K214" s="99"/>
      <c r="L214" s="99"/>
      <c r="M214" s="99"/>
      <c r="N214" s="99"/>
      <c r="O214" s="99">
        <f t="shared" si="19"/>
        <v>188</v>
      </c>
      <c r="P214" s="88">
        <f t="shared" si="20"/>
        <v>0</v>
      </c>
    </row>
    <row r="215" spans="1:16" s="88" customFormat="1" x14ac:dyDescent="0.3">
      <c r="A215" s="88" t="s">
        <v>31</v>
      </c>
      <c r="D215" s="88" t="s">
        <v>54</v>
      </c>
      <c r="E215" s="88" t="str">
        <f t="shared" si="16"/>
        <v>E31000002</v>
      </c>
      <c r="F215" s="88" t="str">
        <f t="shared" si="17"/>
        <v>Non-metropolitan</v>
      </c>
      <c r="G215" s="88" t="str">
        <f t="shared" si="18"/>
        <v>SIGNIFICANTLY RURAL</v>
      </c>
      <c r="I215" s="88">
        <v>55</v>
      </c>
      <c r="J215" s="99"/>
      <c r="K215" s="99"/>
      <c r="L215" s="99"/>
      <c r="M215" s="99"/>
      <c r="N215" s="99"/>
      <c r="O215" s="99">
        <f t="shared" si="19"/>
        <v>55</v>
      </c>
      <c r="P215" s="88">
        <f t="shared" si="20"/>
        <v>0</v>
      </c>
    </row>
    <row r="216" spans="1:16" s="88" customFormat="1" x14ac:dyDescent="0.3">
      <c r="A216" s="88" t="s">
        <v>31</v>
      </c>
      <c r="D216" s="88" t="s">
        <v>60</v>
      </c>
      <c r="E216" s="88" t="str">
        <f t="shared" si="16"/>
        <v>E31000005</v>
      </c>
      <c r="F216" s="88" t="str">
        <f t="shared" si="17"/>
        <v>Non-metropolitan</v>
      </c>
      <c r="G216" s="88" t="str">
        <f t="shared" si="18"/>
        <v>PREDOMINANTLY RURAL</v>
      </c>
      <c r="I216" s="88">
        <v>205</v>
      </c>
      <c r="J216" s="99"/>
      <c r="K216" s="99"/>
      <c r="L216" s="99"/>
      <c r="M216" s="99"/>
      <c r="N216" s="99"/>
      <c r="O216" s="99">
        <f t="shared" si="19"/>
        <v>205</v>
      </c>
      <c r="P216" s="88">
        <f t="shared" si="20"/>
        <v>0</v>
      </c>
    </row>
    <row r="217" spans="1:16" s="88" customFormat="1" x14ac:dyDescent="0.3">
      <c r="A217" s="88" t="s">
        <v>31</v>
      </c>
      <c r="D217" s="88" t="s">
        <v>80</v>
      </c>
      <c r="E217" s="88" t="str">
        <f t="shared" si="16"/>
        <v>E31000015</v>
      </c>
      <c r="F217" s="88" t="str">
        <f t="shared" si="17"/>
        <v>Non-metropolitan</v>
      </c>
      <c r="G217" s="88" t="str">
        <f t="shared" si="18"/>
        <v>SIGNIFICANTLY RURAL</v>
      </c>
      <c r="I217" s="88">
        <v>281</v>
      </c>
      <c r="J217" s="99"/>
      <c r="K217" s="99"/>
      <c r="L217" s="99"/>
      <c r="M217" s="99"/>
      <c r="N217" s="99"/>
      <c r="O217" s="99">
        <f t="shared" si="19"/>
        <v>281</v>
      </c>
      <c r="P217" s="88">
        <f t="shared" si="20"/>
        <v>0</v>
      </c>
    </row>
    <row r="218" spans="1:16" s="88" customFormat="1" x14ac:dyDescent="0.3">
      <c r="A218" s="88" t="s">
        <v>31</v>
      </c>
      <c r="D218" s="88" t="s">
        <v>92</v>
      </c>
      <c r="E218" s="88" t="str">
        <f t="shared" si="16"/>
        <v>E31000019</v>
      </c>
      <c r="F218" s="88" t="str">
        <f t="shared" si="17"/>
        <v>Non-metropolitan</v>
      </c>
      <c r="G218" s="88" t="str">
        <f t="shared" si="18"/>
        <v>PREDOMINANTLY URBAN</v>
      </c>
      <c r="I218" s="88">
        <v>163</v>
      </c>
      <c r="J218" s="99"/>
      <c r="K218" s="99"/>
      <c r="L218" s="99"/>
      <c r="M218" s="99"/>
      <c r="N218" s="99"/>
      <c r="O218" s="99">
        <f t="shared" si="19"/>
        <v>163</v>
      </c>
      <c r="P218" s="88">
        <f t="shared" si="20"/>
        <v>0</v>
      </c>
    </row>
    <row r="219" spans="1:16" s="88" customFormat="1" x14ac:dyDescent="0.3">
      <c r="A219" s="88" t="s">
        <v>31</v>
      </c>
      <c r="D219" s="88" t="s">
        <v>110</v>
      </c>
      <c r="E219" s="88" t="str">
        <f t="shared" si="16"/>
        <v>E31000026</v>
      </c>
      <c r="F219" s="88" t="str">
        <f t="shared" si="17"/>
        <v>Non-metropolitan</v>
      </c>
      <c r="G219" s="88" t="str">
        <f t="shared" si="18"/>
        <v>PREDOMINANTLY RURAL</v>
      </c>
      <c r="I219" s="88">
        <v>180</v>
      </c>
      <c r="J219" s="99"/>
      <c r="K219" s="99"/>
      <c r="L219" s="99"/>
      <c r="M219" s="99"/>
      <c r="N219" s="99"/>
      <c r="O219" s="99">
        <f t="shared" si="19"/>
        <v>180</v>
      </c>
      <c r="P219" s="88">
        <f t="shared" si="20"/>
        <v>0</v>
      </c>
    </row>
    <row r="220" spans="1:16" s="88" customFormat="1" x14ac:dyDescent="0.3">
      <c r="A220" s="88" t="s">
        <v>31</v>
      </c>
      <c r="D220" s="88" t="s">
        <v>128</v>
      </c>
      <c r="E220" s="88" t="str">
        <f t="shared" si="16"/>
        <v>E31000034</v>
      </c>
      <c r="F220" s="88" t="str">
        <f t="shared" si="17"/>
        <v>Non-metropolitan</v>
      </c>
      <c r="G220" s="88" t="str">
        <f t="shared" si="18"/>
        <v>PREDOMINANTLY RURAL</v>
      </c>
      <c r="I220" s="88">
        <v>135</v>
      </c>
      <c r="J220" s="99"/>
      <c r="K220" s="99"/>
      <c r="L220" s="99"/>
      <c r="M220" s="99"/>
      <c r="N220" s="99"/>
      <c r="O220" s="99">
        <f t="shared" si="19"/>
        <v>135</v>
      </c>
      <c r="P220" s="88">
        <f t="shared" si="20"/>
        <v>0</v>
      </c>
    </row>
    <row r="221" spans="1:16" s="88" customFormat="1" x14ac:dyDescent="0.3">
      <c r="A221" s="88" t="s">
        <v>31</v>
      </c>
      <c r="D221" s="88" t="s">
        <v>84</v>
      </c>
      <c r="E221" s="88" t="str">
        <f t="shared" si="16"/>
        <v>E31000046</v>
      </c>
      <c r="F221" s="88" t="str">
        <f t="shared" si="17"/>
        <v>Metropolitan</v>
      </c>
      <c r="G221" s="88" t="str">
        <f t="shared" si="18"/>
        <v>PREDOMINANTLY URBAN</v>
      </c>
      <c r="I221" s="88">
        <v>1695</v>
      </c>
      <c r="J221" s="99"/>
      <c r="K221" s="99"/>
      <c r="L221" s="99"/>
      <c r="M221" s="99"/>
      <c r="N221" s="99"/>
      <c r="O221" s="99">
        <f t="shared" si="19"/>
        <v>1695</v>
      </c>
      <c r="P221" s="88">
        <f t="shared" si="20"/>
        <v>0</v>
      </c>
    </row>
    <row r="222" spans="1:16" s="88" customFormat="1" x14ac:dyDescent="0.3">
      <c r="A222" s="88" t="s">
        <v>31</v>
      </c>
      <c r="D222" s="88" t="s">
        <v>58</v>
      </c>
      <c r="E222" s="88" t="str">
        <f t="shared" si="16"/>
        <v>E31000004</v>
      </c>
      <c r="F222" s="88" t="str">
        <f t="shared" si="17"/>
        <v>Non-metropolitan</v>
      </c>
      <c r="G222" s="88" t="str">
        <f t="shared" si="18"/>
        <v>SIGNIFICANTLY RURAL</v>
      </c>
      <c r="I222" s="88">
        <v>154</v>
      </c>
      <c r="J222" s="99"/>
      <c r="K222" s="99"/>
      <c r="L222" s="99"/>
      <c r="M222" s="99"/>
      <c r="N222" s="99"/>
      <c r="O222" s="99">
        <f t="shared" si="19"/>
        <v>154</v>
      </c>
      <c r="P222" s="88">
        <f t="shared" si="20"/>
        <v>0</v>
      </c>
    </row>
    <row r="223" spans="1:16" s="88" customFormat="1" x14ac:dyDescent="0.3">
      <c r="A223" s="88" t="s">
        <v>31</v>
      </c>
      <c r="D223" s="88" t="s">
        <v>78</v>
      </c>
      <c r="E223" s="88" t="str">
        <f t="shared" si="16"/>
        <v>E31000014</v>
      </c>
      <c r="F223" s="88" t="str">
        <f t="shared" si="17"/>
        <v>Non-metropolitan</v>
      </c>
      <c r="G223" s="88" t="str">
        <f t="shared" si="18"/>
        <v>SIGNIFICANTLY RURAL</v>
      </c>
      <c r="I223" s="88">
        <v>186</v>
      </c>
      <c r="J223" s="99"/>
      <c r="K223" s="99"/>
      <c r="L223" s="99"/>
      <c r="M223" s="99"/>
      <c r="N223" s="99"/>
      <c r="O223" s="99">
        <f t="shared" si="19"/>
        <v>186</v>
      </c>
      <c r="P223" s="88">
        <f t="shared" si="20"/>
        <v>0</v>
      </c>
    </row>
    <row r="224" spans="1:16" s="88" customFormat="1" x14ac:dyDescent="0.3">
      <c r="A224" s="88" t="s">
        <v>31</v>
      </c>
      <c r="D224" s="88" t="s">
        <v>88</v>
      </c>
      <c r="E224" s="88" t="str">
        <f t="shared" si="16"/>
        <v>E31000017</v>
      </c>
      <c r="F224" s="88" t="str">
        <f t="shared" si="17"/>
        <v>Non-metropolitan</v>
      </c>
      <c r="G224" s="88" t="str">
        <f t="shared" si="18"/>
        <v>PREDOMINANTLY URBAN</v>
      </c>
      <c r="I224" s="88">
        <v>309</v>
      </c>
      <c r="J224" s="99"/>
      <c r="K224" s="99"/>
      <c r="L224" s="99"/>
      <c r="M224" s="99"/>
      <c r="N224" s="99"/>
      <c r="O224" s="99">
        <f t="shared" si="19"/>
        <v>309</v>
      </c>
      <c r="P224" s="88">
        <f t="shared" si="20"/>
        <v>0</v>
      </c>
    </row>
    <row r="225" spans="1:16" s="88" customFormat="1" x14ac:dyDescent="0.3">
      <c r="A225" s="88" t="s">
        <v>31</v>
      </c>
      <c r="D225" s="88" t="s">
        <v>100</v>
      </c>
      <c r="E225" s="88" t="str">
        <f t="shared" si="16"/>
        <v>E31000022</v>
      </c>
      <c r="F225" s="88" t="str">
        <f t="shared" si="17"/>
        <v>Non-metropolitan</v>
      </c>
      <c r="G225" s="88" t="str">
        <f t="shared" si="18"/>
        <v>SIGNIFICANTLY RURAL</v>
      </c>
      <c r="I225" s="88">
        <v>159</v>
      </c>
      <c r="J225" s="99"/>
      <c r="K225" s="99"/>
      <c r="L225" s="99"/>
      <c r="M225" s="99"/>
      <c r="N225" s="99"/>
      <c r="O225" s="99">
        <f t="shared" si="19"/>
        <v>159</v>
      </c>
      <c r="P225" s="88">
        <f t="shared" si="20"/>
        <v>0</v>
      </c>
    </row>
    <row r="226" spans="1:16" s="88" customFormat="1" x14ac:dyDescent="0.3">
      <c r="A226" s="88" t="s">
        <v>31</v>
      </c>
      <c r="D226" s="88" t="s">
        <v>130</v>
      </c>
      <c r="E226" s="88" t="str">
        <f t="shared" si="16"/>
        <v>E31000035</v>
      </c>
      <c r="F226" s="88" t="str">
        <f t="shared" si="17"/>
        <v>Non-metropolitan</v>
      </c>
      <c r="G226" s="88" t="str">
        <f t="shared" si="18"/>
        <v>PREDOMINANTLY URBAN</v>
      </c>
      <c r="I226" s="88">
        <v>222</v>
      </c>
      <c r="J226" s="99"/>
      <c r="K226" s="99"/>
      <c r="L226" s="99"/>
      <c r="M226" s="99"/>
      <c r="N226" s="99"/>
      <c r="O226" s="99">
        <f t="shared" si="19"/>
        <v>222</v>
      </c>
      <c r="P226" s="88">
        <f t="shared" si="20"/>
        <v>0</v>
      </c>
    </row>
    <row r="227" spans="1:16" s="88" customFormat="1" x14ac:dyDescent="0.3">
      <c r="A227" s="88" t="s">
        <v>31</v>
      </c>
      <c r="D227" s="88" t="s">
        <v>245</v>
      </c>
      <c r="E227" s="88" t="str">
        <f t="shared" si="16"/>
        <v>E31000021</v>
      </c>
      <c r="F227" s="88" t="str">
        <f t="shared" si="17"/>
        <v>Non-metropolitan</v>
      </c>
      <c r="G227" s="88" t="str">
        <f t="shared" si="18"/>
        <v>PREDOMINANTLY RURAL</v>
      </c>
      <c r="I227" s="88">
        <v>38</v>
      </c>
      <c r="J227" s="99"/>
      <c r="K227" s="99"/>
      <c r="L227" s="99"/>
      <c r="M227" s="99"/>
      <c r="N227" s="99"/>
      <c r="O227" s="99">
        <f t="shared" si="19"/>
        <v>38</v>
      </c>
      <c r="P227" s="88">
        <f t="shared" si="20"/>
        <v>0</v>
      </c>
    </row>
    <row r="228" spans="1:16" s="88" customFormat="1" x14ac:dyDescent="0.3">
      <c r="A228" s="88" t="s">
        <v>31</v>
      </c>
      <c r="D228" s="88" t="s">
        <v>138</v>
      </c>
      <c r="E228" s="88" t="str">
        <f t="shared" si="16"/>
        <v>E31000037</v>
      </c>
      <c r="F228" s="88" t="str">
        <f t="shared" si="17"/>
        <v>Non-metropolitan</v>
      </c>
      <c r="G228" s="88" t="str">
        <f t="shared" si="18"/>
        <v>SIGNIFICANTLY RURAL</v>
      </c>
      <c r="I228" s="88">
        <v>172</v>
      </c>
      <c r="J228" s="99"/>
      <c r="K228" s="99"/>
      <c r="L228" s="99"/>
      <c r="M228" s="99"/>
      <c r="N228" s="99"/>
      <c r="O228" s="99">
        <f t="shared" si="19"/>
        <v>172</v>
      </c>
      <c r="P228" s="88">
        <f t="shared" si="20"/>
        <v>0</v>
      </c>
    </row>
    <row r="229" spans="1:16" s="88" customFormat="1" x14ac:dyDescent="0.3">
      <c r="A229" s="88" t="s">
        <v>31</v>
      </c>
      <c r="D229" s="88" t="s">
        <v>120</v>
      </c>
      <c r="E229" s="88" t="str">
        <f t="shared" si="16"/>
        <v>E31000031</v>
      </c>
      <c r="F229" s="88" t="str">
        <f t="shared" si="17"/>
        <v>Non-metropolitan</v>
      </c>
      <c r="G229" s="88" t="str">
        <f t="shared" si="18"/>
        <v>PREDOMINANTLY RURAL</v>
      </c>
      <c r="I229" s="88">
        <v>95</v>
      </c>
      <c r="J229" s="99"/>
      <c r="K229" s="99"/>
      <c r="L229" s="99"/>
      <c r="M229" s="99"/>
      <c r="N229" s="99"/>
      <c r="O229" s="99">
        <f t="shared" si="19"/>
        <v>95</v>
      </c>
      <c r="P229" s="88">
        <f t="shared" si="20"/>
        <v>0</v>
      </c>
    </row>
    <row r="230" spans="1:16" s="88" customFormat="1" x14ac:dyDescent="0.3">
      <c r="A230" s="88" t="s">
        <v>31</v>
      </c>
      <c r="D230" s="88" t="s">
        <v>56</v>
      </c>
      <c r="E230" s="88" t="str">
        <f t="shared" si="16"/>
        <v>E31000003</v>
      </c>
      <c r="F230" s="88" t="str">
        <f t="shared" si="17"/>
        <v>Non-metropolitan</v>
      </c>
      <c r="G230" s="88" t="str">
        <f t="shared" si="18"/>
        <v>PREDOMINANTLY URBAN</v>
      </c>
      <c r="I230" s="88">
        <v>117</v>
      </c>
      <c r="J230" s="99"/>
      <c r="K230" s="99"/>
      <c r="L230" s="99"/>
      <c r="M230" s="99"/>
      <c r="N230" s="99"/>
      <c r="O230" s="99">
        <f t="shared" si="19"/>
        <v>117</v>
      </c>
      <c r="P230" s="88">
        <f t="shared" si="20"/>
        <v>0</v>
      </c>
    </row>
    <row r="231" spans="1:16" s="88" customFormat="1" x14ac:dyDescent="0.3">
      <c r="A231" s="88" t="s">
        <v>31</v>
      </c>
      <c r="D231" s="88" t="s">
        <v>52</v>
      </c>
      <c r="E231" s="88" t="str">
        <f t="shared" si="16"/>
        <v>E31000001</v>
      </c>
      <c r="F231" s="88" t="str">
        <f t="shared" si="17"/>
        <v>Non-metropolitan</v>
      </c>
      <c r="G231" s="88" t="str">
        <f t="shared" si="18"/>
        <v>PREDOMINANTLY URBAN</v>
      </c>
      <c r="I231" s="88">
        <v>175</v>
      </c>
      <c r="J231" s="99"/>
      <c r="K231" s="99"/>
      <c r="L231" s="99"/>
      <c r="M231" s="99"/>
      <c r="N231" s="99"/>
      <c r="O231" s="99">
        <f t="shared" si="19"/>
        <v>175</v>
      </c>
      <c r="P231" s="88">
        <f t="shared" si="20"/>
        <v>0</v>
      </c>
    </row>
    <row r="232" spans="1:16" s="88" customFormat="1" x14ac:dyDescent="0.3">
      <c r="A232" s="88" t="s">
        <v>31</v>
      </c>
      <c r="D232" s="88" t="s">
        <v>66</v>
      </c>
      <c r="E232" s="88" t="str">
        <f t="shared" si="16"/>
        <v>E31000008</v>
      </c>
      <c r="F232" s="88" t="str">
        <f t="shared" si="17"/>
        <v>Non-metropolitan</v>
      </c>
      <c r="G232" s="88" t="str">
        <f t="shared" si="18"/>
        <v>PREDOMINANTLY RURAL</v>
      </c>
      <c r="I232" s="88">
        <v>97</v>
      </c>
      <c r="J232" s="99"/>
      <c r="K232" s="99"/>
      <c r="L232" s="99"/>
      <c r="M232" s="99"/>
      <c r="N232" s="99"/>
      <c r="O232" s="99">
        <f t="shared" si="19"/>
        <v>97</v>
      </c>
      <c r="P232" s="88">
        <f t="shared" si="20"/>
        <v>0</v>
      </c>
    </row>
    <row r="233" spans="1:16" s="88" customFormat="1" x14ac:dyDescent="0.3">
      <c r="A233" s="88" t="s">
        <v>31</v>
      </c>
      <c r="D233" s="88" t="s">
        <v>82</v>
      </c>
      <c r="E233" s="88" t="str">
        <f t="shared" si="16"/>
        <v>E31000016</v>
      </c>
      <c r="F233" s="88" t="str">
        <f t="shared" si="17"/>
        <v>Non-metropolitan</v>
      </c>
      <c r="G233" s="88" t="str">
        <f t="shared" si="18"/>
        <v>SIGNIFICANTLY RURAL</v>
      </c>
      <c r="I233" s="88">
        <v>82</v>
      </c>
      <c r="J233" s="99"/>
      <c r="K233" s="99"/>
      <c r="L233" s="99"/>
      <c r="M233" s="99"/>
      <c r="N233" s="99"/>
      <c r="O233" s="99">
        <f t="shared" si="19"/>
        <v>82</v>
      </c>
      <c r="P233" s="88">
        <f t="shared" si="20"/>
        <v>0</v>
      </c>
    </row>
    <row r="234" spans="1:16" s="88" customFormat="1" x14ac:dyDescent="0.3">
      <c r="A234" s="88" t="s">
        <v>31</v>
      </c>
      <c r="D234" s="88" t="s">
        <v>268</v>
      </c>
      <c r="E234" s="88" t="str">
        <f t="shared" si="16"/>
        <v>E31000039</v>
      </c>
      <c r="F234" s="88" t="str">
        <f t="shared" si="17"/>
        <v>Non-metropolitan</v>
      </c>
      <c r="G234" s="88" t="str">
        <f t="shared" si="18"/>
        <v>PREDOMINANTLY RURAL</v>
      </c>
      <c r="I234" s="88">
        <v>0</v>
      </c>
      <c r="J234" s="99"/>
      <c r="K234" s="99"/>
      <c r="L234" s="99"/>
      <c r="M234" s="99"/>
      <c r="N234" s="99"/>
      <c r="O234" s="99">
        <f t="shared" si="19"/>
        <v>0</v>
      </c>
      <c r="P234" s="88">
        <f t="shared" si="20"/>
        <v>0</v>
      </c>
    </row>
    <row r="235" spans="1:16" s="88" customFormat="1" x14ac:dyDescent="0.3">
      <c r="A235" s="88" t="s">
        <v>31</v>
      </c>
      <c r="D235" s="88" t="s">
        <v>74</v>
      </c>
      <c r="E235" s="88" t="str">
        <f t="shared" si="16"/>
        <v>E31000047</v>
      </c>
      <c r="F235" s="88" t="str">
        <f t="shared" si="17"/>
        <v>Non-metropolitan</v>
      </c>
      <c r="G235" s="88" t="str">
        <f t="shared" si="18"/>
        <v>SIGNIFICANTLY RURAL</v>
      </c>
      <c r="I235" s="88">
        <v>143</v>
      </c>
      <c r="J235" s="99"/>
      <c r="K235" s="99"/>
      <c r="L235" s="99"/>
      <c r="M235" s="99"/>
      <c r="N235" s="99"/>
      <c r="O235" s="99">
        <f t="shared" si="19"/>
        <v>143</v>
      </c>
      <c r="P235" s="88">
        <f t="shared" si="20"/>
        <v>0</v>
      </c>
    </row>
    <row r="236" spans="1:16" s="88" customFormat="1" x14ac:dyDescent="0.3">
      <c r="A236" s="88" t="s">
        <v>31</v>
      </c>
      <c r="D236" s="88" t="s">
        <v>74</v>
      </c>
      <c r="E236" s="88" t="str">
        <f t="shared" si="16"/>
        <v>E31000047</v>
      </c>
      <c r="F236" s="88" t="str">
        <f t="shared" si="17"/>
        <v>Non-metropolitan</v>
      </c>
      <c r="G236" s="88" t="str">
        <f t="shared" si="18"/>
        <v>SIGNIFICANTLY RURAL</v>
      </c>
      <c r="I236" s="88">
        <v>85</v>
      </c>
      <c r="J236" s="99"/>
      <c r="K236" s="99"/>
      <c r="L236" s="99"/>
      <c r="M236" s="99"/>
      <c r="N236" s="99"/>
      <c r="O236" s="99">
        <f t="shared" si="19"/>
        <v>85</v>
      </c>
      <c r="P236" s="88">
        <f t="shared" si="20"/>
        <v>0</v>
      </c>
    </row>
    <row r="237" spans="1:16" s="88" customFormat="1" x14ac:dyDescent="0.3">
      <c r="A237" s="88" t="s">
        <v>31</v>
      </c>
      <c r="D237" s="88" t="s">
        <v>72</v>
      </c>
      <c r="E237" s="88" t="str">
        <f t="shared" si="16"/>
        <v>E31000011</v>
      </c>
      <c r="F237" s="88" t="str">
        <f t="shared" si="17"/>
        <v>Non-metropolitan</v>
      </c>
      <c r="G237" s="88" t="str">
        <f t="shared" si="18"/>
        <v>PREDOMINANTLY RURAL</v>
      </c>
      <c r="I237" s="88">
        <v>385</v>
      </c>
      <c r="J237" s="99"/>
      <c r="K237" s="99"/>
      <c r="L237" s="99"/>
      <c r="M237" s="99"/>
      <c r="N237" s="99"/>
      <c r="O237" s="99">
        <f t="shared" si="19"/>
        <v>385</v>
      </c>
      <c r="P237" s="88">
        <f t="shared" si="20"/>
        <v>0</v>
      </c>
    </row>
    <row r="238" spans="1:16" s="88" customFormat="1" x14ac:dyDescent="0.3">
      <c r="A238" s="88" t="str">
        <f t="shared" ref="A238:A253" si="21">LEFT(C238,7)</f>
        <v>2004/05</v>
      </c>
      <c r="C238" s="88" t="s">
        <v>154</v>
      </c>
      <c r="D238" s="88" t="s">
        <v>0</v>
      </c>
      <c r="H238" s="88" t="s">
        <v>4</v>
      </c>
      <c r="I238" s="88">
        <v>2212</v>
      </c>
      <c r="J238" s="99"/>
      <c r="K238" s="99"/>
      <c r="L238" s="99"/>
      <c r="M238" s="99"/>
      <c r="N238" s="99"/>
      <c r="O238" s="99">
        <f t="shared" si="19"/>
        <v>2212</v>
      </c>
      <c r="P238" s="88">
        <f t="shared" si="20"/>
        <v>0</v>
      </c>
    </row>
    <row r="239" spans="1:16" s="88" customFormat="1" x14ac:dyDescent="0.3">
      <c r="A239" s="88" t="str">
        <f t="shared" si="21"/>
        <v>2004/05</v>
      </c>
      <c r="C239" s="88" t="s">
        <v>154</v>
      </c>
      <c r="D239" s="88" t="s">
        <v>0</v>
      </c>
      <c r="H239" s="88" t="s">
        <v>5</v>
      </c>
      <c r="I239" s="88">
        <v>313</v>
      </c>
      <c r="J239" s="99"/>
      <c r="K239" s="99"/>
      <c r="L239" s="99"/>
      <c r="M239" s="99"/>
      <c r="N239" s="99"/>
      <c r="O239" s="99">
        <f t="shared" si="19"/>
        <v>313</v>
      </c>
      <c r="P239" s="88">
        <f t="shared" si="20"/>
        <v>0</v>
      </c>
    </row>
    <row r="240" spans="1:16" s="88" customFormat="1" x14ac:dyDescent="0.3">
      <c r="A240" s="88" t="str">
        <f t="shared" si="21"/>
        <v>2004/05</v>
      </c>
      <c r="C240" s="88" t="s">
        <v>154</v>
      </c>
      <c r="D240" s="88" t="s">
        <v>0</v>
      </c>
      <c r="H240" s="88" t="s">
        <v>7</v>
      </c>
      <c r="I240" s="88">
        <v>134</v>
      </c>
      <c r="J240" s="99"/>
      <c r="K240" s="99"/>
      <c r="L240" s="99"/>
      <c r="M240" s="99"/>
      <c r="N240" s="99"/>
      <c r="O240" s="99">
        <f t="shared" si="19"/>
        <v>134</v>
      </c>
      <c r="P240" s="88">
        <f t="shared" si="20"/>
        <v>0</v>
      </c>
    </row>
    <row r="241" spans="1:16" s="88" customFormat="1" x14ac:dyDescent="0.3">
      <c r="A241" s="88" t="str">
        <f t="shared" si="21"/>
        <v>2004/05</v>
      </c>
      <c r="C241" s="88" t="s">
        <v>154</v>
      </c>
      <c r="D241" s="88" t="s">
        <v>0</v>
      </c>
      <c r="H241" s="88" t="s">
        <v>6</v>
      </c>
      <c r="I241" s="88">
        <v>111</v>
      </c>
      <c r="J241" s="99"/>
      <c r="K241" s="99"/>
      <c r="L241" s="99"/>
      <c r="M241" s="99"/>
      <c r="N241" s="99"/>
      <c r="O241" s="99">
        <f t="shared" si="19"/>
        <v>111</v>
      </c>
      <c r="P241" s="88">
        <f t="shared" si="20"/>
        <v>0</v>
      </c>
    </row>
    <row r="242" spans="1:16" s="88" customFormat="1" x14ac:dyDescent="0.3">
      <c r="A242" s="88" t="str">
        <f t="shared" si="21"/>
        <v>2004/05</v>
      </c>
      <c r="C242" s="88" t="s">
        <v>157</v>
      </c>
      <c r="D242" s="88" t="s">
        <v>0</v>
      </c>
      <c r="H242" s="88" t="s">
        <v>4</v>
      </c>
      <c r="I242" s="88">
        <v>2454</v>
      </c>
      <c r="J242" s="99"/>
      <c r="K242" s="99"/>
      <c r="L242" s="99"/>
      <c r="M242" s="99"/>
      <c r="N242" s="99"/>
      <c r="O242" s="99">
        <f t="shared" si="19"/>
        <v>2454</v>
      </c>
      <c r="P242" s="88">
        <f t="shared" si="20"/>
        <v>0</v>
      </c>
    </row>
    <row r="243" spans="1:16" s="88" customFormat="1" x14ac:dyDescent="0.3">
      <c r="A243" s="88" t="str">
        <f t="shared" si="21"/>
        <v>2004/05</v>
      </c>
      <c r="C243" s="88" t="s">
        <v>157</v>
      </c>
      <c r="D243" s="88" t="s">
        <v>0</v>
      </c>
      <c r="H243" s="88" t="s">
        <v>5</v>
      </c>
      <c r="I243" s="88">
        <v>316</v>
      </c>
      <c r="J243" s="99"/>
      <c r="K243" s="99"/>
      <c r="L243" s="99"/>
      <c r="M243" s="99"/>
      <c r="N243" s="99"/>
      <c r="O243" s="99">
        <f t="shared" si="19"/>
        <v>316</v>
      </c>
      <c r="P243" s="88">
        <f t="shared" si="20"/>
        <v>0</v>
      </c>
    </row>
    <row r="244" spans="1:16" s="88" customFormat="1" x14ac:dyDescent="0.3">
      <c r="A244" s="88" t="str">
        <f t="shared" si="21"/>
        <v>2004/05</v>
      </c>
      <c r="C244" s="88" t="s">
        <v>157</v>
      </c>
      <c r="D244" s="88" t="s">
        <v>0</v>
      </c>
      <c r="H244" s="88" t="s">
        <v>7</v>
      </c>
      <c r="I244" s="88">
        <v>58</v>
      </c>
      <c r="J244" s="99"/>
      <c r="K244" s="99"/>
      <c r="L244" s="99"/>
      <c r="M244" s="99"/>
      <c r="N244" s="99"/>
      <c r="O244" s="99">
        <f t="shared" si="19"/>
        <v>58</v>
      </c>
      <c r="P244" s="88">
        <f t="shared" si="20"/>
        <v>0</v>
      </c>
    </row>
    <row r="245" spans="1:16" s="88" customFormat="1" x14ac:dyDescent="0.3">
      <c r="A245" s="88" t="str">
        <f t="shared" si="21"/>
        <v>2004/05</v>
      </c>
      <c r="C245" s="88" t="s">
        <v>157</v>
      </c>
      <c r="D245" s="88" t="s">
        <v>0</v>
      </c>
      <c r="H245" s="88" t="s">
        <v>6</v>
      </c>
      <c r="I245" s="88">
        <v>114</v>
      </c>
      <c r="J245" s="99"/>
      <c r="K245" s="99"/>
      <c r="L245" s="99"/>
      <c r="M245" s="99"/>
      <c r="N245" s="99"/>
      <c r="O245" s="99">
        <f t="shared" si="19"/>
        <v>114</v>
      </c>
      <c r="P245" s="88">
        <f t="shared" si="20"/>
        <v>0</v>
      </c>
    </row>
    <row r="246" spans="1:16" s="88" customFormat="1" x14ac:dyDescent="0.3">
      <c r="A246" s="88" t="str">
        <f t="shared" si="21"/>
        <v>2004/05</v>
      </c>
      <c r="C246" s="88" t="s">
        <v>155</v>
      </c>
      <c r="D246" s="88" t="s">
        <v>0</v>
      </c>
      <c r="H246" s="88" t="s">
        <v>4</v>
      </c>
      <c r="I246" s="88">
        <v>2038</v>
      </c>
      <c r="J246" s="99"/>
      <c r="K246" s="99"/>
      <c r="L246" s="99"/>
      <c r="M246" s="99"/>
      <c r="N246" s="99"/>
      <c r="O246" s="99">
        <f t="shared" si="19"/>
        <v>2038</v>
      </c>
      <c r="P246" s="88">
        <f t="shared" si="20"/>
        <v>0</v>
      </c>
    </row>
    <row r="247" spans="1:16" s="88" customFormat="1" x14ac:dyDescent="0.3">
      <c r="A247" s="88" t="str">
        <f t="shared" si="21"/>
        <v>2004/05</v>
      </c>
      <c r="C247" s="88" t="s">
        <v>155</v>
      </c>
      <c r="D247" s="88" t="s">
        <v>0</v>
      </c>
      <c r="H247" s="88" t="s">
        <v>5</v>
      </c>
      <c r="I247" s="88">
        <v>259</v>
      </c>
      <c r="J247" s="99"/>
      <c r="K247" s="99"/>
      <c r="L247" s="99"/>
      <c r="M247" s="99"/>
      <c r="N247" s="99"/>
      <c r="O247" s="99">
        <f t="shared" si="19"/>
        <v>259</v>
      </c>
      <c r="P247" s="88">
        <f t="shared" si="20"/>
        <v>0</v>
      </c>
    </row>
    <row r="248" spans="1:16" s="88" customFormat="1" x14ac:dyDescent="0.3">
      <c r="A248" s="88" t="str">
        <f t="shared" si="21"/>
        <v>2004/05</v>
      </c>
      <c r="C248" s="88" t="s">
        <v>155</v>
      </c>
      <c r="D248" s="88" t="s">
        <v>0</v>
      </c>
      <c r="H248" s="88" t="s">
        <v>7</v>
      </c>
      <c r="I248" s="88">
        <v>135</v>
      </c>
      <c r="J248" s="99"/>
      <c r="K248" s="99"/>
      <c r="L248" s="99"/>
      <c r="M248" s="99"/>
      <c r="N248" s="99"/>
      <c r="O248" s="99">
        <f t="shared" si="19"/>
        <v>135</v>
      </c>
      <c r="P248" s="88">
        <f t="shared" si="20"/>
        <v>0</v>
      </c>
    </row>
    <row r="249" spans="1:16" s="88" customFormat="1" x14ac:dyDescent="0.3">
      <c r="A249" s="88" t="str">
        <f t="shared" si="21"/>
        <v>2004/05</v>
      </c>
      <c r="C249" s="88" t="s">
        <v>155</v>
      </c>
      <c r="D249" s="88" t="s">
        <v>0</v>
      </c>
      <c r="H249" s="88" t="s">
        <v>6</v>
      </c>
      <c r="I249" s="88">
        <v>108</v>
      </c>
      <c r="J249" s="99"/>
      <c r="K249" s="99"/>
      <c r="L249" s="99"/>
      <c r="M249" s="99"/>
      <c r="N249" s="99"/>
      <c r="O249" s="99">
        <f t="shared" si="19"/>
        <v>108</v>
      </c>
      <c r="P249" s="88">
        <f t="shared" si="20"/>
        <v>0</v>
      </c>
    </row>
    <row r="250" spans="1:16" s="88" customFormat="1" x14ac:dyDescent="0.3">
      <c r="A250" s="88" t="str">
        <f t="shared" si="21"/>
        <v>2004/05</v>
      </c>
      <c r="C250" s="88" t="s">
        <v>156</v>
      </c>
      <c r="D250" s="88" t="s">
        <v>0</v>
      </c>
      <c r="H250" s="88" t="s">
        <v>4</v>
      </c>
      <c r="I250" s="88">
        <v>2386</v>
      </c>
      <c r="J250" s="99"/>
      <c r="K250" s="99"/>
      <c r="L250" s="99"/>
      <c r="M250" s="99"/>
      <c r="N250" s="99"/>
      <c r="O250" s="99">
        <f t="shared" si="19"/>
        <v>2386</v>
      </c>
      <c r="P250" s="88">
        <f t="shared" si="20"/>
        <v>0</v>
      </c>
    </row>
    <row r="251" spans="1:16" s="88" customFormat="1" x14ac:dyDescent="0.3">
      <c r="A251" s="88" t="str">
        <f t="shared" si="21"/>
        <v>2004/05</v>
      </c>
      <c r="C251" s="88" t="s">
        <v>156</v>
      </c>
      <c r="D251" s="88" t="s">
        <v>0</v>
      </c>
      <c r="H251" s="88" t="s">
        <v>5</v>
      </c>
      <c r="I251" s="88">
        <v>302</v>
      </c>
      <c r="J251" s="99"/>
      <c r="K251" s="99"/>
      <c r="L251" s="99"/>
      <c r="M251" s="99"/>
      <c r="N251" s="99"/>
      <c r="O251" s="99">
        <f t="shared" si="19"/>
        <v>302</v>
      </c>
      <c r="P251" s="88">
        <f t="shared" si="20"/>
        <v>0</v>
      </c>
    </row>
    <row r="252" spans="1:16" s="88" customFormat="1" x14ac:dyDescent="0.3">
      <c r="A252" s="88" t="str">
        <f t="shared" si="21"/>
        <v>2004/05</v>
      </c>
      <c r="C252" s="88" t="s">
        <v>156</v>
      </c>
      <c r="D252" s="88" t="s">
        <v>0</v>
      </c>
      <c r="H252" s="88" t="s">
        <v>7</v>
      </c>
      <c r="I252" s="88">
        <v>102</v>
      </c>
      <c r="J252" s="99"/>
      <c r="K252" s="99"/>
      <c r="L252" s="99"/>
      <c r="M252" s="99"/>
      <c r="N252" s="99"/>
      <c r="O252" s="99">
        <f t="shared" si="19"/>
        <v>102</v>
      </c>
      <c r="P252" s="88">
        <f t="shared" si="20"/>
        <v>0</v>
      </c>
    </row>
    <row r="253" spans="1:16" s="88" customFormat="1" x14ac:dyDescent="0.3">
      <c r="A253" s="88" t="str">
        <f t="shared" si="21"/>
        <v>2004/05</v>
      </c>
      <c r="C253" s="88" t="s">
        <v>156</v>
      </c>
      <c r="D253" s="88" t="s">
        <v>0</v>
      </c>
      <c r="H253" s="88" t="s">
        <v>6</v>
      </c>
      <c r="I253" s="88">
        <v>105</v>
      </c>
      <c r="J253" s="99"/>
      <c r="K253" s="99"/>
      <c r="L253" s="99"/>
      <c r="M253" s="99"/>
      <c r="N253" s="99"/>
      <c r="O253" s="99">
        <f t="shared" si="19"/>
        <v>105</v>
      </c>
      <c r="P253" s="88">
        <f t="shared" si="20"/>
        <v>0</v>
      </c>
    </row>
    <row r="254" spans="1:16" s="88" customFormat="1" x14ac:dyDescent="0.3">
      <c r="A254" s="88" t="s">
        <v>32</v>
      </c>
      <c r="D254" s="88" t="s">
        <v>64</v>
      </c>
      <c r="E254" s="88" t="str">
        <f t="shared" ref="E254:E299" si="22">VLOOKUP($D254,$D$428:$G$472,2,FALSE)</f>
        <v>E31000007</v>
      </c>
      <c r="F254" s="88" t="str">
        <f t="shared" ref="F254:F299" si="23">VLOOKUP($D254,$D$428:$G$472,3,FALSE)</f>
        <v>Non-metropolitan</v>
      </c>
      <c r="G254" s="88" t="str">
        <f t="shared" ref="G254:G299" si="24">VLOOKUP($D254,$D$428:$G$472,4,FALSE)</f>
        <v>PREDOMINANTLY URBAN</v>
      </c>
      <c r="I254" s="88">
        <v>155</v>
      </c>
      <c r="J254" s="99"/>
      <c r="K254" s="99"/>
      <c r="L254" s="99"/>
      <c r="M254" s="99"/>
      <c r="N254" s="99"/>
      <c r="O254" s="99">
        <f t="shared" si="19"/>
        <v>155</v>
      </c>
      <c r="P254" s="88">
        <f t="shared" si="20"/>
        <v>0</v>
      </c>
    </row>
    <row r="255" spans="1:16" s="88" customFormat="1" x14ac:dyDescent="0.3">
      <c r="A255" s="88" t="s">
        <v>32</v>
      </c>
      <c r="D255" s="88" t="s">
        <v>76</v>
      </c>
      <c r="E255" s="88" t="str">
        <f t="shared" si="22"/>
        <v>E31000013</v>
      </c>
      <c r="F255" s="88" t="str">
        <f t="shared" si="23"/>
        <v>Non-metropolitan</v>
      </c>
      <c r="G255" s="88" t="str">
        <f t="shared" si="24"/>
        <v>PREDOMINANTLY RURAL</v>
      </c>
      <c r="I255" s="88">
        <v>130</v>
      </c>
      <c r="J255" s="99"/>
      <c r="K255" s="99"/>
      <c r="L255" s="99"/>
      <c r="M255" s="99"/>
      <c r="N255" s="99"/>
      <c r="O255" s="99">
        <f t="shared" si="19"/>
        <v>130</v>
      </c>
      <c r="P255" s="88">
        <f t="shared" si="20"/>
        <v>0</v>
      </c>
    </row>
    <row r="256" spans="1:16" s="88" customFormat="1" x14ac:dyDescent="0.3">
      <c r="A256" s="88" t="s">
        <v>32</v>
      </c>
      <c r="D256" s="88" t="s">
        <v>116</v>
      </c>
      <c r="E256" s="88" t="str">
        <f t="shared" si="22"/>
        <v>E31000029</v>
      </c>
      <c r="F256" s="88" t="str">
        <f t="shared" si="23"/>
        <v>Non-metropolitan</v>
      </c>
      <c r="G256" s="88" t="str">
        <f t="shared" si="24"/>
        <v>PREDOMINANTLY RURAL</v>
      </c>
      <c r="I256" s="88">
        <v>51</v>
      </c>
      <c r="J256" s="99"/>
      <c r="K256" s="99"/>
      <c r="L256" s="99"/>
      <c r="M256" s="99"/>
      <c r="N256" s="99"/>
      <c r="O256" s="99">
        <f t="shared" si="19"/>
        <v>51</v>
      </c>
      <c r="P256" s="88">
        <f t="shared" si="20"/>
        <v>0</v>
      </c>
    </row>
    <row r="257" spans="1:16" s="88" customFormat="1" x14ac:dyDescent="0.3">
      <c r="A257" s="88" t="s">
        <v>32</v>
      </c>
      <c r="D257" s="88" t="s">
        <v>132</v>
      </c>
      <c r="E257" s="88" t="str">
        <f t="shared" si="22"/>
        <v>E31000043</v>
      </c>
      <c r="F257" s="88" t="str">
        <f t="shared" si="23"/>
        <v>Metropolitan</v>
      </c>
      <c r="G257" s="88" t="str">
        <f t="shared" si="24"/>
        <v>PREDOMINANTLY URBAN</v>
      </c>
      <c r="I257" s="88">
        <v>338</v>
      </c>
      <c r="J257" s="99"/>
      <c r="K257" s="99"/>
      <c r="L257" s="99"/>
      <c r="M257" s="99"/>
      <c r="N257" s="99"/>
      <c r="O257" s="99">
        <f t="shared" si="19"/>
        <v>338</v>
      </c>
      <c r="P257" s="88">
        <f t="shared" si="20"/>
        <v>0</v>
      </c>
    </row>
    <row r="258" spans="1:16" s="88" customFormat="1" x14ac:dyDescent="0.3">
      <c r="A258" s="88" t="s">
        <v>32</v>
      </c>
      <c r="D258" s="88" t="s">
        <v>68</v>
      </c>
      <c r="E258" s="88" t="str">
        <f t="shared" si="22"/>
        <v>E31000009</v>
      </c>
      <c r="F258" s="88" t="str">
        <f t="shared" si="23"/>
        <v>Non-metropolitan</v>
      </c>
      <c r="G258" s="88" t="str">
        <f t="shared" si="24"/>
        <v>PREDOMINANTLY RURAL</v>
      </c>
      <c r="I258" s="88">
        <v>114</v>
      </c>
      <c r="J258" s="99"/>
      <c r="K258" s="99"/>
      <c r="L258" s="99"/>
      <c r="M258" s="99"/>
      <c r="N258" s="99"/>
      <c r="O258" s="99">
        <f t="shared" si="19"/>
        <v>114</v>
      </c>
      <c r="P258" s="88">
        <f t="shared" si="20"/>
        <v>0</v>
      </c>
    </row>
    <row r="259" spans="1:16" s="88" customFormat="1" x14ac:dyDescent="0.3">
      <c r="A259" s="88" t="s">
        <v>32</v>
      </c>
      <c r="D259" s="88" t="s">
        <v>62</v>
      </c>
      <c r="E259" s="88" t="str">
        <f t="shared" si="22"/>
        <v>E31000006</v>
      </c>
      <c r="F259" s="88" t="str">
        <f t="shared" si="23"/>
        <v>Non-metropolitan</v>
      </c>
      <c r="G259" s="88" t="str">
        <f t="shared" si="24"/>
        <v>SIGNIFICANTLY RURAL</v>
      </c>
      <c r="I259" s="88">
        <v>204</v>
      </c>
      <c r="J259" s="99"/>
      <c r="K259" s="99"/>
      <c r="L259" s="99"/>
      <c r="M259" s="99"/>
      <c r="N259" s="99"/>
      <c r="O259" s="99">
        <f t="shared" si="19"/>
        <v>204</v>
      </c>
      <c r="P259" s="88">
        <f t="shared" si="20"/>
        <v>0</v>
      </c>
    </row>
    <row r="260" spans="1:16" s="88" customFormat="1" x14ac:dyDescent="0.3">
      <c r="A260" s="88" t="s">
        <v>32</v>
      </c>
      <c r="D260" s="88" t="s">
        <v>86</v>
      </c>
      <c r="E260" s="88" t="str">
        <f t="shared" si="22"/>
        <v>E31000040</v>
      </c>
      <c r="F260" s="88" t="str">
        <f t="shared" si="23"/>
        <v>Metropolitan</v>
      </c>
      <c r="G260" s="88" t="str">
        <f t="shared" si="24"/>
        <v>PREDOMINANTLY URBAN</v>
      </c>
      <c r="I260" s="88">
        <v>1654</v>
      </c>
      <c r="J260" s="99"/>
      <c r="K260" s="99"/>
      <c r="L260" s="99"/>
      <c r="M260" s="99"/>
      <c r="N260" s="99"/>
      <c r="O260" s="99">
        <f t="shared" si="19"/>
        <v>1654</v>
      </c>
      <c r="P260" s="88">
        <f t="shared" si="20"/>
        <v>0</v>
      </c>
    </row>
    <row r="261" spans="1:16" s="88" customFormat="1" x14ac:dyDescent="0.3">
      <c r="A261" s="88" t="s">
        <v>32</v>
      </c>
      <c r="D261" s="88" t="s">
        <v>102</v>
      </c>
      <c r="E261" s="88" t="str">
        <f t="shared" si="22"/>
        <v>E31000023</v>
      </c>
      <c r="F261" s="88" t="str">
        <f t="shared" si="23"/>
        <v>Non-metropolitan</v>
      </c>
      <c r="G261" s="88" t="str">
        <f t="shared" si="24"/>
        <v>PREDOMINANTLY URBAN</v>
      </c>
      <c r="I261" s="88">
        <v>584</v>
      </c>
      <c r="J261" s="99"/>
      <c r="K261" s="99"/>
      <c r="L261" s="99"/>
      <c r="M261" s="99"/>
      <c r="N261" s="99"/>
      <c r="O261" s="99">
        <f t="shared" si="19"/>
        <v>584</v>
      </c>
      <c r="P261" s="88">
        <f t="shared" si="20"/>
        <v>0</v>
      </c>
    </row>
    <row r="262" spans="1:16" s="88" customFormat="1" x14ac:dyDescent="0.3">
      <c r="A262" s="88" t="s">
        <v>32</v>
      </c>
      <c r="D262" s="88" t="s">
        <v>108</v>
      </c>
      <c r="E262" s="88" t="str">
        <f t="shared" si="22"/>
        <v>E31000041</v>
      </c>
      <c r="F262" s="88" t="str">
        <f t="shared" si="23"/>
        <v>Metropolitan</v>
      </c>
      <c r="G262" s="88" t="str">
        <f t="shared" si="24"/>
        <v>PREDOMINANTLY URBAN</v>
      </c>
      <c r="I262" s="88">
        <v>526</v>
      </c>
      <c r="J262" s="99"/>
      <c r="K262" s="99"/>
      <c r="L262" s="99"/>
      <c r="M262" s="99"/>
      <c r="N262" s="99"/>
      <c r="O262" s="99">
        <f t="shared" si="19"/>
        <v>526</v>
      </c>
      <c r="P262" s="88">
        <f t="shared" si="20"/>
        <v>0</v>
      </c>
    </row>
    <row r="263" spans="1:16" s="88" customFormat="1" x14ac:dyDescent="0.3">
      <c r="A263" s="88" t="s">
        <v>32</v>
      </c>
      <c r="D263" s="88" t="s">
        <v>94</v>
      </c>
      <c r="E263" s="88" t="str">
        <f t="shared" si="22"/>
        <v>E31000020</v>
      </c>
      <c r="F263" s="88" t="str">
        <f t="shared" si="23"/>
        <v>Non-metropolitan</v>
      </c>
      <c r="G263" s="88" t="str">
        <f t="shared" si="24"/>
        <v>SIGNIFICANTLY RURAL</v>
      </c>
      <c r="I263" s="88">
        <v>240</v>
      </c>
      <c r="J263" s="99"/>
      <c r="K263" s="99"/>
      <c r="L263" s="99"/>
      <c r="M263" s="99"/>
      <c r="N263" s="99"/>
      <c r="O263" s="99">
        <f t="shared" si="19"/>
        <v>240</v>
      </c>
      <c r="P263" s="88">
        <f t="shared" si="20"/>
        <v>0</v>
      </c>
    </row>
    <row r="264" spans="1:16" s="88" customFormat="1" x14ac:dyDescent="0.3">
      <c r="A264" s="88" t="s">
        <v>32</v>
      </c>
      <c r="D264" s="88" t="s">
        <v>112</v>
      </c>
      <c r="E264" s="88" t="str">
        <f t="shared" si="22"/>
        <v>E31000027</v>
      </c>
      <c r="F264" s="88" t="str">
        <f t="shared" si="23"/>
        <v>Non-metropolitan</v>
      </c>
      <c r="G264" s="88" t="str">
        <f t="shared" si="24"/>
        <v>PREDOMINANTLY RURAL</v>
      </c>
      <c r="I264" s="88">
        <v>124</v>
      </c>
      <c r="J264" s="99"/>
      <c r="K264" s="99"/>
      <c r="L264" s="99"/>
      <c r="M264" s="99"/>
      <c r="N264" s="99"/>
      <c r="O264" s="99">
        <f t="shared" ref="O264:O331" si="25">IF($I$1=$O$1,I264,IF($J$1=$O$1,J264,IF($K$1=$O$1,K264,IF($L$1=$O$1,L264,IF($M$1=$O$1,M264,IF($N$1=$O$1,N264,"x"))))))</f>
        <v>124</v>
      </c>
      <c r="P264" s="88">
        <f t="shared" si="20"/>
        <v>0</v>
      </c>
    </row>
    <row r="265" spans="1:16" s="88" customFormat="1" x14ac:dyDescent="0.3">
      <c r="A265" s="88" t="s">
        <v>32</v>
      </c>
      <c r="D265" s="88" t="s">
        <v>124</v>
      </c>
      <c r="E265" s="88" t="str">
        <f t="shared" si="22"/>
        <v>E31000042</v>
      </c>
      <c r="F265" s="88" t="str">
        <f t="shared" si="23"/>
        <v>Metropolitan</v>
      </c>
      <c r="G265" s="88" t="str">
        <f t="shared" si="24"/>
        <v>PREDOMINANTLY URBAN</v>
      </c>
      <c r="I265" s="88">
        <v>302</v>
      </c>
      <c r="J265" s="99"/>
      <c r="K265" s="99"/>
      <c r="L265" s="99"/>
      <c r="M265" s="99"/>
      <c r="N265" s="99"/>
      <c r="O265" s="99">
        <f t="shared" si="25"/>
        <v>302</v>
      </c>
      <c r="P265" s="88">
        <f t="shared" ref="P265:P332" si="26">IF($I$1=$P$1,I265,IF($J$1=$P$1,J265,IF($K$1=$P$1,K265,IF($L$1=$P$1,L265,IF($M$1=$P$1,M265,IF($N$1=$P$1,N265,"x"))))))</f>
        <v>0</v>
      </c>
    </row>
    <row r="266" spans="1:16" s="88" customFormat="1" x14ac:dyDescent="0.3">
      <c r="A266" s="88" t="s">
        <v>32</v>
      </c>
      <c r="D266" s="88" t="s">
        <v>140</v>
      </c>
      <c r="E266" s="88" t="str">
        <f t="shared" si="22"/>
        <v>E31000045</v>
      </c>
      <c r="F266" s="88" t="str">
        <f t="shared" si="23"/>
        <v>Metropolitan</v>
      </c>
      <c r="G266" s="88" t="str">
        <f t="shared" si="24"/>
        <v>PREDOMINANTLY URBAN</v>
      </c>
      <c r="I266" s="88">
        <v>581</v>
      </c>
      <c r="J266" s="99"/>
      <c r="K266" s="99"/>
      <c r="L266" s="99"/>
      <c r="M266" s="99"/>
      <c r="N266" s="99"/>
      <c r="O266" s="99">
        <f t="shared" si="25"/>
        <v>581</v>
      </c>
      <c r="P266" s="88">
        <f t="shared" si="26"/>
        <v>0</v>
      </c>
    </row>
    <row r="267" spans="1:16" s="88" customFormat="1" x14ac:dyDescent="0.3">
      <c r="A267" s="88" t="s">
        <v>32</v>
      </c>
      <c r="D267" s="88" t="s">
        <v>106</v>
      </c>
      <c r="E267" s="88" t="str">
        <f t="shared" si="22"/>
        <v>E31000025</v>
      </c>
      <c r="F267" s="88" t="str">
        <f t="shared" si="23"/>
        <v>Non-metropolitan</v>
      </c>
      <c r="G267" s="88" t="str">
        <f t="shared" si="24"/>
        <v>PREDOMINANTLY RURAL</v>
      </c>
      <c r="I267" s="88">
        <v>128</v>
      </c>
      <c r="J267" s="99"/>
      <c r="K267" s="99"/>
      <c r="L267" s="99"/>
      <c r="M267" s="99"/>
      <c r="N267" s="99"/>
      <c r="O267" s="99">
        <f t="shared" si="25"/>
        <v>128</v>
      </c>
      <c r="P267" s="88">
        <f t="shared" si="26"/>
        <v>0</v>
      </c>
    </row>
    <row r="268" spans="1:16" s="88" customFormat="1" x14ac:dyDescent="0.3">
      <c r="A268" s="88" t="s">
        <v>32</v>
      </c>
      <c r="D268" s="88" t="s">
        <v>70</v>
      </c>
      <c r="E268" s="88" t="str">
        <f t="shared" si="22"/>
        <v>E31000010</v>
      </c>
      <c r="F268" s="88" t="str">
        <f t="shared" si="23"/>
        <v>Non-metropolitan</v>
      </c>
      <c r="G268" s="88" t="str">
        <f t="shared" si="24"/>
        <v>SIGNIFICANTLY RURAL</v>
      </c>
      <c r="I268" s="88">
        <v>157</v>
      </c>
      <c r="J268" s="99"/>
      <c r="K268" s="99"/>
      <c r="L268" s="99"/>
      <c r="M268" s="99"/>
      <c r="N268" s="99"/>
      <c r="O268" s="99">
        <f t="shared" si="25"/>
        <v>157</v>
      </c>
      <c r="P268" s="88">
        <f t="shared" si="26"/>
        <v>0</v>
      </c>
    </row>
    <row r="269" spans="1:16" s="88" customFormat="1" x14ac:dyDescent="0.3">
      <c r="A269" s="88" t="s">
        <v>32</v>
      </c>
      <c r="D269" s="88" t="s">
        <v>114</v>
      </c>
      <c r="E269" s="88" t="str">
        <f t="shared" si="22"/>
        <v>E31000028</v>
      </c>
      <c r="F269" s="88" t="str">
        <f t="shared" si="23"/>
        <v>Non-metropolitan</v>
      </c>
      <c r="G269" s="88" t="str">
        <f t="shared" si="24"/>
        <v>SIGNIFICANTLY RURAL</v>
      </c>
      <c r="I269" s="88">
        <v>146</v>
      </c>
      <c r="J269" s="99"/>
      <c r="K269" s="99"/>
      <c r="L269" s="99"/>
      <c r="M269" s="99"/>
      <c r="N269" s="99"/>
      <c r="O269" s="99">
        <f t="shared" si="25"/>
        <v>146</v>
      </c>
      <c r="P269" s="88">
        <f t="shared" si="26"/>
        <v>0</v>
      </c>
    </row>
    <row r="270" spans="1:16" s="88" customFormat="1" x14ac:dyDescent="0.3">
      <c r="A270" s="88" t="s">
        <v>32</v>
      </c>
      <c r="D270" s="88" t="s">
        <v>104</v>
      </c>
      <c r="E270" s="88" t="str">
        <f t="shared" si="22"/>
        <v>E31000024</v>
      </c>
      <c r="F270" s="88" t="str">
        <f t="shared" si="23"/>
        <v>Non-metropolitan</v>
      </c>
      <c r="G270" s="88" t="str">
        <f t="shared" si="24"/>
        <v>SIGNIFICANTLY RURAL</v>
      </c>
      <c r="I270" s="88">
        <v>147</v>
      </c>
      <c r="J270" s="99"/>
      <c r="K270" s="99"/>
      <c r="L270" s="99"/>
      <c r="M270" s="99"/>
      <c r="N270" s="99"/>
      <c r="O270" s="99">
        <f t="shared" si="25"/>
        <v>147</v>
      </c>
      <c r="P270" s="88">
        <f t="shared" si="26"/>
        <v>0</v>
      </c>
    </row>
    <row r="271" spans="1:16" s="88" customFormat="1" x14ac:dyDescent="0.3">
      <c r="A271" s="88" t="s">
        <v>32</v>
      </c>
      <c r="D271" s="88" t="s">
        <v>118</v>
      </c>
      <c r="E271" s="88" t="str">
        <f t="shared" si="22"/>
        <v>E31000030</v>
      </c>
      <c r="F271" s="88" t="str">
        <f t="shared" si="23"/>
        <v>Non-metropolitan</v>
      </c>
      <c r="G271" s="88" t="str">
        <f t="shared" si="24"/>
        <v>PREDOMINANTLY URBAN</v>
      </c>
      <c r="I271" s="88">
        <v>259</v>
      </c>
      <c r="J271" s="99"/>
      <c r="K271" s="99"/>
      <c r="L271" s="99"/>
      <c r="M271" s="99"/>
      <c r="N271" s="99"/>
      <c r="O271" s="99">
        <f t="shared" si="25"/>
        <v>259</v>
      </c>
      <c r="P271" s="88">
        <f t="shared" si="26"/>
        <v>0</v>
      </c>
    </row>
    <row r="272" spans="1:16" s="88" customFormat="1" x14ac:dyDescent="0.3">
      <c r="A272" s="88" t="s">
        <v>32</v>
      </c>
      <c r="D272" s="88" t="s">
        <v>90</v>
      </c>
      <c r="E272" s="88" t="str">
        <f t="shared" si="22"/>
        <v>E31000018</v>
      </c>
      <c r="F272" s="88" t="str">
        <f t="shared" si="23"/>
        <v>Non-metropolitan</v>
      </c>
      <c r="G272" s="88" t="str">
        <f t="shared" si="24"/>
        <v>SIGNIFICANTLY RURAL</v>
      </c>
      <c r="I272" s="88">
        <v>82</v>
      </c>
      <c r="J272" s="99"/>
      <c r="K272" s="99"/>
      <c r="L272" s="99"/>
      <c r="M272" s="99"/>
      <c r="N272" s="99"/>
      <c r="O272" s="99">
        <f t="shared" si="25"/>
        <v>82</v>
      </c>
      <c r="P272" s="88">
        <f t="shared" si="26"/>
        <v>0</v>
      </c>
    </row>
    <row r="273" spans="1:16" s="88" customFormat="1" x14ac:dyDescent="0.3">
      <c r="A273" s="88" t="s">
        <v>32</v>
      </c>
      <c r="D273" s="88" t="s">
        <v>122</v>
      </c>
      <c r="E273" s="88" t="str">
        <f t="shared" si="22"/>
        <v>E31000032</v>
      </c>
      <c r="F273" s="88" t="str">
        <f t="shared" si="23"/>
        <v>Non-metropolitan</v>
      </c>
      <c r="G273" s="88" t="str">
        <f t="shared" si="24"/>
        <v>PREDOMINANTLY RURAL</v>
      </c>
      <c r="I273" s="88">
        <v>40</v>
      </c>
      <c r="J273" s="99"/>
      <c r="K273" s="99"/>
      <c r="L273" s="99"/>
      <c r="M273" s="99"/>
      <c r="N273" s="99"/>
      <c r="O273" s="99">
        <f t="shared" si="25"/>
        <v>40</v>
      </c>
      <c r="P273" s="88">
        <f t="shared" si="26"/>
        <v>0</v>
      </c>
    </row>
    <row r="274" spans="1:16" s="88" customFormat="1" x14ac:dyDescent="0.3">
      <c r="A274" s="88" t="s">
        <v>32</v>
      </c>
      <c r="D274" s="88" t="s">
        <v>136</v>
      </c>
      <c r="E274" s="88" t="str">
        <f t="shared" si="22"/>
        <v>E31000044</v>
      </c>
      <c r="F274" s="88" t="str">
        <f t="shared" si="23"/>
        <v>Metropolitan</v>
      </c>
      <c r="G274" s="88" t="str">
        <f t="shared" si="24"/>
        <v>PREDOMINANTLY URBAN</v>
      </c>
      <c r="I274" s="88">
        <v>502</v>
      </c>
      <c r="J274" s="99"/>
      <c r="K274" s="99"/>
      <c r="L274" s="99"/>
      <c r="M274" s="99"/>
      <c r="N274" s="99"/>
      <c r="O274" s="99">
        <f t="shared" si="25"/>
        <v>502</v>
      </c>
      <c r="P274" s="88">
        <f t="shared" si="26"/>
        <v>0</v>
      </c>
    </row>
    <row r="275" spans="1:16" s="88" customFormat="1" x14ac:dyDescent="0.3">
      <c r="A275" s="88" t="s">
        <v>32</v>
      </c>
      <c r="D275" s="88" t="s">
        <v>134</v>
      </c>
      <c r="E275" s="88" t="str">
        <f t="shared" si="22"/>
        <v>E31000036</v>
      </c>
      <c r="F275" s="88" t="str">
        <f t="shared" si="23"/>
        <v>Non-metropolitan</v>
      </c>
      <c r="G275" s="88" t="str">
        <f t="shared" si="24"/>
        <v>SIGNIFICANTLY RURAL</v>
      </c>
      <c r="I275" s="88">
        <v>41</v>
      </c>
      <c r="J275" s="99"/>
      <c r="K275" s="99"/>
      <c r="L275" s="99"/>
      <c r="M275" s="99"/>
      <c r="N275" s="99"/>
      <c r="O275" s="99">
        <f t="shared" si="25"/>
        <v>41</v>
      </c>
      <c r="P275" s="88">
        <f t="shared" si="26"/>
        <v>0</v>
      </c>
    </row>
    <row r="276" spans="1:16" s="88" customFormat="1" x14ac:dyDescent="0.3">
      <c r="A276" s="88" t="s">
        <v>32</v>
      </c>
      <c r="D276" s="88" t="s">
        <v>126</v>
      </c>
      <c r="E276" s="88" t="str">
        <f t="shared" si="22"/>
        <v>E31000033</v>
      </c>
      <c r="F276" s="88" t="str">
        <f t="shared" si="23"/>
        <v>Non-metropolitan</v>
      </c>
      <c r="G276" s="88" t="str">
        <f t="shared" si="24"/>
        <v>SIGNIFICANTLY RURAL</v>
      </c>
      <c r="I276" s="88">
        <v>149</v>
      </c>
      <c r="J276" s="99"/>
      <c r="K276" s="99"/>
      <c r="L276" s="99"/>
      <c r="M276" s="99"/>
      <c r="N276" s="99"/>
      <c r="O276" s="99">
        <f t="shared" si="25"/>
        <v>149</v>
      </c>
      <c r="P276" s="88">
        <f t="shared" si="26"/>
        <v>0</v>
      </c>
    </row>
    <row r="277" spans="1:16" s="88" customFormat="1" x14ac:dyDescent="0.3">
      <c r="A277" s="88" t="s">
        <v>32</v>
      </c>
      <c r="D277" s="88" t="s">
        <v>54</v>
      </c>
      <c r="E277" s="88" t="str">
        <f t="shared" si="22"/>
        <v>E31000002</v>
      </c>
      <c r="F277" s="88" t="str">
        <f t="shared" si="23"/>
        <v>Non-metropolitan</v>
      </c>
      <c r="G277" s="88" t="str">
        <f t="shared" si="24"/>
        <v>SIGNIFICANTLY RURAL</v>
      </c>
      <c r="I277" s="88">
        <v>55</v>
      </c>
      <c r="J277" s="99"/>
      <c r="K277" s="99"/>
      <c r="L277" s="99"/>
      <c r="M277" s="99"/>
      <c r="N277" s="99"/>
      <c r="O277" s="99">
        <f t="shared" si="25"/>
        <v>55</v>
      </c>
      <c r="P277" s="88">
        <f t="shared" si="26"/>
        <v>0</v>
      </c>
    </row>
    <row r="278" spans="1:16" s="88" customFormat="1" x14ac:dyDescent="0.3">
      <c r="A278" s="88" t="s">
        <v>32</v>
      </c>
      <c r="D278" s="88" t="s">
        <v>60</v>
      </c>
      <c r="E278" s="88" t="str">
        <f t="shared" si="22"/>
        <v>E31000005</v>
      </c>
      <c r="F278" s="88" t="str">
        <f t="shared" si="23"/>
        <v>Non-metropolitan</v>
      </c>
      <c r="G278" s="88" t="str">
        <f t="shared" si="24"/>
        <v>PREDOMINANTLY RURAL</v>
      </c>
      <c r="I278" s="88">
        <v>121</v>
      </c>
      <c r="J278" s="99"/>
      <c r="K278" s="99"/>
      <c r="L278" s="99"/>
      <c r="M278" s="99"/>
      <c r="N278" s="99"/>
      <c r="O278" s="99">
        <f t="shared" si="25"/>
        <v>121</v>
      </c>
      <c r="P278" s="88">
        <f t="shared" si="26"/>
        <v>0</v>
      </c>
    </row>
    <row r="279" spans="1:16" s="88" customFormat="1" x14ac:dyDescent="0.3">
      <c r="A279" s="88" t="s">
        <v>32</v>
      </c>
      <c r="D279" s="88" t="s">
        <v>80</v>
      </c>
      <c r="E279" s="88" t="str">
        <f t="shared" si="22"/>
        <v>E31000015</v>
      </c>
      <c r="F279" s="88" t="str">
        <f t="shared" si="23"/>
        <v>Non-metropolitan</v>
      </c>
      <c r="G279" s="88" t="str">
        <f t="shared" si="24"/>
        <v>SIGNIFICANTLY RURAL</v>
      </c>
      <c r="I279" s="88">
        <v>275</v>
      </c>
      <c r="J279" s="99"/>
      <c r="K279" s="99"/>
      <c r="L279" s="99"/>
      <c r="M279" s="99"/>
      <c r="N279" s="99"/>
      <c r="O279" s="99">
        <f t="shared" si="25"/>
        <v>275</v>
      </c>
      <c r="P279" s="88">
        <f t="shared" si="26"/>
        <v>0</v>
      </c>
    </row>
    <row r="280" spans="1:16" s="88" customFormat="1" x14ac:dyDescent="0.3">
      <c r="A280" s="88" t="s">
        <v>32</v>
      </c>
      <c r="D280" s="88" t="s">
        <v>92</v>
      </c>
      <c r="E280" s="88" t="str">
        <f t="shared" si="22"/>
        <v>E31000019</v>
      </c>
      <c r="F280" s="88" t="str">
        <f t="shared" si="23"/>
        <v>Non-metropolitan</v>
      </c>
      <c r="G280" s="88" t="str">
        <f t="shared" si="24"/>
        <v>PREDOMINANTLY URBAN</v>
      </c>
      <c r="I280" s="88">
        <v>160</v>
      </c>
      <c r="J280" s="99"/>
      <c r="K280" s="99"/>
      <c r="L280" s="99"/>
      <c r="M280" s="99"/>
      <c r="N280" s="99"/>
      <c r="O280" s="99">
        <f t="shared" si="25"/>
        <v>160</v>
      </c>
      <c r="P280" s="88">
        <f t="shared" si="26"/>
        <v>0</v>
      </c>
    </row>
    <row r="281" spans="1:16" s="88" customFormat="1" x14ac:dyDescent="0.3">
      <c r="A281" s="88" t="s">
        <v>32</v>
      </c>
      <c r="D281" s="88" t="s">
        <v>110</v>
      </c>
      <c r="E281" s="88" t="str">
        <f t="shared" si="22"/>
        <v>E31000026</v>
      </c>
      <c r="F281" s="88" t="str">
        <f t="shared" si="23"/>
        <v>Non-metropolitan</v>
      </c>
      <c r="G281" s="88" t="str">
        <f t="shared" si="24"/>
        <v>PREDOMINANTLY RURAL</v>
      </c>
      <c r="I281" s="88">
        <v>113</v>
      </c>
      <c r="J281" s="99"/>
      <c r="K281" s="99"/>
      <c r="L281" s="99"/>
      <c r="M281" s="99"/>
      <c r="N281" s="99"/>
      <c r="O281" s="99">
        <f t="shared" si="25"/>
        <v>113</v>
      </c>
      <c r="P281" s="88">
        <f t="shared" si="26"/>
        <v>0</v>
      </c>
    </row>
    <row r="282" spans="1:16" s="88" customFormat="1" x14ac:dyDescent="0.3">
      <c r="A282" s="88" t="s">
        <v>32</v>
      </c>
      <c r="D282" s="88" t="s">
        <v>128</v>
      </c>
      <c r="E282" s="88" t="str">
        <f t="shared" si="22"/>
        <v>E31000034</v>
      </c>
      <c r="F282" s="88" t="str">
        <f t="shared" si="23"/>
        <v>Non-metropolitan</v>
      </c>
      <c r="G282" s="88" t="str">
        <f t="shared" si="24"/>
        <v>PREDOMINANTLY RURAL</v>
      </c>
      <c r="I282" s="88">
        <v>103</v>
      </c>
      <c r="J282" s="99"/>
      <c r="K282" s="99"/>
      <c r="L282" s="99"/>
      <c r="M282" s="99"/>
      <c r="N282" s="99"/>
      <c r="O282" s="99">
        <f t="shared" si="25"/>
        <v>103</v>
      </c>
      <c r="P282" s="88">
        <f t="shared" si="26"/>
        <v>0</v>
      </c>
    </row>
    <row r="283" spans="1:16" s="88" customFormat="1" x14ac:dyDescent="0.3">
      <c r="A283" s="88" t="s">
        <v>32</v>
      </c>
      <c r="D283" s="88" t="s">
        <v>84</v>
      </c>
      <c r="E283" s="88" t="str">
        <f t="shared" si="22"/>
        <v>E31000046</v>
      </c>
      <c r="F283" s="88" t="str">
        <f t="shared" si="23"/>
        <v>Metropolitan</v>
      </c>
      <c r="G283" s="88" t="str">
        <f t="shared" si="24"/>
        <v>PREDOMINANTLY URBAN</v>
      </c>
      <c r="I283" s="88">
        <v>1608</v>
      </c>
      <c r="J283" s="99"/>
      <c r="K283" s="99"/>
      <c r="L283" s="99"/>
      <c r="M283" s="99"/>
      <c r="N283" s="99"/>
      <c r="O283" s="99">
        <f t="shared" si="25"/>
        <v>1608</v>
      </c>
      <c r="P283" s="88">
        <f t="shared" si="26"/>
        <v>0</v>
      </c>
    </row>
    <row r="284" spans="1:16" s="88" customFormat="1" x14ac:dyDescent="0.3">
      <c r="A284" s="88" t="s">
        <v>32</v>
      </c>
      <c r="D284" s="88" t="s">
        <v>58</v>
      </c>
      <c r="E284" s="88" t="str">
        <f t="shared" si="22"/>
        <v>E31000004</v>
      </c>
      <c r="F284" s="88" t="str">
        <f t="shared" si="23"/>
        <v>Non-metropolitan</v>
      </c>
      <c r="G284" s="88" t="str">
        <f t="shared" si="24"/>
        <v>SIGNIFICANTLY RURAL</v>
      </c>
      <c r="I284" s="88">
        <v>110</v>
      </c>
      <c r="J284" s="99"/>
      <c r="K284" s="99"/>
      <c r="L284" s="99"/>
      <c r="M284" s="99"/>
      <c r="N284" s="99"/>
      <c r="O284" s="99">
        <f t="shared" si="25"/>
        <v>110</v>
      </c>
      <c r="P284" s="88">
        <f t="shared" si="26"/>
        <v>0</v>
      </c>
    </row>
    <row r="285" spans="1:16" s="88" customFormat="1" x14ac:dyDescent="0.3">
      <c r="A285" s="88" t="s">
        <v>32</v>
      </c>
      <c r="D285" s="88" t="s">
        <v>78</v>
      </c>
      <c r="E285" s="88" t="str">
        <f t="shared" si="22"/>
        <v>E31000014</v>
      </c>
      <c r="F285" s="88" t="str">
        <f t="shared" si="23"/>
        <v>Non-metropolitan</v>
      </c>
      <c r="G285" s="88" t="str">
        <f t="shared" si="24"/>
        <v>SIGNIFICANTLY RURAL</v>
      </c>
      <c r="I285" s="88">
        <v>170</v>
      </c>
      <c r="J285" s="99"/>
      <c r="K285" s="99"/>
      <c r="L285" s="99"/>
      <c r="M285" s="99"/>
      <c r="N285" s="99"/>
      <c r="O285" s="99">
        <f t="shared" si="25"/>
        <v>170</v>
      </c>
      <c r="P285" s="88">
        <f t="shared" si="26"/>
        <v>0</v>
      </c>
    </row>
    <row r="286" spans="1:16" s="88" customFormat="1" x14ac:dyDescent="0.3">
      <c r="A286" s="88" t="s">
        <v>32</v>
      </c>
      <c r="D286" s="88" t="s">
        <v>88</v>
      </c>
      <c r="E286" s="88" t="str">
        <f t="shared" si="22"/>
        <v>E31000017</v>
      </c>
      <c r="F286" s="88" t="str">
        <f t="shared" si="23"/>
        <v>Non-metropolitan</v>
      </c>
      <c r="G286" s="88" t="str">
        <f t="shared" si="24"/>
        <v>PREDOMINANTLY URBAN</v>
      </c>
      <c r="I286" s="88">
        <v>252</v>
      </c>
      <c r="J286" s="99"/>
      <c r="K286" s="99"/>
      <c r="L286" s="99"/>
      <c r="M286" s="99"/>
      <c r="N286" s="99"/>
      <c r="O286" s="99">
        <f t="shared" si="25"/>
        <v>252</v>
      </c>
      <c r="P286" s="88">
        <f t="shared" si="26"/>
        <v>0</v>
      </c>
    </row>
    <row r="287" spans="1:16" s="88" customFormat="1" x14ac:dyDescent="0.3">
      <c r="A287" s="88" t="s">
        <v>32</v>
      </c>
      <c r="D287" s="88" t="s">
        <v>100</v>
      </c>
      <c r="E287" s="88" t="str">
        <f t="shared" si="22"/>
        <v>E31000022</v>
      </c>
      <c r="F287" s="88" t="str">
        <f t="shared" si="23"/>
        <v>Non-metropolitan</v>
      </c>
      <c r="G287" s="88" t="str">
        <f t="shared" si="24"/>
        <v>SIGNIFICANTLY RURAL</v>
      </c>
      <c r="I287" s="88">
        <v>155</v>
      </c>
      <c r="J287" s="99"/>
      <c r="K287" s="99"/>
      <c r="L287" s="99"/>
      <c r="M287" s="99"/>
      <c r="N287" s="99"/>
      <c r="O287" s="99">
        <f t="shared" si="25"/>
        <v>155</v>
      </c>
      <c r="P287" s="88">
        <f t="shared" si="26"/>
        <v>0</v>
      </c>
    </row>
    <row r="288" spans="1:16" s="88" customFormat="1" x14ac:dyDescent="0.3">
      <c r="A288" s="88" t="s">
        <v>32</v>
      </c>
      <c r="D288" s="88" t="s">
        <v>130</v>
      </c>
      <c r="E288" s="88" t="str">
        <f t="shared" si="22"/>
        <v>E31000035</v>
      </c>
      <c r="F288" s="88" t="str">
        <f t="shared" si="23"/>
        <v>Non-metropolitan</v>
      </c>
      <c r="G288" s="88" t="str">
        <f t="shared" si="24"/>
        <v>PREDOMINANTLY URBAN</v>
      </c>
      <c r="I288" s="88">
        <v>211</v>
      </c>
      <c r="J288" s="99"/>
      <c r="K288" s="99"/>
      <c r="L288" s="99"/>
      <c r="M288" s="99"/>
      <c r="N288" s="99"/>
      <c r="O288" s="99">
        <f t="shared" si="25"/>
        <v>211</v>
      </c>
      <c r="P288" s="88">
        <f t="shared" si="26"/>
        <v>0</v>
      </c>
    </row>
    <row r="289" spans="1:16" s="88" customFormat="1" x14ac:dyDescent="0.3">
      <c r="A289" s="88" t="s">
        <v>32</v>
      </c>
      <c r="D289" s="88" t="s">
        <v>245</v>
      </c>
      <c r="E289" s="88" t="str">
        <f t="shared" si="22"/>
        <v>E31000021</v>
      </c>
      <c r="F289" s="88" t="str">
        <f t="shared" si="23"/>
        <v>Non-metropolitan</v>
      </c>
      <c r="G289" s="88" t="str">
        <f t="shared" si="24"/>
        <v>PREDOMINANTLY RURAL</v>
      </c>
      <c r="I289" s="88">
        <v>46</v>
      </c>
      <c r="J289" s="99"/>
      <c r="K289" s="99"/>
      <c r="L289" s="99"/>
      <c r="M289" s="99"/>
      <c r="N289" s="99"/>
      <c r="O289" s="99">
        <f t="shared" si="25"/>
        <v>46</v>
      </c>
      <c r="P289" s="88">
        <f t="shared" si="26"/>
        <v>0</v>
      </c>
    </row>
    <row r="290" spans="1:16" s="88" customFormat="1" x14ac:dyDescent="0.3">
      <c r="A290" s="88" t="s">
        <v>32</v>
      </c>
      <c r="D290" s="88" t="s">
        <v>138</v>
      </c>
      <c r="E290" s="88" t="str">
        <f t="shared" si="22"/>
        <v>E31000037</v>
      </c>
      <c r="F290" s="88" t="str">
        <f t="shared" si="23"/>
        <v>Non-metropolitan</v>
      </c>
      <c r="G290" s="88" t="str">
        <f t="shared" si="24"/>
        <v>SIGNIFICANTLY RURAL</v>
      </c>
      <c r="I290" s="88">
        <v>151</v>
      </c>
      <c r="J290" s="99"/>
      <c r="K290" s="99"/>
      <c r="L290" s="99"/>
      <c r="M290" s="99"/>
      <c r="N290" s="99"/>
      <c r="O290" s="99">
        <f t="shared" si="25"/>
        <v>151</v>
      </c>
      <c r="P290" s="88">
        <f t="shared" si="26"/>
        <v>0</v>
      </c>
    </row>
    <row r="291" spans="1:16" s="88" customFormat="1" x14ac:dyDescent="0.3">
      <c r="A291" s="88" t="s">
        <v>32</v>
      </c>
      <c r="D291" s="88" t="s">
        <v>120</v>
      </c>
      <c r="E291" s="88" t="str">
        <f t="shared" si="22"/>
        <v>E31000031</v>
      </c>
      <c r="F291" s="88" t="str">
        <f t="shared" si="23"/>
        <v>Non-metropolitan</v>
      </c>
      <c r="G291" s="88" t="str">
        <f t="shared" si="24"/>
        <v>PREDOMINANTLY RURAL</v>
      </c>
      <c r="I291" s="88">
        <v>120</v>
      </c>
      <c r="J291" s="99"/>
      <c r="K291" s="99"/>
      <c r="L291" s="99"/>
      <c r="M291" s="99"/>
      <c r="N291" s="99"/>
      <c r="O291" s="99">
        <f t="shared" si="25"/>
        <v>120</v>
      </c>
      <c r="P291" s="88">
        <f t="shared" si="26"/>
        <v>0</v>
      </c>
    </row>
    <row r="292" spans="1:16" s="88" customFormat="1" x14ac:dyDescent="0.3">
      <c r="A292" s="88" t="s">
        <v>32</v>
      </c>
      <c r="D292" s="88" t="s">
        <v>56</v>
      </c>
      <c r="E292" s="88" t="str">
        <f t="shared" si="22"/>
        <v>E31000003</v>
      </c>
      <c r="F292" s="88" t="str">
        <f t="shared" si="23"/>
        <v>Non-metropolitan</v>
      </c>
      <c r="G292" s="88" t="str">
        <f t="shared" si="24"/>
        <v>PREDOMINANTLY URBAN</v>
      </c>
      <c r="I292" s="88">
        <v>86</v>
      </c>
      <c r="J292" s="99"/>
      <c r="K292" s="99"/>
      <c r="L292" s="99"/>
      <c r="M292" s="99"/>
      <c r="N292" s="99"/>
      <c r="O292" s="99">
        <f t="shared" si="25"/>
        <v>86</v>
      </c>
      <c r="P292" s="88">
        <f t="shared" si="26"/>
        <v>0</v>
      </c>
    </row>
    <row r="293" spans="1:16" s="88" customFormat="1" x14ac:dyDescent="0.3">
      <c r="A293" s="88" t="s">
        <v>32</v>
      </c>
      <c r="D293" s="88" t="s">
        <v>52</v>
      </c>
      <c r="E293" s="88" t="str">
        <f t="shared" si="22"/>
        <v>E31000001</v>
      </c>
      <c r="F293" s="88" t="str">
        <f t="shared" si="23"/>
        <v>Non-metropolitan</v>
      </c>
      <c r="G293" s="88" t="str">
        <f t="shared" si="24"/>
        <v>PREDOMINANTLY URBAN</v>
      </c>
      <c r="I293" s="88">
        <v>119</v>
      </c>
      <c r="J293" s="99"/>
      <c r="K293" s="99"/>
      <c r="L293" s="99"/>
      <c r="M293" s="99"/>
      <c r="N293" s="99"/>
      <c r="O293" s="99">
        <f t="shared" si="25"/>
        <v>119</v>
      </c>
      <c r="P293" s="88">
        <f t="shared" si="26"/>
        <v>0</v>
      </c>
    </row>
    <row r="294" spans="1:16" s="88" customFormat="1" x14ac:dyDescent="0.3">
      <c r="A294" s="88" t="s">
        <v>32</v>
      </c>
      <c r="D294" s="88" t="s">
        <v>66</v>
      </c>
      <c r="E294" s="88" t="str">
        <f t="shared" si="22"/>
        <v>E31000008</v>
      </c>
      <c r="F294" s="88" t="str">
        <f t="shared" si="23"/>
        <v>Non-metropolitan</v>
      </c>
      <c r="G294" s="88" t="str">
        <f t="shared" si="24"/>
        <v>PREDOMINANTLY RURAL</v>
      </c>
      <c r="I294" s="88">
        <v>106</v>
      </c>
      <c r="J294" s="99"/>
      <c r="K294" s="99"/>
      <c r="L294" s="99"/>
      <c r="M294" s="99"/>
      <c r="N294" s="99"/>
      <c r="O294" s="99">
        <f t="shared" si="25"/>
        <v>106</v>
      </c>
      <c r="P294" s="88">
        <f t="shared" si="26"/>
        <v>0</v>
      </c>
    </row>
    <row r="295" spans="1:16" s="88" customFormat="1" x14ac:dyDescent="0.3">
      <c r="A295" s="88" t="s">
        <v>32</v>
      </c>
      <c r="D295" s="88" t="s">
        <v>82</v>
      </c>
      <c r="E295" s="88" t="str">
        <f t="shared" si="22"/>
        <v>E31000016</v>
      </c>
      <c r="F295" s="88" t="str">
        <f t="shared" si="23"/>
        <v>Non-metropolitan</v>
      </c>
      <c r="G295" s="88" t="str">
        <f t="shared" si="24"/>
        <v>SIGNIFICANTLY RURAL</v>
      </c>
      <c r="I295" s="88">
        <v>66</v>
      </c>
      <c r="J295" s="99"/>
      <c r="K295" s="99"/>
      <c r="L295" s="99"/>
      <c r="M295" s="99"/>
      <c r="N295" s="99"/>
      <c r="O295" s="99">
        <f t="shared" si="25"/>
        <v>66</v>
      </c>
      <c r="P295" s="88">
        <f t="shared" si="26"/>
        <v>0</v>
      </c>
    </row>
    <row r="296" spans="1:16" s="88" customFormat="1" x14ac:dyDescent="0.3">
      <c r="A296" s="88" t="s">
        <v>32</v>
      </c>
      <c r="D296" s="88" t="s">
        <v>268</v>
      </c>
      <c r="E296" s="88" t="str">
        <f t="shared" si="22"/>
        <v>E31000039</v>
      </c>
      <c r="F296" s="88" t="str">
        <f t="shared" si="23"/>
        <v>Non-metropolitan</v>
      </c>
      <c r="G296" s="88" t="str">
        <f t="shared" si="24"/>
        <v>PREDOMINANTLY RURAL</v>
      </c>
      <c r="I296" s="88">
        <v>0</v>
      </c>
      <c r="J296" s="99"/>
      <c r="K296" s="99"/>
      <c r="L296" s="99"/>
      <c r="M296" s="99"/>
      <c r="N296" s="99"/>
      <c r="O296" s="99">
        <f t="shared" si="25"/>
        <v>0</v>
      </c>
      <c r="P296" s="88">
        <f t="shared" si="26"/>
        <v>0</v>
      </c>
    </row>
    <row r="297" spans="1:16" s="88" customFormat="1" x14ac:dyDescent="0.3">
      <c r="A297" s="88" t="s">
        <v>32</v>
      </c>
      <c r="D297" s="88" t="s">
        <v>74</v>
      </c>
      <c r="E297" s="88" t="str">
        <f t="shared" si="22"/>
        <v>E31000047</v>
      </c>
      <c r="F297" s="88" t="str">
        <f t="shared" si="23"/>
        <v>Non-metropolitan</v>
      </c>
      <c r="G297" s="88" t="str">
        <f t="shared" si="24"/>
        <v>SIGNIFICANTLY RURAL</v>
      </c>
      <c r="I297" s="88">
        <v>67</v>
      </c>
      <c r="J297" s="99"/>
      <c r="K297" s="99"/>
      <c r="L297" s="99"/>
      <c r="M297" s="99"/>
      <c r="N297" s="99"/>
      <c r="O297" s="99">
        <f t="shared" si="25"/>
        <v>67</v>
      </c>
      <c r="P297" s="88">
        <f t="shared" si="26"/>
        <v>0</v>
      </c>
    </row>
    <row r="298" spans="1:16" s="88" customFormat="1" x14ac:dyDescent="0.3">
      <c r="A298" s="88" t="s">
        <v>32</v>
      </c>
      <c r="D298" s="88" t="s">
        <v>74</v>
      </c>
      <c r="E298" s="88" t="str">
        <f t="shared" si="22"/>
        <v>E31000047</v>
      </c>
      <c r="F298" s="88" t="str">
        <f t="shared" si="23"/>
        <v>Non-metropolitan</v>
      </c>
      <c r="G298" s="88" t="str">
        <f t="shared" si="24"/>
        <v>SIGNIFICANTLY RURAL</v>
      </c>
      <c r="I298" s="88">
        <v>87</v>
      </c>
      <c r="J298" s="99"/>
      <c r="K298" s="99"/>
      <c r="L298" s="99"/>
      <c r="M298" s="99"/>
      <c r="N298" s="99"/>
      <c r="O298" s="99">
        <f t="shared" si="25"/>
        <v>87</v>
      </c>
      <c r="P298" s="88">
        <f t="shared" si="26"/>
        <v>0</v>
      </c>
    </row>
    <row r="299" spans="1:16" s="88" customFormat="1" x14ac:dyDescent="0.3">
      <c r="A299" s="88" t="s">
        <v>32</v>
      </c>
      <c r="D299" s="88" t="s">
        <v>72</v>
      </c>
      <c r="E299" s="88" t="str">
        <f t="shared" si="22"/>
        <v>E31000011</v>
      </c>
      <c r="F299" s="88" t="str">
        <f t="shared" si="23"/>
        <v>Non-metropolitan</v>
      </c>
      <c r="G299" s="88" t="str">
        <f t="shared" si="24"/>
        <v>PREDOMINANTLY RURAL</v>
      </c>
      <c r="I299" s="88">
        <v>312</v>
      </c>
      <c r="J299" s="99"/>
      <c r="K299" s="99"/>
      <c r="L299" s="99"/>
      <c r="M299" s="99"/>
      <c r="N299" s="99"/>
      <c r="O299" s="99">
        <f t="shared" si="25"/>
        <v>312</v>
      </c>
      <c r="P299" s="88">
        <f t="shared" si="26"/>
        <v>0</v>
      </c>
    </row>
    <row r="300" spans="1:16" s="88" customFormat="1" x14ac:dyDescent="0.3">
      <c r="A300" s="88" t="s">
        <v>33</v>
      </c>
      <c r="C300" s="88" t="s">
        <v>158</v>
      </c>
      <c r="D300" s="88" t="s">
        <v>0</v>
      </c>
      <c r="H300" s="88" t="s">
        <v>4</v>
      </c>
      <c r="I300" s="88">
        <v>2283</v>
      </c>
      <c r="J300" s="99"/>
      <c r="K300" s="99"/>
      <c r="L300" s="99"/>
      <c r="M300" s="99"/>
      <c r="N300" s="99"/>
      <c r="O300" s="99">
        <f t="shared" si="25"/>
        <v>2283</v>
      </c>
      <c r="P300" s="88">
        <f t="shared" si="26"/>
        <v>0</v>
      </c>
    </row>
    <row r="301" spans="1:16" s="88" customFormat="1" x14ac:dyDescent="0.3">
      <c r="A301" s="88" t="s">
        <v>33</v>
      </c>
      <c r="C301" s="88" t="s">
        <v>158</v>
      </c>
      <c r="D301" s="88" t="s">
        <v>0</v>
      </c>
      <c r="H301" s="88" t="s">
        <v>5</v>
      </c>
      <c r="I301" s="88">
        <v>296</v>
      </c>
      <c r="J301" s="99"/>
      <c r="K301" s="99"/>
      <c r="L301" s="99"/>
      <c r="M301" s="99"/>
      <c r="N301" s="99"/>
      <c r="O301" s="99">
        <f t="shared" si="25"/>
        <v>296</v>
      </c>
      <c r="P301" s="88">
        <f t="shared" si="26"/>
        <v>0</v>
      </c>
    </row>
    <row r="302" spans="1:16" s="88" customFormat="1" x14ac:dyDescent="0.3">
      <c r="A302" s="88" t="s">
        <v>33</v>
      </c>
      <c r="C302" s="88" t="s">
        <v>158</v>
      </c>
      <c r="D302" s="88" t="s">
        <v>0</v>
      </c>
      <c r="H302" s="88" t="s">
        <v>7</v>
      </c>
      <c r="I302" s="88">
        <v>133</v>
      </c>
      <c r="J302" s="99"/>
      <c r="K302" s="99"/>
      <c r="L302" s="99"/>
      <c r="M302" s="99"/>
      <c r="N302" s="99"/>
      <c r="O302" s="99">
        <f t="shared" si="25"/>
        <v>133</v>
      </c>
      <c r="P302" s="88">
        <f t="shared" si="26"/>
        <v>0</v>
      </c>
    </row>
    <row r="303" spans="1:16" s="88" customFormat="1" x14ac:dyDescent="0.3">
      <c r="A303" s="88" t="s">
        <v>33</v>
      </c>
      <c r="C303" s="88" t="s">
        <v>158</v>
      </c>
      <c r="D303" s="88" t="s">
        <v>0</v>
      </c>
      <c r="H303" s="88" t="s">
        <v>6</v>
      </c>
      <c r="I303" s="88">
        <v>81</v>
      </c>
      <c r="J303" s="99"/>
      <c r="K303" s="99"/>
      <c r="L303" s="99"/>
      <c r="M303" s="99"/>
      <c r="N303" s="99"/>
      <c r="O303" s="99">
        <f t="shared" si="25"/>
        <v>81</v>
      </c>
      <c r="P303" s="88">
        <f t="shared" si="26"/>
        <v>0</v>
      </c>
    </row>
    <row r="304" spans="1:16" s="88" customFormat="1" x14ac:dyDescent="0.3">
      <c r="A304" s="88" t="s">
        <v>33</v>
      </c>
      <c r="C304" s="88" t="s">
        <v>161</v>
      </c>
      <c r="D304" s="88" t="s">
        <v>0</v>
      </c>
      <c r="H304" s="88" t="s">
        <v>4</v>
      </c>
      <c r="I304" s="88">
        <v>2353</v>
      </c>
      <c r="J304" s="99"/>
      <c r="K304" s="99"/>
      <c r="L304" s="99"/>
      <c r="M304" s="99"/>
      <c r="N304" s="99"/>
      <c r="O304" s="99">
        <f t="shared" si="25"/>
        <v>2353</v>
      </c>
      <c r="P304" s="88">
        <f t="shared" si="26"/>
        <v>0</v>
      </c>
    </row>
    <row r="305" spans="1:16" s="88" customFormat="1" x14ac:dyDescent="0.3">
      <c r="A305" s="88" t="s">
        <v>33</v>
      </c>
      <c r="C305" s="88" t="s">
        <v>161</v>
      </c>
      <c r="D305" s="88" t="s">
        <v>0</v>
      </c>
      <c r="H305" s="88" t="s">
        <v>5</v>
      </c>
      <c r="I305" s="88">
        <v>300</v>
      </c>
      <c r="J305" s="99"/>
      <c r="K305" s="99"/>
      <c r="L305" s="99"/>
      <c r="M305" s="99"/>
      <c r="N305" s="99"/>
      <c r="O305" s="99">
        <f t="shared" si="25"/>
        <v>300</v>
      </c>
      <c r="P305" s="88">
        <f t="shared" si="26"/>
        <v>0</v>
      </c>
    </row>
    <row r="306" spans="1:16" s="88" customFormat="1" x14ac:dyDescent="0.3">
      <c r="A306" s="88" t="s">
        <v>33</v>
      </c>
      <c r="C306" s="88" t="s">
        <v>161</v>
      </c>
      <c r="D306" s="88" t="s">
        <v>0</v>
      </c>
      <c r="H306" s="88" t="s">
        <v>7</v>
      </c>
      <c r="I306" s="88">
        <v>61</v>
      </c>
      <c r="J306" s="99"/>
      <c r="K306" s="99"/>
      <c r="L306" s="99"/>
      <c r="M306" s="99"/>
      <c r="N306" s="99"/>
      <c r="O306" s="99">
        <f t="shared" si="25"/>
        <v>61</v>
      </c>
      <c r="P306" s="88">
        <f t="shared" si="26"/>
        <v>0</v>
      </c>
    </row>
    <row r="307" spans="1:16" s="88" customFormat="1" x14ac:dyDescent="0.3">
      <c r="A307" s="88" t="s">
        <v>33</v>
      </c>
      <c r="C307" s="88" t="s">
        <v>161</v>
      </c>
      <c r="D307" s="88" t="s">
        <v>0</v>
      </c>
      <c r="H307" s="88" t="s">
        <v>6</v>
      </c>
      <c r="I307" s="88">
        <v>104</v>
      </c>
      <c r="J307" s="99"/>
      <c r="K307" s="99"/>
      <c r="L307" s="99"/>
      <c r="M307" s="99"/>
      <c r="N307" s="99"/>
      <c r="O307" s="99">
        <f t="shared" si="25"/>
        <v>104</v>
      </c>
      <c r="P307" s="88">
        <f t="shared" si="26"/>
        <v>0</v>
      </c>
    </row>
    <row r="308" spans="1:16" s="88" customFormat="1" x14ac:dyDescent="0.3">
      <c r="A308" s="88" t="s">
        <v>33</v>
      </c>
      <c r="C308" s="88" t="s">
        <v>159</v>
      </c>
      <c r="D308" s="88" t="s">
        <v>0</v>
      </c>
      <c r="H308" s="88" t="s">
        <v>4</v>
      </c>
      <c r="I308" s="88">
        <v>2036</v>
      </c>
      <c r="J308" s="99"/>
      <c r="K308" s="99"/>
      <c r="L308" s="99"/>
      <c r="M308" s="99"/>
      <c r="N308" s="99"/>
      <c r="O308" s="99">
        <f t="shared" si="25"/>
        <v>2036</v>
      </c>
      <c r="P308" s="88">
        <f t="shared" si="26"/>
        <v>0</v>
      </c>
    </row>
    <row r="309" spans="1:16" s="88" customFormat="1" x14ac:dyDescent="0.3">
      <c r="A309" s="88" t="s">
        <v>33</v>
      </c>
      <c r="C309" s="88" t="s">
        <v>159</v>
      </c>
      <c r="D309" s="88" t="s">
        <v>0</v>
      </c>
      <c r="H309" s="88" t="s">
        <v>5</v>
      </c>
      <c r="I309" s="88">
        <v>282</v>
      </c>
      <c r="J309" s="99"/>
      <c r="K309" s="99"/>
      <c r="L309" s="99"/>
      <c r="M309" s="99"/>
      <c r="N309" s="99"/>
      <c r="O309" s="99">
        <f t="shared" si="25"/>
        <v>282</v>
      </c>
      <c r="P309" s="88">
        <f t="shared" si="26"/>
        <v>0</v>
      </c>
    </row>
    <row r="310" spans="1:16" s="88" customFormat="1" x14ac:dyDescent="0.3">
      <c r="A310" s="88" t="s">
        <v>33</v>
      </c>
      <c r="C310" s="88" t="s">
        <v>159</v>
      </c>
      <c r="D310" s="88" t="s">
        <v>0</v>
      </c>
      <c r="H310" s="88" t="s">
        <v>7</v>
      </c>
      <c r="I310" s="88">
        <v>149</v>
      </c>
      <c r="J310" s="99"/>
      <c r="K310" s="99"/>
      <c r="L310" s="99"/>
      <c r="M310" s="99"/>
      <c r="N310" s="99"/>
      <c r="O310" s="99">
        <f t="shared" si="25"/>
        <v>149</v>
      </c>
      <c r="P310" s="88">
        <f t="shared" si="26"/>
        <v>0</v>
      </c>
    </row>
    <row r="311" spans="1:16" s="88" customFormat="1" x14ac:dyDescent="0.3">
      <c r="A311" s="88" t="s">
        <v>33</v>
      </c>
      <c r="C311" s="88" t="s">
        <v>159</v>
      </c>
      <c r="D311" s="88" t="s">
        <v>0</v>
      </c>
      <c r="H311" s="88" t="s">
        <v>6</v>
      </c>
      <c r="I311" s="88">
        <v>139</v>
      </c>
      <c r="J311" s="99"/>
      <c r="K311" s="99"/>
      <c r="L311" s="99"/>
      <c r="M311" s="99"/>
      <c r="N311" s="99"/>
      <c r="O311" s="99">
        <f t="shared" si="25"/>
        <v>139</v>
      </c>
      <c r="P311" s="88">
        <f t="shared" si="26"/>
        <v>0</v>
      </c>
    </row>
    <row r="312" spans="1:16" s="88" customFormat="1" x14ac:dyDescent="0.3">
      <c r="A312" s="88" t="s">
        <v>33</v>
      </c>
      <c r="C312" s="88" t="s">
        <v>160</v>
      </c>
      <c r="D312" s="88" t="s">
        <v>0</v>
      </c>
      <c r="H312" s="88" t="s">
        <v>4</v>
      </c>
      <c r="I312" s="88">
        <v>2346</v>
      </c>
      <c r="J312" s="99"/>
      <c r="K312" s="99"/>
      <c r="L312" s="99"/>
      <c r="M312" s="99"/>
      <c r="N312" s="99"/>
      <c r="O312" s="99">
        <f t="shared" si="25"/>
        <v>2346</v>
      </c>
      <c r="P312" s="88">
        <f t="shared" si="26"/>
        <v>0</v>
      </c>
    </row>
    <row r="313" spans="1:16" s="88" customFormat="1" x14ac:dyDescent="0.3">
      <c r="A313" s="88" t="s">
        <v>33</v>
      </c>
      <c r="C313" s="88" t="s">
        <v>160</v>
      </c>
      <c r="D313" s="88" t="s">
        <v>0</v>
      </c>
      <c r="H313" s="88" t="s">
        <v>5</v>
      </c>
      <c r="I313" s="88">
        <v>274</v>
      </c>
      <c r="J313" s="99"/>
      <c r="K313" s="99"/>
      <c r="L313" s="99"/>
      <c r="M313" s="99"/>
      <c r="N313" s="99"/>
      <c r="O313" s="99">
        <f t="shared" si="25"/>
        <v>274</v>
      </c>
      <c r="P313" s="88">
        <f t="shared" si="26"/>
        <v>0</v>
      </c>
    </row>
    <row r="314" spans="1:16" s="88" customFormat="1" x14ac:dyDescent="0.3">
      <c r="A314" s="88" t="s">
        <v>33</v>
      </c>
      <c r="C314" s="88" t="s">
        <v>160</v>
      </c>
      <c r="D314" s="88" t="s">
        <v>0</v>
      </c>
      <c r="H314" s="88" t="s">
        <v>7</v>
      </c>
      <c r="I314" s="88">
        <v>98</v>
      </c>
      <c r="J314" s="99"/>
      <c r="K314" s="99"/>
      <c r="L314" s="99"/>
      <c r="M314" s="99"/>
      <c r="N314" s="99"/>
      <c r="O314" s="99">
        <f t="shared" si="25"/>
        <v>98</v>
      </c>
      <c r="P314" s="88">
        <f t="shared" si="26"/>
        <v>0</v>
      </c>
    </row>
    <row r="315" spans="1:16" s="88" customFormat="1" x14ac:dyDescent="0.3">
      <c r="A315" s="88" t="s">
        <v>33</v>
      </c>
      <c r="C315" s="88" t="s">
        <v>160</v>
      </c>
      <c r="D315" s="88" t="s">
        <v>0</v>
      </c>
      <c r="H315" s="88" t="s">
        <v>6</v>
      </c>
      <c r="I315" s="88">
        <v>139</v>
      </c>
      <c r="J315" s="99"/>
      <c r="K315" s="99"/>
      <c r="L315" s="99"/>
      <c r="M315" s="99"/>
      <c r="N315" s="99"/>
      <c r="O315" s="99">
        <f t="shared" si="25"/>
        <v>139</v>
      </c>
      <c r="P315" s="88">
        <f t="shared" si="26"/>
        <v>0</v>
      </c>
    </row>
    <row r="316" spans="1:16" s="88" customFormat="1" x14ac:dyDescent="0.3">
      <c r="A316" s="88" t="s">
        <v>33</v>
      </c>
      <c r="D316" s="88" t="s">
        <v>0</v>
      </c>
      <c r="H316" s="88" t="s">
        <v>4</v>
      </c>
      <c r="I316" s="88">
        <v>32</v>
      </c>
      <c r="J316" s="99"/>
      <c r="K316" s="99"/>
      <c r="L316" s="99"/>
      <c r="M316" s="99"/>
      <c r="N316" s="99"/>
      <c r="O316" s="99">
        <f t="shared" ref="O316:O320" si="27">IF($I$1=$O$1,I316,IF($J$1=$O$1,J316,IF($K$1=$O$1,K316,IF($L$1=$O$1,L316,IF($M$1=$O$1,M316,IF($N$1=$O$1,N316,"x"))))))</f>
        <v>32</v>
      </c>
      <c r="P316" s="88">
        <f t="shared" ref="P316:P320" si="28">IF($I$1=$P$1,I316,IF($J$1=$P$1,J316,IF($K$1=$P$1,K316,IF($L$1=$P$1,L316,IF($M$1=$P$1,M316,IF($N$1=$P$1,N316,"x"))))))</f>
        <v>0</v>
      </c>
    </row>
    <row r="317" spans="1:16" s="88" customFormat="1" x14ac:dyDescent="0.3">
      <c r="A317" s="88" t="s">
        <v>33</v>
      </c>
      <c r="D317" s="88" t="s">
        <v>0</v>
      </c>
      <c r="H317" s="88" t="s">
        <v>5</v>
      </c>
      <c r="I317" s="88">
        <v>9</v>
      </c>
      <c r="J317" s="99"/>
      <c r="K317" s="99"/>
      <c r="L317" s="99"/>
      <c r="M317" s="99"/>
      <c r="N317" s="99"/>
      <c r="O317" s="99">
        <f t="shared" si="27"/>
        <v>9</v>
      </c>
      <c r="P317" s="88">
        <f t="shared" si="28"/>
        <v>0</v>
      </c>
    </row>
    <row r="318" spans="1:16" s="88" customFormat="1" x14ac:dyDescent="0.3">
      <c r="A318" s="88" t="s">
        <v>33</v>
      </c>
      <c r="D318" s="88" t="s">
        <v>0</v>
      </c>
      <c r="H318" s="88" t="s">
        <v>7</v>
      </c>
      <c r="I318" s="88">
        <v>8</v>
      </c>
      <c r="J318" s="99"/>
      <c r="K318" s="99"/>
      <c r="L318" s="99"/>
      <c r="M318" s="99"/>
      <c r="N318" s="99"/>
      <c r="O318" s="99">
        <f t="shared" si="27"/>
        <v>8</v>
      </c>
      <c r="P318" s="88">
        <f t="shared" si="28"/>
        <v>0</v>
      </c>
    </row>
    <row r="319" spans="1:16" s="88" customFormat="1" x14ac:dyDescent="0.3">
      <c r="A319" s="88" t="s">
        <v>33</v>
      </c>
      <c r="D319" s="88" t="s">
        <v>0</v>
      </c>
      <c r="H319" s="88" t="s">
        <v>6</v>
      </c>
      <c r="I319" s="88">
        <v>4</v>
      </c>
      <c r="J319" s="99"/>
      <c r="K319" s="99"/>
      <c r="L319" s="99"/>
      <c r="M319" s="99"/>
      <c r="N319" s="99"/>
      <c r="O319" s="99">
        <f t="shared" si="27"/>
        <v>4</v>
      </c>
      <c r="P319" s="88">
        <f t="shared" si="28"/>
        <v>0</v>
      </c>
    </row>
    <row r="320" spans="1:16" s="88" customFormat="1" x14ac:dyDescent="0.3">
      <c r="A320" s="88" t="s">
        <v>33</v>
      </c>
      <c r="D320" s="88" t="s">
        <v>64</v>
      </c>
      <c r="E320" s="88" t="str">
        <f t="shared" ref="E320:E365" si="29">VLOOKUP($D320,$D$428:$G$472,2,FALSE)</f>
        <v>E31000007</v>
      </c>
      <c r="F320" s="88" t="str">
        <f t="shared" ref="F320:F365" si="30">VLOOKUP($D320,$D$428:$G$472,3,FALSE)</f>
        <v>Non-metropolitan</v>
      </c>
      <c r="G320" s="88" t="str">
        <f t="shared" ref="G320:G365" si="31">VLOOKUP($D320,$D$428:$G$472,4,FALSE)</f>
        <v>PREDOMINANTLY URBAN</v>
      </c>
      <c r="I320" s="88">
        <v>172</v>
      </c>
      <c r="J320" s="99"/>
      <c r="K320" s="99"/>
      <c r="L320" s="99"/>
      <c r="M320" s="99"/>
      <c r="N320" s="99"/>
      <c r="O320" s="99">
        <f t="shared" si="27"/>
        <v>172</v>
      </c>
      <c r="P320" s="88">
        <f t="shared" si="28"/>
        <v>0</v>
      </c>
    </row>
    <row r="321" spans="1:16" s="88" customFormat="1" x14ac:dyDescent="0.3">
      <c r="A321" s="88" t="s">
        <v>33</v>
      </c>
      <c r="D321" s="88" t="s">
        <v>76</v>
      </c>
      <c r="E321" s="88" t="str">
        <f t="shared" si="29"/>
        <v>E31000013</v>
      </c>
      <c r="F321" s="88" t="str">
        <f t="shared" si="30"/>
        <v>Non-metropolitan</v>
      </c>
      <c r="G321" s="88" t="str">
        <f t="shared" si="31"/>
        <v>PREDOMINANTLY RURAL</v>
      </c>
      <c r="I321" s="88">
        <v>105</v>
      </c>
      <c r="J321" s="99"/>
      <c r="K321" s="99"/>
      <c r="L321" s="99"/>
      <c r="M321" s="99"/>
      <c r="N321" s="99"/>
      <c r="O321" s="99">
        <f t="shared" si="25"/>
        <v>105</v>
      </c>
      <c r="P321" s="88">
        <f t="shared" si="26"/>
        <v>0</v>
      </c>
    </row>
    <row r="322" spans="1:16" s="88" customFormat="1" x14ac:dyDescent="0.3">
      <c r="A322" s="88" t="s">
        <v>33</v>
      </c>
      <c r="D322" s="88" t="s">
        <v>116</v>
      </c>
      <c r="E322" s="88" t="str">
        <f t="shared" si="29"/>
        <v>E31000029</v>
      </c>
      <c r="F322" s="88" t="str">
        <f t="shared" si="30"/>
        <v>Non-metropolitan</v>
      </c>
      <c r="G322" s="88" t="str">
        <f t="shared" si="31"/>
        <v>PREDOMINANTLY RURAL</v>
      </c>
      <c r="I322" s="88">
        <v>46</v>
      </c>
      <c r="J322" s="99"/>
      <c r="K322" s="99"/>
      <c r="L322" s="99"/>
      <c r="M322" s="99"/>
      <c r="N322" s="99"/>
      <c r="O322" s="99">
        <f t="shared" si="25"/>
        <v>46</v>
      </c>
      <c r="P322" s="88">
        <f t="shared" si="26"/>
        <v>0</v>
      </c>
    </row>
    <row r="323" spans="1:16" s="88" customFormat="1" x14ac:dyDescent="0.3">
      <c r="A323" s="88" t="s">
        <v>33</v>
      </c>
      <c r="D323" s="88" t="s">
        <v>132</v>
      </c>
      <c r="E323" s="88" t="str">
        <f t="shared" si="29"/>
        <v>E31000043</v>
      </c>
      <c r="F323" s="88" t="str">
        <f t="shared" si="30"/>
        <v>Metropolitan</v>
      </c>
      <c r="G323" s="88" t="str">
        <f t="shared" si="31"/>
        <v>PREDOMINANTLY URBAN</v>
      </c>
      <c r="I323" s="88">
        <v>287</v>
      </c>
      <c r="J323" s="99"/>
      <c r="K323" s="99"/>
      <c r="L323" s="99"/>
      <c r="M323" s="99"/>
      <c r="N323" s="99"/>
      <c r="O323" s="99">
        <f t="shared" si="25"/>
        <v>287</v>
      </c>
      <c r="P323" s="88">
        <f t="shared" si="26"/>
        <v>0</v>
      </c>
    </row>
    <row r="324" spans="1:16" s="88" customFormat="1" x14ac:dyDescent="0.3">
      <c r="A324" s="88" t="s">
        <v>33</v>
      </c>
      <c r="D324" s="88" t="s">
        <v>68</v>
      </c>
      <c r="E324" s="88" t="str">
        <f t="shared" si="29"/>
        <v>E31000009</v>
      </c>
      <c r="F324" s="88" t="str">
        <f t="shared" si="30"/>
        <v>Non-metropolitan</v>
      </c>
      <c r="G324" s="88" t="str">
        <f t="shared" si="31"/>
        <v>PREDOMINANTLY RURAL</v>
      </c>
      <c r="I324" s="88">
        <v>129</v>
      </c>
      <c r="J324" s="99"/>
      <c r="K324" s="99"/>
      <c r="L324" s="99"/>
      <c r="M324" s="99"/>
      <c r="N324" s="99"/>
      <c r="O324" s="99">
        <f t="shared" si="25"/>
        <v>129</v>
      </c>
      <c r="P324" s="88">
        <f t="shared" si="26"/>
        <v>0</v>
      </c>
    </row>
    <row r="325" spans="1:16" s="88" customFormat="1" x14ac:dyDescent="0.3">
      <c r="A325" s="88" t="s">
        <v>33</v>
      </c>
      <c r="D325" s="88" t="s">
        <v>62</v>
      </c>
      <c r="E325" s="88" t="str">
        <f t="shared" si="29"/>
        <v>E31000006</v>
      </c>
      <c r="F325" s="88" t="str">
        <f t="shared" si="30"/>
        <v>Non-metropolitan</v>
      </c>
      <c r="G325" s="88" t="str">
        <f t="shared" si="31"/>
        <v>SIGNIFICANTLY RURAL</v>
      </c>
      <c r="I325" s="88">
        <v>189</v>
      </c>
      <c r="J325" s="99"/>
      <c r="K325" s="99"/>
      <c r="L325" s="99"/>
      <c r="M325" s="99"/>
      <c r="N325" s="99"/>
      <c r="O325" s="99">
        <f t="shared" si="25"/>
        <v>189</v>
      </c>
      <c r="P325" s="88">
        <f t="shared" si="26"/>
        <v>0</v>
      </c>
    </row>
    <row r="326" spans="1:16" s="88" customFormat="1" x14ac:dyDescent="0.3">
      <c r="A326" s="88" t="s">
        <v>33</v>
      </c>
      <c r="D326" s="88" t="s">
        <v>86</v>
      </c>
      <c r="E326" s="88" t="str">
        <f t="shared" si="29"/>
        <v>E31000040</v>
      </c>
      <c r="F326" s="88" t="str">
        <f t="shared" si="30"/>
        <v>Metropolitan</v>
      </c>
      <c r="G326" s="88" t="str">
        <f t="shared" si="31"/>
        <v>PREDOMINANTLY URBAN</v>
      </c>
      <c r="I326" s="88">
        <v>1622</v>
      </c>
      <c r="J326" s="99"/>
      <c r="K326" s="99"/>
      <c r="L326" s="99"/>
      <c r="M326" s="99"/>
      <c r="N326" s="99"/>
      <c r="O326" s="99">
        <f t="shared" si="25"/>
        <v>1622</v>
      </c>
      <c r="P326" s="88">
        <f t="shared" si="26"/>
        <v>0</v>
      </c>
    </row>
    <row r="327" spans="1:16" s="88" customFormat="1" x14ac:dyDescent="0.3">
      <c r="A327" s="88" t="s">
        <v>33</v>
      </c>
      <c r="D327" s="88" t="s">
        <v>102</v>
      </c>
      <c r="E327" s="88" t="str">
        <f t="shared" si="29"/>
        <v>E31000023</v>
      </c>
      <c r="F327" s="88" t="str">
        <f t="shared" si="30"/>
        <v>Non-metropolitan</v>
      </c>
      <c r="G327" s="88" t="str">
        <f t="shared" si="31"/>
        <v>PREDOMINANTLY URBAN</v>
      </c>
      <c r="I327" s="88">
        <v>339</v>
      </c>
      <c r="J327" s="99"/>
      <c r="K327" s="99"/>
      <c r="L327" s="99"/>
      <c r="M327" s="99"/>
      <c r="N327" s="99"/>
      <c r="O327" s="99">
        <f t="shared" si="25"/>
        <v>339</v>
      </c>
      <c r="P327" s="88">
        <f t="shared" si="26"/>
        <v>0</v>
      </c>
    </row>
    <row r="328" spans="1:16" s="88" customFormat="1" x14ac:dyDescent="0.3">
      <c r="A328" s="88" t="s">
        <v>33</v>
      </c>
      <c r="D328" s="88" t="s">
        <v>108</v>
      </c>
      <c r="E328" s="88" t="str">
        <f t="shared" si="29"/>
        <v>E31000041</v>
      </c>
      <c r="F328" s="88" t="str">
        <f t="shared" si="30"/>
        <v>Metropolitan</v>
      </c>
      <c r="G328" s="88" t="str">
        <f t="shared" si="31"/>
        <v>PREDOMINANTLY URBAN</v>
      </c>
      <c r="I328" s="88">
        <v>490</v>
      </c>
      <c r="J328" s="99"/>
      <c r="K328" s="99"/>
      <c r="L328" s="99"/>
      <c r="M328" s="99"/>
      <c r="N328" s="99"/>
      <c r="O328" s="99">
        <f t="shared" si="25"/>
        <v>490</v>
      </c>
      <c r="P328" s="88">
        <f t="shared" si="26"/>
        <v>0</v>
      </c>
    </row>
    <row r="329" spans="1:16" s="88" customFormat="1" x14ac:dyDescent="0.3">
      <c r="A329" s="88" t="s">
        <v>33</v>
      </c>
      <c r="D329" s="88" t="s">
        <v>94</v>
      </c>
      <c r="E329" s="88" t="str">
        <f t="shared" si="29"/>
        <v>E31000020</v>
      </c>
      <c r="F329" s="88" t="str">
        <f t="shared" si="30"/>
        <v>Non-metropolitan</v>
      </c>
      <c r="G329" s="88" t="str">
        <f t="shared" si="31"/>
        <v>SIGNIFICANTLY RURAL</v>
      </c>
      <c r="I329" s="88">
        <v>291</v>
      </c>
      <c r="J329" s="99"/>
      <c r="K329" s="99"/>
      <c r="L329" s="99"/>
      <c r="M329" s="99"/>
      <c r="N329" s="99"/>
      <c r="O329" s="99">
        <f t="shared" si="25"/>
        <v>291</v>
      </c>
      <c r="P329" s="88">
        <f t="shared" si="26"/>
        <v>0</v>
      </c>
    </row>
    <row r="330" spans="1:16" s="88" customFormat="1" x14ac:dyDescent="0.3">
      <c r="A330" s="88" t="s">
        <v>33</v>
      </c>
      <c r="D330" s="88" t="s">
        <v>112</v>
      </c>
      <c r="E330" s="88" t="str">
        <f t="shared" si="29"/>
        <v>E31000027</v>
      </c>
      <c r="F330" s="88" t="str">
        <f t="shared" si="30"/>
        <v>Non-metropolitan</v>
      </c>
      <c r="G330" s="88" t="str">
        <f t="shared" si="31"/>
        <v>PREDOMINANTLY RURAL</v>
      </c>
      <c r="I330" s="88">
        <v>174</v>
      </c>
      <c r="J330" s="99"/>
      <c r="K330" s="99"/>
      <c r="L330" s="99"/>
      <c r="M330" s="99"/>
      <c r="N330" s="99"/>
      <c r="O330" s="99">
        <f t="shared" si="25"/>
        <v>174</v>
      </c>
      <c r="P330" s="88">
        <f t="shared" si="26"/>
        <v>0</v>
      </c>
    </row>
    <row r="331" spans="1:16" s="88" customFormat="1" x14ac:dyDescent="0.3">
      <c r="A331" s="88" t="s">
        <v>33</v>
      </c>
      <c r="D331" s="88" t="s">
        <v>124</v>
      </c>
      <c r="E331" s="88" t="str">
        <f t="shared" si="29"/>
        <v>E31000042</v>
      </c>
      <c r="F331" s="88" t="str">
        <f t="shared" si="30"/>
        <v>Metropolitan</v>
      </c>
      <c r="G331" s="88" t="str">
        <f t="shared" si="31"/>
        <v>PREDOMINANTLY URBAN</v>
      </c>
      <c r="I331" s="88">
        <v>283</v>
      </c>
      <c r="J331" s="99"/>
      <c r="K331" s="99"/>
      <c r="L331" s="99"/>
      <c r="M331" s="99"/>
      <c r="N331" s="99"/>
      <c r="O331" s="99">
        <f t="shared" si="25"/>
        <v>283</v>
      </c>
      <c r="P331" s="88">
        <f t="shared" si="26"/>
        <v>0</v>
      </c>
    </row>
    <row r="332" spans="1:16" s="88" customFormat="1" x14ac:dyDescent="0.3">
      <c r="A332" s="88" t="s">
        <v>33</v>
      </c>
      <c r="D332" s="88" t="s">
        <v>140</v>
      </c>
      <c r="E332" s="88" t="str">
        <f t="shared" si="29"/>
        <v>E31000045</v>
      </c>
      <c r="F332" s="88" t="str">
        <f t="shared" si="30"/>
        <v>Metropolitan</v>
      </c>
      <c r="G332" s="88" t="str">
        <f t="shared" si="31"/>
        <v>PREDOMINANTLY URBAN</v>
      </c>
      <c r="I332" s="88">
        <v>655</v>
      </c>
      <c r="J332" s="99"/>
      <c r="K332" s="99"/>
      <c r="L332" s="99"/>
      <c r="M332" s="99"/>
      <c r="N332" s="99"/>
      <c r="O332" s="99">
        <f t="shared" ref="O332:O395" si="32">IF($I$1=$O$1,I332,IF($J$1=$O$1,J332,IF($K$1=$O$1,K332,IF($L$1=$O$1,L332,IF($M$1=$O$1,M332,IF($N$1=$O$1,N332,"x"))))))</f>
        <v>655</v>
      </c>
      <c r="P332" s="88">
        <f t="shared" si="26"/>
        <v>0</v>
      </c>
    </row>
    <row r="333" spans="1:16" s="88" customFormat="1" x14ac:dyDescent="0.3">
      <c r="A333" s="88" t="s">
        <v>33</v>
      </c>
      <c r="D333" s="88" t="s">
        <v>106</v>
      </c>
      <c r="E333" s="88" t="str">
        <f t="shared" si="29"/>
        <v>E31000025</v>
      </c>
      <c r="F333" s="88" t="str">
        <f t="shared" si="30"/>
        <v>Non-metropolitan</v>
      </c>
      <c r="G333" s="88" t="str">
        <f t="shared" si="31"/>
        <v>PREDOMINANTLY RURAL</v>
      </c>
      <c r="I333" s="88">
        <v>142</v>
      </c>
      <c r="J333" s="99"/>
      <c r="K333" s="99"/>
      <c r="L333" s="99"/>
      <c r="M333" s="99"/>
      <c r="N333" s="99"/>
      <c r="O333" s="99">
        <f t="shared" si="32"/>
        <v>142</v>
      </c>
      <c r="P333" s="88">
        <f t="shared" ref="P333:P396" si="33">IF($I$1=$P$1,I333,IF($J$1=$P$1,J333,IF($K$1=$P$1,K333,IF($L$1=$P$1,L333,IF($M$1=$P$1,M333,IF($N$1=$P$1,N333,"x"))))))</f>
        <v>0</v>
      </c>
    </row>
    <row r="334" spans="1:16" s="88" customFormat="1" x14ac:dyDescent="0.3">
      <c r="A334" s="88" t="s">
        <v>33</v>
      </c>
      <c r="D334" s="88" t="s">
        <v>70</v>
      </c>
      <c r="E334" s="88" t="str">
        <f t="shared" si="29"/>
        <v>E31000010</v>
      </c>
      <c r="F334" s="88" t="str">
        <f t="shared" si="30"/>
        <v>Non-metropolitan</v>
      </c>
      <c r="G334" s="88" t="str">
        <f t="shared" si="31"/>
        <v>SIGNIFICANTLY RURAL</v>
      </c>
      <c r="I334" s="88">
        <v>113</v>
      </c>
      <c r="J334" s="99"/>
      <c r="K334" s="99"/>
      <c r="L334" s="99"/>
      <c r="M334" s="99"/>
      <c r="N334" s="99"/>
      <c r="O334" s="99">
        <f t="shared" si="32"/>
        <v>113</v>
      </c>
      <c r="P334" s="88">
        <f t="shared" si="33"/>
        <v>0</v>
      </c>
    </row>
    <row r="335" spans="1:16" s="88" customFormat="1" x14ac:dyDescent="0.3">
      <c r="A335" s="88" t="s">
        <v>33</v>
      </c>
      <c r="D335" s="88" t="s">
        <v>114</v>
      </c>
      <c r="E335" s="88" t="str">
        <f t="shared" si="29"/>
        <v>E31000028</v>
      </c>
      <c r="F335" s="88" t="str">
        <f t="shared" si="30"/>
        <v>Non-metropolitan</v>
      </c>
      <c r="G335" s="88" t="str">
        <f t="shared" si="31"/>
        <v>SIGNIFICANTLY RURAL</v>
      </c>
      <c r="I335" s="88">
        <v>130</v>
      </c>
      <c r="J335" s="99"/>
      <c r="K335" s="99"/>
      <c r="L335" s="99"/>
      <c r="M335" s="99"/>
      <c r="N335" s="99"/>
      <c r="O335" s="99">
        <f t="shared" si="32"/>
        <v>130</v>
      </c>
      <c r="P335" s="88">
        <f t="shared" si="33"/>
        <v>0</v>
      </c>
    </row>
    <row r="336" spans="1:16" s="88" customFormat="1" x14ac:dyDescent="0.3">
      <c r="A336" s="88" t="s">
        <v>33</v>
      </c>
      <c r="D336" s="88" t="s">
        <v>104</v>
      </c>
      <c r="E336" s="88" t="str">
        <f t="shared" si="29"/>
        <v>E31000024</v>
      </c>
      <c r="F336" s="88" t="str">
        <f t="shared" si="30"/>
        <v>Non-metropolitan</v>
      </c>
      <c r="G336" s="88" t="str">
        <f t="shared" si="31"/>
        <v>SIGNIFICANTLY RURAL</v>
      </c>
      <c r="I336" s="88">
        <v>113</v>
      </c>
      <c r="J336" s="99"/>
      <c r="K336" s="99"/>
      <c r="L336" s="99"/>
      <c r="M336" s="99"/>
      <c r="N336" s="99"/>
      <c r="O336" s="99">
        <f t="shared" si="32"/>
        <v>113</v>
      </c>
      <c r="P336" s="88">
        <f t="shared" si="33"/>
        <v>0</v>
      </c>
    </row>
    <row r="337" spans="1:16" s="88" customFormat="1" x14ac:dyDescent="0.3">
      <c r="A337" s="88" t="s">
        <v>33</v>
      </c>
      <c r="D337" s="88" t="s">
        <v>118</v>
      </c>
      <c r="E337" s="88" t="str">
        <f t="shared" si="29"/>
        <v>E31000030</v>
      </c>
      <c r="F337" s="88" t="str">
        <f t="shared" si="30"/>
        <v>Non-metropolitan</v>
      </c>
      <c r="G337" s="88" t="str">
        <f t="shared" si="31"/>
        <v>PREDOMINANTLY URBAN</v>
      </c>
      <c r="I337" s="88">
        <v>247</v>
      </c>
      <c r="J337" s="99"/>
      <c r="K337" s="99"/>
      <c r="L337" s="99"/>
      <c r="M337" s="99"/>
      <c r="N337" s="99"/>
      <c r="O337" s="99">
        <f t="shared" si="32"/>
        <v>247</v>
      </c>
      <c r="P337" s="88">
        <f t="shared" si="33"/>
        <v>0</v>
      </c>
    </row>
    <row r="338" spans="1:16" s="88" customFormat="1" x14ac:dyDescent="0.3">
      <c r="A338" s="88" t="s">
        <v>33</v>
      </c>
      <c r="D338" s="88" t="s">
        <v>90</v>
      </c>
      <c r="E338" s="88" t="str">
        <f t="shared" si="29"/>
        <v>E31000018</v>
      </c>
      <c r="F338" s="88" t="str">
        <f t="shared" si="30"/>
        <v>Non-metropolitan</v>
      </c>
      <c r="G338" s="88" t="str">
        <f t="shared" si="31"/>
        <v>SIGNIFICANTLY RURAL</v>
      </c>
      <c r="I338" s="88">
        <v>73</v>
      </c>
      <c r="J338" s="99"/>
      <c r="K338" s="99"/>
      <c r="L338" s="99"/>
      <c r="M338" s="99"/>
      <c r="N338" s="99"/>
      <c r="O338" s="99">
        <f t="shared" si="32"/>
        <v>73</v>
      </c>
      <c r="P338" s="88">
        <f t="shared" si="33"/>
        <v>0</v>
      </c>
    </row>
    <row r="339" spans="1:16" s="88" customFormat="1" x14ac:dyDescent="0.3">
      <c r="A339" s="88" t="s">
        <v>33</v>
      </c>
      <c r="D339" s="88" t="s">
        <v>122</v>
      </c>
      <c r="E339" s="88" t="str">
        <f t="shared" si="29"/>
        <v>E31000032</v>
      </c>
      <c r="F339" s="88" t="str">
        <f t="shared" si="30"/>
        <v>Non-metropolitan</v>
      </c>
      <c r="G339" s="88" t="str">
        <f t="shared" si="31"/>
        <v>PREDOMINANTLY RURAL</v>
      </c>
      <c r="I339" s="88">
        <v>57</v>
      </c>
      <c r="J339" s="99"/>
      <c r="K339" s="99"/>
      <c r="L339" s="99"/>
      <c r="M339" s="99"/>
      <c r="N339" s="99"/>
      <c r="O339" s="99">
        <f t="shared" si="32"/>
        <v>57</v>
      </c>
      <c r="P339" s="88">
        <f t="shared" si="33"/>
        <v>0</v>
      </c>
    </row>
    <row r="340" spans="1:16" s="88" customFormat="1" x14ac:dyDescent="0.3">
      <c r="A340" s="88" t="s">
        <v>33</v>
      </c>
      <c r="D340" s="88" t="s">
        <v>136</v>
      </c>
      <c r="E340" s="88" t="str">
        <f t="shared" si="29"/>
        <v>E31000044</v>
      </c>
      <c r="F340" s="88" t="str">
        <f t="shared" si="30"/>
        <v>Metropolitan</v>
      </c>
      <c r="G340" s="88" t="str">
        <f t="shared" si="31"/>
        <v>PREDOMINANTLY URBAN</v>
      </c>
      <c r="I340" s="88">
        <v>406</v>
      </c>
      <c r="J340" s="99"/>
      <c r="K340" s="99"/>
      <c r="L340" s="99"/>
      <c r="M340" s="99"/>
      <c r="N340" s="99"/>
      <c r="O340" s="99">
        <f t="shared" si="32"/>
        <v>406</v>
      </c>
      <c r="P340" s="88">
        <f t="shared" si="33"/>
        <v>0</v>
      </c>
    </row>
    <row r="341" spans="1:16" s="88" customFormat="1" x14ac:dyDescent="0.3">
      <c r="A341" s="88" t="s">
        <v>33</v>
      </c>
      <c r="D341" s="88" t="s">
        <v>134</v>
      </c>
      <c r="E341" s="88" t="str">
        <f t="shared" si="29"/>
        <v>E31000036</v>
      </c>
      <c r="F341" s="88" t="str">
        <f t="shared" si="30"/>
        <v>Non-metropolitan</v>
      </c>
      <c r="G341" s="88" t="str">
        <f t="shared" si="31"/>
        <v>SIGNIFICANTLY RURAL</v>
      </c>
      <c r="I341" s="88">
        <v>69</v>
      </c>
      <c r="J341" s="99"/>
      <c r="K341" s="99"/>
      <c r="L341" s="99"/>
      <c r="M341" s="99"/>
      <c r="N341" s="99"/>
      <c r="O341" s="99">
        <f t="shared" si="32"/>
        <v>69</v>
      </c>
      <c r="P341" s="88">
        <f t="shared" si="33"/>
        <v>0</v>
      </c>
    </row>
    <row r="342" spans="1:16" s="88" customFormat="1" x14ac:dyDescent="0.3">
      <c r="A342" s="88" t="s">
        <v>33</v>
      </c>
      <c r="D342" s="88" t="s">
        <v>126</v>
      </c>
      <c r="E342" s="88" t="str">
        <f t="shared" si="29"/>
        <v>E31000033</v>
      </c>
      <c r="F342" s="88" t="str">
        <f t="shared" si="30"/>
        <v>Non-metropolitan</v>
      </c>
      <c r="G342" s="88" t="str">
        <f t="shared" si="31"/>
        <v>SIGNIFICANTLY RURAL</v>
      </c>
      <c r="I342" s="88">
        <v>144</v>
      </c>
      <c r="J342" s="99"/>
      <c r="K342" s="99"/>
      <c r="L342" s="99"/>
      <c r="M342" s="99"/>
      <c r="N342" s="99"/>
      <c r="O342" s="99">
        <f t="shared" si="32"/>
        <v>144</v>
      </c>
      <c r="P342" s="88">
        <f t="shared" si="33"/>
        <v>0</v>
      </c>
    </row>
    <row r="343" spans="1:16" s="88" customFormat="1" x14ac:dyDescent="0.3">
      <c r="A343" s="88" t="s">
        <v>33</v>
      </c>
      <c r="D343" s="88" t="s">
        <v>54</v>
      </c>
      <c r="E343" s="88" t="str">
        <f t="shared" si="29"/>
        <v>E31000002</v>
      </c>
      <c r="F343" s="88" t="str">
        <f t="shared" si="30"/>
        <v>Non-metropolitan</v>
      </c>
      <c r="G343" s="88" t="str">
        <f t="shared" si="31"/>
        <v>SIGNIFICANTLY RURAL</v>
      </c>
      <c r="I343" s="88">
        <v>92</v>
      </c>
      <c r="J343" s="99"/>
      <c r="K343" s="99"/>
      <c r="L343" s="99"/>
      <c r="M343" s="99"/>
      <c r="N343" s="99"/>
      <c r="O343" s="99">
        <f t="shared" si="32"/>
        <v>92</v>
      </c>
      <c r="P343" s="88">
        <f t="shared" si="33"/>
        <v>0</v>
      </c>
    </row>
    <row r="344" spans="1:16" s="88" customFormat="1" x14ac:dyDescent="0.3">
      <c r="A344" s="88" t="s">
        <v>33</v>
      </c>
      <c r="D344" s="88" t="s">
        <v>60</v>
      </c>
      <c r="E344" s="88" t="str">
        <f t="shared" si="29"/>
        <v>E31000005</v>
      </c>
      <c r="F344" s="88" t="str">
        <f t="shared" si="30"/>
        <v>Non-metropolitan</v>
      </c>
      <c r="G344" s="88" t="str">
        <f t="shared" si="31"/>
        <v>PREDOMINANTLY RURAL</v>
      </c>
      <c r="I344" s="88">
        <v>123</v>
      </c>
      <c r="J344" s="99"/>
      <c r="K344" s="99"/>
      <c r="L344" s="99"/>
      <c r="M344" s="99"/>
      <c r="N344" s="99"/>
      <c r="O344" s="99">
        <f t="shared" si="32"/>
        <v>123</v>
      </c>
      <c r="P344" s="88">
        <f t="shared" si="33"/>
        <v>0</v>
      </c>
    </row>
    <row r="345" spans="1:16" s="88" customFormat="1" x14ac:dyDescent="0.3">
      <c r="A345" s="88" t="s">
        <v>33</v>
      </c>
      <c r="D345" s="88" t="s">
        <v>80</v>
      </c>
      <c r="E345" s="88" t="str">
        <f t="shared" si="29"/>
        <v>E31000015</v>
      </c>
      <c r="F345" s="88" t="str">
        <f t="shared" si="30"/>
        <v>Non-metropolitan</v>
      </c>
      <c r="G345" s="88" t="str">
        <f t="shared" si="31"/>
        <v>SIGNIFICANTLY RURAL</v>
      </c>
      <c r="I345" s="88">
        <v>262</v>
      </c>
      <c r="J345" s="99"/>
      <c r="K345" s="99"/>
      <c r="L345" s="99"/>
      <c r="M345" s="99"/>
      <c r="N345" s="99"/>
      <c r="O345" s="99">
        <f t="shared" si="32"/>
        <v>262</v>
      </c>
      <c r="P345" s="88">
        <f t="shared" si="33"/>
        <v>0</v>
      </c>
    </row>
    <row r="346" spans="1:16" s="88" customFormat="1" x14ac:dyDescent="0.3">
      <c r="A346" s="88" t="s">
        <v>33</v>
      </c>
      <c r="D346" s="88" t="s">
        <v>92</v>
      </c>
      <c r="E346" s="88" t="str">
        <f t="shared" si="29"/>
        <v>E31000019</v>
      </c>
      <c r="F346" s="88" t="str">
        <f t="shared" si="30"/>
        <v>Non-metropolitan</v>
      </c>
      <c r="G346" s="88" t="str">
        <f t="shared" si="31"/>
        <v>PREDOMINANTLY URBAN</v>
      </c>
      <c r="I346" s="88">
        <v>222</v>
      </c>
      <c r="J346" s="99"/>
      <c r="K346" s="99"/>
      <c r="L346" s="99"/>
      <c r="M346" s="99"/>
      <c r="N346" s="99"/>
      <c r="O346" s="99">
        <f t="shared" si="32"/>
        <v>222</v>
      </c>
      <c r="P346" s="88">
        <f t="shared" si="33"/>
        <v>0</v>
      </c>
    </row>
    <row r="347" spans="1:16" s="88" customFormat="1" x14ac:dyDescent="0.3">
      <c r="A347" s="88" t="s">
        <v>33</v>
      </c>
      <c r="D347" s="88" t="s">
        <v>110</v>
      </c>
      <c r="E347" s="88" t="str">
        <f t="shared" si="29"/>
        <v>E31000026</v>
      </c>
      <c r="F347" s="88" t="str">
        <f t="shared" si="30"/>
        <v>Non-metropolitan</v>
      </c>
      <c r="G347" s="88" t="str">
        <f t="shared" si="31"/>
        <v>PREDOMINANTLY RURAL</v>
      </c>
      <c r="I347" s="88">
        <v>137</v>
      </c>
      <c r="J347" s="99"/>
      <c r="K347" s="99"/>
      <c r="L347" s="99"/>
      <c r="M347" s="99"/>
      <c r="N347" s="99"/>
      <c r="O347" s="99">
        <f t="shared" si="32"/>
        <v>137</v>
      </c>
      <c r="P347" s="88">
        <f t="shared" si="33"/>
        <v>0</v>
      </c>
    </row>
    <row r="348" spans="1:16" s="88" customFormat="1" x14ac:dyDescent="0.3">
      <c r="A348" s="88" t="s">
        <v>33</v>
      </c>
      <c r="D348" s="88" t="s">
        <v>128</v>
      </c>
      <c r="E348" s="88" t="str">
        <f t="shared" si="29"/>
        <v>E31000034</v>
      </c>
      <c r="F348" s="88" t="str">
        <f t="shared" si="30"/>
        <v>Non-metropolitan</v>
      </c>
      <c r="G348" s="88" t="str">
        <f t="shared" si="31"/>
        <v>PREDOMINANTLY RURAL</v>
      </c>
      <c r="I348" s="88">
        <v>99</v>
      </c>
      <c r="J348" s="99"/>
      <c r="K348" s="99"/>
      <c r="L348" s="99"/>
      <c r="M348" s="99"/>
      <c r="N348" s="99"/>
      <c r="O348" s="99">
        <f t="shared" si="32"/>
        <v>99</v>
      </c>
      <c r="P348" s="88">
        <f t="shared" si="33"/>
        <v>0</v>
      </c>
    </row>
    <row r="349" spans="1:16" s="88" customFormat="1" x14ac:dyDescent="0.3">
      <c r="A349" s="88" t="s">
        <v>33</v>
      </c>
      <c r="D349" s="88" t="s">
        <v>84</v>
      </c>
      <c r="E349" s="88" t="str">
        <f t="shared" si="29"/>
        <v>E31000046</v>
      </c>
      <c r="F349" s="88" t="str">
        <f t="shared" si="30"/>
        <v>Metropolitan</v>
      </c>
      <c r="G349" s="88" t="str">
        <f t="shared" si="31"/>
        <v>PREDOMINANTLY URBAN</v>
      </c>
      <c r="I349" s="88">
        <v>1727</v>
      </c>
      <c r="J349" s="99"/>
      <c r="K349" s="99"/>
      <c r="L349" s="99"/>
      <c r="M349" s="99"/>
      <c r="N349" s="99"/>
      <c r="O349" s="99">
        <f t="shared" si="32"/>
        <v>1727</v>
      </c>
      <c r="P349" s="88">
        <f t="shared" si="33"/>
        <v>0</v>
      </c>
    </row>
    <row r="350" spans="1:16" s="88" customFormat="1" x14ac:dyDescent="0.3">
      <c r="A350" s="88" t="s">
        <v>33</v>
      </c>
      <c r="D350" s="88" t="s">
        <v>58</v>
      </c>
      <c r="E350" s="88" t="str">
        <f t="shared" si="29"/>
        <v>E31000004</v>
      </c>
      <c r="F350" s="88" t="str">
        <f t="shared" si="30"/>
        <v>Non-metropolitan</v>
      </c>
      <c r="G350" s="88" t="str">
        <f t="shared" si="31"/>
        <v>SIGNIFICANTLY RURAL</v>
      </c>
      <c r="I350" s="88">
        <v>122</v>
      </c>
      <c r="J350" s="99"/>
      <c r="K350" s="99"/>
      <c r="L350" s="99"/>
      <c r="M350" s="99"/>
      <c r="N350" s="99"/>
      <c r="O350" s="99">
        <f t="shared" si="32"/>
        <v>122</v>
      </c>
      <c r="P350" s="88">
        <f t="shared" si="33"/>
        <v>0</v>
      </c>
    </row>
    <row r="351" spans="1:16" s="88" customFormat="1" x14ac:dyDescent="0.3">
      <c r="A351" s="88" t="s">
        <v>33</v>
      </c>
      <c r="D351" s="88" t="s">
        <v>78</v>
      </c>
      <c r="E351" s="88" t="str">
        <f t="shared" si="29"/>
        <v>E31000014</v>
      </c>
      <c r="F351" s="88" t="str">
        <f t="shared" si="30"/>
        <v>Non-metropolitan</v>
      </c>
      <c r="G351" s="88" t="str">
        <f t="shared" si="31"/>
        <v>SIGNIFICANTLY RURAL</v>
      </c>
      <c r="I351" s="88">
        <v>118</v>
      </c>
      <c r="J351" s="99"/>
      <c r="K351" s="99"/>
      <c r="L351" s="99"/>
      <c r="M351" s="99"/>
      <c r="N351" s="99"/>
      <c r="O351" s="99">
        <f t="shared" si="32"/>
        <v>118</v>
      </c>
      <c r="P351" s="88">
        <f t="shared" si="33"/>
        <v>0</v>
      </c>
    </row>
    <row r="352" spans="1:16" s="88" customFormat="1" x14ac:dyDescent="0.3">
      <c r="A352" s="88" t="s">
        <v>33</v>
      </c>
      <c r="D352" s="88" t="s">
        <v>88</v>
      </c>
      <c r="E352" s="88" t="str">
        <f t="shared" si="29"/>
        <v>E31000017</v>
      </c>
      <c r="F352" s="88" t="str">
        <f t="shared" si="30"/>
        <v>Non-metropolitan</v>
      </c>
      <c r="G352" s="88" t="str">
        <f t="shared" si="31"/>
        <v>PREDOMINANTLY URBAN</v>
      </c>
      <c r="I352" s="88">
        <v>285</v>
      </c>
      <c r="J352" s="99"/>
      <c r="K352" s="99"/>
      <c r="L352" s="99"/>
      <c r="M352" s="99"/>
      <c r="N352" s="99"/>
      <c r="O352" s="99">
        <f t="shared" si="32"/>
        <v>285</v>
      </c>
      <c r="P352" s="88">
        <f t="shared" si="33"/>
        <v>0</v>
      </c>
    </row>
    <row r="353" spans="1:16" s="88" customFormat="1" x14ac:dyDescent="0.3">
      <c r="A353" s="88" t="s">
        <v>33</v>
      </c>
      <c r="D353" s="88" t="s">
        <v>100</v>
      </c>
      <c r="E353" s="88" t="str">
        <f t="shared" si="29"/>
        <v>E31000022</v>
      </c>
      <c r="F353" s="88" t="str">
        <f t="shared" si="30"/>
        <v>Non-metropolitan</v>
      </c>
      <c r="G353" s="88" t="str">
        <f t="shared" si="31"/>
        <v>SIGNIFICANTLY RURAL</v>
      </c>
      <c r="I353" s="88">
        <v>141</v>
      </c>
      <c r="J353" s="99"/>
      <c r="K353" s="99"/>
      <c r="L353" s="99"/>
      <c r="M353" s="99"/>
      <c r="N353" s="99"/>
      <c r="O353" s="99">
        <f t="shared" si="32"/>
        <v>141</v>
      </c>
      <c r="P353" s="88">
        <f t="shared" si="33"/>
        <v>0</v>
      </c>
    </row>
    <row r="354" spans="1:16" s="88" customFormat="1" x14ac:dyDescent="0.3">
      <c r="A354" s="88" t="s">
        <v>33</v>
      </c>
      <c r="D354" s="88" t="s">
        <v>130</v>
      </c>
      <c r="E354" s="88" t="str">
        <f t="shared" si="29"/>
        <v>E31000035</v>
      </c>
      <c r="F354" s="88" t="str">
        <f t="shared" si="30"/>
        <v>Non-metropolitan</v>
      </c>
      <c r="G354" s="88" t="str">
        <f t="shared" si="31"/>
        <v>PREDOMINANTLY URBAN</v>
      </c>
      <c r="I354" s="88">
        <v>189</v>
      </c>
      <c r="J354" s="99"/>
      <c r="K354" s="99"/>
      <c r="L354" s="99"/>
      <c r="M354" s="99"/>
      <c r="N354" s="99"/>
      <c r="O354" s="99">
        <f t="shared" si="32"/>
        <v>189</v>
      </c>
      <c r="P354" s="88">
        <f t="shared" si="33"/>
        <v>0</v>
      </c>
    </row>
    <row r="355" spans="1:16" s="88" customFormat="1" x14ac:dyDescent="0.3">
      <c r="A355" s="88" t="s">
        <v>33</v>
      </c>
      <c r="D355" s="88" t="s">
        <v>245</v>
      </c>
      <c r="E355" s="88" t="str">
        <f t="shared" si="29"/>
        <v>E31000021</v>
      </c>
      <c r="F355" s="88" t="str">
        <f t="shared" si="30"/>
        <v>Non-metropolitan</v>
      </c>
      <c r="G355" s="88" t="str">
        <f t="shared" si="31"/>
        <v>PREDOMINANTLY RURAL</v>
      </c>
      <c r="I355" s="88">
        <v>29</v>
      </c>
      <c r="J355" s="99"/>
      <c r="K355" s="99"/>
      <c r="L355" s="99"/>
      <c r="M355" s="99"/>
      <c r="N355" s="99"/>
      <c r="O355" s="99">
        <f t="shared" si="32"/>
        <v>29</v>
      </c>
      <c r="P355" s="88">
        <f t="shared" si="33"/>
        <v>0</v>
      </c>
    </row>
    <row r="356" spans="1:16" s="88" customFormat="1" x14ac:dyDescent="0.3">
      <c r="A356" s="88" t="s">
        <v>33</v>
      </c>
      <c r="D356" s="88" t="s">
        <v>138</v>
      </c>
      <c r="E356" s="88" t="str">
        <f t="shared" si="29"/>
        <v>E31000037</v>
      </c>
      <c r="F356" s="88" t="str">
        <f t="shared" si="30"/>
        <v>Non-metropolitan</v>
      </c>
      <c r="G356" s="88" t="str">
        <f t="shared" si="31"/>
        <v>SIGNIFICANTLY RURAL</v>
      </c>
      <c r="I356" s="88">
        <v>165</v>
      </c>
      <c r="J356" s="99"/>
      <c r="K356" s="99"/>
      <c r="L356" s="99"/>
      <c r="M356" s="99"/>
      <c r="N356" s="99"/>
      <c r="O356" s="99">
        <f t="shared" si="32"/>
        <v>165</v>
      </c>
      <c r="P356" s="88">
        <f t="shared" si="33"/>
        <v>0</v>
      </c>
    </row>
    <row r="357" spans="1:16" s="88" customFormat="1" x14ac:dyDescent="0.3">
      <c r="A357" s="88" t="s">
        <v>33</v>
      </c>
      <c r="D357" s="88" t="s">
        <v>120</v>
      </c>
      <c r="E357" s="88" t="str">
        <f t="shared" si="29"/>
        <v>E31000031</v>
      </c>
      <c r="F357" s="88" t="str">
        <f t="shared" si="30"/>
        <v>Non-metropolitan</v>
      </c>
      <c r="G357" s="88" t="str">
        <f t="shared" si="31"/>
        <v>PREDOMINANTLY RURAL</v>
      </c>
      <c r="I357" s="88">
        <v>132</v>
      </c>
      <c r="J357" s="99"/>
      <c r="K357" s="99"/>
      <c r="L357" s="99"/>
      <c r="M357" s="99"/>
      <c r="N357" s="99"/>
      <c r="O357" s="99">
        <f t="shared" si="32"/>
        <v>132</v>
      </c>
      <c r="P357" s="88">
        <f t="shared" si="33"/>
        <v>0</v>
      </c>
    </row>
    <row r="358" spans="1:16" s="88" customFormat="1" x14ac:dyDescent="0.3">
      <c r="A358" s="88" t="s">
        <v>33</v>
      </c>
      <c r="D358" s="88" t="s">
        <v>56</v>
      </c>
      <c r="E358" s="88" t="str">
        <f t="shared" si="29"/>
        <v>E31000003</v>
      </c>
      <c r="F358" s="88" t="str">
        <f t="shared" si="30"/>
        <v>Non-metropolitan</v>
      </c>
      <c r="G358" s="88" t="str">
        <f t="shared" si="31"/>
        <v>PREDOMINANTLY URBAN</v>
      </c>
      <c r="I358" s="88">
        <v>126</v>
      </c>
      <c r="J358" s="99"/>
      <c r="K358" s="99"/>
      <c r="L358" s="99"/>
      <c r="M358" s="99"/>
      <c r="N358" s="99"/>
      <c r="O358" s="99">
        <f t="shared" si="32"/>
        <v>126</v>
      </c>
      <c r="P358" s="88">
        <f t="shared" si="33"/>
        <v>0</v>
      </c>
    </row>
    <row r="359" spans="1:16" s="88" customFormat="1" x14ac:dyDescent="0.3">
      <c r="A359" s="88" t="s">
        <v>33</v>
      </c>
      <c r="D359" s="88" t="s">
        <v>52</v>
      </c>
      <c r="E359" s="88" t="str">
        <f t="shared" si="29"/>
        <v>E31000001</v>
      </c>
      <c r="F359" s="88" t="str">
        <f t="shared" si="30"/>
        <v>Non-metropolitan</v>
      </c>
      <c r="G359" s="88" t="str">
        <f t="shared" si="31"/>
        <v>PREDOMINANTLY URBAN</v>
      </c>
      <c r="I359" s="88">
        <v>144</v>
      </c>
      <c r="J359" s="99"/>
      <c r="K359" s="99"/>
      <c r="L359" s="99"/>
      <c r="M359" s="99"/>
      <c r="N359" s="99"/>
      <c r="O359" s="99">
        <f t="shared" si="32"/>
        <v>144</v>
      </c>
      <c r="P359" s="88">
        <f t="shared" si="33"/>
        <v>0</v>
      </c>
    </row>
    <row r="360" spans="1:16" s="88" customFormat="1" x14ac:dyDescent="0.3">
      <c r="A360" s="88" t="s">
        <v>33</v>
      </c>
      <c r="D360" s="88" t="s">
        <v>66</v>
      </c>
      <c r="E360" s="88" t="str">
        <f t="shared" si="29"/>
        <v>E31000008</v>
      </c>
      <c r="F360" s="88" t="str">
        <f t="shared" si="30"/>
        <v>Non-metropolitan</v>
      </c>
      <c r="G360" s="88" t="str">
        <f t="shared" si="31"/>
        <v>PREDOMINANTLY RURAL</v>
      </c>
      <c r="I360" s="88">
        <v>115</v>
      </c>
      <c r="J360" s="99"/>
      <c r="K360" s="99"/>
      <c r="L360" s="99"/>
      <c r="M360" s="99"/>
      <c r="N360" s="99"/>
      <c r="O360" s="99">
        <f t="shared" si="32"/>
        <v>115</v>
      </c>
      <c r="P360" s="88">
        <f t="shared" si="33"/>
        <v>0</v>
      </c>
    </row>
    <row r="361" spans="1:16" s="88" customFormat="1" x14ac:dyDescent="0.3">
      <c r="A361" s="88" t="s">
        <v>33</v>
      </c>
      <c r="D361" s="88" t="s">
        <v>82</v>
      </c>
      <c r="E361" s="88" t="str">
        <f t="shared" si="29"/>
        <v>E31000016</v>
      </c>
      <c r="F361" s="88" t="str">
        <f t="shared" si="30"/>
        <v>Non-metropolitan</v>
      </c>
      <c r="G361" s="88" t="str">
        <f t="shared" si="31"/>
        <v>SIGNIFICANTLY RURAL</v>
      </c>
      <c r="I361" s="88">
        <v>61</v>
      </c>
      <c r="J361" s="99"/>
      <c r="K361" s="99"/>
      <c r="L361" s="99"/>
      <c r="M361" s="99"/>
      <c r="N361" s="99"/>
      <c r="O361" s="99">
        <f t="shared" si="32"/>
        <v>61</v>
      </c>
      <c r="P361" s="88">
        <f t="shared" si="33"/>
        <v>0</v>
      </c>
    </row>
    <row r="362" spans="1:16" s="88" customFormat="1" x14ac:dyDescent="0.3">
      <c r="A362" s="88" t="s">
        <v>33</v>
      </c>
      <c r="D362" s="88" t="s">
        <v>268</v>
      </c>
      <c r="E362" s="88" t="str">
        <f t="shared" si="29"/>
        <v>E31000039</v>
      </c>
      <c r="F362" s="88" t="str">
        <f t="shared" si="30"/>
        <v>Non-metropolitan</v>
      </c>
      <c r="G362" s="88" t="str">
        <f t="shared" si="31"/>
        <v>PREDOMINANTLY RURAL</v>
      </c>
      <c r="I362" s="88">
        <v>0</v>
      </c>
      <c r="J362" s="99"/>
      <c r="K362" s="99"/>
      <c r="L362" s="99"/>
      <c r="M362" s="99"/>
      <c r="N362" s="99"/>
      <c r="O362" s="99">
        <f t="shared" si="32"/>
        <v>0</v>
      </c>
      <c r="P362" s="88">
        <f t="shared" si="33"/>
        <v>0</v>
      </c>
    </row>
    <row r="363" spans="1:16" s="88" customFormat="1" x14ac:dyDescent="0.3">
      <c r="A363" s="88" t="s">
        <v>33</v>
      </c>
      <c r="D363" s="88" t="s">
        <v>74</v>
      </c>
      <c r="E363" s="88" t="str">
        <f t="shared" si="29"/>
        <v>E31000047</v>
      </c>
      <c r="F363" s="88" t="str">
        <f t="shared" si="30"/>
        <v>Non-metropolitan</v>
      </c>
      <c r="G363" s="88" t="str">
        <f t="shared" si="31"/>
        <v>SIGNIFICANTLY RURAL</v>
      </c>
      <c r="I363" s="88">
        <v>85</v>
      </c>
      <c r="J363" s="99"/>
      <c r="K363" s="99"/>
      <c r="L363" s="99"/>
      <c r="M363" s="99"/>
      <c r="N363" s="99"/>
      <c r="O363" s="99">
        <f t="shared" si="32"/>
        <v>85</v>
      </c>
      <c r="P363" s="88">
        <f t="shared" si="33"/>
        <v>0</v>
      </c>
    </row>
    <row r="364" spans="1:16" s="88" customFormat="1" x14ac:dyDescent="0.3">
      <c r="A364" s="88" t="s">
        <v>33</v>
      </c>
      <c r="D364" s="88" t="s">
        <v>74</v>
      </c>
      <c r="E364" s="88" t="str">
        <f t="shared" si="29"/>
        <v>E31000047</v>
      </c>
      <c r="F364" s="88" t="str">
        <f t="shared" si="30"/>
        <v>Non-metropolitan</v>
      </c>
      <c r="G364" s="88" t="str">
        <f t="shared" si="31"/>
        <v>SIGNIFICANTLY RURAL</v>
      </c>
      <c r="I364" s="88">
        <v>140</v>
      </c>
      <c r="J364" s="99"/>
      <c r="K364" s="99"/>
      <c r="L364" s="99"/>
      <c r="M364" s="99"/>
      <c r="N364" s="99"/>
      <c r="O364" s="99">
        <f t="shared" si="32"/>
        <v>140</v>
      </c>
      <c r="P364" s="88">
        <f t="shared" si="33"/>
        <v>0</v>
      </c>
    </row>
    <row r="365" spans="1:16" s="88" customFormat="1" x14ac:dyDescent="0.3">
      <c r="A365" s="88" t="s">
        <v>33</v>
      </c>
      <c r="D365" s="88" t="s">
        <v>72</v>
      </c>
      <c r="E365" s="88" t="str">
        <f t="shared" si="29"/>
        <v>E31000011</v>
      </c>
      <c r="F365" s="88" t="str">
        <f t="shared" si="30"/>
        <v>Non-metropolitan</v>
      </c>
      <c r="G365" s="88" t="str">
        <f t="shared" si="31"/>
        <v>PREDOMINANTLY RURAL</v>
      </c>
      <c r="I365" s="88">
        <v>337</v>
      </c>
      <c r="J365" s="99"/>
      <c r="K365" s="99"/>
      <c r="L365" s="99"/>
      <c r="M365" s="99"/>
      <c r="N365" s="99"/>
      <c r="O365" s="99">
        <f t="shared" si="32"/>
        <v>337</v>
      </c>
      <c r="P365" s="88">
        <f t="shared" si="33"/>
        <v>0</v>
      </c>
    </row>
    <row r="366" spans="1:16" s="88" customFormat="1" x14ac:dyDescent="0.3">
      <c r="A366" s="88" t="str">
        <f t="shared" ref="A366:A381" si="34">LEFT(C366,7)</f>
        <v>2006/07</v>
      </c>
      <c r="C366" s="88" t="s">
        <v>162</v>
      </c>
      <c r="D366" s="88" t="s">
        <v>0</v>
      </c>
      <c r="H366" s="88" t="s">
        <v>4</v>
      </c>
      <c r="I366" s="88">
        <v>2165</v>
      </c>
      <c r="J366" s="99"/>
      <c r="K366" s="99"/>
      <c r="L366" s="99"/>
      <c r="M366" s="99"/>
      <c r="N366" s="99"/>
      <c r="O366" s="99">
        <f t="shared" si="32"/>
        <v>2165</v>
      </c>
      <c r="P366" s="88">
        <f t="shared" si="33"/>
        <v>0</v>
      </c>
    </row>
    <row r="367" spans="1:16" s="88" customFormat="1" x14ac:dyDescent="0.3">
      <c r="A367" s="88" t="str">
        <f t="shared" si="34"/>
        <v>2006/07</v>
      </c>
      <c r="C367" s="88" t="s">
        <v>162</v>
      </c>
      <c r="D367" s="88" t="s">
        <v>0</v>
      </c>
      <c r="H367" s="88" t="s">
        <v>5</v>
      </c>
      <c r="I367" s="88">
        <v>328</v>
      </c>
      <c r="J367" s="99"/>
      <c r="K367" s="99"/>
      <c r="L367" s="99"/>
      <c r="M367" s="99"/>
      <c r="N367" s="99"/>
      <c r="O367" s="99">
        <f t="shared" si="32"/>
        <v>328</v>
      </c>
      <c r="P367" s="88">
        <f t="shared" si="33"/>
        <v>0</v>
      </c>
    </row>
    <row r="368" spans="1:16" s="88" customFormat="1" x14ac:dyDescent="0.3">
      <c r="A368" s="88" t="str">
        <f t="shared" si="34"/>
        <v>2006/07</v>
      </c>
      <c r="C368" s="88" t="s">
        <v>162</v>
      </c>
      <c r="D368" s="88" t="s">
        <v>0</v>
      </c>
      <c r="H368" s="88" t="s">
        <v>7</v>
      </c>
      <c r="I368" s="88">
        <v>121</v>
      </c>
      <c r="J368" s="99"/>
      <c r="K368" s="99"/>
      <c r="L368" s="99"/>
      <c r="M368" s="99"/>
      <c r="N368" s="99"/>
      <c r="O368" s="99">
        <f t="shared" si="32"/>
        <v>121</v>
      </c>
      <c r="P368" s="88">
        <f t="shared" si="33"/>
        <v>0</v>
      </c>
    </row>
    <row r="369" spans="1:16" s="88" customFormat="1" x14ac:dyDescent="0.3">
      <c r="A369" s="88" t="str">
        <f t="shared" si="34"/>
        <v>2006/07</v>
      </c>
      <c r="C369" s="88" t="s">
        <v>162</v>
      </c>
      <c r="D369" s="88" t="s">
        <v>0</v>
      </c>
      <c r="H369" s="88" t="s">
        <v>6</v>
      </c>
      <c r="I369" s="88">
        <v>115</v>
      </c>
      <c r="J369" s="99"/>
      <c r="K369" s="99"/>
      <c r="L369" s="99"/>
      <c r="M369" s="99"/>
      <c r="N369" s="99"/>
      <c r="O369" s="99">
        <f t="shared" si="32"/>
        <v>115</v>
      </c>
      <c r="P369" s="88">
        <f t="shared" si="33"/>
        <v>0</v>
      </c>
    </row>
    <row r="370" spans="1:16" s="88" customFormat="1" x14ac:dyDescent="0.3">
      <c r="A370" s="88" t="str">
        <f t="shared" si="34"/>
        <v>2006/07</v>
      </c>
      <c r="C370" s="88" t="s">
        <v>165</v>
      </c>
      <c r="D370" s="88" t="s">
        <v>0</v>
      </c>
      <c r="H370" s="88" t="s">
        <v>4</v>
      </c>
      <c r="I370" s="88">
        <v>2155</v>
      </c>
      <c r="J370" s="99"/>
      <c r="K370" s="99"/>
      <c r="L370" s="99"/>
      <c r="M370" s="99"/>
      <c r="N370" s="99"/>
      <c r="O370" s="99">
        <f t="shared" si="32"/>
        <v>2155</v>
      </c>
      <c r="P370" s="88">
        <f t="shared" si="33"/>
        <v>0</v>
      </c>
    </row>
    <row r="371" spans="1:16" s="88" customFormat="1" x14ac:dyDescent="0.3">
      <c r="A371" s="88" t="str">
        <f t="shared" si="34"/>
        <v>2006/07</v>
      </c>
      <c r="C371" s="88" t="s">
        <v>165</v>
      </c>
      <c r="D371" s="88" t="s">
        <v>0</v>
      </c>
      <c r="H371" s="88" t="s">
        <v>5</v>
      </c>
      <c r="I371" s="88">
        <v>258</v>
      </c>
      <c r="J371" s="99"/>
      <c r="K371" s="99"/>
      <c r="L371" s="99"/>
      <c r="M371" s="99"/>
      <c r="N371" s="99"/>
      <c r="O371" s="99">
        <f t="shared" si="32"/>
        <v>258</v>
      </c>
      <c r="P371" s="88">
        <f t="shared" si="33"/>
        <v>0</v>
      </c>
    </row>
    <row r="372" spans="1:16" s="88" customFormat="1" x14ac:dyDescent="0.3">
      <c r="A372" s="88" t="str">
        <f t="shared" si="34"/>
        <v>2006/07</v>
      </c>
      <c r="C372" s="88" t="s">
        <v>165</v>
      </c>
      <c r="D372" s="88" t="s">
        <v>0</v>
      </c>
      <c r="H372" s="88" t="s">
        <v>7</v>
      </c>
      <c r="I372" s="88">
        <v>72</v>
      </c>
      <c r="J372" s="99"/>
      <c r="K372" s="99"/>
      <c r="L372" s="99"/>
      <c r="M372" s="99"/>
      <c r="N372" s="99"/>
      <c r="O372" s="99">
        <f t="shared" si="32"/>
        <v>72</v>
      </c>
      <c r="P372" s="88">
        <f t="shared" si="33"/>
        <v>0</v>
      </c>
    </row>
    <row r="373" spans="1:16" s="88" customFormat="1" x14ac:dyDescent="0.3">
      <c r="A373" s="88" t="str">
        <f t="shared" si="34"/>
        <v>2006/07</v>
      </c>
      <c r="C373" s="88" t="s">
        <v>165</v>
      </c>
      <c r="D373" s="88" t="s">
        <v>0</v>
      </c>
      <c r="H373" s="88" t="s">
        <v>6</v>
      </c>
      <c r="I373" s="88">
        <v>74</v>
      </c>
      <c r="J373" s="99"/>
      <c r="K373" s="99"/>
      <c r="L373" s="99"/>
      <c r="M373" s="99"/>
      <c r="N373" s="99"/>
      <c r="O373" s="99">
        <f t="shared" si="32"/>
        <v>74</v>
      </c>
      <c r="P373" s="88">
        <f t="shared" si="33"/>
        <v>0</v>
      </c>
    </row>
    <row r="374" spans="1:16" s="88" customFormat="1" x14ac:dyDescent="0.3">
      <c r="A374" s="88" t="str">
        <f t="shared" si="34"/>
        <v>2006/07</v>
      </c>
      <c r="C374" s="88" t="s">
        <v>163</v>
      </c>
      <c r="D374" s="88" t="s">
        <v>0</v>
      </c>
      <c r="H374" s="88" t="s">
        <v>4</v>
      </c>
      <c r="I374" s="88">
        <v>1947</v>
      </c>
      <c r="J374" s="99"/>
      <c r="K374" s="99"/>
      <c r="L374" s="99"/>
      <c r="M374" s="99"/>
      <c r="N374" s="99"/>
      <c r="O374" s="99">
        <f t="shared" si="32"/>
        <v>1947</v>
      </c>
      <c r="P374" s="88">
        <f t="shared" si="33"/>
        <v>0</v>
      </c>
    </row>
    <row r="375" spans="1:16" s="88" customFormat="1" x14ac:dyDescent="0.3">
      <c r="A375" s="88" t="str">
        <f t="shared" si="34"/>
        <v>2006/07</v>
      </c>
      <c r="C375" s="88" t="s">
        <v>163</v>
      </c>
      <c r="D375" s="88" t="s">
        <v>0</v>
      </c>
      <c r="H375" s="88" t="s">
        <v>5</v>
      </c>
      <c r="I375" s="88">
        <v>332</v>
      </c>
      <c r="J375" s="99"/>
      <c r="K375" s="99"/>
      <c r="L375" s="99"/>
      <c r="M375" s="99"/>
      <c r="N375" s="99"/>
      <c r="O375" s="99">
        <f t="shared" si="32"/>
        <v>332</v>
      </c>
      <c r="P375" s="88">
        <f t="shared" si="33"/>
        <v>0</v>
      </c>
    </row>
    <row r="376" spans="1:16" s="88" customFormat="1" x14ac:dyDescent="0.3">
      <c r="A376" s="88" t="str">
        <f t="shared" si="34"/>
        <v>2006/07</v>
      </c>
      <c r="C376" s="88" t="s">
        <v>163</v>
      </c>
      <c r="D376" s="88" t="s">
        <v>0</v>
      </c>
      <c r="H376" s="88" t="s">
        <v>7</v>
      </c>
      <c r="I376" s="88">
        <v>162</v>
      </c>
      <c r="J376" s="99"/>
      <c r="K376" s="99"/>
      <c r="L376" s="99"/>
      <c r="M376" s="99"/>
      <c r="N376" s="99"/>
      <c r="O376" s="99">
        <f t="shared" si="32"/>
        <v>162</v>
      </c>
      <c r="P376" s="88">
        <f t="shared" si="33"/>
        <v>0</v>
      </c>
    </row>
    <row r="377" spans="1:16" s="88" customFormat="1" x14ac:dyDescent="0.3">
      <c r="A377" s="88" t="str">
        <f t="shared" si="34"/>
        <v>2006/07</v>
      </c>
      <c r="C377" s="88" t="s">
        <v>163</v>
      </c>
      <c r="D377" s="88" t="s">
        <v>0</v>
      </c>
      <c r="H377" s="88" t="s">
        <v>6</v>
      </c>
      <c r="I377" s="88">
        <v>112</v>
      </c>
      <c r="J377" s="99"/>
      <c r="K377" s="99"/>
      <c r="L377" s="99"/>
      <c r="M377" s="99"/>
      <c r="N377" s="99"/>
      <c r="O377" s="99">
        <f t="shared" si="32"/>
        <v>112</v>
      </c>
      <c r="P377" s="88">
        <f t="shared" si="33"/>
        <v>0</v>
      </c>
    </row>
    <row r="378" spans="1:16" s="88" customFormat="1" x14ac:dyDescent="0.3">
      <c r="A378" s="88" t="str">
        <f t="shared" si="34"/>
        <v>2006/07</v>
      </c>
      <c r="C378" s="88" t="s">
        <v>164</v>
      </c>
      <c r="D378" s="88" t="s">
        <v>0</v>
      </c>
      <c r="H378" s="88" t="s">
        <v>4</v>
      </c>
      <c r="I378" s="88">
        <v>2449</v>
      </c>
      <c r="J378" s="99"/>
      <c r="K378" s="99"/>
      <c r="L378" s="99"/>
      <c r="M378" s="99"/>
      <c r="N378" s="99"/>
      <c r="O378" s="99">
        <f t="shared" si="32"/>
        <v>2449</v>
      </c>
      <c r="P378" s="88">
        <f t="shared" si="33"/>
        <v>0</v>
      </c>
    </row>
    <row r="379" spans="1:16" s="88" customFormat="1" x14ac:dyDescent="0.3">
      <c r="A379" s="88" t="str">
        <f t="shared" si="34"/>
        <v>2006/07</v>
      </c>
      <c r="C379" s="88" t="s">
        <v>164</v>
      </c>
      <c r="D379" s="88" t="s">
        <v>0</v>
      </c>
      <c r="H379" s="88" t="s">
        <v>5</v>
      </c>
      <c r="I379" s="88">
        <v>304</v>
      </c>
      <c r="J379" s="99"/>
      <c r="K379" s="99"/>
      <c r="L379" s="99"/>
      <c r="M379" s="99"/>
      <c r="N379" s="99"/>
      <c r="O379" s="99">
        <f t="shared" si="32"/>
        <v>304</v>
      </c>
      <c r="P379" s="88">
        <f t="shared" si="33"/>
        <v>0</v>
      </c>
    </row>
    <row r="380" spans="1:16" s="88" customFormat="1" x14ac:dyDescent="0.3">
      <c r="A380" s="88" t="str">
        <f t="shared" si="34"/>
        <v>2006/07</v>
      </c>
      <c r="C380" s="88" t="s">
        <v>164</v>
      </c>
      <c r="D380" s="88" t="s">
        <v>0</v>
      </c>
      <c r="H380" s="88" t="s">
        <v>7</v>
      </c>
      <c r="I380" s="88">
        <v>91</v>
      </c>
      <c r="J380" s="99"/>
      <c r="K380" s="99"/>
      <c r="L380" s="99"/>
      <c r="M380" s="99"/>
      <c r="N380" s="99"/>
      <c r="O380" s="99">
        <f t="shared" si="32"/>
        <v>91</v>
      </c>
      <c r="P380" s="88">
        <f t="shared" si="33"/>
        <v>0</v>
      </c>
    </row>
    <row r="381" spans="1:16" s="88" customFormat="1" x14ac:dyDescent="0.3">
      <c r="A381" s="88" t="str">
        <f t="shared" si="34"/>
        <v>2006/07</v>
      </c>
      <c r="C381" s="88" t="s">
        <v>164</v>
      </c>
      <c r="D381" s="88" t="s">
        <v>0</v>
      </c>
      <c r="H381" s="88" t="s">
        <v>6</v>
      </c>
      <c r="I381" s="88">
        <v>98</v>
      </c>
      <c r="J381" s="99"/>
      <c r="K381" s="99"/>
      <c r="L381" s="99"/>
      <c r="M381" s="99"/>
      <c r="N381" s="99"/>
      <c r="O381" s="99">
        <f t="shared" si="32"/>
        <v>98</v>
      </c>
      <c r="P381" s="88">
        <f t="shared" si="33"/>
        <v>0</v>
      </c>
    </row>
    <row r="382" spans="1:16" s="88" customFormat="1" x14ac:dyDescent="0.3">
      <c r="A382" s="88" t="s">
        <v>34</v>
      </c>
      <c r="D382" s="88" t="s">
        <v>64</v>
      </c>
      <c r="E382" s="88" t="str">
        <f t="shared" ref="E382:E426" si="35">VLOOKUP($D382,$D$428:$G$472,2,FALSE)</f>
        <v>E31000007</v>
      </c>
      <c r="F382" s="88" t="str">
        <f t="shared" ref="F382:F426" si="36">VLOOKUP($D382,$D$428:$G$472,3,FALSE)</f>
        <v>Non-metropolitan</v>
      </c>
      <c r="G382" s="88" t="str">
        <f t="shared" ref="G382:G426" si="37">VLOOKUP($D382,$D$428:$G$472,4,FALSE)</f>
        <v>PREDOMINANTLY URBAN</v>
      </c>
      <c r="H382" s="88" t="s">
        <v>3</v>
      </c>
      <c r="I382" s="88">
        <v>130</v>
      </c>
      <c r="J382" s="99"/>
      <c r="K382" s="99"/>
      <c r="L382" s="99"/>
      <c r="M382" s="99"/>
      <c r="N382" s="99"/>
      <c r="O382" s="99">
        <f t="shared" si="32"/>
        <v>130</v>
      </c>
      <c r="P382" s="88">
        <f t="shared" si="33"/>
        <v>0</v>
      </c>
    </row>
    <row r="383" spans="1:16" s="88" customFormat="1" x14ac:dyDescent="0.3">
      <c r="A383" s="88" t="s">
        <v>34</v>
      </c>
      <c r="D383" s="88" t="s">
        <v>76</v>
      </c>
      <c r="E383" s="88" t="str">
        <f t="shared" si="35"/>
        <v>E31000013</v>
      </c>
      <c r="F383" s="88" t="str">
        <f t="shared" si="36"/>
        <v>Non-metropolitan</v>
      </c>
      <c r="G383" s="88" t="str">
        <f t="shared" si="37"/>
        <v>PREDOMINANTLY RURAL</v>
      </c>
      <c r="H383" s="88" t="s">
        <v>3</v>
      </c>
      <c r="I383" s="88">
        <v>133</v>
      </c>
      <c r="J383" s="99"/>
      <c r="K383" s="99"/>
      <c r="L383" s="99"/>
      <c r="M383" s="99"/>
      <c r="N383" s="99"/>
      <c r="O383" s="99">
        <f t="shared" si="32"/>
        <v>133</v>
      </c>
      <c r="P383" s="88">
        <f t="shared" si="33"/>
        <v>0</v>
      </c>
    </row>
    <row r="384" spans="1:16" s="88" customFormat="1" x14ac:dyDescent="0.3">
      <c r="A384" s="88" t="s">
        <v>34</v>
      </c>
      <c r="D384" s="88" t="s">
        <v>116</v>
      </c>
      <c r="E384" s="88" t="str">
        <f t="shared" si="35"/>
        <v>E31000029</v>
      </c>
      <c r="F384" s="88" t="str">
        <f t="shared" si="36"/>
        <v>Non-metropolitan</v>
      </c>
      <c r="G384" s="88" t="str">
        <f t="shared" si="37"/>
        <v>PREDOMINANTLY RURAL</v>
      </c>
      <c r="H384" s="88" t="s">
        <v>3</v>
      </c>
      <c r="I384" s="88">
        <v>55</v>
      </c>
      <c r="J384" s="99"/>
      <c r="K384" s="99"/>
      <c r="L384" s="99"/>
      <c r="M384" s="99"/>
      <c r="N384" s="99"/>
      <c r="O384" s="99">
        <f t="shared" si="32"/>
        <v>55</v>
      </c>
      <c r="P384" s="88">
        <f t="shared" si="33"/>
        <v>0</v>
      </c>
    </row>
    <row r="385" spans="1:16" s="88" customFormat="1" x14ac:dyDescent="0.3">
      <c r="A385" s="88" t="s">
        <v>34</v>
      </c>
      <c r="D385" s="88" t="s">
        <v>132</v>
      </c>
      <c r="E385" s="88" t="str">
        <f t="shared" si="35"/>
        <v>E31000043</v>
      </c>
      <c r="F385" s="88" t="str">
        <f t="shared" si="36"/>
        <v>Metropolitan</v>
      </c>
      <c r="G385" s="88" t="str">
        <f t="shared" si="37"/>
        <v>PREDOMINANTLY URBAN</v>
      </c>
      <c r="H385" s="88" t="s">
        <v>3</v>
      </c>
      <c r="I385" s="88">
        <v>333</v>
      </c>
      <c r="J385" s="99"/>
      <c r="K385" s="99"/>
      <c r="L385" s="99"/>
      <c r="M385" s="99"/>
      <c r="N385" s="99"/>
      <c r="O385" s="99">
        <f t="shared" si="32"/>
        <v>333</v>
      </c>
      <c r="P385" s="88">
        <f t="shared" si="33"/>
        <v>0</v>
      </c>
    </row>
    <row r="386" spans="1:16" s="88" customFormat="1" x14ac:dyDescent="0.3">
      <c r="A386" s="88" t="s">
        <v>34</v>
      </c>
      <c r="D386" s="88" t="s">
        <v>68</v>
      </c>
      <c r="E386" s="88" t="str">
        <f t="shared" si="35"/>
        <v>E31000009</v>
      </c>
      <c r="F386" s="88" t="str">
        <f t="shared" si="36"/>
        <v>Non-metropolitan</v>
      </c>
      <c r="G386" s="88" t="str">
        <f t="shared" si="37"/>
        <v>PREDOMINANTLY RURAL</v>
      </c>
      <c r="H386" s="88" t="s">
        <v>3</v>
      </c>
      <c r="I386" s="88">
        <v>152</v>
      </c>
      <c r="J386" s="99"/>
      <c r="K386" s="99"/>
      <c r="L386" s="99"/>
      <c r="M386" s="99"/>
      <c r="N386" s="99"/>
      <c r="O386" s="99">
        <f t="shared" si="32"/>
        <v>152</v>
      </c>
      <c r="P386" s="88">
        <f t="shared" si="33"/>
        <v>0</v>
      </c>
    </row>
    <row r="387" spans="1:16" s="88" customFormat="1" x14ac:dyDescent="0.3">
      <c r="A387" s="88" t="s">
        <v>34</v>
      </c>
      <c r="D387" s="88" t="s">
        <v>62</v>
      </c>
      <c r="E387" s="88" t="str">
        <f t="shared" si="35"/>
        <v>E31000006</v>
      </c>
      <c r="F387" s="88" t="str">
        <f t="shared" si="36"/>
        <v>Non-metropolitan</v>
      </c>
      <c r="G387" s="88" t="str">
        <f t="shared" si="37"/>
        <v>SIGNIFICANTLY RURAL</v>
      </c>
      <c r="H387" s="88" t="s">
        <v>3</v>
      </c>
      <c r="I387" s="88">
        <v>163</v>
      </c>
      <c r="J387" s="99"/>
      <c r="K387" s="99"/>
      <c r="L387" s="99"/>
      <c r="M387" s="99"/>
      <c r="N387" s="99"/>
      <c r="O387" s="99">
        <f t="shared" si="32"/>
        <v>163</v>
      </c>
      <c r="P387" s="88">
        <f t="shared" si="33"/>
        <v>0</v>
      </c>
    </row>
    <row r="388" spans="1:16" s="88" customFormat="1" x14ac:dyDescent="0.3">
      <c r="A388" s="88" t="s">
        <v>34</v>
      </c>
      <c r="D388" s="88" t="s">
        <v>86</v>
      </c>
      <c r="E388" s="88" t="str">
        <f t="shared" si="35"/>
        <v>E31000040</v>
      </c>
      <c r="F388" s="88" t="str">
        <f t="shared" si="36"/>
        <v>Metropolitan</v>
      </c>
      <c r="G388" s="88" t="str">
        <f t="shared" si="37"/>
        <v>PREDOMINANTLY URBAN</v>
      </c>
      <c r="H388" s="88" t="s">
        <v>3</v>
      </c>
      <c r="I388" s="88">
        <v>1542</v>
      </c>
      <c r="J388" s="99"/>
      <c r="K388" s="99"/>
      <c r="L388" s="99"/>
      <c r="M388" s="99"/>
      <c r="N388" s="99"/>
      <c r="O388" s="99">
        <f t="shared" si="32"/>
        <v>1542</v>
      </c>
      <c r="P388" s="88">
        <f t="shared" si="33"/>
        <v>0</v>
      </c>
    </row>
    <row r="389" spans="1:16" s="88" customFormat="1" x14ac:dyDescent="0.3">
      <c r="A389" s="88" t="s">
        <v>34</v>
      </c>
      <c r="D389" s="88" t="s">
        <v>102</v>
      </c>
      <c r="E389" s="88" t="str">
        <f t="shared" si="35"/>
        <v>E31000023</v>
      </c>
      <c r="F389" s="88" t="str">
        <f t="shared" si="36"/>
        <v>Non-metropolitan</v>
      </c>
      <c r="G389" s="88" t="str">
        <f t="shared" si="37"/>
        <v>PREDOMINANTLY URBAN</v>
      </c>
      <c r="H389" s="88" t="s">
        <v>3</v>
      </c>
      <c r="I389" s="88">
        <v>316</v>
      </c>
      <c r="J389" s="99"/>
      <c r="K389" s="99"/>
      <c r="L389" s="99"/>
      <c r="M389" s="99"/>
      <c r="N389" s="99"/>
      <c r="O389" s="99">
        <f t="shared" si="32"/>
        <v>316</v>
      </c>
      <c r="P389" s="88">
        <f t="shared" si="33"/>
        <v>0</v>
      </c>
    </row>
    <row r="390" spans="1:16" s="88" customFormat="1" x14ac:dyDescent="0.3">
      <c r="A390" s="88" t="s">
        <v>34</v>
      </c>
      <c r="D390" s="88" t="s">
        <v>108</v>
      </c>
      <c r="E390" s="88" t="str">
        <f t="shared" si="35"/>
        <v>E31000041</v>
      </c>
      <c r="F390" s="88" t="str">
        <f t="shared" si="36"/>
        <v>Metropolitan</v>
      </c>
      <c r="G390" s="88" t="str">
        <f t="shared" si="37"/>
        <v>PREDOMINANTLY URBAN</v>
      </c>
      <c r="H390" s="88" t="s">
        <v>3</v>
      </c>
      <c r="I390" s="88">
        <v>434</v>
      </c>
      <c r="J390" s="99"/>
      <c r="K390" s="99"/>
      <c r="L390" s="99"/>
      <c r="M390" s="99"/>
      <c r="N390" s="99"/>
      <c r="O390" s="99">
        <f t="shared" si="32"/>
        <v>434</v>
      </c>
      <c r="P390" s="88">
        <f t="shared" si="33"/>
        <v>0</v>
      </c>
    </row>
    <row r="391" spans="1:16" s="88" customFormat="1" x14ac:dyDescent="0.3">
      <c r="A391" s="88" t="s">
        <v>34</v>
      </c>
      <c r="D391" s="88" t="s">
        <v>94</v>
      </c>
      <c r="E391" s="88" t="str">
        <f t="shared" si="35"/>
        <v>E31000020</v>
      </c>
      <c r="F391" s="88" t="str">
        <f t="shared" si="36"/>
        <v>Non-metropolitan</v>
      </c>
      <c r="G391" s="88" t="str">
        <f t="shared" si="37"/>
        <v>SIGNIFICANTLY RURAL</v>
      </c>
      <c r="H391" s="88" t="s">
        <v>3</v>
      </c>
      <c r="I391" s="88">
        <v>325</v>
      </c>
      <c r="J391" s="99"/>
      <c r="K391" s="99"/>
      <c r="L391" s="99"/>
      <c r="M391" s="99"/>
      <c r="N391" s="99"/>
      <c r="O391" s="99">
        <f t="shared" si="32"/>
        <v>325</v>
      </c>
      <c r="P391" s="88">
        <f t="shared" si="33"/>
        <v>0</v>
      </c>
    </row>
    <row r="392" spans="1:16" s="88" customFormat="1" x14ac:dyDescent="0.3">
      <c r="A392" s="88" t="s">
        <v>34</v>
      </c>
      <c r="D392" s="88" t="s">
        <v>112</v>
      </c>
      <c r="E392" s="88" t="str">
        <f t="shared" si="35"/>
        <v>E31000027</v>
      </c>
      <c r="F392" s="88" t="str">
        <f t="shared" si="36"/>
        <v>Non-metropolitan</v>
      </c>
      <c r="G392" s="88" t="str">
        <f t="shared" si="37"/>
        <v>PREDOMINANTLY RURAL</v>
      </c>
      <c r="H392" s="88" t="s">
        <v>3</v>
      </c>
      <c r="I392" s="88">
        <v>77</v>
      </c>
      <c r="J392" s="99"/>
      <c r="K392" s="99"/>
      <c r="L392" s="99"/>
      <c r="M392" s="99"/>
      <c r="N392" s="99"/>
      <c r="O392" s="99">
        <f t="shared" si="32"/>
        <v>77</v>
      </c>
      <c r="P392" s="88">
        <f t="shared" si="33"/>
        <v>0</v>
      </c>
    </row>
    <row r="393" spans="1:16" s="88" customFormat="1" x14ac:dyDescent="0.3">
      <c r="A393" s="88" t="s">
        <v>34</v>
      </c>
      <c r="D393" s="88" t="s">
        <v>124</v>
      </c>
      <c r="E393" s="88" t="str">
        <f t="shared" si="35"/>
        <v>E31000042</v>
      </c>
      <c r="F393" s="88" t="str">
        <f t="shared" si="36"/>
        <v>Metropolitan</v>
      </c>
      <c r="G393" s="88" t="str">
        <f t="shared" si="37"/>
        <v>PREDOMINANTLY URBAN</v>
      </c>
      <c r="H393" s="88" t="s">
        <v>3</v>
      </c>
      <c r="I393" s="88">
        <v>382</v>
      </c>
      <c r="J393" s="99"/>
      <c r="K393" s="99"/>
      <c r="L393" s="99"/>
      <c r="M393" s="99"/>
      <c r="N393" s="99"/>
      <c r="O393" s="99">
        <f t="shared" si="32"/>
        <v>382</v>
      </c>
      <c r="P393" s="88">
        <f t="shared" si="33"/>
        <v>0</v>
      </c>
    </row>
    <row r="394" spans="1:16" s="88" customFormat="1" x14ac:dyDescent="0.3">
      <c r="A394" s="88" t="s">
        <v>34</v>
      </c>
      <c r="D394" s="88" t="s">
        <v>140</v>
      </c>
      <c r="E394" s="88" t="str">
        <f t="shared" si="35"/>
        <v>E31000045</v>
      </c>
      <c r="F394" s="88" t="str">
        <f t="shared" si="36"/>
        <v>Metropolitan</v>
      </c>
      <c r="G394" s="88" t="str">
        <f t="shared" si="37"/>
        <v>PREDOMINANTLY URBAN</v>
      </c>
      <c r="H394" s="88" t="s">
        <v>3</v>
      </c>
      <c r="I394" s="88">
        <v>490</v>
      </c>
      <c r="J394" s="99"/>
      <c r="K394" s="99"/>
      <c r="L394" s="99"/>
      <c r="M394" s="99"/>
      <c r="N394" s="99"/>
      <c r="O394" s="99">
        <f t="shared" si="32"/>
        <v>490</v>
      </c>
      <c r="P394" s="88">
        <f t="shared" si="33"/>
        <v>0</v>
      </c>
    </row>
    <row r="395" spans="1:16" s="88" customFormat="1" x14ac:dyDescent="0.3">
      <c r="A395" s="88" t="s">
        <v>34</v>
      </c>
      <c r="D395" s="88" t="s">
        <v>106</v>
      </c>
      <c r="E395" s="88" t="str">
        <f t="shared" si="35"/>
        <v>E31000025</v>
      </c>
      <c r="F395" s="88" t="str">
        <f t="shared" si="36"/>
        <v>Non-metropolitan</v>
      </c>
      <c r="G395" s="88" t="str">
        <f t="shared" si="37"/>
        <v>PREDOMINANTLY RURAL</v>
      </c>
      <c r="H395" s="88" t="s">
        <v>3</v>
      </c>
      <c r="I395" s="88">
        <v>89</v>
      </c>
      <c r="J395" s="99"/>
      <c r="K395" s="99"/>
      <c r="L395" s="99"/>
      <c r="M395" s="99"/>
      <c r="N395" s="99"/>
      <c r="O395" s="99">
        <f t="shared" si="32"/>
        <v>89</v>
      </c>
      <c r="P395" s="88">
        <f t="shared" si="33"/>
        <v>0</v>
      </c>
    </row>
    <row r="396" spans="1:16" s="88" customFormat="1" x14ac:dyDescent="0.3">
      <c r="A396" s="88" t="s">
        <v>34</v>
      </c>
      <c r="D396" s="88" t="s">
        <v>70</v>
      </c>
      <c r="E396" s="88" t="str">
        <f t="shared" si="35"/>
        <v>E31000010</v>
      </c>
      <c r="F396" s="88" t="str">
        <f t="shared" si="36"/>
        <v>Non-metropolitan</v>
      </c>
      <c r="G396" s="88" t="str">
        <f t="shared" si="37"/>
        <v>SIGNIFICANTLY RURAL</v>
      </c>
      <c r="H396" s="88" t="s">
        <v>3</v>
      </c>
      <c r="I396" s="88">
        <v>140</v>
      </c>
      <c r="J396" s="99"/>
      <c r="K396" s="99"/>
      <c r="L396" s="99"/>
      <c r="M396" s="99"/>
      <c r="N396" s="99"/>
      <c r="O396" s="99">
        <f t="shared" ref="O396:O459" si="38">IF($I$1=$O$1,I396,IF($J$1=$O$1,J396,IF($K$1=$O$1,K396,IF($L$1=$O$1,L396,IF($M$1=$O$1,M396,IF($N$1=$O$1,N396,"x"))))))</f>
        <v>140</v>
      </c>
      <c r="P396" s="88">
        <f t="shared" si="33"/>
        <v>0</v>
      </c>
    </row>
    <row r="397" spans="1:16" s="88" customFormat="1" x14ac:dyDescent="0.3">
      <c r="A397" s="88" t="s">
        <v>34</v>
      </c>
      <c r="D397" s="88" t="s">
        <v>114</v>
      </c>
      <c r="E397" s="88" t="str">
        <f t="shared" si="35"/>
        <v>E31000028</v>
      </c>
      <c r="F397" s="88" t="str">
        <f t="shared" si="36"/>
        <v>Non-metropolitan</v>
      </c>
      <c r="G397" s="88" t="str">
        <f t="shared" si="37"/>
        <v>SIGNIFICANTLY RURAL</v>
      </c>
      <c r="H397" s="88" t="s">
        <v>3</v>
      </c>
      <c r="I397" s="88">
        <v>114</v>
      </c>
      <c r="J397" s="99"/>
      <c r="K397" s="99"/>
      <c r="L397" s="99"/>
      <c r="M397" s="99"/>
      <c r="N397" s="99"/>
      <c r="O397" s="99">
        <f t="shared" si="38"/>
        <v>114</v>
      </c>
      <c r="P397" s="88">
        <f t="shared" ref="P397:P460" si="39">IF($I$1=$P$1,I397,IF($J$1=$P$1,J397,IF($K$1=$P$1,K397,IF($L$1=$P$1,L397,IF($M$1=$P$1,M397,IF($N$1=$P$1,N397,"x"))))))</f>
        <v>0</v>
      </c>
    </row>
    <row r="398" spans="1:16" s="88" customFormat="1" x14ac:dyDescent="0.3">
      <c r="A398" s="88" t="s">
        <v>34</v>
      </c>
      <c r="D398" s="88" t="s">
        <v>104</v>
      </c>
      <c r="E398" s="88" t="str">
        <f t="shared" si="35"/>
        <v>E31000024</v>
      </c>
      <c r="F398" s="88" t="str">
        <f t="shared" si="36"/>
        <v>Non-metropolitan</v>
      </c>
      <c r="G398" s="88" t="str">
        <f t="shared" si="37"/>
        <v>SIGNIFICANTLY RURAL</v>
      </c>
      <c r="H398" s="88" t="s">
        <v>3</v>
      </c>
      <c r="I398" s="88">
        <v>134</v>
      </c>
      <c r="J398" s="99"/>
      <c r="K398" s="99"/>
      <c r="L398" s="99"/>
      <c r="M398" s="99"/>
      <c r="N398" s="99"/>
      <c r="O398" s="99">
        <f t="shared" si="38"/>
        <v>134</v>
      </c>
      <c r="P398" s="88">
        <f t="shared" si="39"/>
        <v>0</v>
      </c>
    </row>
    <row r="399" spans="1:16" s="88" customFormat="1" x14ac:dyDescent="0.3">
      <c r="A399" s="88" t="s">
        <v>34</v>
      </c>
      <c r="D399" s="88" t="s">
        <v>118</v>
      </c>
      <c r="E399" s="88" t="str">
        <f t="shared" si="35"/>
        <v>E31000030</v>
      </c>
      <c r="F399" s="88" t="str">
        <f t="shared" si="36"/>
        <v>Non-metropolitan</v>
      </c>
      <c r="G399" s="88" t="str">
        <f t="shared" si="37"/>
        <v>PREDOMINANTLY URBAN</v>
      </c>
      <c r="H399" s="88" t="s">
        <v>3</v>
      </c>
      <c r="I399" s="88">
        <v>224</v>
      </c>
      <c r="J399" s="99"/>
      <c r="K399" s="99"/>
      <c r="L399" s="99"/>
      <c r="M399" s="99"/>
      <c r="N399" s="99"/>
      <c r="O399" s="99">
        <f t="shared" si="38"/>
        <v>224</v>
      </c>
      <c r="P399" s="88">
        <f t="shared" si="39"/>
        <v>0</v>
      </c>
    </row>
    <row r="400" spans="1:16" s="88" customFormat="1" x14ac:dyDescent="0.3">
      <c r="A400" s="88" t="s">
        <v>34</v>
      </c>
      <c r="D400" s="88" t="s">
        <v>90</v>
      </c>
      <c r="E400" s="88" t="str">
        <f t="shared" si="35"/>
        <v>E31000018</v>
      </c>
      <c r="F400" s="88" t="str">
        <f t="shared" si="36"/>
        <v>Non-metropolitan</v>
      </c>
      <c r="G400" s="88" t="str">
        <f t="shared" si="37"/>
        <v>SIGNIFICANTLY RURAL</v>
      </c>
      <c r="H400" s="88" t="s">
        <v>3</v>
      </c>
      <c r="I400" s="88">
        <v>78</v>
      </c>
      <c r="J400" s="99"/>
      <c r="K400" s="99"/>
      <c r="L400" s="99"/>
      <c r="M400" s="99"/>
      <c r="N400" s="99"/>
      <c r="O400" s="99">
        <f t="shared" si="38"/>
        <v>78</v>
      </c>
      <c r="P400" s="88">
        <f t="shared" si="39"/>
        <v>0</v>
      </c>
    </row>
    <row r="401" spans="1:16" s="88" customFormat="1" x14ac:dyDescent="0.3">
      <c r="A401" s="88" t="s">
        <v>34</v>
      </c>
      <c r="D401" s="88" t="s">
        <v>122</v>
      </c>
      <c r="E401" s="88" t="str">
        <f t="shared" si="35"/>
        <v>E31000032</v>
      </c>
      <c r="F401" s="88" t="str">
        <f t="shared" si="36"/>
        <v>Non-metropolitan</v>
      </c>
      <c r="G401" s="88" t="str">
        <f t="shared" si="37"/>
        <v>PREDOMINANTLY RURAL</v>
      </c>
      <c r="H401" s="88" t="s">
        <v>3</v>
      </c>
      <c r="I401" s="88">
        <v>39</v>
      </c>
      <c r="J401" s="99"/>
      <c r="K401" s="99"/>
      <c r="L401" s="99"/>
      <c r="M401" s="99"/>
      <c r="N401" s="99"/>
      <c r="O401" s="99">
        <f t="shared" si="38"/>
        <v>39</v>
      </c>
      <c r="P401" s="88">
        <f t="shared" si="39"/>
        <v>0</v>
      </c>
    </row>
    <row r="402" spans="1:16" s="88" customFormat="1" x14ac:dyDescent="0.3">
      <c r="A402" s="88" t="s">
        <v>34</v>
      </c>
      <c r="D402" s="88" t="s">
        <v>136</v>
      </c>
      <c r="E402" s="88" t="str">
        <f t="shared" si="35"/>
        <v>E31000044</v>
      </c>
      <c r="F402" s="88" t="str">
        <f t="shared" si="36"/>
        <v>Metropolitan</v>
      </c>
      <c r="G402" s="88" t="str">
        <f t="shared" si="37"/>
        <v>PREDOMINANTLY URBAN</v>
      </c>
      <c r="H402" s="88" t="s">
        <v>3</v>
      </c>
      <c r="I402" s="88">
        <v>365</v>
      </c>
      <c r="J402" s="99"/>
      <c r="K402" s="99"/>
      <c r="L402" s="99"/>
      <c r="M402" s="99"/>
      <c r="N402" s="99"/>
      <c r="O402" s="99">
        <f t="shared" si="38"/>
        <v>365</v>
      </c>
      <c r="P402" s="88">
        <f t="shared" si="39"/>
        <v>0</v>
      </c>
    </row>
    <row r="403" spans="1:16" s="88" customFormat="1" x14ac:dyDescent="0.3">
      <c r="A403" s="88" t="s">
        <v>34</v>
      </c>
      <c r="D403" s="88" t="s">
        <v>134</v>
      </c>
      <c r="E403" s="88" t="str">
        <f t="shared" si="35"/>
        <v>E31000036</v>
      </c>
      <c r="F403" s="88" t="str">
        <f t="shared" si="36"/>
        <v>Non-metropolitan</v>
      </c>
      <c r="G403" s="88" t="str">
        <f t="shared" si="37"/>
        <v>SIGNIFICANTLY RURAL</v>
      </c>
      <c r="H403" s="88" t="s">
        <v>3</v>
      </c>
      <c r="I403" s="88">
        <v>53</v>
      </c>
      <c r="J403" s="99"/>
      <c r="K403" s="99"/>
      <c r="L403" s="99"/>
      <c r="M403" s="99"/>
      <c r="N403" s="99"/>
      <c r="O403" s="99">
        <f t="shared" si="38"/>
        <v>53</v>
      </c>
      <c r="P403" s="88">
        <f t="shared" si="39"/>
        <v>0</v>
      </c>
    </row>
    <row r="404" spans="1:16" s="88" customFormat="1" x14ac:dyDescent="0.3">
      <c r="A404" s="88" t="s">
        <v>34</v>
      </c>
      <c r="D404" s="88" t="s">
        <v>126</v>
      </c>
      <c r="E404" s="88" t="str">
        <f t="shared" si="35"/>
        <v>E31000033</v>
      </c>
      <c r="F404" s="88" t="str">
        <f t="shared" si="36"/>
        <v>Non-metropolitan</v>
      </c>
      <c r="G404" s="88" t="str">
        <f t="shared" si="37"/>
        <v>SIGNIFICANTLY RURAL</v>
      </c>
      <c r="H404" s="88" t="s">
        <v>3</v>
      </c>
      <c r="I404" s="88">
        <v>167</v>
      </c>
      <c r="J404" s="99"/>
      <c r="K404" s="99"/>
      <c r="L404" s="99"/>
      <c r="M404" s="99"/>
      <c r="N404" s="99"/>
      <c r="O404" s="99">
        <f t="shared" si="38"/>
        <v>167</v>
      </c>
      <c r="P404" s="88">
        <f t="shared" si="39"/>
        <v>0</v>
      </c>
    </row>
    <row r="405" spans="1:16" s="88" customFormat="1" x14ac:dyDescent="0.3">
      <c r="A405" s="88" t="s">
        <v>34</v>
      </c>
      <c r="D405" s="88" t="s">
        <v>54</v>
      </c>
      <c r="E405" s="88" t="str">
        <f t="shared" si="35"/>
        <v>E31000002</v>
      </c>
      <c r="F405" s="88" t="str">
        <f t="shared" si="36"/>
        <v>Non-metropolitan</v>
      </c>
      <c r="G405" s="88" t="str">
        <f t="shared" si="37"/>
        <v>SIGNIFICANTLY RURAL</v>
      </c>
      <c r="H405" s="88" t="s">
        <v>3</v>
      </c>
      <c r="I405" s="88">
        <v>77</v>
      </c>
      <c r="J405" s="99"/>
      <c r="K405" s="99"/>
      <c r="L405" s="99"/>
      <c r="M405" s="99"/>
      <c r="N405" s="99"/>
      <c r="O405" s="99">
        <f t="shared" si="38"/>
        <v>77</v>
      </c>
      <c r="P405" s="88">
        <f t="shared" si="39"/>
        <v>0</v>
      </c>
    </row>
    <row r="406" spans="1:16" s="88" customFormat="1" x14ac:dyDescent="0.3">
      <c r="A406" s="88" t="s">
        <v>34</v>
      </c>
      <c r="D406" s="88" t="s">
        <v>60</v>
      </c>
      <c r="E406" s="88" t="str">
        <f t="shared" si="35"/>
        <v>E31000005</v>
      </c>
      <c r="F406" s="88" t="str">
        <f t="shared" si="36"/>
        <v>Non-metropolitan</v>
      </c>
      <c r="G406" s="88" t="str">
        <f t="shared" si="37"/>
        <v>PREDOMINANTLY RURAL</v>
      </c>
      <c r="H406" s="88" t="s">
        <v>3</v>
      </c>
      <c r="I406" s="88">
        <v>151</v>
      </c>
      <c r="J406" s="99"/>
      <c r="K406" s="99"/>
      <c r="L406" s="99"/>
      <c r="M406" s="99"/>
      <c r="N406" s="99"/>
      <c r="O406" s="99">
        <f t="shared" si="38"/>
        <v>151</v>
      </c>
      <c r="P406" s="88">
        <f t="shared" si="39"/>
        <v>0</v>
      </c>
    </row>
    <row r="407" spans="1:16" s="88" customFormat="1" x14ac:dyDescent="0.3">
      <c r="A407" s="88" t="s">
        <v>34</v>
      </c>
      <c r="D407" s="88" t="s">
        <v>80</v>
      </c>
      <c r="E407" s="88" t="str">
        <f t="shared" si="35"/>
        <v>E31000015</v>
      </c>
      <c r="F407" s="88" t="str">
        <f t="shared" si="36"/>
        <v>Non-metropolitan</v>
      </c>
      <c r="G407" s="88" t="str">
        <f t="shared" si="37"/>
        <v>SIGNIFICANTLY RURAL</v>
      </c>
      <c r="H407" s="88" t="s">
        <v>3</v>
      </c>
      <c r="I407" s="88">
        <v>219</v>
      </c>
      <c r="J407" s="99"/>
      <c r="K407" s="99"/>
      <c r="L407" s="99"/>
      <c r="M407" s="99"/>
      <c r="N407" s="99"/>
      <c r="O407" s="99">
        <f t="shared" si="38"/>
        <v>219</v>
      </c>
      <c r="P407" s="88">
        <f t="shared" si="39"/>
        <v>0</v>
      </c>
    </row>
    <row r="408" spans="1:16" s="88" customFormat="1" x14ac:dyDescent="0.3">
      <c r="A408" s="88" t="s">
        <v>34</v>
      </c>
      <c r="D408" s="88" t="s">
        <v>92</v>
      </c>
      <c r="E408" s="88" t="str">
        <f t="shared" si="35"/>
        <v>E31000019</v>
      </c>
      <c r="F408" s="88" t="str">
        <f t="shared" si="36"/>
        <v>Non-metropolitan</v>
      </c>
      <c r="G408" s="88" t="str">
        <f t="shared" si="37"/>
        <v>PREDOMINANTLY URBAN</v>
      </c>
      <c r="H408" s="88" t="s">
        <v>3</v>
      </c>
      <c r="I408" s="88">
        <v>190</v>
      </c>
      <c r="J408" s="99"/>
      <c r="K408" s="99"/>
      <c r="L408" s="99"/>
      <c r="M408" s="99"/>
      <c r="N408" s="99"/>
      <c r="O408" s="99">
        <f t="shared" si="38"/>
        <v>190</v>
      </c>
      <c r="P408" s="88">
        <f t="shared" si="39"/>
        <v>0</v>
      </c>
    </row>
    <row r="409" spans="1:16" s="88" customFormat="1" x14ac:dyDescent="0.3">
      <c r="A409" s="88" t="s">
        <v>34</v>
      </c>
      <c r="D409" s="88" t="s">
        <v>110</v>
      </c>
      <c r="E409" s="88" t="str">
        <f t="shared" si="35"/>
        <v>E31000026</v>
      </c>
      <c r="F409" s="88" t="str">
        <f t="shared" si="36"/>
        <v>Non-metropolitan</v>
      </c>
      <c r="G409" s="88" t="str">
        <f t="shared" si="37"/>
        <v>PREDOMINANTLY RURAL</v>
      </c>
      <c r="H409" s="88" t="s">
        <v>3</v>
      </c>
      <c r="I409" s="88">
        <v>73</v>
      </c>
      <c r="J409" s="99"/>
      <c r="K409" s="99"/>
      <c r="L409" s="99"/>
      <c r="M409" s="99"/>
      <c r="N409" s="99"/>
      <c r="O409" s="99">
        <f t="shared" si="38"/>
        <v>73</v>
      </c>
      <c r="P409" s="88">
        <f t="shared" si="39"/>
        <v>0</v>
      </c>
    </row>
    <row r="410" spans="1:16" s="88" customFormat="1" x14ac:dyDescent="0.3">
      <c r="A410" s="88" t="s">
        <v>34</v>
      </c>
      <c r="D410" s="88" t="s">
        <v>128</v>
      </c>
      <c r="E410" s="88" t="str">
        <f t="shared" si="35"/>
        <v>E31000034</v>
      </c>
      <c r="F410" s="88" t="str">
        <f t="shared" si="36"/>
        <v>Non-metropolitan</v>
      </c>
      <c r="G410" s="88" t="str">
        <f t="shared" si="37"/>
        <v>PREDOMINANTLY RURAL</v>
      </c>
      <c r="H410" s="88" t="s">
        <v>3</v>
      </c>
      <c r="I410" s="88">
        <v>123</v>
      </c>
      <c r="J410" s="99"/>
      <c r="K410" s="99"/>
      <c r="L410" s="99"/>
      <c r="M410" s="99"/>
      <c r="N410" s="99"/>
      <c r="O410" s="99">
        <f t="shared" si="38"/>
        <v>123</v>
      </c>
      <c r="P410" s="88">
        <f t="shared" si="39"/>
        <v>0</v>
      </c>
    </row>
    <row r="411" spans="1:16" s="88" customFormat="1" x14ac:dyDescent="0.3">
      <c r="A411" s="88" t="s">
        <v>34</v>
      </c>
      <c r="D411" s="88" t="s">
        <v>84</v>
      </c>
      <c r="E411" s="88" t="str">
        <f t="shared" si="35"/>
        <v>E31000046</v>
      </c>
      <c r="F411" s="88" t="str">
        <f t="shared" si="36"/>
        <v>Metropolitan</v>
      </c>
      <c r="G411" s="88" t="str">
        <f t="shared" si="37"/>
        <v>PREDOMINANTLY URBAN</v>
      </c>
      <c r="H411" s="88" t="s">
        <v>3</v>
      </c>
      <c r="I411" s="88">
        <v>1941</v>
      </c>
      <c r="J411" s="99"/>
      <c r="K411" s="99"/>
      <c r="L411" s="99"/>
      <c r="M411" s="99"/>
      <c r="N411" s="99"/>
      <c r="O411" s="99">
        <f t="shared" si="38"/>
        <v>1941</v>
      </c>
      <c r="P411" s="88">
        <f t="shared" si="39"/>
        <v>0</v>
      </c>
    </row>
    <row r="412" spans="1:16" s="88" customFormat="1" x14ac:dyDescent="0.3">
      <c r="A412" s="88" t="s">
        <v>34</v>
      </c>
      <c r="D412" s="88" t="s">
        <v>58</v>
      </c>
      <c r="E412" s="88" t="str">
        <f t="shared" si="35"/>
        <v>E31000004</v>
      </c>
      <c r="F412" s="88" t="str">
        <f t="shared" si="36"/>
        <v>Non-metropolitan</v>
      </c>
      <c r="G412" s="88" t="str">
        <f t="shared" si="37"/>
        <v>SIGNIFICANTLY RURAL</v>
      </c>
      <c r="H412" s="88" t="s">
        <v>3</v>
      </c>
      <c r="I412" s="88">
        <v>108</v>
      </c>
      <c r="J412" s="99"/>
      <c r="K412" s="99"/>
      <c r="L412" s="99"/>
      <c r="M412" s="99"/>
      <c r="N412" s="99"/>
      <c r="O412" s="99">
        <f t="shared" si="38"/>
        <v>108</v>
      </c>
      <c r="P412" s="88">
        <f t="shared" si="39"/>
        <v>0</v>
      </c>
    </row>
    <row r="413" spans="1:16" s="88" customFormat="1" x14ac:dyDescent="0.3">
      <c r="A413" s="88" t="s">
        <v>34</v>
      </c>
      <c r="D413" s="88" t="s">
        <v>78</v>
      </c>
      <c r="E413" s="88" t="str">
        <f t="shared" si="35"/>
        <v>E31000014</v>
      </c>
      <c r="F413" s="88" t="str">
        <f t="shared" si="36"/>
        <v>Non-metropolitan</v>
      </c>
      <c r="G413" s="88" t="str">
        <f t="shared" si="37"/>
        <v>SIGNIFICANTLY RURAL</v>
      </c>
      <c r="H413" s="88" t="s">
        <v>3</v>
      </c>
      <c r="I413" s="88">
        <v>162</v>
      </c>
      <c r="J413" s="99"/>
      <c r="K413" s="99"/>
      <c r="L413" s="99"/>
      <c r="M413" s="99"/>
      <c r="N413" s="99"/>
      <c r="O413" s="99">
        <f t="shared" si="38"/>
        <v>162</v>
      </c>
      <c r="P413" s="88">
        <f t="shared" si="39"/>
        <v>0</v>
      </c>
    </row>
    <row r="414" spans="1:16" s="88" customFormat="1" x14ac:dyDescent="0.3">
      <c r="A414" s="88" t="s">
        <v>34</v>
      </c>
      <c r="D414" s="88" t="s">
        <v>88</v>
      </c>
      <c r="E414" s="88" t="str">
        <f t="shared" si="35"/>
        <v>E31000017</v>
      </c>
      <c r="F414" s="88" t="str">
        <f t="shared" si="36"/>
        <v>Non-metropolitan</v>
      </c>
      <c r="G414" s="88" t="str">
        <f t="shared" si="37"/>
        <v>PREDOMINANTLY URBAN</v>
      </c>
      <c r="H414" s="88" t="s">
        <v>3</v>
      </c>
      <c r="I414" s="88">
        <v>268</v>
      </c>
      <c r="J414" s="99"/>
      <c r="K414" s="99"/>
      <c r="L414" s="99"/>
      <c r="M414" s="99"/>
      <c r="N414" s="99"/>
      <c r="O414" s="99">
        <f t="shared" si="38"/>
        <v>268</v>
      </c>
      <c r="P414" s="88">
        <f t="shared" si="39"/>
        <v>0</v>
      </c>
    </row>
    <row r="415" spans="1:16" s="88" customFormat="1" x14ac:dyDescent="0.3">
      <c r="A415" s="88" t="s">
        <v>34</v>
      </c>
      <c r="D415" s="88" t="s">
        <v>100</v>
      </c>
      <c r="E415" s="88" t="str">
        <f t="shared" si="35"/>
        <v>E31000022</v>
      </c>
      <c r="F415" s="88" t="str">
        <f t="shared" si="36"/>
        <v>Non-metropolitan</v>
      </c>
      <c r="G415" s="88" t="str">
        <f t="shared" si="37"/>
        <v>SIGNIFICANTLY RURAL</v>
      </c>
      <c r="H415" s="88" t="s">
        <v>3</v>
      </c>
      <c r="I415" s="88">
        <v>143</v>
      </c>
      <c r="J415" s="99"/>
      <c r="K415" s="99"/>
      <c r="L415" s="99"/>
      <c r="M415" s="99"/>
      <c r="N415" s="99"/>
      <c r="O415" s="99">
        <f t="shared" si="38"/>
        <v>143</v>
      </c>
      <c r="P415" s="88">
        <f t="shared" si="39"/>
        <v>0</v>
      </c>
    </row>
    <row r="416" spans="1:16" s="88" customFormat="1" x14ac:dyDescent="0.3">
      <c r="A416" s="88" t="s">
        <v>34</v>
      </c>
      <c r="D416" s="88" t="s">
        <v>130</v>
      </c>
      <c r="E416" s="88" t="str">
        <f t="shared" si="35"/>
        <v>E31000035</v>
      </c>
      <c r="F416" s="88" t="str">
        <f t="shared" si="36"/>
        <v>Non-metropolitan</v>
      </c>
      <c r="G416" s="88" t="str">
        <f t="shared" si="37"/>
        <v>PREDOMINANTLY URBAN</v>
      </c>
      <c r="H416" s="88" t="s">
        <v>3</v>
      </c>
      <c r="I416" s="88">
        <v>172</v>
      </c>
      <c r="J416" s="99"/>
      <c r="K416" s="99"/>
      <c r="L416" s="99"/>
      <c r="M416" s="99"/>
      <c r="N416" s="99"/>
      <c r="O416" s="99">
        <f t="shared" si="38"/>
        <v>172</v>
      </c>
      <c r="P416" s="88">
        <f t="shared" si="39"/>
        <v>0</v>
      </c>
    </row>
    <row r="417" spans="1:16" s="88" customFormat="1" x14ac:dyDescent="0.3">
      <c r="A417" s="88" t="s">
        <v>34</v>
      </c>
      <c r="D417" s="88" t="s">
        <v>245</v>
      </c>
      <c r="E417" s="88" t="str">
        <f t="shared" si="35"/>
        <v>E31000021</v>
      </c>
      <c r="F417" s="88" t="str">
        <f t="shared" si="36"/>
        <v>Non-metropolitan</v>
      </c>
      <c r="G417" s="88" t="str">
        <f t="shared" si="37"/>
        <v>PREDOMINANTLY RURAL</v>
      </c>
      <c r="H417" s="88" t="s">
        <v>3</v>
      </c>
      <c r="I417" s="88">
        <v>14</v>
      </c>
      <c r="J417" s="99"/>
      <c r="K417" s="99"/>
      <c r="L417" s="99"/>
      <c r="M417" s="99"/>
      <c r="N417" s="99"/>
      <c r="O417" s="99">
        <f t="shared" si="38"/>
        <v>14</v>
      </c>
      <c r="P417" s="88">
        <f t="shared" si="39"/>
        <v>0</v>
      </c>
    </row>
    <row r="418" spans="1:16" s="88" customFormat="1" x14ac:dyDescent="0.3">
      <c r="A418" s="88" t="s">
        <v>34</v>
      </c>
      <c r="D418" s="88" t="s">
        <v>138</v>
      </c>
      <c r="E418" s="88" t="str">
        <f t="shared" si="35"/>
        <v>E31000037</v>
      </c>
      <c r="F418" s="88" t="str">
        <f t="shared" si="36"/>
        <v>Non-metropolitan</v>
      </c>
      <c r="G418" s="88" t="str">
        <f t="shared" si="37"/>
        <v>SIGNIFICANTLY RURAL</v>
      </c>
      <c r="H418" s="88" t="s">
        <v>3</v>
      </c>
      <c r="I418" s="88">
        <v>167</v>
      </c>
      <c r="J418" s="99"/>
      <c r="K418" s="99"/>
      <c r="L418" s="99"/>
      <c r="M418" s="99"/>
      <c r="N418" s="99"/>
      <c r="O418" s="99">
        <f t="shared" si="38"/>
        <v>167</v>
      </c>
      <c r="P418" s="88">
        <f t="shared" si="39"/>
        <v>0</v>
      </c>
    </row>
    <row r="419" spans="1:16" s="88" customFormat="1" x14ac:dyDescent="0.3">
      <c r="A419" s="88" t="s">
        <v>34</v>
      </c>
      <c r="D419" s="88" t="s">
        <v>120</v>
      </c>
      <c r="E419" s="88" t="str">
        <f t="shared" si="35"/>
        <v>E31000031</v>
      </c>
      <c r="F419" s="88" t="str">
        <f t="shared" si="36"/>
        <v>Non-metropolitan</v>
      </c>
      <c r="G419" s="88" t="str">
        <f t="shared" si="37"/>
        <v>PREDOMINANTLY RURAL</v>
      </c>
      <c r="H419" s="88" t="s">
        <v>3</v>
      </c>
      <c r="I419" s="88">
        <v>89</v>
      </c>
      <c r="J419" s="99"/>
      <c r="K419" s="99"/>
      <c r="L419" s="99"/>
      <c r="M419" s="99"/>
      <c r="N419" s="99"/>
      <c r="O419" s="99">
        <f t="shared" si="38"/>
        <v>89</v>
      </c>
      <c r="P419" s="88">
        <f t="shared" si="39"/>
        <v>0</v>
      </c>
    </row>
    <row r="420" spans="1:16" s="88" customFormat="1" x14ac:dyDescent="0.3">
      <c r="A420" s="88" t="s">
        <v>34</v>
      </c>
      <c r="D420" s="88" t="s">
        <v>56</v>
      </c>
      <c r="E420" s="88" t="str">
        <f t="shared" si="35"/>
        <v>E31000003</v>
      </c>
      <c r="F420" s="88" t="str">
        <f t="shared" si="36"/>
        <v>Non-metropolitan</v>
      </c>
      <c r="G420" s="88" t="str">
        <f t="shared" si="37"/>
        <v>PREDOMINANTLY URBAN</v>
      </c>
      <c r="H420" s="88" t="s">
        <v>3</v>
      </c>
      <c r="I420" s="88">
        <v>115</v>
      </c>
      <c r="J420" s="99"/>
      <c r="K420" s="99"/>
      <c r="L420" s="99"/>
      <c r="M420" s="99"/>
      <c r="N420" s="99"/>
      <c r="O420" s="99">
        <f t="shared" si="38"/>
        <v>115</v>
      </c>
      <c r="P420" s="88">
        <f t="shared" si="39"/>
        <v>0</v>
      </c>
    </row>
    <row r="421" spans="1:16" s="88" customFormat="1" x14ac:dyDescent="0.3">
      <c r="A421" s="88" t="s">
        <v>34</v>
      </c>
      <c r="D421" s="88" t="s">
        <v>52</v>
      </c>
      <c r="E421" s="88" t="str">
        <f t="shared" si="35"/>
        <v>E31000001</v>
      </c>
      <c r="F421" s="88" t="str">
        <f t="shared" si="36"/>
        <v>Non-metropolitan</v>
      </c>
      <c r="G421" s="88" t="str">
        <f t="shared" si="37"/>
        <v>PREDOMINANTLY URBAN</v>
      </c>
      <c r="H421" s="88" t="s">
        <v>3</v>
      </c>
      <c r="I421" s="88">
        <v>136</v>
      </c>
      <c r="J421" s="99"/>
      <c r="K421" s="99"/>
      <c r="L421" s="99"/>
      <c r="M421" s="99"/>
      <c r="N421" s="99"/>
      <c r="O421" s="99">
        <f t="shared" si="38"/>
        <v>136</v>
      </c>
      <c r="P421" s="88">
        <f t="shared" si="39"/>
        <v>0</v>
      </c>
    </row>
    <row r="422" spans="1:16" s="88" customFormat="1" x14ac:dyDescent="0.3">
      <c r="A422" s="88" t="s">
        <v>34</v>
      </c>
      <c r="D422" s="88" t="s">
        <v>66</v>
      </c>
      <c r="E422" s="88" t="str">
        <f t="shared" si="35"/>
        <v>E31000008</v>
      </c>
      <c r="F422" s="88" t="str">
        <f t="shared" si="36"/>
        <v>Non-metropolitan</v>
      </c>
      <c r="G422" s="88" t="str">
        <f t="shared" si="37"/>
        <v>PREDOMINANTLY RURAL</v>
      </c>
      <c r="H422" s="88" t="s">
        <v>3</v>
      </c>
      <c r="I422" s="88">
        <v>109</v>
      </c>
      <c r="J422" s="99"/>
      <c r="K422" s="99"/>
      <c r="L422" s="99"/>
      <c r="M422" s="99"/>
      <c r="N422" s="99"/>
      <c r="O422" s="99">
        <f t="shared" si="38"/>
        <v>109</v>
      </c>
      <c r="P422" s="88">
        <f t="shared" si="39"/>
        <v>0</v>
      </c>
    </row>
    <row r="423" spans="1:16" s="88" customFormat="1" x14ac:dyDescent="0.3">
      <c r="A423" s="88" t="s">
        <v>34</v>
      </c>
      <c r="D423" s="88" t="s">
        <v>82</v>
      </c>
      <c r="E423" s="88" t="str">
        <f t="shared" si="35"/>
        <v>E31000016</v>
      </c>
      <c r="F423" s="88" t="str">
        <f t="shared" si="36"/>
        <v>Non-metropolitan</v>
      </c>
      <c r="G423" s="88" t="str">
        <f t="shared" si="37"/>
        <v>SIGNIFICANTLY RURAL</v>
      </c>
      <c r="H423" s="88" t="s">
        <v>3</v>
      </c>
      <c r="I423" s="88">
        <v>29</v>
      </c>
      <c r="J423" s="99"/>
      <c r="K423" s="99"/>
      <c r="L423" s="99"/>
      <c r="M423" s="99"/>
      <c r="N423" s="99"/>
      <c r="O423" s="99">
        <f t="shared" si="38"/>
        <v>29</v>
      </c>
      <c r="P423" s="88">
        <f t="shared" si="39"/>
        <v>0</v>
      </c>
    </row>
    <row r="424" spans="1:16" s="88" customFormat="1" x14ac:dyDescent="0.3">
      <c r="A424" s="88" t="s">
        <v>34</v>
      </c>
      <c r="D424" s="88" t="s">
        <v>268</v>
      </c>
      <c r="E424" s="88" t="str">
        <f t="shared" si="35"/>
        <v>E31000039</v>
      </c>
      <c r="F424" s="88" t="str">
        <f t="shared" si="36"/>
        <v>Non-metropolitan</v>
      </c>
      <c r="G424" s="88" t="str">
        <f t="shared" si="37"/>
        <v>PREDOMINANTLY RURAL</v>
      </c>
      <c r="H424" s="88" t="s">
        <v>3</v>
      </c>
      <c r="I424" s="88">
        <v>0</v>
      </c>
      <c r="J424" s="99"/>
      <c r="K424" s="99"/>
      <c r="L424" s="99"/>
      <c r="M424" s="99"/>
      <c r="N424" s="99"/>
      <c r="O424" s="99">
        <f t="shared" si="38"/>
        <v>0</v>
      </c>
      <c r="P424" s="88">
        <f t="shared" si="39"/>
        <v>0</v>
      </c>
    </row>
    <row r="425" spans="1:16" s="88" customFormat="1" x14ac:dyDescent="0.3">
      <c r="A425" s="88" t="s">
        <v>34</v>
      </c>
      <c r="D425" s="88" t="s">
        <v>74</v>
      </c>
      <c r="E425" s="88" t="str">
        <f t="shared" si="35"/>
        <v>E31000047</v>
      </c>
      <c r="F425" s="88" t="str">
        <f t="shared" si="36"/>
        <v>Non-metropolitan</v>
      </c>
      <c r="G425" s="88" t="str">
        <f t="shared" si="37"/>
        <v>SIGNIFICANTLY RURAL</v>
      </c>
      <c r="H425" s="88" t="s">
        <v>3</v>
      </c>
      <c r="I425" s="88">
        <v>70</v>
      </c>
      <c r="J425" s="99"/>
      <c r="K425" s="99"/>
      <c r="L425" s="99"/>
      <c r="M425" s="99"/>
      <c r="N425" s="99"/>
      <c r="O425" s="99">
        <f t="shared" si="38"/>
        <v>70</v>
      </c>
      <c r="P425" s="88">
        <f t="shared" si="39"/>
        <v>0</v>
      </c>
    </row>
    <row r="426" spans="1:16" s="88" customFormat="1" x14ac:dyDescent="0.3">
      <c r="A426" s="88" t="s">
        <v>34</v>
      </c>
      <c r="D426" s="88" t="s">
        <v>74</v>
      </c>
      <c r="E426" s="88" t="str">
        <f t="shared" si="35"/>
        <v>E31000047</v>
      </c>
      <c r="F426" s="88" t="str">
        <f t="shared" si="36"/>
        <v>Non-metropolitan</v>
      </c>
      <c r="G426" s="88" t="str">
        <f t="shared" si="37"/>
        <v>SIGNIFICANTLY RURAL</v>
      </c>
      <c r="H426" s="88" t="s">
        <v>3</v>
      </c>
      <c r="I426" s="88">
        <v>145</v>
      </c>
      <c r="J426" s="99"/>
      <c r="K426" s="99"/>
      <c r="L426" s="99"/>
      <c r="M426" s="99"/>
      <c r="N426" s="99"/>
      <c r="O426" s="99">
        <f t="shared" si="38"/>
        <v>145</v>
      </c>
      <c r="P426" s="88">
        <f t="shared" si="39"/>
        <v>0</v>
      </c>
    </row>
    <row r="427" spans="1:16" s="88" customFormat="1" x14ac:dyDescent="0.3">
      <c r="A427" s="88" t="s">
        <v>34</v>
      </c>
      <c r="D427" s="88" t="s">
        <v>72</v>
      </c>
      <c r="E427" s="88" t="str">
        <f>VLOOKUP($D427,$D$428:$G$472,2,FALSE)</f>
        <v>E31000011</v>
      </c>
      <c r="F427" s="88" t="str">
        <f>VLOOKUP($D427,$D$428:$G$472,3,FALSE)</f>
        <v>Non-metropolitan</v>
      </c>
      <c r="G427" s="88" t="str">
        <f>VLOOKUP($D427,$D$428:$G$472,4,FALSE)</f>
        <v>PREDOMINANTLY RURAL</v>
      </c>
      <c r="H427" s="88" t="s">
        <v>3</v>
      </c>
      <c r="I427" s="88">
        <v>347</v>
      </c>
      <c r="J427" s="99"/>
      <c r="K427" s="99"/>
      <c r="L427" s="99"/>
      <c r="M427" s="99"/>
      <c r="N427" s="99"/>
      <c r="O427" s="99">
        <f t="shared" si="38"/>
        <v>347</v>
      </c>
      <c r="P427" s="88">
        <f t="shared" si="39"/>
        <v>0</v>
      </c>
    </row>
    <row r="428" spans="1:16" s="88" customFormat="1" x14ac:dyDescent="0.3">
      <c r="A428" s="88" t="s">
        <v>35</v>
      </c>
      <c r="C428" s="88" t="s">
        <v>166</v>
      </c>
      <c r="D428" s="88" t="s">
        <v>98</v>
      </c>
      <c r="E428" s="88" t="s">
        <v>325</v>
      </c>
      <c r="F428" s="88" t="s">
        <v>220</v>
      </c>
      <c r="G428" s="88" t="s">
        <v>227</v>
      </c>
      <c r="H428" s="88" t="s">
        <v>3</v>
      </c>
      <c r="I428" s="88">
        <v>0</v>
      </c>
      <c r="J428" s="99"/>
      <c r="K428" s="99"/>
      <c r="L428" s="99"/>
      <c r="M428" s="99"/>
      <c r="N428" s="99"/>
      <c r="O428" s="99">
        <f t="shared" si="38"/>
        <v>0</v>
      </c>
      <c r="P428" s="88">
        <f t="shared" si="39"/>
        <v>0</v>
      </c>
    </row>
    <row r="429" spans="1:16" s="88" customFormat="1" x14ac:dyDescent="0.3">
      <c r="A429" s="88" t="s">
        <v>35</v>
      </c>
      <c r="C429" s="88" t="s">
        <v>166</v>
      </c>
      <c r="D429" s="88" t="s">
        <v>52</v>
      </c>
      <c r="E429" s="88" t="s">
        <v>219</v>
      </c>
      <c r="F429" s="88" t="s">
        <v>220</v>
      </c>
      <c r="G429" s="88" t="s">
        <v>221</v>
      </c>
      <c r="H429" s="88" t="s">
        <v>3</v>
      </c>
      <c r="I429" s="88">
        <v>48</v>
      </c>
      <c r="J429" s="99"/>
      <c r="K429" s="99"/>
      <c r="L429" s="99"/>
      <c r="M429" s="99"/>
      <c r="N429" s="99"/>
      <c r="O429" s="99">
        <f t="shared" si="38"/>
        <v>48</v>
      </c>
      <c r="P429" s="88">
        <f t="shared" si="39"/>
        <v>0</v>
      </c>
    </row>
    <row r="430" spans="1:16" s="88" customFormat="1" x14ac:dyDescent="0.3">
      <c r="A430" s="88" t="s">
        <v>35</v>
      </c>
      <c r="C430" s="88" t="s">
        <v>166</v>
      </c>
      <c r="D430" s="88" t="s">
        <v>54</v>
      </c>
      <c r="E430" s="88" t="s">
        <v>222</v>
      </c>
      <c r="F430" s="88" t="s">
        <v>220</v>
      </c>
      <c r="G430" s="88" t="s">
        <v>223</v>
      </c>
      <c r="H430" s="88" t="s">
        <v>3</v>
      </c>
      <c r="I430" s="88">
        <v>13</v>
      </c>
      <c r="J430" s="99"/>
      <c r="K430" s="99"/>
      <c r="L430" s="99"/>
      <c r="M430" s="99"/>
      <c r="N430" s="99"/>
      <c r="O430" s="99">
        <f t="shared" si="38"/>
        <v>13</v>
      </c>
      <c r="P430" s="88">
        <f t="shared" si="39"/>
        <v>0</v>
      </c>
    </row>
    <row r="431" spans="1:16" s="88" customFormat="1" x14ac:dyDescent="0.3">
      <c r="A431" s="88" t="s">
        <v>35</v>
      </c>
      <c r="C431" s="88" t="s">
        <v>166</v>
      </c>
      <c r="D431" s="88" t="s">
        <v>56</v>
      </c>
      <c r="E431" s="88" t="s">
        <v>224</v>
      </c>
      <c r="F431" s="88" t="s">
        <v>220</v>
      </c>
      <c r="G431" s="88" t="s">
        <v>221</v>
      </c>
      <c r="H431" s="88" t="s">
        <v>3</v>
      </c>
      <c r="I431" s="88">
        <v>29</v>
      </c>
      <c r="J431" s="99"/>
      <c r="K431" s="99"/>
      <c r="L431" s="99"/>
      <c r="M431" s="99"/>
      <c r="N431" s="99"/>
      <c r="O431" s="99">
        <f t="shared" si="38"/>
        <v>29</v>
      </c>
      <c r="P431" s="88">
        <f t="shared" si="39"/>
        <v>0</v>
      </c>
    </row>
    <row r="432" spans="1:16" s="88" customFormat="1" x14ac:dyDescent="0.3">
      <c r="A432" s="88" t="s">
        <v>35</v>
      </c>
      <c r="C432" s="88" t="s">
        <v>166</v>
      </c>
      <c r="D432" s="88" t="s">
        <v>58</v>
      </c>
      <c r="E432" s="88" t="s">
        <v>225</v>
      </c>
      <c r="F432" s="88" t="s">
        <v>220</v>
      </c>
      <c r="G432" s="88" t="s">
        <v>223</v>
      </c>
      <c r="H432" s="88" t="s">
        <v>3</v>
      </c>
      <c r="I432" s="88">
        <v>32</v>
      </c>
      <c r="J432" s="99"/>
      <c r="K432" s="99"/>
      <c r="L432" s="99"/>
      <c r="M432" s="99"/>
      <c r="N432" s="99"/>
      <c r="O432" s="99">
        <f t="shared" si="38"/>
        <v>32</v>
      </c>
      <c r="P432" s="88">
        <f t="shared" si="39"/>
        <v>0</v>
      </c>
    </row>
    <row r="433" spans="1:16" s="88" customFormat="1" x14ac:dyDescent="0.3">
      <c r="A433" s="88" t="s">
        <v>35</v>
      </c>
      <c r="C433" s="88" t="s">
        <v>166</v>
      </c>
      <c r="D433" s="88" t="s">
        <v>60</v>
      </c>
      <c r="E433" s="88" t="s">
        <v>226</v>
      </c>
      <c r="F433" s="88" t="s">
        <v>220</v>
      </c>
      <c r="G433" s="88" t="s">
        <v>227</v>
      </c>
      <c r="H433" s="88" t="s">
        <v>3</v>
      </c>
      <c r="I433" s="88">
        <v>42</v>
      </c>
      <c r="J433" s="99"/>
      <c r="K433" s="99"/>
      <c r="L433" s="99"/>
      <c r="M433" s="99"/>
      <c r="N433" s="99"/>
      <c r="O433" s="99">
        <f t="shared" si="38"/>
        <v>42</v>
      </c>
      <c r="P433" s="88">
        <f t="shared" si="39"/>
        <v>0</v>
      </c>
    </row>
    <row r="434" spans="1:16" s="88" customFormat="1" x14ac:dyDescent="0.3">
      <c r="A434" s="88" t="s">
        <v>35</v>
      </c>
      <c r="C434" s="88" t="s">
        <v>166</v>
      </c>
      <c r="D434" s="88" t="s">
        <v>62</v>
      </c>
      <c r="E434" s="88" t="s">
        <v>228</v>
      </c>
      <c r="F434" s="88" t="s">
        <v>220</v>
      </c>
      <c r="G434" s="88" t="s">
        <v>223</v>
      </c>
      <c r="H434" s="88" t="s">
        <v>3</v>
      </c>
      <c r="I434" s="88">
        <v>42</v>
      </c>
      <c r="J434" s="99"/>
      <c r="K434" s="99"/>
      <c r="L434" s="99"/>
      <c r="M434" s="99"/>
      <c r="N434" s="99"/>
      <c r="O434" s="99">
        <f t="shared" si="38"/>
        <v>42</v>
      </c>
      <c r="P434" s="88">
        <f t="shared" si="39"/>
        <v>0</v>
      </c>
    </row>
    <row r="435" spans="1:16" s="88" customFormat="1" x14ac:dyDescent="0.3">
      <c r="A435" s="88" t="s">
        <v>35</v>
      </c>
      <c r="C435" s="88" t="s">
        <v>166</v>
      </c>
      <c r="D435" s="88" t="s">
        <v>64</v>
      </c>
      <c r="E435" s="88" t="s">
        <v>229</v>
      </c>
      <c r="F435" s="88" t="s">
        <v>220</v>
      </c>
      <c r="G435" s="88" t="s">
        <v>221</v>
      </c>
      <c r="H435" s="88" t="s">
        <v>3</v>
      </c>
      <c r="I435" s="88">
        <v>27</v>
      </c>
      <c r="J435" s="99"/>
      <c r="K435" s="99"/>
      <c r="L435" s="99"/>
      <c r="M435" s="99"/>
      <c r="N435" s="99"/>
      <c r="O435" s="99">
        <f t="shared" si="38"/>
        <v>27</v>
      </c>
      <c r="P435" s="88">
        <f t="shared" si="39"/>
        <v>0</v>
      </c>
    </row>
    <row r="436" spans="1:16" s="88" customFormat="1" x14ac:dyDescent="0.3">
      <c r="A436" s="88" t="s">
        <v>35</v>
      </c>
      <c r="C436" s="88" t="s">
        <v>166</v>
      </c>
      <c r="D436" s="88" t="s">
        <v>66</v>
      </c>
      <c r="E436" s="88" t="s">
        <v>230</v>
      </c>
      <c r="F436" s="88" t="s">
        <v>220</v>
      </c>
      <c r="G436" s="88" t="s">
        <v>227</v>
      </c>
      <c r="H436" s="88" t="s">
        <v>3</v>
      </c>
      <c r="I436" s="88">
        <v>41</v>
      </c>
      <c r="J436" s="99"/>
      <c r="K436" s="99"/>
      <c r="L436" s="99"/>
      <c r="M436" s="99"/>
      <c r="N436" s="99"/>
      <c r="O436" s="99">
        <f t="shared" si="38"/>
        <v>41</v>
      </c>
      <c r="P436" s="88">
        <f t="shared" si="39"/>
        <v>0</v>
      </c>
    </row>
    <row r="437" spans="1:16" s="88" customFormat="1" x14ac:dyDescent="0.3">
      <c r="A437" s="88" t="s">
        <v>35</v>
      </c>
      <c r="C437" s="88" t="s">
        <v>166</v>
      </c>
      <c r="D437" s="88" t="s">
        <v>68</v>
      </c>
      <c r="E437" s="88" t="s">
        <v>231</v>
      </c>
      <c r="F437" s="88" t="s">
        <v>220</v>
      </c>
      <c r="G437" s="88" t="s">
        <v>227</v>
      </c>
      <c r="H437" s="88" t="s">
        <v>3</v>
      </c>
      <c r="I437" s="88">
        <v>46</v>
      </c>
      <c r="J437" s="99"/>
      <c r="K437" s="99"/>
      <c r="L437" s="99"/>
      <c r="M437" s="99"/>
      <c r="N437" s="99"/>
      <c r="O437" s="99">
        <f t="shared" si="38"/>
        <v>46</v>
      </c>
      <c r="P437" s="88">
        <f t="shared" si="39"/>
        <v>0</v>
      </c>
    </row>
    <row r="438" spans="1:16" s="88" customFormat="1" x14ac:dyDescent="0.3">
      <c r="A438" s="88" t="s">
        <v>35</v>
      </c>
      <c r="C438" s="88" t="s">
        <v>166</v>
      </c>
      <c r="D438" s="88" t="s">
        <v>70</v>
      </c>
      <c r="E438" s="88" t="s">
        <v>232</v>
      </c>
      <c r="F438" s="88" t="s">
        <v>220</v>
      </c>
      <c r="G438" s="88" t="s">
        <v>223</v>
      </c>
      <c r="H438" s="88" t="s">
        <v>3</v>
      </c>
      <c r="I438" s="88">
        <v>42</v>
      </c>
      <c r="J438" s="99"/>
      <c r="K438" s="99"/>
      <c r="L438" s="99"/>
      <c r="M438" s="99"/>
      <c r="N438" s="99"/>
      <c r="O438" s="99">
        <f t="shared" si="38"/>
        <v>42</v>
      </c>
      <c r="P438" s="88">
        <f t="shared" si="39"/>
        <v>0</v>
      </c>
    </row>
    <row r="439" spans="1:16" s="88" customFormat="1" x14ac:dyDescent="0.3">
      <c r="A439" s="88" t="s">
        <v>35</v>
      </c>
      <c r="C439" s="88" t="s">
        <v>166</v>
      </c>
      <c r="D439" s="88" t="s">
        <v>72</v>
      </c>
      <c r="E439" s="88" t="s">
        <v>233</v>
      </c>
      <c r="F439" s="88" t="s">
        <v>220</v>
      </c>
      <c r="G439" s="88" t="s">
        <v>227</v>
      </c>
      <c r="H439" s="88" t="s">
        <v>3</v>
      </c>
      <c r="I439" s="88">
        <v>87</v>
      </c>
      <c r="J439" s="99"/>
      <c r="K439" s="99"/>
      <c r="L439" s="99"/>
      <c r="M439" s="99"/>
      <c r="N439" s="99"/>
      <c r="O439" s="99">
        <f t="shared" si="38"/>
        <v>87</v>
      </c>
      <c r="P439" s="88">
        <f t="shared" si="39"/>
        <v>0</v>
      </c>
    </row>
    <row r="440" spans="1:16" s="88" customFormat="1" x14ac:dyDescent="0.3">
      <c r="A440" s="88" t="s">
        <v>35</v>
      </c>
      <c r="C440" s="88" t="s">
        <v>166</v>
      </c>
      <c r="D440" s="88" t="s">
        <v>76</v>
      </c>
      <c r="E440" s="88" t="s">
        <v>234</v>
      </c>
      <c r="F440" s="88" t="s">
        <v>220</v>
      </c>
      <c r="G440" s="88" t="s">
        <v>227</v>
      </c>
      <c r="H440" s="88" t="s">
        <v>3</v>
      </c>
      <c r="I440" s="88">
        <v>49</v>
      </c>
      <c r="J440" s="99"/>
      <c r="K440" s="99"/>
      <c r="L440" s="99"/>
      <c r="M440" s="99"/>
      <c r="N440" s="99"/>
      <c r="O440" s="99">
        <f t="shared" si="38"/>
        <v>49</v>
      </c>
      <c r="P440" s="88">
        <f t="shared" si="39"/>
        <v>0</v>
      </c>
    </row>
    <row r="441" spans="1:16" s="88" customFormat="1" x14ac:dyDescent="0.3">
      <c r="A441" s="88" t="s">
        <v>35</v>
      </c>
      <c r="C441" s="88" t="s">
        <v>166</v>
      </c>
      <c r="D441" s="88" t="s">
        <v>78</v>
      </c>
      <c r="E441" s="88" t="s">
        <v>235</v>
      </c>
      <c r="F441" s="88" t="s">
        <v>220</v>
      </c>
      <c r="G441" s="88" t="s">
        <v>223</v>
      </c>
      <c r="H441" s="88" t="s">
        <v>3</v>
      </c>
      <c r="I441" s="88">
        <v>30</v>
      </c>
      <c r="J441" s="99"/>
      <c r="K441" s="99"/>
      <c r="L441" s="99"/>
      <c r="M441" s="99"/>
      <c r="N441" s="99"/>
      <c r="O441" s="99">
        <f t="shared" si="38"/>
        <v>30</v>
      </c>
      <c r="P441" s="88">
        <f t="shared" si="39"/>
        <v>0</v>
      </c>
    </row>
    <row r="442" spans="1:16" s="88" customFormat="1" x14ac:dyDescent="0.3">
      <c r="A442" s="88" t="s">
        <v>35</v>
      </c>
      <c r="C442" s="88" t="s">
        <v>166</v>
      </c>
      <c r="D442" s="88" t="s">
        <v>80</v>
      </c>
      <c r="E442" s="88" t="s">
        <v>236</v>
      </c>
      <c r="F442" s="88" t="s">
        <v>220</v>
      </c>
      <c r="G442" s="88" t="s">
        <v>223</v>
      </c>
      <c r="H442" s="88" t="s">
        <v>3</v>
      </c>
      <c r="I442" s="88">
        <v>69</v>
      </c>
      <c r="J442" s="99"/>
      <c r="K442" s="99"/>
      <c r="L442" s="99"/>
      <c r="M442" s="99"/>
      <c r="N442" s="99"/>
      <c r="O442" s="99">
        <f t="shared" si="38"/>
        <v>69</v>
      </c>
      <c r="P442" s="88">
        <f t="shared" si="39"/>
        <v>0</v>
      </c>
    </row>
    <row r="443" spans="1:16" s="88" customFormat="1" x14ac:dyDescent="0.3">
      <c r="A443" s="88" t="s">
        <v>35</v>
      </c>
      <c r="C443" s="88" t="s">
        <v>166</v>
      </c>
      <c r="D443" s="88" t="s">
        <v>82</v>
      </c>
      <c r="E443" s="88" t="s">
        <v>237</v>
      </c>
      <c r="F443" s="88" t="s">
        <v>220</v>
      </c>
      <c r="G443" s="88" t="s">
        <v>223</v>
      </c>
      <c r="H443" s="88" t="s">
        <v>3</v>
      </c>
      <c r="I443" s="88">
        <v>15</v>
      </c>
      <c r="J443" s="99"/>
      <c r="K443" s="99"/>
      <c r="L443" s="99"/>
      <c r="M443" s="99"/>
      <c r="N443" s="99"/>
      <c r="O443" s="99">
        <f t="shared" si="38"/>
        <v>15</v>
      </c>
      <c r="P443" s="88">
        <f t="shared" si="39"/>
        <v>0</v>
      </c>
    </row>
    <row r="444" spans="1:16" s="88" customFormat="1" x14ac:dyDescent="0.3">
      <c r="A444" s="88" t="s">
        <v>35</v>
      </c>
      <c r="C444" s="88" t="s">
        <v>166</v>
      </c>
      <c r="D444" s="88" t="s">
        <v>88</v>
      </c>
      <c r="E444" s="88" t="s">
        <v>241</v>
      </c>
      <c r="F444" s="88" t="s">
        <v>220</v>
      </c>
      <c r="G444" s="88" t="s">
        <v>221</v>
      </c>
      <c r="H444" s="88" t="s">
        <v>3</v>
      </c>
      <c r="I444" s="88">
        <v>77</v>
      </c>
      <c r="J444" s="99"/>
      <c r="K444" s="99"/>
      <c r="L444" s="99"/>
      <c r="M444" s="99"/>
      <c r="N444" s="99"/>
      <c r="O444" s="99">
        <f t="shared" si="38"/>
        <v>77</v>
      </c>
      <c r="P444" s="88">
        <f t="shared" si="39"/>
        <v>0</v>
      </c>
    </row>
    <row r="445" spans="1:16" s="88" customFormat="1" x14ac:dyDescent="0.3">
      <c r="A445" s="88" t="s">
        <v>35</v>
      </c>
      <c r="C445" s="88" t="s">
        <v>166</v>
      </c>
      <c r="D445" s="88" t="s">
        <v>90</v>
      </c>
      <c r="E445" s="88" t="s">
        <v>242</v>
      </c>
      <c r="F445" s="88" t="s">
        <v>220</v>
      </c>
      <c r="G445" s="88" t="s">
        <v>223</v>
      </c>
      <c r="H445" s="88" t="s">
        <v>3</v>
      </c>
      <c r="I445" s="88">
        <v>12</v>
      </c>
      <c r="J445" s="99"/>
      <c r="K445" s="99"/>
      <c r="L445" s="99"/>
      <c r="M445" s="99"/>
      <c r="N445" s="99"/>
      <c r="O445" s="99">
        <f t="shared" si="38"/>
        <v>12</v>
      </c>
      <c r="P445" s="88">
        <f t="shared" si="39"/>
        <v>0</v>
      </c>
    </row>
    <row r="446" spans="1:16" s="88" customFormat="1" x14ac:dyDescent="0.3">
      <c r="A446" s="88" t="s">
        <v>35</v>
      </c>
      <c r="C446" s="88" t="s">
        <v>166</v>
      </c>
      <c r="D446" s="88" t="s">
        <v>92</v>
      </c>
      <c r="E446" s="88" t="s">
        <v>243</v>
      </c>
      <c r="F446" s="88" t="s">
        <v>220</v>
      </c>
      <c r="G446" s="88" t="s">
        <v>221</v>
      </c>
      <c r="H446" s="88" t="s">
        <v>3</v>
      </c>
      <c r="I446" s="88">
        <v>45</v>
      </c>
      <c r="J446" s="99"/>
      <c r="K446" s="99"/>
      <c r="L446" s="99"/>
      <c r="M446" s="99"/>
      <c r="N446" s="99"/>
      <c r="O446" s="99">
        <f t="shared" si="38"/>
        <v>45</v>
      </c>
      <c r="P446" s="88">
        <f t="shared" si="39"/>
        <v>0</v>
      </c>
    </row>
    <row r="447" spans="1:16" s="88" customFormat="1" x14ac:dyDescent="0.3">
      <c r="A447" s="88" t="s">
        <v>35</v>
      </c>
      <c r="C447" s="88" t="s">
        <v>166</v>
      </c>
      <c r="D447" s="88" t="s">
        <v>94</v>
      </c>
      <c r="E447" s="88" t="s">
        <v>244</v>
      </c>
      <c r="F447" s="88" t="s">
        <v>220</v>
      </c>
      <c r="G447" s="88" t="s">
        <v>223</v>
      </c>
      <c r="H447" s="88" t="s">
        <v>3</v>
      </c>
      <c r="I447" s="88">
        <v>83</v>
      </c>
      <c r="J447" s="99"/>
      <c r="K447" s="99"/>
      <c r="L447" s="99"/>
      <c r="M447" s="99"/>
      <c r="N447" s="99"/>
      <c r="O447" s="99">
        <f t="shared" si="38"/>
        <v>83</v>
      </c>
      <c r="P447" s="88">
        <f t="shared" si="39"/>
        <v>0</v>
      </c>
    </row>
    <row r="448" spans="1:16" s="88" customFormat="1" x14ac:dyDescent="0.3">
      <c r="A448" s="88" t="s">
        <v>35</v>
      </c>
      <c r="C448" s="88" t="s">
        <v>166</v>
      </c>
      <c r="D448" s="88" t="s">
        <v>96</v>
      </c>
      <c r="E448" s="88" t="s">
        <v>246</v>
      </c>
      <c r="F448" s="88" t="s">
        <v>220</v>
      </c>
      <c r="G448" s="88" t="s">
        <v>227</v>
      </c>
      <c r="H448" s="88" t="s">
        <v>3</v>
      </c>
      <c r="I448" s="88">
        <v>3</v>
      </c>
      <c r="J448" s="99"/>
      <c r="K448" s="99"/>
      <c r="L448" s="99"/>
      <c r="M448" s="99"/>
      <c r="N448" s="99"/>
      <c r="O448" s="99">
        <f t="shared" si="38"/>
        <v>3</v>
      </c>
      <c r="P448" s="88">
        <f t="shared" si="39"/>
        <v>0</v>
      </c>
    </row>
    <row r="449" spans="1:16" s="88" customFormat="1" x14ac:dyDescent="0.3">
      <c r="A449" s="88" t="s">
        <v>35</v>
      </c>
      <c r="C449" s="88" t="s">
        <v>166</v>
      </c>
      <c r="D449" s="88" t="s">
        <v>100</v>
      </c>
      <c r="E449" s="88" t="s">
        <v>247</v>
      </c>
      <c r="F449" s="88" t="s">
        <v>220</v>
      </c>
      <c r="G449" s="88" t="s">
        <v>223</v>
      </c>
      <c r="H449" s="88" t="s">
        <v>3</v>
      </c>
      <c r="I449" s="88">
        <v>40</v>
      </c>
      <c r="J449" s="99"/>
      <c r="K449" s="99"/>
      <c r="L449" s="99"/>
      <c r="M449" s="99"/>
      <c r="N449" s="99"/>
      <c r="O449" s="99">
        <f t="shared" si="38"/>
        <v>40</v>
      </c>
      <c r="P449" s="88">
        <f t="shared" si="39"/>
        <v>0</v>
      </c>
    </row>
    <row r="450" spans="1:16" s="88" customFormat="1" x14ac:dyDescent="0.3">
      <c r="A450" s="88" t="s">
        <v>35</v>
      </c>
      <c r="C450" s="88" t="s">
        <v>166</v>
      </c>
      <c r="D450" s="88" t="s">
        <v>102</v>
      </c>
      <c r="E450" s="88" t="s">
        <v>248</v>
      </c>
      <c r="F450" s="88" t="s">
        <v>220</v>
      </c>
      <c r="G450" s="88" t="s">
        <v>221</v>
      </c>
      <c r="H450" s="88" t="s">
        <v>3</v>
      </c>
      <c r="I450" s="88">
        <v>63</v>
      </c>
      <c r="J450" s="99"/>
      <c r="K450" s="99"/>
      <c r="L450" s="99"/>
      <c r="M450" s="99"/>
      <c r="N450" s="99"/>
      <c r="O450" s="99">
        <f t="shared" si="38"/>
        <v>63</v>
      </c>
      <c r="P450" s="88">
        <f t="shared" si="39"/>
        <v>0</v>
      </c>
    </row>
    <row r="451" spans="1:16" s="88" customFormat="1" x14ac:dyDescent="0.3">
      <c r="A451" s="88" t="s">
        <v>35</v>
      </c>
      <c r="C451" s="88" t="s">
        <v>166</v>
      </c>
      <c r="D451" s="88" t="s">
        <v>104</v>
      </c>
      <c r="E451" s="88" t="s">
        <v>249</v>
      </c>
      <c r="F451" s="88" t="s">
        <v>220</v>
      </c>
      <c r="G451" s="88" t="s">
        <v>223</v>
      </c>
      <c r="H451" s="88" t="s">
        <v>3</v>
      </c>
      <c r="I451" s="88">
        <v>32</v>
      </c>
      <c r="J451" s="99"/>
      <c r="K451" s="99"/>
      <c r="L451" s="99"/>
      <c r="M451" s="99"/>
      <c r="N451" s="99"/>
      <c r="O451" s="99">
        <f t="shared" si="38"/>
        <v>32</v>
      </c>
      <c r="P451" s="88">
        <f t="shared" si="39"/>
        <v>0</v>
      </c>
    </row>
    <row r="452" spans="1:16" s="88" customFormat="1" x14ac:dyDescent="0.3">
      <c r="A452" s="88" t="s">
        <v>35</v>
      </c>
      <c r="C452" s="88" t="s">
        <v>166</v>
      </c>
      <c r="D452" s="88" t="s">
        <v>106</v>
      </c>
      <c r="E452" s="88" t="s">
        <v>250</v>
      </c>
      <c r="F452" s="88" t="s">
        <v>220</v>
      </c>
      <c r="G452" s="88" t="s">
        <v>227</v>
      </c>
      <c r="H452" s="88" t="s">
        <v>3</v>
      </c>
      <c r="I452" s="88">
        <v>24</v>
      </c>
      <c r="J452" s="99"/>
      <c r="K452" s="99"/>
      <c r="L452" s="99"/>
      <c r="M452" s="99"/>
      <c r="N452" s="99"/>
      <c r="O452" s="99">
        <f t="shared" si="38"/>
        <v>24</v>
      </c>
      <c r="P452" s="88">
        <f t="shared" si="39"/>
        <v>0</v>
      </c>
    </row>
    <row r="453" spans="1:16" s="88" customFormat="1" x14ac:dyDescent="0.3">
      <c r="A453" s="88" t="s">
        <v>35</v>
      </c>
      <c r="C453" s="88" t="s">
        <v>166</v>
      </c>
      <c r="D453" s="88" t="s">
        <v>110</v>
      </c>
      <c r="E453" s="88" t="s">
        <v>252</v>
      </c>
      <c r="F453" s="88" t="s">
        <v>220</v>
      </c>
      <c r="G453" s="88" t="s">
        <v>227</v>
      </c>
      <c r="H453" s="88" t="s">
        <v>3</v>
      </c>
      <c r="I453" s="88">
        <v>36</v>
      </c>
      <c r="J453" s="99"/>
      <c r="K453" s="99"/>
      <c r="L453" s="99"/>
      <c r="M453" s="99"/>
      <c r="N453" s="99"/>
      <c r="O453" s="99">
        <f t="shared" si="38"/>
        <v>36</v>
      </c>
      <c r="P453" s="88">
        <f t="shared" si="39"/>
        <v>0</v>
      </c>
    </row>
    <row r="454" spans="1:16" s="88" customFormat="1" x14ac:dyDescent="0.3">
      <c r="A454" s="88" t="s">
        <v>35</v>
      </c>
      <c r="C454" s="88" t="s">
        <v>166</v>
      </c>
      <c r="D454" s="88" t="s">
        <v>112</v>
      </c>
      <c r="E454" s="88" t="s">
        <v>253</v>
      </c>
      <c r="F454" s="88" t="s">
        <v>220</v>
      </c>
      <c r="G454" s="88" t="s">
        <v>227</v>
      </c>
      <c r="H454" s="88" t="s">
        <v>3</v>
      </c>
      <c r="I454" s="88">
        <v>21</v>
      </c>
      <c r="J454" s="99"/>
      <c r="K454" s="99"/>
      <c r="L454" s="99"/>
      <c r="M454" s="99"/>
      <c r="N454" s="99"/>
      <c r="O454" s="99">
        <f t="shared" si="38"/>
        <v>21</v>
      </c>
      <c r="P454" s="88">
        <f t="shared" si="39"/>
        <v>0</v>
      </c>
    </row>
    <row r="455" spans="1:16" s="88" customFormat="1" x14ac:dyDescent="0.3">
      <c r="A455" s="88" t="s">
        <v>35</v>
      </c>
      <c r="C455" s="88" t="s">
        <v>166</v>
      </c>
      <c r="D455" s="88" t="s">
        <v>114</v>
      </c>
      <c r="E455" s="88" t="s">
        <v>254</v>
      </c>
      <c r="F455" s="88" t="s">
        <v>220</v>
      </c>
      <c r="G455" s="88" t="s">
        <v>223</v>
      </c>
      <c r="H455" s="88" t="s">
        <v>3</v>
      </c>
      <c r="I455" s="88">
        <v>13</v>
      </c>
      <c r="J455" s="99"/>
      <c r="K455" s="99"/>
      <c r="L455" s="99"/>
      <c r="M455" s="99"/>
      <c r="N455" s="99"/>
      <c r="O455" s="99">
        <f t="shared" si="38"/>
        <v>13</v>
      </c>
      <c r="P455" s="88">
        <f t="shared" si="39"/>
        <v>0</v>
      </c>
    </row>
    <row r="456" spans="1:16" s="88" customFormat="1" x14ac:dyDescent="0.3">
      <c r="A456" s="88" t="s">
        <v>35</v>
      </c>
      <c r="C456" s="88" t="s">
        <v>166</v>
      </c>
      <c r="D456" s="88" t="s">
        <v>116</v>
      </c>
      <c r="E456" s="88" t="s">
        <v>255</v>
      </c>
      <c r="F456" s="88" t="s">
        <v>220</v>
      </c>
      <c r="G456" s="88" t="s">
        <v>227</v>
      </c>
      <c r="H456" s="88" t="s">
        <v>3</v>
      </c>
      <c r="I456" s="88">
        <v>16</v>
      </c>
      <c r="J456" s="99"/>
      <c r="K456" s="99"/>
      <c r="L456" s="99"/>
      <c r="M456" s="99"/>
      <c r="N456" s="99"/>
      <c r="O456" s="99">
        <f t="shared" si="38"/>
        <v>16</v>
      </c>
      <c r="P456" s="88">
        <f t="shared" si="39"/>
        <v>0</v>
      </c>
    </row>
    <row r="457" spans="1:16" s="88" customFormat="1" x14ac:dyDescent="0.3">
      <c r="A457" s="88" t="s">
        <v>35</v>
      </c>
      <c r="C457" s="88" t="s">
        <v>166</v>
      </c>
      <c r="D457" s="88" t="s">
        <v>118</v>
      </c>
      <c r="E457" s="88" t="s">
        <v>256</v>
      </c>
      <c r="F457" s="88" t="s">
        <v>220</v>
      </c>
      <c r="G457" s="88" t="s">
        <v>221</v>
      </c>
      <c r="H457" s="88" t="s">
        <v>3</v>
      </c>
      <c r="I457" s="88">
        <v>52</v>
      </c>
      <c r="J457" s="99"/>
      <c r="K457" s="99"/>
      <c r="L457" s="99"/>
      <c r="M457" s="99"/>
      <c r="N457" s="99"/>
      <c r="O457" s="99">
        <f t="shared" si="38"/>
        <v>52</v>
      </c>
      <c r="P457" s="88">
        <f t="shared" si="39"/>
        <v>0</v>
      </c>
    </row>
    <row r="458" spans="1:16" s="88" customFormat="1" x14ac:dyDescent="0.3">
      <c r="A458" s="88" t="s">
        <v>35</v>
      </c>
      <c r="C458" s="88" t="s">
        <v>166</v>
      </c>
      <c r="D458" s="88" t="s">
        <v>120</v>
      </c>
      <c r="E458" s="88" t="s">
        <v>257</v>
      </c>
      <c r="F458" s="88" t="s">
        <v>220</v>
      </c>
      <c r="G458" s="88" t="s">
        <v>227</v>
      </c>
      <c r="H458" s="88" t="s">
        <v>3</v>
      </c>
      <c r="I458" s="88">
        <v>23</v>
      </c>
      <c r="J458" s="99"/>
      <c r="K458" s="99"/>
      <c r="L458" s="99"/>
      <c r="M458" s="99"/>
      <c r="N458" s="99"/>
      <c r="O458" s="99">
        <f t="shared" si="38"/>
        <v>23</v>
      </c>
      <c r="P458" s="88">
        <f t="shared" si="39"/>
        <v>0</v>
      </c>
    </row>
    <row r="459" spans="1:16" s="88" customFormat="1" x14ac:dyDescent="0.3">
      <c r="A459" s="88" t="s">
        <v>35</v>
      </c>
      <c r="C459" s="88" t="s">
        <v>166</v>
      </c>
      <c r="D459" s="88" t="s">
        <v>122</v>
      </c>
      <c r="E459" s="88" t="s">
        <v>258</v>
      </c>
      <c r="F459" s="88" t="s">
        <v>220</v>
      </c>
      <c r="G459" s="88" t="s">
        <v>227</v>
      </c>
      <c r="H459" s="88" t="s">
        <v>3</v>
      </c>
      <c r="I459" s="88">
        <v>19</v>
      </c>
      <c r="J459" s="99"/>
      <c r="K459" s="99"/>
      <c r="L459" s="99"/>
      <c r="M459" s="99"/>
      <c r="N459" s="99"/>
      <c r="O459" s="99">
        <f t="shared" si="38"/>
        <v>19</v>
      </c>
      <c r="P459" s="88">
        <f t="shared" si="39"/>
        <v>0</v>
      </c>
    </row>
    <row r="460" spans="1:16" s="88" customFormat="1" x14ac:dyDescent="0.3">
      <c r="A460" s="88" t="s">
        <v>35</v>
      </c>
      <c r="C460" s="88" t="s">
        <v>166</v>
      </c>
      <c r="D460" s="88" t="s">
        <v>126</v>
      </c>
      <c r="E460" s="88" t="s">
        <v>260</v>
      </c>
      <c r="F460" s="88" t="s">
        <v>220</v>
      </c>
      <c r="G460" s="88" t="s">
        <v>223</v>
      </c>
      <c r="H460" s="88" t="s">
        <v>3</v>
      </c>
      <c r="I460" s="88">
        <v>40</v>
      </c>
      <c r="J460" s="99"/>
      <c r="K460" s="99"/>
      <c r="L460" s="99"/>
      <c r="M460" s="99"/>
      <c r="N460" s="99"/>
      <c r="O460" s="99">
        <f t="shared" ref="O460:O523" si="40">IF($I$1=$O$1,I460,IF($J$1=$O$1,J460,IF($K$1=$O$1,K460,IF($L$1=$O$1,L460,IF($M$1=$O$1,M460,IF($N$1=$O$1,N460,"x"))))))</f>
        <v>40</v>
      </c>
      <c r="P460" s="88">
        <f t="shared" si="39"/>
        <v>0</v>
      </c>
    </row>
    <row r="461" spans="1:16" s="88" customFormat="1" x14ac:dyDescent="0.3">
      <c r="A461" s="88" t="s">
        <v>35</v>
      </c>
      <c r="C461" s="88" t="s">
        <v>166</v>
      </c>
      <c r="D461" s="88" t="s">
        <v>128</v>
      </c>
      <c r="E461" s="88" t="s">
        <v>261</v>
      </c>
      <c r="F461" s="88" t="s">
        <v>220</v>
      </c>
      <c r="G461" s="88" t="s">
        <v>227</v>
      </c>
      <c r="H461" s="88" t="s">
        <v>3</v>
      </c>
      <c r="I461" s="88">
        <v>31</v>
      </c>
      <c r="J461" s="99"/>
      <c r="K461" s="99"/>
      <c r="L461" s="99"/>
      <c r="M461" s="99"/>
      <c r="N461" s="99"/>
      <c r="O461" s="99">
        <f t="shared" si="40"/>
        <v>31</v>
      </c>
      <c r="P461" s="88">
        <f t="shared" ref="P461:P524" si="41">IF($I$1=$P$1,I461,IF($J$1=$P$1,J461,IF($K$1=$P$1,K461,IF($L$1=$P$1,L461,IF($M$1=$P$1,M461,IF($N$1=$P$1,N461,"x"))))))</f>
        <v>0</v>
      </c>
    </row>
    <row r="462" spans="1:16" s="88" customFormat="1" x14ac:dyDescent="0.3">
      <c r="A462" s="88" t="s">
        <v>35</v>
      </c>
      <c r="C462" s="88" t="s">
        <v>166</v>
      </c>
      <c r="D462" s="88" t="s">
        <v>130</v>
      </c>
      <c r="E462" s="88" t="s">
        <v>262</v>
      </c>
      <c r="F462" s="88" t="s">
        <v>220</v>
      </c>
      <c r="G462" s="88" t="s">
        <v>221</v>
      </c>
      <c r="H462" s="88" t="s">
        <v>3</v>
      </c>
      <c r="I462" s="88">
        <v>30</v>
      </c>
      <c r="J462" s="99"/>
      <c r="K462" s="99"/>
      <c r="L462" s="99"/>
      <c r="M462" s="99"/>
      <c r="N462" s="99"/>
      <c r="O462" s="99">
        <f t="shared" si="40"/>
        <v>30</v>
      </c>
      <c r="P462" s="88">
        <f t="shared" si="41"/>
        <v>0</v>
      </c>
    </row>
    <row r="463" spans="1:16" s="88" customFormat="1" x14ac:dyDescent="0.3">
      <c r="A463" s="88" t="s">
        <v>35</v>
      </c>
      <c r="C463" s="88" t="s">
        <v>166</v>
      </c>
      <c r="D463" s="88" t="s">
        <v>134</v>
      </c>
      <c r="E463" s="88" t="s">
        <v>264</v>
      </c>
      <c r="F463" s="88" t="s">
        <v>220</v>
      </c>
      <c r="G463" s="88" t="s">
        <v>223</v>
      </c>
      <c r="H463" s="88" t="s">
        <v>3</v>
      </c>
      <c r="I463" s="88">
        <v>14</v>
      </c>
      <c r="J463" s="99"/>
      <c r="K463" s="99"/>
      <c r="L463" s="99"/>
      <c r="M463" s="99"/>
      <c r="N463" s="99"/>
      <c r="O463" s="99">
        <f t="shared" si="40"/>
        <v>14</v>
      </c>
      <c r="P463" s="88">
        <f t="shared" si="41"/>
        <v>0</v>
      </c>
    </row>
    <row r="464" spans="1:16" s="88" customFormat="1" x14ac:dyDescent="0.3">
      <c r="A464" s="88" t="s">
        <v>35</v>
      </c>
      <c r="C464" s="88" t="s">
        <v>166</v>
      </c>
      <c r="D464" s="88" t="s">
        <v>138</v>
      </c>
      <c r="E464" s="88" t="s">
        <v>266</v>
      </c>
      <c r="F464" s="88" t="s">
        <v>220</v>
      </c>
      <c r="G464" s="88" t="s">
        <v>223</v>
      </c>
      <c r="H464" s="88" t="s">
        <v>3</v>
      </c>
      <c r="I464" s="88">
        <v>29</v>
      </c>
      <c r="J464" s="99"/>
      <c r="K464" s="99"/>
      <c r="L464" s="99"/>
      <c r="M464" s="99"/>
      <c r="N464" s="99"/>
      <c r="O464" s="99">
        <f t="shared" si="40"/>
        <v>29</v>
      </c>
      <c r="P464" s="88">
        <f t="shared" si="41"/>
        <v>0</v>
      </c>
    </row>
    <row r="465" spans="1:16" s="88" customFormat="1" x14ac:dyDescent="0.3">
      <c r="A465" s="88" t="s">
        <v>35</v>
      </c>
      <c r="C465" s="88" t="s">
        <v>166</v>
      </c>
      <c r="D465" s="88" t="s">
        <v>74</v>
      </c>
      <c r="E465" s="88" t="s">
        <v>324</v>
      </c>
      <c r="F465" s="88" t="s">
        <v>220</v>
      </c>
      <c r="G465" s="88" t="s">
        <v>223</v>
      </c>
      <c r="H465" s="88" t="s">
        <v>3</v>
      </c>
      <c r="I465" s="88">
        <v>37</v>
      </c>
      <c r="J465" s="99"/>
      <c r="K465" s="99"/>
      <c r="L465" s="99"/>
      <c r="M465" s="99"/>
      <c r="N465" s="99"/>
      <c r="O465" s="99">
        <f t="shared" si="40"/>
        <v>37</v>
      </c>
      <c r="P465" s="88">
        <f t="shared" si="41"/>
        <v>0</v>
      </c>
    </row>
    <row r="466" spans="1:16" s="88" customFormat="1" x14ac:dyDescent="0.3">
      <c r="A466" s="88" t="s">
        <v>35</v>
      </c>
      <c r="C466" s="88" t="s">
        <v>166</v>
      </c>
      <c r="D466" s="88" t="s">
        <v>86</v>
      </c>
      <c r="E466" s="88" t="s">
        <v>240</v>
      </c>
      <c r="F466" s="88" t="s">
        <v>239</v>
      </c>
      <c r="G466" s="88" t="s">
        <v>221</v>
      </c>
      <c r="H466" s="88" t="s">
        <v>3</v>
      </c>
      <c r="I466" s="88">
        <v>387</v>
      </c>
      <c r="J466" s="99"/>
      <c r="K466" s="99"/>
      <c r="L466" s="99"/>
      <c r="M466" s="99"/>
      <c r="N466" s="99"/>
      <c r="O466" s="99">
        <f t="shared" si="40"/>
        <v>387</v>
      </c>
      <c r="P466" s="88">
        <f t="shared" si="41"/>
        <v>0</v>
      </c>
    </row>
    <row r="467" spans="1:16" s="88" customFormat="1" x14ac:dyDescent="0.3">
      <c r="A467" s="88" t="s">
        <v>35</v>
      </c>
      <c r="C467" s="88" t="s">
        <v>166</v>
      </c>
      <c r="D467" s="88" t="s">
        <v>108</v>
      </c>
      <c r="E467" s="88" t="s">
        <v>251</v>
      </c>
      <c r="F467" s="88" t="s">
        <v>239</v>
      </c>
      <c r="G467" s="88" t="s">
        <v>221</v>
      </c>
      <c r="H467" s="88" t="s">
        <v>3</v>
      </c>
      <c r="I467" s="88">
        <v>136</v>
      </c>
      <c r="J467" s="99"/>
      <c r="K467" s="99"/>
      <c r="L467" s="99"/>
      <c r="M467" s="99"/>
      <c r="N467" s="99"/>
      <c r="O467" s="99">
        <f t="shared" si="40"/>
        <v>136</v>
      </c>
      <c r="P467" s="88">
        <f t="shared" si="41"/>
        <v>0</v>
      </c>
    </row>
    <row r="468" spans="1:16" s="88" customFormat="1" x14ac:dyDescent="0.3">
      <c r="A468" s="88" t="s">
        <v>35</v>
      </c>
      <c r="C468" s="88" t="s">
        <v>166</v>
      </c>
      <c r="D468" s="88" t="s">
        <v>124</v>
      </c>
      <c r="E468" s="88" t="s">
        <v>259</v>
      </c>
      <c r="F468" s="88" t="s">
        <v>239</v>
      </c>
      <c r="G468" s="88" t="s">
        <v>221</v>
      </c>
      <c r="H468" s="88" t="s">
        <v>3</v>
      </c>
      <c r="I468" s="88">
        <v>55</v>
      </c>
      <c r="J468" s="99"/>
      <c r="K468" s="99"/>
      <c r="L468" s="99"/>
      <c r="M468" s="99"/>
      <c r="N468" s="99"/>
      <c r="O468" s="99">
        <f t="shared" si="40"/>
        <v>55</v>
      </c>
      <c r="P468" s="88">
        <f t="shared" si="41"/>
        <v>0</v>
      </c>
    </row>
    <row r="469" spans="1:16" s="88" customFormat="1" x14ac:dyDescent="0.3">
      <c r="A469" s="88" t="s">
        <v>35</v>
      </c>
      <c r="C469" s="88" t="s">
        <v>166</v>
      </c>
      <c r="D469" s="88" t="s">
        <v>132</v>
      </c>
      <c r="E469" s="88" t="s">
        <v>263</v>
      </c>
      <c r="F469" s="88" t="s">
        <v>239</v>
      </c>
      <c r="G469" s="88" t="s">
        <v>221</v>
      </c>
      <c r="H469" s="88" t="s">
        <v>3</v>
      </c>
      <c r="I469" s="88">
        <v>80</v>
      </c>
      <c r="J469" s="99"/>
      <c r="K469" s="99"/>
      <c r="L469" s="99"/>
      <c r="M469" s="99"/>
      <c r="N469" s="99"/>
      <c r="O469" s="99">
        <f t="shared" si="40"/>
        <v>80</v>
      </c>
      <c r="P469" s="88">
        <f t="shared" si="41"/>
        <v>0</v>
      </c>
    </row>
    <row r="470" spans="1:16" s="88" customFormat="1" x14ac:dyDescent="0.3">
      <c r="A470" s="88" t="s">
        <v>35</v>
      </c>
      <c r="C470" s="88" t="s">
        <v>166</v>
      </c>
      <c r="D470" s="88" t="s">
        <v>136</v>
      </c>
      <c r="E470" s="88" t="s">
        <v>265</v>
      </c>
      <c r="F470" s="88" t="s">
        <v>239</v>
      </c>
      <c r="G470" s="88" t="s">
        <v>221</v>
      </c>
      <c r="H470" s="88" t="s">
        <v>3</v>
      </c>
      <c r="I470" s="88">
        <v>87</v>
      </c>
      <c r="J470" s="99"/>
      <c r="K470" s="99"/>
      <c r="L470" s="99"/>
      <c r="M470" s="99"/>
      <c r="N470" s="99"/>
      <c r="O470" s="99">
        <f t="shared" si="40"/>
        <v>87</v>
      </c>
      <c r="P470" s="88">
        <f t="shared" si="41"/>
        <v>0</v>
      </c>
    </row>
    <row r="471" spans="1:16" s="88" customFormat="1" x14ac:dyDescent="0.3">
      <c r="A471" s="88" t="s">
        <v>35</v>
      </c>
      <c r="C471" s="88" t="s">
        <v>166</v>
      </c>
      <c r="D471" s="88" t="s">
        <v>140</v>
      </c>
      <c r="E471" s="88" t="s">
        <v>267</v>
      </c>
      <c r="F471" s="88" t="s">
        <v>239</v>
      </c>
      <c r="G471" s="88" t="s">
        <v>221</v>
      </c>
      <c r="H471" s="88" t="s">
        <v>3</v>
      </c>
      <c r="I471" s="88">
        <v>111</v>
      </c>
      <c r="J471" s="99"/>
      <c r="K471" s="99"/>
      <c r="L471" s="99"/>
      <c r="M471" s="99"/>
      <c r="N471" s="99"/>
      <c r="O471" s="99">
        <f t="shared" si="40"/>
        <v>111</v>
      </c>
      <c r="P471" s="88">
        <f t="shared" si="41"/>
        <v>0</v>
      </c>
    </row>
    <row r="472" spans="1:16" s="88" customFormat="1" x14ac:dyDescent="0.3">
      <c r="A472" s="88" t="s">
        <v>35</v>
      </c>
      <c r="C472" s="88" t="s">
        <v>166</v>
      </c>
      <c r="D472" s="88" t="s">
        <v>84</v>
      </c>
      <c r="E472" s="88" t="s">
        <v>238</v>
      </c>
      <c r="F472" s="88" t="s">
        <v>239</v>
      </c>
      <c r="G472" s="88" t="s">
        <v>221</v>
      </c>
      <c r="H472" s="88" t="s">
        <v>3</v>
      </c>
      <c r="I472" s="88">
        <v>429</v>
      </c>
      <c r="J472" s="99"/>
      <c r="K472" s="99"/>
      <c r="L472" s="99"/>
      <c r="M472" s="99"/>
      <c r="N472" s="99"/>
      <c r="O472" s="99">
        <f t="shared" si="40"/>
        <v>429</v>
      </c>
      <c r="P472" s="88">
        <f t="shared" si="41"/>
        <v>0</v>
      </c>
    </row>
    <row r="473" spans="1:16" s="88" customFormat="1" x14ac:dyDescent="0.3">
      <c r="A473" s="88" t="str">
        <f>LEFT(C473,7)</f>
        <v>2007/08</v>
      </c>
      <c r="C473" s="88" t="s">
        <v>166</v>
      </c>
      <c r="D473" s="88" t="s">
        <v>0</v>
      </c>
      <c r="H473" s="88" t="s">
        <v>4</v>
      </c>
      <c r="I473" s="100">
        <v>2116</v>
      </c>
      <c r="J473" s="99"/>
      <c r="K473" s="99"/>
      <c r="L473" s="99"/>
      <c r="M473" s="99"/>
      <c r="N473" s="99"/>
      <c r="O473" s="99">
        <f t="shared" si="40"/>
        <v>2116</v>
      </c>
      <c r="P473" s="88">
        <f t="shared" si="41"/>
        <v>0</v>
      </c>
    </row>
    <row r="474" spans="1:16" s="88" customFormat="1" x14ac:dyDescent="0.3">
      <c r="A474" s="88" t="str">
        <f>LEFT(C474,7)</f>
        <v>2007/08</v>
      </c>
      <c r="C474" s="88" t="s">
        <v>166</v>
      </c>
      <c r="D474" s="88" t="s">
        <v>0</v>
      </c>
      <c r="H474" s="88" t="s">
        <v>5</v>
      </c>
      <c r="I474" s="100">
        <v>249</v>
      </c>
      <c r="J474" s="99"/>
      <c r="K474" s="99"/>
      <c r="L474" s="99"/>
      <c r="M474" s="99"/>
      <c r="N474" s="99"/>
      <c r="O474" s="99">
        <f t="shared" si="40"/>
        <v>249</v>
      </c>
      <c r="P474" s="88">
        <f t="shared" si="41"/>
        <v>0</v>
      </c>
    </row>
    <row r="475" spans="1:16" s="88" customFormat="1" x14ac:dyDescent="0.3">
      <c r="A475" s="88" t="str">
        <f>LEFT(C475,7)</f>
        <v>2007/08</v>
      </c>
      <c r="C475" s="88" t="s">
        <v>166</v>
      </c>
      <c r="D475" s="88" t="s">
        <v>0</v>
      </c>
      <c r="H475" s="88" t="s">
        <v>7</v>
      </c>
      <c r="I475" s="100">
        <v>171</v>
      </c>
      <c r="J475" s="99"/>
      <c r="K475" s="99"/>
      <c r="L475" s="99"/>
      <c r="M475" s="99"/>
      <c r="N475" s="99"/>
      <c r="O475" s="99">
        <f t="shared" si="40"/>
        <v>171</v>
      </c>
      <c r="P475" s="88">
        <f t="shared" si="41"/>
        <v>0</v>
      </c>
    </row>
    <row r="476" spans="1:16" s="88" customFormat="1" x14ac:dyDescent="0.3">
      <c r="A476" s="88" t="str">
        <f>LEFT(C476,7)</f>
        <v>2007/08</v>
      </c>
      <c r="C476" s="88" t="s">
        <v>166</v>
      </c>
      <c r="D476" s="88" t="s">
        <v>0</v>
      </c>
      <c r="H476" s="88" t="s">
        <v>6</v>
      </c>
      <c r="I476" s="100">
        <v>101</v>
      </c>
      <c r="J476" s="99"/>
      <c r="K476" s="99"/>
      <c r="L476" s="99"/>
      <c r="M476" s="99"/>
      <c r="N476" s="99"/>
      <c r="O476" s="99">
        <f t="shared" si="40"/>
        <v>101</v>
      </c>
      <c r="P476" s="88">
        <f t="shared" si="41"/>
        <v>0</v>
      </c>
    </row>
    <row r="477" spans="1:16" s="88" customFormat="1" x14ac:dyDescent="0.3">
      <c r="A477" s="88" t="s">
        <v>35</v>
      </c>
      <c r="C477" s="88" t="s">
        <v>169</v>
      </c>
      <c r="D477" s="88" t="s">
        <v>98</v>
      </c>
      <c r="E477" s="88" t="s">
        <v>325</v>
      </c>
      <c r="F477" s="88" t="s">
        <v>220</v>
      </c>
      <c r="G477" s="88" t="s">
        <v>227</v>
      </c>
      <c r="H477" s="88" t="s">
        <v>3</v>
      </c>
      <c r="I477" s="88">
        <v>0</v>
      </c>
      <c r="J477" s="99"/>
      <c r="K477" s="99"/>
      <c r="L477" s="99"/>
      <c r="M477" s="99"/>
      <c r="N477" s="99"/>
      <c r="O477" s="99">
        <f t="shared" si="40"/>
        <v>0</v>
      </c>
      <c r="P477" s="88">
        <f t="shared" si="41"/>
        <v>0</v>
      </c>
    </row>
    <row r="478" spans="1:16" s="88" customFormat="1" x14ac:dyDescent="0.3">
      <c r="A478" s="88" t="s">
        <v>35</v>
      </c>
      <c r="C478" s="88" t="s">
        <v>169</v>
      </c>
      <c r="D478" s="88" t="s">
        <v>52</v>
      </c>
      <c r="E478" s="88" t="s">
        <v>219</v>
      </c>
      <c r="F478" s="88" t="s">
        <v>220</v>
      </c>
      <c r="G478" s="88" t="s">
        <v>221</v>
      </c>
      <c r="H478" s="88" t="s">
        <v>3</v>
      </c>
      <c r="I478" s="88">
        <v>36</v>
      </c>
      <c r="J478" s="99"/>
      <c r="K478" s="99"/>
      <c r="L478" s="99"/>
      <c r="M478" s="99"/>
      <c r="N478" s="99"/>
      <c r="O478" s="99">
        <f t="shared" si="40"/>
        <v>36</v>
      </c>
      <c r="P478" s="88">
        <f t="shared" si="41"/>
        <v>0</v>
      </c>
    </row>
    <row r="479" spans="1:16" s="88" customFormat="1" x14ac:dyDescent="0.3">
      <c r="A479" s="88" t="s">
        <v>35</v>
      </c>
      <c r="C479" s="88" t="s">
        <v>169</v>
      </c>
      <c r="D479" s="88" t="s">
        <v>54</v>
      </c>
      <c r="E479" s="88" t="s">
        <v>222</v>
      </c>
      <c r="F479" s="88" t="s">
        <v>220</v>
      </c>
      <c r="G479" s="88" t="s">
        <v>223</v>
      </c>
      <c r="H479" s="88" t="s">
        <v>3</v>
      </c>
      <c r="I479" s="88">
        <v>13</v>
      </c>
      <c r="J479" s="99"/>
      <c r="K479" s="99"/>
      <c r="L479" s="99"/>
      <c r="M479" s="99"/>
      <c r="N479" s="99"/>
      <c r="O479" s="99">
        <f t="shared" si="40"/>
        <v>13</v>
      </c>
      <c r="P479" s="88">
        <f t="shared" si="41"/>
        <v>0</v>
      </c>
    </row>
    <row r="480" spans="1:16" s="88" customFormat="1" x14ac:dyDescent="0.3">
      <c r="A480" s="88" t="s">
        <v>35</v>
      </c>
      <c r="C480" s="88" t="s">
        <v>169</v>
      </c>
      <c r="D480" s="88" t="s">
        <v>56</v>
      </c>
      <c r="E480" s="88" t="s">
        <v>224</v>
      </c>
      <c r="F480" s="88" t="s">
        <v>220</v>
      </c>
      <c r="G480" s="88" t="s">
        <v>221</v>
      </c>
      <c r="H480" s="88" t="s">
        <v>3</v>
      </c>
      <c r="I480" s="88">
        <v>28</v>
      </c>
      <c r="J480" s="99"/>
      <c r="K480" s="99"/>
      <c r="L480" s="99"/>
      <c r="M480" s="99"/>
      <c r="N480" s="99"/>
      <c r="O480" s="99">
        <f t="shared" si="40"/>
        <v>28</v>
      </c>
      <c r="P480" s="88">
        <f t="shared" si="41"/>
        <v>0</v>
      </c>
    </row>
    <row r="481" spans="1:16" s="88" customFormat="1" x14ac:dyDescent="0.3">
      <c r="A481" s="88" t="s">
        <v>35</v>
      </c>
      <c r="C481" s="88" t="s">
        <v>169</v>
      </c>
      <c r="D481" s="88" t="s">
        <v>58</v>
      </c>
      <c r="E481" s="88" t="s">
        <v>225</v>
      </c>
      <c r="F481" s="88" t="s">
        <v>220</v>
      </c>
      <c r="G481" s="88" t="s">
        <v>223</v>
      </c>
      <c r="H481" s="88" t="s">
        <v>3</v>
      </c>
      <c r="I481" s="88">
        <v>24</v>
      </c>
      <c r="J481" s="99"/>
      <c r="K481" s="99"/>
      <c r="L481" s="99"/>
      <c r="M481" s="99"/>
      <c r="N481" s="99"/>
      <c r="O481" s="99">
        <f t="shared" si="40"/>
        <v>24</v>
      </c>
      <c r="P481" s="88">
        <f t="shared" si="41"/>
        <v>0</v>
      </c>
    </row>
    <row r="482" spans="1:16" s="88" customFormat="1" x14ac:dyDescent="0.3">
      <c r="A482" s="88" t="s">
        <v>35</v>
      </c>
      <c r="C482" s="88" t="s">
        <v>169</v>
      </c>
      <c r="D482" s="88" t="s">
        <v>60</v>
      </c>
      <c r="E482" s="88" t="s">
        <v>226</v>
      </c>
      <c r="F482" s="88" t="s">
        <v>220</v>
      </c>
      <c r="G482" s="88" t="s">
        <v>227</v>
      </c>
      <c r="H482" s="88" t="s">
        <v>3</v>
      </c>
      <c r="I482" s="88">
        <v>25</v>
      </c>
      <c r="J482" s="99"/>
      <c r="K482" s="99"/>
      <c r="L482" s="99"/>
      <c r="M482" s="99"/>
      <c r="N482" s="99"/>
      <c r="O482" s="99">
        <f t="shared" si="40"/>
        <v>25</v>
      </c>
      <c r="P482" s="88">
        <f t="shared" si="41"/>
        <v>0</v>
      </c>
    </row>
    <row r="483" spans="1:16" s="88" customFormat="1" x14ac:dyDescent="0.3">
      <c r="A483" s="88" t="s">
        <v>35</v>
      </c>
      <c r="C483" s="88" t="s">
        <v>169</v>
      </c>
      <c r="D483" s="88" t="s">
        <v>62</v>
      </c>
      <c r="E483" s="88" t="s">
        <v>228</v>
      </c>
      <c r="F483" s="88" t="s">
        <v>220</v>
      </c>
      <c r="G483" s="88" t="s">
        <v>223</v>
      </c>
      <c r="H483" s="88" t="s">
        <v>3</v>
      </c>
      <c r="I483" s="88">
        <v>34</v>
      </c>
      <c r="J483" s="99"/>
      <c r="K483" s="99"/>
      <c r="L483" s="99"/>
      <c r="M483" s="99"/>
      <c r="N483" s="99"/>
      <c r="O483" s="99">
        <f t="shared" si="40"/>
        <v>34</v>
      </c>
      <c r="P483" s="88">
        <f t="shared" si="41"/>
        <v>0</v>
      </c>
    </row>
    <row r="484" spans="1:16" s="88" customFormat="1" x14ac:dyDescent="0.3">
      <c r="A484" s="88" t="s">
        <v>35</v>
      </c>
      <c r="C484" s="88" t="s">
        <v>169</v>
      </c>
      <c r="D484" s="88" t="s">
        <v>64</v>
      </c>
      <c r="E484" s="88" t="s">
        <v>229</v>
      </c>
      <c r="F484" s="88" t="s">
        <v>220</v>
      </c>
      <c r="G484" s="88" t="s">
        <v>221</v>
      </c>
      <c r="H484" s="88" t="s">
        <v>3</v>
      </c>
      <c r="I484" s="88">
        <v>36</v>
      </c>
      <c r="J484" s="99"/>
      <c r="K484" s="99"/>
      <c r="L484" s="99"/>
      <c r="M484" s="99"/>
      <c r="N484" s="99"/>
      <c r="O484" s="99">
        <f t="shared" si="40"/>
        <v>36</v>
      </c>
      <c r="P484" s="88">
        <f t="shared" si="41"/>
        <v>0</v>
      </c>
    </row>
    <row r="485" spans="1:16" s="88" customFormat="1" x14ac:dyDescent="0.3">
      <c r="A485" s="88" t="s">
        <v>35</v>
      </c>
      <c r="C485" s="88" t="s">
        <v>169</v>
      </c>
      <c r="D485" s="88" t="s">
        <v>66</v>
      </c>
      <c r="E485" s="88" t="s">
        <v>230</v>
      </c>
      <c r="F485" s="88" t="s">
        <v>220</v>
      </c>
      <c r="G485" s="88" t="s">
        <v>227</v>
      </c>
      <c r="H485" s="88" t="s">
        <v>3</v>
      </c>
      <c r="I485" s="88">
        <v>43</v>
      </c>
      <c r="J485" s="99"/>
      <c r="K485" s="99"/>
      <c r="L485" s="99"/>
      <c r="M485" s="99"/>
      <c r="N485" s="99"/>
      <c r="O485" s="99">
        <f t="shared" si="40"/>
        <v>43</v>
      </c>
      <c r="P485" s="88">
        <f t="shared" si="41"/>
        <v>0</v>
      </c>
    </row>
    <row r="486" spans="1:16" s="88" customFormat="1" x14ac:dyDescent="0.3">
      <c r="A486" s="88" t="s">
        <v>35</v>
      </c>
      <c r="C486" s="88" t="s">
        <v>169</v>
      </c>
      <c r="D486" s="88" t="s">
        <v>68</v>
      </c>
      <c r="E486" s="88" t="s">
        <v>231</v>
      </c>
      <c r="F486" s="88" t="s">
        <v>220</v>
      </c>
      <c r="G486" s="88" t="s">
        <v>227</v>
      </c>
      <c r="H486" s="88" t="s">
        <v>3</v>
      </c>
      <c r="I486" s="88">
        <v>30</v>
      </c>
      <c r="J486" s="99"/>
      <c r="K486" s="99"/>
      <c r="L486" s="99"/>
      <c r="M486" s="99"/>
      <c r="N486" s="99"/>
      <c r="O486" s="99">
        <f t="shared" si="40"/>
        <v>30</v>
      </c>
      <c r="P486" s="88">
        <f t="shared" si="41"/>
        <v>0</v>
      </c>
    </row>
    <row r="487" spans="1:16" s="88" customFormat="1" x14ac:dyDescent="0.3">
      <c r="A487" s="88" t="s">
        <v>35</v>
      </c>
      <c r="C487" s="88" t="s">
        <v>169</v>
      </c>
      <c r="D487" s="88" t="s">
        <v>70</v>
      </c>
      <c r="E487" s="88" t="s">
        <v>232</v>
      </c>
      <c r="F487" s="88" t="s">
        <v>220</v>
      </c>
      <c r="G487" s="88" t="s">
        <v>223</v>
      </c>
      <c r="H487" s="88" t="s">
        <v>3</v>
      </c>
      <c r="I487" s="88">
        <v>52</v>
      </c>
      <c r="J487" s="99"/>
      <c r="K487" s="99"/>
      <c r="L487" s="99"/>
      <c r="M487" s="99"/>
      <c r="N487" s="99"/>
      <c r="O487" s="99">
        <f t="shared" si="40"/>
        <v>52</v>
      </c>
      <c r="P487" s="88">
        <f t="shared" si="41"/>
        <v>0</v>
      </c>
    </row>
    <row r="488" spans="1:16" s="88" customFormat="1" x14ac:dyDescent="0.3">
      <c r="A488" s="88" t="s">
        <v>35</v>
      </c>
      <c r="C488" s="88" t="s">
        <v>169</v>
      </c>
      <c r="D488" s="88" t="s">
        <v>72</v>
      </c>
      <c r="E488" s="88" t="s">
        <v>233</v>
      </c>
      <c r="F488" s="88" t="s">
        <v>220</v>
      </c>
      <c r="G488" s="88" t="s">
        <v>227</v>
      </c>
      <c r="H488" s="88" t="s">
        <v>3</v>
      </c>
      <c r="I488" s="88">
        <v>85</v>
      </c>
      <c r="J488" s="99"/>
      <c r="K488" s="99"/>
      <c r="L488" s="99"/>
      <c r="M488" s="99"/>
      <c r="N488" s="99"/>
      <c r="O488" s="99">
        <f t="shared" si="40"/>
        <v>85</v>
      </c>
      <c r="P488" s="88">
        <f t="shared" si="41"/>
        <v>0</v>
      </c>
    </row>
    <row r="489" spans="1:16" s="88" customFormat="1" x14ac:dyDescent="0.3">
      <c r="A489" s="88" t="s">
        <v>35</v>
      </c>
      <c r="C489" s="88" t="s">
        <v>169</v>
      </c>
      <c r="D489" s="88" t="s">
        <v>76</v>
      </c>
      <c r="E489" s="88" t="s">
        <v>234</v>
      </c>
      <c r="F489" s="88" t="s">
        <v>220</v>
      </c>
      <c r="G489" s="88" t="s">
        <v>227</v>
      </c>
      <c r="H489" s="88" t="s">
        <v>3</v>
      </c>
      <c r="I489" s="88">
        <v>30</v>
      </c>
      <c r="J489" s="99"/>
      <c r="K489" s="99"/>
      <c r="L489" s="99"/>
      <c r="M489" s="99"/>
      <c r="N489" s="99"/>
      <c r="O489" s="99">
        <f t="shared" si="40"/>
        <v>30</v>
      </c>
      <c r="P489" s="88">
        <f t="shared" si="41"/>
        <v>0</v>
      </c>
    </row>
    <row r="490" spans="1:16" s="88" customFormat="1" x14ac:dyDescent="0.3">
      <c r="A490" s="88" t="s">
        <v>35</v>
      </c>
      <c r="C490" s="88" t="s">
        <v>169</v>
      </c>
      <c r="D490" s="88" t="s">
        <v>78</v>
      </c>
      <c r="E490" s="88" t="s">
        <v>235</v>
      </c>
      <c r="F490" s="88" t="s">
        <v>220</v>
      </c>
      <c r="G490" s="88" t="s">
        <v>223</v>
      </c>
      <c r="H490" s="88" t="s">
        <v>3</v>
      </c>
      <c r="I490" s="88">
        <v>61</v>
      </c>
      <c r="J490" s="99"/>
      <c r="K490" s="99"/>
      <c r="L490" s="99"/>
      <c r="M490" s="99"/>
      <c r="N490" s="99"/>
      <c r="O490" s="99">
        <f t="shared" si="40"/>
        <v>61</v>
      </c>
      <c r="P490" s="88">
        <f t="shared" si="41"/>
        <v>0</v>
      </c>
    </row>
    <row r="491" spans="1:16" s="88" customFormat="1" x14ac:dyDescent="0.3">
      <c r="A491" s="88" t="s">
        <v>35</v>
      </c>
      <c r="C491" s="88" t="s">
        <v>169</v>
      </c>
      <c r="D491" s="88" t="s">
        <v>80</v>
      </c>
      <c r="E491" s="88" t="s">
        <v>236</v>
      </c>
      <c r="F491" s="88" t="s">
        <v>220</v>
      </c>
      <c r="G491" s="88" t="s">
        <v>223</v>
      </c>
      <c r="H491" s="88" t="s">
        <v>3</v>
      </c>
      <c r="I491" s="88">
        <v>50</v>
      </c>
      <c r="J491" s="99"/>
      <c r="K491" s="99"/>
      <c r="L491" s="99"/>
      <c r="M491" s="99"/>
      <c r="N491" s="99"/>
      <c r="O491" s="99">
        <f t="shared" si="40"/>
        <v>50</v>
      </c>
      <c r="P491" s="88">
        <f t="shared" si="41"/>
        <v>0</v>
      </c>
    </row>
    <row r="492" spans="1:16" s="88" customFormat="1" x14ac:dyDescent="0.3">
      <c r="A492" s="88" t="s">
        <v>35</v>
      </c>
      <c r="C492" s="88" t="s">
        <v>169</v>
      </c>
      <c r="D492" s="88" t="s">
        <v>82</v>
      </c>
      <c r="E492" s="88" t="s">
        <v>237</v>
      </c>
      <c r="F492" s="88" t="s">
        <v>220</v>
      </c>
      <c r="G492" s="88" t="s">
        <v>223</v>
      </c>
      <c r="H492" s="88" t="s">
        <v>3</v>
      </c>
      <c r="I492" s="88">
        <v>14</v>
      </c>
      <c r="J492" s="99"/>
      <c r="K492" s="99"/>
      <c r="L492" s="99"/>
      <c r="M492" s="99"/>
      <c r="N492" s="99"/>
      <c r="O492" s="99">
        <f t="shared" si="40"/>
        <v>14</v>
      </c>
      <c r="P492" s="88">
        <f t="shared" si="41"/>
        <v>0</v>
      </c>
    </row>
    <row r="493" spans="1:16" s="88" customFormat="1" x14ac:dyDescent="0.3">
      <c r="A493" s="88" t="s">
        <v>35</v>
      </c>
      <c r="C493" s="88" t="s">
        <v>169</v>
      </c>
      <c r="D493" s="88" t="s">
        <v>88</v>
      </c>
      <c r="E493" s="88" t="s">
        <v>241</v>
      </c>
      <c r="F493" s="88" t="s">
        <v>220</v>
      </c>
      <c r="G493" s="88" t="s">
        <v>221</v>
      </c>
      <c r="H493" s="88" t="s">
        <v>3</v>
      </c>
      <c r="I493" s="88">
        <v>50</v>
      </c>
      <c r="J493" s="99"/>
      <c r="K493" s="99"/>
      <c r="L493" s="99"/>
      <c r="M493" s="99"/>
      <c r="N493" s="99"/>
      <c r="O493" s="99">
        <f t="shared" si="40"/>
        <v>50</v>
      </c>
      <c r="P493" s="88">
        <f t="shared" si="41"/>
        <v>0</v>
      </c>
    </row>
    <row r="494" spans="1:16" s="88" customFormat="1" x14ac:dyDescent="0.3">
      <c r="A494" s="88" t="s">
        <v>35</v>
      </c>
      <c r="C494" s="88" t="s">
        <v>169</v>
      </c>
      <c r="D494" s="88" t="s">
        <v>90</v>
      </c>
      <c r="E494" s="88" t="s">
        <v>242</v>
      </c>
      <c r="F494" s="88" t="s">
        <v>220</v>
      </c>
      <c r="G494" s="88" t="s">
        <v>223</v>
      </c>
      <c r="H494" s="88" t="s">
        <v>3</v>
      </c>
      <c r="I494" s="88">
        <v>7</v>
      </c>
      <c r="J494" s="99"/>
      <c r="K494" s="99"/>
      <c r="L494" s="99"/>
      <c r="M494" s="99"/>
      <c r="N494" s="99"/>
      <c r="O494" s="99">
        <f t="shared" si="40"/>
        <v>7</v>
      </c>
      <c r="P494" s="88">
        <f t="shared" si="41"/>
        <v>0</v>
      </c>
    </row>
    <row r="495" spans="1:16" s="88" customFormat="1" x14ac:dyDescent="0.3">
      <c r="A495" s="88" t="s">
        <v>35</v>
      </c>
      <c r="C495" s="88" t="s">
        <v>169</v>
      </c>
      <c r="D495" s="88" t="s">
        <v>92</v>
      </c>
      <c r="E495" s="88" t="s">
        <v>243</v>
      </c>
      <c r="F495" s="88" t="s">
        <v>220</v>
      </c>
      <c r="G495" s="88" t="s">
        <v>221</v>
      </c>
      <c r="H495" s="88" t="s">
        <v>3</v>
      </c>
      <c r="I495" s="88">
        <v>57</v>
      </c>
      <c r="J495" s="99"/>
      <c r="K495" s="99"/>
      <c r="L495" s="99"/>
      <c r="M495" s="99"/>
      <c r="N495" s="99"/>
      <c r="O495" s="99">
        <f t="shared" si="40"/>
        <v>57</v>
      </c>
      <c r="P495" s="88">
        <f t="shared" si="41"/>
        <v>0</v>
      </c>
    </row>
    <row r="496" spans="1:16" s="88" customFormat="1" x14ac:dyDescent="0.3">
      <c r="A496" s="88" t="s">
        <v>35</v>
      </c>
      <c r="C496" s="88" t="s">
        <v>169</v>
      </c>
      <c r="D496" s="88" t="s">
        <v>94</v>
      </c>
      <c r="E496" s="88" t="s">
        <v>244</v>
      </c>
      <c r="F496" s="88" t="s">
        <v>220</v>
      </c>
      <c r="G496" s="88" t="s">
        <v>223</v>
      </c>
      <c r="H496" s="88" t="s">
        <v>3</v>
      </c>
      <c r="I496" s="88">
        <v>42</v>
      </c>
      <c r="J496" s="99"/>
      <c r="K496" s="99"/>
      <c r="L496" s="99"/>
      <c r="M496" s="99"/>
      <c r="N496" s="99"/>
      <c r="O496" s="99">
        <f t="shared" si="40"/>
        <v>42</v>
      </c>
      <c r="P496" s="88">
        <f t="shared" si="41"/>
        <v>0</v>
      </c>
    </row>
    <row r="497" spans="1:16" s="88" customFormat="1" x14ac:dyDescent="0.3">
      <c r="A497" s="88" t="s">
        <v>35</v>
      </c>
      <c r="C497" s="88" t="s">
        <v>169</v>
      </c>
      <c r="D497" s="88" t="s">
        <v>96</v>
      </c>
      <c r="E497" s="88" t="s">
        <v>246</v>
      </c>
      <c r="F497" s="88" t="s">
        <v>220</v>
      </c>
      <c r="G497" s="88" t="s">
        <v>227</v>
      </c>
      <c r="H497" s="88" t="s">
        <v>3</v>
      </c>
      <c r="I497" s="88">
        <v>7</v>
      </c>
      <c r="J497" s="99"/>
      <c r="K497" s="99"/>
      <c r="L497" s="99"/>
      <c r="M497" s="99"/>
      <c r="N497" s="99"/>
      <c r="O497" s="99">
        <f t="shared" si="40"/>
        <v>7</v>
      </c>
      <c r="P497" s="88">
        <f t="shared" si="41"/>
        <v>0</v>
      </c>
    </row>
    <row r="498" spans="1:16" s="88" customFormat="1" x14ac:dyDescent="0.3">
      <c r="A498" s="88" t="s">
        <v>35</v>
      </c>
      <c r="C498" s="88" t="s">
        <v>169</v>
      </c>
      <c r="D498" s="88" t="s">
        <v>100</v>
      </c>
      <c r="E498" s="88" t="s">
        <v>247</v>
      </c>
      <c r="F498" s="88" t="s">
        <v>220</v>
      </c>
      <c r="G498" s="88" t="s">
        <v>223</v>
      </c>
      <c r="H498" s="88" t="s">
        <v>3</v>
      </c>
      <c r="I498" s="88">
        <v>49</v>
      </c>
      <c r="J498" s="99"/>
      <c r="K498" s="99"/>
      <c r="L498" s="99"/>
      <c r="M498" s="99"/>
      <c r="N498" s="99"/>
      <c r="O498" s="99">
        <f t="shared" si="40"/>
        <v>49</v>
      </c>
      <c r="P498" s="88">
        <f t="shared" si="41"/>
        <v>0</v>
      </c>
    </row>
    <row r="499" spans="1:16" s="88" customFormat="1" x14ac:dyDescent="0.3">
      <c r="A499" s="88" t="s">
        <v>35</v>
      </c>
      <c r="C499" s="88" t="s">
        <v>169</v>
      </c>
      <c r="D499" s="88" t="s">
        <v>102</v>
      </c>
      <c r="E499" s="88" t="s">
        <v>248</v>
      </c>
      <c r="F499" s="88" t="s">
        <v>220</v>
      </c>
      <c r="G499" s="88" t="s">
        <v>221</v>
      </c>
      <c r="H499" s="88" t="s">
        <v>3</v>
      </c>
      <c r="I499" s="88">
        <v>72</v>
      </c>
      <c r="J499" s="99"/>
      <c r="K499" s="99"/>
      <c r="L499" s="99"/>
      <c r="M499" s="99"/>
      <c r="N499" s="99"/>
      <c r="O499" s="99">
        <f t="shared" si="40"/>
        <v>72</v>
      </c>
      <c r="P499" s="88">
        <f t="shared" si="41"/>
        <v>0</v>
      </c>
    </row>
    <row r="500" spans="1:16" s="88" customFormat="1" x14ac:dyDescent="0.3">
      <c r="A500" s="88" t="s">
        <v>35</v>
      </c>
      <c r="C500" s="88" t="s">
        <v>169</v>
      </c>
      <c r="D500" s="88" t="s">
        <v>104</v>
      </c>
      <c r="E500" s="88" t="s">
        <v>249</v>
      </c>
      <c r="F500" s="88" t="s">
        <v>220</v>
      </c>
      <c r="G500" s="88" t="s">
        <v>223</v>
      </c>
      <c r="H500" s="88" t="s">
        <v>3</v>
      </c>
      <c r="I500" s="88">
        <v>25</v>
      </c>
      <c r="J500" s="99"/>
      <c r="K500" s="99"/>
      <c r="L500" s="99"/>
      <c r="M500" s="99"/>
      <c r="N500" s="99"/>
      <c r="O500" s="99">
        <f t="shared" si="40"/>
        <v>25</v>
      </c>
      <c r="P500" s="88">
        <f t="shared" si="41"/>
        <v>0</v>
      </c>
    </row>
    <row r="501" spans="1:16" s="88" customFormat="1" x14ac:dyDescent="0.3">
      <c r="A501" s="88" t="s">
        <v>35</v>
      </c>
      <c r="C501" s="88" t="s">
        <v>169</v>
      </c>
      <c r="D501" s="88" t="s">
        <v>106</v>
      </c>
      <c r="E501" s="88" t="s">
        <v>250</v>
      </c>
      <c r="F501" s="88" t="s">
        <v>220</v>
      </c>
      <c r="G501" s="88" t="s">
        <v>227</v>
      </c>
      <c r="H501" s="88" t="s">
        <v>3</v>
      </c>
      <c r="I501" s="88">
        <v>30</v>
      </c>
      <c r="J501" s="99"/>
      <c r="K501" s="99"/>
      <c r="L501" s="99"/>
      <c r="M501" s="99"/>
      <c r="N501" s="99"/>
      <c r="O501" s="99">
        <f t="shared" si="40"/>
        <v>30</v>
      </c>
      <c r="P501" s="88">
        <f t="shared" si="41"/>
        <v>0</v>
      </c>
    </row>
    <row r="502" spans="1:16" s="88" customFormat="1" x14ac:dyDescent="0.3">
      <c r="A502" s="88" t="s">
        <v>35</v>
      </c>
      <c r="C502" s="88" t="s">
        <v>169</v>
      </c>
      <c r="D502" s="88" t="s">
        <v>110</v>
      </c>
      <c r="E502" s="88" t="s">
        <v>252</v>
      </c>
      <c r="F502" s="88" t="s">
        <v>220</v>
      </c>
      <c r="G502" s="88" t="s">
        <v>227</v>
      </c>
      <c r="H502" s="88" t="s">
        <v>3</v>
      </c>
      <c r="I502" s="88">
        <v>29</v>
      </c>
      <c r="J502" s="99"/>
      <c r="K502" s="99"/>
      <c r="L502" s="99"/>
      <c r="M502" s="99"/>
      <c r="N502" s="99"/>
      <c r="O502" s="99">
        <f t="shared" si="40"/>
        <v>29</v>
      </c>
      <c r="P502" s="88">
        <f t="shared" si="41"/>
        <v>0</v>
      </c>
    </row>
    <row r="503" spans="1:16" s="88" customFormat="1" x14ac:dyDescent="0.3">
      <c r="A503" s="88" t="s">
        <v>35</v>
      </c>
      <c r="C503" s="88" t="s">
        <v>169</v>
      </c>
      <c r="D503" s="88" t="s">
        <v>112</v>
      </c>
      <c r="E503" s="88" t="s">
        <v>253</v>
      </c>
      <c r="F503" s="88" t="s">
        <v>220</v>
      </c>
      <c r="G503" s="88" t="s">
        <v>227</v>
      </c>
      <c r="H503" s="88" t="s">
        <v>3</v>
      </c>
      <c r="I503" s="88">
        <v>16</v>
      </c>
      <c r="J503" s="99"/>
      <c r="K503" s="99"/>
      <c r="L503" s="99"/>
      <c r="M503" s="99"/>
      <c r="N503" s="99"/>
      <c r="O503" s="99">
        <f t="shared" si="40"/>
        <v>16</v>
      </c>
      <c r="P503" s="88">
        <f t="shared" si="41"/>
        <v>0</v>
      </c>
    </row>
    <row r="504" spans="1:16" s="88" customFormat="1" x14ac:dyDescent="0.3">
      <c r="A504" s="88" t="s">
        <v>35</v>
      </c>
      <c r="C504" s="88" t="s">
        <v>169</v>
      </c>
      <c r="D504" s="88" t="s">
        <v>114</v>
      </c>
      <c r="E504" s="88" t="s">
        <v>254</v>
      </c>
      <c r="F504" s="88" t="s">
        <v>220</v>
      </c>
      <c r="G504" s="88" t="s">
        <v>223</v>
      </c>
      <c r="H504" s="88" t="s">
        <v>3</v>
      </c>
      <c r="I504" s="88">
        <v>25</v>
      </c>
      <c r="J504" s="99"/>
      <c r="K504" s="99"/>
      <c r="L504" s="99"/>
      <c r="M504" s="99"/>
      <c r="N504" s="99"/>
      <c r="O504" s="99">
        <f t="shared" si="40"/>
        <v>25</v>
      </c>
      <c r="P504" s="88">
        <f t="shared" si="41"/>
        <v>0</v>
      </c>
    </row>
    <row r="505" spans="1:16" s="88" customFormat="1" x14ac:dyDescent="0.3">
      <c r="A505" s="88" t="s">
        <v>35</v>
      </c>
      <c r="C505" s="88" t="s">
        <v>169</v>
      </c>
      <c r="D505" s="88" t="s">
        <v>116</v>
      </c>
      <c r="E505" s="88" t="s">
        <v>255</v>
      </c>
      <c r="F505" s="88" t="s">
        <v>220</v>
      </c>
      <c r="G505" s="88" t="s">
        <v>227</v>
      </c>
      <c r="H505" s="88" t="s">
        <v>3</v>
      </c>
      <c r="I505" s="88">
        <v>9</v>
      </c>
      <c r="J505" s="99"/>
      <c r="K505" s="99"/>
      <c r="L505" s="99"/>
      <c r="M505" s="99"/>
      <c r="N505" s="99"/>
      <c r="O505" s="99">
        <f t="shared" si="40"/>
        <v>9</v>
      </c>
      <c r="P505" s="88">
        <f t="shared" si="41"/>
        <v>0</v>
      </c>
    </row>
    <row r="506" spans="1:16" s="88" customFormat="1" x14ac:dyDescent="0.3">
      <c r="A506" s="88" t="s">
        <v>35</v>
      </c>
      <c r="C506" s="88" t="s">
        <v>169</v>
      </c>
      <c r="D506" s="88" t="s">
        <v>118</v>
      </c>
      <c r="E506" s="88" t="s">
        <v>256</v>
      </c>
      <c r="F506" s="88" t="s">
        <v>220</v>
      </c>
      <c r="G506" s="88" t="s">
        <v>221</v>
      </c>
      <c r="H506" s="88" t="s">
        <v>3</v>
      </c>
      <c r="I506" s="88">
        <v>83</v>
      </c>
      <c r="J506" s="99"/>
      <c r="K506" s="99"/>
      <c r="L506" s="99"/>
      <c r="M506" s="99"/>
      <c r="N506" s="99"/>
      <c r="O506" s="99">
        <f t="shared" si="40"/>
        <v>83</v>
      </c>
      <c r="P506" s="88">
        <f t="shared" si="41"/>
        <v>0</v>
      </c>
    </row>
    <row r="507" spans="1:16" s="88" customFormat="1" x14ac:dyDescent="0.3">
      <c r="A507" s="88" t="s">
        <v>35</v>
      </c>
      <c r="C507" s="88" t="s">
        <v>169</v>
      </c>
      <c r="D507" s="88" t="s">
        <v>120</v>
      </c>
      <c r="E507" s="88" t="s">
        <v>257</v>
      </c>
      <c r="F507" s="88" t="s">
        <v>220</v>
      </c>
      <c r="G507" s="88" t="s">
        <v>227</v>
      </c>
      <c r="H507" s="88" t="s">
        <v>3</v>
      </c>
      <c r="I507" s="88">
        <v>26</v>
      </c>
      <c r="J507" s="99"/>
      <c r="K507" s="99"/>
      <c r="L507" s="99"/>
      <c r="M507" s="99"/>
      <c r="N507" s="99"/>
      <c r="O507" s="99">
        <f t="shared" si="40"/>
        <v>26</v>
      </c>
      <c r="P507" s="88">
        <f t="shared" si="41"/>
        <v>0</v>
      </c>
    </row>
    <row r="508" spans="1:16" s="88" customFormat="1" x14ac:dyDescent="0.3">
      <c r="A508" s="88" t="s">
        <v>35</v>
      </c>
      <c r="C508" s="88" t="s">
        <v>169</v>
      </c>
      <c r="D508" s="88" t="s">
        <v>122</v>
      </c>
      <c r="E508" s="88" t="s">
        <v>258</v>
      </c>
      <c r="F508" s="88" t="s">
        <v>220</v>
      </c>
      <c r="G508" s="88" t="s">
        <v>227</v>
      </c>
      <c r="H508" s="88" t="s">
        <v>3</v>
      </c>
      <c r="I508" s="88">
        <v>4</v>
      </c>
      <c r="J508" s="99"/>
      <c r="K508" s="99"/>
      <c r="L508" s="99"/>
      <c r="M508" s="99"/>
      <c r="N508" s="99"/>
      <c r="O508" s="99">
        <f t="shared" si="40"/>
        <v>4</v>
      </c>
      <c r="P508" s="88">
        <f t="shared" si="41"/>
        <v>0</v>
      </c>
    </row>
    <row r="509" spans="1:16" s="88" customFormat="1" x14ac:dyDescent="0.3">
      <c r="A509" s="88" t="s">
        <v>35</v>
      </c>
      <c r="C509" s="88" t="s">
        <v>169</v>
      </c>
      <c r="D509" s="88" t="s">
        <v>126</v>
      </c>
      <c r="E509" s="88" t="s">
        <v>260</v>
      </c>
      <c r="F509" s="88" t="s">
        <v>220</v>
      </c>
      <c r="G509" s="88" t="s">
        <v>223</v>
      </c>
      <c r="H509" s="88" t="s">
        <v>3</v>
      </c>
      <c r="I509" s="88">
        <v>27</v>
      </c>
      <c r="J509" s="99"/>
      <c r="K509" s="99"/>
      <c r="L509" s="99"/>
      <c r="M509" s="99"/>
      <c r="N509" s="99"/>
      <c r="O509" s="99">
        <f t="shared" si="40"/>
        <v>27</v>
      </c>
      <c r="P509" s="88">
        <f t="shared" si="41"/>
        <v>0</v>
      </c>
    </row>
    <row r="510" spans="1:16" s="88" customFormat="1" x14ac:dyDescent="0.3">
      <c r="A510" s="88" t="s">
        <v>35</v>
      </c>
      <c r="C510" s="88" t="s">
        <v>169</v>
      </c>
      <c r="D510" s="88" t="s">
        <v>128</v>
      </c>
      <c r="E510" s="88" t="s">
        <v>261</v>
      </c>
      <c r="F510" s="88" t="s">
        <v>220</v>
      </c>
      <c r="G510" s="88" t="s">
        <v>227</v>
      </c>
      <c r="H510" s="88" t="s">
        <v>3</v>
      </c>
      <c r="I510" s="88">
        <v>33</v>
      </c>
      <c r="J510" s="99"/>
      <c r="K510" s="99"/>
      <c r="L510" s="99"/>
      <c r="M510" s="99"/>
      <c r="N510" s="99"/>
      <c r="O510" s="99">
        <f t="shared" si="40"/>
        <v>33</v>
      </c>
      <c r="P510" s="88">
        <f t="shared" si="41"/>
        <v>0</v>
      </c>
    </row>
    <row r="511" spans="1:16" s="88" customFormat="1" x14ac:dyDescent="0.3">
      <c r="A511" s="88" t="s">
        <v>35</v>
      </c>
      <c r="C511" s="88" t="s">
        <v>169</v>
      </c>
      <c r="D511" s="88" t="s">
        <v>130</v>
      </c>
      <c r="E511" s="88" t="s">
        <v>262</v>
      </c>
      <c r="F511" s="88" t="s">
        <v>220</v>
      </c>
      <c r="G511" s="88" t="s">
        <v>221</v>
      </c>
      <c r="H511" s="88" t="s">
        <v>3</v>
      </c>
      <c r="I511" s="88">
        <v>28</v>
      </c>
      <c r="J511" s="99"/>
      <c r="K511" s="99"/>
      <c r="L511" s="99"/>
      <c r="M511" s="99"/>
      <c r="N511" s="99"/>
      <c r="O511" s="99">
        <f t="shared" si="40"/>
        <v>28</v>
      </c>
      <c r="P511" s="88">
        <f t="shared" si="41"/>
        <v>0</v>
      </c>
    </row>
    <row r="512" spans="1:16" s="88" customFormat="1" x14ac:dyDescent="0.3">
      <c r="A512" s="88" t="s">
        <v>35</v>
      </c>
      <c r="C512" s="88" t="s">
        <v>169</v>
      </c>
      <c r="D512" s="88" t="s">
        <v>134</v>
      </c>
      <c r="E512" s="88" t="s">
        <v>264</v>
      </c>
      <c r="F512" s="88" t="s">
        <v>220</v>
      </c>
      <c r="G512" s="88" t="s">
        <v>223</v>
      </c>
      <c r="H512" s="88" t="s">
        <v>3</v>
      </c>
      <c r="I512" s="88">
        <v>6</v>
      </c>
      <c r="J512" s="99"/>
      <c r="K512" s="99"/>
      <c r="L512" s="99"/>
      <c r="M512" s="99"/>
      <c r="N512" s="99"/>
      <c r="O512" s="99">
        <f t="shared" si="40"/>
        <v>6</v>
      </c>
      <c r="P512" s="88">
        <f t="shared" si="41"/>
        <v>0</v>
      </c>
    </row>
    <row r="513" spans="1:16" s="88" customFormat="1" x14ac:dyDescent="0.3">
      <c r="A513" s="88" t="s">
        <v>35</v>
      </c>
      <c r="C513" s="88" t="s">
        <v>169</v>
      </c>
      <c r="D513" s="88" t="s">
        <v>138</v>
      </c>
      <c r="E513" s="88" t="s">
        <v>266</v>
      </c>
      <c r="F513" s="88" t="s">
        <v>220</v>
      </c>
      <c r="G513" s="88" t="s">
        <v>223</v>
      </c>
      <c r="H513" s="88" t="s">
        <v>3</v>
      </c>
      <c r="I513" s="88">
        <v>45</v>
      </c>
      <c r="J513" s="99"/>
      <c r="K513" s="99"/>
      <c r="L513" s="99"/>
      <c r="M513" s="99"/>
      <c r="N513" s="99"/>
      <c r="O513" s="99">
        <f t="shared" si="40"/>
        <v>45</v>
      </c>
      <c r="P513" s="88">
        <f t="shared" si="41"/>
        <v>0</v>
      </c>
    </row>
    <row r="514" spans="1:16" s="88" customFormat="1" x14ac:dyDescent="0.3">
      <c r="A514" s="88" t="s">
        <v>35</v>
      </c>
      <c r="C514" s="88" t="s">
        <v>169</v>
      </c>
      <c r="D514" s="88" t="s">
        <v>74</v>
      </c>
      <c r="E514" s="88" t="s">
        <v>324</v>
      </c>
      <c r="F514" s="88" t="s">
        <v>220</v>
      </c>
      <c r="G514" s="88" t="s">
        <v>223</v>
      </c>
      <c r="H514" s="88" t="s">
        <v>3</v>
      </c>
      <c r="I514" s="88">
        <v>55</v>
      </c>
      <c r="J514" s="99"/>
      <c r="K514" s="99"/>
      <c r="L514" s="99"/>
      <c r="M514" s="99"/>
      <c r="N514" s="99"/>
      <c r="O514" s="99">
        <f t="shared" si="40"/>
        <v>55</v>
      </c>
      <c r="P514" s="88">
        <f t="shared" si="41"/>
        <v>0</v>
      </c>
    </row>
    <row r="515" spans="1:16" s="88" customFormat="1" x14ac:dyDescent="0.3">
      <c r="A515" s="88" t="s">
        <v>35</v>
      </c>
      <c r="C515" s="88" t="s">
        <v>169</v>
      </c>
      <c r="D515" s="88" t="s">
        <v>86</v>
      </c>
      <c r="E515" s="88" t="s">
        <v>240</v>
      </c>
      <c r="F515" s="88" t="s">
        <v>239</v>
      </c>
      <c r="G515" s="88" t="s">
        <v>221</v>
      </c>
      <c r="H515" s="88" t="s">
        <v>3</v>
      </c>
      <c r="I515" s="88">
        <v>330</v>
      </c>
      <c r="J515" s="99"/>
      <c r="K515" s="99"/>
      <c r="L515" s="99"/>
      <c r="M515" s="99"/>
      <c r="N515" s="99"/>
      <c r="O515" s="99">
        <f t="shared" si="40"/>
        <v>330</v>
      </c>
      <c r="P515" s="88">
        <f t="shared" si="41"/>
        <v>0</v>
      </c>
    </row>
    <row r="516" spans="1:16" s="88" customFormat="1" x14ac:dyDescent="0.3">
      <c r="A516" s="88" t="s">
        <v>35</v>
      </c>
      <c r="C516" s="88" t="s">
        <v>169</v>
      </c>
      <c r="D516" s="88" t="s">
        <v>108</v>
      </c>
      <c r="E516" s="88" t="s">
        <v>251</v>
      </c>
      <c r="F516" s="88" t="s">
        <v>239</v>
      </c>
      <c r="G516" s="88" t="s">
        <v>221</v>
      </c>
      <c r="H516" s="88" t="s">
        <v>3</v>
      </c>
      <c r="I516" s="88">
        <v>103</v>
      </c>
      <c r="J516" s="99"/>
      <c r="K516" s="99"/>
      <c r="L516" s="99"/>
      <c r="M516" s="99"/>
      <c r="N516" s="99"/>
      <c r="O516" s="99">
        <f t="shared" si="40"/>
        <v>103</v>
      </c>
      <c r="P516" s="88">
        <f t="shared" si="41"/>
        <v>0</v>
      </c>
    </row>
    <row r="517" spans="1:16" s="88" customFormat="1" x14ac:dyDescent="0.3">
      <c r="A517" s="88" t="s">
        <v>35</v>
      </c>
      <c r="C517" s="88" t="s">
        <v>169</v>
      </c>
      <c r="D517" s="88" t="s">
        <v>124</v>
      </c>
      <c r="E517" s="88" t="s">
        <v>259</v>
      </c>
      <c r="F517" s="88" t="s">
        <v>239</v>
      </c>
      <c r="G517" s="88" t="s">
        <v>221</v>
      </c>
      <c r="H517" s="88" t="s">
        <v>3</v>
      </c>
      <c r="I517" s="88">
        <v>35</v>
      </c>
      <c r="J517" s="99"/>
      <c r="K517" s="99"/>
      <c r="L517" s="99"/>
      <c r="M517" s="99"/>
      <c r="N517" s="99"/>
      <c r="O517" s="99">
        <f t="shared" si="40"/>
        <v>35</v>
      </c>
      <c r="P517" s="88">
        <f t="shared" si="41"/>
        <v>0</v>
      </c>
    </row>
    <row r="518" spans="1:16" s="88" customFormat="1" x14ac:dyDescent="0.3">
      <c r="A518" s="88" t="s">
        <v>35</v>
      </c>
      <c r="C518" s="88" t="s">
        <v>169</v>
      </c>
      <c r="D518" s="88" t="s">
        <v>132</v>
      </c>
      <c r="E518" s="88" t="s">
        <v>263</v>
      </c>
      <c r="F518" s="88" t="s">
        <v>239</v>
      </c>
      <c r="G518" s="88" t="s">
        <v>221</v>
      </c>
      <c r="H518" s="88" t="s">
        <v>3</v>
      </c>
      <c r="I518" s="88">
        <v>73</v>
      </c>
      <c r="J518" s="99"/>
      <c r="K518" s="99"/>
      <c r="L518" s="99"/>
      <c r="M518" s="99"/>
      <c r="N518" s="99"/>
      <c r="O518" s="99">
        <f t="shared" si="40"/>
        <v>73</v>
      </c>
      <c r="P518" s="88">
        <f t="shared" si="41"/>
        <v>0</v>
      </c>
    </row>
    <row r="519" spans="1:16" s="88" customFormat="1" x14ac:dyDescent="0.3">
      <c r="A519" s="88" t="s">
        <v>35</v>
      </c>
      <c r="C519" s="88" t="s">
        <v>169</v>
      </c>
      <c r="D519" s="88" t="s">
        <v>136</v>
      </c>
      <c r="E519" s="88" t="s">
        <v>265</v>
      </c>
      <c r="F519" s="88" t="s">
        <v>239</v>
      </c>
      <c r="G519" s="88" t="s">
        <v>221</v>
      </c>
      <c r="H519" s="88" t="s">
        <v>3</v>
      </c>
      <c r="I519" s="88">
        <v>72</v>
      </c>
      <c r="J519" s="99"/>
      <c r="K519" s="99"/>
      <c r="L519" s="99"/>
      <c r="M519" s="99"/>
      <c r="N519" s="99"/>
      <c r="O519" s="99">
        <f t="shared" si="40"/>
        <v>72</v>
      </c>
      <c r="P519" s="88">
        <f t="shared" si="41"/>
        <v>0</v>
      </c>
    </row>
    <row r="520" spans="1:16" s="88" customFormat="1" x14ac:dyDescent="0.3">
      <c r="A520" s="88" t="s">
        <v>35</v>
      </c>
      <c r="C520" s="88" t="s">
        <v>169</v>
      </c>
      <c r="D520" s="88" t="s">
        <v>140</v>
      </c>
      <c r="E520" s="88" t="s">
        <v>267</v>
      </c>
      <c r="F520" s="88" t="s">
        <v>239</v>
      </c>
      <c r="G520" s="88" t="s">
        <v>221</v>
      </c>
      <c r="H520" s="88" t="s">
        <v>3</v>
      </c>
      <c r="I520" s="88">
        <v>107</v>
      </c>
      <c r="J520" s="99"/>
      <c r="K520" s="99"/>
      <c r="L520" s="99"/>
      <c r="M520" s="99"/>
      <c r="N520" s="99"/>
      <c r="O520" s="99">
        <f t="shared" si="40"/>
        <v>107</v>
      </c>
      <c r="P520" s="88">
        <f t="shared" si="41"/>
        <v>0</v>
      </c>
    </row>
    <row r="521" spans="1:16" s="88" customFormat="1" x14ac:dyDescent="0.3">
      <c r="A521" s="88" t="s">
        <v>35</v>
      </c>
      <c r="C521" s="88" t="s">
        <v>169</v>
      </c>
      <c r="D521" s="88" t="s">
        <v>84</v>
      </c>
      <c r="E521" s="88" t="s">
        <v>238</v>
      </c>
      <c r="F521" s="88" t="s">
        <v>239</v>
      </c>
      <c r="G521" s="88" t="s">
        <v>221</v>
      </c>
      <c r="H521" s="88" t="s">
        <v>3</v>
      </c>
      <c r="I521" s="88">
        <v>423</v>
      </c>
      <c r="J521" s="99"/>
      <c r="K521" s="99"/>
      <c r="L521" s="99"/>
      <c r="M521" s="99"/>
      <c r="N521" s="99"/>
      <c r="O521" s="99">
        <f t="shared" si="40"/>
        <v>423</v>
      </c>
      <c r="P521" s="88">
        <f t="shared" si="41"/>
        <v>0</v>
      </c>
    </row>
    <row r="522" spans="1:16" s="88" customFormat="1" x14ac:dyDescent="0.3">
      <c r="A522" s="88" t="str">
        <f>LEFT(C522,7)</f>
        <v>2007/08</v>
      </c>
      <c r="C522" s="88" t="s">
        <v>169</v>
      </c>
      <c r="D522" s="88" t="s">
        <v>0</v>
      </c>
      <c r="H522" s="88" t="s">
        <v>4</v>
      </c>
      <c r="I522" s="88">
        <v>2063</v>
      </c>
      <c r="J522" s="99"/>
      <c r="K522" s="99"/>
      <c r="L522" s="99"/>
      <c r="M522" s="99"/>
      <c r="N522" s="99"/>
      <c r="O522" s="99">
        <f t="shared" si="40"/>
        <v>2063</v>
      </c>
      <c r="P522" s="88">
        <f t="shared" si="41"/>
        <v>0</v>
      </c>
    </row>
    <row r="523" spans="1:16" s="88" customFormat="1" x14ac:dyDescent="0.3">
      <c r="A523" s="88" t="str">
        <f>LEFT(C523,7)</f>
        <v>2007/08</v>
      </c>
      <c r="C523" s="88" t="s">
        <v>169</v>
      </c>
      <c r="D523" s="88" t="s">
        <v>0</v>
      </c>
      <c r="H523" s="88" t="s">
        <v>5</v>
      </c>
      <c r="I523" s="88">
        <v>236</v>
      </c>
      <c r="J523" s="99"/>
      <c r="K523" s="99"/>
      <c r="L523" s="99"/>
      <c r="M523" s="99"/>
      <c r="N523" s="99"/>
      <c r="O523" s="99">
        <f t="shared" si="40"/>
        <v>236</v>
      </c>
      <c r="P523" s="88">
        <f t="shared" si="41"/>
        <v>0</v>
      </c>
    </row>
    <row r="524" spans="1:16" s="88" customFormat="1" x14ac:dyDescent="0.3">
      <c r="A524" s="88" t="str">
        <f>LEFT(C524,7)</f>
        <v>2007/08</v>
      </c>
      <c r="C524" s="88" t="s">
        <v>169</v>
      </c>
      <c r="D524" s="88" t="s">
        <v>0</v>
      </c>
      <c r="H524" s="88" t="s">
        <v>7</v>
      </c>
      <c r="I524" s="88">
        <v>56</v>
      </c>
      <c r="J524" s="99"/>
      <c r="K524" s="99"/>
      <c r="L524" s="99"/>
      <c r="M524" s="99"/>
      <c r="N524" s="99"/>
      <c r="O524" s="99">
        <f t="shared" ref="O524:O587" si="42">IF($I$1=$O$1,I524,IF($J$1=$O$1,J524,IF($K$1=$O$1,K524,IF($L$1=$O$1,L524,IF($M$1=$O$1,M524,IF($N$1=$O$1,N524,"x"))))))</f>
        <v>56</v>
      </c>
      <c r="P524" s="88">
        <f t="shared" si="41"/>
        <v>0</v>
      </c>
    </row>
    <row r="525" spans="1:16" s="88" customFormat="1" x14ac:dyDescent="0.3">
      <c r="A525" s="88" t="str">
        <f>LEFT(C525,7)</f>
        <v>2007/08</v>
      </c>
      <c r="C525" s="88" t="s">
        <v>169</v>
      </c>
      <c r="D525" s="88" t="s">
        <v>0</v>
      </c>
      <c r="H525" s="88" t="s">
        <v>6</v>
      </c>
      <c r="I525" s="88">
        <v>74</v>
      </c>
      <c r="J525" s="99"/>
      <c r="K525" s="99"/>
      <c r="L525" s="99"/>
      <c r="M525" s="99"/>
      <c r="N525" s="99"/>
      <c r="O525" s="99">
        <f t="shared" si="42"/>
        <v>74</v>
      </c>
      <c r="P525" s="88">
        <f t="shared" ref="P525:P588" si="43">IF($I$1=$P$1,I525,IF($J$1=$P$1,J525,IF($K$1=$P$1,K525,IF($L$1=$P$1,L525,IF($M$1=$P$1,M525,IF($N$1=$P$1,N525,"x"))))))</f>
        <v>0</v>
      </c>
    </row>
    <row r="526" spans="1:16" s="88" customFormat="1" x14ac:dyDescent="0.3">
      <c r="A526" s="88" t="s">
        <v>35</v>
      </c>
      <c r="C526" s="88" t="s">
        <v>167</v>
      </c>
      <c r="D526" s="88" t="s">
        <v>98</v>
      </c>
      <c r="E526" s="88" t="s">
        <v>325</v>
      </c>
      <c r="F526" s="88" t="s">
        <v>220</v>
      </c>
      <c r="G526" s="88" t="s">
        <v>227</v>
      </c>
      <c r="H526" s="88" t="s">
        <v>3</v>
      </c>
      <c r="I526" s="88">
        <v>0</v>
      </c>
      <c r="J526" s="99"/>
      <c r="K526" s="99"/>
      <c r="L526" s="99"/>
      <c r="M526" s="99"/>
      <c r="N526" s="99"/>
      <c r="O526" s="99">
        <f t="shared" si="42"/>
        <v>0</v>
      </c>
      <c r="P526" s="88">
        <f t="shared" si="43"/>
        <v>0</v>
      </c>
    </row>
    <row r="527" spans="1:16" s="88" customFormat="1" x14ac:dyDescent="0.3">
      <c r="A527" s="88" t="s">
        <v>35</v>
      </c>
      <c r="C527" s="88" t="s">
        <v>167</v>
      </c>
      <c r="D527" s="88" t="s">
        <v>52</v>
      </c>
      <c r="E527" s="88" t="s">
        <v>219</v>
      </c>
      <c r="F527" s="88" t="s">
        <v>220</v>
      </c>
      <c r="G527" s="88" t="s">
        <v>221</v>
      </c>
      <c r="H527" s="88" t="s">
        <v>3</v>
      </c>
      <c r="I527" s="88">
        <v>31</v>
      </c>
      <c r="J527" s="99"/>
      <c r="K527" s="99"/>
      <c r="L527" s="99"/>
      <c r="M527" s="99"/>
      <c r="N527" s="99"/>
      <c r="O527" s="99">
        <f t="shared" si="42"/>
        <v>31</v>
      </c>
      <c r="P527" s="88">
        <f t="shared" si="43"/>
        <v>0</v>
      </c>
    </row>
    <row r="528" spans="1:16" s="88" customFormat="1" x14ac:dyDescent="0.3">
      <c r="A528" s="88" t="s">
        <v>35</v>
      </c>
      <c r="C528" s="88" t="s">
        <v>167</v>
      </c>
      <c r="D528" s="88" t="s">
        <v>54</v>
      </c>
      <c r="E528" s="88" t="s">
        <v>222</v>
      </c>
      <c r="F528" s="88" t="s">
        <v>220</v>
      </c>
      <c r="G528" s="88" t="s">
        <v>223</v>
      </c>
      <c r="H528" s="88" t="s">
        <v>3</v>
      </c>
      <c r="I528" s="88">
        <v>19</v>
      </c>
      <c r="J528" s="99"/>
      <c r="K528" s="99"/>
      <c r="L528" s="99"/>
      <c r="M528" s="99"/>
      <c r="N528" s="99"/>
      <c r="O528" s="99">
        <f t="shared" si="42"/>
        <v>19</v>
      </c>
      <c r="P528" s="88">
        <f t="shared" si="43"/>
        <v>0</v>
      </c>
    </row>
    <row r="529" spans="1:16" s="88" customFormat="1" x14ac:dyDescent="0.3">
      <c r="A529" s="88" t="s">
        <v>35</v>
      </c>
      <c r="C529" s="88" t="s">
        <v>167</v>
      </c>
      <c r="D529" s="88" t="s">
        <v>56</v>
      </c>
      <c r="E529" s="88" t="s">
        <v>224</v>
      </c>
      <c r="F529" s="88" t="s">
        <v>220</v>
      </c>
      <c r="G529" s="88" t="s">
        <v>221</v>
      </c>
      <c r="H529" s="88" t="s">
        <v>3</v>
      </c>
      <c r="I529" s="88">
        <v>13</v>
      </c>
      <c r="J529" s="99"/>
      <c r="K529" s="99"/>
      <c r="L529" s="99"/>
      <c r="M529" s="99"/>
      <c r="N529" s="99"/>
      <c r="O529" s="99">
        <f t="shared" si="42"/>
        <v>13</v>
      </c>
      <c r="P529" s="88">
        <f t="shared" si="43"/>
        <v>0</v>
      </c>
    </row>
    <row r="530" spans="1:16" s="88" customFormat="1" x14ac:dyDescent="0.3">
      <c r="A530" s="88" t="s">
        <v>35</v>
      </c>
      <c r="C530" s="88" t="s">
        <v>167</v>
      </c>
      <c r="D530" s="88" t="s">
        <v>58</v>
      </c>
      <c r="E530" s="88" t="s">
        <v>225</v>
      </c>
      <c r="F530" s="88" t="s">
        <v>220</v>
      </c>
      <c r="G530" s="88" t="s">
        <v>223</v>
      </c>
      <c r="H530" s="88" t="s">
        <v>3</v>
      </c>
      <c r="I530" s="88">
        <v>32</v>
      </c>
      <c r="J530" s="99"/>
      <c r="K530" s="99"/>
      <c r="L530" s="99"/>
      <c r="M530" s="99"/>
      <c r="N530" s="99"/>
      <c r="O530" s="99">
        <f t="shared" si="42"/>
        <v>32</v>
      </c>
      <c r="P530" s="88">
        <f t="shared" si="43"/>
        <v>0</v>
      </c>
    </row>
    <row r="531" spans="1:16" s="88" customFormat="1" x14ac:dyDescent="0.3">
      <c r="A531" s="88" t="s">
        <v>35</v>
      </c>
      <c r="C531" s="88" t="s">
        <v>167</v>
      </c>
      <c r="D531" s="88" t="s">
        <v>60</v>
      </c>
      <c r="E531" s="88" t="s">
        <v>226</v>
      </c>
      <c r="F531" s="88" t="s">
        <v>220</v>
      </c>
      <c r="G531" s="88" t="s">
        <v>227</v>
      </c>
      <c r="H531" s="88" t="s">
        <v>3</v>
      </c>
      <c r="I531" s="88">
        <v>40</v>
      </c>
      <c r="J531" s="99"/>
      <c r="K531" s="99"/>
      <c r="L531" s="99"/>
      <c r="M531" s="99"/>
      <c r="N531" s="99"/>
      <c r="O531" s="99">
        <f t="shared" si="42"/>
        <v>40</v>
      </c>
      <c r="P531" s="88">
        <f t="shared" si="43"/>
        <v>0</v>
      </c>
    </row>
    <row r="532" spans="1:16" s="88" customFormat="1" x14ac:dyDescent="0.3">
      <c r="A532" s="88" t="s">
        <v>35</v>
      </c>
      <c r="C532" s="88" t="s">
        <v>167</v>
      </c>
      <c r="D532" s="88" t="s">
        <v>62</v>
      </c>
      <c r="E532" s="88" t="s">
        <v>228</v>
      </c>
      <c r="F532" s="88" t="s">
        <v>220</v>
      </c>
      <c r="G532" s="88" t="s">
        <v>223</v>
      </c>
      <c r="H532" s="88" t="s">
        <v>3</v>
      </c>
      <c r="I532" s="88">
        <v>26</v>
      </c>
      <c r="J532" s="99"/>
      <c r="K532" s="99"/>
      <c r="L532" s="99"/>
      <c r="M532" s="99"/>
      <c r="N532" s="99"/>
      <c r="O532" s="99">
        <f t="shared" si="42"/>
        <v>26</v>
      </c>
      <c r="P532" s="88">
        <f t="shared" si="43"/>
        <v>0</v>
      </c>
    </row>
    <row r="533" spans="1:16" s="88" customFormat="1" x14ac:dyDescent="0.3">
      <c r="A533" s="88" t="s">
        <v>35</v>
      </c>
      <c r="C533" s="88" t="s">
        <v>167</v>
      </c>
      <c r="D533" s="88" t="s">
        <v>64</v>
      </c>
      <c r="E533" s="88" t="s">
        <v>229</v>
      </c>
      <c r="F533" s="88" t="s">
        <v>220</v>
      </c>
      <c r="G533" s="88" t="s">
        <v>221</v>
      </c>
      <c r="H533" s="88" t="s">
        <v>3</v>
      </c>
      <c r="I533" s="88">
        <v>29</v>
      </c>
      <c r="J533" s="99"/>
      <c r="K533" s="99"/>
      <c r="L533" s="99"/>
      <c r="M533" s="99"/>
      <c r="N533" s="99"/>
      <c r="O533" s="99">
        <f t="shared" si="42"/>
        <v>29</v>
      </c>
      <c r="P533" s="88">
        <f t="shared" si="43"/>
        <v>0</v>
      </c>
    </row>
    <row r="534" spans="1:16" s="88" customFormat="1" x14ac:dyDescent="0.3">
      <c r="A534" s="88" t="s">
        <v>35</v>
      </c>
      <c r="C534" s="88" t="s">
        <v>167</v>
      </c>
      <c r="D534" s="88" t="s">
        <v>66</v>
      </c>
      <c r="E534" s="88" t="s">
        <v>230</v>
      </c>
      <c r="F534" s="88" t="s">
        <v>220</v>
      </c>
      <c r="G534" s="88" t="s">
        <v>227</v>
      </c>
      <c r="H534" s="88" t="s">
        <v>3</v>
      </c>
      <c r="I534" s="88">
        <v>40</v>
      </c>
      <c r="J534" s="99"/>
      <c r="K534" s="99"/>
      <c r="L534" s="99"/>
      <c r="M534" s="99"/>
      <c r="N534" s="99"/>
      <c r="O534" s="99">
        <f t="shared" si="42"/>
        <v>40</v>
      </c>
      <c r="P534" s="88">
        <f t="shared" si="43"/>
        <v>0</v>
      </c>
    </row>
    <row r="535" spans="1:16" s="88" customFormat="1" x14ac:dyDescent="0.3">
      <c r="A535" s="88" t="s">
        <v>35</v>
      </c>
      <c r="C535" s="88" t="s">
        <v>167</v>
      </c>
      <c r="D535" s="88" t="s">
        <v>68</v>
      </c>
      <c r="E535" s="88" t="s">
        <v>231</v>
      </c>
      <c r="F535" s="88" t="s">
        <v>220</v>
      </c>
      <c r="G535" s="88" t="s">
        <v>227</v>
      </c>
      <c r="H535" s="88" t="s">
        <v>3</v>
      </c>
      <c r="I535" s="88">
        <v>32</v>
      </c>
      <c r="J535" s="99"/>
      <c r="K535" s="99"/>
      <c r="L535" s="99"/>
      <c r="M535" s="99"/>
      <c r="N535" s="99"/>
      <c r="O535" s="99">
        <f t="shared" si="42"/>
        <v>32</v>
      </c>
      <c r="P535" s="88">
        <f t="shared" si="43"/>
        <v>0</v>
      </c>
    </row>
    <row r="536" spans="1:16" s="88" customFormat="1" x14ac:dyDescent="0.3">
      <c r="A536" s="88" t="s">
        <v>35</v>
      </c>
      <c r="C536" s="88" t="s">
        <v>167</v>
      </c>
      <c r="D536" s="88" t="s">
        <v>70</v>
      </c>
      <c r="E536" s="88" t="s">
        <v>232</v>
      </c>
      <c r="F536" s="88" t="s">
        <v>220</v>
      </c>
      <c r="G536" s="88" t="s">
        <v>223</v>
      </c>
      <c r="H536" s="88" t="s">
        <v>3</v>
      </c>
      <c r="I536" s="88">
        <v>38</v>
      </c>
      <c r="J536" s="99"/>
      <c r="K536" s="99"/>
      <c r="L536" s="99"/>
      <c r="M536" s="99"/>
      <c r="N536" s="99"/>
      <c r="O536" s="99">
        <f t="shared" si="42"/>
        <v>38</v>
      </c>
      <c r="P536" s="88">
        <f t="shared" si="43"/>
        <v>0</v>
      </c>
    </row>
    <row r="537" spans="1:16" s="88" customFormat="1" x14ac:dyDescent="0.3">
      <c r="A537" s="88" t="s">
        <v>35</v>
      </c>
      <c r="C537" s="88" t="s">
        <v>167</v>
      </c>
      <c r="D537" s="88" t="s">
        <v>72</v>
      </c>
      <c r="E537" s="88" t="s">
        <v>233</v>
      </c>
      <c r="F537" s="88" t="s">
        <v>220</v>
      </c>
      <c r="G537" s="88" t="s">
        <v>227</v>
      </c>
      <c r="H537" s="88" t="s">
        <v>3</v>
      </c>
      <c r="I537" s="88">
        <v>89</v>
      </c>
      <c r="J537" s="99"/>
      <c r="K537" s="99"/>
      <c r="L537" s="99"/>
      <c r="M537" s="99"/>
      <c r="N537" s="99"/>
      <c r="O537" s="99">
        <f t="shared" si="42"/>
        <v>89</v>
      </c>
      <c r="P537" s="88">
        <f t="shared" si="43"/>
        <v>0</v>
      </c>
    </row>
    <row r="538" spans="1:16" s="88" customFormat="1" x14ac:dyDescent="0.3">
      <c r="A538" s="88" t="s">
        <v>35</v>
      </c>
      <c r="C538" s="88" t="s">
        <v>167</v>
      </c>
      <c r="D538" s="88" t="s">
        <v>76</v>
      </c>
      <c r="E538" s="88" t="s">
        <v>234</v>
      </c>
      <c r="F538" s="88" t="s">
        <v>220</v>
      </c>
      <c r="G538" s="88" t="s">
        <v>227</v>
      </c>
      <c r="H538" s="88" t="s">
        <v>3</v>
      </c>
      <c r="I538" s="88">
        <v>20</v>
      </c>
      <c r="J538" s="99"/>
      <c r="K538" s="99"/>
      <c r="L538" s="99"/>
      <c r="M538" s="99"/>
      <c r="N538" s="99"/>
      <c r="O538" s="99">
        <f t="shared" si="42"/>
        <v>20</v>
      </c>
      <c r="P538" s="88">
        <f t="shared" si="43"/>
        <v>0</v>
      </c>
    </row>
    <row r="539" spans="1:16" s="88" customFormat="1" x14ac:dyDescent="0.3">
      <c r="A539" s="88" t="s">
        <v>35</v>
      </c>
      <c r="C539" s="88" t="s">
        <v>167</v>
      </c>
      <c r="D539" s="88" t="s">
        <v>78</v>
      </c>
      <c r="E539" s="88" t="s">
        <v>235</v>
      </c>
      <c r="F539" s="88" t="s">
        <v>220</v>
      </c>
      <c r="G539" s="88" t="s">
        <v>223</v>
      </c>
      <c r="H539" s="88" t="s">
        <v>3</v>
      </c>
      <c r="I539" s="88">
        <v>43</v>
      </c>
      <c r="J539" s="99"/>
      <c r="K539" s="99"/>
      <c r="L539" s="99"/>
      <c r="M539" s="99"/>
      <c r="N539" s="99"/>
      <c r="O539" s="99">
        <f t="shared" si="42"/>
        <v>43</v>
      </c>
      <c r="P539" s="88">
        <f t="shared" si="43"/>
        <v>0</v>
      </c>
    </row>
    <row r="540" spans="1:16" s="88" customFormat="1" x14ac:dyDescent="0.3">
      <c r="A540" s="88" t="s">
        <v>35</v>
      </c>
      <c r="C540" s="88" t="s">
        <v>167</v>
      </c>
      <c r="D540" s="88" t="s">
        <v>80</v>
      </c>
      <c r="E540" s="88" t="s">
        <v>236</v>
      </c>
      <c r="F540" s="88" t="s">
        <v>220</v>
      </c>
      <c r="G540" s="88" t="s">
        <v>223</v>
      </c>
      <c r="H540" s="88" t="s">
        <v>3</v>
      </c>
      <c r="I540" s="88">
        <v>75</v>
      </c>
      <c r="J540" s="99"/>
      <c r="K540" s="99"/>
      <c r="L540" s="99"/>
      <c r="M540" s="99"/>
      <c r="N540" s="99"/>
      <c r="O540" s="99">
        <f t="shared" si="42"/>
        <v>75</v>
      </c>
      <c r="P540" s="88">
        <f t="shared" si="43"/>
        <v>0</v>
      </c>
    </row>
    <row r="541" spans="1:16" s="88" customFormat="1" x14ac:dyDescent="0.3">
      <c r="A541" s="88" t="s">
        <v>35</v>
      </c>
      <c r="C541" s="88" t="s">
        <v>167</v>
      </c>
      <c r="D541" s="88" t="s">
        <v>82</v>
      </c>
      <c r="E541" s="88" t="s">
        <v>237</v>
      </c>
      <c r="F541" s="88" t="s">
        <v>220</v>
      </c>
      <c r="G541" s="88" t="s">
        <v>223</v>
      </c>
      <c r="H541" s="88" t="s">
        <v>3</v>
      </c>
      <c r="I541" s="88">
        <v>11</v>
      </c>
      <c r="J541" s="99"/>
      <c r="K541" s="99"/>
      <c r="L541" s="99"/>
      <c r="M541" s="99"/>
      <c r="N541" s="99"/>
      <c r="O541" s="99">
        <f t="shared" si="42"/>
        <v>11</v>
      </c>
      <c r="P541" s="88">
        <f t="shared" si="43"/>
        <v>0</v>
      </c>
    </row>
    <row r="542" spans="1:16" s="88" customFormat="1" x14ac:dyDescent="0.3">
      <c r="A542" s="88" t="s">
        <v>35</v>
      </c>
      <c r="C542" s="88" t="s">
        <v>167</v>
      </c>
      <c r="D542" s="88" t="s">
        <v>88</v>
      </c>
      <c r="E542" s="88" t="s">
        <v>241</v>
      </c>
      <c r="F542" s="88" t="s">
        <v>220</v>
      </c>
      <c r="G542" s="88" t="s">
        <v>221</v>
      </c>
      <c r="H542" s="88" t="s">
        <v>3</v>
      </c>
      <c r="I542" s="88">
        <v>50</v>
      </c>
      <c r="J542" s="99"/>
      <c r="K542" s="99"/>
      <c r="L542" s="99"/>
      <c r="M542" s="99"/>
      <c r="N542" s="99"/>
      <c r="O542" s="99">
        <f t="shared" si="42"/>
        <v>50</v>
      </c>
      <c r="P542" s="88">
        <f t="shared" si="43"/>
        <v>0</v>
      </c>
    </row>
    <row r="543" spans="1:16" s="88" customFormat="1" x14ac:dyDescent="0.3">
      <c r="A543" s="88" t="s">
        <v>35</v>
      </c>
      <c r="C543" s="88" t="s">
        <v>167</v>
      </c>
      <c r="D543" s="88" t="s">
        <v>90</v>
      </c>
      <c r="E543" s="88" t="s">
        <v>242</v>
      </c>
      <c r="F543" s="88" t="s">
        <v>220</v>
      </c>
      <c r="G543" s="88" t="s">
        <v>223</v>
      </c>
      <c r="H543" s="88" t="s">
        <v>3</v>
      </c>
      <c r="I543" s="88">
        <v>17</v>
      </c>
      <c r="J543" s="99"/>
      <c r="K543" s="99"/>
      <c r="L543" s="99"/>
      <c r="M543" s="99"/>
      <c r="N543" s="99"/>
      <c r="O543" s="99">
        <f t="shared" si="42"/>
        <v>17</v>
      </c>
      <c r="P543" s="88">
        <f t="shared" si="43"/>
        <v>0</v>
      </c>
    </row>
    <row r="544" spans="1:16" s="88" customFormat="1" x14ac:dyDescent="0.3">
      <c r="A544" s="88" t="s">
        <v>35</v>
      </c>
      <c r="C544" s="88" t="s">
        <v>167</v>
      </c>
      <c r="D544" s="88" t="s">
        <v>92</v>
      </c>
      <c r="E544" s="88" t="s">
        <v>243</v>
      </c>
      <c r="F544" s="88" t="s">
        <v>220</v>
      </c>
      <c r="G544" s="88" t="s">
        <v>221</v>
      </c>
      <c r="H544" s="88" t="s">
        <v>3</v>
      </c>
      <c r="I544" s="88">
        <v>41</v>
      </c>
      <c r="J544" s="99"/>
      <c r="K544" s="99"/>
      <c r="L544" s="99"/>
      <c r="M544" s="99"/>
      <c r="N544" s="99"/>
      <c r="O544" s="99">
        <f t="shared" si="42"/>
        <v>41</v>
      </c>
      <c r="P544" s="88">
        <f t="shared" si="43"/>
        <v>0</v>
      </c>
    </row>
    <row r="545" spans="1:16" s="88" customFormat="1" x14ac:dyDescent="0.3">
      <c r="A545" s="88" t="s">
        <v>35</v>
      </c>
      <c r="C545" s="88" t="s">
        <v>167</v>
      </c>
      <c r="D545" s="88" t="s">
        <v>94</v>
      </c>
      <c r="E545" s="88" t="s">
        <v>244</v>
      </c>
      <c r="F545" s="88" t="s">
        <v>220</v>
      </c>
      <c r="G545" s="88" t="s">
        <v>223</v>
      </c>
      <c r="H545" s="88" t="s">
        <v>3</v>
      </c>
      <c r="I545" s="88">
        <v>78</v>
      </c>
      <c r="J545" s="99"/>
      <c r="K545" s="99"/>
      <c r="L545" s="99"/>
      <c r="M545" s="99"/>
      <c r="N545" s="99"/>
      <c r="O545" s="99">
        <f t="shared" si="42"/>
        <v>78</v>
      </c>
      <c r="P545" s="88">
        <f t="shared" si="43"/>
        <v>0</v>
      </c>
    </row>
    <row r="546" spans="1:16" s="88" customFormat="1" x14ac:dyDescent="0.3">
      <c r="A546" s="88" t="s">
        <v>35</v>
      </c>
      <c r="C546" s="88" t="s">
        <v>167</v>
      </c>
      <c r="D546" s="88" t="s">
        <v>96</v>
      </c>
      <c r="E546" s="88" t="s">
        <v>246</v>
      </c>
      <c r="F546" s="88" t="s">
        <v>220</v>
      </c>
      <c r="G546" s="88" t="s">
        <v>227</v>
      </c>
      <c r="H546" s="88" t="s">
        <v>3</v>
      </c>
      <c r="I546" s="88">
        <v>6</v>
      </c>
      <c r="J546" s="99"/>
      <c r="K546" s="99"/>
      <c r="L546" s="99"/>
      <c r="M546" s="99"/>
      <c r="N546" s="99"/>
      <c r="O546" s="99">
        <f t="shared" si="42"/>
        <v>6</v>
      </c>
      <c r="P546" s="88">
        <f t="shared" si="43"/>
        <v>0</v>
      </c>
    </row>
    <row r="547" spans="1:16" s="88" customFormat="1" x14ac:dyDescent="0.3">
      <c r="A547" s="88" t="s">
        <v>35</v>
      </c>
      <c r="C547" s="88" t="s">
        <v>167</v>
      </c>
      <c r="D547" s="88" t="s">
        <v>100</v>
      </c>
      <c r="E547" s="88" t="s">
        <v>247</v>
      </c>
      <c r="F547" s="88" t="s">
        <v>220</v>
      </c>
      <c r="G547" s="88" t="s">
        <v>223</v>
      </c>
      <c r="H547" s="88" t="s">
        <v>3</v>
      </c>
      <c r="I547" s="88">
        <v>28</v>
      </c>
      <c r="J547" s="99"/>
      <c r="K547" s="99"/>
      <c r="L547" s="99"/>
      <c r="M547" s="99"/>
      <c r="N547" s="99"/>
      <c r="O547" s="99">
        <f t="shared" si="42"/>
        <v>28</v>
      </c>
      <c r="P547" s="88">
        <f t="shared" si="43"/>
        <v>0</v>
      </c>
    </row>
    <row r="548" spans="1:16" s="88" customFormat="1" x14ac:dyDescent="0.3">
      <c r="A548" s="88" t="s">
        <v>35</v>
      </c>
      <c r="C548" s="88" t="s">
        <v>167</v>
      </c>
      <c r="D548" s="88" t="s">
        <v>102</v>
      </c>
      <c r="E548" s="88" t="s">
        <v>248</v>
      </c>
      <c r="F548" s="88" t="s">
        <v>220</v>
      </c>
      <c r="G548" s="88" t="s">
        <v>221</v>
      </c>
      <c r="H548" s="88" t="s">
        <v>3</v>
      </c>
      <c r="I548" s="88">
        <v>74</v>
      </c>
      <c r="J548" s="99"/>
      <c r="K548" s="99"/>
      <c r="L548" s="99"/>
      <c r="M548" s="99"/>
      <c r="N548" s="99"/>
      <c r="O548" s="99">
        <f t="shared" si="42"/>
        <v>74</v>
      </c>
      <c r="P548" s="88">
        <f t="shared" si="43"/>
        <v>0</v>
      </c>
    </row>
    <row r="549" spans="1:16" s="88" customFormat="1" x14ac:dyDescent="0.3">
      <c r="A549" s="88" t="s">
        <v>35</v>
      </c>
      <c r="C549" s="88" t="s">
        <v>167</v>
      </c>
      <c r="D549" s="88" t="s">
        <v>104</v>
      </c>
      <c r="E549" s="88" t="s">
        <v>249</v>
      </c>
      <c r="F549" s="88" t="s">
        <v>220</v>
      </c>
      <c r="G549" s="88" t="s">
        <v>223</v>
      </c>
      <c r="H549" s="88" t="s">
        <v>3</v>
      </c>
      <c r="I549" s="88">
        <v>45</v>
      </c>
      <c r="J549" s="99"/>
      <c r="K549" s="99"/>
      <c r="L549" s="99"/>
      <c r="M549" s="99"/>
      <c r="N549" s="99"/>
      <c r="O549" s="99">
        <f t="shared" si="42"/>
        <v>45</v>
      </c>
      <c r="P549" s="88">
        <f t="shared" si="43"/>
        <v>0</v>
      </c>
    </row>
    <row r="550" spans="1:16" s="88" customFormat="1" x14ac:dyDescent="0.3">
      <c r="A550" s="88" t="s">
        <v>35</v>
      </c>
      <c r="C550" s="88" t="s">
        <v>167</v>
      </c>
      <c r="D550" s="88" t="s">
        <v>106</v>
      </c>
      <c r="E550" s="88" t="s">
        <v>250</v>
      </c>
      <c r="F550" s="88" t="s">
        <v>220</v>
      </c>
      <c r="G550" s="88" t="s">
        <v>227</v>
      </c>
      <c r="H550" s="88" t="s">
        <v>3</v>
      </c>
      <c r="I550" s="88">
        <v>21</v>
      </c>
      <c r="J550" s="99"/>
      <c r="K550" s="99"/>
      <c r="L550" s="99"/>
      <c r="M550" s="99"/>
      <c r="N550" s="99"/>
      <c r="O550" s="99">
        <f t="shared" si="42"/>
        <v>21</v>
      </c>
      <c r="P550" s="88">
        <f t="shared" si="43"/>
        <v>0</v>
      </c>
    </row>
    <row r="551" spans="1:16" s="88" customFormat="1" x14ac:dyDescent="0.3">
      <c r="A551" s="88" t="s">
        <v>35</v>
      </c>
      <c r="C551" s="88" t="s">
        <v>167</v>
      </c>
      <c r="D551" s="88" t="s">
        <v>110</v>
      </c>
      <c r="E551" s="88" t="s">
        <v>252</v>
      </c>
      <c r="F551" s="88" t="s">
        <v>220</v>
      </c>
      <c r="G551" s="88" t="s">
        <v>227</v>
      </c>
      <c r="H551" s="88" t="s">
        <v>3</v>
      </c>
      <c r="I551" s="88">
        <v>31</v>
      </c>
      <c r="J551" s="99"/>
      <c r="K551" s="99"/>
      <c r="L551" s="99"/>
      <c r="M551" s="99"/>
      <c r="N551" s="99"/>
      <c r="O551" s="99">
        <f t="shared" si="42"/>
        <v>31</v>
      </c>
      <c r="P551" s="88">
        <f t="shared" si="43"/>
        <v>0</v>
      </c>
    </row>
    <row r="552" spans="1:16" s="88" customFormat="1" x14ac:dyDescent="0.3">
      <c r="A552" s="88" t="s">
        <v>35</v>
      </c>
      <c r="C552" s="88" t="s">
        <v>167</v>
      </c>
      <c r="D552" s="88" t="s">
        <v>112</v>
      </c>
      <c r="E552" s="88" t="s">
        <v>253</v>
      </c>
      <c r="F552" s="88" t="s">
        <v>220</v>
      </c>
      <c r="G552" s="88" t="s">
        <v>227</v>
      </c>
      <c r="H552" s="88" t="s">
        <v>3</v>
      </c>
      <c r="I552" s="88">
        <v>16</v>
      </c>
      <c r="J552" s="99"/>
      <c r="K552" s="99"/>
      <c r="L552" s="99"/>
      <c r="M552" s="99"/>
      <c r="N552" s="99"/>
      <c r="O552" s="99">
        <f t="shared" si="42"/>
        <v>16</v>
      </c>
      <c r="P552" s="88">
        <f t="shared" si="43"/>
        <v>0</v>
      </c>
    </row>
    <row r="553" spans="1:16" s="88" customFormat="1" x14ac:dyDescent="0.3">
      <c r="A553" s="88" t="s">
        <v>35</v>
      </c>
      <c r="C553" s="88" t="s">
        <v>167</v>
      </c>
      <c r="D553" s="88" t="s">
        <v>114</v>
      </c>
      <c r="E553" s="88" t="s">
        <v>254</v>
      </c>
      <c r="F553" s="88" t="s">
        <v>220</v>
      </c>
      <c r="G553" s="88" t="s">
        <v>223</v>
      </c>
      <c r="H553" s="88" t="s">
        <v>3</v>
      </c>
      <c r="I553" s="88">
        <v>7</v>
      </c>
      <c r="J553" s="99"/>
      <c r="K553" s="99"/>
      <c r="L553" s="99"/>
      <c r="M553" s="99"/>
      <c r="N553" s="99"/>
      <c r="O553" s="99">
        <f t="shared" si="42"/>
        <v>7</v>
      </c>
      <c r="P553" s="88">
        <f t="shared" si="43"/>
        <v>0</v>
      </c>
    </row>
    <row r="554" spans="1:16" s="88" customFormat="1" x14ac:dyDescent="0.3">
      <c r="A554" s="88" t="s">
        <v>35</v>
      </c>
      <c r="C554" s="88" t="s">
        <v>167</v>
      </c>
      <c r="D554" s="88" t="s">
        <v>116</v>
      </c>
      <c r="E554" s="88" t="s">
        <v>255</v>
      </c>
      <c r="F554" s="88" t="s">
        <v>220</v>
      </c>
      <c r="G554" s="88" t="s">
        <v>227</v>
      </c>
      <c r="H554" s="88" t="s">
        <v>3</v>
      </c>
      <c r="I554" s="88">
        <v>11</v>
      </c>
      <c r="J554" s="99"/>
      <c r="K554" s="99"/>
      <c r="L554" s="99"/>
      <c r="M554" s="99"/>
      <c r="N554" s="99"/>
      <c r="O554" s="99">
        <f t="shared" si="42"/>
        <v>11</v>
      </c>
      <c r="P554" s="88">
        <f t="shared" si="43"/>
        <v>0</v>
      </c>
    </row>
    <row r="555" spans="1:16" s="88" customFormat="1" x14ac:dyDescent="0.3">
      <c r="A555" s="88" t="s">
        <v>35</v>
      </c>
      <c r="C555" s="88" t="s">
        <v>167</v>
      </c>
      <c r="D555" s="88" t="s">
        <v>118</v>
      </c>
      <c r="E555" s="88" t="s">
        <v>256</v>
      </c>
      <c r="F555" s="88" t="s">
        <v>220</v>
      </c>
      <c r="G555" s="88" t="s">
        <v>221</v>
      </c>
      <c r="H555" s="88" t="s">
        <v>3</v>
      </c>
      <c r="I555" s="88">
        <v>41</v>
      </c>
      <c r="J555" s="99"/>
      <c r="K555" s="99"/>
      <c r="L555" s="99"/>
      <c r="M555" s="99"/>
      <c r="N555" s="99"/>
      <c r="O555" s="99">
        <f t="shared" si="42"/>
        <v>41</v>
      </c>
      <c r="P555" s="88">
        <f t="shared" si="43"/>
        <v>0</v>
      </c>
    </row>
    <row r="556" spans="1:16" s="88" customFormat="1" x14ac:dyDescent="0.3">
      <c r="A556" s="88" t="s">
        <v>35</v>
      </c>
      <c r="C556" s="88" t="s">
        <v>167</v>
      </c>
      <c r="D556" s="88" t="s">
        <v>120</v>
      </c>
      <c r="E556" s="88" t="s">
        <v>257</v>
      </c>
      <c r="F556" s="88" t="s">
        <v>220</v>
      </c>
      <c r="G556" s="88" t="s">
        <v>227</v>
      </c>
      <c r="H556" s="88" t="s">
        <v>3</v>
      </c>
      <c r="I556" s="88">
        <v>20</v>
      </c>
      <c r="J556" s="99"/>
      <c r="K556" s="99"/>
      <c r="L556" s="99"/>
      <c r="M556" s="99"/>
      <c r="N556" s="99"/>
      <c r="O556" s="99">
        <f t="shared" si="42"/>
        <v>20</v>
      </c>
      <c r="P556" s="88">
        <f t="shared" si="43"/>
        <v>0</v>
      </c>
    </row>
    <row r="557" spans="1:16" s="88" customFormat="1" x14ac:dyDescent="0.3">
      <c r="A557" s="88" t="s">
        <v>35</v>
      </c>
      <c r="C557" s="88" t="s">
        <v>167</v>
      </c>
      <c r="D557" s="88" t="s">
        <v>122</v>
      </c>
      <c r="E557" s="88" t="s">
        <v>258</v>
      </c>
      <c r="F557" s="88" t="s">
        <v>220</v>
      </c>
      <c r="G557" s="88" t="s">
        <v>227</v>
      </c>
      <c r="H557" s="88" t="s">
        <v>3</v>
      </c>
      <c r="I557" s="88">
        <v>13</v>
      </c>
      <c r="J557" s="99"/>
      <c r="K557" s="99"/>
      <c r="L557" s="99"/>
      <c r="M557" s="99"/>
      <c r="N557" s="99"/>
      <c r="O557" s="99">
        <f t="shared" si="42"/>
        <v>13</v>
      </c>
      <c r="P557" s="88">
        <f t="shared" si="43"/>
        <v>0</v>
      </c>
    </row>
    <row r="558" spans="1:16" s="88" customFormat="1" x14ac:dyDescent="0.3">
      <c r="A558" s="88" t="s">
        <v>35</v>
      </c>
      <c r="C558" s="88" t="s">
        <v>167</v>
      </c>
      <c r="D558" s="88" t="s">
        <v>126</v>
      </c>
      <c r="E558" s="88" t="s">
        <v>260</v>
      </c>
      <c r="F558" s="88" t="s">
        <v>220</v>
      </c>
      <c r="G558" s="88" t="s">
        <v>223</v>
      </c>
      <c r="H558" s="88" t="s">
        <v>3</v>
      </c>
      <c r="I558" s="88">
        <v>50</v>
      </c>
      <c r="J558" s="99"/>
      <c r="K558" s="99"/>
      <c r="L558" s="99"/>
      <c r="M558" s="99"/>
      <c r="N558" s="99"/>
      <c r="O558" s="99">
        <f t="shared" si="42"/>
        <v>50</v>
      </c>
      <c r="P558" s="88">
        <f t="shared" si="43"/>
        <v>0</v>
      </c>
    </row>
    <row r="559" spans="1:16" s="88" customFormat="1" x14ac:dyDescent="0.3">
      <c r="A559" s="88" t="s">
        <v>35</v>
      </c>
      <c r="C559" s="88" t="s">
        <v>167</v>
      </c>
      <c r="D559" s="88" t="s">
        <v>128</v>
      </c>
      <c r="E559" s="88" t="s">
        <v>261</v>
      </c>
      <c r="F559" s="88" t="s">
        <v>220</v>
      </c>
      <c r="G559" s="88" t="s">
        <v>227</v>
      </c>
      <c r="H559" s="88" t="s">
        <v>3</v>
      </c>
      <c r="I559" s="88">
        <v>30</v>
      </c>
      <c r="J559" s="99"/>
      <c r="K559" s="99"/>
      <c r="L559" s="99"/>
      <c r="M559" s="99"/>
      <c r="N559" s="99"/>
      <c r="O559" s="99">
        <f t="shared" si="42"/>
        <v>30</v>
      </c>
      <c r="P559" s="88">
        <f t="shared" si="43"/>
        <v>0</v>
      </c>
    </row>
    <row r="560" spans="1:16" s="88" customFormat="1" x14ac:dyDescent="0.3">
      <c r="A560" s="88" t="s">
        <v>35</v>
      </c>
      <c r="C560" s="88" t="s">
        <v>167</v>
      </c>
      <c r="D560" s="88" t="s">
        <v>130</v>
      </c>
      <c r="E560" s="88" t="s">
        <v>262</v>
      </c>
      <c r="F560" s="88" t="s">
        <v>220</v>
      </c>
      <c r="G560" s="88" t="s">
        <v>221</v>
      </c>
      <c r="H560" s="88" t="s">
        <v>3</v>
      </c>
      <c r="I560" s="88">
        <v>28</v>
      </c>
      <c r="J560" s="99"/>
      <c r="K560" s="99"/>
      <c r="L560" s="99"/>
      <c r="M560" s="99"/>
      <c r="N560" s="99"/>
      <c r="O560" s="99">
        <f t="shared" si="42"/>
        <v>28</v>
      </c>
      <c r="P560" s="88">
        <f t="shared" si="43"/>
        <v>0</v>
      </c>
    </row>
    <row r="561" spans="1:16" s="88" customFormat="1" x14ac:dyDescent="0.3">
      <c r="A561" s="88" t="s">
        <v>35</v>
      </c>
      <c r="C561" s="88" t="s">
        <v>167</v>
      </c>
      <c r="D561" s="88" t="s">
        <v>134</v>
      </c>
      <c r="E561" s="88" t="s">
        <v>264</v>
      </c>
      <c r="F561" s="88" t="s">
        <v>220</v>
      </c>
      <c r="G561" s="88" t="s">
        <v>223</v>
      </c>
      <c r="H561" s="88" t="s">
        <v>3</v>
      </c>
      <c r="I561" s="88">
        <v>11</v>
      </c>
      <c r="J561" s="99"/>
      <c r="K561" s="99"/>
      <c r="L561" s="99"/>
      <c r="M561" s="99"/>
      <c r="N561" s="99"/>
      <c r="O561" s="99">
        <f t="shared" si="42"/>
        <v>11</v>
      </c>
      <c r="P561" s="88">
        <f t="shared" si="43"/>
        <v>0</v>
      </c>
    </row>
    <row r="562" spans="1:16" s="88" customFormat="1" x14ac:dyDescent="0.3">
      <c r="A562" s="88" t="s">
        <v>35</v>
      </c>
      <c r="C562" s="88" t="s">
        <v>167</v>
      </c>
      <c r="D562" s="88" t="s">
        <v>138</v>
      </c>
      <c r="E562" s="88" t="s">
        <v>266</v>
      </c>
      <c r="F562" s="88" t="s">
        <v>220</v>
      </c>
      <c r="G562" s="88" t="s">
        <v>223</v>
      </c>
      <c r="H562" s="88" t="s">
        <v>3</v>
      </c>
      <c r="I562" s="88">
        <v>45</v>
      </c>
      <c r="J562" s="99"/>
      <c r="K562" s="99"/>
      <c r="L562" s="99"/>
      <c r="M562" s="99"/>
      <c r="N562" s="99"/>
      <c r="O562" s="99">
        <f t="shared" si="42"/>
        <v>45</v>
      </c>
      <c r="P562" s="88">
        <f t="shared" si="43"/>
        <v>0</v>
      </c>
    </row>
    <row r="563" spans="1:16" s="88" customFormat="1" x14ac:dyDescent="0.3">
      <c r="A563" s="88" t="s">
        <v>35</v>
      </c>
      <c r="C563" s="88" t="s">
        <v>167</v>
      </c>
      <c r="D563" s="88" t="s">
        <v>74</v>
      </c>
      <c r="E563" s="88" t="s">
        <v>324</v>
      </c>
      <c r="F563" s="88" t="s">
        <v>220</v>
      </c>
      <c r="G563" s="88" t="s">
        <v>223</v>
      </c>
      <c r="H563" s="88" t="s">
        <v>3</v>
      </c>
      <c r="I563" s="88">
        <v>38</v>
      </c>
      <c r="J563" s="99"/>
      <c r="K563" s="99"/>
      <c r="L563" s="99"/>
      <c r="M563" s="99"/>
      <c r="N563" s="99"/>
      <c r="O563" s="99">
        <f t="shared" si="42"/>
        <v>38</v>
      </c>
      <c r="P563" s="88">
        <f t="shared" si="43"/>
        <v>0</v>
      </c>
    </row>
    <row r="564" spans="1:16" s="88" customFormat="1" x14ac:dyDescent="0.3">
      <c r="A564" s="88" t="s">
        <v>35</v>
      </c>
      <c r="C564" s="88" t="s">
        <v>167</v>
      </c>
      <c r="D564" s="88" t="s">
        <v>86</v>
      </c>
      <c r="E564" s="88" t="s">
        <v>240</v>
      </c>
      <c r="F564" s="88" t="s">
        <v>239</v>
      </c>
      <c r="G564" s="88" t="s">
        <v>221</v>
      </c>
      <c r="H564" s="88" t="s">
        <v>3</v>
      </c>
      <c r="I564" s="88">
        <v>299</v>
      </c>
      <c r="J564" s="99"/>
      <c r="K564" s="99"/>
      <c r="L564" s="99"/>
      <c r="M564" s="99"/>
      <c r="N564" s="99"/>
      <c r="O564" s="99">
        <f t="shared" si="42"/>
        <v>299</v>
      </c>
      <c r="P564" s="88">
        <f t="shared" si="43"/>
        <v>0</v>
      </c>
    </row>
    <row r="565" spans="1:16" s="88" customFormat="1" x14ac:dyDescent="0.3">
      <c r="A565" s="88" t="s">
        <v>35</v>
      </c>
      <c r="C565" s="88" t="s">
        <v>167</v>
      </c>
      <c r="D565" s="88" t="s">
        <v>108</v>
      </c>
      <c r="E565" s="88" t="s">
        <v>251</v>
      </c>
      <c r="F565" s="88" t="s">
        <v>239</v>
      </c>
      <c r="G565" s="88" t="s">
        <v>221</v>
      </c>
      <c r="H565" s="88" t="s">
        <v>3</v>
      </c>
      <c r="I565" s="88">
        <v>85</v>
      </c>
      <c r="J565" s="99"/>
      <c r="K565" s="99"/>
      <c r="L565" s="99"/>
      <c r="M565" s="99"/>
      <c r="N565" s="99"/>
      <c r="O565" s="99">
        <f t="shared" si="42"/>
        <v>85</v>
      </c>
      <c r="P565" s="88">
        <f t="shared" si="43"/>
        <v>0</v>
      </c>
    </row>
    <row r="566" spans="1:16" s="88" customFormat="1" x14ac:dyDescent="0.3">
      <c r="A566" s="88" t="s">
        <v>35</v>
      </c>
      <c r="C566" s="88" t="s">
        <v>167</v>
      </c>
      <c r="D566" s="88" t="s">
        <v>124</v>
      </c>
      <c r="E566" s="88" t="s">
        <v>259</v>
      </c>
      <c r="F566" s="88" t="s">
        <v>239</v>
      </c>
      <c r="G566" s="88" t="s">
        <v>221</v>
      </c>
      <c r="H566" s="88" t="s">
        <v>3</v>
      </c>
      <c r="I566" s="88">
        <v>87</v>
      </c>
      <c r="J566" s="99"/>
      <c r="K566" s="99"/>
      <c r="L566" s="99"/>
      <c r="M566" s="99"/>
      <c r="N566" s="99"/>
      <c r="O566" s="99">
        <f t="shared" si="42"/>
        <v>87</v>
      </c>
      <c r="P566" s="88">
        <f t="shared" si="43"/>
        <v>0</v>
      </c>
    </row>
    <row r="567" spans="1:16" s="88" customFormat="1" x14ac:dyDescent="0.3">
      <c r="A567" s="88" t="s">
        <v>35</v>
      </c>
      <c r="C567" s="88" t="s">
        <v>167</v>
      </c>
      <c r="D567" s="88" t="s">
        <v>132</v>
      </c>
      <c r="E567" s="88" t="s">
        <v>263</v>
      </c>
      <c r="F567" s="88" t="s">
        <v>239</v>
      </c>
      <c r="G567" s="88" t="s">
        <v>221</v>
      </c>
      <c r="H567" s="88" t="s">
        <v>3</v>
      </c>
      <c r="I567" s="88">
        <v>95</v>
      </c>
      <c r="J567" s="99"/>
      <c r="K567" s="99"/>
      <c r="L567" s="99"/>
      <c r="M567" s="99"/>
      <c r="N567" s="99"/>
      <c r="O567" s="99">
        <f t="shared" si="42"/>
        <v>95</v>
      </c>
      <c r="P567" s="88">
        <f t="shared" si="43"/>
        <v>0</v>
      </c>
    </row>
    <row r="568" spans="1:16" s="88" customFormat="1" x14ac:dyDescent="0.3">
      <c r="A568" s="88" t="s">
        <v>35</v>
      </c>
      <c r="C568" s="88" t="s">
        <v>167</v>
      </c>
      <c r="D568" s="88" t="s">
        <v>136</v>
      </c>
      <c r="E568" s="88" t="s">
        <v>265</v>
      </c>
      <c r="F568" s="88" t="s">
        <v>239</v>
      </c>
      <c r="G568" s="88" t="s">
        <v>221</v>
      </c>
      <c r="H568" s="88" t="s">
        <v>3</v>
      </c>
      <c r="I568" s="88">
        <v>71</v>
      </c>
      <c r="J568" s="99"/>
      <c r="K568" s="99"/>
      <c r="L568" s="99"/>
      <c r="M568" s="99"/>
      <c r="N568" s="99"/>
      <c r="O568" s="99">
        <f t="shared" si="42"/>
        <v>71</v>
      </c>
      <c r="P568" s="88">
        <f t="shared" si="43"/>
        <v>0</v>
      </c>
    </row>
    <row r="569" spans="1:16" s="88" customFormat="1" x14ac:dyDescent="0.3">
      <c r="A569" s="88" t="s">
        <v>35</v>
      </c>
      <c r="C569" s="88" t="s">
        <v>167</v>
      </c>
      <c r="D569" s="88" t="s">
        <v>140</v>
      </c>
      <c r="E569" s="88" t="s">
        <v>267</v>
      </c>
      <c r="F569" s="88" t="s">
        <v>239</v>
      </c>
      <c r="G569" s="88" t="s">
        <v>221</v>
      </c>
      <c r="H569" s="88" t="s">
        <v>3</v>
      </c>
      <c r="I569" s="88">
        <v>89</v>
      </c>
      <c r="J569" s="99"/>
      <c r="K569" s="99"/>
      <c r="L569" s="99"/>
      <c r="M569" s="99"/>
      <c r="N569" s="99"/>
      <c r="O569" s="99">
        <f t="shared" si="42"/>
        <v>89</v>
      </c>
      <c r="P569" s="88">
        <f t="shared" si="43"/>
        <v>0</v>
      </c>
    </row>
    <row r="570" spans="1:16" s="88" customFormat="1" x14ac:dyDescent="0.3">
      <c r="A570" s="88" t="s">
        <v>35</v>
      </c>
      <c r="C570" s="88" t="s">
        <v>167</v>
      </c>
      <c r="D570" s="88" t="s">
        <v>84</v>
      </c>
      <c r="E570" s="88" t="s">
        <v>238</v>
      </c>
      <c r="F570" s="88" t="s">
        <v>239</v>
      </c>
      <c r="G570" s="88" t="s">
        <v>221</v>
      </c>
      <c r="H570" s="88" t="s">
        <v>3</v>
      </c>
      <c r="I570" s="88">
        <v>437</v>
      </c>
      <c r="J570" s="99"/>
      <c r="K570" s="99"/>
      <c r="L570" s="99"/>
      <c r="M570" s="99"/>
      <c r="N570" s="99"/>
      <c r="O570" s="99">
        <f t="shared" si="42"/>
        <v>437</v>
      </c>
      <c r="P570" s="88">
        <f t="shared" si="43"/>
        <v>0</v>
      </c>
    </row>
    <row r="571" spans="1:16" s="88" customFormat="1" x14ac:dyDescent="0.3">
      <c r="A571" s="88" t="str">
        <f>LEFT(C571,7)</f>
        <v>2007/08</v>
      </c>
      <c r="C571" s="88" t="s">
        <v>167</v>
      </c>
      <c r="D571" s="88" t="s">
        <v>0</v>
      </c>
      <c r="H571" s="88" t="s">
        <v>4</v>
      </c>
      <c r="I571" s="100">
        <v>1898</v>
      </c>
      <c r="J571" s="99"/>
      <c r="K571" s="99"/>
      <c r="L571" s="99"/>
      <c r="M571" s="99"/>
      <c r="N571" s="99"/>
      <c r="O571" s="99">
        <f t="shared" si="42"/>
        <v>1898</v>
      </c>
      <c r="P571" s="88">
        <f t="shared" si="43"/>
        <v>0</v>
      </c>
    </row>
    <row r="572" spans="1:16" s="88" customFormat="1" x14ac:dyDescent="0.3">
      <c r="A572" s="88" t="str">
        <f>LEFT(C572,7)</f>
        <v>2007/08</v>
      </c>
      <c r="C572" s="88" t="s">
        <v>167</v>
      </c>
      <c r="D572" s="88" t="s">
        <v>0</v>
      </c>
      <c r="H572" s="88" t="s">
        <v>5</v>
      </c>
      <c r="I572" s="100">
        <v>277</v>
      </c>
      <c r="J572" s="99"/>
      <c r="K572" s="99"/>
      <c r="L572" s="99"/>
      <c r="M572" s="99"/>
      <c r="N572" s="99"/>
      <c r="O572" s="99">
        <f t="shared" si="42"/>
        <v>277</v>
      </c>
      <c r="P572" s="88">
        <f t="shared" si="43"/>
        <v>0</v>
      </c>
    </row>
    <row r="573" spans="1:16" s="88" customFormat="1" x14ac:dyDescent="0.3">
      <c r="A573" s="88" t="str">
        <f>LEFT(C573,7)</f>
        <v>2007/08</v>
      </c>
      <c r="C573" s="88" t="s">
        <v>167</v>
      </c>
      <c r="D573" s="88" t="s">
        <v>0</v>
      </c>
      <c r="H573" s="88" t="s">
        <v>7</v>
      </c>
      <c r="I573" s="100">
        <v>126</v>
      </c>
      <c r="J573" s="99"/>
      <c r="K573" s="99"/>
      <c r="L573" s="99"/>
      <c r="M573" s="99"/>
      <c r="N573" s="99"/>
      <c r="O573" s="99">
        <f t="shared" si="42"/>
        <v>126</v>
      </c>
      <c r="P573" s="88">
        <f t="shared" si="43"/>
        <v>0</v>
      </c>
    </row>
    <row r="574" spans="1:16" s="88" customFormat="1" x14ac:dyDescent="0.3">
      <c r="A574" s="88" t="str">
        <f>LEFT(C574,7)</f>
        <v>2007/08</v>
      </c>
      <c r="C574" s="88" t="s">
        <v>167</v>
      </c>
      <c r="D574" s="88" t="s">
        <v>0</v>
      </c>
      <c r="H574" s="88" t="s">
        <v>6</v>
      </c>
      <c r="I574" s="100">
        <v>101</v>
      </c>
      <c r="J574" s="99"/>
      <c r="K574" s="99"/>
      <c r="L574" s="99"/>
      <c r="M574" s="99"/>
      <c r="N574" s="99"/>
      <c r="O574" s="99">
        <f t="shared" si="42"/>
        <v>101</v>
      </c>
      <c r="P574" s="88">
        <f t="shared" si="43"/>
        <v>0</v>
      </c>
    </row>
    <row r="575" spans="1:16" s="88" customFormat="1" x14ac:dyDescent="0.3">
      <c r="A575" s="88" t="s">
        <v>35</v>
      </c>
      <c r="C575" s="88" t="s">
        <v>168</v>
      </c>
      <c r="D575" s="88" t="s">
        <v>98</v>
      </c>
      <c r="E575" s="88" t="s">
        <v>325</v>
      </c>
      <c r="F575" s="88" t="s">
        <v>220</v>
      </c>
      <c r="G575" s="88" t="s">
        <v>227</v>
      </c>
      <c r="H575" s="88" t="s">
        <v>3</v>
      </c>
      <c r="I575" s="88">
        <v>0</v>
      </c>
      <c r="J575" s="99"/>
      <c r="K575" s="99"/>
      <c r="L575" s="99"/>
      <c r="M575" s="99"/>
      <c r="N575" s="99"/>
      <c r="O575" s="99">
        <f t="shared" si="42"/>
        <v>0</v>
      </c>
      <c r="P575" s="88">
        <f t="shared" si="43"/>
        <v>0</v>
      </c>
    </row>
    <row r="576" spans="1:16" s="88" customFormat="1" x14ac:dyDescent="0.3">
      <c r="A576" s="88" t="s">
        <v>35</v>
      </c>
      <c r="C576" s="88" t="s">
        <v>168</v>
      </c>
      <c r="D576" s="88" t="s">
        <v>52</v>
      </c>
      <c r="E576" s="88" t="s">
        <v>219</v>
      </c>
      <c r="F576" s="88" t="s">
        <v>220</v>
      </c>
      <c r="G576" s="88" t="s">
        <v>221</v>
      </c>
      <c r="H576" s="88" t="s">
        <v>3</v>
      </c>
      <c r="I576" s="88">
        <v>58</v>
      </c>
      <c r="J576" s="99"/>
      <c r="K576" s="99"/>
      <c r="L576" s="99"/>
      <c r="M576" s="99"/>
      <c r="N576" s="99"/>
      <c r="O576" s="99">
        <f t="shared" si="42"/>
        <v>58</v>
      </c>
      <c r="P576" s="88">
        <f t="shared" si="43"/>
        <v>0</v>
      </c>
    </row>
    <row r="577" spans="1:16" s="88" customFormat="1" x14ac:dyDescent="0.3">
      <c r="A577" s="88" t="s">
        <v>35</v>
      </c>
      <c r="C577" s="88" t="s">
        <v>168</v>
      </c>
      <c r="D577" s="88" t="s">
        <v>54</v>
      </c>
      <c r="E577" s="88" t="s">
        <v>222</v>
      </c>
      <c r="F577" s="88" t="s">
        <v>220</v>
      </c>
      <c r="G577" s="88" t="s">
        <v>223</v>
      </c>
      <c r="H577" s="88" t="s">
        <v>3</v>
      </c>
      <c r="I577" s="88">
        <v>12</v>
      </c>
      <c r="J577" s="99"/>
      <c r="K577" s="99"/>
      <c r="L577" s="99"/>
      <c r="M577" s="99"/>
      <c r="N577" s="99"/>
      <c r="O577" s="99">
        <f t="shared" si="42"/>
        <v>12</v>
      </c>
      <c r="P577" s="88">
        <f t="shared" si="43"/>
        <v>0</v>
      </c>
    </row>
    <row r="578" spans="1:16" s="88" customFormat="1" x14ac:dyDescent="0.3">
      <c r="A578" s="88" t="s">
        <v>35</v>
      </c>
      <c r="C578" s="88" t="s">
        <v>168</v>
      </c>
      <c r="D578" s="88" t="s">
        <v>56</v>
      </c>
      <c r="E578" s="88" t="s">
        <v>224</v>
      </c>
      <c r="F578" s="88" t="s">
        <v>220</v>
      </c>
      <c r="G578" s="88" t="s">
        <v>221</v>
      </c>
      <c r="H578" s="88" t="s">
        <v>3</v>
      </c>
      <c r="I578" s="88">
        <v>18</v>
      </c>
      <c r="J578" s="99"/>
      <c r="K578" s="99"/>
      <c r="L578" s="99"/>
      <c r="M578" s="99"/>
      <c r="N578" s="99"/>
      <c r="O578" s="99">
        <f t="shared" si="42"/>
        <v>18</v>
      </c>
      <c r="P578" s="88">
        <f t="shared" si="43"/>
        <v>0</v>
      </c>
    </row>
    <row r="579" spans="1:16" s="88" customFormat="1" x14ac:dyDescent="0.3">
      <c r="A579" s="88" t="s">
        <v>35</v>
      </c>
      <c r="C579" s="88" t="s">
        <v>168</v>
      </c>
      <c r="D579" s="88" t="s">
        <v>58</v>
      </c>
      <c r="E579" s="88" t="s">
        <v>225</v>
      </c>
      <c r="F579" s="88" t="s">
        <v>220</v>
      </c>
      <c r="G579" s="88" t="s">
        <v>223</v>
      </c>
      <c r="H579" s="88" t="s">
        <v>3</v>
      </c>
      <c r="I579" s="88">
        <v>29</v>
      </c>
      <c r="J579" s="99"/>
      <c r="K579" s="99"/>
      <c r="L579" s="99"/>
      <c r="M579" s="99"/>
      <c r="N579" s="99"/>
      <c r="O579" s="99">
        <f t="shared" si="42"/>
        <v>29</v>
      </c>
      <c r="P579" s="88">
        <f t="shared" si="43"/>
        <v>0</v>
      </c>
    </row>
    <row r="580" spans="1:16" s="88" customFormat="1" x14ac:dyDescent="0.3">
      <c r="A580" s="88" t="s">
        <v>35</v>
      </c>
      <c r="C580" s="88" t="s">
        <v>168</v>
      </c>
      <c r="D580" s="88" t="s">
        <v>60</v>
      </c>
      <c r="E580" s="88" t="s">
        <v>226</v>
      </c>
      <c r="F580" s="88" t="s">
        <v>220</v>
      </c>
      <c r="G580" s="88" t="s">
        <v>227</v>
      </c>
      <c r="H580" s="88" t="s">
        <v>3</v>
      </c>
      <c r="I580" s="88">
        <v>51</v>
      </c>
      <c r="J580" s="99"/>
      <c r="K580" s="99"/>
      <c r="L580" s="99"/>
      <c r="M580" s="99"/>
      <c r="N580" s="99"/>
      <c r="O580" s="99">
        <f t="shared" si="42"/>
        <v>51</v>
      </c>
      <c r="P580" s="88">
        <f t="shared" si="43"/>
        <v>0</v>
      </c>
    </row>
    <row r="581" spans="1:16" s="88" customFormat="1" x14ac:dyDescent="0.3">
      <c r="A581" s="88" t="s">
        <v>35</v>
      </c>
      <c r="C581" s="88" t="s">
        <v>168</v>
      </c>
      <c r="D581" s="88" t="s">
        <v>62</v>
      </c>
      <c r="E581" s="88" t="s">
        <v>228</v>
      </c>
      <c r="F581" s="88" t="s">
        <v>220</v>
      </c>
      <c r="G581" s="88" t="s">
        <v>223</v>
      </c>
      <c r="H581" s="88" t="s">
        <v>3</v>
      </c>
      <c r="I581" s="88">
        <v>36</v>
      </c>
      <c r="J581" s="99"/>
      <c r="K581" s="99"/>
      <c r="L581" s="99"/>
      <c r="M581" s="99"/>
      <c r="N581" s="99"/>
      <c r="O581" s="99">
        <f t="shared" si="42"/>
        <v>36</v>
      </c>
      <c r="P581" s="88">
        <f t="shared" si="43"/>
        <v>0</v>
      </c>
    </row>
    <row r="582" spans="1:16" s="88" customFormat="1" x14ac:dyDescent="0.3">
      <c r="A582" s="88" t="s">
        <v>35</v>
      </c>
      <c r="C582" s="88" t="s">
        <v>168</v>
      </c>
      <c r="D582" s="88" t="s">
        <v>64</v>
      </c>
      <c r="E582" s="88" t="s">
        <v>229</v>
      </c>
      <c r="F582" s="88" t="s">
        <v>220</v>
      </c>
      <c r="G582" s="88" t="s">
        <v>221</v>
      </c>
      <c r="H582" s="88" t="s">
        <v>3</v>
      </c>
      <c r="I582" s="88">
        <v>25</v>
      </c>
      <c r="J582" s="99"/>
      <c r="K582" s="99"/>
      <c r="L582" s="99"/>
      <c r="M582" s="99"/>
      <c r="N582" s="99"/>
      <c r="O582" s="99">
        <f t="shared" si="42"/>
        <v>25</v>
      </c>
      <c r="P582" s="88">
        <f t="shared" si="43"/>
        <v>0</v>
      </c>
    </row>
    <row r="583" spans="1:16" s="88" customFormat="1" x14ac:dyDescent="0.3">
      <c r="A583" s="88" t="s">
        <v>35</v>
      </c>
      <c r="C583" s="88" t="s">
        <v>168</v>
      </c>
      <c r="D583" s="88" t="s">
        <v>66</v>
      </c>
      <c r="E583" s="88" t="s">
        <v>230</v>
      </c>
      <c r="F583" s="88" t="s">
        <v>220</v>
      </c>
      <c r="G583" s="88" t="s">
        <v>227</v>
      </c>
      <c r="H583" s="88" t="s">
        <v>3</v>
      </c>
      <c r="I583" s="88">
        <v>41</v>
      </c>
      <c r="J583" s="99"/>
      <c r="K583" s="99"/>
      <c r="L583" s="99"/>
      <c r="M583" s="99"/>
      <c r="N583" s="99"/>
      <c r="O583" s="99">
        <f t="shared" si="42"/>
        <v>41</v>
      </c>
      <c r="P583" s="88">
        <f t="shared" si="43"/>
        <v>0</v>
      </c>
    </row>
    <row r="584" spans="1:16" s="88" customFormat="1" x14ac:dyDescent="0.3">
      <c r="A584" s="88" t="s">
        <v>35</v>
      </c>
      <c r="C584" s="88" t="s">
        <v>168</v>
      </c>
      <c r="D584" s="88" t="s">
        <v>68</v>
      </c>
      <c r="E584" s="88" t="s">
        <v>231</v>
      </c>
      <c r="F584" s="88" t="s">
        <v>220</v>
      </c>
      <c r="G584" s="88" t="s">
        <v>227</v>
      </c>
      <c r="H584" s="88" t="s">
        <v>3</v>
      </c>
      <c r="I584" s="88">
        <v>32</v>
      </c>
      <c r="J584" s="99"/>
      <c r="K584" s="99"/>
      <c r="L584" s="99"/>
      <c r="M584" s="99"/>
      <c r="N584" s="99"/>
      <c r="O584" s="99">
        <f t="shared" si="42"/>
        <v>32</v>
      </c>
      <c r="P584" s="88">
        <f t="shared" si="43"/>
        <v>0</v>
      </c>
    </row>
    <row r="585" spans="1:16" s="88" customFormat="1" x14ac:dyDescent="0.3">
      <c r="A585" s="88" t="s">
        <v>35</v>
      </c>
      <c r="C585" s="88" t="s">
        <v>168</v>
      </c>
      <c r="D585" s="88" t="s">
        <v>70</v>
      </c>
      <c r="E585" s="88" t="s">
        <v>232</v>
      </c>
      <c r="F585" s="88" t="s">
        <v>220</v>
      </c>
      <c r="G585" s="88" t="s">
        <v>223</v>
      </c>
      <c r="H585" s="88" t="s">
        <v>3</v>
      </c>
      <c r="I585" s="88">
        <v>56</v>
      </c>
      <c r="J585" s="99"/>
      <c r="K585" s="99"/>
      <c r="L585" s="99"/>
      <c r="M585" s="99"/>
      <c r="N585" s="99"/>
      <c r="O585" s="99">
        <f t="shared" si="42"/>
        <v>56</v>
      </c>
      <c r="P585" s="88">
        <f t="shared" si="43"/>
        <v>0</v>
      </c>
    </row>
    <row r="586" spans="1:16" s="88" customFormat="1" x14ac:dyDescent="0.3">
      <c r="A586" s="88" t="s">
        <v>35</v>
      </c>
      <c r="C586" s="88" t="s">
        <v>168</v>
      </c>
      <c r="D586" s="88" t="s">
        <v>72</v>
      </c>
      <c r="E586" s="88" t="s">
        <v>233</v>
      </c>
      <c r="F586" s="88" t="s">
        <v>220</v>
      </c>
      <c r="G586" s="88" t="s">
        <v>227</v>
      </c>
      <c r="H586" s="88" t="s">
        <v>3</v>
      </c>
      <c r="I586" s="88">
        <v>87</v>
      </c>
      <c r="J586" s="99"/>
      <c r="K586" s="99"/>
      <c r="L586" s="99"/>
      <c r="M586" s="99"/>
      <c r="N586" s="99"/>
      <c r="O586" s="99">
        <f t="shared" si="42"/>
        <v>87</v>
      </c>
      <c r="P586" s="88">
        <f t="shared" si="43"/>
        <v>0</v>
      </c>
    </row>
    <row r="587" spans="1:16" s="88" customFormat="1" x14ac:dyDescent="0.3">
      <c r="A587" s="88" t="s">
        <v>35</v>
      </c>
      <c r="C587" s="88" t="s">
        <v>168</v>
      </c>
      <c r="D587" s="88" t="s">
        <v>76</v>
      </c>
      <c r="E587" s="88" t="s">
        <v>234</v>
      </c>
      <c r="F587" s="88" t="s">
        <v>220</v>
      </c>
      <c r="G587" s="88" t="s">
        <v>227</v>
      </c>
      <c r="H587" s="88" t="s">
        <v>3</v>
      </c>
      <c r="I587" s="88">
        <v>39</v>
      </c>
      <c r="J587" s="99"/>
      <c r="K587" s="99"/>
      <c r="L587" s="99"/>
      <c r="M587" s="99"/>
      <c r="N587" s="99"/>
      <c r="O587" s="99">
        <f t="shared" si="42"/>
        <v>39</v>
      </c>
      <c r="P587" s="88">
        <f t="shared" si="43"/>
        <v>0</v>
      </c>
    </row>
    <row r="588" spans="1:16" s="88" customFormat="1" x14ac:dyDescent="0.3">
      <c r="A588" s="88" t="s">
        <v>35</v>
      </c>
      <c r="C588" s="88" t="s">
        <v>168</v>
      </c>
      <c r="D588" s="88" t="s">
        <v>78</v>
      </c>
      <c r="E588" s="88" t="s">
        <v>235</v>
      </c>
      <c r="F588" s="88" t="s">
        <v>220</v>
      </c>
      <c r="G588" s="88" t="s">
        <v>223</v>
      </c>
      <c r="H588" s="88" t="s">
        <v>3</v>
      </c>
      <c r="I588" s="88">
        <v>58</v>
      </c>
      <c r="J588" s="99"/>
      <c r="K588" s="99"/>
      <c r="L588" s="99"/>
      <c r="M588" s="99"/>
      <c r="N588" s="99"/>
      <c r="O588" s="99">
        <f t="shared" ref="O588:O651" si="44">IF($I$1=$O$1,I588,IF($J$1=$O$1,J588,IF($K$1=$O$1,K588,IF($L$1=$O$1,L588,IF($M$1=$O$1,M588,IF($N$1=$O$1,N588,"x"))))))</f>
        <v>58</v>
      </c>
      <c r="P588" s="88">
        <f t="shared" si="43"/>
        <v>0</v>
      </c>
    </row>
    <row r="589" spans="1:16" s="88" customFormat="1" x14ac:dyDescent="0.3">
      <c r="A589" s="88" t="s">
        <v>35</v>
      </c>
      <c r="C589" s="88" t="s">
        <v>168</v>
      </c>
      <c r="D589" s="88" t="s">
        <v>80</v>
      </c>
      <c r="E589" s="88" t="s">
        <v>236</v>
      </c>
      <c r="F589" s="88" t="s">
        <v>220</v>
      </c>
      <c r="G589" s="88" t="s">
        <v>223</v>
      </c>
      <c r="H589" s="88" t="s">
        <v>3</v>
      </c>
      <c r="I589" s="88">
        <v>69</v>
      </c>
      <c r="J589" s="99"/>
      <c r="K589" s="99"/>
      <c r="L589" s="99"/>
      <c r="M589" s="99"/>
      <c r="N589" s="99"/>
      <c r="O589" s="99">
        <f t="shared" si="44"/>
        <v>69</v>
      </c>
      <c r="P589" s="88">
        <f t="shared" ref="P589:P652" si="45">IF($I$1=$P$1,I589,IF($J$1=$P$1,J589,IF($K$1=$P$1,K589,IF($L$1=$P$1,L589,IF($M$1=$P$1,M589,IF($N$1=$P$1,N589,"x"))))))</f>
        <v>0</v>
      </c>
    </row>
    <row r="590" spans="1:16" s="88" customFormat="1" x14ac:dyDescent="0.3">
      <c r="A590" s="88" t="s">
        <v>35</v>
      </c>
      <c r="C590" s="88" t="s">
        <v>168</v>
      </c>
      <c r="D590" s="88" t="s">
        <v>82</v>
      </c>
      <c r="E590" s="88" t="s">
        <v>237</v>
      </c>
      <c r="F590" s="88" t="s">
        <v>220</v>
      </c>
      <c r="G590" s="88" t="s">
        <v>223</v>
      </c>
      <c r="H590" s="88" t="s">
        <v>3</v>
      </c>
      <c r="I590" s="88">
        <v>10</v>
      </c>
      <c r="J590" s="99"/>
      <c r="K590" s="99"/>
      <c r="L590" s="99"/>
      <c r="M590" s="99"/>
      <c r="N590" s="99"/>
      <c r="O590" s="99">
        <f t="shared" si="44"/>
        <v>10</v>
      </c>
      <c r="P590" s="88">
        <f t="shared" si="45"/>
        <v>0</v>
      </c>
    </row>
    <row r="591" spans="1:16" s="88" customFormat="1" x14ac:dyDescent="0.3">
      <c r="A591" s="88" t="s">
        <v>35</v>
      </c>
      <c r="C591" s="88" t="s">
        <v>168</v>
      </c>
      <c r="D591" s="88" t="s">
        <v>88</v>
      </c>
      <c r="E591" s="88" t="s">
        <v>241</v>
      </c>
      <c r="F591" s="88" t="s">
        <v>220</v>
      </c>
      <c r="G591" s="88" t="s">
        <v>221</v>
      </c>
      <c r="H591" s="88" t="s">
        <v>3</v>
      </c>
      <c r="I591" s="88">
        <v>66</v>
      </c>
      <c r="J591" s="99"/>
      <c r="K591" s="99"/>
      <c r="L591" s="99"/>
      <c r="M591" s="99"/>
      <c r="N591" s="99"/>
      <c r="O591" s="99">
        <f t="shared" si="44"/>
        <v>66</v>
      </c>
      <c r="P591" s="88">
        <f t="shared" si="45"/>
        <v>0</v>
      </c>
    </row>
    <row r="592" spans="1:16" s="88" customFormat="1" x14ac:dyDescent="0.3">
      <c r="A592" s="88" t="s">
        <v>35</v>
      </c>
      <c r="C592" s="88" t="s">
        <v>168</v>
      </c>
      <c r="D592" s="88" t="s">
        <v>90</v>
      </c>
      <c r="E592" s="88" t="s">
        <v>242</v>
      </c>
      <c r="F592" s="88" t="s">
        <v>220</v>
      </c>
      <c r="G592" s="88" t="s">
        <v>223</v>
      </c>
      <c r="H592" s="88" t="s">
        <v>3</v>
      </c>
      <c r="I592" s="88">
        <v>20</v>
      </c>
      <c r="J592" s="99"/>
      <c r="K592" s="99"/>
      <c r="L592" s="99"/>
      <c r="M592" s="99"/>
      <c r="N592" s="99"/>
      <c r="O592" s="99">
        <f t="shared" si="44"/>
        <v>20</v>
      </c>
      <c r="P592" s="88">
        <f t="shared" si="45"/>
        <v>0</v>
      </c>
    </row>
    <row r="593" spans="1:16" s="88" customFormat="1" x14ac:dyDescent="0.3">
      <c r="A593" s="88" t="s">
        <v>35</v>
      </c>
      <c r="C593" s="88" t="s">
        <v>168</v>
      </c>
      <c r="D593" s="88" t="s">
        <v>92</v>
      </c>
      <c r="E593" s="88" t="s">
        <v>243</v>
      </c>
      <c r="F593" s="88" t="s">
        <v>220</v>
      </c>
      <c r="G593" s="88" t="s">
        <v>221</v>
      </c>
      <c r="H593" s="88" t="s">
        <v>3</v>
      </c>
      <c r="I593" s="88">
        <v>29</v>
      </c>
      <c r="J593" s="99"/>
      <c r="K593" s="99"/>
      <c r="L593" s="99"/>
      <c r="M593" s="99"/>
      <c r="N593" s="99"/>
      <c r="O593" s="99">
        <f t="shared" si="44"/>
        <v>29</v>
      </c>
      <c r="P593" s="88">
        <f t="shared" si="45"/>
        <v>0</v>
      </c>
    </row>
    <row r="594" spans="1:16" s="88" customFormat="1" x14ac:dyDescent="0.3">
      <c r="A594" s="88" t="s">
        <v>35</v>
      </c>
      <c r="C594" s="88" t="s">
        <v>168</v>
      </c>
      <c r="D594" s="88" t="s">
        <v>94</v>
      </c>
      <c r="E594" s="88" t="s">
        <v>244</v>
      </c>
      <c r="F594" s="88" t="s">
        <v>220</v>
      </c>
      <c r="G594" s="88" t="s">
        <v>223</v>
      </c>
      <c r="H594" s="88" t="s">
        <v>3</v>
      </c>
      <c r="I594" s="88">
        <v>79</v>
      </c>
      <c r="J594" s="99"/>
      <c r="K594" s="99"/>
      <c r="L594" s="99"/>
      <c r="M594" s="99"/>
      <c r="N594" s="99"/>
      <c r="O594" s="99">
        <f t="shared" si="44"/>
        <v>79</v>
      </c>
      <c r="P594" s="88">
        <f t="shared" si="45"/>
        <v>0</v>
      </c>
    </row>
    <row r="595" spans="1:16" s="88" customFormat="1" x14ac:dyDescent="0.3">
      <c r="A595" s="88" t="s">
        <v>35</v>
      </c>
      <c r="C595" s="88" t="s">
        <v>168</v>
      </c>
      <c r="D595" s="88" t="s">
        <v>96</v>
      </c>
      <c r="E595" s="88" t="s">
        <v>246</v>
      </c>
      <c r="F595" s="88" t="s">
        <v>220</v>
      </c>
      <c r="G595" s="88" t="s">
        <v>227</v>
      </c>
      <c r="H595" s="88" t="s">
        <v>3</v>
      </c>
      <c r="I595" s="88">
        <v>6</v>
      </c>
      <c r="J595" s="99"/>
      <c r="K595" s="99"/>
      <c r="L595" s="99"/>
      <c r="M595" s="99"/>
      <c r="N595" s="99"/>
      <c r="O595" s="99">
        <f t="shared" si="44"/>
        <v>6</v>
      </c>
      <c r="P595" s="88">
        <f t="shared" si="45"/>
        <v>0</v>
      </c>
    </row>
    <row r="596" spans="1:16" s="88" customFormat="1" x14ac:dyDescent="0.3">
      <c r="A596" s="88" t="s">
        <v>35</v>
      </c>
      <c r="C596" s="88" t="s">
        <v>168</v>
      </c>
      <c r="D596" s="88" t="s">
        <v>100</v>
      </c>
      <c r="E596" s="88" t="s">
        <v>247</v>
      </c>
      <c r="F596" s="88" t="s">
        <v>220</v>
      </c>
      <c r="G596" s="88" t="s">
        <v>223</v>
      </c>
      <c r="H596" s="88" t="s">
        <v>3</v>
      </c>
      <c r="I596" s="88">
        <v>62</v>
      </c>
      <c r="J596" s="99"/>
      <c r="K596" s="99"/>
      <c r="L596" s="99"/>
      <c r="M596" s="99"/>
      <c r="N596" s="99"/>
      <c r="O596" s="99">
        <f t="shared" si="44"/>
        <v>62</v>
      </c>
      <c r="P596" s="88">
        <f t="shared" si="45"/>
        <v>0</v>
      </c>
    </row>
    <row r="597" spans="1:16" s="88" customFormat="1" x14ac:dyDescent="0.3">
      <c r="A597" s="88" t="s">
        <v>35</v>
      </c>
      <c r="C597" s="88" t="s">
        <v>168</v>
      </c>
      <c r="D597" s="88" t="s">
        <v>102</v>
      </c>
      <c r="E597" s="88" t="s">
        <v>248</v>
      </c>
      <c r="F597" s="88" t="s">
        <v>220</v>
      </c>
      <c r="G597" s="88" t="s">
        <v>221</v>
      </c>
      <c r="H597" s="88" t="s">
        <v>3</v>
      </c>
      <c r="I597" s="88">
        <v>89</v>
      </c>
      <c r="J597" s="99"/>
      <c r="K597" s="99"/>
      <c r="L597" s="99"/>
      <c r="M597" s="99"/>
      <c r="N597" s="99"/>
      <c r="O597" s="99">
        <f t="shared" si="44"/>
        <v>89</v>
      </c>
      <c r="P597" s="88">
        <f t="shared" si="45"/>
        <v>0</v>
      </c>
    </row>
    <row r="598" spans="1:16" s="88" customFormat="1" x14ac:dyDescent="0.3">
      <c r="A598" s="88" t="s">
        <v>35</v>
      </c>
      <c r="C598" s="88" t="s">
        <v>168</v>
      </c>
      <c r="D598" s="88" t="s">
        <v>104</v>
      </c>
      <c r="E598" s="88" t="s">
        <v>249</v>
      </c>
      <c r="F598" s="88" t="s">
        <v>220</v>
      </c>
      <c r="G598" s="88" t="s">
        <v>223</v>
      </c>
      <c r="H598" s="88" t="s">
        <v>3</v>
      </c>
      <c r="I598" s="88">
        <v>37</v>
      </c>
      <c r="J598" s="99"/>
      <c r="K598" s="99"/>
      <c r="L598" s="99"/>
      <c r="M598" s="99"/>
      <c r="N598" s="99"/>
      <c r="O598" s="99">
        <f t="shared" si="44"/>
        <v>37</v>
      </c>
      <c r="P598" s="88">
        <f t="shared" si="45"/>
        <v>0</v>
      </c>
    </row>
    <row r="599" spans="1:16" s="88" customFormat="1" x14ac:dyDescent="0.3">
      <c r="A599" s="88" t="s">
        <v>35</v>
      </c>
      <c r="C599" s="88" t="s">
        <v>168</v>
      </c>
      <c r="D599" s="88" t="s">
        <v>106</v>
      </c>
      <c r="E599" s="88" t="s">
        <v>250</v>
      </c>
      <c r="F599" s="88" t="s">
        <v>220</v>
      </c>
      <c r="G599" s="88" t="s">
        <v>227</v>
      </c>
      <c r="H599" s="88" t="s">
        <v>3</v>
      </c>
      <c r="I599" s="88">
        <v>19</v>
      </c>
      <c r="J599" s="99"/>
      <c r="K599" s="99"/>
      <c r="L599" s="99"/>
      <c r="M599" s="99"/>
      <c r="N599" s="99"/>
      <c r="O599" s="99">
        <f t="shared" si="44"/>
        <v>19</v>
      </c>
      <c r="P599" s="88">
        <f t="shared" si="45"/>
        <v>0</v>
      </c>
    </row>
    <row r="600" spans="1:16" s="88" customFormat="1" x14ac:dyDescent="0.3">
      <c r="A600" s="88" t="s">
        <v>35</v>
      </c>
      <c r="C600" s="88" t="s">
        <v>168</v>
      </c>
      <c r="D600" s="88" t="s">
        <v>110</v>
      </c>
      <c r="E600" s="88" t="s">
        <v>252</v>
      </c>
      <c r="F600" s="88" t="s">
        <v>220</v>
      </c>
      <c r="G600" s="88" t="s">
        <v>227</v>
      </c>
      <c r="H600" s="88" t="s">
        <v>3</v>
      </c>
      <c r="I600" s="88">
        <v>54</v>
      </c>
      <c r="J600" s="99"/>
      <c r="K600" s="99"/>
      <c r="L600" s="99"/>
      <c r="M600" s="99"/>
      <c r="N600" s="99"/>
      <c r="O600" s="99">
        <f t="shared" si="44"/>
        <v>54</v>
      </c>
      <c r="P600" s="88">
        <f t="shared" si="45"/>
        <v>0</v>
      </c>
    </row>
    <row r="601" spans="1:16" s="88" customFormat="1" x14ac:dyDescent="0.3">
      <c r="A601" s="88" t="s">
        <v>35</v>
      </c>
      <c r="C601" s="88" t="s">
        <v>168</v>
      </c>
      <c r="D601" s="88" t="s">
        <v>112</v>
      </c>
      <c r="E601" s="88" t="s">
        <v>253</v>
      </c>
      <c r="F601" s="88" t="s">
        <v>220</v>
      </c>
      <c r="G601" s="88" t="s">
        <v>227</v>
      </c>
      <c r="H601" s="88" t="s">
        <v>3</v>
      </c>
      <c r="I601" s="88">
        <v>22</v>
      </c>
      <c r="J601" s="99"/>
      <c r="K601" s="99"/>
      <c r="L601" s="99"/>
      <c r="M601" s="99"/>
      <c r="N601" s="99"/>
      <c r="O601" s="99">
        <f t="shared" si="44"/>
        <v>22</v>
      </c>
      <c r="P601" s="88">
        <f t="shared" si="45"/>
        <v>0</v>
      </c>
    </row>
    <row r="602" spans="1:16" s="88" customFormat="1" x14ac:dyDescent="0.3">
      <c r="A602" s="88" t="s">
        <v>35</v>
      </c>
      <c r="C602" s="88" t="s">
        <v>168</v>
      </c>
      <c r="D602" s="88" t="s">
        <v>114</v>
      </c>
      <c r="E602" s="88" t="s">
        <v>254</v>
      </c>
      <c r="F602" s="88" t="s">
        <v>220</v>
      </c>
      <c r="G602" s="88" t="s">
        <v>223</v>
      </c>
      <c r="H602" s="88" t="s">
        <v>3</v>
      </c>
      <c r="I602" s="88">
        <v>17</v>
      </c>
      <c r="J602" s="99"/>
      <c r="K602" s="99"/>
      <c r="L602" s="99"/>
      <c r="M602" s="99"/>
      <c r="N602" s="99"/>
      <c r="O602" s="99">
        <f t="shared" si="44"/>
        <v>17</v>
      </c>
      <c r="P602" s="88">
        <f t="shared" si="45"/>
        <v>0</v>
      </c>
    </row>
    <row r="603" spans="1:16" s="88" customFormat="1" x14ac:dyDescent="0.3">
      <c r="A603" s="88" t="s">
        <v>35</v>
      </c>
      <c r="C603" s="88" t="s">
        <v>168</v>
      </c>
      <c r="D603" s="88" t="s">
        <v>116</v>
      </c>
      <c r="E603" s="88" t="s">
        <v>255</v>
      </c>
      <c r="F603" s="88" t="s">
        <v>220</v>
      </c>
      <c r="G603" s="88" t="s">
        <v>227</v>
      </c>
      <c r="H603" s="88" t="s">
        <v>3</v>
      </c>
      <c r="I603" s="88">
        <v>10</v>
      </c>
      <c r="J603" s="99"/>
      <c r="K603" s="99"/>
      <c r="L603" s="99"/>
      <c r="M603" s="99"/>
      <c r="N603" s="99"/>
      <c r="O603" s="99">
        <f t="shared" si="44"/>
        <v>10</v>
      </c>
      <c r="P603" s="88">
        <f t="shared" si="45"/>
        <v>0</v>
      </c>
    </row>
    <row r="604" spans="1:16" s="88" customFormat="1" x14ac:dyDescent="0.3">
      <c r="A604" s="88" t="s">
        <v>35</v>
      </c>
      <c r="C604" s="88" t="s">
        <v>168</v>
      </c>
      <c r="D604" s="88" t="s">
        <v>118</v>
      </c>
      <c r="E604" s="88" t="s">
        <v>256</v>
      </c>
      <c r="F604" s="88" t="s">
        <v>220</v>
      </c>
      <c r="G604" s="88" t="s">
        <v>221</v>
      </c>
      <c r="H604" s="88" t="s">
        <v>3</v>
      </c>
      <c r="I604" s="88">
        <v>71</v>
      </c>
      <c r="J604" s="99"/>
      <c r="K604" s="99"/>
      <c r="L604" s="99"/>
      <c r="M604" s="99"/>
      <c r="N604" s="99"/>
      <c r="O604" s="99">
        <f t="shared" si="44"/>
        <v>71</v>
      </c>
      <c r="P604" s="88">
        <f t="shared" si="45"/>
        <v>0</v>
      </c>
    </row>
    <row r="605" spans="1:16" s="88" customFormat="1" x14ac:dyDescent="0.3">
      <c r="A605" s="88" t="s">
        <v>35</v>
      </c>
      <c r="C605" s="88" t="s">
        <v>168</v>
      </c>
      <c r="D605" s="88" t="s">
        <v>120</v>
      </c>
      <c r="E605" s="88" t="s">
        <v>257</v>
      </c>
      <c r="F605" s="88" t="s">
        <v>220</v>
      </c>
      <c r="G605" s="88" t="s">
        <v>227</v>
      </c>
      <c r="H605" s="88" t="s">
        <v>3</v>
      </c>
      <c r="I605" s="88">
        <v>15</v>
      </c>
      <c r="J605" s="99"/>
      <c r="K605" s="99"/>
      <c r="L605" s="99"/>
      <c r="M605" s="99"/>
      <c r="N605" s="99"/>
      <c r="O605" s="99">
        <f t="shared" si="44"/>
        <v>15</v>
      </c>
      <c r="P605" s="88">
        <f t="shared" si="45"/>
        <v>0</v>
      </c>
    </row>
    <row r="606" spans="1:16" s="88" customFormat="1" x14ac:dyDescent="0.3">
      <c r="A606" s="88" t="s">
        <v>35</v>
      </c>
      <c r="C606" s="88" t="s">
        <v>168</v>
      </c>
      <c r="D606" s="88" t="s">
        <v>122</v>
      </c>
      <c r="E606" s="88" t="s">
        <v>258</v>
      </c>
      <c r="F606" s="88" t="s">
        <v>220</v>
      </c>
      <c r="G606" s="88" t="s">
        <v>227</v>
      </c>
      <c r="H606" s="88" t="s">
        <v>3</v>
      </c>
      <c r="I606" s="88">
        <v>15</v>
      </c>
      <c r="J606" s="99"/>
      <c r="K606" s="99"/>
      <c r="L606" s="99"/>
      <c r="M606" s="99"/>
      <c r="N606" s="99"/>
      <c r="O606" s="99">
        <f t="shared" si="44"/>
        <v>15</v>
      </c>
      <c r="P606" s="88">
        <f t="shared" si="45"/>
        <v>0</v>
      </c>
    </row>
    <row r="607" spans="1:16" s="88" customFormat="1" x14ac:dyDescent="0.3">
      <c r="A607" s="88" t="s">
        <v>35</v>
      </c>
      <c r="C607" s="88" t="s">
        <v>168</v>
      </c>
      <c r="D607" s="88" t="s">
        <v>126</v>
      </c>
      <c r="E607" s="88" t="s">
        <v>260</v>
      </c>
      <c r="F607" s="88" t="s">
        <v>220</v>
      </c>
      <c r="G607" s="88" t="s">
        <v>223</v>
      </c>
      <c r="H607" s="88" t="s">
        <v>3</v>
      </c>
      <c r="I607" s="88">
        <v>44</v>
      </c>
      <c r="J607" s="99"/>
      <c r="K607" s="99"/>
      <c r="L607" s="99"/>
      <c r="M607" s="99"/>
      <c r="N607" s="99"/>
      <c r="O607" s="99">
        <f t="shared" si="44"/>
        <v>44</v>
      </c>
      <c r="P607" s="88">
        <f t="shared" si="45"/>
        <v>0</v>
      </c>
    </row>
    <row r="608" spans="1:16" s="88" customFormat="1" x14ac:dyDescent="0.3">
      <c r="A608" s="88" t="s">
        <v>35</v>
      </c>
      <c r="C608" s="88" t="s">
        <v>168</v>
      </c>
      <c r="D608" s="88" t="s">
        <v>128</v>
      </c>
      <c r="E608" s="88" t="s">
        <v>261</v>
      </c>
      <c r="F608" s="88" t="s">
        <v>220</v>
      </c>
      <c r="G608" s="88" t="s">
        <v>227</v>
      </c>
      <c r="H608" s="88" t="s">
        <v>3</v>
      </c>
      <c r="I608" s="88">
        <v>28</v>
      </c>
      <c r="J608" s="99"/>
      <c r="K608" s="99"/>
      <c r="L608" s="99"/>
      <c r="M608" s="99"/>
      <c r="N608" s="99"/>
      <c r="O608" s="99">
        <f t="shared" si="44"/>
        <v>28</v>
      </c>
      <c r="P608" s="88">
        <f t="shared" si="45"/>
        <v>0</v>
      </c>
    </row>
    <row r="609" spans="1:16" s="88" customFormat="1" x14ac:dyDescent="0.3">
      <c r="A609" s="88" t="s">
        <v>35</v>
      </c>
      <c r="C609" s="88" t="s">
        <v>168</v>
      </c>
      <c r="D609" s="88" t="s">
        <v>130</v>
      </c>
      <c r="E609" s="88" t="s">
        <v>262</v>
      </c>
      <c r="F609" s="88" t="s">
        <v>220</v>
      </c>
      <c r="G609" s="88" t="s">
        <v>221</v>
      </c>
      <c r="H609" s="88" t="s">
        <v>3</v>
      </c>
      <c r="I609" s="88">
        <v>21</v>
      </c>
      <c r="J609" s="99"/>
      <c r="K609" s="99"/>
      <c r="L609" s="99"/>
      <c r="M609" s="99"/>
      <c r="N609" s="99"/>
      <c r="O609" s="99">
        <f t="shared" si="44"/>
        <v>21</v>
      </c>
      <c r="P609" s="88">
        <f t="shared" si="45"/>
        <v>0</v>
      </c>
    </row>
    <row r="610" spans="1:16" s="88" customFormat="1" x14ac:dyDescent="0.3">
      <c r="A610" s="88" t="s">
        <v>35</v>
      </c>
      <c r="C610" s="88" t="s">
        <v>168</v>
      </c>
      <c r="D610" s="88" t="s">
        <v>134</v>
      </c>
      <c r="E610" s="88" t="s">
        <v>264</v>
      </c>
      <c r="F610" s="88" t="s">
        <v>220</v>
      </c>
      <c r="G610" s="88" t="s">
        <v>223</v>
      </c>
      <c r="H610" s="88" t="s">
        <v>3</v>
      </c>
      <c r="I610" s="88">
        <v>16</v>
      </c>
      <c r="J610" s="99"/>
      <c r="K610" s="99"/>
      <c r="L610" s="99"/>
      <c r="M610" s="99"/>
      <c r="N610" s="99"/>
      <c r="O610" s="99">
        <f t="shared" si="44"/>
        <v>16</v>
      </c>
      <c r="P610" s="88">
        <f t="shared" si="45"/>
        <v>0</v>
      </c>
    </row>
    <row r="611" spans="1:16" s="88" customFormat="1" x14ac:dyDescent="0.3">
      <c r="A611" s="88" t="s">
        <v>35</v>
      </c>
      <c r="C611" s="88" t="s">
        <v>168</v>
      </c>
      <c r="D611" s="88" t="s">
        <v>138</v>
      </c>
      <c r="E611" s="88" t="s">
        <v>266</v>
      </c>
      <c r="F611" s="88" t="s">
        <v>220</v>
      </c>
      <c r="G611" s="88" t="s">
        <v>223</v>
      </c>
      <c r="H611" s="88" t="s">
        <v>3</v>
      </c>
      <c r="I611" s="88">
        <v>43</v>
      </c>
      <c r="J611" s="99"/>
      <c r="K611" s="99"/>
      <c r="L611" s="99"/>
      <c r="M611" s="99"/>
      <c r="N611" s="99"/>
      <c r="O611" s="99">
        <f t="shared" si="44"/>
        <v>43</v>
      </c>
      <c r="P611" s="88">
        <f t="shared" si="45"/>
        <v>0</v>
      </c>
    </row>
    <row r="612" spans="1:16" s="88" customFormat="1" x14ac:dyDescent="0.3">
      <c r="A612" s="88" t="s">
        <v>35</v>
      </c>
      <c r="C612" s="88" t="s">
        <v>168</v>
      </c>
      <c r="D612" s="88" t="s">
        <v>74</v>
      </c>
      <c r="E612" s="88" t="s">
        <v>324</v>
      </c>
      <c r="F612" s="88" t="s">
        <v>220</v>
      </c>
      <c r="G612" s="88" t="s">
        <v>223</v>
      </c>
      <c r="H612" s="88" t="s">
        <v>3</v>
      </c>
      <c r="I612" s="88">
        <v>36</v>
      </c>
      <c r="J612" s="99"/>
      <c r="K612" s="99"/>
      <c r="L612" s="99"/>
      <c r="M612" s="99"/>
      <c r="N612" s="99"/>
      <c r="O612" s="99">
        <f t="shared" si="44"/>
        <v>36</v>
      </c>
      <c r="P612" s="88">
        <f t="shared" si="45"/>
        <v>0</v>
      </c>
    </row>
    <row r="613" spans="1:16" s="88" customFormat="1" x14ac:dyDescent="0.3">
      <c r="A613" s="88" t="s">
        <v>35</v>
      </c>
      <c r="C613" s="88" t="s">
        <v>168</v>
      </c>
      <c r="D613" s="88" t="s">
        <v>86</v>
      </c>
      <c r="E613" s="88" t="s">
        <v>240</v>
      </c>
      <c r="F613" s="88" t="s">
        <v>239</v>
      </c>
      <c r="G613" s="88" t="s">
        <v>221</v>
      </c>
      <c r="H613" s="88" t="s">
        <v>3</v>
      </c>
      <c r="I613" s="88">
        <v>376</v>
      </c>
      <c r="J613" s="99"/>
      <c r="K613" s="99"/>
      <c r="L613" s="99"/>
      <c r="M613" s="99"/>
      <c r="N613" s="99"/>
      <c r="O613" s="99">
        <f t="shared" si="44"/>
        <v>376</v>
      </c>
      <c r="P613" s="88">
        <f t="shared" si="45"/>
        <v>0</v>
      </c>
    </row>
    <row r="614" spans="1:16" s="88" customFormat="1" x14ac:dyDescent="0.3">
      <c r="A614" s="88" t="s">
        <v>35</v>
      </c>
      <c r="C614" s="88" t="s">
        <v>168</v>
      </c>
      <c r="D614" s="88" t="s">
        <v>108</v>
      </c>
      <c r="E614" s="88" t="s">
        <v>251</v>
      </c>
      <c r="F614" s="88" t="s">
        <v>239</v>
      </c>
      <c r="G614" s="88" t="s">
        <v>221</v>
      </c>
      <c r="H614" s="88" t="s">
        <v>3</v>
      </c>
      <c r="I614" s="88">
        <v>113</v>
      </c>
      <c r="J614" s="99"/>
      <c r="K614" s="99"/>
      <c r="L614" s="99"/>
      <c r="M614" s="99"/>
      <c r="N614" s="99"/>
      <c r="O614" s="99">
        <f t="shared" si="44"/>
        <v>113</v>
      </c>
      <c r="P614" s="88">
        <f t="shared" si="45"/>
        <v>0</v>
      </c>
    </row>
    <row r="615" spans="1:16" s="88" customFormat="1" x14ac:dyDescent="0.3">
      <c r="A615" s="88" t="s">
        <v>35</v>
      </c>
      <c r="C615" s="88" t="s">
        <v>168</v>
      </c>
      <c r="D615" s="88" t="s">
        <v>124</v>
      </c>
      <c r="E615" s="88" t="s">
        <v>259</v>
      </c>
      <c r="F615" s="88" t="s">
        <v>239</v>
      </c>
      <c r="G615" s="88" t="s">
        <v>221</v>
      </c>
      <c r="H615" s="88" t="s">
        <v>3</v>
      </c>
      <c r="I615" s="88">
        <v>79</v>
      </c>
      <c r="J615" s="99"/>
      <c r="K615" s="99"/>
      <c r="L615" s="99"/>
      <c r="M615" s="99"/>
      <c r="N615" s="99"/>
      <c r="O615" s="99">
        <f t="shared" si="44"/>
        <v>79</v>
      </c>
      <c r="P615" s="88">
        <f t="shared" si="45"/>
        <v>0</v>
      </c>
    </row>
    <row r="616" spans="1:16" s="88" customFormat="1" x14ac:dyDescent="0.3">
      <c r="A616" s="88" t="s">
        <v>35</v>
      </c>
      <c r="C616" s="88" t="s">
        <v>168</v>
      </c>
      <c r="D616" s="88" t="s">
        <v>132</v>
      </c>
      <c r="E616" s="88" t="s">
        <v>263</v>
      </c>
      <c r="F616" s="88" t="s">
        <v>239</v>
      </c>
      <c r="G616" s="88" t="s">
        <v>221</v>
      </c>
      <c r="H616" s="88" t="s">
        <v>3</v>
      </c>
      <c r="I616" s="88">
        <v>95</v>
      </c>
      <c r="J616" s="99"/>
      <c r="K616" s="99"/>
      <c r="L616" s="99"/>
      <c r="M616" s="99"/>
      <c r="N616" s="99"/>
      <c r="O616" s="99">
        <f t="shared" si="44"/>
        <v>95</v>
      </c>
      <c r="P616" s="88">
        <f t="shared" si="45"/>
        <v>0</v>
      </c>
    </row>
    <row r="617" spans="1:16" s="88" customFormat="1" x14ac:dyDescent="0.3">
      <c r="A617" s="88" t="s">
        <v>35</v>
      </c>
      <c r="C617" s="88" t="s">
        <v>168</v>
      </c>
      <c r="D617" s="88" t="s">
        <v>136</v>
      </c>
      <c r="E617" s="88" t="s">
        <v>265</v>
      </c>
      <c r="F617" s="88" t="s">
        <v>239</v>
      </c>
      <c r="G617" s="88" t="s">
        <v>221</v>
      </c>
      <c r="H617" s="88" t="s">
        <v>3</v>
      </c>
      <c r="I617" s="88">
        <v>105</v>
      </c>
      <c r="J617" s="99"/>
      <c r="K617" s="99"/>
      <c r="L617" s="99"/>
      <c r="M617" s="99"/>
      <c r="N617" s="99"/>
      <c r="O617" s="99">
        <f t="shared" si="44"/>
        <v>105</v>
      </c>
      <c r="P617" s="88">
        <f t="shared" si="45"/>
        <v>0</v>
      </c>
    </row>
    <row r="618" spans="1:16" s="88" customFormat="1" x14ac:dyDescent="0.3">
      <c r="A618" s="88" t="s">
        <v>35</v>
      </c>
      <c r="C618" s="88" t="s">
        <v>168</v>
      </c>
      <c r="D618" s="88" t="s">
        <v>140</v>
      </c>
      <c r="E618" s="88" t="s">
        <v>267</v>
      </c>
      <c r="F618" s="88" t="s">
        <v>239</v>
      </c>
      <c r="G618" s="88" t="s">
        <v>221</v>
      </c>
      <c r="H618" s="88" t="s">
        <v>3</v>
      </c>
      <c r="I618" s="88">
        <v>105</v>
      </c>
      <c r="J618" s="99"/>
      <c r="K618" s="99"/>
      <c r="L618" s="99"/>
      <c r="M618" s="99"/>
      <c r="N618" s="99"/>
      <c r="O618" s="99">
        <f t="shared" si="44"/>
        <v>105</v>
      </c>
      <c r="P618" s="88">
        <f t="shared" si="45"/>
        <v>0</v>
      </c>
    </row>
    <row r="619" spans="1:16" s="88" customFormat="1" x14ac:dyDescent="0.3">
      <c r="A619" s="88" t="s">
        <v>35</v>
      </c>
      <c r="C619" s="88" t="s">
        <v>168</v>
      </c>
      <c r="D619" s="88" t="s">
        <v>84</v>
      </c>
      <c r="E619" s="88" t="s">
        <v>238</v>
      </c>
      <c r="F619" s="88" t="s">
        <v>239</v>
      </c>
      <c r="G619" s="88" t="s">
        <v>221</v>
      </c>
      <c r="H619" s="88" t="s">
        <v>3</v>
      </c>
      <c r="I619" s="88">
        <v>558</v>
      </c>
      <c r="J619" s="99"/>
      <c r="K619" s="99"/>
      <c r="L619" s="99"/>
      <c r="M619" s="99"/>
      <c r="N619" s="99"/>
      <c r="O619" s="99">
        <f t="shared" si="44"/>
        <v>558</v>
      </c>
      <c r="P619" s="88">
        <f t="shared" si="45"/>
        <v>0</v>
      </c>
    </row>
    <row r="620" spans="1:16" s="88" customFormat="1" x14ac:dyDescent="0.3">
      <c r="A620" s="88" t="str">
        <f>LEFT(C620,7)</f>
        <v>2007/08</v>
      </c>
      <c r="C620" s="88" t="s">
        <v>168</v>
      </c>
      <c r="D620" s="88" t="s">
        <v>0</v>
      </c>
      <c r="H620" s="88" t="s">
        <v>4</v>
      </c>
      <c r="I620" s="100">
        <v>2347</v>
      </c>
      <c r="J620" s="99"/>
      <c r="K620" s="99"/>
      <c r="L620" s="99"/>
      <c r="M620" s="99"/>
      <c r="N620" s="99"/>
      <c r="O620" s="99">
        <f t="shared" si="44"/>
        <v>2347</v>
      </c>
      <c r="P620" s="88">
        <f t="shared" si="45"/>
        <v>0</v>
      </c>
    </row>
    <row r="621" spans="1:16" s="88" customFormat="1" x14ac:dyDescent="0.3">
      <c r="A621" s="88" t="str">
        <f>LEFT(C621,7)</f>
        <v>2007/08</v>
      </c>
      <c r="C621" s="88" t="s">
        <v>168</v>
      </c>
      <c r="D621" s="88" t="s">
        <v>0</v>
      </c>
      <c r="H621" s="88" t="s">
        <v>5</v>
      </c>
      <c r="I621" s="100">
        <v>307</v>
      </c>
      <c r="J621" s="99"/>
      <c r="K621" s="99"/>
      <c r="L621" s="99"/>
      <c r="M621" s="99"/>
      <c r="N621" s="99"/>
      <c r="O621" s="99">
        <f t="shared" si="44"/>
        <v>307</v>
      </c>
      <c r="P621" s="88">
        <f t="shared" si="45"/>
        <v>0</v>
      </c>
    </row>
    <row r="622" spans="1:16" s="88" customFormat="1" x14ac:dyDescent="0.3">
      <c r="A622" s="88" t="str">
        <f>LEFT(C622,7)</f>
        <v>2007/08</v>
      </c>
      <c r="C622" s="88" t="s">
        <v>168</v>
      </c>
      <c r="D622" s="88" t="s">
        <v>0</v>
      </c>
      <c r="H622" s="88" t="s">
        <v>7</v>
      </c>
      <c r="I622" s="100">
        <v>97</v>
      </c>
      <c r="J622" s="99"/>
      <c r="K622" s="99"/>
      <c r="L622" s="99"/>
      <c r="M622" s="99"/>
      <c r="N622" s="99"/>
      <c r="O622" s="99">
        <f t="shared" si="44"/>
        <v>97</v>
      </c>
      <c r="P622" s="88">
        <f t="shared" si="45"/>
        <v>0</v>
      </c>
    </row>
    <row r="623" spans="1:16" s="88" customFormat="1" x14ac:dyDescent="0.3">
      <c r="A623" s="88" t="str">
        <f>LEFT(C623,7)</f>
        <v>2007/08</v>
      </c>
      <c r="C623" s="88" t="s">
        <v>168</v>
      </c>
      <c r="D623" s="88" t="s">
        <v>0</v>
      </c>
      <c r="H623" s="88" t="s">
        <v>6</v>
      </c>
      <c r="I623" s="100">
        <v>100</v>
      </c>
      <c r="J623" s="99"/>
      <c r="K623" s="99"/>
      <c r="L623" s="99"/>
      <c r="M623" s="99"/>
      <c r="N623" s="99"/>
      <c r="O623" s="99">
        <f t="shared" si="44"/>
        <v>100</v>
      </c>
      <c r="P623" s="88">
        <f t="shared" si="45"/>
        <v>0</v>
      </c>
    </row>
    <row r="624" spans="1:16" s="88" customFormat="1" x14ac:dyDescent="0.3">
      <c r="A624" s="88" t="s">
        <v>36</v>
      </c>
      <c r="C624" s="88" t="s">
        <v>170</v>
      </c>
      <c r="D624" s="88" t="s">
        <v>98</v>
      </c>
      <c r="E624" s="88" t="s">
        <v>325</v>
      </c>
      <c r="F624" s="88" t="s">
        <v>220</v>
      </c>
      <c r="G624" s="88" t="s">
        <v>227</v>
      </c>
      <c r="H624" s="88" t="s">
        <v>3</v>
      </c>
      <c r="I624" s="88">
        <v>0</v>
      </c>
      <c r="J624" s="99"/>
      <c r="K624" s="99"/>
      <c r="L624" s="99"/>
      <c r="M624" s="99"/>
      <c r="N624" s="99"/>
      <c r="O624" s="99">
        <f t="shared" si="44"/>
        <v>0</v>
      </c>
      <c r="P624" s="88">
        <f t="shared" si="45"/>
        <v>0</v>
      </c>
    </row>
    <row r="625" spans="1:16" s="88" customFormat="1" x14ac:dyDescent="0.3">
      <c r="A625" s="88" t="s">
        <v>36</v>
      </c>
      <c r="C625" s="88" t="s">
        <v>170</v>
      </c>
      <c r="D625" s="88" t="s">
        <v>52</v>
      </c>
      <c r="E625" s="88" t="s">
        <v>219</v>
      </c>
      <c r="F625" s="88" t="s">
        <v>220</v>
      </c>
      <c r="G625" s="88" t="s">
        <v>221</v>
      </c>
      <c r="H625" s="88" t="s">
        <v>3</v>
      </c>
      <c r="I625" s="88">
        <v>35</v>
      </c>
      <c r="J625" s="99"/>
      <c r="K625" s="99"/>
      <c r="L625" s="99"/>
      <c r="M625" s="99"/>
      <c r="N625" s="99"/>
      <c r="O625" s="99">
        <f t="shared" si="44"/>
        <v>35</v>
      </c>
      <c r="P625" s="88">
        <f t="shared" si="45"/>
        <v>0</v>
      </c>
    </row>
    <row r="626" spans="1:16" s="88" customFormat="1" x14ac:dyDescent="0.3">
      <c r="A626" s="88" t="s">
        <v>36</v>
      </c>
      <c r="C626" s="88" t="s">
        <v>170</v>
      </c>
      <c r="D626" s="88" t="s">
        <v>54</v>
      </c>
      <c r="E626" s="88" t="s">
        <v>222</v>
      </c>
      <c r="F626" s="88" t="s">
        <v>220</v>
      </c>
      <c r="G626" s="88" t="s">
        <v>223</v>
      </c>
      <c r="H626" s="88" t="s">
        <v>3</v>
      </c>
      <c r="I626" s="88">
        <v>21</v>
      </c>
      <c r="J626" s="99"/>
      <c r="K626" s="99"/>
      <c r="L626" s="99"/>
      <c r="M626" s="99"/>
      <c r="N626" s="99"/>
      <c r="O626" s="99">
        <f t="shared" si="44"/>
        <v>21</v>
      </c>
      <c r="P626" s="88">
        <f t="shared" si="45"/>
        <v>0</v>
      </c>
    </row>
    <row r="627" spans="1:16" s="88" customFormat="1" x14ac:dyDescent="0.3">
      <c r="A627" s="88" t="s">
        <v>36</v>
      </c>
      <c r="C627" s="88" t="s">
        <v>170</v>
      </c>
      <c r="D627" s="88" t="s">
        <v>56</v>
      </c>
      <c r="E627" s="88" t="s">
        <v>224</v>
      </c>
      <c r="F627" s="88" t="s">
        <v>220</v>
      </c>
      <c r="G627" s="88" t="s">
        <v>221</v>
      </c>
      <c r="H627" s="88" t="s">
        <v>3</v>
      </c>
      <c r="I627" s="88">
        <v>20</v>
      </c>
      <c r="J627" s="99"/>
      <c r="K627" s="99"/>
      <c r="L627" s="99"/>
      <c r="M627" s="99"/>
      <c r="N627" s="99"/>
      <c r="O627" s="99">
        <f t="shared" si="44"/>
        <v>20</v>
      </c>
      <c r="P627" s="88">
        <f t="shared" si="45"/>
        <v>0</v>
      </c>
    </row>
    <row r="628" spans="1:16" s="88" customFormat="1" x14ac:dyDescent="0.3">
      <c r="A628" s="88" t="s">
        <v>36</v>
      </c>
      <c r="C628" s="88" t="s">
        <v>170</v>
      </c>
      <c r="D628" s="88" t="s">
        <v>58</v>
      </c>
      <c r="E628" s="88" t="s">
        <v>225</v>
      </c>
      <c r="F628" s="88" t="s">
        <v>220</v>
      </c>
      <c r="G628" s="88" t="s">
        <v>223</v>
      </c>
      <c r="H628" s="88" t="s">
        <v>3</v>
      </c>
      <c r="I628" s="88">
        <v>16</v>
      </c>
      <c r="J628" s="99"/>
      <c r="K628" s="99"/>
      <c r="L628" s="99"/>
      <c r="M628" s="99"/>
      <c r="N628" s="99"/>
      <c r="O628" s="99">
        <f t="shared" si="44"/>
        <v>16</v>
      </c>
      <c r="P628" s="88">
        <f t="shared" si="45"/>
        <v>0</v>
      </c>
    </row>
    <row r="629" spans="1:16" s="88" customFormat="1" x14ac:dyDescent="0.3">
      <c r="A629" s="88" t="s">
        <v>36</v>
      </c>
      <c r="C629" s="88" t="s">
        <v>170</v>
      </c>
      <c r="D629" s="88" t="s">
        <v>60</v>
      </c>
      <c r="E629" s="88" t="s">
        <v>226</v>
      </c>
      <c r="F629" s="88" t="s">
        <v>220</v>
      </c>
      <c r="G629" s="88" t="s">
        <v>227</v>
      </c>
      <c r="H629" s="88" t="s">
        <v>3</v>
      </c>
      <c r="I629" s="88">
        <v>25</v>
      </c>
      <c r="J629" s="99"/>
      <c r="K629" s="99"/>
      <c r="L629" s="99"/>
      <c r="M629" s="99"/>
      <c r="N629" s="99"/>
      <c r="O629" s="99">
        <f t="shared" si="44"/>
        <v>25</v>
      </c>
      <c r="P629" s="88">
        <f t="shared" si="45"/>
        <v>0</v>
      </c>
    </row>
    <row r="630" spans="1:16" s="88" customFormat="1" x14ac:dyDescent="0.3">
      <c r="A630" s="88" t="s">
        <v>36</v>
      </c>
      <c r="C630" s="88" t="s">
        <v>170</v>
      </c>
      <c r="D630" s="88" t="s">
        <v>62</v>
      </c>
      <c r="E630" s="88" t="s">
        <v>228</v>
      </c>
      <c r="F630" s="88" t="s">
        <v>220</v>
      </c>
      <c r="G630" s="88" t="s">
        <v>223</v>
      </c>
      <c r="H630" s="88" t="s">
        <v>3</v>
      </c>
      <c r="I630" s="88">
        <v>33</v>
      </c>
      <c r="J630" s="99"/>
      <c r="K630" s="99"/>
      <c r="L630" s="99"/>
      <c r="M630" s="99"/>
      <c r="N630" s="99"/>
      <c r="O630" s="99">
        <f t="shared" si="44"/>
        <v>33</v>
      </c>
      <c r="P630" s="88">
        <f t="shared" si="45"/>
        <v>0</v>
      </c>
    </row>
    <row r="631" spans="1:16" s="88" customFormat="1" x14ac:dyDescent="0.3">
      <c r="A631" s="88" t="s">
        <v>36</v>
      </c>
      <c r="C631" s="88" t="s">
        <v>170</v>
      </c>
      <c r="D631" s="88" t="s">
        <v>64</v>
      </c>
      <c r="E631" s="88" t="s">
        <v>229</v>
      </c>
      <c r="F631" s="88" t="s">
        <v>220</v>
      </c>
      <c r="G631" s="88" t="s">
        <v>221</v>
      </c>
      <c r="H631" s="88" t="s">
        <v>3</v>
      </c>
      <c r="I631" s="88">
        <v>18</v>
      </c>
      <c r="J631" s="99"/>
      <c r="K631" s="99"/>
      <c r="L631" s="99"/>
      <c r="M631" s="99"/>
      <c r="N631" s="99"/>
      <c r="O631" s="99">
        <f t="shared" si="44"/>
        <v>18</v>
      </c>
      <c r="P631" s="88">
        <f t="shared" si="45"/>
        <v>0</v>
      </c>
    </row>
    <row r="632" spans="1:16" s="88" customFormat="1" x14ac:dyDescent="0.3">
      <c r="A632" s="88" t="s">
        <v>36</v>
      </c>
      <c r="C632" s="88" t="s">
        <v>170</v>
      </c>
      <c r="D632" s="88" t="s">
        <v>66</v>
      </c>
      <c r="E632" s="88" t="s">
        <v>230</v>
      </c>
      <c r="F632" s="88" t="s">
        <v>220</v>
      </c>
      <c r="G632" s="88" t="s">
        <v>227</v>
      </c>
      <c r="H632" s="88" t="s">
        <v>3</v>
      </c>
      <c r="I632" s="88">
        <v>33</v>
      </c>
      <c r="J632" s="99"/>
      <c r="K632" s="99"/>
      <c r="L632" s="99"/>
      <c r="M632" s="99"/>
      <c r="N632" s="99"/>
      <c r="O632" s="99">
        <f t="shared" si="44"/>
        <v>33</v>
      </c>
      <c r="P632" s="88">
        <f t="shared" si="45"/>
        <v>0</v>
      </c>
    </row>
    <row r="633" spans="1:16" s="88" customFormat="1" x14ac:dyDescent="0.3">
      <c r="A633" s="88" t="s">
        <v>36</v>
      </c>
      <c r="C633" s="88" t="s">
        <v>170</v>
      </c>
      <c r="D633" s="88" t="s">
        <v>68</v>
      </c>
      <c r="E633" s="88" t="s">
        <v>231</v>
      </c>
      <c r="F633" s="88" t="s">
        <v>220</v>
      </c>
      <c r="G633" s="88" t="s">
        <v>227</v>
      </c>
      <c r="H633" s="88" t="s">
        <v>3</v>
      </c>
      <c r="I633" s="88">
        <v>22</v>
      </c>
      <c r="J633" s="99"/>
      <c r="K633" s="99"/>
      <c r="L633" s="99"/>
      <c r="M633" s="99"/>
      <c r="N633" s="99"/>
      <c r="O633" s="99">
        <f t="shared" si="44"/>
        <v>22</v>
      </c>
      <c r="P633" s="88">
        <f t="shared" si="45"/>
        <v>0</v>
      </c>
    </row>
    <row r="634" spans="1:16" s="88" customFormat="1" x14ac:dyDescent="0.3">
      <c r="A634" s="88" t="s">
        <v>36</v>
      </c>
      <c r="C634" s="88" t="s">
        <v>170</v>
      </c>
      <c r="D634" s="88" t="s">
        <v>70</v>
      </c>
      <c r="E634" s="88" t="s">
        <v>232</v>
      </c>
      <c r="F634" s="88" t="s">
        <v>220</v>
      </c>
      <c r="G634" s="88" t="s">
        <v>223</v>
      </c>
      <c r="H634" s="88" t="s">
        <v>3</v>
      </c>
      <c r="I634" s="88">
        <v>40</v>
      </c>
      <c r="J634" s="99"/>
      <c r="K634" s="99"/>
      <c r="L634" s="99"/>
      <c r="M634" s="99"/>
      <c r="N634" s="99"/>
      <c r="O634" s="99">
        <f t="shared" si="44"/>
        <v>40</v>
      </c>
      <c r="P634" s="88">
        <f t="shared" si="45"/>
        <v>0</v>
      </c>
    </row>
    <row r="635" spans="1:16" s="88" customFormat="1" x14ac:dyDescent="0.3">
      <c r="A635" s="88" t="s">
        <v>36</v>
      </c>
      <c r="C635" s="88" t="s">
        <v>170</v>
      </c>
      <c r="D635" s="88" t="s">
        <v>72</v>
      </c>
      <c r="E635" s="88" t="s">
        <v>233</v>
      </c>
      <c r="F635" s="88" t="s">
        <v>220</v>
      </c>
      <c r="G635" s="88" t="s">
        <v>227</v>
      </c>
      <c r="H635" s="88" t="s">
        <v>3</v>
      </c>
      <c r="I635" s="88">
        <v>61</v>
      </c>
      <c r="J635" s="99"/>
      <c r="K635" s="99"/>
      <c r="L635" s="99"/>
      <c r="M635" s="99"/>
      <c r="N635" s="99"/>
      <c r="O635" s="99">
        <f t="shared" si="44"/>
        <v>61</v>
      </c>
      <c r="P635" s="88">
        <f t="shared" si="45"/>
        <v>0</v>
      </c>
    </row>
    <row r="636" spans="1:16" s="88" customFormat="1" x14ac:dyDescent="0.3">
      <c r="A636" s="88" t="s">
        <v>36</v>
      </c>
      <c r="C636" s="88" t="s">
        <v>170</v>
      </c>
      <c r="D636" s="88" t="s">
        <v>76</v>
      </c>
      <c r="E636" s="88" t="s">
        <v>234</v>
      </c>
      <c r="F636" s="88" t="s">
        <v>220</v>
      </c>
      <c r="G636" s="88" t="s">
        <v>227</v>
      </c>
      <c r="H636" s="88" t="s">
        <v>3</v>
      </c>
      <c r="I636" s="88">
        <v>19</v>
      </c>
      <c r="J636" s="99"/>
      <c r="K636" s="99"/>
      <c r="L636" s="99"/>
      <c r="M636" s="99"/>
      <c r="N636" s="99"/>
      <c r="O636" s="99">
        <f t="shared" si="44"/>
        <v>19</v>
      </c>
      <c r="P636" s="88">
        <f t="shared" si="45"/>
        <v>0</v>
      </c>
    </row>
    <row r="637" spans="1:16" s="88" customFormat="1" x14ac:dyDescent="0.3">
      <c r="A637" s="88" t="s">
        <v>36</v>
      </c>
      <c r="C637" s="88" t="s">
        <v>170</v>
      </c>
      <c r="D637" s="88" t="s">
        <v>78</v>
      </c>
      <c r="E637" s="88" t="s">
        <v>235</v>
      </c>
      <c r="F637" s="88" t="s">
        <v>220</v>
      </c>
      <c r="G637" s="88" t="s">
        <v>223</v>
      </c>
      <c r="H637" s="88" t="s">
        <v>3</v>
      </c>
      <c r="I637" s="88">
        <v>51</v>
      </c>
      <c r="J637" s="99"/>
      <c r="K637" s="99"/>
      <c r="L637" s="99"/>
      <c r="M637" s="99"/>
      <c r="N637" s="99"/>
      <c r="O637" s="99">
        <f t="shared" si="44"/>
        <v>51</v>
      </c>
      <c r="P637" s="88">
        <f t="shared" si="45"/>
        <v>0</v>
      </c>
    </row>
    <row r="638" spans="1:16" s="88" customFormat="1" x14ac:dyDescent="0.3">
      <c r="A638" s="88" t="s">
        <v>36</v>
      </c>
      <c r="C638" s="88" t="s">
        <v>170</v>
      </c>
      <c r="D638" s="88" t="s">
        <v>80</v>
      </c>
      <c r="E638" s="88" t="s">
        <v>236</v>
      </c>
      <c r="F638" s="88" t="s">
        <v>220</v>
      </c>
      <c r="G638" s="88" t="s">
        <v>223</v>
      </c>
      <c r="H638" s="88" t="s">
        <v>3</v>
      </c>
      <c r="I638" s="88">
        <v>51</v>
      </c>
      <c r="J638" s="99"/>
      <c r="K638" s="99"/>
      <c r="L638" s="99"/>
      <c r="M638" s="99"/>
      <c r="N638" s="99"/>
      <c r="O638" s="99">
        <f t="shared" si="44"/>
        <v>51</v>
      </c>
      <c r="P638" s="88">
        <f t="shared" si="45"/>
        <v>0</v>
      </c>
    </row>
    <row r="639" spans="1:16" s="88" customFormat="1" x14ac:dyDescent="0.3">
      <c r="A639" s="88" t="s">
        <v>36</v>
      </c>
      <c r="C639" s="88" t="s">
        <v>170</v>
      </c>
      <c r="D639" s="88" t="s">
        <v>82</v>
      </c>
      <c r="E639" s="88" t="s">
        <v>237</v>
      </c>
      <c r="F639" s="88" t="s">
        <v>220</v>
      </c>
      <c r="G639" s="88" t="s">
        <v>223</v>
      </c>
      <c r="H639" s="88" t="s">
        <v>3</v>
      </c>
      <c r="I639" s="88">
        <v>8</v>
      </c>
      <c r="J639" s="99"/>
      <c r="K639" s="99"/>
      <c r="L639" s="99"/>
      <c r="M639" s="99"/>
      <c r="N639" s="99"/>
      <c r="O639" s="99">
        <f t="shared" si="44"/>
        <v>8</v>
      </c>
      <c r="P639" s="88">
        <f t="shared" si="45"/>
        <v>0</v>
      </c>
    </row>
    <row r="640" spans="1:16" s="88" customFormat="1" x14ac:dyDescent="0.3">
      <c r="A640" s="88" t="s">
        <v>36</v>
      </c>
      <c r="C640" s="88" t="s">
        <v>170</v>
      </c>
      <c r="D640" s="88" t="s">
        <v>88</v>
      </c>
      <c r="E640" s="88" t="s">
        <v>241</v>
      </c>
      <c r="F640" s="88" t="s">
        <v>220</v>
      </c>
      <c r="G640" s="88" t="s">
        <v>221</v>
      </c>
      <c r="H640" s="88" t="s">
        <v>3</v>
      </c>
      <c r="I640" s="88">
        <v>59</v>
      </c>
      <c r="J640" s="99"/>
      <c r="K640" s="99"/>
      <c r="L640" s="99"/>
      <c r="M640" s="99"/>
      <c r="N640" s="99"/>
      <c r="O640" s="99">
        <f t="shared" si="44"/>
        <v>59</v>
      </c>
      <c r="P640" s="88">
        <f t="shared" si="45"/>
        <v>0</v>
      </c>
    </row>
    <row r="641" spans="1:16" s="88" customFormat="1" x14ac:dyDescent="0.3">
      <c r="A641" s="88" t="s">
        <v>36</v>
      </c>
      <c r="C641" s="88" t="s">
        <v>170</v>
      </c>
      <c r="D641" s="88" t="s">
        <v>90</v>
      </c>
      <c r="E641" s="88" t="s">
        <v>242</v>
      </c>
      <c r="F641" s="88" t="s">
        <v>220</v>
      </c>
      <c r="G641" s="88" t="s">
        <v>223</v>
      </c>
      <c r="H641" s="88" t="s">
        <v>3</v>
      </c>
      <c r="I641" s="88">
        <v>28</v>
      </c>
      <c r="J641" s="99"/>
      <c r="K641" s="99"/>
      <c r="L641" s="99"/>
      <c r="M641" s="99"/>
      <c r="N641" s="99"/>
      <c r="O641" s="99">
        <f t="shared" si="44"/>
        <v>28</v>
      </c>
      <c r="P641" s="88">
        <f t="shared" si="45"/>
        <v>0</v>
      </c>
    </row>
    <row r="642" spans="1:16" s="88" customFormat="1" x14ac:dyDescent="0.3">
      <c r="A642" s="88" t="s">
        <v>36</v>
      </c>
      <c r="C642" s="88" t="s">
        <v>170</v>
      </c>
      <c r="D642" s="88" t="s">
        <v>92</v>
      </c>
      <c r="E642" s="88" t="s">
        <v>243</v>
      </c>
      <c r="F642" s="88" t="s">
        <v>220</v>
      </c>
      <c r="G642" s="88" t="s">
        <v>221</v>
      </c>
      <c r="H642" s="88" t="s">
        <v>3</v>
      </c>
      <c r="I642" s="88">
        <v>35</v>
      </c>
      <c r="J642" s="99"/>
      <c r="K642" s="99"/>
      <c r="L642" s="99"/>
      <c r="M642" s="99"/>
      <c r="N642" s="99"/>
      <c r="O642" s="99">
        <f t="shared" si="44"/>
        <v>35</v>
      </c>
      <c r="P642" s="88">
        <f t="shared" si="45"/>
        <v>0</v>
      </c>
    </row>
    <row r="643" spans="1:16" s="88" customFormat="1" x14ac:dyDescent="0.3">
      <c r="A643" s="88" t="s">
        <v>36</v>
      </c>
      <c r="C643" s="88" t="s">
        <v>170</v>
      </c>
      <c r="D643" s="88" t="s">
        <v>94</v>
      </c>
      <c r="E643" s="88" t="s">
        <v>244</v>
      </c>
      <c r="F643" s="88" t="s">
        <v>220</v>
      </c>
      <c r="G643" s="88" t="s">
        <v>223</v>
      </c>
      <c r="H643" s="88" t="s">
        <v>3</v>
      </c>
      <c r="I643" s="88">
        <v>68</v>
      </c>
      <c r="J643" s="99"/>
      <c r="K643" s="99"/>
      <c r="L643" s="99"/>
      <c r="M643" s="99"/>
      <c r="N643" s="99"/>
      <c r="O643" s="99">
        <f t="shared" si="44"/>
        <v>68</v>
      </c>
      <c r="P643" s="88">
        <f t="shared" si="45"/>
        <v>0</v>
      </c>
    </row>
    <row r="644" spans="1:16" s="88" customFormat="1" x14ac:dyDescent="0.3">
      <c r="A644" s="88" t="s">
        <v>36</v>
      </c>
      <c r="C644" s="88" t="s">
        <v>170</v>
      </c>
      <c r="D644" s="88" t="s">
        <v>96</v>
      </c>
      <c r="E644" s="88" t="s">
        <v>246</v>
      </c>
      <c r="F644" s="88" t="s">
        <v>220</v>
      </c>
      <c r="G644" s="88" t="s">
        <v>227</v>
      </c>
      <c r="H644" s="88" t="s">
        <v>3</v>
      </c>
      <c r="I644" s="88">
        <v>4</v>
      </c>
      <c r="J644" s="99"/>
      <c r="K644" s="99"/>
      <c r="L644" s="99"/>
      <c r="M644" s="99"/>
      <c r="N644" s="99"/>
      <c r="O644" s="99">
        <f t="shared" si="44"/>
        <v>4</v>
      </c>
      <c r="P644" s="88">
        <f t="shared" si="45"/>
        <v>0</v>
      </c>
    </row>
    <row r="645" spans="1:16" s="88" customFormat="1" x14ac:dyDescent="0.3">
      <c r="A645" s="88" t="s">
        <v>36</v>
      </c>
      <c r="C645" s="88" t="s">
        <v>170</v>
      </c>
      <c r="D645" s="88" t="s">
        <v>100</v>
      </c>
      <c r="E645" s="88" t="s">
        <v>247</v>
      </c>
      <c r="F645" s="88" t="s">
        <v>220</v>
      </c>
      <c r="G645" s="88" t="s">
        <v>223</v>
      </c>
      <c r="H645" s="88" t="s">
        <v>3</v>
      </c>
      <c r="I645" s="88">
        <v>35</v>
      </c>
      <c r="J645" s="99"/>
      <c r="K645" s="99"/>
      <c r="L645" s="99"/>
      <c r="M645" s="99"/>
      <c r="N645" s="99"/>
      <c r="O645" s="99">
        <f t="shared" si="44"/>
        <v>35</v>
      </c>
      <c r="P645" s="88">
        <f t="shared" si="45"/>
        <v>0</v>
      </c>
    </row>
    <row r="646" spans="1:16" s="88" customFormat="1" x14ac:dyDescent="0.3">
      <c r="A646" s="88" t="s">
        <v>36</v>
      </c>
      <c r="C646" s="88" t="s">
        <v>170</v>
      </c>
      <c r="D646" s="88" t="s">
        <v>102</v>
      </c>
      <c r="E646" s="88" t="s">
        <v>248</v>
      </c>
      <c r="F646" s="88" t="s">
        <v>220</v>
      </c>
      <c r="G646" s="88" t="s">
        <v>221</v>
      </c>
      <c r="H646" s="88" t="s">
        <v>3</v>
      </c>
      <c r="I646" s="88">
        <v>78</v>
      </c>
      <c r="J646" s="99"/>
      <c r="K646" s="99"/>
      <c r="L646" s="99"/>
      <c r="M646" s="99"/>
      <c r="N646" s="99"/>
      <c r="O646" s="99">
        <f t="shared" si="44"/>
        <v>78</v>
      </c>
      <c r="P646" s="88">
        <f t="shared" si="45"/>
        <v>0</v>
      </c>
    </row>
    <row r="647" spans="1:16" s="88" customFormat="1" x14ac:dyDescent="0.3">
      <c r="A647" s="88" t="s">
        <v>36</v>
      </c>
      <c r="C647" s="88" t="s">
        <v>170</v>
      </c>
      <c r="D647" s="88" t="s">
        <v>104</v>
      </c>
      <c r="E647" s="88" t="s">
        <v>249</v>
      </c>
      <c r="F647" s="88" t="s">
        <v>220</v>
      </c>
      <c r="G647" s="88" t="s">
        <v>223</v>
      </c>
      <c r="H647" s="88" t="s">
        <v>3</v>
      </c>
      <c r="I647" s="88">
        <v>38</v>
      </c>
      <c r="J647" s="99"/>
      <c r="K647" s="99"/>
      <c r="L647" s="99"/>
      <c r="M647" s="99"/>
      <c r="N647" s="99"/>
      <c r="O647" s="99">
        <f t="shared" si="44"/>
        <v>38</v>
      </c>
      <c r="P647" s="88">
        <f t="shared" si="45"/>
        <v>0</v>
      </c>
    </row>
    <row r="648" spans="1:16" s="88" customFormat="1" x14ac:dyDescent="0.3">
      <c r="A648" s="88" t="s">
        <v>36</v>
      </c>
      <c r="C648" s="88" t="s">
        <v>170</v>
      </c>
      <c r="D648" s="88" t="s">
        <v>106</v>
      </c>
      <c r="E648" s="88" t="s">
        <v>250</v>
      </c>
      <c r="F648" s="88" t="s">
        <v>220</v>
      </c>
      <c r="G648" s="88" t="s">
        <v>227</v>
      </c>
      <c r="H648" s="88" t="s">
        <v>3</v>
      </c>
      <c r="I648" s="88">
        <v>27</v>
      </c>
      <c r="J648" s="99"/>
      <c r="K648" s="99"/>
      <c r="L648" s="99"/>
      <c r="M648" s="99"/>
      <c r="N648" s="99"/>
      <c r="O648" s="99">
        <f t="shared" si="44"/>
        <v>27</v>
      </c>
      <c r="P648" s="88">
        <f t="shared" si="45"/>
        <v>0</v>
      </c>
    </row>
    <row r="649" spans="1:16" s="88" customFormat="1" x14ac:dyDescent="0.3">
      <c r="A649" s="88" t="s">
        <v>36</v>
      </c>
      <c r="C649" s="88" t="s">
        <v>170</v>
      </c>
      <c r="D649" s="88" t="s">
        <v>110</v>
      </c>
      <c r="E649" s="88" t="s">
        <v>252</v>
      </c>
      <c r="F649" s="88" t="s">
        <v>220</v>
      </c>
      <c r="G649" s="88" t="s">
        <v>227</v>
      </c>
      <c r="H649" s="88" t="s">
        <v>3</v>
      </c>
      <c r="I649" s="88">
        <v>20</v>
      </c>
      <c r="J649" s="99"/>
      <c r="K649" s="99"/>
      <c r="L649" s="99"/>
      <c r="M649" s="99"/>
      <c r="N649" s="99"/>
      <c r="O649" s="99">
        <f t="shared" si="44"/>
        <v>20</v>
      </c>
      <c r="P649" s="88">
        <f t="shared" si="45"/>
        <v>0</v>
      </c>
    </row>
    <row r="650" spans="1:16" s="88" customFormat="1" x14ac:dyDescent="0.3">
      <c r="A650" s="88" t="s">
        <v>36</v>
      </c>
      <c r="C650" s="88" t="s">
        <v>170</v>
      </c>
      <c r="D650" s="88" t="s">
        <v>112</v>
      </c>
      <c r="E650" s="88" t="s">
        <v>253</v>
      </c>
      <c r="F650" s="88" t="s">
        <v>220</v>
      </c>
      <c r="G650" s="88" t="s">
        <v>227</v>
      </c>
      <c r="H650" s="88" t="s">
        <v>3</v>
      </c>
      <c r="I650" s="88">
        <v>16</v>
      </c>
      <c r="J650" s="99"/>
      <c r="K650" s="99"/>
      <c r="L650" s="99"/>
      <c r="M650" s="99"/>
      <c r="N650" s="99"/>
      <c r="O650" s="99">
        <f t="shared" si="44"/>
        <v>16</v>
      </c>
      <c r="P650" s="88">
        <f t="shared" si="45"/>
        <v>0</v>
      </c>
    </row>
    <row r="651" spans="1:16" s="88" customFormat="1" x14ac:dyDescent="0.3">
      <c r="A651" s="88" t="s">
        <v>36</v>
      </c>
      <c r="C651" s="88" t="s">
        <v>170</v>
      </c>
      <c r="D651" s="88" t="s">
        <v>114</v>
      </c>
      <c r="E651" s="88" t="s">
        <v>254</v>
      </c>
      <c r="F651" s="88" t="s">
        <v>220</v>
      </c>
      <c r="G651" s="88" t="s">
        <v>223</v>
      </c>
      <c r="H651" s="88" t="s">
        <v>3</v>
      </c>
      <c r="I651" s="88">
        <v>22</v>
      </c>
      <c r="J651" s="99"/>
      <c r="K651" s="99"/>
      <c r="L651" s="99"/>
      <c r="M651" s="99"/>
      <c r="N651" s="99"/>
      <c r="O651" s="99">
        <f t="shared" si="44"/>
        <v>22</v>
      </c>
      <c r="P651" s="88">
        <f t="shared" si="45"/>
        <v>0</v>
      </c>
    </row>
    <row r="652" spans="1:16" s="88" customFormat="1" x14ac:dyDescent="0.3">
      <c r="A652" s="88" t="s">
        <v>36</v>
      </c>
      <c r="C652" s="88" t="s">
        <v>170</v>
      </c>
      <c r="D652" s="88" t="s">
        <v>116</v>
      </c>
      <c r="E652" s="88" t="s">
        <v>255</v>
      </c>
      <c r="F652" s="88" t="s">
        <v>220</v>
      </c>
      <c r="G652" s="88" t="s">
        <v>227</v>
      </c>
      <c r="H652" s="88" t="s">
        <v>3</v>
      </c>
      <c r="I652" s="88">
        <v>12</v>
      </c>
      <c r="J652" s="99"/>
      <c r="K652" s="99"/>
      <c r="L652" s="99"/>
      <c r="M652" s="99"/>
      <c r="N652" s="99"/>
      <c r="O652" s="99">
        <f t="shared" ref="O652:O715" si="46">IF($I$1=$O$1,I652,IF($J$1=$O$1,J652,IF($K$1=$O$1,K652,IF($L$1=$O$1,L652,IF($M$1=$O$1,M652,IF($N$1=$O$1,N652,"x"))))))</f>
        <v>12</v>
      </c>
      <c r="P652" s="88">
        <f t="shared" si="45"/>
        <v>0</v>
      </c>
    </row>
    <row r="653" spans="1:16" s="88" customFormat="1" x14ac:dyDescent="0.3">
      <c r="A653" s="88" t="s">
        <v>36</v>
      </c>
      <c r="C653" s="88" t="s">
        <v>170</v>
      </c>
      <c r="D653" s="88" t="s">
        <v>118</v>
      </c>
      <c r="E653" s="88" t="s">
        <v>256</v>
      </c>
      <c r="F653" s="88" t="s">
        <v>220</v>
      </c>
      <c r="G653" s="88" t="s">
        <v>221</v>
      </c>
      <c r="H653" s="88" t="s">
        <v>3</v>
      </c>
      <c r="I653" s="88">
        <v>45</v>
      </c>
      <c r="J653" s="99"/>
      <c r="K653" s="99"/>
      <c r="L653" s="99"/>
      <c r="M653" s="99"/>
      <c r="N653" s="99"/>
      <c r="O653" s="99">
        <f t="shared" si="46"/>
        <v>45</v>
      </c>
      <c r="P653" s="88">
        <f t="shared" ref="P653:P716" si="47">IF($I$1=$P$1,I653,IF($J$1=$P$1,J653,IF($K$1=$P$1,K653,IF($L$1=$P$1,L653,IF($M$1=$P$1,M653,IF($N$1=$P$1,N653,"x"))))))</f>
        <v>0</v>
      </c>
    </row>
    <row r="654" spans="1:16" s="88" customFormat="1" x14ac:dyDescent="0.3">
      <c r="A654" s="88" t="s">
        <v>36</v>
      </c>
      <c r="C654" s="88" t="s">
        <v>170</v>
      </c>
      <c r="D654" s="88" t="s">
        <v>120</v>
      </c>
      <c r="E654" s="88" t="s">
        <v>257</v>
      </c>
      <c r="F654" s="88" t="s">
        <v>220</v>
      </c>
      <c r="G654" s="88" t="s">
        <v>227</v>
      </c>
      <c r="H654" s="88" t="s">
        <v>3</v>
      </c>
      <c r="I654" s="88">
        <v>31</v>
      </c>
      <c r="J654" s="99"/>
      <c r="K654" s="99"/>
      <c r="L654" s="99"/>
      <c r="M654" s="99"/>
      <c r="N654" s="99"/>
      <c r="O654" s="99">
        <f t="shared" si="46"/>
        <v>31</v>
      </c>
      <c r="P654" s="88">
        <f t="shared" si="47"/>
        <v>0</v>
      </c>
    </row>
    <row r="655" spans="1:16" s="88" customFormat="1" x14ac:dyDescent="0.3">
      <c r="A655" s="88" t="s">
        <v>36</v>
      </c>
      <c r="C655" s="88" t="s">
        <v>170</v>
      </c>
      <c r="D655" s="88" t="s">
        <v>122</v>
      </c>
      <c r="E655" s="88" t="s">
        <v>258</v>
      </c>
      <c r="F655" s="88" t="s">
        <v>220</v>
      </c>
      <c r="G655" s="88" t="s">
        <v>227</v>
      </c>
      <c r="H655" s="88" t="s">
        <v>3</v>
      </c>
      <c r="I655" s="88">
        <v>9</v>
      </c>
      <c r="J655" s="99"/>
      <c r="K655" s="99"/>
      <c r="L655" s="99"/>
      <c r="M655" s="99"/>
      <c r="N655" s="99"/>
      <c r="O655" s="99">
        <f t="shared" si="46"/>
        <v>9</v>
      </c>
      <c r="P655" s="88">
        <f t="shared" si="47"/>
        <v>0</v>
      </c>
    </row>
    <row r="656" spans="1:16" s="88" customFormat="1" x14ac:dyDescent="0.3">
      <c r="A656" s="88" t="s">
        <v>36</v>
      </c>
      <c r="C656" s="88" t="s">
        <v>170</v>
      </c>
      <c r="D656" s="88" t="s">
        <v>126</v>
      </c>
      <c r="E656" s="88" t="s">
        <v>260</v>
      </c>
      <c r="F656" s="88" t="s">
        <v>220</v>
      </c>
      <c r="G656" s="88" t="s">
        <v>223</v>
      </c>
      <c r="H656" s="88" t="s">
        <v>3</v>
      </c>
      <c r="I656" s="88">
        <v>42</v>
      </c>
      <c r="J656" s="99"/>
      <c r="K656" s="99"/>
      <c r="L656" s="99"/>
      <c r="M656" s="99"/>
      <c r="N656" s="99"/>
      <c r="O656" s="99">
        <f t="shared" si="46"/>
        <v>42</v>
      </c>
      <c r="P656" s="88">
        <f t="shared" si="47"/>
        <v>0</v>
      </c>
    </row>
    <row r="657" spans="1:16" s="88" customFormat="1" x14ac:dyDescent="0.3">
      <c r="A657" s="88" t="s">
        <v>36</v>
      </c>
      <c r="C657" s="88" t="s">
        <v>170</v>
      </c>
      <c r="D657" s="88" t="s">
        <v>128</v>
      </c>
      <c r="E657" s="88" t="s">
        <v>261</v>
      </c>
      <c r="F657" s="88" t="s">
        <v>220</v>
      </c>
      <c r="G657" s="88" t="s">
        <v>227</v>
      </c>
      <c r="H657" s="88" t="s">
        <v>3</v>
      </c>
      <c r="I657" s="88">
        <v>22</v>
      </c>
      <c r="J657" s="99"/>
      <c r="K657" s="99"/>
      <c r="L657" s="99"/>
      <c r="M657" s="99"/>
      <c r="N657" s="99"/>
      <c r="O657" s="99">
        <f t="shared" si="46"/>
        <v>22</v>
      </c>
      <c r="P657" s="88">
        <f t="shared" si="47"/>
        <v>0</v>
      </c>
    </row>
    <row r="658" spans="1:16" s="88" customFormat="1" x14ac:dyDescent="0.3">
      <c r="A658" s="88" t="s">
        <v>36</v>
      </c>
      <c r="C658" s="88" t="s">
        <v>170</v>
      </c>
      <c r="D658" s="88" t="s">
        <v>130</v>
      </c>
      <c r="E658" s="88" t="s">
        <v>262</v>
      </c>
      <c r="F658" s="88" t="s">
        <v>220</v>
      </c>
      <c r="G658" s="88" t="s">
        <v>221</v>
      </c>
      <c r="H658" s="88" t="s">
        <v>3</v>
      </c>
      <c r="I658" s="88">
        <v>33</v>
      </c>
      <c r="J658" s="99"/>
      <c r="K658" s="99"/>
      <c r="L658" s="99"/>
      <c r="M658" s="99"/>
      <c r="N658" s="99"/>
      <c r="O658" s="99">
        <f t="shared" si="46"/>
        <v>33</v>
      </c>
      <c r="P658" s="88">
        <f t="shared" si="47"/>
        <v>0</v>
      </c>
    </row>
    <row r="659" spans="1:16" s="88" customFormat="1" x14ac:dyDescent="0.3">
      <c r="A659" s="88" t="s">
        <v>36</v>
      </c>
      <c r="C659" s="88" t="s">
        <v>170</v>
      </c>
      <c r="D659" s="88" t="s">
        <v>134</v>
      </c>
      <c r="E659" s="88" t="s">
        <v>264</v>
      </c>
      <c r="F659" s="88" t="s">
        <v>220</v>
      </c>
      <c r="G659" s="88" t="s">
        <v>223</v>
      </c>
      <c r="H659" s="88" t="s">
        <v>3</v>
      </c>
      <c r="I659" s="88">
        <v>11</v>
      </c>
      <c r="J659" s="99"/>
      <c r="K659" s="99"/>
      <c r="L659" s="99"/>
      <c r="M659" s="99"/>
      <c r="N659" s="99"/>
      <c r="O659" s="99">
        <f t="shared" si="46"/>
        <v>11</v>
      </c>
      <c r="P659" s="88">
        <f t="shared" si="47"/>
        <v>0</v>
      </c>
    </row>
    <row r="660" spans="1:16" s="88" customFormat="1" x14ac:dyDescent="0.3">
      <c r="A660" s="88" t="s">
        <v>36</v>
      </c>
      <c r="C660" s="88" t="s">
        <v>170</v>
      </c>
      <c r="D660" s="88" t="s">
        <v>138</v>
      </c>
      <c r="E660" s="88" t="s">
        <v>266</v>
      </c>
      <c r="F660" s="88" t="s">
        <v>220</v>
      </c>
      <c r="G660" s="88" t="s">
        <v>223</v>
      </c>
      <c r="H660" s="88" t="s">
        <v>3</v>
      </c>
      <c r="I660" s="88">
        <v>37</v>
      </c>
      <c r="J660" s="99"/>
      <c r="K660" s="99"/>
      <c r="L660" s="99"/>
      <c r="M660" s="99"/>
      <c r="N660" s="99"/>
      <c r="O660" s="99">
        <f t="shared" si="46"/>
        <v>37</v>
      </c>
      <c r="P660" s="88">
        <f t="shared" si="47"/>
        <v>0</v>
      </c>
    </row>
    <row r="661" spans="1:16" s="88" customFormat="1" x14ac:dyDescent="0.3">
      <c r="A661" s="88" t="s">
        <v>36</v>
      </c>
      <c r="C661" s="88" t="s">
        <v>170</v>
      </c>
      <c r="D661" s="88" t="s">
        <v>74</v>
      </c>
      <c r="E661" s="88" t="s">
        <v>324</v>
      </c>
      <c r="F661" s="88" t="s">
        <v>220</v>
      </c>
      <c r="G661" s="88" t="s">
        <v>223</v>
      </c>
      <c r="H661" s="88" t="s">
        <v>3</v>
      </c>
      <c r="I661" s="88">
        <v>58</v>
      </c>
      <c r="J661" s="99"/>
      <c r="K661" s="99"/>
      <c r="L661" s="99"/>
      <c r="M661" s="99"/>
      <c r="N661" s="99"/>
      <c r="O661" s="99">
        <f t="shared" si="46"/>
        <v>58</v>
      </c>
      <c r="P661" s="88">
        <f t="shared" si="47"/>
        <v>0</v>
      </c>
    </row>
    <row r="662" spans="1:16" s="88" customFormat="1" x14ac:dyDescent="0.3">
      <c r="A662" s="88" t="s">
        <v>36</v>
      </c>
      <c r="C662" s="88" t="s">
        <v>170</v>
      </c>
      <c r="D662" s="88" t="s">
        <v>86</v>
      </c>
      <c r="E662" s="88" t="s">
        <v>240</v>
      </c>
      <c r="F662" s="88" t="s">
        <v>239</v>
      </c>
      <c r="G662" s="88" t="s">
        <v>221</v>
      </c>
      <c r="H662" s="88" t="s">
        <v>3</v>
      </c>
      <c r="I662" s="88">
        <v>394</v>
      </c>
      <c r="J662" s="99"/>
      <c r="K662" s="99"/>
      <c r="L662" s="99"/>
      <c r="M662" s="99"/>
      <c r="N662" s="99"/>
      <c r="O662" s="99">
        <f t="shared" si="46"/>
        <v>394</v>
      </c>
      <c r="P662" s="88">
        <f t="shared" si="47"/>
        <v>0</v>
      </c>
    </row>
    <row r="663" spans="1:16" s="88" customFormat="1" x14ac:dyDescent="0.3">
      <c r="A663" s="88" t="s">
        <v>36</v>
      </c>
      <c r="C663" s="88" t="s">
        <v>170</v>
      </c>
      <c r="D663" s="88" t="s">
        <v>108</v>
      </c>
      <c r="E663" s="88" t="s">
        <v>251</v>
      </c>
      <c r="F663" s="88" t="s">
        <v>239</v>
      </c>
      <c r="G663" s="88" t="s">
        <v>221</v>
      </c>
      <c r="H663" s="88" t="s">
        <v>3</v>
      </c>
      <c r="I663" s="88">
        <v>66</v>
      </c>
      <c r="J663" s="99"/>
      <c r="K663" s="99"/>
      <c r="L663" s="99"/>
      <c r="M663" s="99"/>
      <c r="N663" s="99"/>
      <c r="O663" s="99">
        <f t="shared" si="46"/>
        <v>66</v>
      </c>
      <c r="P663" s="88">
        <f t="shared" si="47"/>
        <v>0</v>
      </c>
    </row>
    <row r="664" spans="1:16" s="88" customFormat="1" x14ac:dyDescent="0.3">
      <c r="A664" s="88" t="s">
        <v>36</v>
      </c>
      <c r="C664" s="88" t="s">
        <v>170</v>
      </c>
      <c r="D664" s="88" t="s">
        <v>124</v>
      </c>
      <c r="E664" s="88" t="s">
        <v>259</v>
      </c>
      <c r="F664" s="88" t="s">
        <v>239</v>
      </c>
      <c r="G664" s="88" t="s">
        <v>221</v>
      </c>
      <c r="H664" s="88" t="s">
        <v>3</v>
      </c>
      <c r="I664" s="88">
        <v>57</v>
      </c>
      <c r="J664" s="99"/>
      <c r="K664" s="99"/>
      <c r="L664" s="99"/>
      <c r="M664" s="99"/>
      <c r="N664" s="99"/>
      <c r="O664" s="99">
        <f t="shared" si="46"/>
        <v>57</v>
      </c>
      <c r="P664" s="88">
        <f t="shared" si="47"/>
        <v>0</v>
      </c>
    </row>
    <row r="665" spans="1:16" s="88" customFormat="1" x14ac:dyDescent="0.3">
      <c r="A665" s="88" t="s">
        <v>36</v>
      </c>
      <c r="C665" s="88" t="s">
        <v>170</v>
      </c>
      <c r="D665" s="88" t="s">
        <v>132</v>
      </c>
      <c r="E665" s="88" t="s">
        <v>263</v>
      </c>
      <c r="F665" s="88" t="s">
        <v>239</v>
      </c>
      <c r="G665" s="88" t="s">
        <v>221</v>
      </c>
      <c r="H665" s="88" t="s">
        <v>3</v>
      </c>
      <c r="I665" s="88">
        <v>62</v>
      </c>
      <c r="J665" s="99"/>
      <c r="K665" s="99"/>
      <c r="L665" s="99"/>
      <c r="M665" s="99"/>
      <c r="N665" s="99"/>
      <c r="O665" s="99">
        <f t="shared" si="46"/>
        <v>62</v>
      </c>
      <c r="P665" s="88">
        <f t="shared" si="47"/>
        <v>0</v>
      </c>
    </row>
    <row r="666" spans="1:16" s="88" customFormat="1" x14ac:dyDescent="0.3">
      <c r="A666" s="88" t="s">
        <v>36</v>
      </c>
      <c r="C666" s="88" t="s">
        <v>170</v>
      </c>
      <c r="D666" s="88" t="s">
        <v>136</v>
      </c>
      <c r="E666" s="88" t="s">
        <v>265</v>
      </c>
      <c r="F666" s="88" t="s">
        <v>239</v>
      </c>
      <c r="G666" s="88" t="s">
        <v>221</v>
      </c>
      <c r="H666" s="88" t="s">
        <v>3</v>
      </c>
      <c r="I666" s="88">
        <v>84</v>
      </c>
      <c r="J666" s="99"/>
      <c r="K666" s="99"/>
      <c r="L666" s="99"/>
      <c r="M666" s="99"/>
      <c r="N666" s="99"/>
      <c r="O666" s="99">
        <f t="shared" si="46"/>
        <v>84</v>
      </c>
      <c r="P666" s="88">
        <f t="shared" si="47"/>
        <v>0</v>
      </c>
    </row>
    <row r="667" spans="1:16" s="88" customFormat="1" x14ac:dyDescent="0.3">
      <c r="A667" s="88" t="s">
        <v>36</v>
      </c>
      <c r="C667" s="88" t="s">
        <v>170</v>
      </c>
      <c r="D667" s="88" t="s">
        <v>140</v>
      </c>
      <c r="E667" s="88" t="s">
        <v>267</v>
      </c>
      <c r="F667" s="88" t="s">
        <v>239</v>
      </c>
      <c r="G667" s="88" t="s">
        <v>221</v>
      </c>
      <c r="H667" s="88" t="s">
        <v>3</v>
      </c>
      <c r="I667" s="88">
        <v>88</v>
      </c>
      <c r="J667" s="99"/>
      <c r="K667" s="99"/>
      <c r="L667" s="99"/>
      <c r="M667" s="99"/>
      <c r="N667" s="99"/>
      <c r="O667" s="99">
        <f t="shared" si="46"/>
        <v>88</v>
      </c>
      <c r="P667" s="88">
        <f t="shared" si="47"/>
        <v>0</v>
      </c>
    </row>
    <row r="668" spans="1:16" s="88" customFormat="1" x14ac:dyDescent="0.3">
      <c r="A668" s="88" t="s">
        <v>36</v>
      </c>
      <c r="C668" s="88" t="s">
        <v>170</v>
      </c>
      <c r="D668" s="88" t="s">
        <v>84</v>
      </c>
      <c r="E668" s="88" t="s">
        <v>238</v>
      </c>
      <c r="F668" s="88" t="s">
        <v>239</v>
      </c>
      <c r="G668" s="88" t="s">
        <v>221</v>
      </c>
      <c r="H668" s="88" t="s">
        <v>3</v>
      </c>
      <c r="I668" s="88">
        <v>402</v>
      </c>
      <c r="J668" s="99"/>
      <c r="K668" s="99"/>
      <c r="L668" s="99"/>
      <c r="M668" s="99"/>
      <c r="N668" s="99"/>
      <c r="O668" s="99">
        <f t="shared" si="46"/>
        <v>402</v>
      </c>
      <c r="P668" s="88">
        <f t="shared" si="47"/>
        <v>0</v>
      </c>
    </row>
    <row r="669" spans="1:16" s="88" customFormat="1" x14ac:dyDescent="0.3">
      <c r="A669" s="88" t="str">
        <f>LEFT(C669,7)</f>
        <v>2008/09</v>
      </c>
      <c r="C669" s="88" t="s">
        <v>170</v>
      </c>
      <c r="D669" s="88" t="s">
        <v>0</v>
      </c>
      <c r="H669" s="88" t="s">
        <v>4</v>
      </c>
      <c r="I669" s="100">
        <v>1850</v>
      </c>
      <c r="J669" s="99"/>
      <c r="K669" s="99"/>
      <c r="L669" s="99"/>
      <c r="M669" s="99"/>
      <c r="N669" s="99"/>
      <c r="O669" s="99">
        <f t="shared" si="46"/>
        <v>1850</v>
      </c>
      <c r="P669" s="88">
        <f t="shared" si="47"/>
        <v>0</v>
      </c>
    </row>
    <row r="670" spans="1:16" s="88" customFormat="1" x14ac:dyDescent="0.3">
      <c r="A670" s="88" t="str">
        <f>LEFT(C670,7)</f>
        <v>2008/09</v>
      </c>
      <c r="C670" s="88" t="s">
        <v>170</v>
      </c>
      <c r="D670" s="88" t="s">
        <v>0</v>
      </c>
      <c r="H670" s="88" t="s">
        <v>5</v>
      </c>
      <c r="I670" s="100">
        <v>292</v>
      </c>
      <c r="J670" s="99"/>
      <c r="K670" s="99"/>
      <c r="L670" s="99"/>
      <c r="M670" s="99"/>
      <c r="N670" s="99"/>
      <c r="O670" s="99">
        <f t="shared" si="46"/>
        <v>292</v>
      </c>
      <c r="P670" s="88">
        <f t="shared" si="47"/>
        <v>0</v>
      </c>
    </row>
    <row r="671" spans="1:16" s="88" customFormat="1" x14ac:dyDescent="0.3">
      <c r="A671" s="88" t="str">
        <f>LEFT(C671,7)</f>
        <v>2008/09</v>
      </c>
      <c r="C671" s="88" t="s">
        <v>170</v>
      </c>
      <c r="D671" s="88" t="s">
        <v>0</v>
      </c>
      <c r="H671" s="88" t="s">
        <v>7</v>
      </c>
      <c r="I671" s="100">
        <v>115</v>
      </c>
      <c r="J671" s="99"/>
      <c r="K671" s="99"/>
      <c r="L671" s="99"/>
      <c r="M671" s="99"/>
      <c r="N671" s="99"/>
      <c r="O671" s="99">
        <f t="shared" si="46"/>
        <v>115</v>
      </c>
      <c r="P671" s="88">
        <f t="shared" si="47"/>
        <v>0</v>
      </c>
    </row>
    <row r="672" spans="1:16" s="88" customFormat="1" x14ac:dyDescent="0.3">
      <c r="A672" s="88" t="str">
        <f>LEFT(C672,7)</f>
        <v>2008/09</v>
      </c>
      <c r="C672" s="88" t="s">
        <v>170</v>
      </c>
      <c r="D672" s="88" t="s">
        <v>0</v>
      </c>
      <c r="H672" s="88" t="s">
        <v>6</v>
      </c>
      <c r="I672" s="100">
        <v>79</v>
      </c>
      <c r="J672" s="99"/>
      <c r="K672" s="99"/>
      <c r="L672" s="99"/>
      <c r="M672" s="99"/>
      <c r="N672" s="99"/>
      <c r="O672" s="99">
        <f t="shared" si="46"/>
        <v>79</v>
      </c>
      <c r="P672" s="88">
        <f t="shared" si="47"/>
        <v>0</v>
      </c>
    </row>
    <row r="673" spans="1:16" s="88" customFormat="1" x14ac:dyDescent="0.3">
      <c r="A673" s="88" t="s">
        <v>36</v>
      </c>
      <c r="C673" s="88" t="s">
        <v>173</v>
      </c>
      <c r="D673" s="88" t="s">
        <v>98</v>
      </c>
      <c r="E673" s="88" t="s">
        <v>325</v>
      </c>
      <c r="F673" s="88" t="s">
        <v>220</v>
      </c>
      <c r="G673" s="88" t="s">
        <v>227</v>
      </c>
      <c r="H673" s="88" t="s">
        <v>3</v>
      </c>
      <c r="I673" s="88">
        <v>0</v>
      </c>
      <c r="J673" s="99"/>
      <c r="K673" s="99"/>
      <c r="L673" s="99"/>
      <c r="M673" s="99"/>
      <c r="N673" s="99"/>
      <c r="O673" s="99">
        <f t="shared" si="46"/>
        <v>0</v>
      </c>
      <c r="P673" s="88">
        <f t="shared" si="47"/>
        <v>0</v>
      </c>
    </row>
    <row r="674" spans="1:16" s="88" customFormat="1" x14ac:dyDescent="0.3">
      <c r="A674" s="88" t="s">
        <v>36</v>
      </c>
      <c r="C674" s="88" t="s">
        <v>173</v>
      </c>
      <c r="D674" s="88" t="s">
        <v>52</v>
      </c>
      <c r="E674" s="88" t="s">
        <v>219</v>
      </c>
      <c r="F674" s="88" t="s">
        <v>220</v>
      </c>
      <c r="G674" s="88" t="s">
        <v>221</v>
      </c>
      <c r="H674" s="88" t="s">
        <v>3</v>
      </c>
      <c r="I674" s="88">
        <v>32</v>
      </c>
      <c r="J674" s="99"/>
      <c r="K674" s="99"/>
      <c r="L674" s="99"/>
      <c r="M674" s="99"/>
      <c r="N674" s="99"/>
      <c r="O674" s="99">
        <f t="shared" si="46"/>
        <v>32</v>
      </c>
      <c r="P674" s="88">
        <f t="shared" si="47"/>
        <v>0</v>
      </c>
    </row>
    <row r="675" spans="1:16" s="88" customFormat="1" x14ac:dyDescent="0.3">
      <c r="A675" s="88" t="s">
        <v>36</v>
      </c>
      <c r="C675" s="88" t="s">
        <v>173</v>
      </c>
      <c r="D675" s="88" t="s">
        <v>54</v>
      </c>
      <c r="E675" s="88" t="s">
        <v>222</v>
      </c>
      <c r="F675" s="88" t="s">
        <v>220</v>
      </c>
      <c r="G675" s="88" t="s">
        <v>223</v>
      </c>
      <c r="H675" s="88" t="s">
        <v>3</v>
      </c>
      <c r="I675" s="88">
        <v>15</v>
      </c>
      <c r="J675" s="99"/>
      <c r="K675" s="99"/>
      <c r="L675" s="99"/>
      <c r="M675" s="99"/>
      <c r="N675" s="99"/>
      <c r="O675" s="99">
        <f t="shared" si="46"/>
        <v>15</v>
      </c>
      <c r="P675" s="88">
        <f t="shared" si="47"/>
        <v>0</v>
      </c>
    </row>
    <row r="676" spans="1:16" s="88" customFormat="1" x14ac:dyDescent="0.3">
      <c r="A676" s="88" t="s">
        <v>36</v>
      </c>
      <c r="C676" s="88" t="s">
        <v>173</v>
      </c>
      <c r="D676" s="88" t="s">
        <v>56</v>
      </c>
      <c r="E676" s="88" t="s">
        <v>224</v>
      </c>
      <c r="F676" s="88" t="s">
        <v>220</v>
      </c>
      <c r="G676" s="88" t="s">
        <v>221</v>
      </c>
      <c r="H676" s="88" t="s">
        <v>3</v>
      </c>
      <c r="I676" s="88">
        <v>19</v>
      </c>
      <c r="J676" s="99"/>
      <c r="K676" s="99"/>
      <c r="L676" s="99"/>
      <c r="M676" s="99"/>
      <c r="N676" s="99"/>
      <c r="O676" s="99">
        <f t="shared" si="46"/>
        <v>19</v>
      </c>
      <c r="P676" s="88">
        <f t="shared" si="47"/>
        <v>0</v>
      </c>
    </row>
    <row r="677" spans="1:16" s="88" customFormat="1" x14ac:dyDescent="0.3">
      <c r="A677" s="88" t="s">
        <v>36</v>
      </c>
      <c r="C677" s="88" t="s">
        <v>173</v>
      </c>
      <c r="D677" s="88" t="s">
        <v>58</v>
      </c>
      <c r="E677" s="88" t="s">
        <v>225</v>
      </c>
      <c r="F677" s="88" t="s">
        <v>220</v>
      </c>
      <c r="G677" s="88" t="s">
        <v>223</v>
      </c>
      <c r="H677" s="88" t="s">
        <v>3</v>
      </c>
      <c r="I677" s="88">
        <v>27</v>
      </c>
      <c r="J677" s="99"/>
      <c r="K677" s="99"/>
      <c r="L677" s="99"/>
      <c r="M677" s="99"/>
      <c r="N677" s="99"/>
      <c r="O677" s="99">
        <f t="shared" si="46"/>
        <v>27</v>
      </c>
      <c r="P677" s="88">
        <f t="shared" si="47"/>
        <v>0</v>
      </c>
    </row>
    <row r="678" spans="1:16" s="88" customFormat="1" x14ac:dyDescent="0.3">
      <c r="A678" s="88" t="s">
        <v>36</v>
      </c>
      <c r="C678" s="88" t="s">
        <v>173</v>
      </c>
      <c r="D678" s="88" t="s">
        <v>60</v>
      </c>
      <c r="E678" s="88" t="s">
        <v>226</v>
      </c>
      <c r="F678" s="88" t="s">
        <v>220</v>
      </c>
      <c r="G678" s="88" t="s">
        <v>227</v>
      </c>
      <c r="H678" s="88" t="s">
        <v>3</v>
      </c>
      <c r="I678" s="88">
        <v>23</v>
      </c>
      <c r="J678" s="99"/>
      <c r="K678" s="99"/>
      <c r="L678" s="99"/>
      <c r="M678" s="99"/>
      <c r="N678" s="99"/>
      <c r="O678" s="99">
        <f t="shared" si="46"/>
        <v>23</v>
      </c>
      <c r="P678" s="88">
        <f t="shared" si="47"/>
        <v>0</v>
      </c>
    </row>
    <row r="679" spans="1:16" s="88" customFormat="1" x14ac:dyDescent="0.3">
      <c r="A679" s="88" t="s">
        <v>36</v>
      </c>
      <c r="C679" s="88" t="s">
        <v>173</v>
      </c>
      <c r="D679" s="88" t="s">
        <v>62</v>
      </c>
      <c r="E679" s="88" t="s">
        <v>228</v>
      </c>
      <c r="F679" s="88" t="s">
        <v>220</v>
      </c>
      <c r="G679" s="88" t="s">
        <v>223</v>
      </c>
      <c r="H679" s="88" t="s">
        <v>3</v>
      </c>
      <c r="I679" s="88">
        <v>28</v>
      </c>
      <c r="J679" s="99"/>
      <c r="K679" s="99"/>
      <c r="L679" s="99"/>
      <c r="M679" s="99"/>
      <c r="N679" s="99"/>
      <c r="O679" s="99">
        <f t="shared" si="46"/>
        <v>28</v>
      </c>
      <c r="P679" s="88">
        <f t="shared" si="47"/>
        <v>0</v>
      </c>
    </row>
    <row r="680" spans="1:16" s="88" customFormat="1" x14ac:dyDescent="0.3">
      <c r="A680" s="88" t="s">
        <v>36</v>
      </c>
      <c r="C680" s="88" t="s">
        <v>173</v>
      </c>
      <c r="D680" s="88" t="s">
        <v>64</v>
      </c>
      <c r="E680" s="88" t="s">
        <v>229</v>
      </c>
      <c r="F680" s="88" t="s">
        <v>220</v>
      </c>
      <c r="G680" s="88" t="s">
        <v>221</v>
      </c>
      <c r="H680" s="88" t="s">
        <v>3</v>
      </c>
      <c r="I680" s="88">
        <v>15</v>
      </c>
      <c r="J680" s="99"/>
      <c r="K680" s="99"/>
      <c r="L680" s="99"/>
      <c r="M680" s="99"/>
      <c r="N680" s="99"/>
      <c r="O680" s="99">
        <f t="shared" si="46"/>
        <v>15</v>
      </c>
      <c r="P680" s="88">
        <f t="shared" si="47"/>
        <v>0</v>
      </c>
    </row>
    <row r="681" spans="1:16" s="88" customFormat="1" x14ac:dyDescent="0.3">
      <c r="A681" s="88" t="s">
        <v>36</v>
      </c>
      <c r="C681" s="88" t="s">
        <v>173</v>
      </c>
      <c r="D681" s="88" t="s">
        <v>66</v>
      </c>
      <c r="E681" s="88" t="s">
        <v>230</v>
      </c>
      <c r="F681" s="88" t="s">
        <v>220</v>
      </c>
      <c r="G681" s="88" t="s">
        <v>227</v>
      </c>
      <c r="H681" s="88" t="s">
        <v>3</v>
      </c>
      <c r="I681" s="88">
        <v>31</v>
      </c>
      <c r="J681" s="99"/>
      <c r="K681" s="99"/>
      <c r="L681" s="99"/>
      <c r="M681" s="99"/>
      <c r="N681" s="99"/>
      <c r="O681" s="99">
        <f t="shared" si="46"/>
        <v>31</v>
      </c>
      <c r="P681" s="88">
        <f t="shared" si="47"/>
        <v>0</v>
      </c>
    </row>
    <row r="682" spans="1:16" s="88" customFormat="1" x14ac:dyDescent="0.3">
      <c r="A682" s="88" t="s">
        <v>36</v>
      </c>
      <c r="C682" s="88" t="s">
        <v>173</v>
      </c>
      <c r="D682" s="88" t="s">
        <v>68</v>
      </c>
      <c r="E682" s="88" t="s">
        <v>231</v>
      </c>
      <c r="F682" s="88" t="s">
        <v>220</v>
      </c>
      <c r="G682" s="88" t="s">
        <v>227</v>
      </c>
      <c r="H682" s="88" t="s">
        <v>3</v>
      </c>
      <c r="I682" s="88">
        <v>20</v>
      </c>
      <c r="J682" s="99"/>
      <c r="K682" s="99"/>
      <c r="L682" s="99"/>
      <c r="M682" s="99"/>
      <c r="N682" s="99"/>
      <c r="O682" s="99">
        <f t="shared" si="46"/>
        <v>20</v>
      </c>
      <c r="P682" s="88">
        <f t="shared" si="47"/>
        <v>0</v>
      </c>
    </row>
    <row r="683" spans="1:16" s="88" customFormat="1" x14ac:dyDescent="0.3">
      <c r="A683" s="88" t="s">
        <v>36</v>
      </c>
      <c r="C683" s="88" t="s">
        <v>173</v>
      </c>
      <c r="D683" s="88" t="s">
        <v>70</v>
      </c>
      <c r="E683" s="88" t="s">
        <v>232</v>
      </c>
      <c r="F683" s="88" t="s">
        <v>220</v>
      </c>
      <c r="G683" s="88" t="s">
        <v>223</v>
      </c>
      <c r="H683" s="88" t="s">
        <v>3</v>
      </c>
      <c r="I683" s="88">
        <v>29</v>
      </c>
      <c r="J683" s="99"/>
      <c r="K683" s="99"/>
      <c r="L683" s="99"/>
      <c r="M683" s="99"/>
      <c r="N683" s="99"/>
      <c r="O683" s="99">
        <f t="shared" si="46"/>
        <v>29</v>
      </c>
      <c r="P683" s="88">
        <f t="shared" si="47"/>
        <v>0</v>
      </c>
    </row>
    <row r="684" spans="1:16" s="88" customFormat="1" x14ac:dyDescent="0.3">
      <c r="A684" s="88" t="s">
        <v>36</v>
      </c>
      <c r="C684" s="88" t="s">
        <v>173</v>
      </c>
      <c r="D684" s="88" t="s">
        <v>72</v>
      </c>
      <c r="E684" s="88" t="s">
        <v>233</v>
      </c>
      <c r="F684" s="88" t="s">
        <v>220</v>
      </c>
      <c r="G684" s="88" t="s">
        <v>227</v>
      </c>
      <c r="H684" s="88" t="s">
        <v>3</v>
      </c>
      <c r="I684" s="88">
        <v>71</v>
      </c>
      <c r="J684" s="99"/>
      <c r="K684" s="99"/>
      <c r="L684" s="99"/>
      <c r="M684" s="99"/>
      <c r="N684" s="99"/>
      <c r="O684" s="99">
        <f t="shared" si="46"/>
        <v>71</v>
      </c>
      <c r="P684" s="88">
        <f t="shared" si="47"/>
        <v>0</v>
      </c>
    </row>
    <row r="685" spans="1:16" s="88" customFormat="1" x14ac:dyDescent="0.3">
      <c r="A685" s="88" t="s">
        <v>36</v>
      </c>
      <c r="C685" s="88" t="s">
        <v>173</v>
      </c>
      <c r="D685" s="88" t="s">
        <v>76</v>
      </c>
      <c r="E685" s="88" t="s">
        <v>234</v>
      </c>
      <c r="F685" s="88" t="s">
        <v>220</v>
      </c>
      <c r="G685" s="88" t="s">
        <v>227</v>
      </c>
      <c r="H685" s="88" t="s">
        <v>3</v>
      </c>
      <c r="I685" s="88">
        <v>18</v>
      </c>
      <c r="J685" s="99"/>
      <c r="K685" s="99"/>
      <c r="L685" s="99"/>
      <c r="M685" s="99"/>
      <c r="N685" s="99"/>
      <c r="O685" s="99">
        <f t="shared" si="46"/>
        <v>18</v>
      </c>
      <c r="P685" s="88">
        <f t="shared" si="47"/>
        <v>0</v>
      </c>
    </row>
    <row r="686" spans="1:16" s="88" customFormat="1" x14ac:dyDescent="0.3">
      <c r="A686" s="88" t="s">
        <v>36</v>
      </c>
      <c r="C686" s="88" t="s">
        <v>173</v>
      </c>
      <c r="D686" s="88" t="s">
        <v>78</v>
      </c>
      <c r="E686" s="88" t="s">
        <v>235</v>
      </c>
      <c r="F686" s="88" t="s">
        <v>220</v>
      </c>
      <c r="G686" s="88" t="s">
        <v>223</v>
      </c>
      <c r="H686" s="88" t="s">
        <v>3</v>
      </c>
      <c r="I686" s="88">
        <v>55</v>
      </c>
      <c r="J686" s="99"/>
      <c r="K686" s="99"/>
      <c r="L686" s="99"/>
      <c r="M686" s="99"/>
      <c r="N686" s="99"/>
      <c r="O686" s="99">
        <f t="shared" si="46"/>
        <v>55</v>
      </c>
      <c r="P686" s="88">
        <f t="shared" si="47"/>
        <v>0</v>
      </c>
    </row>
    <row r="687" spans="1:16" s="88" customFormat="1" x14ac:dyDescent="0.3">
      <c r="A687" s="88" t="s">
        <v>36</v>
      </c>
      <c r="C687" s="88" t="s">
        <v>173</v>
      </c>
      <c r="D687" s="88" t="s">
        <v>80</v>
      </c>
      <c r="E687" s="88" t="s">
        <v>236</v>
      </c>
      <c r="F687" s="88" t="s">
        <v>220</v>
      </c>
      <c r="G687" s="88" t="s">
        <v>223</v>
      </c>
      <c r="H687" s="88" t="s">
        <v>3</v>
      </c>
      <c r="I687" s="88">
        <v>34</v>
      </c>
      <c r="J687" s="99"/>
      <c r="K687" s="99"/>
      <c r="L687" s="99"/>
      <c r="M687" s="99"/>
      <c r="N687" s="99"/>
      <c r="O687" s="99">
        <f t="shared" si="46"/>
        <v>34</v>
      </c>
      <c r="P687" s="88">
        <f t="shared" si="47"/>
        <v>0</v>
      </c>
    </row>
    <row r="688" spans="1:16" s="88" customFormat="1" x14ac:dyDescent="0.3">
      <c r="A688" s="88" t="s">
        <v>36</v>
      </c>
      <c r="C688" s="88" t="s">
        <v>173</v>
      </c>
      <c r="D688" s="88" t="s">
        <v>82</v>
      </c>
      <c r="E688" s="88" t="s">
        <v>237</v>
      </c>
      <c r="F688" s="88" t="s">
        <v>220</v>
      </c>
      <c r="G688" s="88" t="s">
        <v>223</v>
      </c>
      <c r="H688" s="88" t="s">
        <v>3</v>
      </c>
      <c r="I688" s="88">
        <v>13</v>
      </c>
      <c r="J688" s="99"/>
      <c r="K688" s="99"/>
      <c r="L688" s="99"/>
      <c r="M688" s="99"/>
      <c r="N688" s="99"/>
      <c r="O688" s="99">
        <f t="shared" si="46"/>
        <v>13</v>
      </c>
      <c r="P688" s="88">
        <f t="shared" si="47"/>
        <v>0</v>
      </c>
    </row>
    <row r="689" spans="1:16" s="88" customFormat="1" x14ac:dyDescent="0.3">
      <c r="A689" s="88" t="s">
        <v>36</v>
      </c>
      <c r="C689" s="88" t="s">
        <v>173</v>
      </c>
      <c r="D689" s="88" t="s">
        <v>88</v>
      </c>
      <c r="E689" s="88" t="s">
        <v>241</v>
      </c>
      <c r="F689" s="88" t="s">
        <v>220</v>
      </c>
      <c r="G689" s="88" t="s">
        <v>221</v>
      </c>
      <c r="H689" s="88" t="s">
        <v>3</v>
      </c>
      <c r="I689" s="88">
        <v>59</v>
      </c>
      <c r="J689" s="99"/>
      <c r="K689" s="99"/>
      <c r="L689" s="99"/>
      <c r="M689" s="99"/>
      <c r="N689" s="99"/>
      <c r="O689" s="99">
        <f t="shared" si="46"/>
        <v>59</v>
      </c>
      <c r="P689" s="88">
        <f t="shared" si="47"/>
        <v>0</v>
      </c>
    </row>
    <row r="690" spans="1:16" s="88" customFormat="1" x14ac:dyDescent="0.3">
      <c r="A690" s="88" t="s">
        <v>36</v>
      </c>
      <c r="C690" s="88" t="s">
        <v>173</v>
      </c>
      <c r="D690" s="88" t="s">
        <v>90</v>
      </c>
      <c r="E690" s="88" t="s">
        <v>242</v>
      </c>
      <c r="F690" s="88" t="s">
        <v>220</v>
      </c>
      <c r="G690" s="88" t="s">
        <v>223</v>
      </c>
      <c r="H690" s="88" t="s">
        <v>3</v>
      </c>
      <c r="I690" s="88">
        <v>21</v>
      </c>
      <c r="J690" s="99"/>
      <c r="K690" s="99"/>
      <c r="L690" s="99"/>
      <c r="M690" s="99"/>
      <c r="N690" s="99"/>
      <c r="O690" s="99">
        <f t="shared" si="46"/>
        <v>21</v>
      </c>
      <c r="P690" s="88">
        <f t="shared" si="47"/>
        <v>0</v>
      </c>
    </row>
    <row r="691" spans="1:16" s="88" customFormat="1" x14ac:dyDescent="0.3">
      <c r="A691" s="88" t="s">
        <v>36</v>
      </c>
      <c r="C691" s="88" t="s">
        <v>173</v>
      </c>
      <c r="D691" s="88" t="s">
        <v>92</v>
      </c>
      <c r="E691" s="88" t="s">
        <v>243</v>
      </c>
      <c r="F691" s="88" t="s">
        <v>220</v>
      </c>
      <c r="G691" s="88" t="s">
        <v>221</v>
      </c>
      <c r="H691" s="88" t="s">
        <v>3</v>
      </c>
      <c r="I691" s="88">
        <v>39</v>
      </c>
      <c r="J691" s="99"/>
      <c r="K691" s="99"/>
      <c r="L691" s="99"/>
      <c r="M691" s="99"/>
      <c r="N691" s="99"/>
      <c r="O691" s="99">
        <f t="shared" si="46"/>
        <v>39</v>
      </c>
      <c r="P691" s="88">
        <f t="shared" si="47"/>
        <v>0</v>
      </c>
    </row>
    <row r="692" spans="1:16" s="88" customFormat="1" x14ac:dyDescent="0.3">
      <c r="A692" s="88" t="s">
        <v>36</v>
      </c>
      <c r="C692" s="88" t="s">
        <v>173</v>
      </c>
      <c r="D692" s="88" t="s">
        <v>94</v>
      </c>
      <c r="E692" s="88" t="s">
        <v>244</v>
      </c>
      <c r="F692" s="88" t="s">
        <v>220</v>
      </c>
      <c r="G692" s="88" t="s">
        <v>223</v>
      </c>
      <c r="H692" s="88" t="s">
        <v>3</v>
      </c>
      <c r="I692" s="88">
        <v>66</v>
      </c>
      <c r="J692" s="99"/>
      <c r="K692" s="99"/>
      <c r="L692" s="99"/>
      <c r="M692" s="99"/>
      <c r="N692" s="99"/>
      <c r="O692" s="99">
        <f t="shared" si="46"/>
        <v>66</v>
      </c>
      <c r="P692" s="88">
        <f t="shared" si="47"/>
        <v>0</v>
      </c>
    </row>
    <row r="693" spans="1:16" s="88" customFormat="1" x14ac:dyDescent="0.3">
      <c r="A693" s="88" t="s">
        <v>36</v>
      </c>
      <c r="C693" s="88" t="s">
        <v>173</v>
      </c>
      <c r="D693" s="88" t="s">
        <v>96</v>
      </c>
      <c r="E693" s="88" t="s">
        <v>246</v>
      </c>
      <c r="F693" s="88" t="s">
        <v>220</v>
      </c>
      <c r="G693" s="88" t="s">
        <v>227</v>
      </c>
      <c r="H693" s="88" t="s">
        <v>3</v>
      </c>
      <c r="I693" s="88">
        <v>12</v>
      </c>
      <c r="J693" s="99"/>
      <c r="K693" s="99"/>
      <c r="L693" s="99"/>
      <c r="M693" s="99"/>
      <c r="N693" s="99"/>
      <c r="O693" s="99">
        <f t="shared" si="46"/>
        <v>12</v>
      </c>
      <c r="P693" s="88">
        <f t="shared" si="47"/>
        <v>0</v>
      </c>
    </row>
    <row r="694" spans="1:16" s="88" customFormat="1" x14ac:dyDescent="0.3">
      <c r="A694" s="88" t="s">
        <v>36</v>
      </c>
      <c r="C694" s="88" t="s">
        <v>173</v>
      </c>
      <c r="D694" s="88" t="s">
        <v>100</v>
      </c>
      <c r="E694" s="88" t="s">
        <v>247</v>
      </c>
      <c r="F694" s="88" t="s">
        <v>220</v>
      </c>
      <c r="G694" s="88" t="s">
        <v>223</v>
      </c>
      <c r="H694" s="88" t="s">
        <v>3</v>
      </c>
      <c r="I694" s="88">
        <v>38</v>
      </c>
      <c r="J694" s="99"/>
      <c r="K694" s="99"/>
      <c r="L694" s="99"/>
      <c r="M694" s="99"/>
      <c r="N694" s="99"/>
      <c r="O694" s="99">
        <f t="shared" si="46"/>
        <v>38</v>
      </c>
      <c r="P694" s="88">
        <f t="shared" si="47"/>
        <v>0</v>
      </c>
    </row>
    <row r="695" spans="1:16" s="88" customFormat="1" x14ac:dyDescent="0.3">
      <c r="A695" s="88" t="s">
        <v>36</v>
      </c>
      <c r="C695" s="88" t="s">
        <v>173</v>
      </c>
      <c r="D695" s="88" t="s">
        <v>102</v>
      </c>
      <c r="E695" s="88" t="s">
        <v>248</v>
      </c>
      <c r="F695" s="88" t="s">
        <v>220</v>
      </c>
      <c r="G695" s="88" t="s">
        <v>221</v>
      </c>
      <c r="H695" s="88" t="s">
        <v>3</v>
      </c>
      <c r="I695" s="88">
        <v>88</v>
      </c>
      <c r="J695" s="99"/>
      <c r="K695" s="99"/>
      <c r="L695" s="99"/>
      <c r="M695" s="99"/>
      <c r="N695" s="99"/>
      <c r="O695" s="99">
        <f t="shared" si="46"/>
        <v>88</v>
      </c>
      <c r="P695" s="88">
        <f t="shared" si="47"/>
        <v>0</v>
      </c>
    </row>
    <row r="696" spans="1:16" s="88" customFormat="1" x14ac:dyDescent="0.3">
      <c r="A696" s="88" t="s">
        <v>36</v>
      </c>
      <c r="C696" s="88" t="s">
        <v>173</v>
      </c>
      <c r="D696" s="88" t="s">
        <v>104</v>
      </c>
      <c r="E696" s="88" t="s">
        <v>249</v>
      </c>
      <c r="F696" s="88" t="s">
        <v>220</v>
      </c>
      <c r="G696" s="88" t="s">
        <v>223</v>
      </c>
      <c r="H696" s="88" t="s">
        <v>3</v>
      </c>
      <c r="I696" s="88">
        <v>17</v>
      </c>
      <c r="J696" s="99"/>
      <c r="K696" s="99"/>
      <c r="L696" s="99"/>
      <c r="M696" s="99"/>
      <c r="N696" s="99"/>
      <c r="O696" s="99">
        <f t="shared" si="46"/>
        <v>17</v>
      </c>
      <c r="P696" s="88">
        <f t="shared" si="47"/>
        <v>0</v>
      </c>
    </row>
    <row r="697" spans="1:16" s="88" customFormat="1" x14ac:dyDescent="0.3">
      <c r="A697" s="88" t="s">
        <v>36</v>
      </c>
      <c r="C697" s="88" t="s">
        <v>173</v>
      </c>
      <c r="D697" s="88" t="s">
        <v>106</v>
      </c>
      <c r="E697" s="88" t="s">
        <v>250</v>
      </c>
      <c r="F697" s="88" t="s">
        <v>220</v>
      </c>
      <c r="G697" s="88" t="s">
        <v>227</v>
      </c>
      <c r="H697" s="88" t="s">
        <v>3</v>
      </c>
      <c r="I697" s="88">
        <v>30</v>
      </c>
      <c r="J697" s="99"/>
      <c r="K697" s="99"/>
      <c r="L697" s="99"/>
      <c r="M697" s="99"/>
      <c r="N697" s="99"/>
      <c r="O697" s="99">
        <f t="shared" si="46"/>
        <v>30</v>
      </c>
      <c r="P697" s="88">
        <f t="shared" si="47"/>
        <v>0</v>
      </c>
    </row>
    <row r="698" spans="1:16" s="88" customFormat="1" x14ac:dyDescent="0.3">
      <c r="A698" s="88" t="s">
        <v>36</v>
      </c>
      <c r="C698" s="88" t="s">
        <v>173</v>
      </c>
      <c r="D698" s="88" t="s">
        <v>110</v>
      </c>
      <c r="E698" s="88" t="s">
        <v>252</v>
      </c>
      <c r="F698" s="88" t="s">
        <v>220</v>
      </c>
      <c r="G698" s="88" t="s">
        <v>227</v>
      </c>
      <c r="H698" s="88" t="s">
        <v>3</v>
      </c>
      <c r="I698" s="88">
        <v>26</v>
      </c>
      <c r="J698" s="99"/>
      <c r="K698" s="99"/>
      <c r="L698" s="99"/>
      <c r="M698" s="99"/>
      <c r="N698" s="99"/>
      <c r="O698" s="99">
        <f t="shared" si="46"/>
        <v>26</v>
      </c>
      <c r="P698" s="88">
        <f t="shared" si="47"/>
        <v>0</v>
      </c>
    </row>
    <row r="699" spans="1:16" s="88" customFormat="1" x14ac:dyDescent="0.3">
      <c r="A699" s="88" t="s">
        <v>36</v>
      </c>
      <c r="C699" s="88" t="s">
        <v>173</v>
      </c>
      <c r="D699" s="88" t="s">
        <v>112</v>
      </c>
      <c r="E699" s="88" t="s">
        <v>253</v>
      </c>
      <c r="F699" s="88" t="s">
        <v>220</v>
      </c>
      <c r="G699" s="88" t="s">
        <v>227</v>
      </c>
      <c r="H699" s="88" t="s">
        <v>3</v>
      </c>
      <c r="I699" s="88">
        <v>17</v>
      </c>
      <c r="J699" s="99"/>
      <c r="K699" s="99"/>
      <c r="L699" s="99"/>
      <c r="M699" s="99"/>
      <c r="N699" s="99"/>
      <c r="O699" s="99">
        <f t="shared" si="46"/>
        <v>17</v>
      </c>
      <c r="P699" s="88">
        <f t="shared" si="47"/>
        <v>0</v>
      </c>
    </row>
    <row r="700" spans="1:16" s="88" customFormat="1" x14ac:dyDescent="0.3">
      <c r="A700" s="88" t="s">
        <v>36</v>
      </c>
      <c r="C700" s="88" t="s">
        <v>173</v>
      </c>
      <c r="D700" s="88" t="s">
        <v>114</v>
      </c>
      <c r="E700" s="88" t="s">
        <v>254</v>
      </c>
      <c r="F700" s="88" t="s">
        <v>220</v>
      </c>
      <c r="G700" s="88" t="s">
        <v>223</v>
      </c>
      <c r="H700" s="88" t="s">
        <v>3</v>
      </c>
      <c r="I700" s="88">
        <v>22</v>
      </c>
      <c r="J700" s="99"/>
      <c r="K700" s="99"/>
      <c r="L700" s="99"/>
      <c r="M700" s="99"/>
      <c r="N700" s="99"/>
      <c r="O700" s="99">
        <f t="shared" si="46"/>
        <v>22</v>
      </c>
      <c r="P700" s="88">
        <f t="shared" si="47"/>
        <v>0</v>
      </c>
    </row>
    <row r="701" spans="1:16" s="88" customFormat="1" x14ac:dyDescent="0.3">
      <c r="A701" s="88" t="s">
        <v>36</v>
      </c>
      <c r="C701" s="88" t="s">
        <v>173</v>
      </c>
      <c r="D701" s="88" t="s">
        <v>116</v>
      </c>
      <c r="E701" s="88" t="s">
        <v>255</v>
      </c>
      <c r="F701" s="88" t="s">
        <v>220</v>
      </c>
      <c r="G701" s="88" t="s">
        <v>227</v>
      </c>
      <c r="H701" s="88" t="s">
        <v>3</v>
      </c>
      <c r="I701" s="88">
        <v>4</v>
      </c>
      <c r="J701" s="99"/>
      <c r="K701" s="99"/>
      <c r="L701" s="99"/>
      <c r="M701" s="99"/>
      <c r="N701" s="99"/>
      <c r="O701" s="99">
        <f t="shared" si="46"/>
        <v>4</v>
      </c>
      <c r="P701" s="88">
        <f t="shared" si="47"/>
        <v>0</v>
      </c>
    </row>
    <row r="702" spans="1:16" s="88" customFormat="1" x14ac:dyDescent="0.3">
      <c r="A702" s="88" t="s">
        <v>36</v>
      </c>
      <c r="C702" s="88" t="s">
        <v>173</v>
      </c>
      <c r="D702" s="88" t="s">
        <v>118</v>
      </c>
      <c r="E702" s="88" t="s">
        <v>256</v>
      </c>
      <c r="F702" s="88" t="s">
        <v>220</v>
      </c>
      <c r="G702" s="88" t="s">
        <v>221</v>
      </c>
      <c r="H702" s="88" t="s">
        <v>3</v>
      </c>
      <c r="I702" s="88">
        <v>44</v>
      </c>
      <c r="J702" s="99"/>
      <c r="K702" s="99"/>
      <c r="L702" s="99"/>
      <c r="M702" s="99"/>
      <c r="N702" s="99"/>
      <c r="O702" s="99">
        <f t="shared" si="46"/>
        <v>44</v>
      </c>
      <c r="P702" s="88">
        <f t="shared" si="47"/>
        <v>0</v>
      </c>
    </row>
    <row r="703" spans="1:16" s="88" customFormat="1" x14ac:dyDescent="0.3">
      <c r="A703" s="88" t="s">
        <v>36</v>
      </c>
      <c r="C703" s="88" t="s">
        <v>173</v>
      </c>
      <c r="D703" s="88" t="s">
        <v>120</v>
      </c>
      <c r="E703" s="88" t="s">
        <v>257</v>
      </c>
      <c r="F703" s="88" t="s">
        <v>220</v>
      </c>
      <c r="G703" s="88" t="s">
        <v>227</v>
      </c>
      <c r="H703" s="88" t="s">
        <v>3</v>
      </c>
      <c r="I703" s="88">
        <v>23</v>
      </c>
      <c r="J703" s="99"/>
      <c r="K703" s="99"/>
      <c r="L703" s="99"/>
      <c r="M703" s="99"/>
      <c r="N703" s="99"/>
      <c r="O703" s="99">
        <f t="shared" si="46"/>
        <v>23</v>
      </c>
      <c r="P703" s="88">
        <f t="shared" si="47"/>
        <v>0</v>
      </c>
    </row>
    <row r="704" spans="1:16" s="88" customFormat="1" x14ac:dyDescent="0.3">
      <c r="A704" s="88" t="s">
        <v>36</v>
      </c>
      <c r="C704" s="88" t="s">
        <v>173</v>
      </c>
      <c r="D704" s="88" t="s">
        <v>122</v>
      </c>
      <c r="E704" s="88" t="s">
        <v>258</v>
      </c>
      <c r="F704" s="88" t="s">
        <v>220</v>
      </c>
      <c r="G704" s="88" t="s">
        <v>227</v>
      </c>
      <c r="H704" s="88" t="s">
        <v>3</v>
      </c>
      <c r="I704" s="88">
        <v>10</v>
      </c>
      <c r="J704" s="99"/>
      <c r="K704" s="99"/>
      <c r="L704" s="99"/>
      <c r="M704" s="99"/>
      <c r="N704" s="99"/>
      <c r="O704" s="99">
        <f t="shared" si="46"/>
        <v>10</v>
      </c>
      <c r="P704" s="88">
        <f t="shared" si="47"/>
        <v>0</v>
      </c>
    </row>
    <row r="705" spans="1:16" s="88" customFormat="1" x14ac:dyDescent="0.3">
      <c r="A705" s="88" t="s">
        <v>36</v>
      </c>
      <c r="C705" s="88" t="s">
        <v>173</v>
      </c>
      <c r="D705" s="88" t="s">
        <v>126</v>
      </c>
      <c r="E705" s="88" t="s">
        <v>260</v>
      </c>
      <c r="F705" s="88" t="s">
        <v>220</v>
      </c>
      <c r="G705" s="88" t="s">
        <v>223</v>
      </c>
      <c r="H705" s="88" t="s">
        <v>3</v>
      </c>
      <c r="I705" s="88">
        <v>66</v>
      </c>
      <c r="J705" s="99"/>
      <c r="K705" s="99"/>
      <c r="L705" s="99"/>
      <c r="M705" s="99"/>
      <c r="N705" s="99"/>
      <c r="O705" s="99">
        <f t="shared" si="46"/>
        <v>66</v>
      </c>
      <c r="P705" s="88">
        <f t="shared" si="47"/>
        <v>0</v>
      </c>
    </row>
    <row r="706" spans="1:16" s="88" customFormat="1" x14ac:dyDescent="0.3">
      <c r="A706" s="88" t="s">
        <v>36</v>
      </c>
      <c r="C706" s="88" t="s">
        <v>173</v>
      </c>
      <c r="D706" s="88" t="s">
        <v>128</v>
      </c>
      <c r="E706" s="88" t="s">
        <v>261</v>
      </c>
      <c r="F706" s="88" t="s">
        <v>220</v>
      </c>
      <c r="G706" s="88" t="s">
        <v>227</v>
      </c>
      <c r="H706" s="88" t="s">
        <v>3</v>
      </c>
      <c r="I706" s="88">
        <v>31</v>
      </c>
      <c r="J706" s="99"/>
      <c r="K706" s="99"/>
      <c r="L706" s="99"/>
      <c r="M706" s="99"/>
      <c r="N706" s="99"/>
      <c r="O706" s="99">
        <f t="shared" si="46"/>
        <v>31</v>
      </c>
      <c r="P706" s="88">
        <f t="shared" si="47"/>
        <v>0</v>
      </c>
    </row>
    <row r="707" spans="1:16" s="88" customFormat="1" x14ac:dyDescent="0.3">
      <c r="A707" s="88" t="s">
        <v>36</v>
      </c>
      <c r="C707" s="88" t="s">
        <v>173</v>
      </c>
      <c r="D707" s="88" t="s">
        <v>130</v>
      </c>
      <c r="E707" s="88" t="s">
        <v>262</v>
      </c>
      <c r="F707" s="88" t="s">
        <v>220</v>
      </c>
      <c r="G707" s="88" t="s">
        <v>221</v>
      </c>
      <c r="H707" s="88" t="s">
        <v>3</v>
      </c>
      <c r="I707" s="88">
        <v>35</v>
      </c>
      <c r="J707" s="99"/>
      <c r="K707" s="99"/>
      <c r="L707" s="99"/>
      <c r="M707" s="99"/>
      <c r="N707" s="99"/>
      <c r="O707" s="99">
        <f t="shared" si="46"/>
        <v>35</v>
      </c>
      <c r="P707" s="88">
        <f t="shared" si="47"/>
        <v>0</v>
      </c>
    </row>
    <row r="708" spans="1:16" s="88" customFormat="1" x14ac:dyDescent="0.3">
      <c r="A708" s="88" t="s">
        <v>36</v>
      </c>
      <c r="C708" s="88" t="s">
        <v>173</v>
      </c>
      <c r="D708" s="88" t="s">
        <v>134</v>
      </c>
      <c r="E708" s="88" t="s">
        <v>264</v>
      </c>
      <c r="F708" s="88" t="s">
        <v>220</v>
      </c>
      <c r="G708" s="88" t="s">
        <v>223</v>
      </c>
      <c r="H708" s="88" t="s">
        <v>3</v>
      </c>
      <c r="I708" s="88">
        <v>4</v>
      </c>
      <c r="J708" s="99"/>
      <c r="K708" s="99"/>
      <c r="L708" s="99"/>
      <c r="M708" s="99"/>
      <c r="N708" s="99"/>
      <c r="O708" s="99">
        <f t="shared" si="46"/>
        <v>4</v>
      </c>
      <c r="P708" s="88">
        <f t="shared" si="47"/>
        <v>0</v>
      </c>
    </row>
    <row r="709" spans="1:16" s="88" customFormat="1" x14ac:dyDescent="0.3">
      <c r="A709" s="88" t="s">
        <v>36</v>
      </c>
      <c r="C709" s="88" t="s">
        <v>173</v>
      </c>
      <c r="D709" s="88" t="s">
        <v>138</v>
      </c>
      <c r="E709" s="88" t="s">
        <v>266</v>
      </c>
      <c r="F709" s="88" t="s">
        <v>220</v>
      </c>
      <c r="G709" s="88" t="s">
        <v>223</v>
      </c>
      <c r="H709" s="88" t="s">
        <v>3</v>
      </c>
      <c r="I709" s="88">
        <v>27</v>
      </c>
      <c r="J709" s="99"/>
      <c r="K709" s="99"/>
      <c r="L709" s="99"/>
      <c r="M709" s="99"/>
      <c r="N709" s="99"/>
      <c r="O709" s="99">
        <f t="shared" si="46"/>
        <v>27</v>
      </c>
      <c r="P709" s="88">
        <f t="shared" si="47"/>
        <v>0</v>
      </c>
    </row>
    <row r="710" spans="1:16" s="88" customFormat="1" x14ac:dyDescent="0.3">
      <c r="A710" s="88" t="s">
        <v>36</v>
      </c>
      <c r="C710" s="88" t="s">
        <v>173</v>
      </c>
      <c r="D710" s="88" t="s">
        <v>74</v>
      </c>
      <c r="E710" s="88" t="s">
        <v>324</v>
      </c>
      <c r="F710" s="88" t="s">
        <v>220</v>
      </c>
      <c r="G710" s="88" t="s">
        <v>223</v>
      </c>
      <c r="H710" s="88" t="s">
        <v>3</v>
      </c>
      <c r="I710" s="88">
        <v>40</v>
      </c>
      <c r="J710" s="99"/>
      <c r="K710" s="99"/>
      <c r="L710" s="99"/>
      <c r="M710" s="99"/>
      <c r="N710" s="99"/>
      <c r="O710" s="99">
        <f t="shared" si="46"/>
        <v>40</v>
      </c>
      <c r="P710" s="88">
        <f t="shared" si="47"/>
        <v>0</v>
      </c>
    </row>
    <row r="711" spans="1:16" s="88" customFormat="1" x14ac:dyDescent="0.3">
      <c r="A711" s="88" t="s">
        <v>36</v>
      </c>
      <c r="C711" s="88" t="s">
        <v>173</v>
      </c>
      <c r="D711" s="88" t="s">
        <v>86</v>
      </c>
      <c r="E711" s="88" t="s">
        <v>240</v>
      </c>
      <c r="F711" s="88" t="s">
        <v>239</v>
      </c>
      <c r="G711" s="88" t="s">
        <v>221</v>
      </c>
      <c r="H711" s="88" t="s">
        <v>3</v>
      </c>
      <c r="I711" s="88">
        <v>319</v>
      </c>
      <c r="J711" s="99"/>
      <c r="K711" s="99"/>
      <c r="L711" s="99"/>
      <c r="M711" s="99"/>
      <c r="N711" s="99"/>
      <c r="O711" s="99">
        <f t="shared" si="46"/>
        <v>319</v>
      </c>
      <c r="P711" s="88">
        <f t="shared" si="47"/>
        <v>0</v>
      </c>
    </row>
    <row r="712" spans="1:16" s="88" customFormat="1" x14ac:dyDescent="0.3">
      <c r="A712" s="88" t="s">
        <v>36</v>
      </c>
      <c r="C712" s="88" t="s">
        <v>173</v>
      </c>
      <c r="D712" s="88" t="s">
        <v>108</v>
      </c>
      <c r="E712" s="88" t="s">
        <v>251</v>
      </c>
      <c r="F712" s="88" t="s">
        <v>239</v>
      </c>
      <c r="G712" s="88" t="s">
        <v>221</v>
      </c>
      <c r="H712" s="88" t="s">
        <v>3</v>
      </c>
      <c r="I712" s="88">
        <v>74</v>
      </c>
      <c r="J712" s="99"/>
      <c r="K712" s="99"/>
      <c r="L712" s="99"/>
      <c r="M712" s="99"/>
      <c r="N712" s="99"/>
      <c r="O712" s="99">
        <f t="shared" si="46"/>
        <v>74</v>
      </c>
      <c r="P712" s="88">
        <f t="shared" si="47"/>
        <v>0</v>
      </c>
    </row>
    <row r="713" spans="1:16" s="88" customFormat="1" x14ac:dyDescent="0.3">
      <c r="A713" s="88" t="s">
        <v>36</v>
      </c>
      <c r="C713" s="88" t="s">
        <v>173</v>
      </c>
      <c r="D713" s="88" t="s">
        <v>124</v>
      </c>
      <c r="E713" s="88" t="s">
        <v>259</v>
      </c>
      <c r="F713" s="88" t="s">
        <v>239</v>
      </c>
      <c r="G713" s="88" t="s">
        <v>221</v>
      </c>
      <c r="H713" s="88" t="s">
        <v>3</v>
      </c>
      <c r="I713" s="88">
        <v>61</v>
      </c>
      <c r="J713" s="99"/>
      <c r="K713" s="99"/>
      <c r="L713" s="99"/>
      <c r="M713" s="99"/>
      <c r="N713" s="99"/>
      <c r="O713" s="99">
        <f t="shared" si="46"/>
        <v>61</v>
      </c>
      <c r="P713" s="88">
        <f t="shared" si="47"/>
        <v>0</v>
      </c>
    </row>
    <row r="714" spans="1:16" s="88" customFormat="1" x14ac:dyDescent="0.3">
      <c r="A714" s="88" t="s">
        <v>36</v>
      </c>
      <c r="C714" s="88" t="s">
        <v>173</v>
      </c>
      <c r="D714" s="88" t="s">
        <v>132</v>
      </c>
      <c r="E714" s="88" t="s">
        <v>263</v>
      </c>
      <c r="F714" s="88" t="s">
        <v>239</v>
      </c>
      <c r="G714" s="88" t="s">
        <v>221</v>
      </c>
      <c r="H714" s="88" t="s">
        <v>3</v>
      </c>
      <c r="I714" s="88">
        <v>66</v>
      </c>
      <c r="J714" s="99"/>
      <c r="K714" s="99"/>
      <c r="L714" s="99"/>
      <c r="M714" s="99"/>
      <c r="N714" s="99"/>
      <c r="O714" s="99">
        <f t="shared" si="46"/>
        <v>66</v>
      </c>
      <c r="P714" s="88">
        <f t="shared" si="47"/>
        <v>0</v>
      </c>
    </row>
    <row r="715" spans="1:16" s="88" customFormat="1" x14ac:dyDescent="0.3">
      <c r="A715" s="88" t="s">
        <v>36</v>
      </c>
      <c r="C715" s="88" t="s">
        <v>173</v>
      </c>
      <c r="D715" s="88" t="s">
        <v>136</v>
      </c>
      <c r="E715" s="88" t="s">
        <v>265</v>
      </c>
      <c r="F715" s="88" t="s">
        <v>239</v>
      </c>
      <c r="G715" s="88" t="s">
        <v>221</v>
      </c>
      <c r="H715" s="88" t="s">
        <v>3</v>
      </c>
      <c r="I715" s="88">
        <v>69</v>
      </c>
      <c r="J715" s="99"/>
      <c r="K715" s="99"/>
      <c r="L715" s="99"/>
      <c r="M715" s="99"/>
      <c r="N715" s="99"/>
      <c r="O715" s="99">
        <f t="shared" si="46"/>
        <v>69</v>
      </c>
      <c r="P715" s="88">
        <f t="shared" si="47"/>
        <v>0</v>
      </c>
    </row>
    <row r="716" spans="1:16" s="88" customFormat="1" x14ac:dyDescent="0.3">
      <c r="A716" s="88" t="s">
        <v>36</v>
      </c>
      <c r="C716" s="88" t="s">
        <v>173</v>
      </c>
      <c r="D716" s="88" t="s">
        <v>140</v>
      </c>
      <c r="E716" s="88" t="s">
        <v>267</v>
      </c>
      <c r="F716" s="88" t="s">
        <v>239</v>
      </c>
      <c r="G716" s="88" t="s">
        <v>221</v>
      </c>
      <c r="H716" s="88" t="s">
        <v>3</v>
      </c>
      <c r="I716" s="88">
        <v>84</v>
      </c>
      <c r="J716" s="99"/>
      <c r="K716" s="99"/>
      <c r="L716" s="99"/>
      <c r="M716" s="99"/>
      <c r="N716" s="99"/>
      <c r="O716" s="99">
        <f t="shared" ref="O716:O780" si="48">IF($I$1=$O$1,I716,IF($J$1=$O$1,J716,IF($K$1=$O$1,K716,IF($L$1=$O$1,L716,IF($M$1=$O$1,M716,IF($N$1=$O$1,N716,"x"))))))</f>
        <v>84</v>
      </c>
      <c r="P716" s="88">
        <f t="shared" si="47"/>
        <v>0</v>
      </c>
    </row>
    <row r="717" spans="1:16" s="88" customFormat="1" x14ac:dyDescent="0.3">
      <c r="A717" s="88" t="s">
        <v>36</v>
      </c>
      <c r="C717" s="88" t="s">
        <v>173</v>
      </c>
      <c r="D717" s="88" t="s">
        <v>84</v>
      </c>
      <c r="E717" s="88" t="s">
        <v>238</v>
      </c>
      <c r="F717" s="88" t="s">
        <v>239</v>
      </c>
      <c r="G717" s="88" t="s">
        <v>221</v>
      </c>
      <c r="H717" s="88" t="s">
        <v>3</v>
      </c>
      <c r="I717" s="88">
        <v>429</v>
      </c>
      <c r="J717" s="99"/>
      <c r="K717" s="99"/>
      <c r="L717" s="99"/>
      <c r="M717" s="99"/>
      <c r="N717" s="99"/>
      <c r="O717" s="99">
        <f t="shared" si="48"/>
        <v>429</v>
      </c>
      <c r="P717" s="88">
        <f t="shared" ref="P717:P781" si="49">IF($I$1=$P$1,I717,IF($J$1=$P$1,J717,IF($K$1=$P$1,K717,IF($L$1=$P$1,L717,IF($M$1=$P$1,M717,IF($N$1=$P$1,N717,"x"))))))</f>
        <v>0</v>
      </c>
    </row>
    <row r="718" spans="1:16" s="88" customFormat="1" x14ac:dyDescent="0.3">
      <c r="A718" s="88" t="str">
        <f>LEFT(C718,7)</f>
        <v>2008/09</v>
      </c>
      <c r="C718" s="88" t="s">
        <v>173</v>
      </c>
      <c r="D718" s="88" t="s">
        <v>0</v>
      </c>
      <c r="H718" s="88" t="s">
        <v>4</v>
      </c>
      <c r="I718" s="88">
        <v>1828</v>
      </c>
      <c r="J718" s="99"/>
      <c r="K718" s="99"/>
      <c r="L718" s="99"/>
      <c r="M718" s="99"/>
      <c r="N718" s="99"/>
      <c r="O718" s="99">
        <f t="shared" si="48"/>
        <v>1828</v>
      </c>
      <c r="P718" s="88">
        <f t="shared" si="49"/>
        <v>0</v>
      </c>
    </row>
    <row r="719" spans="1:16" s="88" customFormat="1" x14ac:dyDescent="0.3">
      <c r="A719" s="88" t="str">
        <f>LEFT(C719,7)</f>
        <v>2008/09</v>
      </c>
      <c r="C719" s="88" t="s">
        <v>173</v>
      </c>
      <c r="D719" s="88" t="s">
        <v>0</v>
      </c>
      <c r="H719" s="88" t="s">
        <v>5</v>
      </c>
      <c r="I719" s="88">
        <v>280</v>
      </c>
      <c r="J719" s="99"/>
      <c r="K719" s="99"/>
      <c r="L719" s="99"/>
      <c r="M719" s="99"/>
      <c r="N719" s="99"/>
      <c r="O719" s="99">
        <f t="shared" si="48"/>
        <v>280</v>
      </c>
      <c r="P719" s="88">
        <f t="shared" si="49"/>
        <v>0</v>
      </c>
    </row>
    <row r="720" spans="1:16" s="88" customFormat="1" x14ac:dyDescent="0.3">
      <c r="A720" s="88" t="str">
        <f>LEFT(C720,7)</f>
        <v>2008/09</v>
      </c>
      <c r="C720" s="88" t="s">
        <v>173</v>
      </c>
      <c r="D720" s="88" t="s">
        <v>0</v>
      </c>
      <c r="H720" s="88" t="s">
        <v>7</v>
      </c>
      <c r="I720" s="88">
        <v>62</v>
      </c>
      <c r="J720" s="99"/>
      <c r="K720" s="99"/>
      <c r="L720" s="99"/>
      <c r="M720" s="99"/>
      <c r="N720" s="99"/>
      <c r="O720" s="99">
        <f t="shared" si="48"/>
        <v>62</v>
      </c>
      <c r="P720" s="88">
        <f t="shared" si="49"/>
        <v>0</v>
      </c>
    </row>
    <row r="721" spans="1:16" s="88" customFormat="1" x14ac:dyDescent="0.3">
      <c r="A721" s="88" t="str">
        <f>LEFT(C721,7)</f>
        <v>2008/09</v>
      </c>
      <c r="C721" s="88" t="s">
        <v>173</v>
      </c>
      <c r="D721" s="88" t="s">
        <v>0</v>
      </c>
      <c r="H721" s="88" t="s">
        <v>6</v>
      </c>
      <c r="I721" s="88">
        <v>84</v>
      </c>
      <c r="J721" s="99"/>
      <c r="K721" s="99"/>
      <c r="L721" s="99"/>
      <c r="M721" s="99"/>
      <c r="N721" s="99"/>
      <c r="O721" s="99">
        <f t="shared" si="48"/>
        <v>84</v>
      </c>
      <c r="P721" s="88">
        <f t="shared" si="49"/>
        <v>0</v>
      </c>
    </row>
    <row r="722" spans="1:16" s="88" customFormat="1" x14ac:dyDescent="0.3">
      <c r="A722" s="88" t="str">
        <f>LEFT(C722,7)</f>
        <v>2008/09</v>
      </c>
      <c r="C722" s="88" t="s">
        <v>173</v>
      </c>
      <c r="D722" s="88" t="s">
        <v>0</v>
      </c>
      <c r="H722" s="88" t="s">
        <v>301</v>
      </c>
      <c r="I722" s="88">
        <v>-3</v>
      </c>
      <c r="J722" s="99"/>
      <c r="K722" s="99"/>
      <c r="L722" s="99"/>
      <c r="M722" s="99"/>
      <c r="N722" s="99"/>
      <c r="O722" s="99">
        <f t="shared" si="48"/>
        <v>-3</v>
      </c>
      <c r="P722" s="88">
        <f t="shared" si="49"/>
        <v>0</v>
      </c>
    </row>
    <row r="723" spans="1:16" s="88" customFormat="1" x14ac:dyDescent="0.3">
      <c r="A723" s="88" t="s">
        <v>36</v>
      </c>
      <c r="C723" s="88" t="s">
        <v>171</v>
      </c>
      <c r="D723" s="88" t="s">
        <v>98</v>
      </c>
      <c r="E723" s="88" t="s">
        <v>325</v>
      </c>
      <c r="F723" s="88" t="s">
        <v>220</v>
      </c>
      <c r="G723" s="88" t="s">
        <v>227</v>
      </c>
      <c r="H723" s="88" t="s">
        <v>3</v>
      </c>
      <c r="I723" s="88">
        <v>1</v>
      </c>
      <c r="J723" s="99"/>
      <c r="K723" s="99"/>
      <c r="L723" s="99"/>
      <c r="M723" s="99"/>
      <c r="N723" s="99"/>
      <c r="O723" s="99">
        <f t="shared" si="48"/>
        <v>1</v>
      </c>
      <c r="P723" s="88">
        <f t="shared" si="49"/>
        <v>0</v>
      </c>
    </row>
    <row r="724" spans="1:16" s="88" customFormat="1" x14ac:dyDescent="0.3">
      <c r="A724" s="88" t="s">
        <v>36</v>
      </c>
      <c r="C724" s="88" t="s">
        <v>171</v>
      </c>
      <c r="D724" s="88" t="s">
        <v>52</v>
      </c>
      <c r="E724" s="88" t="s">
        <v>219</v>
      </c>
      <c r="F724" s="88" t="s">
        <v>220</v>
      </c>
      <c r="G724" s="88" t="s">
        <v>221</v>
      </c>
      <c r="H724" s="88" t="s">
        <v>3</v>
      </c>
      <c r="I724" s="88">
        <v>33</v>
      </c>
      <c r="J724" s="99"/>
      <c r="K724" s="99"/>
      <c r="L724" s="99"/>
      <c r="M724" s="99"/>
      <c r="N724" s="99"/>
      <c r="O724" s="99">
        <f t="shared" si="48"/>
        <v>33</v>
      </c>
      <c r="P724" s="88">
        <f t="shared" si="49"/>
        <v>0</v>
      </c>
    </row>
    <row r="725" spans="1:16" s="88" customFormat="1" x14ac:dyDescent="0.3">
      <c r="A725" s="88" t="s">
        <v>36</v>
      </c>
      <c r="C725" s="88" t="s">
        <v>171</v>
      </c>
      <c r="D725" s="88" t="s">
        <v>54</v>
      </c>
      <c r="E725" s="88" t="s">
        <v>222</v>
      </c>
      <c r="F725" s="88" t="s">
        <v>220</v>
      </c>
      <c r="G725" s="88" t="s">
        <v>223</v>
      </c>
      <c r="H725" s="88" t="s">
        <v>3</v>
      </c>
      <c r="I725" s="88">
        <v>22</v>
      </c>
      <c r="J725" s="99"/>
      <c r="K725" s="99"/>
      <c r="L725" s="99"/>
      <c r="M725" s="99"/>
      <c r="N725" s="99"/>
      <c r="O725" s="99">
        <f t="shared" si="48"/>
        <v>22</v>
      </c>
      <c r="P725" s="88">
        <f t="shared" si="49"/>
        <v>0</v>
      </c>
    </row>
    <row r="726" spans="1:16" s="88" customFormat="1" x14ac:dyDescent="0.3">
      <c r="A726" s="88" t="s">
        <v>36</v>
      </c>
      <c r="C726" s="88" t="s">
        <v>171</v>
      </c>
      <c r="D726" s="88" t="s">
        <v>56</v>
      </c>
      <c r="E726" s="88" t="s">
        <v>224</v>
      </c>
      <c r="F726" s="88" t="s">
        <v>220</v>
      </c>
      <c r="G726" s="88" t="s">
        <v>221</v>
      </c>
      <c r="H726" s="88" t="s">
        <v>3</v>
      </c>
      <c r="I726" s="88">
        <v>16</v>
      </c>
      <c r="J726" s="99"/>
      <c r="K726" s="99"/>
      <c r="L726" s="99"/>
      <c r="M726" s="99"/>
      <c r="N726" s="99"/>
      <c r="O726" s="99">
        <f t="shared" si="48"/>
        <v>16</v>
      </c>
      <c r="P726" s="88">
        <f t="shared" si="49"/>
        <v>0</v>
      </c>
    </row>
    <row r="727" spans="1:16" s="88" customFormat="1" x14ac:dyDescent="0.3">
      <c r="A727" s="88" t="s">
        <v>36</v>
      </c>
      <c r="C727" s="88" t="s">
        <v>171</v>
      </c>
      <c r="D727" s="88" t="s">
        <v>58</v>
      </c>
      <c r="E727" s="88" t="s">
        <v>225</v>
      </c>
      <c r="F727" s="88" t="s">
        <v>220</v>
      </c>
      <c r="G727" s="88" t="s">
        <v>223</v>
      </c>
      <c r="H727" s="88" t="s">
        <v>3</v>
      </c>
      <c r="I727" s="88">
        <v>17</v>
      </c>
      <c r="J727" s="99"/>
      <c r="K727" s="99"/>
      <c r="L727" s="99"/>
      <c r="M727" s="99"/>
      <c r="N727" s="99"/>
      <c r="O727" s="99">
        <f t="shared" si="48"/>
        <v>17</v>
      </c>
      <c r="P727" s="88">
        <f t="shared" si="49"/>
        <v>0</v>
      </c>
    </row>
    <row r="728" spans="1:16" s="88" customFormat="1" x14ac:dyDescent="0.3">
      <c r="A728" s="88" t="s">
        <v>36</v>
      </c>
      <c r="C728" s="88" t="s">
        <v>171</v>
      </c>
      <c r="D728" s="88" t="s">
        <v>60</v>
      </c>
      <c r="E728" s="88" t="s">
        <v>226</v>
      </c>
      <c r="F728" s="88" t="s">
        <v>220</v>
      </c>
      <c r="G728" s="88" t="s">
        <v>227</v>
      </c>
      <c r="H728" s="88" t="s">
        <v>3</v>
      </c>
      <c r="I728" s="88">
        <v>23</v>
      </c>
      <c r="J728" s="99"/>
      <c r="K728" s="99"/>
      <c r="L728" s="99"/>
      <c r="M728" s="99"/>
      <c r="N728" s="99"/>
      <c r="O728" s="99">
        <f t="shared" si="48"/>
        <v>23</v>
      </c>
      <c r="P728" s="88">
        <f t="shared" si="49"/>
        <v>0</v>
      </c>
    </row>
    <row r="729" spans="1:16" s="88" customFormat="1" x14ac:dyDescent="0.3">
      <c r="A729" s="88" t="s">
        <v>36</v>
      </c>
      <c r="C729" s="88" t="s">
        <v>171</v>
      </c>
      <c r="D729" s="88" t="s">
        <v>62</v>
      </c>
      <c r="E729" s="88" t="s">
        <v>228</v>
      </c>
      <c r="F729" s="88" t="s">
        <v>220</v>
      </c>
      <c r="G729" s="88" t="s">
        <v>223</v>
      </c>
      <c r="H729" s="88" t="s">
        <v>3</v>
      </c>
      <c r="I729" s="88">
        <v>36</v>
      </c>
      <c r="J729" s="99"/>
      <c r="K729" s="99"/>
      <c r="L729" s="99"/>
      <c r="M729" s="99"/>
      <c r="N729" s="99"/>
      <c r="O729" s="99">
        <f t="shared" si="48"/>
        <v>36</v>
      </c>
      <c r="P729" s="88">
        <f t="shared" si="49"/>
        <v>0</v>
      </c>
    </row>
    <row r="730" spans="1:16" s="88" customFormat="1" x14ac:dyDescent="0.3">
      <c r="A730" s="88" t="s">
        <v>36</v>
      </c>
      <c r="C730" s="88" t="s">
        <v>171</v>
      </c>
      <c r="D730" s="88" t="s">
        <v>64</v>
      </c>
      <c r="E730" s="88" t="s">
        <v>229</v>
      </c>
      <c r="F730" s="88" t="s">
        <v>220</v>
      </c>
      <c r="G730" s="88" t="s">
        <v>221</v>
      </c>
      <c r="H730" s="88" t="s">
        <v>3</v>
      </c>
      <c r="I730" s="88">
        <v>20</v>
      </c>
      <c r="J730" s="99"/>
      <c r="K730" s="99"/>
      <c r="L730" s="99"/>
      <c r="M730" s="99"/>
      <c r="N730" s="99"/>
      <c r="O730" s="99">
        <f t="shared" si="48"/>
        <v>20</v>
      </c>
      <c r="P730" s="88">
        <f t="shared" si="49"/>
        <v>0</v>
      </c>
    </row>
    <row r="731" spans="1:16" s="88" customFormat="1" x14ac:dyDescent="0.3">
      <c r="A731" s="88" t="s">
        <v>36</v>
      </c>
      <c r="C731" s="88" t="s">
        <v>171</v>
      </c>
      <c r="D731" s="88" t="s">
        <v>66</v>
      </c>
      <c r="E731" s="88" t="s">
        <v>230</v>
      </c>
      <c r="F731" s="88" t="s">
        <v>220</v>
      </c>
      <c r="G731" s="88" t="s">
        <v>227</v>
      </c>
      <c r="H731" s="88" t="s">
        <v>3</v>
      </c>
      <c r="I731" s="88">
        <v>30</v>
      </c>
      <c r="J731" s="99"/>
      <c r="K731" s="99"/>
      <c r="L731" s="99"/>
      <c r="M731" s="99"/>
      <c r="N731" s="99"/>
      <c r="O731" s="99">
        <f t="shared" si="48"/>
        <v>30</v>
      </c>
      <c r="P731" s="88">
        <f t="shared" si="49"/>
        <v>0</v>
      </c>
    </row>
    <row r="732" spans="1:16" s="88" customFormat="1" x14ac:dyDescent="0.3">
      <c r="A732" s="88" t="s">
        <v>36</v>
      </c>
      <c r="C732" s="88" t="s">
        <v>171</v>
      </c>
      <c r="D732" s="88" t="s">
        <v>68</v>
      </c>
      <c r="E732" s="88" t="s">
        <v>231</v>
      </c>
      <c r="F732" s="88" t="s">
        <v>220</v>
      </c>
      <c r="G732" s="88" t="s">
        <v>227</v>
      </c>
      <c r="H732" s="88" t="s">
        <v>3</v>
      </c>
      <c r="I732" s="88">
        <v>27</v>
      </c>
      <c r="J732" s="99"/>
      <c r="K732" s="99"/>
      <c r="L732" s="99"/>
      <c r="M732" s="99"/>
      <c r="N732" s="99"/>
      <c r="O732" s="99">
        <f t="shared" si="48"/>
        <v>27</v>
      </c>
      <c r="P732" s="88">
        <f t="shared" si="49"/>
        <v>0</v>
      </c>
    </row>
    <row r="733" spans="1:16" s="88" customFormat="1" x14ac:dyDescent="0.3">
      <c r="A733" s="88" t="s">
        <v>36</v>
      </c>
      <c r="C733" s="88" t="s">
        <v>171</v>
      </c>
      <c r="D733" s="88" t="s">
        <v>70</v>
      </c>
      <c r="E733" s="88" t="s">
        <v>232</v>
      </c>
      <c r="F733" s="88" t="s">
        <v>220</v>
      </c>
      <c r="G733" s="88" t="s">
        <v>223</v>
      </c>
      <c r="H733" s="88" t="s">
        <v>3</v>
      </c>
      <c r="I733" s="88">
        <v>36</v>
      </c>
      <c r="J733" s="99"/>
      <c r="K733" s="99"/>
      <c r="L733" s="99"/>
      <c r="M733" s="99"/>
      <c r="N733" s="99"/>
      <c r="O733" s="99">
        <f t="shared" si="48"/>
        <v>36</v>
      </c>
      <c r="P733" s="88">
        <f t="shared" si="49"/>
        <v>0</v>
      </c>
    </row>
    <row r="734" spans="1:16" s="88" customFormat="1" x14ac:dyDescent="0.3">
      <c r="A734" s="88" t="s">
        <v>36</v>
      </c>
      <c r="C734" s="88" t="s">
        <v>171</v>
      </c>
      <c r="D734" s="88" t="s">
        <v>72</v>
      </c>
      <c r="E734" s="88" t="s">
        <v>233</v>
      </c>
      <c r="F734" s="88" t="s">
        <v>220</v>
      </c>
      <c r="G734" s="88" t="s">
        <v>227</v>
      </c>
      <c r="H734" s="88" t="s">
        <v>3</v>
      </c>
      <c r="I734" s="88">
        <v>71</v>
      </c>
      <c r="J734" s="99"/>
      <c r="K734" s="99"/>
      <c r="L734" s="99"/>
      <c r="M734" s="99"/>
      <c r="N734" s="99"/>
      <c r="O734" s="99">
        <f t="shared" si="48"/>
        <v>71</v>
      </c>
      <c r="P734" s="88">
        <f t="shared" si="49"/>
        <v>0</v>
      </c>
    </row>
    <row r="735" spans="1:16" s="88" customFormat="1" x14ac:dyDescent="0.3">
      <c r="A735" s="88" t="s">
        <v>36</v>
      </c>
      <c r="C735" s="88" t="s">
        <v>171</v>
      </c>
      <c r="D735" s="88" t="s">
        <v>76</v>
      </c>
      <c r="E735" s="88" t="s">
        <v>234</v>
      </c>
      <c r="F735" s="88" t="s">
        <v>220</v>
      </c>
      <c r="G735" s="88" t="s">
        <v>227</v>
      </c>
      <c r="H735" s="88" t="s">
        <v>3</v>
      </c>
      <c r="I735" s="88">
        <v>19</v>
      </c>
      <c r="J735" s="99"/>
      <c r="K735" s="99"/>
      <c r="L735" s="99"/>
      <c r="M735" s="99"/>
      <c r="N735" s="99"/>
      <c r="O735" s="99">
        <f t="shared" si="48"/>
        <v>19</v>
      </c>
      <c r="P735" s="88">
        <f t="shared" si="49"/>
        <v>0</v>
      </c>
    </row>
    <row r="736" spans="1:16" s="88" customFormat="1" x14ac:dyDescent="0.3">
      <c r="A736" s="88" t="s">
        <v>36</v>
      </c>
      <c r="C736" s="88" t="s">
        <v>171</v>
      </c>
      <c r="D736" s="88" t="s">
        <v>78</v>
      </c>
      <c r="E736" s="88" t="s">
        <v>235</v>
      </c>
      <c r="F736" s="88" t="s">
        <v>220</v>
      </c>
      <c r="G736" s="88" t="s">
        <v>223</v>
      </c>
      <c r="H736" s="88" t="s">
        <v>3</v>
      </c>
      <c r="I736" s="88">
        <v>62</v>
      </c>
      <c r="J736" s="99"/>
      <c r="K736" s="99"/>
      <c r="L736" s="99"/>
      <c r="M736" s="99"/>
      <c r="N736" s="99"/>
      <c r="O736" s="99">
        <f t="shared" si="48"/>
        <v>62</v>
      </c>
      <c r="P736" s="88">
        <f t="shared" si="49"/>
        <v>0</v>
      </c>
    </row>
    <row r="737" spans="1:16" s="88" customFormat="1" x14ac:dyDescent="0.3">
      <c r="A737" s="88" t="s">
        <v>36</v>
      </c>
      <c r="C737" s="88" t="s">
        <v>171</v>
      </c>
      <c r="D737" s="88" t="s">
        <v>80</v>
      </c>
      <c r="E737" s="88" t="s">
        <v>236</v>
      </c>
      <c r="F737" s="88" t="s">
        <v>220</v>
      </c>
      <c r="G737" s="88" t="s">
        <v>223</v>
      </c>
      <c r="H737" s="88" t="s">
        <v>3</v>
      </c>
      <c r="I737" s="88">
        <v>51</v>
      </c>
      <c r="J737" s="99"/>
      <c r="K737" s="99"/>
      <c r="L737" s="99"/>
      <c r="M737" s="99"/>
      <c r="N737" s="99"/>
      <c r="O737" s="99">
        <f t="shared" si="48"/>
        <v>51</v>
      </c>
      <c r="P737" s="88">
        <f t="shared" si="49"/>
        <v>0</v>
      </c>
    </row>
    <row r="738" spans="1:16" s="88" customFormat="1" x14ac:dyDescent="0.3">
      <c r="A738" s="88" t="s">
        <v>36</v>
      </c>
      <c r="C738" s="88" t="s">
        <v>171</v>
      </c>
      <c r="D738" s="88" t="s">
        <v>82</v>
      </c>
      <c r="E738" s="88" t="s">
        <v>237</v>
      </c>
      <c r="F738" s="88" t="s">
        <v>220</v>
      </c>
      <c r="G738" s="88" t="s">
        <v>223</v>
      </c>
      <c r="H738" s="88" t="s">
        <v>3</v>
      </c>
      <c r="I738" s="88">
        <v>9</v>
      </c>
      <c r="J738" s="99"/>
      <c r="K738" s="99"/>
      <c r="L738" s="99"/>
      <c r="M738" s="99"/>
      <c r="N738" s="99"/>
      <c r="O738" s="99">
        <f t="shared" si="48"/>
        <v>9</v>
      </c>
      <c r="P738" s="88">
        <f t="shared" si="49"/>
        <v>0</v>
      </c>
    </row>
    <row r="739" spans="1:16" s="88" customFormat="1" x14ac:dyDescent="0.3">
      <c r="A739" s="88" t="s">
        <v>36</v>
      </c>
      <c r="C739" s="88" t="s">
        <v>171</v>
      </c>
      <c r="D739" s="88" t="s">
        <v>88</v>
      </c>
      <c r="E739" s="88" t="s">
        <v>241</v>
      </c>
      <c r="F739" s="88" t="s">
        <v>220</v>
      </c>
      <c r="G739" s="88" t="s">
        <v>221</v>
      </c>
      <c r="H739" s="88" t="s">
        <v>3</v>
      </c>
      <c r="I739" s="88">
        <v>34</v>
      </c>
      <c r="J739" s="99"/>
      <c r="K739" s="99"/>
      <c r="L739" s="99"/>
      <c r="M739" s="99"/>
      <c r="N739" s="99"/>
      <c r="O739" s="99">
        <f t="shared" si="48"/>
        <v>34</v>
      </c>
      <c r="P739" s="88">
        <f t="shared" si="49"/>
        <v>0</v>
      </c>
    </row>
    <row r="740" spans="1:16" s="88" customFormat="1" x14ac:dyDescent="0.3">
      <c r="A740" s="88" t="s">
        <v>36</v>
      </c>
      <c r="C740" s="88" t="s">
        <v>171</v>
      </c>
      <c r="D740" s="88" t="s">
        <v>90</v>
      </c>
      <c r="E740" s="88" t="s">
        <v>242</v>
      </c>
      <c r="F740" s="88" t="s">
        <v>220</v>
      </c>
      <c r="G740" s="88" t="s">
        <v>223</v>
      </c>
      <c r="H740" s="88" t="s">
        <v>3</v>
      </c>
      <c r="I740" s="88">
        <v>18</v>
      </c>
      <c r="J740" s="99"/>
      <c r="K740" s="99"/>
      <c r="L740" s="99"/>
      <c r="M740" s="99"/>
      <c r="N740" s="99"/>
      <c r="O740" s="99">
        <f t="shared" si="48"/>
        <v>18</v>
      </c>
      <c r="P740" s="88">
        <f t="shared" si="49"/>
        <v>0</v>
      </c>
    </row>
    <row r="741" spans="1:16" s="88" customFormat="1" x14ac:dyDescent="0.3">
      <c r="A741" s="88" t="s">
        <v>36</v>
      </c>
      <c r="C741" s="88" t="s">
        <v>171</v>
      </c>
      <c r="D741" s="88" t="s">
        <v>92</v>
      </c>
      <c r="E741" s="88" t="s">
        <v>243</v>
      </c>
      <c r="F741" s="88" t="s">
        <v>220</v>
      </c>
      <c r="G741" s="88" t="s">
        <v>221</v>
      </c>
      <c r="H741" s="88" t="s">
        <v>3</v>
      </c>
      <c r="I741" s="88">
        <v>28</v>
      </c>
      <c r="J741" s="99"/>
      <c r="K741" s="99"/>
      <c r="L741" s="99"/>
      <c r="M741" s="99"/>
      <c r="N741" s="99"/>
      <c r="O741" s="99">
        <f t="shared" si="48"/>
        <v>28</v>
      </c>
      <c r="P741" s="88">
        <f t="shared" si="49"/>
        <v>0</v>
      </c>
    </row>
    <row r="742" spans="1:16" s="88" customFormat="1" x14ac:dyDescent="0.3">
      <c r="A742" s="88" t="s">
        <v>36</v>
      </c>
      <c r="C742" s="88" t="s">
        <v>171</v>
      </c>
      <c r="D742" s="88" t="s">
        <v>94</v>
      </c>
      <c r="E742" s="88" t="s">
        <v>244</v>
      </c>
      <c r="F742" s="88" t="s">
        <v>220</v>
      </c>
      <c r="G742" s="88" t="s">
        <v>223</v>
      </c>
      <c r="H742" s="88" t="s">
        <v>3</v>
      </c>
      <c r="I742" s="88">
        <v>67</v>
      </c>
      <c r="J742" s="99"/>
      <c r="K742" s="99"/>
      <c r="L742" s="99"/>
      <c r="M742" s="99"/>
      <c r="N742" s="99"/>
      <c r="O742" s="99">
        <f t="shared" si="48"/>
        <v>67</v>
      </c>
      <c r="P742" s="88">
        <f t="shared" si="49"/>
        <v>0</v>
      </c>
    </row>
    <row r="743" spans="1:16" s="88" customFormat="1" x14ac:dyDescent="0.3">
      <c r="A743" s="88" t="s">
        <v>36</v>
      </c>
      <c r="C743" s="88" t="s">
        <v>171</v>
      </c>
      <c r="D743" s="88" t="s">
        <v>96</v>
      </c>
      <c r="E743" s="88" t="s">
        <v>246</v>
      </c>
      <c r="F743" s="88" t="s">
        <v>220</v>
      </c>
      <c r="G743" s="88" t="s">
        <v>227</v>
      </c>
      <c r="H743" s="88" t="s">
        <v>3</v>
      </c>
      <c r="I743" s="88">
        <v>5</v>
      </c>
      <c r="J743" s="99"/>
      <c r="K743" s="99"/>
      <c r="L743" s="99"/>
      <c r="M743" s="99"/>
      <c r="N743" s="99"/>
      <c r="O743" s="99">
        <f t="shared" si="48"/>
        <v>5</v>
      </c>
      <c r="P743" s="88">
        <f t="shared" si="49"/>
        <v>0</v>
      </c>
    </row>
    <row r="744" spans="1:16" s="88" customFormat="1" x14ac:dyDescent="0.3">
      <c r="A744" s="88" t="s">
        <v>36</v>
      </c>
      <c r="C744" s="88" t="s">
        <v>171</v>
      </c>
      <c r="D744" s="88" t="s">
        <v>100</v>
      </c>
      <c r="E744" s="88" t="s">
        <v>247</v>
      </c>
      <c r="F744" s="88" t="s">
        <v>220</v>
      </c>
      <c r="G744" s="88" t="s">
        <v>223</v>
      </c>
      <c r="H744" s="88" t="s">
        <v>3</v>
      </c>
      <c r="I744" s="88">
        <v>47</v>
      </c>
      <c r="J744" s="99"/>
      <c r="K744" s="99"/>
      <c r="L744" s="99"/>
      <c r="M744" s="99"/>
      <c r="N744" s="99"/>
      <c r="O744" s="99">
        <f t="shared" si="48"/>
        <v>47</v>
      </c>
      <c r="P744" s="88">
        <f t="shared" si="49"/>
        <v>0</v>
      </c>
    </row>
    <row r="745" spans="1:16" s="88" customFormat="1" x14ac:dyDescent="0.3">
      <c r="A745" s="88" t="s">
        <v>36</v>
      </c>
      <c r="C745" s="88" t="s">
        <v>171</v>
      </c>
      <c r="D745" s="88" t="s">
        <v>102</v>
      </c>
      <c r="E745" s="88" t="s">
        <v>248</v>
      </c>
      <c r="F745" s="88" t="s">
        <v>220</v>
      </c>
      <c r="G745" s="88" t="s">
        <v>221</v>
      </c>
      <c r="H745" s="88" t="s">
        <v>3</v>
      </c>
      <c r="I745" s="88">
        <v>38</v>
      </c>
      <c r="J745" s="99"/>
      <c r="K745" s="99"/>
      <c r="L745" s="99"/>
      <c r="M745" s="99"/>
      <c r="N745" s="99"/>
      <c r="O745" s="99">
        <f t="shared" si="48"/>
        <v>38</v>
      </c>
      <c r="P745" s="88">
        <f t="shared" si="49"/>
        <v>0</v>
      </c>
    </row>
    <row r="746" spans="1:16" s="88" customFormat="1" x14ac:dyDescent="0.3">
      <c r="A746" s="88" t="s">
        <v>36</v>
      </c>
      <c r="C746" s="88" t="s">
        <v>171</v>
      </c>
      <c r="D746" s="88" t="s">
        <v>104</v>
      </c>
      <c r="E746" s="88" t="s">
        <v>249</v>
      </c>
      <c r="F746" s="88" t="s">
        <v>220</v>
      </c>
      <c r="G746" s="88" t="s">
        <v>223</v>
      </c>
      <c r="H746" s="88" t="s">
        <v>3</v>
      </c>
      <c r="I746" s="88">
        <v>21</v>
      </c>
      <c r="J746" s="99"/>
      <c r="K746" s="99"/>
      <c r="L746" s="99"/>
      <c r="M746" s="99"/>
      <c r="N746" s="99"/>
      <c r="O746" s="99">
        <f t="shared" si="48"/>
        <v>21</v>
      </c>
      <c r="P746" s="88">
        <f t="shared" si="49"/>
        <v>0</v>
      </c>
    </row>
    <row r="747" spans="1:16" s="88" customFormat="1" x14ac:dyDescent="0.3">
      <c r="A747" s="88" t="s">
        <v>36</v>
      </c>
      <c r="C747" s="88" t="s">
        <v>171</v>
      </c>
      <c r="D747" s="88" t="s">
        <v>106</v>
      </c>
      <c r="E747" s="88" t="s">
        <v>250</v>
      </c>
      <c r="F747" s="88" t="s">
        <v>220</v>
      </c>
      <c r="G747" s="88" t="s">
        <v>227</v>
      </c>
      <c r="H747" s="88" t="s">
        <v>3</v>
      </c>
      <c r="I747" s="88">
        <v>38</v>
      </c>
      <c r="J747" s="99"/>
      <c r="K747" s="99"/>
      <c r="L747" s="99"/>
      <c r="M747" s="99"/>
      <c r="N747" s="99"/>
      <c r="O747" s="99">
        <f t="shared" si="48"/>
        <v>38</v>
      </c>
      <c r="P747" s="88">
        <f t="shared" si="49"/>
        <v>0</v>
      </c>
    </row>
    <row r="748" spans="1:16" s="88" customFormat="1" x14ac:dyDescent="0.3">
      <c r="A748" s="88" t="s">
        <v>36</v>
      </c>
      <c r="C748" s="88" t="s">
        <v>171</v>
      </c>
      <c r="D748" s="88" t="s">
        <v>110</v>
      </c>
      <c r="E748" s="88" t="s">
        <v>252</v>
      </c>
      <c r="F748" s="88" t="s">
        <v>220</v>
      </c>
      <c r="G748" s="88" t="s">
        <v>227</v>
      </c>
      <c r="H748" s="88" t="s">
        <v>3</v>
      </c>
      <c r="I748" s="88">
        <v>33</v>
      </c>
      <c r="J748" s="99"/>
      <c r="K748" s="99"/>
      <c r="L748" s="99"/>
      <c r="M748" s="99"/>
      <c r="N748" s="99"/>
      <c r="O748" s="99">
        <f t="shared" si="48"/>
        <v>33</v>
      </c>
      <c r="P748" s="88">
        <f t="shared" si="49"/>
        <v>0</v>
      </c>
    </row>
    <row r="749" spans="1:16" s="88" customFormat="1" x14ac:dyDescent="0.3">
      <c r="A749" s="88" t="s">
        <v>36</v>
      </c>
      <c r="C749" s="88" t="s">
        <v>171</v>
      </c>
      <c r="D749" s="88" t="s">
        <v>112</v>
      </c>
      <c r="E749" s="88" t="s">
        <v>253</v>
      </c>
      <c r="F749" s="88" t="s">
        <v>220</v>
      </c>
      <c r="G749" s="88" t="s">
        <v>227</v>
      </c>
      <c r="H749" s="88" t="s">
        <v>3</v>
      </c>
      <c r="I749" s="88">
        <v>18</v>
      </c>
      <c r="J749" s="99"/>
      <c r="K749" s="99"/>
      <c r="L749" s="99"/>
      <c r="M749" s="99"/>
      <c r="N749" s="99"/>
      <c r="O749" s="99">
        <f t="shared" si="48"/>
        <v>18</v>
      </c>
      <c r="P749" s="88">
        <f t="shared" si="49"/>
        <v>0</v>
      </c>
    </row>
    <row r="750" spans="1:16" s="88" customFormat="1" x14ac:dyDescent="0.3">
      <c r="A750" s="88" t="s">
        <v>36</v>
      </c>
      <c r="C750" s="88" t="s">
        <v>171</v>
      </c>
      <c r="D750" s="88" t="s">
        <v>114</v>
      </c>
      <c r="E750" s="88" t="s">
        <v>254</v>
      </c>
      <c r="F750" s="88" t="s">
        <v>220</v>
      </c>
      <c r="G750" s="88" t="s">
        <v>223</v>
      </c>
      <c r="H750" s="88" t="s">
        <v>3</v>
      </c>
      <c r="I750" s="88">
        <v>20</v>
      </c>
      <c r="J750" s="99"/>
      <c r="K750" s="99"/>
      <c r="L750" s="99"/>
      <c r="M750" s="99"/>
      <c r="N750" s="99"/>
      <c r="O750" s="99">
        <f t="shared" si="48"/>
        <v>20</v>
      </c>
      <c r="P750" s="88">
        <f t="shared" si="49"/>
        <v>0</v>
      </c>
    </row>
    <row r="751" spans="1:16" s="88" customFormat="1" x14ac:dyDescent="0.3">
      <c r="A751" s="88" t="s">
        <v>36</v>
      </c>
      <c r="C751" s="88" t="s">
        <v>171</v>
      </c>
      <c r="D751" s="88" t="s">
        <v>116</v>
      </c>
      <c r="E751" s="88" t="s">
        <v>255</v>
      </c>
      <c r="F751" s="88" t="s">
        <v>220</v>
      </c>
      <c r="G751" s="88" t="s">
        <v>227</v>
      </c>
      <c r="H751" s="88" t="s">
        <v>3</v>
      </c>
      <c r="I751" s="88">
        <v>4</v>
      </c>
      <c r="J751" s="99"/>
      <c r="K751" s="99"/>
      <c r="L751" s="99"/>
      <c r="M751" s="99"/>
      <c r="N751" s="99"/>
      <c r="O751" s="99">
        <f t="shared" si="48"/>
        <v>4</v>
      </c>
      <c r="P751" s="88">
        <f t="shared" si="49"/>
        <v>0</v>
      </c>
    </row>
    <row r="752" spans="1:16" s="88" customFormat="1" x14ac:dyDescent="0.3">
      <c r="A752" s="88" t="s">
        <v>36</v>
      </c>
      <c r="C752" s="88" t="s">
        <v>171</v>
      </c>
      <c r="D752" s="88" t="s">
        <v>118</v>
      </c>
      <c r="E752" s="88" t="s">
        <v>256</v>
      </c>
      <c r="F752" s="88" t="s">
        <v>220</v>
      </c>
      <c r="G752" s="88" t="s">
        <v>221</v>
      </c>
      <c r="H752" s="88" t="s">
        <v>3</v>
      </c>
      <c r="I752" s="88">
        <v>45</v>
      </c>
      <c r="J752" s="99"/>
      <c r="K752" s="99"/>
      <c r="L752" s="99"/>
      <c r="M752" s="99"/>
      <c r="N752" s="99"/>
      <c r="O752" s="99">
        <f t="shared" si="48"/>
        <v>45</v>
      </c>
      <c r="P752" s="88">
        <f t="shared" si="49"/>
        <v>0</v>
      </c>
    </row>
    <row r="753" spans="1:16" s="88" customFormat="1" x14ac:dyDescent="0.3">
      <c r="A753" s="88" t="s">
        <v>36</v>
      </c>
      <c r="C753" s="88" t="s">
        <v>171</v>
      </c>
      <c r="D753" s="88" t="s">
        <v>120</v>
      </c>
      <c r="E753" s="88" t="s">
        <v>257</v>
      </c>
      <c r="F753" s="88" t="s">
        <v>220</v>
      </c>
      <c r="G753" s="88" t="s">
        <v>227</v>
      </c>
      <c r="H753" s="88" t="s">
        <v>3</v>
      </c>
      <c r="I753" s="88">
        <v>26</v>
      </c>
      <c r="J753" s="99"/>
      <c r="K753" s="99"/>
      <c r="L753" s="99"/>
      <c r="M753" s="99"/>
      <c r="N753" s="99"/>
      <c r="O753" s="99">
        <f t="shared" si="48"/>
        <v>26</v>
      </c>
      <c r="P753" s="88">
        <f t="shared" si="49"/>
        <v>0</v>
      </c>
    </row>
    <row r="754" spans="1:16" s="88" customFormat="1" x14ac:dyDescent="0.3">
      <c r="A754" s="88" t="s">
        <v>36</v>
      </c>
      <c r="C754" s="88" t="s">
        <v>171</v>
      </c>
      <c r="D754" s="88" t="s">
        <v>122</v>
      </c>
      <c r="E754" s="88" t="s">
        <v>258</v>
      </c>
      <c r="F754" s="88" t="s">
        <v>220</v>
      </c>
      <c r="G754" s="88" t="s">
        <v>227</v>
      </c>
      <c r="H754" s="88" t="s">
        <v>3</v>
      </c>
      <c r="I754" s="88">
        <v>9</v>
      </c>
      <c r="J754" s="99"/>
      <c r="K754" s="99"/>
      <c r="L754" s="99"/>
      <c r="M754" s="99"/>
      <c r="N754" s="99"/>
      <c r="O754" s="99">
        <f t="shared" si="48"/>
        <v>9</v>
      </c>
      <c r="P754" s="88">
        <f t="shared" si="49"/>
        <v>0</v>
      </c>
    </row>
    <row r="755" spans="1:16" s="88" customFormat="1" x14ac:dyDescent="0.3">
      <c r="A755" s="88" t="s">
        <v>36</v>
      </c>
      <c r="C755" s="88" t="s">
        <v>171</v>
      </c>
      <c r="D755" s="88" t="s">
        <v>126</v>
      </c>
      <c r="E755" s="88" t="s">
        <v>260</v>
      </c>
      <c r="F755" s="88" t="s">
        <v>220</v>
      </c>
      <c r="G755" s="88" t="s">
        <v>223</v>
      </c>
      <c r="H755" s="88" t="s">
        <v>3</v>
      </c>
      <c r="I755" s="88">
        <v>35</v>
      </c>
      <c r="J755" s="99"/>
      <c r="K755" s="99"/>
      <c r="L755" s="99"/>
      <c r="M755" s="99"/>
      <c r="N755" s="99"/>
      <c r="O755" s="99">
        <f t="shared" si="48"/>
        <v>35</v>
      </c>
      <c r="P755" s="88">
        <f t="shared" si="49"/>
        <v>0</v>
      </c>
    </row>
    <row r="756" spans="1:16" s="88" customFormat="1" x14ac:dyDescent="0.3">
      <c r="A756" s="88" t="s">
        <v>36</v>
      </c>
      <c r="C756" s="88" t="s">
        <v>171</v>
      </c>
      <c r="D756" s="88" t="s">
        <v>128</v>
      </c>
      <c r="E756" s="88" t="s">
        <v>261</v>
      </c>
      <c r="F756" s="88" t="s">
        <v>220</v>
      </c>
      <c r="G756" s="88" t="s">
        <v>227</v>
      </c>
      <c r="H756" s="88" t="s">
        <v>3</v>
      </c>
      <c r="I756" s="88">
        <v>30</v>
      </c>
      <c r="J756" s="99"/>
      <c r="K756" s="99"/>
      <c r="L756" s="99"/>
      <c r="M756" s="99"/>
      <c r="N756" s="99"/>
      <c r="O756" s="99">
        <f t="shared" si="48"/>
        <v>30</v>
      </c>
      <c r="P756" s="88">
        <f t="shared" si="49"/>
        <v>0</v>
      </c>
    </row>
    <row r="757" spans="1:16" s="88" customFormat="1" x14ac:dyDescent="0.3">
      <c r="A757" s="88" t="s">
        <v>36</v>
      </c>
      <c r="C757" s="88" t="s">
        <v>171</v>
      </c>
      <c r="D757" s="88" t="s">
        <v>130</v>
      </c>
      <c r="E757" s="88" t="s">
        <v>262</v>
      </c>
      <c r="F757" s="88" t="s">
        <v>220</v>
      </c>
      <c r="G757" s="88" t="s">
        <v>221</v>
      </c>
      <c r="H757" s="88" t="s">
        <v>3</v>
      </c>
      <c r="I757" s="88">
        <v>37</v>
      </c>
      <c r="J757" s="99"/>
      <c r="K757" s="99"/>
      <c r="L757" s="99"/>
      <c r="M757" s="99"/>
      <c r="N757" s="99"/>
      <c r="O757" s="99">
        <f t="shared" si="48"/>
        <v>37</v>
      </c>
      <c r="P757" s="88">
        <f t="shared" si="49"/>
        <v>0</v>
      </c>
    </row>
    <row r="758" spans="1:16" s="88" customFormat="1" x14ac:dyDescent="0.3">
      <c r="A758" s="88" t="s">
        <v>36</v>
      </c>
      <c r="C758" s="88" t="s">
        <v>171</v>
      </c>
      <c r="D758" s="88" t="s">
        <v>134</v>
      </c>
      <c r="E758" s="88" t="s">
        <v>264</v>
      </c>
      <c r="F758" s="88" t="s">
        <v>220</v>
      </c>
      <c r="G758" s="88" t="s">
        <v>223</v>
      </c>
      <c r="H758" s="88" t="s">
        <v>3</v>
      </c>
      <c r="I758" s="88">
        <v>6</v>
      </c>
      <c r="J758" s="99"/>
      <c r="K758" s="99"/>
      <c r="L758" s="99"/>
      <c r="M758" s="99"/>
      <c r="N758" s="99"/>
      <c r="O758" s="99">
        <f t="shared" si="48"/>
        <v>6</v>
      </c>
      <c r="P758" s="88">
        <f t="shared" si="49"/>
        <v>0</v>
      </c>
    </row>
    <row r="759" spans="1:16" s="88" customFormat="1" x14ac:dyDescent="0.3">
      <c r="A759" s="88" t="s">
        <v>36</v>
      </c>
      <c r="C759" s="88" t="s">
        <v>171</v>
      </c>
      <c r="D759" s="88" t="s">
        <v>138</v>
      </c>
      <c r="E759" s="88" t="s">
        <v>266</v>
      </c>
      <c r="F759" s="88" t="s">
        <v>220</v>
      </c>
      <c r="G759" s="88" t="s">
        <v>223</v>
      </c>
      <c r="H759" s="88" t="s">
        <v>3</v>
      </c>
      <c r="I759" s="88">
        <v>34</v>
      </c>
      <c r="J759" s="99"/>
      <c r="K759" s="99"/>
      <c r="L759" s="99"/>
      <c r="M759" s="99"/>
      <c r="N759" s="99"/>
      <c r="O759" s="99">
        <f t="shared" si="48"/>
        <v>34</v>
      </c>
      <c r="P759" s="88">
        <f t="shared" si="49"/>
        <v>0</v>
      </c>
    </row>
    <row r="760" spans="1:16" s="88" customFormat="1" x14ac:dyDescent="0.3">
      <c r="A760" s="88" t="s">
        <v>36</v>
      </c>
      <c r="C760" s="88" t="s">
        <v>171</v>
      </c>
      <c r="D760" s="88" t="s">
        <v>74</v>
      </c>
      <c r="E760" s="88" t="s">
        <v>324</v>
      </c>
      <c r="F760" s="88" t="s">
        <v>220</v>
      </c>
      <c r="G760" s="88" t="s">
        <v>223</v>
      </c>
      <c r="H760" s="88" t="s">
        <v>3</v>
      </c>
      <c r="I760" s="88">
        <v>40</v>
      </c>
      <c r="J760" s="99"/>
      <c r="K760" s="99"/>
      <c r="L760" s="99"/>
      <c r="M760" s="99"/>
      <c r="N760" s="99"/>
      <c r="O760" s="99">
        <f t="shared" si="48"/>
        <v>40</v>
      </c>
      <c r="P760" s="88">
        <f t="shared" si="49"/>
        <v>0</v>
      </c>
    </row>
    <row r="761" spans="1:16" s="88" customFormat="1" x14ac:dyDescent="0.3">
      <c r="A761" s="88" t="s">
        <v>36</v>
      </c>
      <c r="C761" s="88" t="s">
        <v>171</v>
      </c>
      <c r="D761" s="88" t="s">
        <v>86</v>
      </c>
      <c r="E761" s="88" t="s">
        <v>240</v>
      </c>
      <c r="F761" s="88" t="s">
        <v>239</v>
      </c>
      <c r="G761" s="88" t="s">
        <v>221</v>
      </c>
      <c r="H761" s="88" t="s">
        <v>3</v>
      </c>
      <c r="I761" s="88">
        <v>282</v>
      </c>
      <c r="J761" s="99"/>
      <c r="K761" s="99"/>
      <c r="L761" s="99"/>
      <c r="M761" s="99"/>
      <c r="N761" s="99"/>
      <c r="O761" s="99">
        <f t="shared" si="48"/>
        <v>282</v>
      </c>
      <c r="P761" s="88">
        <f t="shared" si="49"/>
        <v>0</v>
      </c>
    </row>
    <row r="762" spans="1:16" s="88" customFormat="1" x14ac:dyDescent="0.3">
      <c r="A762" s="88" t="s">
        <v>36</v>
      </c>
      <c r="C762" s="88" t="s">
        <v>171</v>
      </c>
      <c r="D762" s="88" t="s">
        <v>108</v>
      </c>
      <c r="E762" s="88" t="s">
        <v>251</v>
      </c>
      <c r="F762" s="88" t="s">
        <v>239</v>
      </c>
      <c r="G762" s="88" t="s">
        <v>221</v>
      </c>
      <c r="H762" s="88" t="s">
        <v>3</v>
      </c>
      <c r="I762" s="88">
        <v>81</v>
      </c>
      <c r="J762" s="99"/>
      <c r="K762" s="99"/>
      <c r="L762" s="99"/>
      <c r="M762" s="99"/>
      <c r="N762" s="99"/>
      <c r="O762" s="99">
        <f t="shared" si="48"/>
        <v>81</v>
      </c>
      <c r="P762" s="88">
        <f t="shared" si="49"/>
        <v>0</v>
      </c>
    </row>
    <row r="763" spans="1:16" s="88" customFormat="1" x14ac:dyDescent="0.3">
      <c r="A763" s="88" t="s">
        <v>36</v>
      </c>
      <c r="C763" s="88" t="s">
        <v>171</v>
      </c>
      <c r="D763" s="88" t="s">
        <v>124</v>
      </c>
      <c r="E763" s="88" t="s">
        <v>259</v>
      </c>
      <c r="F763" s="88" t="s">
        <v>239</v>
      </c>
      <c r="G763" s="88" t="s">
        <v>221</v>
      </c>
      <c r="H763" s="88" t="s">
        <v>3</v>
      </c>
      <c r="I763" s="88">
        <v>41</v>
      </c>
      <c r="J763" s="99"/>
      <c r="K763" s="99"/>
      <c r="L763" s="99"/>
      <c r="M763" s="99"/>
      <c r="N763" s="99"/>
      <c r="O763" s="99">
        <f t="shared" si="48"/>
        <v>41</v>
      </c>
      <c r="P763" s="88">
        <f t="shared" si="49"/>
        <v>0</v>
      </c>
    </row>
    <row r="764" spans="1:16" s="88" customFormat="1" x14ac:dyDescent="0.3">
      <c r="A764" s="88" t="s">
        <v>36</v>
      </c>
      <c r="C764" s="88" t="s">
        <v>171</v>
      </c>
      <c r="D764" s="88" t="s">
        <v>132</v>
      </c>
      <c r="E764" s="88" t="s">
        <v>263</v>
      </c>
      <c r="F764" s="88" t="s">
        <v>239</v>
      </c>
      <c r="G764" s="88" t="s">
        <v>221</v>
      </c>
      <c r="H764" s="88" t="s">
        <v>3</v>
      </c>
      <c r="I764" s="88">
        <v>50</v>
      </c>
      <c r="J764" s="99"/>
      <c r="K764" s="99"/>
      <c r="L764" s="99"/>
      <c r="M764" s="99"/>
      <c r="N764" s="99"/>
      <c r="O764" s="99">
        <f t="shared" si="48"/>
        <v>50</v>
      </c>
      <c r="P764" s="88">
        <f t="shared" si="49"/>
        <v>0</v>
      </c>
    </row>
    <row r="765" spans="1:16" s="88" customFormat="1" x14ac:dyDescent="0.3">
      <c r="A765" s="88" t="s">
        <v>36</v>
      </c>
      <c r="C765" s="88" t="s">
        <v>171</v>
      </c>
      <c r="D765" s="88" t="s">
        <v>136</v>
      </c>
      <c r="E765" s="88" t="s">
        <v>265</v>
      </c>
      <c r="F765" s="88" t="s">
        <v>239</v>
      </c>
      <c r="G765" s="88" t="s">
        <v>221</v>
      </c>
      <c r="H765" s="88" t="s">
        <v>3</v>
      </c>
      <c r="I765" s="88">
        <v>84</v>
      </c>
      <c r="J765" s="99"/>
      <c r="K765" s="99"/>
      <c r="L765" s="99"/>
      <c r="M765" s="99"/>
      <c r="N765" s="99"/>
      <c r="O765" s="99">
        <f t="shared" si="48"/>
        <v>84</v>
      </c>
      <c r="P765" s="88">
        <f t="shared" si="49"/>
        <v>0</v>
      </c>
    </row>
    <row r="766" spans="1:16" s="88" customFormat="1" x14ac:dyDescent="0.3">
      <c r="A766" s="88" t="s">
        <v>36</v>
      </c>
      <c r="C766" s="88" t="s">
        <v>171</v>
      </c>
      <c r="D766" s="88" t="s">
        <v>140</v>
      </c>
      <c r="E766" s="88" t="s">
        <v>267</v>
      </c>
      <c r="F766" s="88" t="s">
        <v>239</v>
      </c>
      <c r="G766" s="88" t="s">
        <v>221</v>
      </c>
      <c r="H766" s="88" t="s">
        <v>3</v>
      </c>
      <c r="I766" s="88">
        <v>83</v>
      </c>
      <c r="J766" s="99"/>
      <c r="K766" s="99"/>
      <c r="L766" s="99"/>
      <c r="M766" s="99"/>
      <c r="N766" s="99"/>
      <c r="O766" s="99">
        <f t="shared" si="48"/>
        <v>83</v>
      </c>
      <c r="P766" s="88">
        <f t="shared" si="49"/>
        <v>0</v>
      </c>
    </row>
    <row r="767" spans="1:16" s="88" customFormat="1" x14ac:dyDescent="0.3">
      <c r="A767" s="88" t="s">
        <v>36</v>
      </c>
      <c r="C767" s="88" t="s">
        <v>171</v>
      </c>
      <c r="D767" s="88" t="s">
        <v>84</v>
      </c>
      <c r="E767" s="88" t="s">
        <v>238</v>
      </c>
      <c r="F767" s="88" t="s">
        <v>239</v>
      </c>
      <c r="G767" s="88" t="s">
        <v>221</v>
      </c>
      <c r="H767" s="88" t="s">
        <v>3</v>
      </c>
      <c r="I767" s="88">
        <v>413</v>
      </c>
      <c r="J767" s="99"/>
      <c r="K767" s="99"/>
      <c r="L767" s="99"/>
      <c r="M767" s="99"/>
      <c r="N767" s="99"/>
      <c r="O767" s="99">
        <f t="shared" si="48"/>
        <v>413</v>
      </c>
      <c r="P767" s="88">
        <f t="shared" si="49"/>
        <v>0</v>
      </c>
    </row>
    <row r="768" spans="1:16" s="88" customFormat="1" x14ac:dyDescent="0.3">
      <c r="A768" s="88" t="str">
        <f>LEFT(C768,7)</f>
        <v>2008/09</v>
      </c>
      <c r="C768" s="88" t="s">
        <v>171</v>
      </c>
      <c r="D768" s="88" t="s">
        <v>0</v>
      </c>
      <c r="H768" s="88" t="s">
        <v>4</v>
      </c>
      <c r="I768" s="100">
        <v>1681</v>
      </c>
      <c r="J768" s="99"/>
      <c r="K768" s="99"/>
      <c r="L768" s="99"/>
      <c r="M768" s="99"/>
      <c r="N768" s="99"/>
      <c r="O768" s="99">
        <f t="shared" si="48"/>
        <v>1681</v>
      </c>
      <c r="P768" s="88">
        <f t="shared" si="49"/>
        <v>0</v>
      </c>
    </row>
    <row r="769" spans="1:16" s="88" customFormat="1" x14ac:dyDescent="0.3">
      <c r="A769" s="88" t="str">
        <f>LEFT(C769,7)</f>
        <v>2008/09</v>
      </c>
      <c r="C769" s="88" t="s">
        <v>171</v>
      </c>
      <c r="D769" s="88" t="s">
        <v>0</v>
      </c>
      <c r="H769" s="88" t="s">
        <v>5</v>
      </c>
      <c r="I769" s="100">
        <v>257</v>
      </c>
      <c r="J769" s="99"/>
      <c r="K769" s="99"/>
      <c r="L769" s="99"/>
      <c r="M769" s="99"/>
      <c r="N769" s="99"/>
      <c r="O769" s="99">
        <f t="shared" si="48"/>
        <v>257</v>
      </c>
      <c r="P769" s="88">
        <f t="shared" si="49"/>
        <v>0</v>
      </c>
    </row>
    <row r="770" spans="1:16" s="88" customFormat="1" x14ac:dyDescent="0.3">
      <c r="A770" s="88" t="str">
        <f>LEFT(C770,7)</f>
        <v>2008/09</v>
      </c>
      <c r="C770" s="88" t="s">
        <v>171</v>
      </c>
      <c r="D770" s="88" t="s">
        <v>0</v>
      </c>
      <c r="H770" s="88" t="s">
        <v>7</v>
      </c>
      <c r="I770" s="100">
        <v>124</v>
      </c>
      <c r="J770" s="99"/>
      <c r="K770" s="99"/>
      <c r="L770" s="99"/>
      <c r="M770" s="99"/>
      <c r="N770" s="99"/>
      <c r="O770" s="99">
        <f t="shared" si="48"/>
        <v>124</v>
      </c>
      <c r="P770" s="88">
        <f t="shared" si="49"/>
        <v>0</v>
      </c>
    </row>
    <row r="771" spans="1:16" s="88" customFormat="1" x14ac:dyDescent="0.3">
      <c r="A771" s="88" t="str">
        <f>LEFT(C771,7)</f>
        <v>2008/09</v>
      </c>
      <c r="C771" s="88" t="s">
        <v>171</v>
      </c>
      <c r="D771" s="88" t="s">
        <v>0</v>
      </c>
      <c r="H771" s="88" t="s">
        <v>6</v>
      </c>
      <c r="I771" s="100">
        <v>78</v>
      </c>
      <c r="J771" s="99"/>
      <c r="K771" s="99"/>
      <c r="L771" s="99"/>
      <c r="M771" s="99"/>
      <c r="N771" s="99"/>
      <c r="O771" s="99">
        <f t="shared" si="48"/>
        <v>78</v>
      </c>
      <c r="P771" s="88">
        <f t="shared" si="49"/>
        <v>0</v>
      </c>
    </row>
    <row r="772" spans="1:16" s="88" customFormat="1" x14ac:dyDescent="0.3">
      <c r="A772" s="88" t="s">
        <v>36</v>
      </c>
      <c r="C772" s="88" t="s">
        <v>172</v>
      </c>
      <c r="D772" s="88" t="s">
        <v>98</v>
      </c>
      <c r="E772" s="88" t="s">
        <v>325</v>
      </c>
      <c r="F772" s="88" t="s">
        <v>220</v>
      </c>
      <c r="G772" s="88" t="s">
        <v>227</v>
      </c>
      <c r="H772" s="88" t="s">
        <v>3</v>
      </c>
      <c r="I772" s="88">
        <v>0</v>
      </c>
      <c r="J772" s="99"/>
      <c r="K772" s="99"/>
      <c r="L772" s="99"/>
      <c r="M772" s="99"/>
      <c r="N772" s="99"/>
      <c r="O772" s="99">
        <f t="shared" si="48"/>
        <v>0</v>
      </c>
      <c r="P772" s="88">
        <f t="shared" si="49"/>
        <v>0</v>
      </c>
    </row>
    <row r="773" spans="1:16" s="88" customFormat="1" x14ac:dyDescent="0.3">
      <c r="A773" s="88" t="s">
        <v>36</v>
      </c>
      <c r="C773" s="88" t="s">
        <v>172</v>
      </c>
      <c r="D773" s="88" t="s">
        <v>52</v>
      </c>
      <c r="E773" s="88" t="s">
        <v>219</v>
      </c>
      <c r="F773" s="88" t="s">
        <v>220</v>
      </c>
      <c r="G773" s="88" t="s">
        <v>221</v>
      </c>
      <c r="H773" s="88" t="s">
        <v>3</v>
      </c>
      <c r="I773" s="88">
        <v>44</v>
      </c>
      <c r="J773" s="99"/>
      <c r="K773" s="99"/>
      <c r="L773" s="99"/>
      <c r="M773" s="99"/>
      <c r="N773" s="99"/>
      <c r="O773" s="99">
        <f t="shared" si="48"/>
        <v>44</v>
      </c>
      <c r="P773" s="88">
        <f t="shared" si="49"/>
        <v>0</v>
      </c>
    </row>
    <row r="774" spans="1:16" s="88" customFormat="1" x14ac:dyDescent="0.3">
      <c r="A774" s="88" t="s">
        <v>36</v>
      </c>
      <c r="C774" s="88" t="s">
        <v>172</v>
      </c>
      <c r="D774" s="88" t="s">
        <v>54</v>
      </c>
      <c r="E774" s="88" t="s">
        <v>222</v>
      </c>
      <c r="F774" s="88" t="s">
        <v>220</v>
      </c>
      <c r="G774" s="88" t="s">
        <v>223</v>
      </c>
      <c r="H774" s="88" t="s">
        <v>3</v>
      </c>
      <c r="I774" s="88">
        <v>9</v>
      </c>
      <c r="J774" s="99"/>
      <c r="K774" s="99"/>
      <c r="L774" s="99"/>
      <c r="M774" s="99"/>
      <c r="N774" s="99"/>
      <c r="O774" s="99">
        <f t="shared" si="48"/>
        <v>9</v>
      </c>
      <c r="P774" s="88">
        <f t="shared" si="49"/>
        <v>0</v>
      </c>
    </row>
    <row r="775" spans="1:16" s="88" customFormat="1" x14ac:dyDescent="0.3">
      <c r="A775" s="88" t="s">
        <v>36</v>
      </c>
      <c r="C775" s="88" t="s">
        <v>172</v>
      </c>
      <c r="D775" s="88" t="s">
        <v>56</v>
      </c>
      <c r="E775" s="88" t="s">
        <v>224</v>
      </c>
      <c r="F775" s="88" t="s">
        <v>220</v>
      </c>
      <c r="G775" s="88" t="s">
        <v>221</v>
      </c>
      <c r="H775" s="88" t="s">
        <v>3</v>
      </c>
      <c r="I775" s="88">
        <v>22</v>
      </c>
      <c r="J775" s="99"/>
      <c r="K775" s="99"/>
      <c r="L775" s="99"/>
      <c r="M775" s="99"/>
      <c r="N775" s="99"/>
      <c r="O775" s="99">
        <f t="shared" si="48"/>
        <v>22</v>
      </c>
      <c r="P775" s="88">
        <f t="shared" si="49"/>
        <v>0</v>
      </c>
    </row>
    <row r="776" spans="1:16" s="88" customFormat="1" x14ac:dyDescent="0.3">
      <c r="A776" s="88" t="s">
        <v>36</v>
      </c>
      <c r="C776" s="88" t="s">
        <v>172</v>
      </c>
      <c r="D776" s="88" t="s">
        <v>58</v>
      </c>
      <c r="E776" s="88" t="s">
        <v>225</v>
      </c>
      <c r="F776" s="88" t="s">
        <v>220</v>
      </c>
      <c r="G776" s="88" t="s">
        <v>223</v>
      </c>
      <c r="H776" s="88" t="s">
        <v>3</v>
      </c>
      <c r="I776" s="88">
        <v>36</v>
      </c>
      <c r="J776" s="99"/>
      <c r="K776" s="99"/>
      <c r="L776" s="99"/>
      <c r="M776" s="99"/>
      <c r="N776" s="99"/>
      <c r="O776" s="99">
        <f t="shared" si="48"/>
        <v>36</v>
      </c>
      <c r="P776" s="88">
        <f t="shared" si="49"/>
        <v>0</v>
      </c>
    </row>
    <row r="777" spans="1:16" s="88" customFormat="1" x14ac:dyDescent="0.3">
      <c r="A777" s="88" t="s">
        <v>36</v>
      </c>
      <c r="C777" s="88" t="s">
        <v>172</v>
      </c>
      <c r="D777" s="88" t="s">
        <v>60</v>
      </c>
      <c r="E777" s="88" t="s">
        <v>226</v>
      </c>
      <c r="F777" s="88" t="s">
        <v>220</v>
      </c>
      <c r="G777" s="88" t="s">
        <v>227</v>
      </c>
      <c r="H777" s="88" t="s">
        <v>3</v>
      </c>
      <c r="I777" s="88">
        <v>20</v>
      </c>
      <c r="J777" s="99"/>
      <c r="K777" s="99"/>
      <c r="L777" s="99"/>
      <c r="M777" s="99"/>
      <c r="N777" s="99"/>
      <c r="O777" s="99">
        <f t="shared" si="48"/>
        <v>20</v>
      </c>
      <c r="P777" s="88">
        <f t="shared" si="49"/>
        <v>0</v>
      </c>
    </row>
    <row r="778" spans="1:16" s="88" customFormat="1" x14ac:dyDescent="0.3">
      <c r="A778" s="88" t="s">
        <v>36</v>
      </c>
      <c r="C778" s="88" t="s">
        <v>172</v>
      </c>
      <c r="D778" s="88" t="s">
        <v>62</v>
      </c>
      <c r="E778" s="88" t="s">
        <v>228</v>
      </c>
      <c r="F778" s="88" t="s">
        <v>220</v>
      </c>
      <c r="G778" s="88" t="s">
        <v>223</v>
      </c>
      <c r="H778" s="88" t="s">
        <v>3</v>
      </c>
      <c r="I778" s="88">
        <v>32</v>
      </c>
      <c r="J778" s="99"/>
      <c r="K778" s="99"/>
      <c r="L778" s="99"/>
      <c r="M778" s="99"/>
      <c r="N778" s="99"/>
      <c r="O778" s="99">
        <f t="shared" si="48"/>
        <v>32</v>
      </c>
      <c r="P778" s="88">
        <f t="shared" si="49"/>
        <v>0</v>
      </c>
    </row>
    <row r="779" spans="1:16" s="88" customFormat="1" x14ac:dyDescent="0.3">
      <c r="A779" s="88" t="s">
        <v>36</v>
      </c>
      <c r="C779" s="88" t="s">
        <v>172</v>
      </c>
      <c r="D779" s="88" t="s">
        <v>64</v>
      </c>
      <c r="E779" s="88" t="s">
        <v>229</v>
      </c>
      <c r="F779" s="88" t="s">
        <v>220</v>
      </c>
      <c r="G779" s="88" t="s">
        <v>221</v>
      </c>
      <c r="H779" s="88" t="s">
        <v>3</v>
      </c>
      <c r="I779" s="88">
        <v>17</v>
      </c>
      <c r="J779" s="99"/>
      <c r="K779" s="99"/>
      <c r="L779" s="99"/>
      <c r="M779" s="99"/>
      <c r="N779" s="99"/>
      <c r="O779" s="99">
        <f t="shared" si="48"/>
        <v>17</v>
      </c>
      <c r="P779" s="88">
        <f t="shared" si="49"/>
        <v>0</v>
      </c>
    </row>
    <row r="780" spans="1:16" s="88" customFormat="1" x14ac:dyDescent="0.3">
      <c r="A780" s="88" t="s">
        <v>36</v>
      </c>
      <c r="C780" s="88" t="s">
        <v>172</v>
      </c>
      <c r="D780" s="88" t="s">
        <v>66</v>
      </c>
      <c r="E780" s="88" t="s">
        <v>230</v>
      </c>
      <c r="F780" s="88" t="s">
        <v>220</v>
      </c>
      <c r="G780" s="88" t="s">
        <v>227</v>
      </c>
      <c r="H780" s="88" t="s">
        <v>3</v>
      </c>
      <c r="I780" s="88">
        <v>57</v>
      </c>
      <c r="J780" s="99"/>
      <c r="K780" s="99"/>
      <c r="L780" s="99"/>
      <c r="M780" s="99"/>
      <c r="N780" s="99"/>
      <c r="O780" s="99">
        <f t="shared" si="48"/>
        <v>57</v>
      </c>
      <c r="P780" s="88">
        <f t="shared" si="49"/>
        <v>0</v>
      </c>
    </row>
    <row r="781" spans="1:16" s="88" customFormat="1" x14ac:dyDescent="0.3">
      <c r="A781" s="88" t="s">
        <v>36</v>
      </c>
      <c r="C781" s="88" t="s">
        <v>172</v>
      </c>
      <c r="D781" s="88" t="s">
        <v>68</v>
      </c>
      <c r="E781" s="88" t="s">
        <v>231</v>
      </c>
      <c r="F781" s="88" t="s">
        <v>220</v>
      </c>
      <c r="G781" s="88" t="s">
        <v>227</v>
      </c>
      <c r="H781" s="88" t="s">
        <v>3</v>
      </c>
      <c r="I781" s="88">
        <v>27</v>
      </c>
      <c r="J781" s="99"/>
      <c r="K781" s="99"/>
      <c r="L781" s="99"/>
      <c r="M781" s="99"/>
      <c r="N781" s="99"/>
      <c r="O781" s="99">
        <f t="shared" ref="O781:O852" si="50">IF($I$1=$O$1,I781,IF($J$1=$O$1,J781,IF($K$1=$O$1,K781,IF($L$1=$O$1,L781,IF($M$1=$O$1,M781,IF($N$1=$O$1,N781,"x"))))))</f>
        <v>27</v>
      </c>
      <c r="P781" s="88">
        <f t="shared" si="49"/>
        <v>0</v>
      </c>
    </row>
    <row r="782" spans="1:16" s="88" customFormat="1" x14ac:dyDescent="0.3">
      <c r="A782" s="88" t="s">
        <v>36</v>
      </c>
      <c r="C782" s="88" t="s">
        <v>172</v>
      </c>
      <c r="D782" s="88" t="s">
        <v>70</v>
      </c>
      <c r="E782" s="88" t="s">
        <v>232</v>
      </c>
      <c r="F782" s="88" t="s">
        <v>220</v>
      </c>
      <c r="G782" s="88" t="s">
        <v>223</v>
      </c>
      <c r="H782" s="88" t="s">
        <v>3</v>
      </c>
      <c r="I782" s="88">
        <v>43</v>
      </c>
      <c r="J782" s="99"/>
      <c r="K782" s="99"/>
      <c r="L782" s="99"/>
      <c r="M782" s="99"/>
      <c r="N782" s="99"/>
      <c r="O782" s="99">
        <f t="shared" si="50"/>
        <v>43</v>
      </c>
      <c r="P782" s="88">
        <f t="shared" ref="P782:P853" si="51">IF($I$1=$P$1,I782,IF($J$1=$P$1,J782,IF($K$1=$P$1,K782,IF($L$1=$P$1,L782,IF($M$1=$P$1,M782,IF($N$1=$P$1,N782,"x"))))))</f>
        <v>0</v>
      </c>
    </row>
    <row r="783" spans="1:16" s="88" customFormat="1" x14ac:dyDescent="0.3">
      <c r="A783" s="88" t="s">
        <v>36</v>
      </c>
      <c r="C783" s="88" t="s">
        <v>172</v>
      </c>
      <c r="D783" s="88" t="s">
        <v>72</v>
      </c>
      <c r="E783" s="88" t="s">
        <v>233</v>
      </c>
      <c r="F783" s="88" t="s">
        <v>220</v>
      </c>
      <c r="G783" s="88" t="s">
        <v>227</v>
      </c>
      <c r="H783" s="88" t="s">
        <v>3</v>
      </c>
      <c r="I783" s="88">
        <v>74</v>
      </c>
      <c r="J783" s="99"/>
      <c r="K783" s="99"/>
      <c r="L783" s="99"/>
      <c r="M783" s="99"/>
      <c r="N783" s="99"/>
      <c r="O783" s="99">
        <f t="shared" si="50"/>
        <v>74</v>
      </c>
      <c r="P783" s="88">
        <f t="shared" si="51"/>
        <v>0</v>
      </c>
    </row>
    <row r="784" spans="1:16" s="88" customFormat="1" x14ac:dyDescent="0.3">
      <c r="A784" s="88" t="s">
        <v>36</v>
      </c>
      <c r="C784" s="88" t="s">
        <v>172</v>
      </c>
      <c r="D784" s="88" t="s">
        <v>76</v>
      </c>
      <c r="E784" s="88" t="s">
        <v>234</v>
      </c>
      <c r="F784" s="88" t="s">
        <v>220</v>
      </c>
      <c r="G784" s="88" t="s">
        <v>227</v>
      </c>
      <c r="H784" s="88" t="s">
        <v>3</v>
      </c>
      <c r="I784" s="88">
        <v>18</v>
      </c>
      <c r="J784" s="99"/>
      <c r="K784" s="99"/>
      <c r="L784" s="99"/>
      <c r="M784" s="99"/>
      <c r="N784" s="99"/>
      <c r="O784" s="99">
        <f t="shared" si="50"/>
        <v>18</v>
      </c>
      <c r="P784" s="88">
        <f t="shared" si="51"/>
        <v>0</v>
      </c>
    </row>
    <row r="785" spans="1:16" s="88" customFormat="1" x14ac:dyDescent="0.3">
      <c r="A785" s="88" t="s">
        <v>36</v>
      </c>
      <c r="C785" s="88" t="s">
        <v>172</v>
      </c>
      <c r="D785" s="88" t="s">
        <v>78</v>
      </c>
      <c r="E785" s="88" t="s">
        <v>235</v>
      </c>
      <c r="F785" s="88" t="s">
        <v>220</v>
      </c>
      <c r="G785" s="88" t="s">
        <v>223</v>
      </c>
      <c r="H785" s="88" t="s">
        <v>3</v>
      </c>
      <c r="I785" s="88">
        <v>39</v>
      </c>
      <c r="J785" s="99"/>
      <c r="K785" s="99"/>
      <c r="L785" s="99"/>
      <c r="M785" s="99"/>
      <c r="N785" s="99"/>
      <c r="O785" s="99">
        <f t="shared" si="50"/>
        <v>39</v>
      </c>
      <c r="P785" s="88">
        <f t="shared" si="51"/>
        <v>0</v>
      </c>
    </row>
    <row r="786" spans="1:16" s="88" customFormat="1" x14ac:dyDescent="0.3">
      <c r="A786" s="88" t="s">
        <v>36</v>
      </c>
      <c r="C786" s="88" t="s">
        <v>172</v>
      </c>
      <c r="D786" s="88" t="s">
        <v>80</v>
      </c>
      <c r="E786" s="88" t="s">
        <v>236</v>
      </c>
      <c r="F786" s="88" t="s">
        <v>220</v>
      </c>
      <c r="G786" s="88" t="s">
        <v>223</v>
      </c>
      <c r="H786" s="88" t="s">
        <v>3</v>
      </c>
      <c r="I786" s="88">
        <v>57</v>
      </c>
      <c r="J786" s="99"/>
      <c r="K786" s="99"/>
      <c r="L786" s="99"/>
      <c r="M786" s="99"/>
      <c r="N786" s="99"/>
      <c r="O786" s="99">
        <f t="shared" si="50"/>
        <v>57</v>
      </c>
      <c r="P786" s="88">
        <f t="shared" si="51"/>
        <v>0</v>
      </c>
    </row>
    <row r="787" spans="1:16" s="88" customFormat="1" x14ac:dyDescent="0.3">
      <c r="A787" s="88" t="s">
        <v>36</v>
      </c>
      <c r="C787" s="88" t="s">
        <v>172</v>
      </c>
      <c r="D787" s="88" t="s">
        <v>82</v>
      </c>
      <c r="E787" s="88" t="s">
        <v>237</v>
      </c>
      <c r="F787" s="88" t="s">
        <v>220</v>
      </c>
      <c r="G787" s="88" t="s">
        <v>223</v>
      </c>
      <c r="H787" s="88" t="s">
        <v>3</v>
      </c>
      <c r="I787" s="88">
        <v>10</v>
      </c>
      <c r="J787" s="99"/>
      <c r="K787" s="99"/>
      <c r="L787" s="99"/>
      <c r="M787" s="99"/>
      <c r="N787" s="99"/>
      <c r="O787" s="99">
        <f t="shared" si="50"/>
        <v>10</v>
      </c>
      <c r="P787" s="88">
        <f t="shared" si="51"/>
        <v>0</v>
      </c>
    </row>
    <row r="788" spans="1:16" s="88" customFormat="1" x14ac:dyDescent="0.3">
      <c r="A788" s="88" t="s">
        <v>36</v>
      </c>
      <c r="C788" s="88" t="s">
        <v>172</v>
      </c>
      <c r="D788" s="88" t="s">
        <v>88</v>
      </c>
      <c r="E788" s="88" t="s">
        <v>241</v>
      </c>
      <c r="F788" s="88" t="s">
        <v>220</v>
      </c>
      <c r="G788" s="88" t="s">
        <v>221</v>
      </c>
      <c r="H788" s="88" t="s">
        <v>3</v>
      </c>
      <c r="I788" s="88">
        <v>48</v>
      </c>
      <c r="J788" s="99"/>
      <c r="K788" s="99"/>
      <c r="L788" s="99"/>
      <c r="M788" s="99"/>
      <c r="N788" s="99"/>
      <c r="O788" s="99">
        <f t="shared" si="50"/>
        <v>48</v>
      </c>
      <c r="P788" s="88">
        <f t="shared" si="51"/>
        <v>0</v>
      </c>
    </row>
    <row r="789" spans="1:16" s="88" customFormat="1" x14ac:dyDescent="0.3">
      <c r="A789" s="88" t="s">
        <v>36</v>
      </c>
      <c r="C789" s="88" t="s">
        <v>172</v>
      </c>
      <c r="D789" s="88" t="s">
        <v>90</v>
      </c>
      <c r="E789" s="88" t="s">
        <v>242</v>
      </c>
      <c r="F789" s="88" t="s">
        <v>220</v>
      </c>
      <c r="G789" s="88" t="s">
        <v>223</v>
      </c>
      <c r="H789" s="88" t="s">
        <v>3</v>
      </c>
      <c r="I789" s="88">
        <v>22</v>
      </c>
      <c r="J789" s="99"/>
      <c r="K789" s="99"/>
      <c r="L789" s="99"/>
      <c r="M789" s="99"/>
      <c r="N789" s="99"/>
      <c r="O789" s="99">
        <f t="shared" si="50"/>
        <v>22</v>
      </c>
      <c r="P789" s="88">
        <f t="shared" si="51"/>
        <v>0</v>
      </c>
    </row>
    <row r="790" spans="1:16" s="88" customFormat="1" x14ac:dyDescent="0.3">
      <c r="A790" s="88" t="s">
        <v>36</v>
      </c>
      <c r="C790" s="88" t="s">
        <v>172</v>
      </c>
      <c r="D790" s="88" t="s">
        <v>92</v>
      </c>
      <c r="E790" s="88" t="s">
        <v>243</v>
      </c>
      <c r="F790" s="88" t="s">
        <v>220</v>
      </c>
      <c r="G790" s="88" t="s">
        <v>221</v>
      </c>
      <c r="H790" s="88" t="s">
        <v>3</v>
      </c>
      <c r="I790" s="88">
        <v>32</v>
      </c>
      <c r="J790" s="99"/>
      <c r="K790" s="99"/>
      <c r="L790" s="99"/>
      <c r="M790" s="99"/>
      <c r="N790" s="99"/>
      <c r="O790" s="99">
        <f t="shared" si="50"/>
        <v>32</v>
      </c>
      <c r="P790" s="88">
        <f t="shared" si="51"/>
        <v>0</v>
      </c>
    </row>
    <row r="791" spans="1:16" s="88" customFormat="1" x14ac:dyDescent="0.3">
      <c r="A791" s="88" t="s">
        <v>36</v>
      </c>
      <c r="C791" s="88" t="s">
        <v>172</v>
      </c>
      <c r="D791" s="88" t="s">
        <v>94</v>
      </c>
      <c r="E791" s="88" t="s">
        <v>244</v>
      </c>
      <c r="F791" s="88" t="s">
        <v>220</v>
      </c>
      <c r="G791" s="88" t="s">
        <v>223</v>
      </c>
      <c r="H791" s="88" t="s">
        <v>3</v>
      </c>
      <c r="I791" s="88">
        <v>68</v>
      </c>
      <c r="J791" s="99"/>
      <c r="K791" s="99"/>
      <c r="L791" s="99"/>
      <c r="M791" s="99"/>
      <c r="N791" s="99"/>
      <c r="O791" s="99">
        <f t="shared" si="50"/>
        <v>68</v>
      </c>
      <c r="P791" s="88">
        <f t="shared" si="51"/>
        <v>0</v>
      </c>
    </row>
    <row r="792" spans="1:16" s="88" customFormat="1" x14ac:dyDescent="0.3">
      <c r="A792" s="88" t="s">
        <v>36</v>
      </c>
      <c r="C792" s="88" t="s">
        <v>172</v>
      </c>
      <c r="D792" s="88" t="s">
        <v>96</v>
      </c>
      <c r="E792" s="88" t="s">
        <v>246</v>
      </c>
      <c r="F792" s="88" t="s">
        <v>220</v>
      </c>
      <c r="G792" s="88" t="s">
        <v>227</v>
      </c>
      <c r="H792" s="88" t="s">
        <v>3</v>
      </c>
      <c r="I792" s="88">
        <v>9</v>
      </c>
      <c r="J792" s="99"/>
      <c r="K792" s="99"/>
      <c r="L792" s="99"/>
      <c r="M792" s="99"/>
      <c r="N792" s="99"/>
      <c r="O792" s="99">
        <f t="shared" si="50"/>
        <v>9</v>
      </c>
      <c r="P792" s="88">
        <f t="shared" si="51"/>
        <v>0</v>
      </c>
    </row>
    <row r="793" spans="1:16" s="88" customFormat="1" x14ac:dyDescent="0.3">
      <c r="A793" s="88" t="s">
        <v>36</v>
      </c>
      <c r="C793" s="88" t="s">
        <v>172</v>
      </c>
      <c r="D793" s="88" t="s">
        <v>100</v>
      </c>
      <c r="E793" s="88" t="s">
        <v>247</v>
      </c>
      <c r="F793" s="88" t="s">
        <v>220</v>
      </c>
      <c r="G793" s="88" t="s">
        <v>223</v>
      </c>
      <c r="H793" s="88" t="s">
        <v>3</v>
      </c>
      <c r="I793" s="88">
        <v>39</v>
      </c>
      <c r="J793" s="99"/>
      <c r="K793" s="99"/>
      <c r="L793" s="99"/>
      <c r="M793" s="99"/>
      <c r="N793" s="99"/>
      <c r="O793" s="99">
        <f t="shared" si="50"/>
        <v>39</v>
      </c>
      <c r="P793" s="88">
        <f t="shared" si="51"/>
        <v>0</v>
      </c>
    </row>
    <row r="794" spans="1:16" s="88" customFormat="1" x14ac:dyDescent="0.3">
      <c r="A794" s="88" t="s">
        <v>36</v>
      </c>
      <c r="C794" s="88" t="s">
        <v>172</v>
      </c>
      <c r="D794" s="88" t="s">
        <v>102</v>
      </c>
      <c r="E794" s="88" t="s">
        <v>248</v>
      </c>
      <c r="F794" s="88" t="s">
        <v>220</v>
      </c>
      <c r="G794" s="88" t="s">
        <v>221</v>
      </c>
      <c r="H794" s="88" t="s">
        <v>3</v>
      </c>
      <c r="I794" s="88">
        <v>67</v>
      </c>
      <c r="J794" s="99"/>
      <c r="K794" s="99"/>
      <c r="L794" s="99"/>
      <c r="M794" s="99"/>
      <c r="N794" s="99"/>
      <c r="O794" s="99">
        <f t="shared" si="50"/>
        <v>67</v>
      </c>
      <c r="P794" s="88">
        <f t="shared" si="51"/>
        <v>0</v>
      </c>
    </row>
    <row r="795" spans="1:16" s="88" customFormat="1" x14ac:dyDescent="0.3">
      <c r="A795" s="88" t="s">
        <v>36</v>
      </c>
      <c r="C795" s="88" t="s">
        <v>172</v>
      </c>
      <c r="D795" s="88" t="s">
        <v>104</v>
      </c>
      <c r="E795" s="88" t="s">
        <v>249</v>
      </c>
      <c r="F795" s="88" t="s">
        <v>220</v>
      </c>
      <c r="G795" s="88" t="s">
        <v>223</v>
      </c>
      <c r="H795" s="88" t="s">
        <v>3</v>
      </c>
      <c r="I795" s="88">
        <v>32</v>
      </c>
      <c r="J795" s="99"/>
      <c r="K795" s="99"/>
      <c r="L795" s="99"/>
      <c r="M795" s="99"/>
      <c r="N795" s="99"/>
      <c r="O795" s="99">
        <f t="shared" si="50"/>
        <v>32</v>
      </c>
      <c r="P795" s="88">
        <f t="shared" si="51"/>
        <v>0</v>
      </c>
    </row>
    <row r="796" spans="1:16" s="88" customFormat="1" x14ac:dyDescent="0.3">
      <c r="A796" s="88" t="s">
        <v>36</v>
      </c>
      <c r="C796" s="88" t="s">
        <v>172</v>
      </c>
      <c r="D796" s="88" t="s">
        <v>106</v>
      </c>
      <c r="E796" s="88" t="s">
        <v>250</v>
      </c>
      <c r="F796" s="88" t="s">
        <v>220</v>
      </c>
      <c r="G796" s="88" t="s">
        <v>227</v>
      </c>
      <c r="H796" s="88" t="s">
        <v>3</v>
      </c>
      <c r="I796" s="88">
        <v>37</v>
      </c>
      <c r="J796" s="99"/>
      <c r="K796" s="99"/>
      <c r="L796" s="99"/>
      <c r="M796" s="99"/>
      <c r="N796" s="99"/>
      <c r="O796" s="99">
        <f t="shared" si="50"/>
        <v>37</v>
      </c>
      <c r="P796" s="88">
        <f t="shared" si="51"/>
        <v>0</v>
      </c>
    </row>
    <row r="797" spans="1:16" s="88" customFormat="1" x14ac:dyDescent="0.3">
      <c r="A797" s="88" t="s">
        <v>36</v>
      </c>
      <c r="C797" s="88" t="s">
        <v>172</v>
      </c>
      <c r="D797" s="88" t="s">
        <v>110</v>
      </c>
      <c r="E797" s="88" t="s">
        <v>252</v>
      </c>
      <c r="F797" s="88" t="s">
        <v>220</v>
      </c>
      <c r="G797" s="88" t="s">
        <v>227</v>
      </c>
      <c r="H797" s="88" t="s">
        <v>3</v>
      </c>
      <c r="I797" s="88">
        <v>24</v>
      </c>
      <c r="J797" s="99"/>
      <c r="K797" s="99"/>
      <c r="L797" s="99"/>
      <c r="M797" s="99"/>
      <c r="N797" s="99"/>
      <c r="O797" s="99">
        <f t="shared" si="50"/>
        <v>24</v>
      </c>
      <c r="P797" s="88">
        <f t="shared" si="51"/>
        <v>0</v>
      </c>
    </row>
    <row r="798" spans="1:16" s="88" customFormat="1" x14ac:dyDescent="0.3">
      <c r="A798" s="88" t="s">
        <v>36</v>
      </c>
      <c r="C798" s="88" t="s">
        <v>172</v>
      </c>
      <c r="D798" s="88" t="s">
        <v>112</v>
      </c>
      <c r="E798" s="88" t="s">
        <v>253</v>
      </c>
      <c r="F798" s="88" t="s">
        <v>220</v>
      </c>
      <c r="G798" s="88" t="s">
        <v>227</v>
      </c>
      <c r="H798" s="88" t="s">
        <v>3</v>
      </c>
      <c r="I798" s="88">
        <v>22</v>
      </c>
      <c r="J798" s="99"/>
      <c r="K798" s="99"/>
      <c r="L798" s="99"/>
      <c r="M798" s="99"/>
      <c r="N798" s="99"/>
      <c r="O798" s="99">
        <f t="shared" si="50"/>
        <v>22</v>
      </c>
      <c r="P798" s="88">
        <f t="shared" si="51"/>
        <v>0</v>
      </c>
    </row>
    <row r="799" spans="1:16" s="88" customFormat="1" x14ac:dyDescent="0.3">
      <c r="A799" s="88" t="s">
        <v>36</v>
      </c>
      <c r="C799" s="88" t="s">
        <v>172</v>
      </c>
      <c r="D799" s="88" t="s">
        <v>114</v>
      </c>
      <c r="E799" s="88" t="s">
        <v>254</v>
      </c>
      <c r="F799" s="88" t="s">
        <v>220</v>
      </c>
      <c r="G799" s="88" t="s">
        <v>223</v>
      </c>
      <c r="H799" s="88" t="s">
        <v>3</v>
      </c>
      <c r="I799" s="88">
        <v>12</v>
      </c>
      <c r="J799" s="99"/>
      <c r="K799" s="99"/>
      <c r="L799" s="99"/>
      <c r="M799" s="99"/>
      <c r="N799" s="99"/>
      <c r="O799" s="99">
        <f t="shared" si="50"/>
        <v>12</v>
      </c>
      <c r="P799" s="88">
        <f t="shared" si="51"/>
        <v>0</v>
      </c>
    </row>
    <row r="800" spans="1:16" s="88" customFormat="1" x14ac:dyDescent="0.3">
      <c r="A800" s="88" t="s">
        <v>36</v>
      </c>
      <c r="C800" s="88" t="s">
        <v>172</v>
      </c>
      <c r="D800" s="88" t="s">
        <v>116</v>
      </c>
      <c r="E800" s="88" t="s">
        <v>255</v>
      </c>
      <c r="F800" s="88" t="s">
        <v>220</v>
      </c>
      <c r="G800" s="88" t="s">
        <v>227</v>
      </c>
      <c r="H800" s="88" t="s">
        <v>3</v>
      </c>
      <c r="I800" s="88">
        <v>11</v>
      </c>
      <c r="J800" s="99"/>
      <c r="K800" s="99"/>
      <c r="L800" s="99"/>
      <c r="M800" s="99"/>
      <c r="N800" s="99"/>
      <c r="O800" s="99">
        <f t="shared" si="50"/>
        <v>11</v>
      </c>
      <c r="P800" s="88">
        <f t="shared" si="51"/>
        <v>0</v>
      </c>
    </row>
    <row r="801" spans="1:16" s="88" customFormat="1" x14ac:dyDescent="0.3">
      <c r="A801" s="88" t="s">
        <v>36</v>
      </c>
      <c r="C801" s="88" t="s">
        <v>172</v>
      </c>
      <c r="D801" s="88" t="s">
        <v>118</v>
      </c>
      <c r="E801" s="88" t="s">
        <v>256</v>
      </c>
      <c r="F801" s="88" t="s">
        <v>220</v>
      </c>
      <c r="G801" s="88" t="s">
        <v>221</v>
      </c>
      <c r="H801" s="88" t="s">
        <v>3</v>
      </c>
      <c r="I801" s="88">
        <v>96</v>
      </c>
      <c r="J801" s="99"/>
      <c r="K801" s="99"/>
      <c r="L801" s="99"/>
      <c r="M801" s="99"/>
      <c r="N801" s="99"/>
      <c r="O801" s="99">
        <f t="shared" si="50"/>
        <v>96</v>
      </c>
      <c r="P801" s="88">
        <f t="shared" si="51"/>
        <v>0</v>
      </c>
    </row>
    <row r="802" spans="1:16" s="88" customFormat="1" x14ac:dyDescent="0.3">
      <c r="A802" s="88" t="s">
        <v>36</v>
      </c>
      <c r="C802" s="88" t="s">
        <v>172</v>
      </c>
      <c r="D802" s="88" t="s">
        <v>120</v>
      </c>
      <c r="E802" s="88" t="s">
        <v>257</v>
      </c>
      <c r="F802" s="88" t="s">
        <v>220</v>
      </c>
      <c r="G802" s="88" t="s">
        <v>227</v>
      </c>
      <c r="H802" s="88" t="s">
        <v>3</v>
      </c>
      <c r="I802" s="88">
        <v>28</v>
      </c>
      <c r="J802" s="99"/>
      <c r="K802" s="99"/>
      <c r="L802" s="99"/>
      <c r="M802" s="99"/>
      <c r="N802" s="99"/>
      <c r="O802" s="99">
        <f t="shared" si="50"/>
        <v>28</v>
      </c>
      <c r="P802" s="88">
        <f t="shared" si="51"/>
        <v>0</v>
      </c>
    </row>
    <row r="803" spans="1:16" s="88" customFormat="1" x14ac:dyDescent="0.3">
      <c r="A803" s="88" t="s">
        <v>36</v>
      </c>
      <c r="C803" s="88" t="s">
        <v>172</v>
      </c>
      <c r="D803" s="88" t="s">
        <v>122</v>
      </c>
      <c r="E803" s="88" t="s">
        <v>258</v>
      </c>
      <c r="F803" s="88" t="s">
        <v>220</v>
      </c>
      <c r="G803" s="88" t="s">
        <v>227</v>
      </c>
      <c r="H803" s="88" t="s">
        <v>3</v>
      </c>
      <c r="I803" s="88">
        <v>13</v>
      </c>
      <c r="J803" s="99"/>
      <c r="K803" s="99"/>
      <c r="L803" s="99"/>
      <c r="M803" s="99"/>
      <c r="N803" s="99"/>
      <c r="O803" s="99">
        <f t="shared" si="50"/>
        <v>13</v>
      </c>
      <c r="P803" s="88">
        <f t="shared" si="51"/>
        <v>0</v>
      </c>
    </row>
    <row r="804" spans="1:16" s="88" customFormat="1" x14ac:dyDescent="0.3">
      <c r="A804" s="88" t="s">
        <v>36</v>
      </c>
      <c r="C804" s="88" t="s">
        <v>172</v>
      </c>
      <c r="D804" s="88" t="s">
        <v>126</v>
      </c>
      <c r="E804" s="88" t="s">
        <v>260</v>
      </c>
      <c r="F804" s="88" t="s">
        <v>220</v>
      </c>
      <c r="G804" s="88" t="s">
        <v>223</v>
      </c>
      <c r="H804" s="88" t="s">
        <v>3</v>
      </c>
      <c r="I804" s="88">
        <v>39</v>
      </c>
      <c r="J804" s="99"/>
      <c r="K804" s="99"/>
      <c r="L804" s="99"/>
      <c r="M804" s="99"/>
      <c r="N804" s="99"/>
      <c r="O804" s="99">
        <f t="shared" si="50"/>
        <v>39</v>
      </c>
      <c r="P804" s="88">
        <f t="shared" si="51"/>
        <v>0</v>
      </c>
    </row>
    <row r="805" spans="1:16" s="88" customFormat="1" x14ac:dyDescent="0.3">
      <c r="A805" s="88" t="s">
        <v>36</v>
      </c>
      <c r="C805" s="88" t="s">
        <v>172</v>
      </c>
      <c r="D805" s="88" t="s">
        <v>128</v>
      </c>
      <c r="E805" s="88" t="s">
        <v>261</v>
      </c>
      <c r="F805" s="88" t="s">
        <v>220</v>
      </c>
      <c r="G805" s="88" t="s">
        <v>227</v>
      </c>
      <c r="H805" s="88" t="s">
        <v>3</v>
      </c>
      <c r="I805" s="88">
        <v>27</v>
      </c>
      <c r="J805" s="99"/>
      <c r="K805" s="99"/>
      <c r="L805" s="99"/>
      <c r="M805" s="99"/>
      <c r="N805" s="99"/>
      <c r="O805" s="99">
        <f t="shared" si="50"/>
        <v>27</v>
      </c>
      <c r="P805" s="88">
        <f t="shared" si="51"/>
        <v>0</v>
      </c>
    </row>
    <row r="806" spans="1:16" s="88" customFormat="1" x14ac:dyDescent="0.3">
      <c r="A806" s="88" t="s">
        <v>36</v>
      </c>
      <c r="C806" s="88" t="s">
        <v>172</v>
      </c>
      <c r="D806" s="88" t="s">
        <v>130</v>
      </c>
      <c r="E806" s="88" t="s">
        <v>262</v>
      </c>
      <c r="F806" s="88" t="s">
        <v>220</v>
      </c>
      <c r="G806" s="88" t="s">
        <v>221</v>
      </c>
      <c r="H806" s="88" t="s">
        <v>3</v>
      </c>
      <c r="I806" s="88">
        <v>24</v>
      </c>
      <c r="J806" s="99"/>
      <c r="K806" s="99"/>
      <c r="L806" s="99"/>
      <c r="M806" s="99"/>
      <c r="N806" s="99"/>
      <c r="O806" s="99">
        <f t="shared" si="50"/>
        <v>24</v>
      </c>
      <c r="P806" s="88">
        <f t="shared" si="51"/>
        <v>0</v>
      </c>
    </row>
    <row r="807" spans="1:16" s="88" customFormat="1" x14ac:dyDescent="0.3">
      <c r="A807" s="88" t="s">
        <v>36</v>
      </c>
      <c r="C807" s="88" t="s">
        <v>172</v>
      </c>
      <c r="D807" s="88" t="s">
        <v>134</v>
      </c>
      <c r="E807" s="88" t="s">
        <v>264</v>
      </c>
      <c r="F807" s="88" t="s">
        <v>220</v>
      </c>
      <c r="G807" s="88" t="s">
        <v>223</v>
      </c>
      <c r="H807" s="88" t="s">
        <v>3</v>
      </c>
      <c r="I807" s="88">
        <v>6</v>
      </c>
      <c r="J807" s="99"/>
      <c r="K807" s="99"/>
      <c r="L807" s="99"/>
      <c r="M807" s="99"/>
      <c r="N807" s="99"/>
      <c r="O807" s="99">
        <f t="shared" si="50"/>
        <v>6</v>
      </c>
      <c r="P807" s="88">
        <f t="shared" si="51"/>
        <v>0</v>
      </c>
    </row>
    <row r="808" spans="1:16" s="88" customFormat="1" x14ac:dyDescent="0.3">
      <c r="A808" s="88" t="s">
        <v>36</v>
      </c>
      <c r="C808" s="88" t="s">
        <v>172</v>
      </c>
      <c r="D808" s="88" t="s">
        <v>138</v>
      </c>
      <c r="E808" s="88" t="s">
        <v>266</v>
      </c>
      <c r="F808" s="88" t="s">
        <v>220</v>
      </c>
      <c r="G808" s="88" t="s">
        <v>223</v>
      </c>
      <c r="H808" s="88" t="s">
        <v>3</v>
      </c>
      <c r="I808" s="88">
        <v>43</v>
      </c>
      <c r="J808" s="99"/>
      <c r="K808" s="99"/>
      <c r="L808" s="99"/>
      <c r="M808" s="99"/>
      <c r="N808" s="99"/>
      <c r="O808" s="99">
        <f t="shared" si="50"/>
        <v>43</v>
      </c>
      <c r="P808" s="88">
        <f t="shared" si="51"/>
        <v>0</v>
      </c>
    </row>
    <row r="809" spans="1:16" s="88" customFormat="1" x14ac:dyDescent="0.3">
      <c r="A809" s="88" t="s">
        <v>36</v>
      </c>
      <c r="C809" s="88" t="s">
        <v>172</v>
      </c>
      <c r="D809" s="88" t="s">
        <v>74</v>
      </c>
      <c r="E809" s="88" t="s">
        <v>324</v>
      </c>
      <c r="F809" s="88" t="s">
        <v>220</v>
      </c>
      <c r="G809" s="88" t="s">
        <v>223</v>
      </c>
      <c r="H809" s="88" t="s">
        <v>3</v>
      </c>
      <c r="I809" s="88">
        <v>52</v>
      </c>
      <c r="J809" s="99"/>
      <c r="K809" s="99"/>
      <c r="L809" s="99"/>
      <c r="M809" s="99"/>
      <c r="N809" s="99"/>
      <c r="O809" s="99">
        <f t="shared" si="50"/>
        <v>52</v>
      </c>
      <c r="P809" s="88">
        <f t="shared" si="51"/>
        <v>0</v>
      </c>
    </row>
    <row r="810" spans="1:16" s="88" customFormat="1" x14ac:dyDescent="0.3">
      <c r="A810" s="88" t="s">
        <v>36</v>
      </c>
      <c r="C810" s="88" t="s">
        <v>172</v>
      </c>
      <c r="D810" s="88" t="s">
        <v>86</v>
      </c>
      <c r="E810" s="88" t="s">
        <v>240</v>
      </c>
      <c r="F810" s="88" t="s">
        <v>239</v>
      </c>
      <c r="G810" s="88" t="s">
        <v>221</v>
      </c>
      <c r="H810" s="88" t="s">
        <v>3</v>
      </c>
      <c r="I810" s="88">
        <v>378</v>
      </c>
      <c r="J810" s="99"/>
      <c r="K810" s="99"/>
      <c r="L810" s="99"/>
      <c r="M810" s="99"/>
      <c r="N810" s="99"/>
      <c r="O810" s="99">
        <f t="shared" si="50"/>
        <v>378</v>
      </c>
      <c r="P810" s="88">
        <f t="shared" si="51"/>
        <v>0</v>
      </c>
    </row>
    <row r="811" spans="1:16" s="88" customFormat="1" x14ac:dyDescent="0.3">
      <c r="A811" s="88" t="s">
        <v>36</v>
      </c>
      <c r="C811" s="88" t="s">
        <v>172</v>
      </c>
      <c r="D811" s="88" t="s">
        <v>108</v>
      </c>
      <c r="E811" s="88" t="s">
        <v>251</v>
      </c>
      <c r="F811" s="88" t="s">
        <v>239</v>
      </c>
      <c r="G811" s="88" t="s">
        <v>221</v>
      </c>
      <c r="H811" s="88" t="s">
        <v>3</v>
      </c>
      <c r="I811" s="88">
        <v>76</v>
      </c>
      <c r="J811" s="99"/>
      <c r="K811" s="99"/>
      <c r="L811" s="99"/>
      <c r="M811" s="99"/>
      <c r="N811" s="99"/>
      <c r="O811" s="99">
        <f t="shared" si="50"/>
        <v>76</v>
      </c>
      <c r="P811" s="88">
        <f t="shared" si="51"/>
        <v>0</v>
      </c>
    </row>
    <row r="812" spans="1:16" s="88" customFormat="1" x14ac:dyDescent="0.3">
      <c r="A812" s="88" t="s">
        <v>36</v>
      </c>
      <c r="C812" s="88" t="s">
        <v>172</v>
      </c>
      <c r="D812" s="88" t="s">
        <v>124</v>
      </c>
      <c r="E812" s="88" t="s">
        <v>259</v>
      </c>
      <c r="F812" s="88" t="s">
        <v>239</v>
      </c>
      <c r="G812" s="88" t="s">
        <v>221</v>
      </c>
      <c r="H812" s="88" t="s">
        <v>3</v>
      </c>
      <c r="I812" s="88">
        <v>54</v>
      </c>
      <c r="J812" s="99"/>
      <c r="K812" s="99"/>
      <c r="L812" s="99"/>
      <c r="M812" s="99"/>
      <c r="N812" s="99"/>
      <c r="O812" s="99">
        <f t="shared" si="50"/>
        <v>54</v>
      </c>
      <c r="P812" s="88">
        <f t="shared" si="51"/>
        <v>0</v>
      </c>
    </row>
    <row r="813" spans="1:16" s="88" customFormat="1" x14ac:dyDescent="0.3">
      <c r="A813" s="88" t="s">
        <v>36</v>
      </c>
      <c r="C813" s="88" t="s">
        <v>172</v>
      </c>
      <c r="D813" s="88" t="s">
        <v>132</v>
      </c>
      <c r="E813" s="88" t="s">
        <v>263</v>
      </c>
      <c r="F813" s="88" t="s">
        <v>239</v>
      </c>
      <c r="G813" s="88" t="s">
        <v>221</v>
      </c>
      <c r="H813" s="88" t="s">
        <v>3</v>
      </c>
      <c r="I813" s="88">
        <v>65</v>
      </c>
      <c r="J813" s="99"/>
      <c r="K813" s="99"/>
      <c r="L813" s="99"/>
      <c r="M813" s="99"/>
      <c r="N813" s="99"/>
      <c r="O813" s="99">
        <f t="shared" si="50"/>
        <v>65</v>
      </c>
      <c r="P813" s="88">
        <f t="shared" si="51"/>
        <v>0</v>
      </c>
    </row>
    <row r="814" spans="1:16" s="88" customFormat="1" x14ac:dyDescent="0.3">
      <c r="A814" s="88" t="s">
        <v>36</v>
      </c>
      <c r="C814" s="88" t="s">
        <v>172</v>
      </c>
      <c r="D814" s="88" t="s">
        <v>136</v>
      </c>
      <c r="E814" s="88" t="s">
        <v>265</v>
      </c>
      <c r="F814" s="88" t="s">
        <v>239</v>
      </c>
      <c r="G814" s="88" t="s">
        <v>221</v>
      </c>
      <c r="H814" s="88" t="s">
        <v>3</v>
      </c>
      <c r="I814" s="88">
        <v>85</v>
      </c>
      <c r="J814" s="99"/>
      <c r="K814" s="99"/>
      <c r="L814" s="99"/>
      <c r="M814" s="99"/>
      <c r="N814" s="99"/>
      <c r="O814" s="99">
        <f t="shared" si="50"/>
        <v>85</v>
      </c>
      <c r="P814" s="88">
        <f t="shared" si="51"/>
        <v>0</v>
      </c>
    </row>
    <row r="815" spans="1:16" s="88" customFormat="1" x14ac:dyDescent="0.3">
      <c r="A815" s="88" t="s">
        <v>36</v>
      </c>
      <c r="C815" s="88" t="s">
        <v>172</v>
      </c>
      <c r="D815" s="88" t="s">
        <v>140</v>
      </c>
      <c r="E815" s="88" t="s">
        <v>267</v>
      </c>
      <c r="F815" s="88" t="s">
        <v>239</v>
      </c>
      <c r="G815" s="88" t="s">
        <v>221</v>
      </c>
      <c r="H815" s="88" t="s">
        <v>3</v>
      </c>
      <c r="I815" s="88">
        <v>94</v>
      </c>
      <c r="J815" s="99"/>
      <c r="K815" s="99"/>
      <c r="L815" s="99"/>
      <c r="M815" s="99"/>
      <c r="N815" s="99"/>
      <c r="O815" s="99">
        <f t="shared" si="50"/>
        <v>94</v>
      </c>
      <c r="P815" s="88">
        <f t="shared" si="51"/>
        <v>0</v>
      </c>
    </row>
    <row r="816" spans="1:16" s="88" customFormat="1" x14ac:dyDescent="0.3">
      <c r="A816" s="88" t="s">
        <v>36</v>
      </c>
      <c r="C816" s="88" t="s">
        <v>172</v>
      </c>
      <c r="D816" s="88" t="s">
        <v>84</v>
      </c>
      <c r="E816" s="88" t="s">
        <v>238</v>
      </c>
      <c r="F816" s="88" t="s">
        <v>239</v>
      </c>
      <c r="G816" s="88" t="s">
        <v>221</v>
      </c>
      <c r="H816" s="88" t="s">
        <v>3</v>
      </c>
      <c r="I816" s="88">
        <v>486</v>
      </c>
      <c r="J816" s="99"/>
      <c r="K816" s="99"/>
      <c r="L816" s="99"/>
      <c r="M816" s="99"/>
      <c r="N816" s="99"/>
      <c r="O816" s="99">
        <f t="shared" si="50"/>
        <v>486</v>
      </c>
      <c r="P816" s="88">
        <f t="shared" si="51"/>
        <v>0</v>
      </c>
    </row>
    <row r="817" spans="1:16" s="88" customFormat="1" x14ac:dyDescent="0.3">
      <c r="A817" s="88" t="str">
        <f>LEFT(C817,7)</f>
        <v>2008/09</v>
      </c>
      <c r="C817" s="88" t="s">
        <v>172</v>
      </c>
      <c r="D817" s="88" t="s">
        <v>0</v>
      </c>
      <c r="H817" s="88" t="s">
        <v>4</v>
      </c>
      <c r="I817" s="100">
        <v>2093</v>
      </c>
      <c r="J817" s="99"/>
      <c r="K817" s="99"/>
      <c r="L817" s="99"/>
      <c r="M817" s="99"/>
      <c r="N817" s="99"/>
      <c r="O817" s="99">
        <f t="shared" si="50"/>
        <v>2093</v>
      </c>
      <c r="P817" s="88">
        <f t="shared" si="51"/>
        <v>0</v>
      </c>
    </row>
    <row r="818" spans="1:16" s="88" customFormat="1" x14ac:dyDescent="0.3">
      <c r="A818" s="88" t="str">
        <f>LEFT(C818,7)</f>
        <v>2008/09</v>
      </c>
      <c r="C818" s="88" t="s">
        <v>172</v>
      </c>
      <c r="D818" s="88" t="s">
        <v>0</v>
      </c>
      <c r="H818" s="88" t="s">
        <v>5</v>
      </c>
      <c r="I818" s="100">
        <v>231</v>
      </c>
      <c r="J818" s="99"/>
      <c r="K818" s="99"/>
      <c r="L818" s="99"/>
      <c r="M818" s="99"/>
      <c r="N818" s="99"/>
      <c r="O818" s="99">
        <f t="shared" si="50"/>
        <v>231</v>
      </c>
      <c r="P818" s="88">
        <f t="shared" si="51"/>
        <v>0</v>
      </c>
    </row>
    <row r="819" spans="1:16" s="88" customFormat="1" x14ac:dyDescent="0.3">
      <c r="A819" s="88" t="str">
        <f>LEFT(C819,7)</f>
        <v>2008/09</v>
      </c>
      <c r="C819" s="88" t="s">
        <v>172</v>
      </c>
      <c r="D819" s="88" t="s">
        <v>0</v>
      </c>
      <c r="H819" s="88" t="s">
        <v>7</v>
      </c>
      <c r="I819" s="100">
        <v>75</v>
      </c>
      <c r="J819" s="99"/>
      <c r="K819" s="99"/>
      <c r="L819" s="99"/>
      <c r="M819" s="99"/>
      <c r="N819" s="99"/>
      <c r="O819" s="99">
        <f t="shared" si="50"/>
        <v>75</v>
      </c>
      <c r="P819" s="88">
        <f t="shared" si="51"/>
        <v>0</v>
      </c>
    </row>
    <row r="820" spans="1:16" s="88" customFormat="1" x14ac:dyDescent="0.3">
      <c r="A820" s="88" t="str">
        <f>LEFT(C820,7)</f>
        <v>2008/09</v>
      </c>
      <c r="C820" s="88" t="s">
        <v>172</v>
      </c>
      <c r="D820" s="88" t="s">
        <v>0</v>
      </c>
      <c r="H820" s="88" t="s">
        <v>6</v>
      </c>
      <c r="I820" s="100">
        <v>95</v>
      </c>
      <c r="J820" s="99"/>
      <c r="K820" s="99"/>
      <c r="L820" s="99"/>
      <c r="M820" s="99"/>
      <c r="N820" s="99"/>
      <c r="O820" s="99">
        <f t="shared" si="50"/>
        <v>95</v>
      </c>
      <c r="P820" s="88">
        <f t="shared" si="51"/>
        <v>0</v>
      </c>
    </row>
    <row r="821" spans="1:16" s="88" customFormat="1" x14ac:dyDescent="0.3">
      <c r="A821" s="88" t="s">
        <v>36</v>
      </c>
      <c r="D821" s="88" t="s">
        <v>0</v>
      </c>
      <c r="H821" s="88" t="s">
        <v>4</v>
      </c>
      <c r="I821" s="88">
        <v>3</v>
      </c>
      <c r="J821" s="99"/>
      <c r="K821" s="99"/>
      <c r="L821" s="99"/>
      <c r="M821" s="99"/>
      <c r="N821" s="99"/>
      <c r="O821" s="99">
        <f t="shared" si="50"/>
        <v>3</v>
      </c>
      <c r="P821" s="88">
        <f t="shared" si="51"/>
        <v>0</v>
      </c>
    </row>
    <row r="822" spans="1:16" s="88" customFormat="1" x14ac:dyDescent="0.3">
      <c r="A822" s="88" t="s">
        <v>29</v>
      </c>
      <c r="D822" s="88" t="s">
        <v>0</v>
      </c>
      <c r="H822" s="88" t="s">
        <v>311</v>
      </c>
      <c r="J822" s="88">
        <v>9242</v>
      </c>
      <c r="O822" s="99">
        <f t="shared" si="50"/>
        <v>0</v>
      </c>
      <c r="P822" s="88">
        <f t="shared" si="51"/>
        <v>0</v>
      </c>
    </row>
    <row r="823" spans="1:16" s="88" customFormat="1" x14ac:dyDescent="0.3">
      <c r="A823" s="88" t="s">
        <v>30</v>
      </c>
      <c r="D823" s="88" t="s">
        <v>0</v>
      </c>
      <c r="H823" s="88" t="s">
        <v>311</v>
      </c>
      <c r="J823" s="88">
        <v>8291</v>
      </c>
      <c r="O823" s="99">
        <f t="shared" si="50"/>
        <v>0</v>
      </c>
      <c r="P823" s="88">
        <f t="shared" si="51"/>
        <v>0</v>
      </c>
    </row>
    <row r="824" spans="1:16" s="88" customFormat="1" x14ac:dyDescent="0.3">
      <c r="A824" s="88" t="s">
        <v>31</v>
      </c>
      <c r="D824" s="88" t="s">
        <v>0</v>
      </c>
      <c r="H824" s="88" t="s">
        <v>311</v>
      </c>
      <c r="J824" s="88">
        <v>8044</v>
      </c>
      <c r="O824" s="99">
        <f t="shared" si="50"/>
        <v>0</v>
      </c>
      <c r="P824" s="88">
        <f t="shared" si="51"/>
        <v>0</v>
      </c>
    </row>
    <row r="825" spans="1:16" s="88" customFormat="1" x14ac:dyDescent="0.3">
      <c r="A825" s="88" t="s">
        <v>32</v>
      </c>
      <c r="D825" s="88" t="s">
        <v>0</v>
      </c>
      <c r="H825" s="88" t="s">
        <v>311</v>
      </c>
      <c r="J825" s="88">
        <v>7148</v>
      </c>
      <c r="O825" s="99">
        <f t="shared" si="50"/>
        <v>0</v>
      </c>
      <c r="P825" s="88">
        <f t="shared" si="51"/>
        <v>0</v>
      </c>
    </row>
    <row r="826" spans="1:16" s="88" customFormat="1" x14ac:dyDescent="0.3">
      <c r="A826" s="88" t="s">
        <v>33</v>
      </c>
      <c r="D826" s="88" t="s">
        <v>0</v>
      </c>
      <c r="H826" s="88" t="s">
        <v>311</v>
      </c>
      <c r="J826" s="88">
        <v>6780</v>
      </c>
      <c r="O826" s="99">
        <f t="shared" si="50"/>
        <v>0</v>
      </c>
      <c r="P826" s="88">
        <f t="shared" si="51"/>
        <v>0</v>
      </c>
    </row>
    <row r="827" spans="1:16" s="88" customFormat="1" x14ac:dyDescent="0.3">
      <c r="A827" s="88" t="s">
        <v>34</v>
      </c>
      <c r="D827" s="88" t="s">
        <v>0</v>
      </c>
      <c r="H827" s="88" t="s">
        <v>311</v>
      </c>
      <c r="J827" s="88">
        <v>6351</v>
      </c>
      <c r="O827" s="99">
        <f t="shared" si="50"/>
        <v>0</v>
      </c>
      <c r="P827" s="88">
        <f t="shared" si="51"/>
        <v>0</v>
      </c>
    </row>
    <row r="828" spans="1:16" s="88" customFormat="1" x14ac:dyDescent="0.3">
      <c r="A828" s="88" t="s">
        <v>35</v>
      </c>
      <c r="D828" s="88" t="s">
        <v>0</v>
      </c>
      <c r="H828" s="88" t="s">
        <v>311</v>
      </c>
      <c r="J828" s="88">
        <v>5749</v>
      </c>
      <c r="O828" s="99">
        <f t="shared" si="50"/>
        <v>0</v>
      </c>
      <c r="P828" s="88">
        <f t="shared" si="51"/>
        <v>0</v>
      </c>
    </row>
    <row r="829" spans="1:16" s="88" customFormat="1" x14ac:dyDescent="0.3">
      <c r="A829" s="88" t="s">
        <v>36</v>
      </c>
      <c r="D829" s="88" t="s">
        <v>0</v>
      </c>
      <c r="H829" s="88" t="s">
        <v>311</v>
      </c>
      <c r="J829" s="88">
        <v>5030</v>
      </c>
      <c r="O829" s="99">
        <f t="shared" si="50"/>
        <v>0</v>
      </c>
      <c r="P829" s="88">
        <f t="shared" si="51"/>
        <v>0</v>
      </c>
    </row>
    <row r="830" spans="1:16" s="88" customFormat="1" x14ac:dyDescent="0.3">
      <c r="A830" s="88" t="s">
        <v>37</v>
      </c>
      <c r="B830" s="1" t="s">
        <v>332</v>
      </c>
      <c r="C830" s="88" t="s">
        <v>174</v>
      </c>
      <c r="D830" s="88" t="s">
        <v>268</v>
      </c>
      <c r="E830" s="88" t="s">
        <v>325</v>
      </c>
      <c r="F830" s="88" t="s">
        <v>220</v>
      </c>
      <c r="G830" s="88" t="s">
        <v>227</v>
      </c>
      <c r="H830" s="88" t="s">
        <v>4</v>
      </c>
      <c r="I830" s="88">
        <f t="shared" ref="I830:I893" si="52">K830+L830+M830+N830</f>
        <v>0</v>
      </c>
      <c r="J830" s="88">
        <f t="shared" ref="J830:J893" si="53">K830+L830</f>
        <v>0</v>
      </c>
      <c r="K830" s="88">
        <v>0</v>
      </c>
      <c r="L830" s="88">
        <v>0</v>
      </c>
      <c r="M830" s="88">
        <v>0</v>
      </c>
      <c r="N830" s="88">
        <v>0</v>
      </c>
      <c r="O830" s="99">
        <f t="shared" si="50"/>
        <v>0</v>
      </c>
      <c r="P830" s="88">
        <f t="shared" si="51"/>
        <v>0</v>
      </c>
    </row>
    <row r="831" spans="1:16" s="88" customFormat="1" x14ac:dyDescent="0.3">
      <c r="A831" s="88" t="s">
        <v>37</v>
      </c>
      <c r="B831" s="1" t="s">
        <v>332</v>
      </c>
      <c r="C831" s="88" t="s">
        <v>174</v>
      </c>
      <c r="D831" s="88" t="s">
        <v>268</v>
      </c>
      <c r="E831" s="88" t="s">
        <v>325</v>
      </c>
      <c r="F831" s="88" t="s">
        <v>220</v>
      </c>
      <c r="G831" s="88" t="s">
        <v>227</v>
      </c>
      <c r="H831" s="88" t="s">
        <v>294</v>
      </c>
      <c r="I831" s="88">
        <f t="shared" si="52"/>
        <v>0</v>
      </c>
      <c r="J831" s="88">
        <f t="shared" si="53"/>
        <v>0</v>
      </c>
      <c r="K831" s="88">
        <v>0</v>
      </c>
      <c r="L831" s="88">
        <v>0</v>
      </c>
      <c r="M831" s="88">
        <v>0</v>
      </c>
      <c r="N831" s="88">
        <v>0</v>
      </c>
      <c r="O831" s="99">
        <f t="shared" si="50"/>
        <v>0</v>
      </c>
      <c r="P831" s="88">
        <f t="shared" si="51"/>
        <v>0</v>
      </c>
    </row>
    <row r="832" spans="1:16" s="88" customFormat="1" x14ac:dyDescent="0.3">
      <c r="A832" s="88" t="s">
        <v>37</v>
      </c>
      <c r="B832" s="1" t="s">
        <v>332</v>
      </c>
      <c r="C832" s="88" t="s">
        <v>174</v>
      </c>
      <c r="D832" s="88" t="s">
        <v>268</v>
      </c>
      <c r="E832" s="88" t="s">
        <v>325</v>
      </c>
      <c r="F832" s="88" t="s">
        <v>220</v>
      </c>
      <c r="G832" s="88" t="s">
        <v>227</v>
      </c>
      <c r="H832" s="88" t="s">
        <v>5</v>
      </c>
      <c r="I832" s="88">
        <f t="shared" si="52"/>
        <v>0</v>
      </c>
      <c r="J832" s="88">
        <f t="shared" si="53"/>
        <v>0</v>
      </c>
      <c r="K832" s="88">
        <v>0</v>
      </c>
      <c r="L832" s="88">
        <v>0</v>
      </c>
      <c r="M832" s="88">
        <v>0</v>
      </c>
      <c r="N832" s="88">
        <v>0</v>
      </c>
      <c r="O832" s="99">
        <f t="shared" si="50"/>
        <v>0</v>
      </c>
      <c r="P832" s="88">
        <f t="shared" si="51"/>
        <v>0</v>
      </c>
    </row>
    <row r="833" spans="1:16" s="88" customFormat="1" x14ac:dyDescent="0.3">
      <c r="A833" s="88" t="s">
        <v>37</v>
      </c>
      <c r="B833" s="1" t="s">
        <v>332</v>
      </c>
      <c r="C833" s="88" t="s">
        <v>174</v>
      </c>
      <c r="D833" s="88" t="s">
        <v>268</v>
      </c>
      <c r="E833" s="88" t="s">
        <v>325</v>
      </c>
      <c r="F833" s="88" t="s">
        <v>220</v>
      </c>
      <c r="G833" s="88" t="s">
        <v>227</v>
      </c>
      <c r="H833" s="88" t="s">
        <v>7</v>
      </c>
      <c r="I833" s="88">
        <f t="shared" si="52"/>
        <v>0</v>
      </c>
      <c r="J833" s="88">
        <f t="shared" si="53"/>
        <v>0</v>
      </c>
      <c r="K833" s="88">
        <v>0</v>
      </c>
      <c r="L833" s="88">
        <v>0</v>
      </c>
      <c r="M833" s="88">
        <v>0</v>
      </c>
      <c r="N833" s="88">
        <v>0</v>
      </c>
      <c r="O833" s="99">
        <f t="shared" si="50"/>
        <v>0</v>
      </c>
      <c r="P833" s="88">
        <f t="shared" si="51"/>
        <v>0</v>
      </c>
    </row>
    <row r="834" spans="1:16" s="88" customFormat="1" x14ac:dyDescent="0.3">
      <c r="A834" s="88" t="s">
        <v>37</v>
      </c>
      <c r="B834" s="1" t="s">
        <v>332</v>
      </c>
      <c r="C834" s="88" t="s">
        <v>174</v>
      </c>
      <c r="D834" s="88" t="s">
        <v>268</v>
      </c>
      <c r="E834" s="88" t="s">
        <v>325</v>
      </c>
      <c r="F834" s="88" t="s">
        <v>220</v>
      </c>
      <c r="G834" s="88" t="s">
        <v>227</v>
      </c>
      <c r="H834" s="88" t="s">
        <v>6</v>
      </c>
      <c r="I834" s="88">
        <f t="shared" si="52"/>
        <v>0</v>
      </c>
      <c r="J834" s="88">
        <f t="shared" si="53"/>
        <v>0</v>
      </c>
      <c r="K834" s="88">
        <v>0</v>
      </c>
      <c r="L834" s="88">
        <v>0</v>
      </c>
      <c r="M834" s="88">
        <v>0</v>
      </c>
      <c r="N834" s="88">
        <v>0</v>
      </c>
      <c r="O834" s="99">
        <f t="shared" si="50"/>
        <v>0</v>
      </c>
      <c r="P834" s="88">
        <f t="shared" si="51"/>
        <v>0</v>
      </c>
    </row>
    <row r="835" spans="1:16" s="88" customFormat="1" x14ac:dyDescent="0.3">
      <c r="A835" s="88" t="s">
        <v>37</v>
      </c>
      <c r="B835" s="1" t="s">
        <v>332</v>
      </c>
      <c r="C835" s="88" t="s">
        <v>174</v>
      </c>
      <c r="D835" s="88" t="s">
        <v>52</v>
      </c>
      <c r="E835" s="88" t="s">
        <v>219</v>
      </c>
      <c r="F835" s="88" t="s">
        <v>220</v>
      </c>
      <c r="G835" s="88" t="s">
        <v>221</v>
      </c>
      <c r="H835" s="88" t="s">
        <v>4</v>
      </c>
      <c r="I835" s="88">
        <f t="shared" si="52"/>
        <v>29</v>
      </c>
      <c r="J835" s="88">
        <f t="shared" si="53"/>
        <v>15</v>
      </c>
      <c r="K835" s="88">
        <v>0</v>
      </c>
      <c r="L835" s="88">
        <v>15</v>
      </c>
      <c r="M835" s="88">
        <v>14</v>
      </c>
      <c r="N835" s="88">
        <v>0</v>
      </c>
      <c r="O835" s="99">
        <f t="shared" si="50"/>
        <v>29</v>
      </c>
      <c r="P835" s="88">
        <f t="shared" si="51"/>
        <v>0</v>
      </c>
    </row>
    <row r="836" spans="1:16" s="88" customFormat="1" x14ac:dyDescent="0.3">
      <c r="A836" s="88" t="s">
        <v>37</v>
      </c>
      <c r="B836" s="1" t="s">
        <v>332</v>
      </c>
      <c r="C836" s="88" t="s">
        <v>174</v>
      </c>
      <c r="D836" s="88" t="s">
        <v>52</v>
      </c>
      <c r="E836" s="88" t="s">
        <v>219</v>
      </c>
      <c r="F836" s="88" t="s">
        <v>220</v>
      </c>
      <c r="G836" s="88" t="s">
        <v>221</v>
      </c>
      <c r="H836" s="88" t="s">
        <v>294</v>
      </c>
      <c r="I836" s="88">
        <f t="shared" si="52"/>
        <v>0</v>
      </c>
      <c r="J836" s="88">
        <f t="shared" si="53"/>
        <v>0</v>
      </c>
      <c r="K836" s="88">
        <v>0</v>
      </c>
      <c r="L836" s="88">
        <v>0</v>
      </c>
      <c r="M836" s="88">
        <v>0</v>
      </c>
      <c r="N836" s="88">
        <v>0</v>
      </c>
      <c r="O836" s="99">
        <f t="shared" si="50"/>
        <v>0</v>
      </c>
      <c r="P836" s="88">
        <f t="shared" si="51"/>
        <v>0</v>
      </c>
    </row>
    <row r="837" spans="1:16" s="88" customFormat="1" x14ac:dyDescent="0.3">
      <c r="A837" s="88" t="s">
        <v>37</v>
      </c>
      <c r="B837" s="1" t="s">
        <v>332</v>
      </c>
      <c r="C837" s="88" t="s">
        <v>174</v>
      </c>
      <c r="D837" s="88" t="s">
        <v>52</v>
      </c>
      <c r="E837" s="88" t="s">
        <v>219</v>
      </c>
      <c r="F837" s="88" t="s">
        <v>220</v>
      </c>
      <c r="G837" s="88" t="s">
        <v>221</v>
      </c>
      <c r="H837" s="88" t="s">
        <v>5</v>
      </c>
      <c r="I837" s="88">
        <f t="shared" si="52"/>
        <v>11</v>
      </c>
      <c r="J837" s="88">
        <f t="shared" si="53"/>
        <v>6</v>
      </c>
      <c r="K837" s="88">
        <v>0</v>
      </c>
      <c r="L837" s="88">
        <v>6</v>
      </c>
      <c r="M837" s="88">
        <v>5</v>
      </c>
      <c r="N837" s="88">
        <v>0</v>
      </c>
      <c r="O837" s="99">
        <f t="shared" si="50"/>
        <v>11</v>
      </c>
      <c r="P837" s="88">
        <f t="shared" si="51"/>
        <v>0</v>
      </c>
    </row>
    <row r="838" spans="1:16" s="88" customFormat="1" x14ac:dyDescent="0.3">
      <c r="A838" s="88" t="s">
        <v>37</v>
      </c>
      <c r="B838" s="1" t="s">
        <v>332</v>
      </c>
      <c r="C838" s="88" t="s">
        <v>174</v>
      </c>
      <c r="D838" s="88" t="s">
        <v>52</v>
      </c>
      <c r="E838" s="88" t="s">
        <v>219</v>
      </c>
      <c r="F838" s="88" t="s">
        <v>220</v>
      </c>
      <c r="G838" s="88" t="s">
        <v>221</v>
      </c>
      <c r="H838" s="88" t="s">
        <v>7</v>
      </c>
      <c r="I838" s="88">
        <f t="shared" si="52"/>
        <v>0</v>
      </c>
      <c r="J838" s="88">
        <f t="shared" si="53"/>
        <v>0</v>
      </c>
      <c r="K838" s="88">
        <v>0</v>
      </c>
      <c r="L838" s="88">
        <v>0</v>
      </c>
      <c r="M838" s="88">
        <v>0</v>
      </c>
      <c r="N838" s="88">
        <v>0</v>
      </c>
      <c r="O838" s="99">
        <f t="shared" si="50"/>
        <v>0</v>
      </c>
      <c r="P838" s="88">
        <f t="shared" si="51"/>
        <v>0</v>
      </c>
    </row>
    <row r="839" spans="1:16" s="88" customFormat="1" x14ac:dyDescent="0.3">
      <c r="A839" s="88" t="s">
        <v>37</v>
      </c>
      <c r="B839" s="1" t="s">
        <v>332</v>
      </c>
      <c r="C839" s="88" t="s">
        <v>174</v>
      </c>
      <c r="D839" s="88" t="s">
        <v>52</v>
      </c>
      <c r="E839" s="88" t="s">
        <v>219</v>
      </c>
      <c r="F839" s="88" t="s">
        <v>220</v>
      </c>
      <c r="G839" s="88" t="s">
        <v>221</v>
      </c>
      <c r="H839" s="88" t="s">
        <v>6</v>
      </c>
      <c r="I839" s="88">
        <f t="shared" si="52"/>
        <v>0</v>
      </c>
      <c r="J839" s="88">
        <f t="shared" si="53"/>
        <v>0</v>
      </c>
      <c r="K839" s="88">
        <v>0</v>
      </c>
      <c r="L839" s="88">
        <v>0</v>
      </c>
      <c r="M839" s="88">
        <v>0</v>
      </c>
      <c r="N839" s="88">
        <v>0</v>
      </c>
      <c r="O839" s="99">
        <f t="shared" si="50"/>
        <v>0</v>
      </c>
      <c r="P839" s="88">
        <f t="shared" si="51"/>
        <v>0</v>
      </c>
    </row>
    <row r="840" spans="1:16" s="88" customFormat="1" x14ac:dyDescent="0.3">
      <c r="A840" s="88" t="s">
        <v>37</v>
      </c>
      <c r="B840" s="1" t="s">
        <v>332</v>
      </c>
      <c r="C840" s="88" t="s">
        <v>174</v>
      </c>
      <c r="D840" s="88" t="s">
        <v>54</v>
      </c>
      <c r="E840" s="88" t="s">
        <v>222</v>
      </c>
      <c r="F840" s="88" t="s">
        <v>220</v>
      </c>
      <c r="G840" s="88" t="s">
        <v>223</v>
      </c>
      <c r="H840" s="88" t="s">
        <v>4</v>
      </c>
      <c r="I840" s="88">
        <f t="shared" si="52"/>
        <v>14</v>
      </c>
      <c r="J840" s="88">
        <f t="shared" si="53"/>
        <v>13</v>
      </c>
      <c r="K840" s="88">
        <v>2</v>
      </c>
      <c r="L840" s="88">
        <v>11</v>
      </c>
      <c r="M840" s="88">
        <v>1</v>
      </c>
      <c r="N840" s="88">
        <v>0</v>
      </c>
      <c r="O840" s="99">
        <f t="shared" si="50"/>
        <v>14</v>
      </c>
      <c r="P840" s="88">
        <f t="shared" si="51"/>
        <v>0</v>
      </c>
    </row>
    <row r="841" spans="1:16" s="88" customFormat="1" x14ac:dyDescent="0.3">
      <c r="A841" s="88" t="s">
        <v>37</v>
      </c>
      <c r="B841" s="1" t="s">
        <v>332</v>
      </c>
      <c r="C841" s="88" t="s">
        <v>174</v>
      </c>
      <c r="D841" s="88" t="s">
        <v>54</v>
      </c>
      <c r="E841" s="88" t="s">
        <v>222</v>
      </c>
      <c r="F841" s="88" t="s">
        <v>220</v>
      </c>
      <c r="G841" s="88" t="s">
        <v>223</v>
      </c>
      <c r="H841" s="88" t="s">
        <v>294</v>
      </c>
      <c r="I841" s="88">
        <f t="shared" si="52"/>
        <v>0</v>
      </c>
      <c r="J841" s="88">
        <f t="shared" si="53"/>
        <v>0</v>
      </c>
      <c r="K841" s="88">
        <v>0</v>
      </c>
      <c r="L841" s="88">
        <v>0</v>
      </c>
      <c r="M841" s="88">
        <v>0</v>
      </c>
      <c r="N841" s="88">
        <v>0</v>
      </c>
      <c r="O841" s="99">
        <f t="shared" si="50"/>
        <v>0</v>
      </c>
      <c r="P841" s="88">
        <f t="shared" si="51"/>
        <v>0</v>
      </c>
    </row>
    <row r="842" spans="1:16" s="88" customFormat="1" x14ac:dyDescent="0.3">
      <c r="A842" s="88" t="s">
        <v>37</v>
      </c>
      <c r="B842" s="1" t="s">
        <v>332</v>
      </c>
      <c r="C842" s="88" t="s">
        <v>174</v>
      </c>
      <c r="D842" s="88" t="s">
        <v>54</v>
      </c>
      <c r="E842" s="88" t="s">
        <v>222</v>
      </c>
      <c r="F842" s="88" t="s">
        <v>220</v>
      </c>
      <c r="G842" s="88" t="s">
        <v>223</v>
      </c>
      <c r="H842" s="88" t="s">
        <v>5</v>
      </c>
      <c r="I842" s="88">
        <f t="shared" si="52"/>
        <v>1</v>
      </c>
      <c r="J842" s="88">
        <f t="shared" si="53"/>
        <v>1</v>
      </c>
      <c r="K842" s="88">
        <v>0</v>
      </c>
      <c r="L842" s="88">
        <v>1</v>
      </c>
      <c r="M842" s="88">
        <v>0</v>
      </c>
      <c r="N842" s="88">
        <v>0</v>
      </c>
      <c r="O842" s="99">
        <f t="shared" si="50"/>
        <v>1</v>
      </c>
      <c r="P842" s="88">
        <f t="shared" si="51"/>
        <v>0</v>
      </c>
    </row>
    <row r="843" spans="1:16" s="88" customFormat="1" x14ac:dyDescent="0.3">
      <c r="A843" s="88" t="s">
        <v>37</v>
      </c>
      <c r="B843" s="1" t="s">
        <v>332</v>
      </c>
      <c r="C843" s="88" t="s">
        <v>174</v>
      </c>
      <c r="D843" s="88" t="s">
        <v>54</v>
      </c>
      <c r="E843" s="88" t="s">
        <v>222</v>
      </c>
      <c r="F843" s="88" t="s">
        <v>220</v>
      </c>
      <c r="G843" s="88" t="s">
        <v>223</v>
      </c>
      <c r="H843" s="88" t="s">
        <v>7</v>
      </c>
      <c r="I843" s="88">
        <f t="shared" si="52"/>
        <v>0</v>
      </c>
      <c r="J843" s="88">
        <f t="shared" si="53"/>
        <v>0</v>
      </c>
      <c r="K843" s="88">
        <v>0</v>
      </c>
      <c r="L843" s="88">
        <v>0</v>
      </c>
      <c r="M843" s="88">
        <v>0</v>
      </c>
      <c r="N843" s="88">
        <v>0</v>
      </c>
      <c r="O843" s="99">
        <f t="shared" si="50"/>
        <v>0</v>
      </c>
      <c r="P843" s="88">
        <f t="shared" si="51"/>
        <v>0</v>
      </c>
    </row>
    <row r="844" spans="1:16" s="88" customFormat="1" x14ac:dyDescent="0.3">
      <c r="A844" s="88" t="s">
        <v>37</v>
      </c>
      <c r="B844" s="1" t="s">
        <v>332</v>
      </c>
      <c r="C844" s="88" t="s">
        <v>174</v>
      </c>
      <c r="D844" s="88" t="s">
        <v>54</v>
      </c>
      <c r="E844" s="88" t="s">
        <v>222</v>
      </c>
      <c r="F844" s="88" t="s">
        <v>220</v>
      </c>
      <c r="G844" s="88" t="s">
        <v>223</v>
      </c>
      <c r="H844" s="88" t="s">
        <v>6</v>
      </c>
      <c r="I844" s="88">
        <f t="shared" si="52"/>
        <v>3</v>
      </c>
      <c r="J844" s="88">
        <f t="shared" si="53"/>
        <v>3</v>
      </c>
      <c r="K844" s="88">
        <v>0</v>
      </c>
      <c r="L844" s="88">
        <v>3</v>
      </c>
      <c r="M844" s="88">
        <v>0</v>
      </c>
      <c r="N844" s="88">
        <v>0</v>
      </c>
      <c r="O844" s="99">
        <f t="shared" si="50"/>
        <v>3</v>
      </c>
      <c r="P844" s="88">
        <f t="shared" si="51"/>
        <v>0</v>
      </c>
    </row>
    <row r="845" spans="1:16" s="88" customFormat="1" x14ac:dyDescent="0.3">
      <c r="A845" s="88" t="s">
        <v>37</v>
      </c>
      <c r="B845" s="1" t="s">
        <v>332</v>
      </c>
      <c r="C845" s="88" t="s">
        <v>174</v>
      </c>
      <c r="D845" s="88" t="s">
        <v>56</v>
      </c>
      <c r="E845" s="88" t="s">
        <v>224</v>
      </c>
      <c r="F845" s="88" t="s">
        <v>220</v>
      </c>
      <c r="G845" s="88" t="s">
        <v>221</v>
      </c>
      <c r="H845" s="88" t="s">
        <v>4</v>
      </c>
      <c r="I845" s="88">
        <f t="shared" si="52"/>
        <v>14</v>
      </c>
      <c r="J845" s="88">
        <f t="shared" si="53"/>
        <v>5</v>
      </c>
      <c r="K845" s="88">
        <v>0</v>
      </c>
      <c r="L845" s="88">
        <v>5</v>
      </c>
      <c r="M845" s="88">
        <v>4</v>
      </c>
      <c r="N845" s="88">
        <v>5</v>
      </c>
      <c r="O845" s="99">
        <f t="shared" si="50"/>
        <v>14</v>
      </c>
      <c r="P845" s="88">
        <f t="shared" si="51"/>
        <v>5</v>
      </c>
    </row>
    <row r="846" spans="1:16" s="88" customFormat="1" x14ac:dyDescent="0.3">
      <c r="A846" s="88" t="s">
        <v>37</v>
      </c>
      <c r="B846" s="1" t="s">
        <v>332</v>
      </c>
      <c r="C846" s="88" t="s">
        <v>174</v>
      </c>
      <c r="D846" s="88" t="s">
        <v>56</v>
      </c>
      <c r="E846" s="88" t="s">
        <v>224</v>
      </c>
      <c r="F846" s="88" t="s">
        <v>220</v>
      </c>
      <c r="G846" s="88" t="s">
        <v>221</v>
      </c>
      <c r="H846" s="88" t="s">
        <v>294</v>
      </c>
      <c r="I846" s="88">
        <f t="shared" si="52"/>
        <v>0</v>
      </c>
      <c r="J846" s="88">
        <f t="shared" si="53"/>
        <v>0</v>
      </c>
      <c r="K846" s="88">
        <v>0</v>
      </c>
      <c r="L846" s="88">
        <v>0</v>
      </c>
      <c r="M846" s="88">
        <v>0</v>
      </c>
      <c r="N846" s="88">
        <v>0</v>
      </c>
      <c r="O846" s="99">
        <f t="shared" si="50"/>
        <v>0</v>
      </c>
      <c r="P846" s="88">
        <f t="shared" si="51"/>
        <v>0</v>
      </c>
    </row>
    <row r="847" spans="1:16" s="88" customFormat="1" x14ac:dyDescent="0.3">
      <c r="A847" s="88" t="s">
        <v>37</v>
      </c>
      <c r="B847" s="1" t="s">
        <v>332</v>
      </c>
      <c r="C847" s="88" t="s">
        <v>174</v>
      </c>
      <c r="D847" s="88" t="s">
        <v>56</v>
      </c>
      <c r="E847" s="88" t="s">
        <v>224</v>
      </c>
      <c r="F847" s="88" t="s">
        <v>220</v>
      </c>
      <c r="G847" s="88" t="s">
        <v>221</v>
      </c>
      <c r="H847" s="88" t="s">
        <v>5</v>
      </c>
      <c r="I847" s="88">
        <f t="shared" si="52"/>
        <v>3</v>
      </c>
      <c r="J847" s="88">
        <f t="shared" si="53"/>
        <v>0</v>
      </c>
      <c r="K847" s="88">
        <v>0</v>
      </c>
      <c r="L847" s="88">
        <v>0</v>
      </c>
      <c r="M847" s="88">
        <v>1</v>
      </c>
      <c r="N847" s="88">
        <v>2</v>
      </c>
      <c r="O847" s="99">
        <f t="shared" si="50"/>
        <v>3</v>
      </c>
      <c r="P847" s="88">
        <f t="shared" si="51"/>
        <v>2</v>
      </c>
    </row>
    <row r="848" spans="1:16" s="88" customFormat="1" x14ac:dyDescent="0.3">
      <c r="A848" s="88" t="s">
        <v>37</v>
      </c>
      <c r="B848" s="1" t="s">
        <v>332</v>
      </c>
      <c r="C848" s="88" t="s">
        <v>174</v>
      </c>
      <c r="D848" s="88" t="s">
        <v>56</v>
      </c>
      <c r="E848" s="88" t="s">
        <v>224</v>
      </c>
      <c r="F848" s="88" t="s">
        <v>220</v>
      </c>
      <c r="G848" s="88" t="s">
        <v>221</v>
      </c>
      <c r="H848" s="88" t="s">
        <v>7</v>
      </c>
      <c r="I848" s="88">
        <f t="shared" si="52"/>
        <v>1</v>
      </c>
      <c r="J848" s="88">
        <f t="shared" si="53"/>
        <v>0</v>
      </c>
      <c r="K848" s="88">
        <v>0</v>
      </c>
      <c r="L848" s="88">
        <v>0</v>
      </c>
      <c r="M848" s="88">
        <v>0</v>
      </c>
      <c r="N848" s="88">
        <v>1</v>
      </c>
      <c r="O848" s="99">
        <f t="shared" si="50"/>
        <v>1</v>
      </c>
      <c r="P848" s="88">
        <f t="shared" si="51"/>
        <v>1</v>
      </c>
    </row>
    <row r="849" spans="1:16" s="88" customFormat="1" x14ac:dyDescent="0.3">
      <c r="A849" s="88" t="s">
        <v>37</v>
      </c>
      <c r="B849" s="1" t="s">
        <v>332</v>
      </c>
      <c r="C849" s="88" t="s">
        <v>174</v>
      </c>
      <c r="D849" s="88" t="s">
        <v>56</v>
      </c>
      <c r="E849" s="88" t="s">
        <v>224</v>
      </c>
      <c r="F849" s="88" t="s">
        <v>220</v>
      </c>
      <c r="G849" s="88" t="s">
        <v>221</v>
      </c>
      <c r="H849" s="88" t="s">
        <v>6</v>
      </c>
      <c r="I849" s="88">
        <f t="shared" si="52"/>
        <v>3</v>
      </c>
      <c r="J849" s="88">
        <f t="shared" si="53"/>
        <v>3</v>
      </c>
      <c r="K849" s="88">
        <v>1</v>
      </c>
      <c r="L849" s="88">
        <v>2</v>
      </c>
      <c r="M849" s="88">
        <v>0</v>
      </c>
      <c r="N849" s="88">
        <v>0</v>
      </c>
      <c r="O849" s="99">
        <f t="shared" si="50"/>
        <v>3</v>
      </c>
      <c r="P849" s="88">
        <f t="shared" si="51"/>
        <v>0</v>
      </c>
    </row>
    <row r="850" spans="1:16" s="88" customFormat="1" x14ac:dyDescent="0.3">
      <c r="A850" s="88" t="s">
        <v>37</v>
      </c>
      <c r="B850" s="1" t="s">
        <v>332</v>
      </c>
      <c r="C850" s="88" t="s">
        <v>174</v>
      </c>
      <c r="D850" s="88" t="s">
        <v>58</v>
      </c>
      <c r="E850" s="88" t="s">
        <v>225</v>
      </c>
      <c r="F850" s="88" t="s">
        <v>220</v>
      </c>
      <c r="G850" s="88" t="s">
        <v>223</v>
      </c>
      <c r="H850" s="88" t="s">
        <v>4</v>
      </c>
      <c r="I850" s="88">
        <f t="shared" si="52"/>
        <v>8</v>
      </c>
      <c r="J850" s="88">
        <f t="shared" si="53"/>
        <v>5</v>
      </c>
      <c r="K850" s="88">
        <v>0</v>
      </c>
      <c r="L850" s="88">
        <v>5</v>
      </c>
      <c r="M850" s="88">
        <v>3</v>
      </c>
      <c r="N850" s="88">
        <v>0</v>
      </c>
      <c r="O850" s="99">
        <f t="shared" si="50"/>
        <v>8</v>
      </c>
      <c r="P850" s="88">
        <f t="shared" si="51"/>
        <v>0</v>
      </c>
    </row>
    <row r="851" spans="1:16" s="88" customFormat="1" x14ac:dyDescent="0.3">
      <c r="A851" s="88" t="s">
        <v>37</v>
      </c>
      <c r="B851" s="1" t="s">
        <v>332</v>
      </c>
      <c r="C851" s="88" t="s">
        <v>174</v>
      </c>
      <c r="D851" s="88" t="s">
        <v>58</v>
      </c>
      <c r="E851" s="88" t="s">
        <v>225</v>
      </c>
      <c r="F851" s="88" t="s">
        <v>220</v>
      </c>
      <c r="G851" s="88" t="s">
        <v>223</v>
      </c>
      <c r="H851" s="88" t="s">
        <v>294</v>
      </c>
      <c r="I851" s="88">
        <f t="shared" si="52"/>
        <v>0</v>
      </c>
      <c r="J851" s="88">
        <f t="shared" si="53"/>
        <v>0</v>
      </c>
      <c r="K851" s="88">
        <v>0</v>
      </c>
      <c r="L851" s="88">
        <v>0</v>
      </c>
      <c r="M851" s="88">
        <v>0</v>
      </c>
      <c r="N851" s="88">
        <v>0</v>
      </c>
      <c r="O851" s="99">
        <f t="shared" si="50"/>
        <v>0</v>
      </c>
      <c r="P851" s="88">
        <f t="shared" si="51"/>
        <v>0</v>
      </c>
    </row>
    <row r="852" spans="1:16" s="88" customFormat="1" x14ac:dyDescent="0.3">
      <c r="A852" s="88" t="s">
        <v>37</v>
      </c>
      <c r="B852" s="1" t="s">
        <v>332</v>
      </c>
      <c r="C852" s="88" t="s">
        <v>174</v>
      </c>
      <c r="D852" s="88" t="s">
        <v>58</v>
      </c>
      <c r="E852" s="88" t="s">
        <v>225</v>
      </c>
      <c r="F852" s="88" t="s">
        <v>220</v>
      </c>
      <c r="G852" s="88" t="s">
        <v>223</v>
      </c>
      <c r="H852" s="88" t="s">
        <v>5</v>
      </c>
      <c r="I852" s="88">
        <f t="shared" si="52"/>
        <v>0</v>
      </c>
      <c r="J852" s="88">
        <f t="shared" si="53"/>
        <v>0</v>
      </c>
      <c r="K852" s="88">
        <v>0</v>
      </c>
      <c r="L852" s="88">
        <v>0</v>
      </c>
      <c r="M852" s="88">
        <v>0</v>
      </c>
      <c r="N852" s="88">
        <v>0</v>
      </c>
      <c r="O852" s="99">
        <f t="shared" si="50"/>
        <v>0</v>
      </c>
      <c r="P852" s="88">
        <f t="shared" si="51"/>
        <v>0</v>
      </c>
    </row>
    <row r="853" spans="1:16" s="88" customFormat="1" x14ac:dyDescent="0.3">
      <c r="A853" s="88" t="s">
        <v>37</v>
      </c>
      <c r="B853" s="1" t="s">
        <v>332</v>
      </c>
      <c r="C853" s="88" t="s">
        <v>174</v>
      </c>
      <c r="D853" s="88" t="s">
        <v>58</v>
      </c>
      <c r="E853" s="88" t="s">
        <v>225</v>
      </c>
      <c r="F853" s="88" t="s">
        <v>220</v>
      </c>
      <c r="G853" s="88" t="s">
        <v>223</v>
      </c>
      <c r="H853" s="88" t="s">
        <v>7</v>
      </c>
      <c r="I853" s="88">
        <f t="shared" si="52"/>
        <v>3</v>
      </c>
      <c r="J853" s="88">
        <f t="shared" si="53"/>
        <v>1</v>
      </c>
      <c r="K853" s="88">
        <v>1</v>
      </c>
      <c r="L853" s="88">
        <v>0</v>
      </c>
      <c r="M853" s="88">
        <v>0</v>
      </c>
      <c r="N853" s="88">
        <v>2</v>
      </c>
      <c r="O853" s="99">
        <f t="shared" ref="O853:O916" si="54">IF($I$1=$O$1,I853,IF($J$1=$O$1,J853,IF($K$1=$O$1,K853,IF($L$1=$O$1,L853,IF($M$1=$O$1,M853,IF($N$1=$O$1,N853,"x"))))))</f>
        <v>3</v>
      </c>
      <c r="P853" s="88">
        <f t="shared" si="51"/>
        <v>2</v>
      </c>
    </row>
    <row r="854" spans="1:16" s="88" customFormat="1" x14ac:dyDescent="0.3">
      <c r="A854" s="88" t="s">
        <v>37</v>
      </c>
      <c r="B854" s="1" t="s">
        <v>332</v>
      </c>
      <c r="C854" s="88" t="s">
        <v>174</v>
      </c>
      <c r="D854" s="88" t="s">
        <v>58</v>
      </c>
      <c r="E854" s="88" t="s">
        <v>225</v>
      </c>
      <c r="F854" s="88" t="s">
        <v>220</v>
      </c>
      <c r="G854" s="88" t="s">
        <v>223</v>
      </c>
      <c r="H854" s="88" t="s">
        <v>6</v>
      </c>
      <c r="I854" s="88">
        <f t="shared" si="52"/>
        <v>3</v>
      </c>
      <c r="J854" s="88">
        <f t="shared" si="53"/>
        <v>2</v>
      </c>
      <c r="K854" s="88">
        <v>2</v>
      </c>
      <c r="L854" s="88">
        <v>0</v>
      </c>
      <c r="M854" s="88">
        <v>1</v>
      </c>
      <c r="N854" s="88">
        <v>0</v>
      </c>
      <c r="O854" s="99">
        <f t="shared" si="54"/>
        <v>3</v>
      </c>
      <c r="P854" s="88">
        <f t="shared" ref="P854:P917" si="55">IF($I$1=$P$1,I854,IF($J$1=$P$1,J854,IF($K$1=$P$1,K854,IF($L$1=$P$1,L854,IF($M$1=$P$1,M854,IF($N$1=$P$1,N854,"x"))))))</f>
        <v>0</v>
      </c>
    </row>
    <row r="855" spans="1:16" s="88" customFormat="1" x14ac:dyDescent="0.3">
      <c r="A855" s="88" t="s">
        <v>37</v>
      </c>
      <c r="B855" s="1" t="s">
        <v>332</v>
      </c>
      <c r="C855" s="88" t="s">
        <v>174</v>
      </c>
      <c r="D855" s="88" t="s">
        <v>60</v>
      </c>
      <c r="E855" s="88" t="s">
        <v>226</v>
      </c>
      <c r="F855" s="88" t="s">
        <v>220</v>
      </c>
      <c r="G855" s="88" t="s">
        <v>227</v>
      </c>
      <c r="H855" s="88" t="s">
        <v>4</v>
      </c>
      <c r="I855" s="88">
        <f t="shared" si="52"/>
        <v>9</v>
      </c>
      <c r="J855" s="88">
        <f t="shared" si="53"/>
        <v>4</v>
      </c>
      <c r="K855" s="88">
        <v>2</v>
      </c>
      <c r="L855" s="88">
        <v>2</v>
      </c>
      <c r="M855" s="88">
        <v>5</v>
      </c>
      <c r="N855" s="88">
        <v>0</v>
      </c>
      <c r="O855" s="99">
        <f t="shared" si="54"/>
        <v>9</v>
      </c>
      <c r="P855" s="88">
        <f t="shared" si="55"/>
        <v>0</v>
      </c>
    </row>
    <row r="856" spans="1:16" s="88" customFormat="1" x14ac:dyDescent="0.3">
      <c r="A856" s="88" t="s">
        <v>37</v>
      </c>
      <c r="B856" s="1" t="s">
        <v>332</v>
      </c>
      <c r="C856" s="88" t="s">
        <v>174</v>
      </c>
      <c r="D856" s="88" t="s">
        <v>60</v>
      </c>
      <c r="E856" s="88" t="s">
        <v>226</v>
      </c>
      <c r="F856" s="88" t="s">
        <v>220</v>
      </c>
      <c r="G856" s="88" t="s">
        <v>227</v>
      </c>
      <c r="H856" s="88" t="s">
        <v>294</v>
      </c>
      <c r="I856" s="88">
        <f t="shared" si="52"/>
        <v>0</v>
      </c>
      <c r="J856" s="88">
        <f t="shared" si="53"/>
        <v>0</v>
      </c>
      <c r="K856" s="88">
        <v>0</v>
      </c>
      <c r="L856" s="88">
        <v>0</v>
      </c>
      <c r="M856" s="88">
        <v>0</v>
      </c>
      <c r="N856" s="88">
        <v>0</v>
      </c>
      <c r="O856" s="99">
        <f t="shared" si="54"/>
        <v>0</v>
      </c>
      <c r="P856" s="88">
        <f t="shared" si="55"/>
        <v>0</v>
      </c>
    </row>
    <row r="857" spans="1:16" s="88" customFormat="1" x14ac:dyDescent="0.3">
      <c r="A857" s="88" t="s">
        <v>37</v>
      </c>
      <c r="B857" s="1" t="s">
        <v>332</v>
      </c>
      <c r="C857" s="88" t="s">
        <v>174</v>
      </c>
      <c r="D857" s="88" t="s">
        <v>60</v>
      </c>
      <c r="E857" s="88" t="s">
        <v>226</v>
      </c>
      <c r="F857" s="88" t="s">
        <v>220</v>
      </c>
      <c r="G857" s="88" t="s">
        <v>227</v>
      </c>
      <c r="H857" s="88" t="s">
        <v>5</v>
      </c>
      <c r="I857" s="88">
        <f t="shared" si="52"/>
        <v>12</v>
      </c>
      <c r="J857" s="88">
        <f t="shared" si="53"/>
        <v>3</v>
      </c>
      <c r="K857" s="88">
        <v>2</v>
      </c>
      <c r="L857" s="88">
        <v>1</v>
      </c>
      <c r="M857" s="88">
        <v>5</v>
      </c>
      <c r="N857" s="88">
        <v>4</v>
      </c>
      <c r="O857" s="99">
        <f t="shared" si="54"/>
        <v>12</v>
      </c>
      <c r="P857" s="88">
        <f t="shared" si="55"/>
        <v>4</v>
      </c>
    </row>
    <row r="858" spans="1:16" s="88" customFormat="1" x14ac:dyDescent="0.3">
      <c r="A858" s="88" t="s">
        <v>37</v>
      </c>
      <c r="B858" s="1" t="s">
        <v>332</v>
      </c>
      <c r="C858" s="88" t="s">
        <v>174</v>
      </c>
      <c r="D858" s="88" t="s">
        <v>60</v>
      </c>
      <c r="E858" s="88" t="s">
        <v>226</v>
      </c>
      <c r="F858" s="88" t="s">
        <v>220</v>
      </c>
      <c r="G858" s="88" t="s">
        <v>227</v>
      </c>
      <c r="H858" s="88" t="s">
        <v>7</v>
      </c>
      <c r="I858" s="88">
        <f t="shared" si="52"/>
        <v>2</v>
      </c>
      <c r="J858" s="88">
        <f t="shared" si="53"/>
        <v>0</v>
      </c>
      <c r="K858" s="88">
        <v>0</v>
      </c>
      <c r="L858" s="88">
        <v>0</v>
      </c>
      <c r="M858" s="88">
        <v>0</v>
      </c>
      <c r="N858" s="88">
        <v>2</v>
      </c>
      <c r="O858" s="99">
        <f t="shared" si="54"/>
        <v>2</v>
      </c>
      <c r="P858" s="88">
        <f t="shared" si="55"/>
        <v>2</v>
      </c>
    </row>
    <row r="859" spans="1:16" s="88" customFormat="1" x14ac:dyDescent="0.3">
      <c r="A859" s="88" t="s">
        <v>37</v>
      </c>
      <c r="B859" s="1" t="s">
        <v>332</v>
      </c>
      <c r="C859" s="88" t="s">
        <v>174</v>
      </c>
      <c r="D859" s="88" t="s">
        <v>60</v>
      </c>
      <c r="E859" s="88" t="s">
        <v>226</v>
      </c>
      <c r="F859" s="88" t="s">
        <v>220</v>
      </c>
      <c r="G859" s="88" t="s">
        <v>227</v>
      </c>
      <c r="H859" s="88" t="s">
        <v>6</v>
      </c>
      <c r="I859" s="88">
        <f t="shared" si="52"/>
        <v>0</v>
      </c>
      <c r="J859" s="88">
        <f t="shared" si="53"/>
        <v>0</v>
      </c>
      <c r="K859" s="88">
        <v>0</v>
      </c>
      <c r="L859" s="88">
        <v>0</v>
      </c>
      <c r="M859" s="88">
        <v>0</v>
      </c>
      <c r="N859" s="88">
        <v>0</v>
      </c>
      <c r="O859" s="99">
        <f t="shared" si="54"/>
        <v>0</v>
      </c>
      <c r="P859" s="88">
        <f t="shared" si="55"/>
        <v>0</v>
      </c>
    </row>
    <row r="860" spans="1:16" s="88" customFormat="1" x14ac:dyDescent="0.3">
      <c r="A860" s="88" t="s">
        <v>37</v>
      </c>
      <c r="B860" s="1" t="s">
        <v>332</v>
      </c>
      <c r="C860" s="88" t="s">
        <v>174</v>
      </c>
      <c r="D860" s="88" t="s">
        <v>62</v>
      </c>
      <c r="E860" s="88" t="s">
        <v>228</v>
      </c>
      <c r="F860" s="88" t="s">
        <v>220</v>
      </c>
      <c r="G860" s="88" t="s">
        <v>223</v>
      </c>
      <c r="H860" s="88" t="s">
        <v>4</v>
      </c>
      <c r="I860" s="88">
        <f t="shared" si="52"/>
        <v>11</v>
      </c>
      <c r="J860" s="88">
        <f t="shared" si="53"/>
        <v>6</v>
      </c>
      <c r="K860" s="88">
        <v>2</v>
      </c>
      <c r="L860" s="88">
        <v>4</v>
      </c>
      <c r="M860" s="88">
        <v>4</v>
      </c>
      <c r="N860" s="88">
        <v>1</v>
      </c>
      <c r="O860" s="99">
        <f t="shared" si="54"/>
        <v>11</v>
      </c>
      <c r="P860" s="88">
        <f t="shared" si="55"/>
        <v>1</v>
      </c>
    </row>
    <row r="861" spans="1:16" s="88" customFormat="1" x14ac:dyDescent="0.3">
      <c r="A861" s="88" t="s">
        <v>37</v>
      </c>
      <c r="B861" s="1" t="s">
        <v>332</v>
      </c>
      <c r="C861" s="88" t="s">
        <v>174</v>
      </c>
      <c r="D861" s="88" t="s">
        <v>62</v>
      </c>
      <c r="E861" s="88" t="s">
        <v>228</v>
      </c>
      <c r="F861" s="88" t="s">
        <v>220</v>
      </c>
      <c r="G861" s="88" t="s">
        <v>223</v>
      </c>
      <c r="H861" s="88" t="s">
        <v>294</v>
      </c>
      <c r="I861" s="88">
        <f t="shared" si="52"/>
        <v>0</v>
      </c>
      <c r="J861" s="88">
        <f t="shared" si="53"/>
        <v>0</v>
      </c>
      <c r="K861" s="88">
        <v>0</v>
      </c>
      <c r="L861" s="88">
        <v>0</v>
      </c>
      <c r="M861" s="88">
        <v>0</v>
      </c>
      <c r="N861" s="88">
        <v>0</v>
      </c>
      <c r="O861" s="99">
        <f t="shared" si="54"/>
        <v>0</v>
      </c>
      <c r="P861" s="88">
        <f t="shared" si="55"/>
        <v>0</v>
      </c>
    </row>
    <row r="862" spans="1:16" s="88" customFormat="1" x14ac:dyDescent="0.3">
      <c r="A862" s="88" t="s">
        <v>37</v>
      </c>
      <c r="B862" s="1" t="s">
        <v>332</v>
      </c>
      <c r="C862" s="88" t="s">
        <v>174</v>
      </c>
      <c r="D862" s="88" t="s">
        <v>62</v>
      </c>
      <c r="E862" s="88" t="s">
        <v>228</v>
      </c>
      <c r="F862" s="88" t="s">
        <v>220</v>
      </c>
      <c r="G862" s="88" t="s">
        <v>223</v>
      </c>
      <c r="H862" s="88" t="s">
        <v>5</v>
      </c>
      <c r="I862" s="88">
        <f t="shared" si="52"/>
        <v>4</v>
      </c>
      <c r="J862" s="88">
        <f t="shared" si="53"/>
        <v>3</v>
      </c>
      <c r="K862" s="88">
        <v>0</v>
      </c>
      <c r="L862" s="88">
        <v>3</v>
      </c>
      <c r="M862" s="88">
        <v>1</v>
      </c>
      <c r="N862" s="88">
        <v>0</v>
      </c>
      <c r="O862" s="99">
        <f t="shared" si="54"/>
        <v>4</v>
      </c>
      <c r="P862" s="88">
        <f t="shared" si="55"/>
        <v>0</v>
      </c>
    </row>
    <row r="863" spans="1:16" s="88" customFormat="1" x14ac:dyDescent="0.3">
      <c r="A863" s="88" t="s">
        <v>37</v>
      </c>
      <c r="B863" s="1" t="s">
        <v>332</v>
      </c>
      <c r="C863" s="88" t="s">
        <v>174</v>
      </c>
      <c r="D863" s="88" t="s">
        <v>62</v>
      </c>
      <c r="E863" s="88" t="s">
        <v>228</v>
      </c>
      <c r="F863" s="88" t="s">
        <v>220</v>
      </c>
      <c r="G863" s="88" t="s">
        <v>223</v>
      </c>
      <c r="H863" s="88" t="s">
        <v>7</v>
      </c>
      <c r="I863" s="88">
        <f t="shared" si="52"/>
        <v>0</v>
      </c>
      <c r="J863" s="88">
        <f t="shared" si="53"/>
        <v>0</v>
      </c>
      <c r="K863" s="88">
        <v>0</v>
      </c>
      <c r="L863" s="88">
        <v>0</v>
      </c>
      <c r="M863" s="88">
        <v>0</v>
      </c>
      <c r="N863" s="88">
        <v>0</v>
      </c>
      <c r="O863" s="99">
        <f t="shared" si="54"/>
        <v>0</v>
      </c>
      <c r="P863" s="88">
        <f t="shared" si="55"/>
        <v>0</v>
      </c>
    </row>
    <row r="864" spans="1:16" s="88" customFormat="1" x14ac:dyDescent="0.3">
      <c r="A864" s="88" t="s">
        <v>37</v>
      </c>
      <c r="B864" s="1" t="s">
        <v>332</v>
      </c>
      <c r="C864" s="88" t="s">
        <v>174</v>
      </c>
      <c r="D864" s="88" t="s">
        <v>62</v>
      </c>
      <c r="E864" s="88" t="s">
        <v>228</v>
      </c>
      <c r="F864" s="88" t="s">
        <v>220</v>
      </c>
      <c r="G864" s="88" t="s">
        <v>223</v>
      </c>
      <c r="H864" s="88" t="s">
        <v>6</v>
      </c>
      <c r="I864" s="88">
        <f t="shared" si="52"/>
        <v>3</v>
      </c>
      <c r="J864" s="88">
        <f t="shared" si="53"/>
        <v>3</v>
      </c>
      <c r="K864" s="88">
        <v>2</v>
      </c>
      <c r="L864" s="88">
        <v>1</v>
      </c>
      <c r="M864" s="88">
        <v>0</v>
      </c>
      <c r="N864" s="88">
        <v>0</v>
      </c>
      <c r="O864" s="99">
        <f t="shared" si="54"/>
        <v>3</v>
      </c>
      <c r="P864" s="88">
        <f t="shared" si="55"/>
        <v>0</v>
      </c>
    </row>
    <row r="865" spans="1:16" s="88" customFormat="1" x14ac:dyDescent="0.3">
      <c r="A865" s="88" t="s">
        <v>37</v>
      </c>
      <c r="B865" s="1" t="s">
        <v>332</v>
      </c>
      <c r="C865" s="88" t="s">
        <v>174</v>
      </c>
      <c r="D865" s="88" t="s">
        <v>64</v>
      </c>
      <c r="E865" s="88" t="s">
        <v>229</v>
      </c>
      <c r="F865" s="88" t="s">
        <v>220</v>
      </c>
      <c r="G865" s="88" t="s">
        <v>221</v>
      </c>
      <c r="H865" s="88" t="s">
        <v>4</v>
      </c>
      <c r="I865" s="88">
        <f t="shared" si="52"/>
        <v>13</v>
      </c>
      <c r="J865" s="88">
        <f t="shared" si="53"/>
        <v>6</v>
      </c>
      <c r="K865" s="88">
        <v>0</v>
      </c>
      <c r="L865" s="88">
        <v>6</v>
      </c>
      <c r="M865" s="88">
        <v>4</v>
      </c>
      <c r="N865" s="88">
        <v>3</v>
      </c>
      <c r="O865" s="99">
        <f t="shared" si="54"/>
        <v>13</v>
      </c>
      <c r="P865" s="88">
        <f t="shared" si="55"/>
        <v>3</v>
      </c>
    </row>
    <row r="866" spans="1:16" s="88" customFormat="1" x14ac:dyDescent="0.3">
      <c r="A866" s="88" t="s">
        <v>37</v>
      </c>
      <c r="B866" s="1" t="s">
        <v>332</v>
      </c>
      <c r="C866" s="88" t="s">
        <v>174</v>
      </c>
      <c r="D866" s="88" t="s">
        <v>64</v>
      </c>
      <c r="E866" s="88" t="s">
        <v>229</v>
      </c>
      <c r="F866" s="88" t="s">
        <v>220</v>
      </c>
      <c r="G866" s="88" t="s">
        <v>221</v>
      </c>
      <c r="H866" s="88" t="s">
        <v>294</v>
      </c>
      <c r="I866" s="88">
        <f t="shared" si="52"/>
        <v>0</v>
      </c>
      <c r="J866" s="88">
        <f t="shared" si="53"/>
        <v>0</v>
      </c>
      <c r="K866" s="88">
        <v>0</v>
      </c>
      <c r="L866" s="88">
        <v>0</v>
      </c>
      <c r="M866" s="88">
        <v>0</v>
      </c>
      <c r="N866" s="88">
        <v>0</v>
      </c>
      <c r="O866" s="99">
        <f t="shared" si="54"/>
        <v>0</v>
      </c>
      <c r="P866" s="88">
        <f t="shared" si="55"/>
        <v>0</v>
      </c>
    </row>
    <row r="867" spans="1:16" s="88" customFormat="1" x14ac:dyDescent="0.3">
      <c r="A867" s="88" t="s">
        <v>37</v>
      </c>
      <c r="B867" s="1" t="s">
        <v>332</v>
      </c>
      <c r="C867" s="88" t="s">
        <v>174</v>
      </c>
      <c r="D867" s="88" t="s">
        <v>64</v>
      </c>
      <c r="E867" s="88" t="s">
        <v>229</v>
      </c>
      <c r="F867" s="88" t="s">
        <v>220</v>
      </c>
      <c r="G867" s="88" t="s">
        <v>221</v>
      </c>
      <c r="H867" s="88" t="s">
        <v>5</v>
      </c>
      <c r="I867" s="88">
        <f t="shared" si="52"/>
        <v>0</v>
      </c>
      <c r="J867" s="88">
        <f t="shared" si="53"/>
        <v>0</v>
      </c>
      <c r="K867" s="88">
        <v>0</v>
      </c>
      <c r="L867" s="88">
        <v>0</v>
      </c>
      <c r="M867" s="88">
        <v>0</v>
      </c>
      <c r="N867" s="88">
        <v>0</v>
      </c>
      <c r="O867" s="99">
        <f t="shared" si="54"/>
        <v>0</v>
      </c>
      <c r="P867" s="88">
        <f t="shared" si="55"/>
        <v>0</v>
      </c>
    </row>
    <row r="868" spans="1:16" s="88" customFormat="1" x14ac:dyDescent="0.3">
      <c r="A868" s="88" t="s">
        <v>37</v>
      </c>
      <c r="B868" s="1" t="s">
        <v>332</v>
      </c>
      <c r="C868" s="88" t="s">
        <v>174</v>
      </c>
      <c r="D868" s="88" t="s">
        <v>64</v>
      </c>
      <c r="E868" s="88" t="s">
        <v>229</v>
      </c>
      <c r="F868" s="88" t="s">
        <v>220</v>
      </c>
      <c r="G868" s="88" t="s">
        <v>221</v>
      </c>
      <c r="H868" s="88" t="s">
        <v>7</v>
      </c>
      <c r="I868" s="88">
        <f t="shared" si="52"/>
        <v>0</v>
      </c>
      <c r="J868" s="88">
        <f t="shared" si="53"/>
        <v>0</v>
      </c>
      <c r="K868" s="88">
        <v>0</v>
      </c>
      <c r="L868" s="88">
        <v>0</v>
      </c>
      <c r="M868" s="88">
        <v>0</v>
      </c>
      <c r="N868" s="88">
        <v>0</v>
      </c>
      <c r="O868" s="99">
        <f t="shared" si="54"/>
        <v>0</v>
      </c>
      <c r="P868" s="88">
        <f t="shared" si="55"/>
        <v>0</v>
      </c>
    </row>
    <row r="869" spans="1:16" s="88" customFormat="1" x14ac:dyDescent="0.3">
      <c r="A869" s="88" t="s">
        <v>37</v>
      </c>
      <c r="B869" s="1" t="s">
        <v>332</v>
      </c>
      <c r="C869" s="88" t="s">
        <v>174</v>
      </c>
      <c r="D869" s="88" t="s">
        <v>64</v>
      </c>
      <c r="E869" s="88" t="s">
        <v>229</v>
      </c>
      <c r="F869" s="88" t="s">
        <v>220</v>
      </c>
      <c r="G869" s="88" t="s">
        <v>221</v>
      </c>
      <c r="H869" s="88" t="s">
        <v>6</v>
      </c>
      <c r="I869" s="88">
        <f t="shared" si="52"/>
        <v>2</v>
      </c>
      <c r="J869" s="88">
        <f t="shared" si="53"/>
        <v>0</v>
      </c>
      <c r="K869" s="88">
        <v>0</v>
      </c>
      <c r="L869" s="88">
        <v>0</v>
      </c>
      <c r="M869" s="88">
        <v>2</v>
      </c>
      <c r="N869" s="88">
        <v>0</v>
      </c>
      <c r="O869" s="99">
        <f t="shared" si="54"/>
        <v>2</v>
      </c>
      <c r="P869" s="88">
        <f t="shared" si="55"/>
        <v>0</v>
      </c>
    </row>
    <row r="870" spans="1:16" s="88" customFormat="1" x14ac:dyDescent="0.3">
      <c r="A870" s="88" t="s">
        <v>37</v>
      </c>
      <c r="B870" s="1" t="s">
        <v>332</v>
      </c>
      <c r="C870" s="88" t="s">
        <v>174</v>
      </c>
      <c r="D870" s="88" t="s">
        <v>66</v>
      </c>
      <c r="E870" s="88" t="s">
        <v>230</v>
      </c>
      <c r="F870" s="88" t="s">
        <v>220</v>
      </c>
      <c r="G870" s="88" t="s">
        <v>227</v>
      </c>
      <c r="H870" s="88" t="s">
        <v>4</v>
      </c>
      <c r="I870" s="88">
        <f t="shared" si="52"/>
        <v>8</v>
      </c>
      <c r="J870" s="88">
        <f t="shared" si="53"/>
        <v>2</v>
      </c>
      <c r="K870" s="88">
        <v>0</v>
      </c>
      <c r="L870" s="88">
        <v>2</v>
      </c>
      <c r="M870" s="88">
        <v>4</v>
      </c>
      <c r="N870" s="88">
        <v>2</v>
      </c>
      <c r="O870" s="99">
        <f t="shared" si="54"/>
        <v>8</v>
      </c>
      <c r="P870" s="88">
        <f t="shared" si="55"/>
        <v>2</v>
      </c>
    </row>
    <row r="871" spans="1:16" s="88" customFormat="1" x14ac:dyDescent="0.3">
      <c r="A871" s="88" t="s">
        <v>37</v>
      </c>
      <c r="B871" s="1" t="s">
        <v>332</v>
      </c>
      <c r="C871" s="88" t="s">
        <v>174</v>
      </c>
      <c r="D871" s="88" t="s">
        <v>66</v>
      </c>
      <c r="E871" s="88" t="s">
        <v>230</v>
      </c>
      <c r="F871" s="88" t="s">
        <v>220</v>
      </c>
      <c r="G871" s="88" t="s">
        <v>227</v>
      </c>
      <c r="H871" s="88" t="s">
        <v>294</v>
      </c>
      <c r="I871" s="88">
        <f t="shared" si="52"/>
        <v>0</v>
      </c>
      <c r="J871" s="88">
        <f t="shared" si="53"/>
        <v>0</v>
      </c>
      <c r="K871" s="88">
        <v>0</v>
      </c>
      <c r="L871" s="88">
        <v>0</v>
      </c>
      <c r="M871" s="88">
        <v>0</v>
      </c>
      <c r="N871" s="88">
        <v>0</v>
      </c>
      <c r="O871" s="99">
        <f t="shared" si="54"/>
        <v>0</v>
      </c>
      <c r="P871" s="88">
        <f t="shared" si="55"/>
        <v>0</v>
      </c>
    </row>
    <row r="872" spans="1:16" s="88" customFormat="1" x14ac:dyDescent="0.3">
      <c r="A872" s="88" t="s">
        <v>37</v>
      </c>
      <c r="B872" s="1" t="s">
        <v>332</v>
      </c>
      <c r="C872" s="88" t="s">
        <v>174</v>
      </c>
      <c r="D872" s="88" t="s">
        <v>66</v>
      </c>
      <c r="E872" s="88" t="s">
        <v>230</v>
      </c>
      <c r="F872" s="88" t="s">
        <v>220</v>
      </c>
      <c r="G872" s="88" t="s">
        <v>227</v>
      </c>
      <c r="H872" s="88" t="s">
        <v>5</v>
      </c>
      <c r="I872" s="88">
        <f t="shared" si="52"/>
        <v>1</v>
      </c>
      <c r="J872" s="88">
        <f t="shared" si="53"/>
        <v>1</v>
      </c>
      <c r="K872" s="88">
        <v>0</v>
      </c>
      <c r="L872" s="88">
        <v>1</v>
      </c>
      <c r="M872" s="88">
        <v>0</v>
      </c>
      <c r="N872" s="88">
        <v>0</v>
      </c>
      <c r="O872" s="99">
        <f t="shared" si="54"/>
        <v>1</v>
      </c>
      <c r="P872" s="88">
        <f t="shared" si="55"/>
        <v>0</v>
      </c>
    </row>
    <row r="873" spans="1:16" s="88" customFormat="1" x14ac:dyDescent="0.3">
      <c r="A873" s="88" t="s">
        <v>37</v>
      </c>
      <c r="B873" s="1" t="s">
        <v>332</v>
      </c>
      <c r="C873" s="88" t="s">
        <v>174</v>
      </c>
      <c r="D873" s="88" t="s">
        <v>66</v>
      </c>
      <c r="E873" s="88" t="s">
        <v>230</v>
      </c>
      <c r="F873" s="88" t="s">
        <v>220</v>
      </c>
      <c r="G873" s="88" t="s">
        <v>227</v>
      </c>
      <c r="H873" s="88" t="s">
        <v>7</v>
      </c>
      <c r="I873" s="88">
        <f t="shared" si="52"/>
        <v>0</v>
      </c>
      <c r="J873" s="88">
        <f t="shared" si="53"/>
        <v>0</v>
      </c>
      <c r="K873" s="88">
        <v>0</v>
      </c>
      <c r="L873" s="88">
        <v>0</v>
      </c>
      <c r="M873" s="88">
        <v>0</v>
      </c>
      <c r="N873" s="88">
        <v>0</v>
      </c>
      <c r="O873" s="99">
        <f t="shared" si="54"/>
        <v>0</v>
      </c>
      <c r="P873" s="88">
        <f t="shared" si="55"/>
        <v>0</v>
      </c>
    </row>
    <row r="874" spans="1:16" s="88" customFormat="1" x14ac:dyDescent="0.3">
      <c r="A874" s="88" t="s">
        <v>37</v>
      </c>
      <c r="B874" s="1" t="s">
        <v>332</v>
      </c>
      <c r="C874" s="88" t="s">
        <v>174</v>
      </c>
      <c r="D874" s="88" t="s">
        <v>66</v>
      </c>
      <c r="E874" s="88" t="s">
        <v>230</v>
      </c>
      <c r="F874" s="88" t="s">
        <v>220</v>
      </c>
      <c r="G874" s="88" t="s">
        <v>227</v>
      </c>
      <c r="H874" s="88" t="s">
        <v>6</v>
      </c>
      <c r="I874" s="88">
        <f t="shared" si="52"/>
        <v>6</v>
      </c>
      <c r="J874" s="88">
        <f t="shared" si="53"/>
        <v>3</v>
      </c>
      <c r="K874" s="88">
        <v>1</v>
      </c>
      <c r="L874" s="88">
        <v>2</v>
      </c>
      <c r="M874" s="88">
        <v>3</v>
      </c>
      <c r="N874" s="88">
        <v>0</v>
      </c>
      <c r="O874" s="99">
        <f t="shared" si="54"/>
        <v>6</v>
      </c>
      <c r="P874" s="88">
        <f t="shared" si="55"/>
        <v>0</v>
      </c>
    </row>
    <row r="875" spans="1:16" s="88" customFormat="1" x14ac:dyDescent="0.3">
      <c r="A875" s="88" t="s">
        <v>37</v>
      </c>
      <c r="B875" s="1" t="s">
        <v>332</v>
      </c>
      <c r="C875" s="88" t="s">
        <v>174</v>
      </c>
      <c r="D875" s="88" t="s">
        <v>68</v>
      </c>
      <c r="E875" s="88" t="s">
        <v>231</v>
      </c>
      <c r="F875" s="88" t="s">
        <v>220</v>
      </c>
      <c r="G875" s="88" t="s">
        <v>227</v>
      </c>
      <c r="H875" s="88" t="s">
        <v>4</v>
      </c>
      <c r="I875" s="88">
        <f t="shared" si="52"/>
        <v>26</v>
      </c>
      <c r="J875" s="88">
        <f t="shared" si="53"/>
        <v>9</v>
      </c>
      <c r="K875" s="88">
        <v>1</v>
      </c>
      <c r="L875" s="88">
        <v>8</v>
      </c>
      <c r="M875" s="88">
        <v>7</v>
      </c>
      <c r="N875" s="88">
        <v>10</v>
      </c>
      <c r="O875" s="99">
        <f t="shared" si="54"/>
        <v>26</v>
      </c>
      <c r="P875" s="88">
        <f t="shared" si="55"/>
        <v>10</v>
      </c>
    </row>
    <row r="876" spans="1:16" s="88" customFormat="1" x14ac:dyDescent="0.3">
      <c r="A876" s="88" t="s">
        <v>37</v>
      </c>
      <c r="B876" s="1" t="s">
        <v>332</v>
      </c>
      <c r="C876" s="88" t="s">
        <v>174</v>
      </c>
      <c r="D876" s="88" t="s">
        <v>68</v>
      </c>
      <c r="E876" s="88" t="s">
        <v>231</v>
      </c>
      <c r="F876" s="88" t="s">
        <v>220</v>
      </c>
      <c r="G876" s="88" t="s">
        <v>227</v>
      </c>
      <c r="H876" s="88" t="s">
        <v>294</v>
      </c>
      <c r="I876" s="88">
        <f t="shared" si="52"/>
        <v>0</v>
      </c>
      <c r="J876" s="88">
        <f t="shared" si="53"/>
        <v>0</v>
      </c>
      <c r="K876" s="88">
        <v>0</v>
      </c>
      <c r="L876" s="88">
        <v>0</v>
      </c>
      <c r="M876" s="88">
        <v>0</v>
      </c>
      <c r="N876" s="88">
        <v>0</v>
      </c>
      <c r="O876" s="99">
        <f t="shared" si="54"/>
        <v>0</v>
      </c>
      <c r="P876" s="88">
        <f t="shared" si="55"/>
        <v>0</v>
      </c>
    </row>
    <row r="877" spans="1:16" s="88" customFormat="1" x14ac:dyDescent="0.3">
      <c r="A877" s="88" t="s">
        <v>37</v>
      </c>
      <c r="B877" s="1" t="s">
        <v>332</v>
      </c>
      <c r="C877" s="88" t="s">
        <v>174</v>
      </c>
      <c r="D877" s="88" t="s">
        <v>68</v>
      </c>
      <c r="E877" s="88" t="s">
        <v>231</v>
      </c>
      <c r="F877" s="88" t="s">
        <v>220</v>
      </c>
      <c r="G877" s="88" t="s">
        <v>227</v>
      </c>
      <c r="H877" s="88" t="s">
        <v>5</v>
      </c>
      <c r="I877" s="88">
        <f t="shared" si="52"/>
        <v>1</v>
      </c>
      <c r="J877" s="88">
        <f t="shared" si="53"/>
        <v>0</v>
      </c>
      <c r="K877" s="88">
        <v>0</v>
      </c>
      <c r="L877" s="88">
        <v>0</v>
      </c>
      <c r="M877" s="88">
        <v>1</v>
      </c>
      <c r="N877" s="88">
        <v>0</v>
      </c>
      <c r="O877" s="99">
        <f t="shared" si="54"/>
        <v>1</v>
      </c>
      <c r="P877" s="88">
        <f t="shared" si="55"/>
        <v>0</v>
      </c>
    </row>
    <row r="878" spans="1:16" s="88" customFormat="1" x14ac:dyDescent="0.3">
      <c r="A878" s="88" t="s">
        <v>37</v>
      </c>
      <c r="B878" s="1" t="s">
        <v>332</v>
      </c>
      <c r="C878" s="88" t="s">
        <v>174</v>
      </c>
      <c r="D878" s="88" t="s">
        <v>68</v>
      </c>
      <c r="E878" s="88" t="s">
        <v>231</v>
      </c>
      <c r="F878" s="88" t="s">
        <v>220</v>
      </c>
      <c r="G878" s="88" t="s">
        <v>227</v>
      </c>
      <c r="H878" s="88" t="s">
        <v>7</v>
      </c>
      <c r="I878" s="88">
        <f t="shared" si="52"/>
        <v>1</v>
      </c>
      <c r="J878" s="88">
        <f t="shared" si="53"/>
        <v>0</v>
      </c>
      <c r="K878" s="88">
        <v>0</v>
      </c>
      <c r="L878" s="88">
        <v>0</v>
      </c>
      <c r="M878" s="88">
        <v>1</v>
      </c>
      <c r="N878" s="88">
        <v>0</v>
      </c>
      <c r="O878" s="99">
        <f t="shared" si="54"/>
        <v>1</v>
      </c>
      <c r="P878" s="88">
        <f t="shared" si="55"/>
        <v>0</v>
      </c>
    </row>
    <row r="879" spans="1:16" s="88" customFormat="1" x14ac:dyDescent="0.3">
      <c r="A879" s="88" t="s">
        <v>37</v>
      </c>
      <c r="B879" s="1" t="s">
        <v>332</v>
      </c>
      <c r="C879" s="88" t="s">
        <v>174</v>
      </c>
      <c r="D879" s="88" t="s">
        <v>68</v>
      </c>
      <c r="E879" s="88" t="s">
        <v>231</v>
      </c>
      <c r="F879" s="88" t="s">
        <v>220</v>
      </c>
      <c r="G879" s="88" t="s">
        <v>227</v>
      </c>
      <c r="H879" s="88" t="s">
        <v>6</v>
      </c>
      <c r="I879" s="88">
        <f t="shared" si="52"/>
        <v>4</v>
      </c>
      <c r="J879" s="88">
        <f t="shared" si="53"/>
        <v>2</v>
      </c>
      <c r="K879" s="88">
        <v>0</v>
      </c>
      <c r="L879" s="88">
        <v>2</v>
      </c>
      <c r="M879" s="88">
        <v>1</v>
      </c>
      <c r="N879" s="88">
        <v>1</v>
      </c>
      <c r="O879" s="99">
        <f t="shared" si="54"/>
        <v>4</v>
      </c>
      <c r="P879" s="88">
        <f t="shared" si="55"/>
        <v>1</v>
      </c>
    </row>
    <row r="880" spans="1:16" s="88" customFormat="1" x14ac:dyDescent="0.3">
      <c r="A880" s="88" t="s">
        <v>37</v>
      </c>
      <c r="B880" s="1" t="s">
        <v>332</v>
      </c>
      <c r="C880" s="88" t="s">
        <v>174</v>
      </c>
      <c r="D880" s="88" t="s">
        <v>70</v>
      </c>
      <c r="E880" s="88" t="s">
        <v>232</v>
      </c>
      <c r="F880" s="88" t="s">
        <v>220</v>
      </c>
      <c r="G880" s="88" t="s">
        <v>223</v>
      </c>
      <c r="H880" s="88" t="s">
        <v>4</v>
      </c>
      <c r="I880" s="88">
        <f t="shared" si="52"/>
        <v>16</v>
      </c>
      <c r="J880" s="88">
        <f t="shared" si="53"/>
        <v>13</v>
      </c>
      <c r="K880" s="88">
        <v>1</v>
      </c>
      <c r="L880" s="88">
        <v>12</v>
      </c>
      <c r="M880" s="88">
        <v>1</v>
      </c>
      <c r="N880" s="88">
        <v>2</v>
      </c>
      <c r="O880" s="99">
        <f t="shared" si="54"/>
        <v>16</v>
      </c>
      <c r="P880" s="88">
        <f t="shared" si="55"/>
        <v>2</v>
      </c>
    </row>
    <row r="881" spans="1:16" s="88" customFormat="1" x14ac:dyDescent="0.3">
      <c r="A881" s="88" t="s">
        <v>37</v>
      </c>
      <c r="B881" s="1" t="s">
        <v>332</v>
      </c>
      <c r="C881" s="88" t="s">
        <v>174</v>
      </c>
      <c r="D881" s="88" t="s">
        <v>70</v>
      </c>
      <c r="E881" s="88" t="s">
        <v>232</v>
      </c>
      <c r="F881" s="88" t="s">
        <v>220</v>
      </c>
      <c r="G881" s="88" t="s">
        <v>223</v>
      </c>
      <c r="H881" s="88" t="s">
        <v>294</v>
      </c>
      <c r="I881" s="88">
        <f t="shared" si="52"/>
        <v>0</v>
      </c>
      <c r="J881" s="88">
        <f t="shared" si="53"/>
        <v>0</v>
      </c>
      <c r="K881" s="88">
        <v>0</v>
      </c>
      <c r="L881" s="88">
        <v>0</v>
      </c>
      <c r="M881" s="88">
        <v>0</v>
      </c>
      <c r="N881" s="88">
        <v>0</v>
      </c>
      <c r="O881" s="99">
        <f t="shared" si="54"/>
        <v>0</v>
      </c>
      <c r="P881" s="88">
        <f t="shared" si="55"/>
        <v>0</v>
      </c>
    </row>
    <row r="882" spans="1:16" s="88" customFormat="1" x14ac:dyDescent="0.3">
      <c r="A882" s="88" t="s">
        <v>37</v>
      </c>
      <c r="B882" s="1" t="s">
        <v>332</v>
      </c>
      <c r="C882" s="88" t="s">
        <v>174</v>
      </c>
      <c r="D882" s="88" t="s">
        <v>70</v>
      </c>
      <c r="E882" s="88" t="s">
        <v>232</v>
      </c>
      <c r="F882" s="88" t="s">
        <v>220</v>
      </c>
      <c r="G882" s="88" t="s">
        <v>223</v>
      </c>
      <c r="H882" s="88" t="s">
        <v>5</v>
      </c>
      <c r="I882" s="88">
        <f t="shared" si="52"/>
        <v>4</v>
      </c>
      <c r="J882" s="88">
        <f t="shared" si="53"/>
        <v>2</v>
      </c>
      <c r="K882" s="88">
        <v>0</v>
      </c>
      <c r="L882" s="88">
        <v>2</v>
      </c>
      <c r="M882" s="88">
        <v>1</v>
      </c>
      <c r="N882" s="88">
        <v>1</v>
      </c>
      <c r="O882" s="99">
        <f t="shared" si="54"/>
        <v>4</v>
      </c>
      <c r="P882" s="88">
        <f t="shared" si="55"/>
        <v>1</v>
      </c>
    </row>
    <row r="883" spans="1:16" s="88" customFormat="1" x14ac:dyDescent="0.3">
      <c r="A883" s="88" t="s">
        <v>37</v>
      </c>
      <c r="B883" s="1" t="s">
        <v>332</v>
      </c>
      <c r="C883" s="88" t="s">
        <v>174</v>
      </c>
      <c r="D883" s="88" t="s">
        <v>70</v>
      </c>
      <c r="E883" s="88" t="s">
        <v>232</v>
      </c>
      <c r="F883" s="88" t="s">
        <v>220</v>
      </c>
      <c r="G883" s="88" t="s">
        <v>223</v>
      </c>
      <c r="H883" s="88" t="s">
        <v>7</v>
      </c>
      <c r="I883" s="88">
        <f t="shared" si="52"/>
        <v>2</v>
      </c>
      <c r="J883" s="88">
        <f t="shared" si="53"/>
        <v>2</v>
      </c>
      <c r="K883" s="88">
        <v>2</v>
      </c>
      <c r="L883" s="88">
        <v>0</v>
      </c>
      <c r="M883" s="88">
        <v>0</v>
      </c>
      <c r="N883" s="88">
        <v>0</v>
      </c>
      <c r="O883" s="99">
        <f t="shared" si="54"/>
        <v>2</v>
      </c>
      <c r="P883" s="88">
        <f t="shared" si="55"/>
        <v>0</v>
      </c>
    </row>
    <row r="884" spans="1:16" s="88" customFormat="1" x14ac:dyDescent="0.3">
      <c r="A884" s="88" t="s">
        <v>37</v>
      </c>
      <c r="B884" s="1" t="s">
        <v>332</v>
      </c>
      <c r="C884" s="88" t="s">
        <v>174</v>
      </c>
      <c r="D884" s="88" t="s">
        <v>70</v>
      </c>
      <c r="E884" s="88" t="s">
        <v>232</v>
      </c>
      <c r="F884" s="88" t="s">
        <v>220</v>
      </c>
      <c r="G884" s="88" t="s">
        <v>223</v>
      </c>
      <c r="H884" s="88" t="s">
        <v>6</v>
      </c>
      <c r="I884" s="88">
        <f t="shared" si="52"/>
        <v>2</v>
      </c>
      <c r="J884" s="88">
        <f t="shared" si="53"/>
        <v>1</v>
      </c>
      <c r="K884" s="88">
        <v>0</v>
      </c>
      <c r="L884" s="88">
        <v>1</v>
      </c>
      <c r="M884" s="88">
        <v>1</v>
      </c>
      <c r="N884" s="88">
        <v>0</v>
      </c>
      <c r="O884" s="99">
        <f t="shared" si="54"/>
        <v>2</v>
      </c>
      <c r="P884" s="88">
        <f t="shared" si="55"/>
        <v>0</v>
      </c>
    </row>
    <row r="885" spans="1:16" s="88" customFormat="1" x14ac:dyDescent="0.3">
      <c r="A885" s="88" t="s">
        <v>37</v>
      </c>
      <c r="B885" s="1" t="s">
        <v>332</v>
      </c>
      <c r="C885" s="88" t="s">
        <v>174</v>
      </c>
      <c r="D885" s="88" t="s">
        <v>72</v>
      </c>
      <c r="E885" s="88" t="s">
        <v>233</v>
      </c>
      <c r="F885" s="88" t="s">
        <v>220</v>
      </c>
      <c r="G885" s="88" t="s">
        <v>227</v>
      </c>
      <c r="H885" s="88" t="s">
        <v>4</v>
      </c>
      <c r="I885" s="88">
        <f t="shared" si="52"/>
        <v>21</v>
      </c>
      <c r="J885" s="88">
        <f t="shared" si="53"/>
        <v>8</v>
      </c>
      <c r="K885" s="88">
        <v>4</v>
      </c>
      <c r="L885" s="88">
        <v>4</v>
      </c>
      <c r="M885" s="88">
        <v>13</v>
      </c>
      <c r="N885" s="88">
        <v>0</v>
      </c>
      <c r="O885" s="99">
        <f t="shared" si="54"/>
        <v>21</v>
      </c>
      <c r="P885" s="88">
        <f t="shared" si="55"/>
        <v>0</v>
      </c>
    </row>
    <row r="886" spans="1:16" s="88" customFormat="1" x14ac:dyDescent="0.3">
      <c r="A886" s="88" t="s">
        <v>37</v>
      </c>
      <c r="B886" s="1" t="s">
        <v>332</v>
      </c>
      <c r="C886" s="88" t="s">
        <v>174</v>
      </c>
      <c r="D886" s="88" t="s">
        <v>72</v>
      </c>
      <c r="E886" s="88" t="s">
        <v>233</v>
      </c>
      <c r="F886" s="88" t="s">
        <v>220</v>
      </c>
      <c r="G886" s="88" t="s">
        <v>227</v>
      </c>
      <c r="H886" s="88" t="s">
        <v>294</v>
      </c>
      <c r="I886" s="88">
        <f t="shared" si="52"/>
        <v>0</v>
      </c>
      <c r="J886" s="88">
        <f t="shared" si="53"/>
        <v>0</v>
      </c>
      <c r="K886" s="88">
        <v>0</v>
      </c>
      <c r="L886" s="88">
        <v>0</v>
      </c>
      <c r="M886" s="88">
        <v>0</v>
      </c>
      <c r="N886" s="88">
        <v>0</v>
      </c>
      <c r="O886" s="99">
        <f t="shared" si="54"/>
        <v>0</v>
      </c>
      <c r="P886" s="88">
        <f t="shared" si="55"/>
        <v>0</v>
      </c>
    </row>
    <row r="887" spans="1:16" s="88" customFormat="1" x14ac:dyDescent="0.3">
      <c r="A887" s="88" t="s">
        <v>37</v>
      </c>
      <c r="B887" s="1" t="s">
        <v>332</v>
      </c>
      <c r="C887" s="88" t="s">
        <v>174</v>
      </c>
      <c r="D887" s="88" t="s">
        <v>72</v>
      </c>
      <c r="E887" s="88" t="s">
        <v>233</v>
      </c>
      <c r="F887" s="88" t="s">
        <v>220</v>
      </c>
      <c r="G887" s="88" t="s">
        <v>227</v>
      </c>
      <c r="H887" s="88" t="s">
        <v>5</v>
      </c>
      <c r="I887" s="88">
        <f t="shared" si="52"/>
        <v>19</v>
      </c>
      <c r="J887" s="88">
        <f t="shared" si="53"/>
        <v>12</v>
      </c>
      <c r="K887" s="88">
        <v>1</v>
      </c>
      <c r="L887" s="88">
        <v>11</v>
      </c>
      <c r="M887" s="88">
        <v>4</v>
      </c>
      <c r="N887" s="88">
        <v>3</v>
      </c>
      <c r="O887" s="99">
        <f t="shared" si="54"/>
        <v>19</v>
      </c>
      <c r="P887" s="88">
        <f t="shared" si="55"/>
        <v>3</v>
      </c>
    </row>
    <row r="888" spans="1:16" s="88" customFormat="1" x14ac:dyDescent="0.3">
      <c r="A888" s="88" t="s">
        <v>37</v>
      </c>
      <c r="B888" s="1" t="s">
        <v>332</v>
      </c>
      <c r="C888" s="88" t="s">
        <v>174</v>
      </c>
      <c r="D888" s="88" t="s">
        <v>72</v>
      </c>
      <c r="E888" s="88" t="s">
        <v>233</v>
      </c>
      <c r="F888" s="88" t="s">
        <v>220</v>
      </c>
      <c r="G888" s="88" t="s">
        <v>227</v>
      </c>
      <c r="H888" s="88" t="s">
        <v>7</v>
      </c>
      <c r="I888" s="88">
        <f t="shared" si="52"/>
        <v>0</v>
      </c>
      <c r="J888" s="88">
        <f t="shared" si="53"/>
        <v>0</v>
      </c>
      <c r="K888" s="88">
        <v>0</v>
      </c>
      <c r="L888" s="88">
        <v>0</v>
      </c>
      <c r="M888" s="88">
        <v>0</v>
      </c>
      <c r="N888" s="88">
        <v>0</v>
      </c>
      <c r="O888" s="99">
        <f t="shared" si="54"/>
        <v>0</v>
      </c>
      <c r="P888" s="88">
        <f t="shared" si="55"/>
        <v>0</v>
      </c>
    </row>
    <row r="889" spans="1:16" s="88" customFormat="1" x14ac:dyDescent="0.3">
      <c r="A889" s="88" t="s">
        <v>37</v>
      </c>
      <c r="B889" s="1" t="s">
        <v>332</v>
      </c>
      <c r="C889" s="88" t="s">
        <v>174</v>
      </c>
      <c r="D889" s="88" t="s">
        <v>72</v>
      </c>
      <c r="E889" s="88" t="s">
        <v>233</v>
      </c>
      <c r="F889" s="88" t="s">
        <v>220</v>
      </c>
      <c r="G889" s="88" t="s">
        <v>227</v>
      </c>
      <c r="H889" s="88" t="s">
        <v>6</v>
      </c>
      <c r="I889" s="88">
        <f t="shared" si="52"/>
        <v>4</v>
      </c>
      <c r="J889" s="88">
        <f t="shared" si="53"/>
        <v>3</v>
      </c>
      <c r="K889" s="88">
        <v>1</v>
      </c>
      <c r="L889" s="88">
        <v>2</v>
      </c>
      <c r="M889" s="88">
        <v>1</v>
      </c>
      <c r="N889" s="88">
        <v>0</v>
      </c>
      <c r="O889" s="99">
        <f t="shared" si="54"/>
        <v>4</v>
      </c>
      <c r="P889" s="88">
        <f t="shared" si="55"/>
        <v>0</v>
      </c>
    </row>
    <row r="890" spans="1:16" s="88" customFormat="1" x14ac:dyDescent="0.3">
      <c r="A890" s="88" t="s">
        <v>37</v>
      </c>
      <c r="B890" s="1" t="s">
        <v>332</v>
      </c>
      <c r="C890" s="88" t="s">
        <v>174</v>
      </c>
      <c r="D890" s="88" t="s">
        <v>76</v>
      </c>
      <c r="E890" s="88" t="s">
        <v>234</v>
      </c>
      <c r="F890" s="88" t="s">
        <v>220</v>
      </c>
      <c r="G890" s="88" t="s">
        <v>227</v>
      </c>
      <c r="H890" s="88" t="s">
        <v>4</v>
      </c>
      <c r="I890" s="88">
        <f t="shared" si="52"/>
        <v>26</v>
      </c>
      <c r="J890" s="88">
        <f t="shared" si="53"/>
        <v>9</v>
      </c>
      <c r="K890" s="88">
        <v>0</v>
      </c>
      <c r="L890" s="88">
        <v>9</v>
      </c>
      <c r="M890" s="88">
        <v>16</v>
      </c>
      <c r="N890" s="88">
        <v>1</v>
      </c>
      <c r="O890" s="99">
        <f t="shared" si="54"/>
        <v>26</v>
      </c>
      <c r="P890" s="88">
        <f t="shared" si="55"/>
        <v>1</v>
      </c>
    </row>
    <row r="891" spans="1:16" s="88" customFormat="1" x14ac:dyDescent="0.3">
      <c r="A891" s="88" t="s">
        <v>37</v>
      </c>
      <c r="B891" s="1" t="s">
        <v>332</v>
      </c>
      <c r="C891" s="88" t="s">
        <v>174</v>
      </c>
      <c r="D891" s="88" t="s">
        <v>76</v>
      </c>
      <c r="E891" s="88" t="s">
        <v>234</v>
      </c>
      <c r="F891" s="88" t="s">
        <v>220</v>
      </c>
      <c r="G891" s="88" t="s">
        <v>227</v>
      </c>
      <c r="H891" s="88" t="s">
        <v>294</v>
      </c>
      <c r="I891" s="88">
        <f t="shared" si="52"/>
        <v>0</v>
      </c>
      <c r="J891" s="88">
        <f t="shared" si="53"/>
        <v>0</v>
      </c>
      <c r="K891" s="88">
        <v>0</v>
      </c>
      <c r="L891" s="88">
        <v>0</v>
      </c>
      <c r="M891" s="88">
        <v>0</v>
      </c>
      <c r="N891" s="88">
        <v>0</v>
      </c>
      <c r="O891" s="99">
        <f t="shared" si="54"/>
        <v>0</v>
      </c>
      <c r="P891" s="88">
        <f t="shared" si="55"/>
        <v>0</v>
      </c>
    </row>
    <row r="892" spans="1:16" s="88" customFormat="1" x14ac:dyDescent="0.3">
      <c r="A892" s="88" t="s">
        <v>37</v>
      </c>
      <c r="B892" s="1" t="s">
        <v>332</v>
      </c>
      <c r="C892" s="88" t="s">
        <v>174</v>
      </c>
      <c r="D892" s="88" t="s">
        <v>76</v>
      </c>
      <c r="E892" s="88" t="s">
        <v>234</v>
      </c>
      <c r="F892" s="88" t="s">
        <v>220</v>
      </c>
      <c r="G892" s="88" t="s">
        <v>227</v>
      </c>
      <c r="H892" s="88" t="s">
        <v>5</v>
      </c>
      <c r="I892" s="88">
        <f t="shared" si="52"/>
        <v>2</v>
      </c>
      <c r="J892" s="88">
        <f t="shared" si="53"/>
        <v>0</v>
      </c>
      <c r="K892" s="88">
        <v>0</v>
      </c>
      <c r="L892" s="88">
        <v>0</v>
      </c>
      <c r="M892" s="88">
        <v>1</v>
      </c>
      <c r="N892" s="88">
        <v>1</v>
      </c>
      <c r="O892" s="99">
        <f t="shared" si="54"/>
        <v>2</v>
      </c>
      <c r="P892" s="88">
        <f t="shared" si="55"/>
        <v>1</v>
      </c>
    </row>
    <row r="893" spans="1:16" s="88" customFormat="1" x14ac:dyDescent="0.3">
      <c r="A893" s="88" t="s">
        <v>37</v>
      </c>
      <c r="B893" s="1" t="s">
        <v>332</v>
      </c>
      <c r="C893" s="88" t="s">
        <v>174</v>
      </c>
      <c r="D893" s="88" t="s">
        <v>76</v>
      </c>
      <c r="E893" s="88" t="s">
        <v>234</v>
      </c>
      <c r="F893" s="88" t="s">
        <v>220</v>
      </c>
      <c r="G893" s="88" t="s">
        <v>227</v>
      </c>
      <c r="H893" s="88" t="s">
        <v>7</v>
      </c>
      <c r="I893" s="88">
        <f t="shared" si="52"/>
        <v>2</v>
      </c>
      <c r="J893" s="88">
        <f t="shared" si="53"/>
        <v>0</v>
      </c>
      <c r="K893" s="88">
        <v>0</v>
      </c>
      <c r="L893" s="88">
        <v>0</v>
      </c>
      <c r="M893" s="88">
        <v>2</v>
      </c>
      <c r="N893" s="88">
        <v>0</v>
      </c>
      <c r="O893" s="99">
        <f t="shared" si="54"/>
        <v>2</v>
      </c>
      <c r="P893" s="88">
        <f t="shared" si="55"/>
        <v>0</v>
      </c>
    </row>
    <row r="894" spans="1:16" s="88" customFormat="1" x14ac:dyDescent="0.3">
      <c r="A894" s="88" t="s">
        <v>37</v>
      </c>
      <c r="B894" s="1" t="s">
        <v>332</v>
      </c>
      <c r="C894" s="88" t="s">
        <v>174</v>
      </c>
      <c r="D894" s="88" t="s">
        <v>76</v>
      </c>
      <c r="E894" s="88" t="s">
        <v>234</v>
      </c>
      <c r="F894" s="88" t="s">
        <v>220</v>
      </c>
      <c r="G894" s="88" t="s">
        <v>227</v>
      </c>
      <c r="H894" s="88" t="s">
        <v>6</v>
      </c>
      <c r="I894" s="88">
        <f t="shared" ref="I894:I957" si="56">K894+L894+M894+N894</f>
        <v>2</v>
      </c>
      <c r="J894" s="88">
        <f t="shared" ref="J894:J957" si="57">K894+L894</f>
        <v>1</v>
      </c>
      <c r="K894" s="88">
        <v>0</v>
      </c>
      <c r="L894" s="88">
        <v>1</v>
      </c>
      <c r="M894" s="88">
        <v>1</v>
      </c>
      <c r="N894" s="88">
        <v>0</v>
      </c>
      <c r="O894" s="99">
        <f t="shared" si="54"/>
        <v>2</v>
      </c>
      <c r="P894" s="88">
        <f t="shared" si="55"/>
        <v>0</v>
      </c>
    </row>
    <row r="895" spans="1:16" s="88" customFormat="1" x14ac:dyDescent="0.3">
      <c r="A895" s="88" t="s">
        <v>37</v>
      </c>
      <c r="B895" s="1" t="s">
        <v>332</v>
      </c>
      <c r="C895" s="88" t="s">
        <v>174</v>
      </c>
      <c r="D895" s="88" t="s">
        <v>78</v>
      </c>
      <c r="E895" s="88" t="s">
        <v>235</v>
      </c>
      <c r="F895" s="88" t="s">
        <v>220</v>
      </c>
      <c r="G895" s="88" t="s">
        <v>223</v>
      </c>
      <c r="H895" s="88" t="s">
        <v>4</v>
      </c>
      <c r="I895" s="88">
        <f t="shared" si="56"/>
        <v>41</v>
      </c>
      <c r="J895" s="88">
        <f t="shared" si="57"/>
        <v>17</v>
      </c>
      <c r="K895" s="88">
        <v>1</v>
      </c>
      <c r="L895" s="88">
        <v>16</v>
      </c>
      <c r="M895" s="88">
        <v>20</v>
      </c>
      <c r="N895" s="88">
        <v>4</v>
      </c>
      <c r="O895" s="99">
        <f t="shared" si="54"/>
        <v>41</v>
      </c>
      <c r="P895" s="88">
        <f t="shared" si="55"/>
        <v>4</v>
      </c>
    </row>
    <row r="896" spans="1:16" s="88" customFormat="1" x14ac:dyDescent="0.3">
      <c r="A896" s="88" t="s">
        <v>37</v>
      </c>
      <c r="B896" s="1" t="s">
        <v>332</v>
      </c>
      <c r="C896" s="88" t="s">
        <v>174</v>
      </c>
      <c r="D896" s="88" t="s">
        <v>78</v>
      </c>
      <c r="E896" s="88" t="s">
        <v>235</v>
      </c>
      <c r="F896" s="88" t="s">
        <v>220</v>
      </c>
      <c r="G896" s="88" t="s">
        <v>223</v>
      </c>
      <c r="H896" s="88" t="s">
        <v>294</v>
      </c>
      <c r="I896" s="88">
        <f t="shared" si="56"/>
        <v>0</v>
      </c>
      <c r="J896" s="88">
        <f t="shared" si="57"/>
        <v>0</v>
      </c>
      <c r="K896" s="88">
        <v>0</v>
      </c>
      <c r="L896" s="88">
        <v>0</v>
      </c>
      <c r="M896" s="88">
        <v>0</v>
      </c>
      <c r="N896" s="88">
        <v>0</v>
      </c>
      <c r="O896" s="99">
        <f t="shared" si="54"/>
        <v>0</v>
      </c>
      <c r="P896" s="88">
        <f t="shared" si="55"/>
        <v>0</v>
      </c>
    </row>
    <row r="897" spans="1:16" s="88" customFormat="1" x14ac:dyDescent="0.3">
      <c r="A897" s="88" t="s">
        <v>37</v>
      </c>
      <c r="B897" s="1" t="s">
        <v>332</v>
      </c>
      <c r="C897" s="88" t="s">
        <v>174</v>
      </c>
      <c r="D897" s="88" t="s">
        <v>78</v>
      </c>
      <c r="E897" s="88" t="s">
        <v>235</v>
      </c>
      <c r="F897" s="88" t="s">
        <v>220</v>
      </c>
      <c r="G897" s="88" t="s">
        <v>223</v>
      </c>
      <c r="H897" s="88" t="s">
        <v>5</v>
      </c>
      <c r="I897" s="88">
        <f t="shared" si="56"/>
        <v>6</v>
      </c>
      <c r="J897" s="88">
        <f t="shared" si="57"/>
        <v>4</v>
      </c>
      <c r="K897" s="88">
        <v>0</v>
      </c>
      <c r="L897" s="88">
        <v>4</v>
      </c>
      <c r="M897" s="88">
        <v>2</v>
      </c>
      <c r="N897" s="88">
        <v>0</v>
      </c>
      <c r="O897" s="99">
        <f t="shared" si="54"/>
        <v>6</v>
      </c>
      <c r="P897" s="88">
        <f t="shared" si="55"/>
        <v>0</v>
      </c>
    </row>
    <row r="898" spans="1:16" s="88" customFormat="1" x14ac:dyDescent="0.3">
      <c r="A898" s="88" t="s">
        <v>37</v>
      </c>
      <c r="B898" s="1" t="s">
        <v>332</v>
      </c>
      <c r="C898" s="88" t="s">
        <v>174</v>
      </c>
      <c r="D898" s="88" t="s">
        <v>78</v>
      </c>
      <c r="E898" s="88" t="s">
        <v>235</v>
      </c>
      <c r="F898" s="88" t="s">
        <v>220</v>
      </c>
      <c r="G898" s="88" t="s">
        <v>223</v>
      </c>
      <c r="H898" s="88" t="s">
        <v>7</v>
      </c>
      <c r="I898" s="88">
        <f t="shared" si="56"/>
        <v>3</v>
      </c>
      <c r="J898" s="88">
        <f t="shared" si="57"/>
        <v>2</v>
      </c>
      <c r="K898" s="88">
        <v>2</v>
      </c>
      <c r="L898" s="88">
        <v>0</v>
      </c>
      <c r="M898" s="88">
        <v>1</v>
      </c>
      <c r="N898" s="88">
        <v>0</v>
      </c>
      <c r="O898" s="99">
        <f t="shared" si="54"/>
        <v>3</v>
      </c>
      <c r="P898" s="88">
        <f t="shared" si="55"/>
        <v>0</v>
      </c>
    </row>
    <row r="899" spans="1:16" s="88" customFormat="1" x14ac:dyDescent="0.3">
      <c r="A899" s="88" t="s">
        <v>37</v>
      </c>
      <c r="B899" s="1" t="s">
        <v>332</v>
      </c>
      <c r="C899" s="88" t="s">
        <v>174</v>
      </c>
      <c r="D899" s="88" t="s">
        <v>78</v>
      </c>
      <c r="E899" s="88" t="s">
        <v>235</v>
      </c>
      <c r="F899" s="88" t="s">
        <v>220</v>
      </c>
      <c r="G899" s="88" t="s">
        <v>223</v>
      </c>
      <c r="H899" s="88" t="s">
        <v>6</v>
      </c>
      <c r="I899" s="88">
        <f t="shared" si="56"/>
        <v>1</v>
      </c>
      <c r="J899" s="88">
        <f t="shared" si="57"/>
        <v>0</v>
      </c>
      <c r="K899" s="88">
        <v>0</v>
      </c>
      <c r="L899" s="88">
        <v>0</v>
      </c>
      <c r="M899" s="88">
        <v>1</v>
      </c>
      <c r="N899" s="88">
        <v>0</v>
      </c>
      <c r="O899" s="99">
        <f t="shared" si="54"/>
        <v>1</v>
      </c>
      <c r="P899" s="88">
        <f t="shared" si="55"/>
        <v>0</v>
      </c>
    </row>
    <row r="900" spans="1:16" s="88" customFormat="1" x14ac:dyDescent="0.3">
      <c r="A900" s="88" t="s">
        <v>37</v>
      </c>
      <c r="B900" s="1" t="s">
        <v>332</v>
      </c>
      <c r="C900" s="88" t="s">
        <v>174</v>
      </c>
      <c r="D900" s="88" t="s">
        <v>80</v>
      </c>
      <c r="E900" s="88" t="s">
        <v>236</v>
      </c>
      <c r="F900" s="88" t="s">
        <v>220</v>
      </c>
      <c r="G900" s="88" t="s">
        <v>223</v>
      </c>
      <c r="H900" s="88" t="s">
        <v>4</v>
      </c>
      <c r="I900" s="88">
        <f t="shared" si="56"/>
        <v>26</v>
      </c>
      <c r="J900" s="88">
        <f t="shared" si="57"/>
        <v>7</v>
      </c>
      <c r="K900" s="88">
        <v>2</v>
      </c>
      <c r="L900" s="88">
        <v>5</v>
      </c>
      <c r="M900" s="88">
        <v>17</v>
      </c>
      <c r="N900" s="88">
        <v>2</v>
      </c>
      <c r="O900" s="99">
        <f t="shared" si="54"/>
        <v>26</v>
      </c>
      <c r="P900" s="88">
        <f t="shared" si="55"/>
        <v>2</v>
      </c>
    </row>
    <row r="901" spans="1:16" s="88" customFormat="1" x14ac:dyDescent="0.3">
      <c r="A901" s="88" t="s">
        <v>37</v>
      </c>
      <c r="B901" s="1" t="s">
        <v>332</v>
      </c>
      <c r="C901" s="88" t="s">
        <v>174</v>
      </c>
      <c r="D901" s="88" t="s">
        <v>80</v>
      </c>
      <c r="E901" s="88" t="s">
        <v>236</v>
      </c>
      <c r="F901" s="88" t="s">
        <v>220</v>
      </c>
      <c r="G901" s="88" t="s">
        <v>223</v>
      </c>
      <c r="H901" s="88" t="s">
        <v>294</v>
      </c>
      <c r="I901" s="88">
        <f t="shared" si="56"/>
        <v>0</v>
      </c>
      <c r="J901" s="88">
        <f t="shared" si="57"/>
        <v>0</v>
      </c>
      <c r="K901" s="88">
        <v>0</v>
      </c>
      <c r="L901" s="88">
        <v>0</v>
      </c>
      <c r="M901" s="88">
        <v>0</v>
      </c>
      <c r="N901" s="88">
        <v>0</v>
      </c>
      <c r="O901" s="99">
        <f t="shared" si="54"/>
        <v>0</v>
      </c>
      <c r="P901" s="88">
        <f t="shared" si="55"/>
        <v>0</v>
      </c>
    </row>
    <row r="902" spans="1:16" s="88" customFormat="1" x14ac:dyDescent="0.3">
      <c r="A902" s="88" t="s">
        <v>37</v>
      </c>
      <c r="B902" s="1" t="s">
        <v>332</v>
      </c>
      <c r="C902" s="88" t="s">
        <v>174</v>
      </c>
      <c r="D902" s="88" t="s">
        <v>80</v>
      </c>
      <c r="E902" s="88" t="s">
        <v>236</v>
      </c>
      <c r="F902" s="88" t="s">
        <v>220</v>
      </c>
      <c r="G902" s="88" t="s">
        <v>223</v>
      </c>
      <c r="H902" s="88" t="s">
        <v>5</v>
      </c>
      <c r="I902" s="88">
        <f t="shared" si="56"/>
        <v>9</v>
      </c>
      <c r="J902" s="88">
        <f t="shared" si="57"/>
        <v>6</v>
      </c>
      <c r="K902" s="88">
        <v>2</v>
      </c>
      <c r="L902" s="88">
        <v>4</v>
      </c>
      <c r="M902" s="88">
        <v>3</v>
      </c>
      <c r="N902" s="88">
        <v>0</v>
      </c>
      <c r="O902" s="99">
        <f t="shared" si="54"/>
        <v>9</v>
      </c>
      <c r="P902" s="88">
        <f t="shared" si="55"/>
        <v>0</v>
      </c>
    </row>
    <row r="903" spans="1:16" s="88" customFormat="1" x14ac:dyDescent="0.3">
      <c r="A903" s="88" t="s">
        <v>37</v>
      </c>
      <c r="B903" s="1" t="s">
        <v>332</v>
      </c>
      <c r="C903" s="88" t="s">
        <v>174</v>
      </c>
      <c r="D903" s="88" t="s">
        <v>80</v>
      </c>
      <c r="E903" s="88" t="s">
        <v>236</v>
      </c>
      <c r="F903" s="88" t="s">
        <v>220</v>
      </c>
      <c r="G903" s="88" t="s">
        <v>223</v>
      </c>
      <c r="H903" s="88" t="s">
        <v>7</v>
      </c>
      <c r="I903" s="88">
        <f t="shared" si="56"/>
        <v>6</v>
      </c>
      <c r="J903" s="88">
        <f t="shared" si="57"/>
        <v>4</v>
      </c>
      <c r="K903" s="88">
        <v>2</v>
      </c>
      <c r="L903" s="88">
        <v>2</v>
      </c>
      <c r="M903" s="88">
        <v>2</v>
      </c>
      <c r="N903" s="88">
        <v>0</v>
      </c>
      <c r="O903" s="99">
        <f t="shared" si="54"/>
        <v>6</v>
      </c>
      <c r="P903" s="88">
        <f t="shared" si="55"/>
        <v>0</v>
      </c>
    </row>
    <row r="904" spans="1:16" s="88" customFormat="1" x14ac:dyDescent="0.3">
      <c r="A904" s="88" t="s">
        <v>37</v>
      </c>
      <c r="B904" s="1" t="s">
        <v>332</v>
      </c>
      <c r="C904" s="88" t="s">
        <v>174</v>
      </c>
      <c r="D904" s="88" t="s">
        <v>80</v>
      </c>
      <c r="E904" s="88" t="s">
        <v>236</v>
      </c>
      <c r="F904" s="88" t="s">
        <v>220</v>
      </c>
      <c r="G904" s="88" t="s">
        <v>223</v>
      </c>
      <c r="H904" s="88" t="s">
        <v>6</v>
      </c>
      <c r="I904" s="88">
        <f t="shared" si="56"/>
        <v>1</v>
      </c>
      <c r="J904" s="88">
        <f t="shared" si="57"/>
        <v>1</v>
      </c>
      <c r="K904" s="88">
        <v>0</v>
      </c>
      <c r="L904" s="88">
        <v>1</v>
      </c>
      <c r="M904" s="88">
        <v>0</v>
      </c>
      <c r="N904" s="88">
        <v>0</v>
      </c>
      <c r="O904" s="99">
        <f t="shared" si="54"/>
        <v>1</v>
      </c>
      <c r="P904" s="88">
        <f t="shared" si="55"/>
        <v>0</v>
      </c>
    </row>
    <row r="905" spans="1:16" s="88" customFormat="1" x14ac:dyDescent="0.3">
      <c r="A905" s="88" t="s">
        <v>37</v>
      </c>
      <c r="B905" s="1" t="s">
        <v>332</v>
      </c>
      <c r="C905" s="88" t="s">
        <v>174</v>
      </c>
      <c r="D905" s="88" t="s">
        <v>82</v>
      </c>
      <c r="E905" s="88" t="s">
        <v>237</v>
      </c>
      <c r="F905" s="88" t="s">
        <v>220</v>
      </c>
      <c r="G905" s="88" t="s">
        <v>223</v>
      </c>
      <c r="H905" s="88" t="s">
        <v>4</v>
      </c>
      <c r="I905" s="88">
        <f t="shared" si="56"/>
        <v>12</v>
      </c>
      <c r="J905" s="88">
        <f t="shared" si="57"/>
        <v>3</v>
      </c>
      <c r="K905" s="88">
        <v>1</v>
      </c>
      <c r="L905" s="88">
        <v>2</v>
      </c>
      <c r="M905" s="88">
        <v>4</v>
      </c>
      <c r="N905" s="88">
        <v>5</v>
      </c>
      <c r="O905" s="99">
        <f t="shared" si="54"/>
        <v>12</v>
      </c>
      <c r="P905" s="88">
        <f t="shared" si="55"/>
        <v>5</v>
      </c>
    </row>
    <row r="906" spans="1:16" s="88" customFormat="1" x14ac:dyDescent="0.3">
      <c r="A906" s="88" t="s">
        <v>37</v>
      </c>
      <c r="B906" s="1" t="s">
        <v>332</v>
      </c>
      <c r="C906" s="88" t="s">
        <v>174</v>
      </c>
      <c r="D906" s="88" t="s">
        <v>82</v>
      </c>
      <c r="E906" s="88" t="s">
        <v>237</v>
      </c>
      <c r="F906" s="88" t="s">
        <v>220</v>
      </c>
      <c r="G906" s="88" t="s">
        <v>223</v>
      </c>
      <c r="H906" s="88" t="s">
        <v>294</v>
      </c>
      <c r="I906" s="88">
        <f t="shared" si="56"/>
        <v>0</v>
      </c>
      <c r="J906" s="88">
        <f t="shared" si="57"/>
        <v>0</v>
      </c>
      <c r="K906" s="88">
        <v>0</v>
      </c>
      <c r="L906" s="88">
        <v>0</v>
      </c>
      <c r="M906" s="88">
        <v>0</v>
      </c>
      <c r="N906" s="88">
        <v>0</v>
      </c>
      <c r="O906" s="99">
        <f t="shared" si="54"/>
        <v>0</v>
      </c>
      <c r="P906" s="88">
        <f t="shared" si="55"/>
        <v>0</v>
      </c>
    </row>
    <row r="907" spans="1:16" s="88" customFormat="1" x14ac:dyDescent="0.3">
      <c r="A907" s="88" t="s">
        <v>37</v>
      </c>
      <c r="B907" s="1" t="s">
        <v>332</v>
      </c>
      <c r="C907" s="88" t="s">
        <v>174</v>
      </c>
      <c r="D907" s="88" t="s">
        <v>82</v>
      </c>
      <c r="E907" s="88" t="s">
        <v>237</v>
      </c>
      <c r="F907" s="88" t="s">
        <v>220</v>
      </c>
      <c r="G907" s="88" t="s">
        <v>223</v>
      </c>
      <c r="H907" s="88" t="s">
        <v>5</v>
      </c>
      <c r="I907" s="88">
        <f t="shared" si="56"/>
        <v>0</v>
      </c>
      <c r="J907" s="88">
        <f t="shared" si="57"/>
        <v>0</v>
      </c>
      <c r="K907" s="88">
        <v>0</v>
      </c>
      <c r="L907" s="88">
        <v>0</v>
      </c>
      <c r="M907" s="88">
        <v>0</v>
      </c>
      <c r="N907" s="88">
        <v>0</v>
      </c>
      <c r="O907" s="99">
        <f t="shared" si="54"/>
        <v>0</v>
      </c>
      <c r="P907" s="88">
        <f t="shared" si="55"/>
        <v>0</v>
      </c>
    </row>
    <row r="908" spans="1:16" s="88" customFormat="1" x14ac:dyDescent="0.3">
      <c r="A908" s="88" t="s">
        <v>37</v>
      </c>
      <c r="B908" s="1" t="s">
        <v>332</v>
      </c>
      <c r="C908" s="88" t="s">
        <v>174</v>
      </c>
      <c r="D908" s="88" t="s">
        <v>82</v>
      </c>
      <c r="E908" s="88" t="s">
        <v>237</v>
      </c>
      <c r="F908" s="88" t="s">
        <v>220</v>
      </c>
      <c r="G908" s="88" t="s">
        <v>223</v>
      </c>
      <c r="H908" s="88" t="s">
        <v>7</v>
      </c>
      <c r="I908" s="88">
        <f t="shared" si="56"/>
        <v>0</v>
      </c>
      <c r="J908" s="88">
        <f t="shared" si="57"/>
        <v>0</v>
      </c>
      <c r="K908" s="88">
        <v>0</v>
      </c>
      <c r="L908" s="88">
        <v>0</v>
      </c>
      <c r="M908" s="88">
        <v>0</v>
      </c>
      <c r="N908" s="88">
        <v>0</v>
      </c>
      <c r="O908" s="99">
        <f t="shared" si="54"/>
        <v>0</v>
      </c>
      <c r="P908" s="88">
        <f t="shared" si="55"/>
        <v>0</v>
      </c>
    </row>
    <row r="909" spans="1:16" s="88" customFormat="1" x14ac:dyDescent="0.3">
      <c r="A909" s="88" t="s">
        <v>37</v>
      </c>
      <c r="B909" s="1" t="s">
        <v>332</v>
      </c>
      <c r="C909" s="88" t="s">
        <v>174</v>
      </c>
      <c r="D909" s="88" t="s">
        <v>82</v>
      </c>
      <c r="E909" s="88" t="s">
        <v>237</v>
      </c>
      <c r="F909" s="88" t="s">
        <v>220</v>
      </c>
      <c r="G909" s="88" t="s">
        <v>223</v>
      </c>
      <c r="H909" s="88" t="s">
        <v>6</v>
      </c>
      <c r="I909" s="88">
        <f t="shared" si="56"/>
        <v>2</v>
      </c>
      <c r="J909" s="88">
        <f t="shared" si="57"/>
        <v>2</v>
      </c>
      <c r="K909" s="88">
        <v>1</v>
      </c>
      <c r="L909" s="88">
        <v>1</v>
      </c>
      <c r="M909" s="88">
        <v>0</v>
      </c>
      <c r="N909" s="88">
        <v>0</v>
      </c>
      <c r="O909" s="99">
        <f t="shared" si="54"/>
        <v>2</v>
      </c>
      <c r="P909" s="88">
        <f t="shared" si="55"/>
        <v>0</v>
      </c>
    </row>
    <row r="910" spans="1:16" s="88" customFormat="1" x14ac:dyDescent="0.3">
      <c r="A910" s="88" t="s">
        <v>37</v>
      </c>
      <c r="B910" s="1" t="s">
        <v>332</v>
      </c>
      <c r="C910" s="88" t="s">
        <v>174</v>
      </c>
      <c r="D910" s="88" t="s">
        <v>88</v>
      </c>
      <c r="E910" s="88" t="s">
        <v>241</v>
      </c>
      <c r="F910" s="88" t="s">
        <v>220</v>
      </c>
      <c r="G910" s="88" t="s">
        <v>221</v>
      </c>
      <c r="H910" s="88" t="s">
        <v>4</v>
      </c>
      <c r="I910" s="88">
        <f t="shared" si="56"/>
        <v>36</v>
      </c>
      <c r="J910" s="88">
        <f t="shared" si="57"/>
        <v>19</v>
      </c>
      <c r="K910" s="88">
        <v>4</v>
      </c>
      <c r="L910" s="88">
        <v>15</v>
      </c>
      <c r="M910" s="88">
        <v>12</v>
      </c>
      <c r="N910" s="88">
        <v>5</v>
      </c>
      <c r="O910" s="99">
        <f t="shared" si="54"/>
        <v>36</v>
      </c>
      <c r="P910" s="88">
        <f t="shared" si="55"/>
        <v>5</v>
      </c>
    </row>
    <row r="911" spans="1:16" s="88" customFormat="1" x14ac:dyDescent="0.3">
      <c r="A911" s="88" t="s">
        <v>37</v>
      </c>
      <c r="B911" s="1" t="s">
        <v>332</v>
      </c>
      <c r="C911" s="88" t="s">
        <v>174</v>
      </c>
      <c r="D911" s="88" t="s">
        <v>88</v>
      </c>
      <c r="E911" s="88" t="s">
        <v>241</v>
      </c>
      <c r="F911" s="88" t="s">
        <v>220</v>
      </c>
      <c r="G911" s="88" t="s">
        <v>221</v>
      </c>
      <c r="H911" s="88" t="s">
        <v>294</v>
      </c>
      <c r="I911" s="88">
        <f t="shared" si="56"/>
        <v>0</v>
      </c>
      <c r="J911" s="88">
        <f t="shared" si="57"/>
        <v>0</v>
      </c>
      <c r="K911" s="88">
        <v>0</v>
      </c>
      <c r="L911" s="88">
        <v>0</v>
      </c>
      <c r="M911" s="88">
        <v>0</v>
      </c>
      <c r="N911" s="88">
        <v>0</v>
      </c>
      <c r="O911" s="99">
        <f t="shared" si="54"/>
        <v>0</v>
      </c>
      <c r="P911" s="88">
        <f t="shared" si="55"/>
        <v>0</v>
      </c>
    </row>
    <row r="912" spans="1:16" s="88" customFormat="1" x14ac:dyDescent="0.3">
      <c r="A912" s="88" t="s">
        <v>37</v>
      </c>
      <c r="B912" s="1" t="s">
        <v>332</v>
      </c>
      <c r="C912" s="88" t="s">
        <v>174</v>
      </c>
      <c r="D912" s="88" t="s">
        <v>88</v>
      </c>
      <c r="E912" s="88" t="s">
        <v>241</v>
      </c>
      <c r="F912" s="88" t="s">
        <v>220</v>
      </c>
      <c r="G912" s="88" t="s">
        <v>221</v>
      </c>
      <c r="H912" s="88" t="s">
        <v>5</v>
      </c>
      <c r="I912" s="88">
        <f t="shared" si="56"/>
        <v>6</v>
      </c>
      <c r="J912" s="88">
        <f t="shared" si="57"/>
        <v>2</v>
      </c>
      <c r="K912" s="88">
        <v>0</v>
      </c>
      <c r="L912" s="88">
        <v>2</v>
      </c>
      <c r="M912" s="88">
        <v>4</v>
      </c>
      <c r="N912" s="88">
        <v>0</v>
      </c>
      <c r="O912" s="99">
        <f t="shared" si="54"/>
        <v>6</v>
      </c>
      <c r="P912" s="88">
        <f t="shared" si="55"/>
        <v>0</v>
      </c>
    </row>
    <row r="913" spans="1:16" s="88" customFormat="1" x14ac:dyDescent="0.3">
      <c r="A913" s="88" t="s">
        <v>37</v>
      </c>
      <c r="B913" s="1" t="s">
        <v>332</v>
      </c>
      <c r="C913" s="88" t="s">
        <v>174</v>
      </c>
      <c r="D913" s="88" t="s">
        <v>88</v>
      </c>
      <c r="E913" s="88" t="s">
        <v>241</v>
      </c>
      <c r="F913" s="88" t="s">
        <v>220</v>
      </c>
      <c r="G913" s="88" t="s">
        <v>221</v>
      </c>
      <c r="H913" s="88" t="s">
        <v>7</v>
      </c>
      <c r="I913" s="88">
        <f t="shared" si="56"/>
        <v>2</v>
      </c>
      <c r="J913" s="88">
        <f t="shared" si="57"/>
        <v>1</v>
      </c>
      <c r="K913" s="88">
        <v>1</v>
      </c>
      <c r="L913" s="88">
        <v>0</v>
      </c>
      <c r="M913" s="88">
        <v>1</v>
      </c>
      <c r="N913" s="88">
        <v>0</v>
      </c>
      <c r="O913" s="99">
        <f t="shared" si="54"/>
        <v>2</v>
      </c>
      <c r="P913" s="88">
        <f t="shared" si="55"/>
        <v>0</v>
      </c>
    </row>
    <row r="914" spans="1:16" s="88" customFormat="1" x14ac:dyDescent="0.3">
      <c r="A914" s="88" t="s">
        <v>37</v>
      </c>
      <c r="B914" s="1" t="s">
        <v>332</v>
      </c>
      <c r="C914" s="88" t="s">
        <v>174</v>
      </c>
      <c r="D914" s="88" t="s">
        <v>88</v>
      </c>
      <c r="E914" s="88" t="s">
        <v>241</v>
      </c>
      <c r="F914" s="88" t="s">
        <v>220</v>
      </c>
      <c r="G914" s="88" t="s">
        <v>221</v>
      </c>
      <c r="H914" s="88" t="s">
        <v>6</v>
      </c>
      <c r="I914" s="88">
        <f t="shared" si="56"/>
        <v>8</v>
      </c>
      <c r="J914" s="88">
        <f t="shared" si="57"/>
        <v>4</v>
      </c>
      <c r="K914" s="88">
        <v>1</v>
      </c>
      <c r="L914" s="88">
        <v>3</v>
      </c>
      <c r="M914" s="88">
        <v>3</v>
      </c>
      <c r="N914" s="88">
        <v>1</v>
      </c>
      <c r="O914" s="99">
        <f t="shared" si="54"/>
        <v>8</v>
      </c>
      <c r="P914" s="88">
        <f t="shared" si="55"/>
        <v>1</v>
      </c>
    </row>
    <row r="915" spans="1:16" s="88" customFormat="1" x14ac:dyDescent="0.3">
      <c r="A915" s="88" t="s">
        <v>37</v>
      </c>
      <c r="B915" s="1" t="s">
        <v>332</v>
      </c>
      <c r="C915" s="88" t="s">
        <v>174</v>
      </c>
      <c r="D915" s="88" t="s">
        <v>90</v>
      </c>
      <c r="E915" s="88" t="s">
        <v>242</v>
      </c>
      <c r="F915" s="88" t="s">
        <v>220</v>
      </c>
      <c r="G915" s="88" t="s">
        <v>223</v>
      </c>
      <c r="H915" s="88" t="s">
        <v>4</v>
      </c>
      <c r="I915" s="88">
        <f t="shared" si="56"/>
        <v>15</v>
      </c>
      <c r="J915" s="88">
        <f t="shared" si="57"/>
        <v>6</v>
      </c>
      <c r="K915" s="88">
        <v>2</v>
      </c>
      <c r="L915" s="88">
        <v>4</v>
      </c>
      <c r="M915" s="88">
        <v>9</v>
      </c>
      <c r="N915" s="88">
        <v>0</v>
      </c>
      <c r="O915" s="99">
        <f t="shared" si="54"/>
        <v>15</v>
      </c>
      <c r="P915" s="88">
        <f t="shared" si="55"/>
        <v>0</v>
      </c>
    </row>
    <row r="916" spans="1:16" s="88" customFormat="1" x14ac:dyDescent="0.3">
      <c r="A916" s="88" t="s">
        <v>37</v>
      </c>
      <c r="B916" s="1" t="s">
        <v>332</v>
      </c>
      <c r="C916" s="88" t="s">
        <v>174</v>
      </c>
      <c r="D916" s="88" t="s">
        <v>90</v>
      </c>
      <c r="E916" s="88" t="s">
        <v>242</v>
      </c>
      <c r="F916" s="88" t="s">
        <v>220</v>
      </c>
      <c r="G916" s="88" t="s">
        <v>223</v>
      </c>
      <c r="H916" s="88" t="s">
        <v>294</v>
      </c>
      <c r="I916" s="88">
        <f t="shared" si="56"/>
        <v>0</v>
      </c>
      <c r="J916" s="88">
        <f t="shared" si="57"/>
        <v>0</v>
      </c>
      <c r="K916" s="88">
        <v>0</v>
      </c>
      <c r="L916" s="88">
        <v>0</v>
      </c>
      <c r="M916" s="88">
        <v>0</v>
      </c>
      <c r="N916" s="88">
        <v>0</v>
      </c>
      <c r="O916" s="99">
        <f t="shared" si="54"/>
        <v>0</v>
      </c>
      <c r="P916" s="88">
        <f t="shared" si="55"/>
        <v>0</v>
      </c>
    </row>
    <row r="917" spans="1:16" s="88" customFormat="1" x14ac:dyDescent="0.3">
      <c r="A917" s="88" t="s">
        <v>37</v>
      </c>
      <c r="B917" s="1" t="s">
        <v>332</v>
      </c>
      <c r="C917" s="88" t="s">
        <v>174</v>
      </c>
      <c r="D917" s="88" t="s">
        <v>90</v>
      </c>
      <c r="E917" s="88" t="s">
        <v>242</v>
      </c>
      <c r="F917" s="88" t="s">
        <v>220</v>
      </c>
      <c r="G917" s="88" t="s">
        <v>223</v>
      </c>
      <c r="H917" s="88" t="s">
        <v>5</v>
      </c>
      <c r="I917" s="88">
        <f t="shared" si="56"/>
        <v>3</v>
      </c>
      <c r="J917" s="88">
        <f t="shared" si="57"/>
        <v>3</v>
      </c>
      <c r="K917" s="88">
        <v>0</v>
      </c>
      <c r="L917" s="88">
        <v>3</v>
      </c>
      <c r="M917" s="88">
        <v>0</v>
      </c>
      <c r="N917" s="88">
        <v>0</v>
      </c>
      <c r="O917" s="99">
        <f t="shared" ref="O917:O980" si="58">IF($I$1=$O$1,I917,IF($J$1=$O$1,J917,IF($K$1=$O$1,K917,IF($L$1=$O$1,L917,IF($M$1=$O$1,M917,IF($N$1=$O$1,N917,"x"))))))</f>
        <v>3</v>
      </c>
      <c r="P917" s="88">
        <f t="shared" si="55"/>
        <v>0</v>
      </c>
    </row>
    <row r="918" spans="1:16" s="88" customFormat="1" x14ac:dyDescent="0.3">
      <c r="A918" s="88" t="s">
        <v>37</v>
      </c>
      <c r="B918" s="1" t="s">
        <v>332</v>
      </c>
      <c r="C918" s="88" t="s">
        <v>174</v>
      </c>
      <c r="D918" s="88" t="s">
        <v>90</v>
      </c>
      <c r="E918" s="88" t="s">
        <v>242</v>
      </c>
      <c r="F918" s="88" t="s">
        <v>220</v>
      </c>
      <c r="G918" s="88" t="s">
        <v>223</v>
      </c>
      <c r="H918" s="88" t="s">
        <v>7</v>
      </c>
      <c r="I918" s="88">
        <f t="shared" si="56"/>
        <v>4</v>
      </c>
      <c r="J918" s="88">
        <f t="shared" si="57"/>
        <v>0</v>
      </c>
      <c r="K918" s="88">
        <v>0</v>
      </c>
      <c r="L918" s="88">
        <v>0</v>
      </c>
      <c r="M918" s="88">
        <v>3</v>
      </c>
      <c r="N918" s="88">
        <v>1</v>
      </c>
      <c r="O918" s="99">
        <f t="shared" si="58"/>
        <v>4</v>
      </c>
      <c r="P918" s="88">
        <f t="shared" ref="P918:P981" si="59">IF($I$1=$P$1,I918,IF($J$1=$P$1,J918,IF($K$1=$P$1,K918,IF($L$1=$P$1,L918,IF($M$1=$P$1,M918,IF($N$1=$P$1,N918,"x"))))))</f>
        <v>1</v>
      </c>
    </row>
    <row r="919" spans="1:16" s="88" customFormat="1" x14ac:dyDescent="0.3">
      <c r="A919" s="88" t="s">
        <v>37</v>
      </c>
      <c r="B919" s="1" t="s">
        <v>332</v>
      </c>
      <c r="C919" s="88" t="s">
        <v>174</v>
      </c>
      <c r="D919" s="88" t="s">
        <v>90</v>
      </c>
      <c r="E919" s="88" t="s">
        <v>242</v>
      </c>
      <c r="F919" s="88" t="s">
        <v>220</v>
      </c>
      <c r="G919" s="88" t="s">
        <v>223</v>
      </c>
      <c r="H919" s="88" t="s">
        <v>6</v>
      </c>
      <c r="I919" s="88">
        <f t="shared" si="56"/>
        <v>4</v>
      </c>
      <c r="J919" s="88">
        <f t="shared" si="57"/>
        <v>2</v>
      </c>
      <c r="K919" s="88">
        <v>0</v>
      </c>
      <c r="L919" s="88">
        <v>2</v>
      </c>
      <c r="M919" s="88">
        <v>1</v>
      </c>
      <c r="N919" s="88">
        <v>1</v>
      </c>
      <c r="O919" s="99">
        <f t="shared" si="58"/>
        <v>4</v>
      </c>
      <c r="P919" s="88">
        <f t="shared" si="59"/>
        <v>1</v>
      </c>
    </row>
    <row r="920" spans="1:16" s="88" customFormat="1" x14ac:dyDescent="0.3">
      <c r="A920" s="88" t="s">
        <v>37</v>
      </c>
      <c r="B920" s="1" t="s">
        <v>332</v>
      </c>
      <c r="C920" s="88" t="s">
        <v>174</v>
      </c>
      <c r="D920" s="88" t="s">
        <v>92</v>
      </c>
      <c r="E920" s="88" t="s">
        <v>243</v>
      </c>
      <c r="F920" s="88" t="s">
        <v>220</v>
      </c>
      <c r="G920" s="88" t="s">
        <v>221</v>
      </c>
      <c r="H920" s="88" t="s">
        <v>4</v>
      </c>
      <c r="I920" s="88">
        <f t="shared" si="56"/>
        <v>12</v>
      </c>
      <c r="J920" s="88">
        <f t="shared" si="57"/>
        <v>10</v>
      </c>
      <c r="K920" s="88">
        <v>1</v>
      </c>
      <c r="L920" s="88">
        <v>9</v>
      </c>
      <c r="M920" s="88">
        <v>0</v>
      </c>
      <c r="N920" s="88">
        <v>2</v>
      </c>
      <c r="O920" s="99">
        <f t="shared" si="58"/>
        <v>12</v>
      </c>
      <c r="P920" s="88">
        <f t="shared" si="59"/>
        <v>2</v>
      </c>
    </row>
    <row r="921" spans="1:16" s="88" customFormat="1" x14ac:dyDescent="0.3">
      <c r="A921" s="88" t="s">
        <v>37</v>
      </c>
      <c r="B921" s="1" t="s">
        <v>332</v>
      </c>
      <c r="C921" s="88" t="s">
        <v>174</v>
      </c>
      <c r="D921" s="88" t="s">
        <v>92</v>
      </c>
      <c r="E921" s="88" t="s">
        <v>243</v>
      </c>
      <c r="F921" s="88" t="s">
        <v>220</v>
      </c>
      <c r="G921" s="88" t="s">
        <v>221</v>
      </c>
      <c r="H921" s="88" t="s">
        <v>294</v>
      </c>
      <c r="I921" s="88">
        <f t="shared" si="56"/>
        <v>8</v>
      </c>
      <c r="J921" s="88">
        <f t="shared" si="57"/>
        <v>0</v>
      </c>
      <c r="K921" s="88">
        <v>0</v>
      </c>
      <c r="L921" s="88">
        <v>0</v>
      </c>
      <c r="M921" s="88">
        <v>8</v>
      </c>
      <c r="N921" s="88">
        <v>0</v>
      </c>
      <c r="O921" s="99">
        <f t="shared" si="58"/>
        <v>8</v>
      </c>
      <c r="P921" s="88">
        <f t="shared" si="59"/>
        <v>0</v>
      </c>
    </row>
    <row r="922" spans="1:16" s="88" customFormat="1" x14ac:dyDescent="0.3">
      <c r="A922" s="88" t="s">
        <v>37</v>
      </c>
      <c r="B922" s="1" t="s">
        <v>332</v>
      </c>
      <c r="C922" s="88" t="s">
        <v>174</v>
      </c>
      <c r="D922" s="88" t="s">
        <v>92</v>
      </c>
      <c r="E922" s="88" t="s">
        <v>243</v>
      </c>
      <c r="F922" s="88" t="s">
        <v>220</v>
      </c>
      <c r="G922" s="88" t="s">
        <v>221</v>
      </c>
      <c r="H922" s="88" t="s">
        <v>5</v>
      </c>
      <c r="I922" s="88">
        <f t="shared" si="56"/>
        <v>5</v>
      </c>
      <c r="J922" s="88">
        <f t="shared" si="57"/>
        <v>5</v>
      </c>
      <c r="K922" s="88">
        <v>0</v>
      </c>
      <c r="L922" s="88">
        <v>5</v>
      </c>
      <c r="M922" s="88">
        <v>0</v>
      </c>
      <c r="N922" s="88">
        <v>0</v>
      </c>
      <c r="O922" s="99">
        <f t="shared" si="58"/>
        <v>5</v>
      </c>
      <c r="P922" s="88">
        <f t="shared" si="59"/>
        <v>0</v>
      </c>
    </row>
    <row r="923" spans="1:16" s="88" customFormat="1" x14ac:dyDescent="0.3">
      <c r="A923" s="88" t="s">
        <v>37</v>
      </c>
      <c r="B923" s="1" t="s">
        <v>332</v>
      </c>
      <c r="C923" s="88" t="s">
        <v>174</v>
      </c>
      <c r="D923" s="88" t="s">
        <v>92</v>
      </c>
      <c r="E923" s="88" t="s">
        <v>243</v>
      </c>
      <c r="F923" s="88" t="s">
        <v>220</v>
      </c>
      <c r="G923" s="88" t="s">
        <v>221</v>
      </c>
      <c r="H923" s="88" t="s">
        <v>7</v>
      </c>
      <c r="I923" s="88">
        <f t="shared" si="56"/>
        <v>0</v>
      </c>
      <c r="J923" s="88">
        <f t="shared" si="57"/>
        <v>0</v>
      </c>
      <c r="K923" s="88">
        <v>0</v>
      </c>
      <c r="L923" s="88">
        <v>0</v>
      </c>
      <c r="M923" s="88">
        <v>0</v>
      </c>
      <c r="N923" s="88">
        <v>0</v>
      </c>
      <c r="O923" s="99">
        <f t="shared" si="58"/>
        <v>0</v>
      </c>
      <c r="P923" s="88">
        <f t="shared" si="59"/>
        <v>0</v>
      </c>
    </row>
    <row r="924" spans="1:16" s="88" customFormat="1" x14ac:dyDescent="0.3">
      <c r="A924" s="88" t="s">
        <v>37</v>
      </c>
      <c r="B924" s="1" t="s">
        <v>332</v>
      </c>
      <c r="C924" s="88" t="s">
        <v>174</v>
      </c>
      <c r="D924" s="88" t="s">
        <v>92</v>
      </c>
      <c r="E924" s="88" t="s">
        <v>243</v>
      </c>
      <c r="F924" s="88" t="s">
        <v>220</v>
      </c>
      <c r="G924" s="88" t="s">
        <v>221</v>
      </c>
      <c r="H924" s="88" t="s">
        <v>6</v>
      </c>
      <c r="I924" s="88">
        <f t="shared" si="56"/>
        <v>3</v>
      </c>
      <c r="J924" s="88">
        <f t="shared" si="57"/>
        <v>2</v>
      </c>
      <c r="K924" s="88">
        <v>2</v>
      </c>
      <c r="L924" s="88">
        <v>0</v>
      </c>
      <c r="M924" s="88">
        <v>0</v>
      </c>
      <c r="N924" s="88">
        <v>1</v>
      </c>
      <c r="O924" s="99">
        <f t="shared" si="58"/>
        <v>3</v>
      </c>
      <c r="P924" s="88">
        <f t="shared" si="59"/>
        <v>1</v>
      </c>
    </row>
    <row r="925" spans="1:16" s="88" customFormat="1" x14ac:dyDescent="0.3">
      <c r="A925" s="88" t="s">
        <v>37</v>
      </c>
      <c r="B925" s="1" t="s">
        <v>332</v>
      </c>
      <c r="C925" s="88" t="s">
        <v>174</v>
      </c>
      <c r="D925" s="88" t="s">
        <v>94</v>
      </c>
      <c r="E925" s="88" t="s">
        <v>244</v>
      </c>
      <c r="F925" s="88" t="s">
        <v>220</v>
      </c>
      <c r="G925" s="88" t="s">
        <v>223</v>
      </c>
      <c r="H925" s="88" t="s">
        <v>4</v>
      </c>
      <c r="I925" s="88">
        <f t="shared" si="56"/>
        <v>34</v>
      </c>
      <c r="J925" s="88">
        <f t="shared" si="57"/>
        <v>12</v>
      </c>
      <c r="K925" s="88">
        <v>0</v>
      </c>
      <c r="L925" s="88">
        <v>12</v>
      </c>
      <c r="M925" s="88">
        <v>12</v>
      </c>
      <c r="N925" s="88">
        <v>10</v>
      </c>
      <c r="O925" s="99">
        <f t="shared" si="58"/>
        <v>34</v>
      </c>
      <c r="P925" s="88">
        <f t="shared" si="59"/>
        <v>10</v>
      </c>
    </row>
    <row r="926" spans="1:16" s="88" customFormat="1" x14ac:dyDescent="0.3">
      <c r="A926" s="88" t="s">
        <v>37</v>
      </c>
      <c r="B926" s="1" t="s">
        <v>332</v>
      </c>
      <c r="C926" s="88" t="s">
        <v>174</v>
      </c>
      <c r="D926" s="88" t="s">
        <v>94</v>
      </c>
      <c r="E926" s="88" t="s">
        <v>244</v>
      </c>
      <c r="F926" s="88" t="s">
        <v>220</v>
      </c>
      <c r="G926" s="88" t="s">
        <v>223</v>
      </c>
      <c r="H926" s="88" t="s">
        <v>294</v>
      </c>
      <c r="I926" s="88">
        <f t="shared" si="56"/>
        <v>0</v>
      </c>
      <c r="J926" s="88">
        <f t="shared" si="57"/>
        <v>0</v>
      </c>
      <c r="K926" s="88">
        <v>0</v>
      </c>
      <c r="L926" s="88">
        <v>0</v>
      </c>
      <c r="M926" s="88">
        <v>0</v>
      </c>
      <c r="N926" s="88">
        <v>0</v>
      </c>
      <c r="O926" s="99">
        <f t="shared" si="58"/>
        <v>0</v>
      </c>
      <c r="P926" s="88">
        <f t="shared" si="59"/>
        <v>0</v>
      </c>
    </row>
    <row r="927" spans="1:16" s="88" customFormat="1" x14ac:dyDescent="0.3">
      <c r="A927" s="88" t="s">
        <v>37</v>
      </c>
      <c r="B927" s="1" t="s">
        <v>332</v>
      </c>
      <c r="C927" s="88" t="s">
        <v>174</v>
      </c>
      <c r="D927" s="88" t="s">
        <v>94</v>
      </c>
      <c r="E927" s="88" t="s">
        <v>244</v>
      </c>
      <c r="F927" s="88" t="s">
        <v>220</v>
      </c>
      <c r="G927" s="88" t="s">
        <v>223</v>
      </c>
      <c r="H927" s="88" t="s">
        <v>5</v>
      </c>
      <c r="I927" s="88">
        <f t="shared" si="56"/>
        <v>2</v>
      </c>
      <c r="J927" s="88">
        <f t="shared" si="57"/>
        <v>0</v>
      </c>
      <c r="K927" s="88">
        <v>0</v>
      </c>
      <c r="L927" s="88">
        <v>0</v>
      </c>
      <c r="M927" s="88">
        <v>2</v>
      </c>
      <c r="N927" s="88">
        <v>0</v>
      </c>
      <c r="O927" s="99">
        <f t="shared" si="58"/>
        <v>2</v>
      </c>
      <c r="P927" s="88">
        <f t="shared" si="59"/>
        <v>0</v>
      </c>
    </row>
    <row r="928" spans="1:16" s="88" customFormat="1" x14ac:dyDescent="0.3">
      <c r="A928" s="88" t="s">
        <v>37</v>
      </c>
      <c r="B928" s="1" t="s">
        <v>332</v>
      </c>
      <c r="C928" s="88" t="s">
        <v>174</v>
      </c>
      <c r="D928" s="88" t="s">
        <v>94</v>
      </c>
      <c r="E928" s="88" t="s">
        <v>244</v>
      </c>
      <c r="F928" s="88" t="s">
        <v>220</v>
      </c>
      <c r="G928" s="88" t="s">
        <v>223</v>
      </c>
      <c r="H928" s="88" t="s">
        <v>7</v>
      </c>
      <c r="I928" s="88">
        <f t="shared" si="56"/>
        <v>1</v>
      </c>
      <c r="J928" s="88">
        <f t="shared" si="57"/>
        <v>0</v>
      </c>
      <c r="K928" s="88">
        <v>0</v>
      </c>
      <c r="L928" s="88">
        <v>0</v>
      </c>
      <c r="M928" s="88">
        <v>1</v>
      </c>
      <c r="N928" s="88">
        <v>0</v>
      </c>
      <c r="O928" s="99">
        <f t="shared" si="58"/>
        <v>1</v>
      </c>
      <c r="P928" s="88">
        <f t="shared" si="59"/>
        <v>0</v>
      </c>
    </row>
    <row r="929" spans="1:16" s="88" customFormat="1" x14ac:dyDescent="0.3">
      <c r="A929" s="88" t="s">
        <v>37</v>
      </c>
      <c r="B929" s="1" t="s">
        <v>332</v>
      </c>
      <c r="C929" s="88" t="s">
        <v>174</v>
      </c>
      <c r="D929" s="88" t="s">
        <v>94</v>
      </c>
      <c r="E929" s="88" t="s">
        <v>244</v>
      </c>
      <c r="F929" s="88" t="s">
        <v>220</v>
      </c>
      <c r="G929" s="88" t="s">
        <v>223</v>
      </c>
      <c r="H929" s="88" t="s">
        <v>6</v>
      </c>
      <c r="I929" s="88">
        <f t="shared" si="56"/>
        <v>1</v>
      </c>
      <c r="J929" s="88">
        <f t="shared" si="57"/>
        <v>1</v>
      </c>
      <c r="K929" s="88">
        <v>0</v>
      </c>
      <c r="L929" s="88">
        <v>1</v>
      </c>
      <c r="M929" s="88">
        <v>0</v>
      </c>
      <c r="N929" s="88">
        <v>0</v>
      </c>
      <c r="O929" s="99">
        <f t="shared" si="58"/>
        <v>1</v>
      </c>
      <c r="P929" s="88">
        <f t="shared" si="59"/>
        <v>0</v>
      </c>
    </row>
    <row r="930" spans="1:16" s="88" customFormat="1" x14ac:dyDescent="0.3">
      <c r="A930" s="88" t="s">
        <v>37</v>
      </c>
      <c r="B930" s="1" t="s">
        <v>332</v>
      </c>
      <c r="C930" s="88" t="s">
        <v>174</v>
      </c>
      <c r="D930" s="88" t="s">
        <v>245</v>
      </c>
      <c r="E930" s="88" t="s">
        <v>246</v>
      </c>
      <c r="F930" s="88" t="s">
        <v>220</v>
      </c>
      <c r="G930" s="88" t="s">
        <v>227</v>
      </c>
      <c r="H930" s="88" t="s">
        <v>4</v>
      </c>
      <c r="I930" s="88">
        <f t="shared" si="56"/>
        <v>2</v>
      </c>
      <c r="J930" s="88">
        <f t="shared" si="57"/>
        <v>1</v>
      </c>
      <c r="K930" s="88">
        <v>1</v>
      </c>
      <c r="L930" s="88">
        <v>0</v>
      </c>
      <c r="M930" s="88">
        <v>0</v>
      </c>
      <c r="N930" s="88">
        <v>1</v>
      </c>
      <c r="O930" s="99">
        <f t="shared" si="58"/>
        <v>2</v>
      </c>
      <c r="P930" s="88">
        <f t="shared" si="59"/>
        <v>1</v>
      </c>
    </row>
    <row r="931" spans="1:16" s="88" customFormat="1" x14ac:dyDescent="0.3">
      <c r="A931" s="88" t="s">
        <v>37</v>
      </c>
      <c r="B931" s="1" t="s">
        <v>332</v>
      </c>
      <c r="C931" s="88" t="s">
        <v>174</v>
      </c>
      <c r="D931" s="88" t="s">
        <v>245</v>
      </c>
      <c r="E931" s="88" t="s">
        <v>246</v>
      </c>
      <c r="F931" s="88" t="s">
        <v>220</v>
      </c>
      <c r="G931" s="88" t="s">
        <v>227</v>
      </c>
      <c r="H931" s="88" t="s">
        <v>294</v>
      </c>
      <c r="I931" s="88">
        <f t="shared" si="56"/>
        <v>0</v>
      </c>
      <c r="J931" s="88">
        <f t="shared" si="57"/>
        <v>0</v>
      </c>
      <c r="K931" s="88">
        <v>0</v>
      </c>
      <c r="L931" s="88">
        <v>0</v>
      </c>
      <c r="M931" s="88">
        <v>0</v>
      </c>
      <c r="N931" s="88">
        <v>0</v>
      </c>
      <c r="O931" s="99">
        <f t="shared" si="58"/>
        <v>0</v>
      </c>
      <c r="P931" s="88">
        <f t="shared" si="59"/>
        <v>0</v>
      </c>
    </row>
    <row r="932" spans="1:16" s="88" customFormat="1" x14ac:dyDescent="0.3">
      <c r="A932" s="88" t="s">
        <v>37</v>
      </c>
      <c r="B932" s="1" t="s">
        <v>332</v>
      </c>
      <c r="C932" s="88" t="s">
        <v>174</v>
      </c>
      <c r="D932" s="88" t="s">
        <v>245</v>
      </c>
      <c r="E932" s="88" t="s">
        <v>246</v>
      </c>
      <c r="F932" s="88" t="s">
        <v>220</v>
      </c>
      <c r="G932" s="88" t="s">
        <v>227</v>
      </c>
      <c r="H932" s="88" t="s">
        <v>5</v>
      </c>
      <c r="I932" s="88">
        <f t="shared" si="56"/>
        <v>1</v>
      </c>
      <c r="J932" s="88">
        <f t="shared" si="57"/>
        <v>0</v>
      </c>
      <c r="K932" s="88">
        <v>0</v>
      </c>
      <c r="L932" s="88">
        <v>0</v>
      </c>
      <c r="M932" s="88">
        <v>1</v>
      </c>
      <c r="N932" s="88">
        <v>0</v>
      </c>
      <c r="O932" s="99">
        <f t="shared" si="58"/>
        <v>1</v>
      </c>
      <c r="P932" s="88">
        <f t="shared" si="59"/>
        <v>0</v>
      </c>
    </row>
    <row r="933" spans="1:16" s="88" customFormat="1" x14ac:dyDescent="0.3">
      <c r="A933" s="88" t="s">
        <v>37</v>
      </c>
      <c r="B933" s="1" t="s">
        <v>332</v>
      </c>
      <c r="C933" s="88" t="s">
        <v>174</v>
      </c>
      <c r="D933" s="88" t="s">
        <v>245</v>
      </c>
      <c r="E933" s="88" t="s">
        <v>246</v>
      </c>
      <c r="F933" s="88" t="s">
        <v>220</v>
      </c>
      <c r="G933" s="88" t="s">
        <v>227</v>
      </c>
      <c r="H933" s="88" t="s">
        <v>7</v>
      </c>
      <c r="I933" s="88">
        <f t="shared" si="56"/>
        <v>0</v>
      </c>
      <c r="J933" s="88">
        <f t="shared" si="57"/>
        <v>0</v>
      </c>
      <c r="K933" s="88">
        <v>0</v>
      </c>
      <c r="L933" s="88">
        <v>0</v>
      </c>
      <c r="M933" s="88">
        <v>0</v>
      </c>
      <c r="N933" s="88">
        <v>0</v>
      </c>
      <c r="O933" s="99">
        <f t="shared" si="58"/>
        <v>0</v>
      </c>
      <c r="P933" s="88">
        <f t="shared" si="59"/>
        <v>0</v>
      </c>
    </row>
    <row r="934" spans="1:16" s="88" customFormat="1" x14ac:dyDescent="0.3">
      <c r="A934" s="88" t="s">
        <v>37</v>
      </c>
      <c r="B934" s="1" t="s">
        <v>332</v>
      </c>
      <c r="C934" s="88" t="s">
        <v>174</v>
      </c>
      <c r="D934" s="88" t="s">
        <v>245</v>
      </c>
      <c r="E934" s="88" t="s">
        <v>246</v>
      </c>
      <c r="F934" s="88" t="s">
        <v>220</v>
      </c>
      <c r="G934" s="88" t="s">
        <v>227</v>
      </c>
      <c r="H934" s="88" t="s">
        <v>6</v>
      </c>
      <c r="I934" s="88">
        <f t="shared" si="56"/>
        <v>0</v>
      </c>
      <c r="J934" s="88">
        <f t="shared" si="57"/>
        <v>0</v>
      </c>
      <c r="K934" s="88">
        <v>0</v>
      </c>
      <c r="L934" s="88">
        <v>0</v>
      </c>
      <c r="M934" s="88">
        <v>0</v>
      </c>
      <c r="N934" s="88">
        <v>0</v>
      </c>
      <c r="O934" s="99">
        <f t="shared" si="58"/>
        <v>0</v>
      </c>
      <c r="P934" s="88">
        <f t="shared" si="59"/>
        <v>0</v>
      </c>
    </row>
    <row r="935" spans="1:16" s="88" customFormat="1" x14ac:dyDescent="0.3">
      <c r="A935" s="88" t="s">
        <v>37</v>
      </c>
      <c r="B935" s="1" t="s">
        <v>332</v>
      </c>
      <c r="C935" s="88" t="s">
        <v>174</v>
      </c>
      <c r="D935" s="88" t="s">
        <v>100</v>
      </c>
      <c r="E935" s="88" t="s">
        <v>247</v>
      </c>
      <c r="F935" s="88" t="s">
        <v>220</v>
      </c>
      <c r="G935" s="88" t="s">
        <v>223</v>
      </c>
      <c r="H935" s="88" t="s">
        <v>4</v>
      </c>
      <c r="I935" s="88">
        <f t="shared" si="56"/>
        <v>39</v>
      </c>
      <c r="J935" s="88">
        <f t="shared" si="57"/>
        <v>18</v>
      </c>
      <c r="K935" s="88">
        <v>6</v>
      </c>
      <c r="L935" s="88">
        <v>12</v>
      </c>
      <c r="M935" s="88">
        <v>13</v>
      </c>
      <c r="N935" s="88">
        <v>8</v>
      </c>
      <c r="O935" s="99">
        <f t="shared" si="58"/>
        <v>39</v>
      </c>
      <c r="P935" s="88">
        <f t="shared" si="59"/>
        <v>8</v>
      </c>
    </row>
    <row r="936" spans="1:16" s="88" customFormat="1" x14ac:dyDescent="0.3">
      <c r="A936" s="88" t="s">
        <v>37</v>
      </c>
      <c r="B936" s="1" t="s">
        <v>332</v>
      </c>
      <c r="C936" s="88" t="s">
        <v>174</v>
      </c>
      <c r="D936" s="88" t="s">
        <v>100</v>
      </c>
      <c r="E936" s="88" t="s">
        <v>247</v>
      </c>
      <c r="F936" s="88" t="s">
        <v>220</v>
      </c>
      <c r="G936" s="88" t="s">
        <v>223</v>
      </c>
      <c r="H936" s="88" t="s">
        <v>294</v>
      </c>
      <c r="I936" s="88">
        <f t="shared" si="56"/>
        <v>0</v>
      </c>
      <c r="J936" s="88">
        <f t="shared" si="57"/>
        <v>0</v>
      </c>
      <c r="K936" s="88">
        <v>0</v>
      </c>
      <c r="L936" s="88">
        <v>0</v>
      </c>
      <c r="M936" s="88">
        <v>0</v>
      </c>
      <c r="N936" s="88">
        <v>0</v>
      </c>
      <c r="O936" s="99">
        <f t="shared" si="58"/>
        <v>0</v>
      </c>
      <c r="P936" s="88">
        <f t="shared" si="59"/>
        <v>0</v>
      </c>
    </row>
    <row r="937" spans="1:16" s="88" customFormat="1" x14ac:dyDescent="0.3">
      <c r="A937" s="88" t="s">
        <v>37</v>
      </c>
      <c r="B937" s="1" t="s">
        <v>332</v>
      </c>
      <c r="C937" s="88" t="s">
        <v>174</v>
      </c>
      <c r="D937" s="88" t="s">
        <v>100</v>
      </c>
      <c r="E937" s="88" t="s">
        <v>247</v>
      </c>
      <c r="F937" s="88" t="s">
        <v>220</v>
      </c>
      <c r="G937" s="88" t="s">
        <v>223</v>
      </c>
      <c r="H937" s="88" t="s">
        <v>5</v>
      </c>
      <c r="I937" s="88">
        <f t="shared" si="56"/>
        <v>9</v>
      </c>
      <c r="J937" s="88">
        <f t="shared" si="57"/>
        <v>3</v>
      </c>
      <c r="K937" s="88">
        <v>0</v>
      </c>
      <c r="L937" s="88">
        <v>3</v>
      </c>
      <c r="M937" s="88">
        <v>2</v>
      </c>
      <c r="N937" s="88">
        <v>4</v>
      </c>
      <c r="O937" s="99">
        <f t="shared" si="58"/>
        <v>9</v>
      </c>
      <c r="P937" s="88">
        <f t="shared" si="59"/>
        <v>4</v>
      </c>
    </row>
    <row r="938" spans="1:16" s="88" customFormat="1" x14ac:dyDescent="0.3">
      <c r="A938" s="88" t="s">
        <v>37</v>
      </c>
      <c r="B938" s="1" t="s">
        <v>332</v>
      </c>
      <c r="C938" s="88" t="s">
        <v>174</v>
      </c>
      <c r="D938" s="88" t="s">
        <v>100</v>
      </c>
      <c r="E938" s="88" t="s">
        <v>247</v>
      </c>
      <c r="F938" s="88" t="s">
        <v>220</v>
      </c>
      <c r="G938" s="88" t="s">
        <v>223</v>
      </c>
      <c r="H938" s="88" t="s">
        <v>7</v>
      </c>
      <c r="I938" s="88">
        <f t="shared" si="56"/>
        <v>2</v>
      </c>
      <c r="J938" s="88">
        <f t="shared" si="57"/>
        <v>2</v>
      </c>
      <c r="K938" s="88">
        <v>0</v>
      </c>
      <c r="L938" s="88">
        <v>2</v>
      </c>
      <c r="M938" s="88">
        <v>0</v>
      </c>
      <c r="N938" s="88">
        <v>0</v>
      </c>
      <c r="O938" s="99">
        <f t="shared" si="58"/>
        <v>2</v>
      </c>
      <c r="P938" s="88">
        <f t="shared" si="59"/>
        <v>0</v>
      </c>
    </row>
    <row r="939" spans="1:16" s="88" customFormat="1" x14ac:dyDescent="0.3">
      <c r="A939" s="88" t="s">
        <v>37</v>
      </c>
      <c r="B939" s="1" t="s">
        <v>332</v>
      </c>
      <c r="C939" s="88" t="s">
        <v>174</v>
      </c>
      <c r="D939" s="88" t="s">
        <v>100</v>
      </c>
      <c r="E939" s="88" t="s">
        <v>247</v>
      </c>
      <c r="F939" s="88" t="s">
        <v>220</v>
      </c>
      <c r="G939" s="88" t="s">
        <v>223</v>
      </c>
      <c r="H939" s="88" t="s">
        <v>6</v>
      </c>
      <c r="I939" s="88">
        <f t="shared" si="56"/>
        <v>3</v>
      </c>
      <c r="J939" s="88">
        <f t="shared" si="57"/>
        <v>2</v>
      </c>
      <c r="K939" s="88">
        <v>2</v>
      </c>
      <c r="L939" s="88">
        <v>0</v>
      </c>
      <c r="M939" s="88">
        <v>1</v>
      </c>
      <c r="N939" s="88">
        <v>0</v>
      </c>
      <c r="O939" s="99">
        <f t="shared" si="58"/>
        <v>3</v>
      </c>
      <c r="P939" s="88">
        <f t="shared" si="59"/>
        <v>0</v>
      </c>
    </row>
    <row r="940" spans="1:16" s="88" customFormat="1" x14ac:dyDescent="0.3">
      <c r="A940" s="88" t="s">
        <v>37</v>
      </c>
      <c r="B940" s="1" t="s">
        <v>332</v>
      </c>
      <c r="C940" s="88" t="s">
        <v>174</v>
      </c>
      <c r="D940" s="88" t="s">
        <v>102</v>
      </c>
      <c r="E940" s="88" t="s">
        <v>248</v>
      </c>
      <c r="F940" s="88" t="s">
        <v>220</v>
      </c>
      <c r="G940" s="88" t="s">
        <v>221</v>
      </c>
      <c r="H940" s="88" t="s">
        <v>4</v>
      </c>
      <c r="I940" s="88">
        <f t="shared" si="56"/>
        <v>77</v>
      </c>
      <c r="J940" s="88">
        <f t="shared" si="57"/>
        <v>30</v>
      </c>
      <c r="K940" s="88">
        <v>4</v>
      </c>
      <c r="L940" s="88">
        <v>26</v>
      </c>
      <c r="M940" s="88">
        <v>34</v>
      </c>
      <c r="N940" s="88">
        <v>13</v>
      </c>
      <c r="O940" s="99">
        <f t="shared" si="58"/>
        <v>77</v>
      </c>
      <c r="P940" s="88">
        <f t="shared" si="59"/>
        <v>13</v>
      </c>
    </row>
    <row r="941" spans="1:16" s="88" customFormat="1" x14ac:dyDescent="0.3">
      <c r="A941" s="88" t="s">
        <v>37</v>
      </c>
      <c r="B941" s="1" t="s">
        <v>332</v>
      </c>
      <c r="C941" s="88" t="s">
        <v>174</v>
      </c>
      <c r="D941" s="88" t="s">
        <v>102</v>
      </c>
      <c r="E941" s="88" t="s">
        <v>248</v>
      </c>
      <c r="F941" s="88" t="s">
        <v>220</v>
      </c>
      <c r="G941" s="88" t="s">
        <v>221</v>
      </c>
      <c r="H941" s="88" t="s">
        <v>294</v>
      </c>
      <c r="I941" s="88">
        <f t="shared" si="56"/>
        <v>0</v>
      </c>
      <c r="J941" s="88">
        <f t="shared" si="57"/>
        <v>0</v>
      </c>
      <c r="K941" s="88">
        <v>0</v>
      </c>
      <c r="L941" s="88">
        <v>0</v>
      </c>
      <c r="M941" s="88">
        <v>0</v>
      </c>
      <c r="N941" s="88">
        <v>0</v>
      </c>
      <c r="O941" s="99">
        <f t="shared" si="58"/>
        <v>0</v>
      </c>
      <c r="P941" s="88">
        <f t="shared" si="59"/>
        <v>0</v>
      </c>
    </row>
    <row r="942" spans="1:16" s="88" customFormat="1" x14ac:dyDescent="0.3">
      <c r="A942" s="88" t="s">
        <v>37</v>
      </c>
      <c r="B942" s="1" t="s">
        <v>332</v>
      </c>
      <c r="C942" s="88" t="s">
        <v>174</v>
      </c>
      <c r="D942" s="88" t="s">
        <v>102</v>
      </c>
      <c r="E942" s="88" t="s">
        <v>248</v>
      </c>
      <c r="F942" s="88" t="s">
        <v>220</v>
      </c>
      <c r="G942" s="88" t="s">
        <v>221</v>
      </c>
      <c r="H942" s="88" t="s">
        <v>5</v>
      </c>
      <c r="I942" s="88">
        <f t="shared" si="56"/>
        <v>13</v>
      </c>
      <c r="J942" s="88">
        <f t="shared" si="57"/>
        <v>2</v>
      </c>
      <c r="K942" s="88">
        <v>1</v>
      </c>
      <c r="L942" s="88">
        <v>1</v>
      </c>
      <c r="M942" s="88">
        <v>6</v>
      </c>
      <c r="N942" s="88">
        <v>5</v>
      </c>
      <c r="O942" s="99">
        <f t="shared" si="58"/>
        <v>13</v>
      </c>
      <c r="P942" s="88">
        <f t="shared" si="59"/>
        <v>5</v>
      </c>
    </row>
    <row r="943" spans="1:16" s="88" customFormat="1" x14ac:dyDescent="0.3">
      <c r="A943" s="88" t="s">
        <v>37</v>
      </c>
      <c r="B943" s="1" t="s">
        <v>332</v>
      </c>
      <c r="C943" s="88" t="s">
        <v>174</v>
      </c>
      <c r="D943" s="88" t="s">
        <v>102</v>
      </c>
      <c r="E943" s="88" t="s">
        <v>248</v>
      </c>
      <c r="F943" s="88" t="s">
        <v>220</v>
      </c>
      <c r="G943" s="88" t="s">
        <v>221</v>
      </c>
      <c r="H943" s="88" t="s">
        <v>7</v>
      </c>
      <c r="I943" s="88">
        <f t="shared" si="56"/>
        <v>9</v>
      </c>
      <c r="J943" s="88">
        <f t="shared" si="57"/>
        <v>8</v>
      </c>
      <c r="K943" s="88">
        <v>2</v>
      </c>
      <c r="L943" s="88">
        <v>6</v>
      </c>
      <c r="M943" s="88">
        <v>1</v>
      </c>
      <c r="N943" s="88">
        <v>0</v>
      </c>
      <c r="O943" s="99">
        <f t="shared" si="58"/>
        <v>9</v>
      </c>
      <c r="P943" s="88">
        <f t="shared" si="59"/>
        <v>0</v>
      </c>
    </row>
    <row r="944" spans="1:16" s="88" customFormat="1" x14ac:dyDescent="0.3">
      <c r="A944" s="88" t="s">
        <v>37</v>
      </c>
      <c r="B944" s="1" t="s">
        <v>332</v>
      </c>
      <c r="C944" s="88" t="s">
        <v>174</v>
      </c>
      <c r="D944" s="88" t="s">
        <v>102</v>
      </c>
      <c r="E944" s="88" t="s">
        <v>248</v>
      </c>
      <c r="F944" s="88" t="s">
        <v>220</v>
      </c>
      <c r="G944" s="88" t="s">
        <v>221</v>
      </c>
      <c r="H944" s="88" t="s">
        <v>6</v>
      </c>
      <c r="I944" s="88">
        <f t="shared" si="56"/>
        <v>0</v>
      </c>
      <c r="J944" s="88">
        <f t="shared" si="57"/>
        <v>0</v>
      </c>
      <c r="K944" s="88">
        <v>0</v>
      </c>
      <c r="L944" s="88">
        <v>0</v>
      </c>
      <c r="M944" s="88">
        <v>0</v>
      </c>
      <c r="N944" s="88">
        <v>0</v>
      </c>
      <c r="O944" s="99">
        <f t="shared" si="58"/>
        <v>0</v>
      </c>
      <c r="P944" s="88">
        <f t="shared" si="59"/>
        <v>0</v>
      </c>
    </row>
    <row r="945" spans="1:16" s="88" customFormat="1" x14ac:dyDescent="0.3">
      <c r="A945" s="88" t="s">
        <v>37</v>
      </c>
      <c r="B945" s="1" t="s">
        <v>332</v>
      </c>
      <c r="C945" s="88" t="s">
        <v>174</v>
      </c>
      <c r="D945" s="88" t="s">
        <v>104</v>
      </c>
      <c r="E945" s="88" t="s">
        <v>249</v>
      </c>
      <c r="F945" s="88" t="s">
        <v>220</v>
      </c>
      <c r="G945" s="88" t="s">
        <v>223</v>
      </c>
      <c r="H945" s="88" t="s">
        <v>4</v>
      </c>
      <c r="I945" s="88">
        <f t="shared" si="56"/>
        <v>14</v>
      </c>
      <c r="J945" s="88">
        <f t="shared" si="57"/>
        <v>8</v>
      </c>
      <c r="K945" s="88">
        <v>0</v>
      </c>
      <c r="L945" s="88">
        <v>8</v>
      </c>
      <c r="M945" s="88">
        <v>5</v>
      </c>
      <c r="N945" s="88">
        <v>1</v>
      </c>
      <c r="O945" s="99">
        <f t="shared" si="58"/>
        <v>14</v>
      </c>
      <c r="P945" s="88">
        <f t="shared" si="59"/>
        <v>1</v>
      </c>
    </row>
    <row r="946" spans="1:16" s="88" customFormat="1" x14ac:dyDescent="0.3">
      <c r="A946" s="88" t="s">
        <v>37</v>
      </c>
      <c r="B946" s="1" t="s">
        <v>332</v>
      </c>
      <c r="C946" s="88" t="s">
        <v>174</v>
      </c>
      <c r="D946" s="88" t="s">
        <v>104</v>
      </c>
      <c r="E946" s="88" t="s">
        <v>249</v>
      </c>
      <c r="F946" s="88" t="s">
        <v>220</v>
      </c>
      <c r="G946" s="88" t="s">
        <v>223</v>
      </c>
      <c r="H946" s="88" t="s">
        <v>294</v>
      </c>
      <c r="I946" s="88">
        <f t="shared" si="56"/>
        <v>0</v>
      </c>
      <c r="J946" s="88">
        <f t="shared" si="57"/>
        <v>0</v>
      </c>
      <c r="K946" s="88">
        <v>0</v>
      </c>
      <c r="L946" s="88">
        <v>0</v>
      </c>
      <c r="M946" s="88">
        <v>0</v>
      </c>
      <c r="N946" s="88">
        <v>0</v>
      </c>
      <c r="O946" s="99">
        <f t="shared" si="58"/>
        <v>0</v>
      </c>
      <c r="P946" s="88">
        <f t="shared" si="59"/>
        <v>0</v>
      </c>
    </row>
    <row r="947" spans="1:16" s="88" customFormat="1" x14ac:dyDescent="0.3">
      <c r="A947" s="88" t="s">
        <v>37</v>
      </c>
      <c r="B947" s="1" t="s">
        <v>332</v>
      </c>
      <c r="C947" s="88" t="s">
        <v>174</v>
      </c>
      <c r="D947" s="88" t="s">
        <v>104</v>
      </c>
      <c r="E947" s="88" t="s">
        <v>249</v>
      </c>
      <c r="F947" s="88" t="s">
        <v>220</v>
      </c>
      <c r="G947" s="88" t="s">
        <v>223</v>
      </c>
      <c r="H947" s="88" t="s">
        <v>5</v>
      </c>
      <c r="I947" s="88">
        <f t="shared" si="56"/>
        <v>3</v>
      </c>
      <c r="J947" s="88">
        <f t="shared" si="57"/>
        <v>0</v>
      </c>
      <c r="K947" s="88">
        <v>0</v>
      </c>
      <c r="L947" s="88">
        <v>0</v>
      </c>
      <c r="M947" s="88">
        <v>1</v>
      </c>
      <c r="N947" s="88">
        <v>2</v>
      </c>
      <c r="O947" s="99">
        <f t="shared" si="58"/>
        <v>3</v>
      </c>
      <c r="P947" s="88">
        <f t="shared" si="59"/>
        <v>2</v>
      </c>
    </row>
    <row r="948" spans="1:16" s="88" customFormat="1" x14ac:dyDescent="0.3">
      <c r="A948" s="88" t="s">
        <v>37</v>
      </c>
      <c r="B948" s="1" t="s">
        <v>332</v>
      </c>
      <c r="C948" s="88" t="s">
        <v>174</v>
      </c>
      <c r="D948" s="88" t="s">
        <v>104</v>
      </c>
      <c r="E948" s="88" t="s">
        <v>249</v>
      </c>
      <c r="F948" s="88" t="s">
        <v>220</v>
      </c>
      <c r="G948" s="88" t="s">
        <v>223</v>
      </c>
      <c r="H948" s="88" t="s">
        <v>7</v>
      </c>
      <c r="I948" s="88">
        <f t="shared" si="56"/>
        <v>4</v>
      </c>
      <c r="J948" s="88">
        <f t="shared" si="57"/>
        <v>3</v>
      </c>
      <c r="K948" s="88">
        <v>0</v>
      </c>
      <c r="L948" s="88">
        <v>3</v>
      </c>
      <c r="M948" s="88">
        <v>1</v>
      </c>
      <c r="N948" s="88">
        <v>0</v>
      </c>
      <c r="O948" s="99">
        <f t="shared" si="58"/>
        <v>4</v>
      </c>
      <c r="P948" s="88">
        <f t="shared" si="59"/>
        <v>0</v>
      </c>
    </row>
    <row r="949" spans="1:16" s="88" customFormat="1" x14ac:dyDescent="0.3">
      <c r="A949" s="88" t="s">
        <v>37</v>
      </c>
      <c r="B949" s="1" t="s">
        <v>332</v>
      </c>
      <c r="C949" s="88" t="s">
        <v>174</v>
      </c>
      <c r="D949" s="88" t="s">
        <v>104</v>
      </c>
      <c r="E949" s="88" t="s">
        <v>249</v>
      </c>
      <c r="F949" s="88" t="s">
        <v>220</v>
      </c>
      <c r="G949" s="88" t="s">
        <v>223</v>
      </c>
      <c r="H949" s="88" t="s">
        <v>6</v>
      </c>
      <c r="I949" s="88">
        <f t="shared" si="56"/>
        <v>3</v>
      </c>
      <c r="J949" s="88">
        <f t="shared" si="57"/>
        <v>3</v>
      </c>
      <c r="K949" s="88">
        <v>2</v>
      </c>
      <c r="L949" s="88">
        <v>1</v>
      </c>
      <c r="M949" s="88">
        <v>0</v>
      </c>
      <c r="N949" s="88">
        <v>0</v>
      </c>
      <c r="O949" s="99">
        <f t="shared" si="58"/>
        <v>3</v>
      </c>
      <c r="P949" s="88">
        <f t="shared" si="59"/>
        <v>0</v>
      </c>
    </row>
    <row r="950" spans="1:16" s="88" customFormat="1" x14ac:dyDescent="0.3">
      <c r="A950" s="88" t="s">
        <v>37</v>
      </c>
      <c r="B950" s="1" t="s">
        <v>332</v>
      </c>
      <c r="C950" s="88" t="s">
        <v>174</v>
      </c>
      <c r="D950" s="88" t="s">
        <v>106</v>
      </c>
      <c r="E950" s="88" t="s">
        <v>250</v>
      </c>
      <c r="F950" s="88" t="s">
        <v>220</v>
      </c>
      <c r="G950" s="88" t="s">
        <v>227</v>
      </c>
      <c r="H950" s="88" t="s">
        <v>4</v>
      </c>
      <c r="I950" s="88">
        <f t="shared" si="56"/>
        <v>25</v>
      </c>
      <c r="J950" s="88">
        <f t="shared" si="57"/>
        <v>1</v>
      </c>
      <c r="K950" s="88">
        <v>0</v>
      </c>
      <c r="L950" s="88">
        <v>1</v>
      </c>
      <c r="M950" s="88">
        <v>10</v>
      </c>
      <c r="N950" s="88">
        <v>14</v>
      </c>
      <c r="O950" s="99">
        <f t="shared" si="58"/>
        <v>25</v>
      </c>
      <c r="P950" s="88">
        <f t="shared" si="59"/>
        <v>14</v>
      </c>
    </row>
    <row r="951" spans="1:16" s="88" customFormat="1" x14ac:dyDescent="0.3">
      <c r="A951" s="88" t="s">
        <v>37</v>
      </c>
      <c r="B951" s="1" t="s">
        <v>332</v>
      </c>
      <c r="C951" s="88" t="s">
        <v>174</v>
      </c>
      <c r="D951" s="88" t="s">
        <v>106</v>
      </c>
      <c r="E951" s="88" t="s">
        <v>250</v>
      </c>
      <c r="F951" s="88" t="s">
        <v>220</v>
      </c>
      <c r="G951" s="88" t="s">
        <v>227</v>
      </c>
      <c r="H951" s="88" t="s">
        <v>294</v>
      </c>
      <c r="I951" s="88">
        <f t="shared" si="56"/>
        <v>0</v>
      </c>
      <c r="J951" s="88">
        <f t="shared" si="57"/>
        <v>0</v>
      </c>
      <c r="K951" s="88">
        <v>0</v>
      </c>
      <c r="L951" s="88">
        <v>0</v>
      </c>
      <c r="M951" s="88">
        <v>0</v>
      </c>
      <c r="N951" s="88">
        <v>0</v>
      </c>
      <c r="O951" s="99">
        <f t="shared" si="58"/>
        <v>0</v>
      </c>
      <c r="P951" s="88">
        <f t="shared" si="59"/>
        <v>0</v>
      </c>
    </row>
    <row r="952" spans="1:16" s="88" customFormat="1" x14ac:dyDescent="0.3">
      <c r="A952" s="88" t="s">
        <v>37</v>
      </c>
      <c r="B952" s="1" t="s">
        <v>332</v>
      </c>
      <c r="C952" s="88" t="s">
        <v>174</v>
      </c>
      <c r="D952" s="88" t="s">
        <v>106</v>
      </c>
      <c r="E952" s="88" t="s">
        <v>250</v>
      </c>
      <c r="F952" s="88" t="s">
        <v>220</v>
      </c>
      <c r="G952" s="88" t="s">
        <v>227</v>
      </c>
      <c r="H952" s="88" t="s">
        <v>5</v>
      </c>
      <c r="I952" s="88">
        <f t="shared" si="56"/>
        <v>13</v>
      </c>
      <c r="J952" s="88">
        <f t="shared" si="57"/>
        <v>1</v>
      </c>
      <c r="K952" s="88">
        <v>0</v>
      </c>
      <c r="L952" s="88">
        <v>1</v>
      </c>
      <c r="M952" s="88">
        <v>2</v>
      </c>
      <c r="N952" s="88">
        <v>10</v>
      </c>
      <c r="O952" s="99">
        <f t="shared" si="58"/>
        <v>13</v>
      </c>
      <c r="P952" s="88">
        <f t="shared" si="59"/>
        <v>10</v>
      </c>
    </row>
    <row r="953" spans="1:16" s="88" customFormat="1" x14ac:dyDescent="0.3">
      <c r="A953" s="88" t="s">
        <v>37</v>
      </c>
      <c r="B953" s="1" t="s">
        <v>332</v>
      </c>
      <c r="C953" s="88" t="s">
        <v>174</v>
      </c>
      <c r="D953" s="88" t="s">
        <v>106</v>
      </c>
      <c r="E953" s="88" t="s">
        <v>250</v>
      </c>
      <c r="F953" s="88" t="s">
        <v>220</v>
      </c>
      <c r="G953" s="88" t="s">
        <v>227</v>
      </c>
      <c r="H953" s="88" t="s">
        <v>7</v>
      </c>
      <c r="I953" s="88">
        <f t="shared" si="56"/>
        <v>1</v>
      </c>
      <c r="J953" s="88">
        <f t="shared" si="57"/>
        <v>0</v>
      </c>
      <c r="K953" s="88">
        <v>0</v>
      </c>
      <c r="L953" s="88">
        <v>0</v>
      </c>
      <c r="M953" s="88">
        <v>0</v>
      </c>
      <c r="N953" s="88">
        <v>1</v>
      </c>
      <c r="O953" s="99">
        <f t="shared" si="58"/>
        <v>1</v>
      </c>
      <c r="P953" s="88">
        <f t="shared" si="59"/>
        <v>1</v>
      </c>
    </row>
    <row r="954" spans="1:16" s="88" customFormat="1" x14ac:dyDescent="0.3">
      <c r="A954" s="88" t="s">
        <v>37</v>
      </c>
      <c r="B954" s="1" t="s">
        <v>332</v>
      </c>
      <c r="C954" s="88" t="s">
        <v>174</v>
      </c>
      <c r="D954" s="88" t="s">
        <v>106</v>
      </c>
      <c r="E954" s="88" t="s">
        <v>250</v>
      </c>
      <c r="F954" s="88" t="s">
        <v>220</v>
      </c>
      <c r="G954" s="88" t="s">
        <v>227</v>
      </c>
      <c r="H954" s="88" t="s">
        <v>6</v>
      </c>
      <c r="I954" s="88">
        <f t="shared" si="56"/>
        <v>3</v>
      </c>
      <c r="J954" s="88">
        <f t="shared" si="57"/>
        <v>0</v>
      </c>
      <c r="K954" s="88">
        <v>0</v>
      </c>
      <c r="L954" s="88">
        <v>0</v>
      </c>
      <c r="M954" s="88">
        <v>0</v>
      </c>
      <c r="N954" s="88">
        <v>3</v>
      </c>
      <c r="O954" s="99">
        <f t="shared" si="58"/>
        <v>3</v>
      </c>
      <c r="P954" s="88">
        <f t="shared" si="59"/>
        <v>3</v>
      </c>
    </row>
    <row r="955" spans="1:16" s="88" customFormat="1" x14ac:dyDescent="0.3">
      <c r="A955" s="88" t="s">
        <v>37</v>
      </c>
      <c r="B955" s="1" t="s">
        <v>332</v>
      </c>
      <c r="C955" s="88" t="s">
        <v>174</v>
      </c>
      <c r="D955" s="88" t="s">
        <v>110</v>
      </c>
      <c r="E955" s="88" t="s">
        <v>252</v>
      </c>
      <c r="F955" s="88" t="s">
        <v>220</v>
      </c>
      <c r="G955" s="88" t="s">
        <v>227</v>
      </c>
      <c r="H955" s="88" t="s">
        <v>4</v>
      </c>
      <c r="I955" s="88">
        <f t="shared" si="56"/>
        <v>27</v>
      </c>
      <c r="J955" s="88">
        <f t="shared" si="57"/>
        <v>16</v>
      </c>
      <c r="K955" s="88">
        <v>3</v>
      </c>
      <c r="L955" s="88">
        <v>13</v>
      </c>
      <c r="M955" s="88">
        <v>10</v>
      </c>
      <c r="N955" s="88">
        <v>1</v>
      </c>
      <c r="O955" s="99">
        <f t="shared" si="58"/>
        <v>27</v>
      </c>
      <c r="P955" s="88">
        <f t="shared" si="59"/>
        <v>1</v>
      </c>
    </row>
    <row r="956" spans="1:16" s="88" customFormat="1" x14ac:dyDescent="0.3">
      <c r="A956" s="88" t="s">
        <v>37</v>
      </c>
      <c r="B956" s="1" t="s">
        <v>332</v>
      </c>
      <c r="C956" s="88" t="s">
        <v>174</v>
      </c>
      <c r="D956" s="88" t="s">
        <v>110</v>
      </c>
      <c r="E956" s="88" t="s">
        <v>252</v>
      </c>
      <c r="F956" s="88" t="s">
        <v>220</v>
      </c>
      <c r="G956" s="88" t="s">
        <v>227</v>
      </c>
      <c r="H956" s="88" t="s">
        <v>294</v>
      </c>
      <c r="I956" s="88">
        <f t="shared" si="56"/>
        <v>0</v>
      </c>
      <c r="J956" s="88">
        <f t="shared" si="57"/>
        <v>0</v>
      </c>
      <c r="K956" s="88">
        <v>0</v>
      </c>
      <c r="L956" s="88">
        <v>0</v>
      </c>
      <c r="M956" s="88">
        <v>0</v>
      </c>
      <c r="N956" s="88">
        <v>0</v>
      </c>
      <c r="O956" s="99">
        <f t="shared" si="58"/>
        <v>0</v>
      </c>
      <c r="P956" s="88">
        <f t="shared" si="59"/>
        <v>0</v>
      </c>
    </row>
    <row r="957" spans="1:16" s="88" customFormat="1" x14ac:dyDescent="0.3">
      <c r="A957" s="88" t="s">
        <v>37</v>
      </c>
      <c r="B957" s="1" t="s">
        <v>332</v>
      </c>
      <c r="C957" s="88" t="s">
        <v>174</v>
      </c>
      <c r="D957" s="88" t="s">
        <v>110</v>
      </c>
      <c r="E957" s="88" t="s">
        <v>252</v>
      </c>
      <c r="F957" s="88" t="s">
        <v>220</v>
      </c>
      <c r="G957" s="88" t="s">
        <v>227</v>
      </c>
      <c r="H957" s="88" t="s">
        <v>5</v>
      </c>
      <c r="I957" s="88">
        <f t="shared" si="56"/>
        <v>4</v>
      </c>
      <c r="J957" s="88">
        <f t="shared" si="57"/>
        <v>2</v>
      </c>
      <c r="K957" s="88">
        <v>0</v>
      </c>
      <c r="L957" s="88">
        <v>2</v>
      </c>
      <c r="M957" s="88">
        <v>2</v>
      </c>
      <c r="N957" s="88">
        <v>0</v>
      </c>
      <c r="O957" s="99">
        <f t="shared" si="58"/>
        <v>4</v>
      </c>
      <c r="P957" s="88">
        <f t="shared" si="59"/>
        <v>0</v>
      </c>
    </row>
    <row r="958" spans="1:16" s="88" customFormat="1" x14ac:dyDescent="0.3">
      <c r="A958" s="88" t="s">
        <v>37</v>
      </c>
      <c r="B958" s="1" t="s">
        <v>332</v>
      </c>
      <c r="C958" s="88" t="s">
        <v>174</v>
      </c>
      <c r="D958" s="88" t="s">
        <v>110</v>
      </c>
      <c r="E958" s="88" t="s">
        <v>252</v>
      </c>
      <c r="F958" s="88" t="s">
        <v>220</v>
      </c>
      <c r="G958" s="88" t="s">
        <v>227</v>
      </c>
      <c r="H958" s="88" t="s">
        <v>7</v>
      </c>
      <c r="I958" s="88">
        <f t="shared" ref="I958:I1021" si="60">K958+L958+M958+N958</f>
        <v>3</v>
      </c>
      <c r="J958" s="88">
        <f t="shared" ref="J958:J1021" si="61">K958+L958</f>
        <v>1</v>
      </c>
      <c r="K958" s="88">
        <v>0</v>
      </c>
      <c r="L958" s="88">
        <v>1</v>
      </c>
      <c r="M958" s="88">
        <v>2</v>
      </c>
      <c r="N958" s="88">
        <v>0</v>
      </c>
      <c r="O958" s="99">
        <f t="shared" si="58"/>
        <v>3</v>
      </c>
      <c r="P958" s="88">
        <f t="shared" si="59"/>
        <v>0</v>
      </c>
    </row>
    <row r="959" spans="1:16" s="88" customFormat="1" x14ac:dyDescent="0.3">
      <c r="A959" s="88" t="s">
        <v>37</v>
      </c>
      <c r="B959" s="1" t="s">
        <v>332</v>
      </c>
      <c r="C959" s="88" t="s">
        <v>174</v>
      </c>
      <c r="D959" s="88" t="s">
        <v>110</v>
      </c>
      <c r="E959" s="88" t="s">
        <v>252</v>
      </c>
      <c r="F959" s="88" t="s">
        <v>220</v>
      </c>
      <c r="G959" s="88" t="s">
        <v>227</v>
      </c>
      <c r="H959" s="88" t="s">
        <v>6</v>
      </c>
      <c r="I959" s="88">
        <f t="shared" si="60"/>
        <v>3</v>
      </c>
      <c r="J959" s="88">
        <f t="shared" si="61"/>
        <v>0</v>
      </c>
      <c r="K959" s="88">
        <v>0</v>
      </c>
      <c r="L959" s="88">
        <v>0</v>
      </c>
      <c r="M959" s="88">
        <v>3</v>
      </c>
      <c r="N959" s="88">
        <v>0</v>
      </c>
      <c r="O959" s="99">
        <f t="shared" si="58"/>
        <v>3</v>
      </c>
      <c r="P959" s="88">
        <f t="shared" si="59"/>
        <v>0</v>
      </c>
    </row>
    <row r="960" spans="1:16" s="88" customFormat="1" x14ac:dyDescent="0.3">
      <c r="A960" s="88" t="s">
        <v>37</v>
      </c>
      <c r="B960" s="1" t="s">
        <v>332</v>
      </c>
      <c r="C960" s="88" t="s">
        <v>174</v>
      </c>
      <c r="D960" s="88" t="s">
        <v>112</v>
      </c>
      <c r="E960" s="88" t="s">
        <v>253</v>
      </c>
      <c r="F960" s="88" t="s">
        <v>220</v>
      </c>
      <c r="G960" s="88" t="s">
        <v>227</v>
      </c>
      <c r="H960" s="88" t="s">
        <v>4</v>
      </c>
      <c r="I960" s="88">
        <f t="shared" si="60"/>
        <v>15</v>
      </c>
      <c r="J960" s="88">
        <f t="shared" si="61"/>
        <v>10</v>
      </c>
      <c r="K960" s="88">
        <v>2</v>
      </c>
      <c r="L960" s="88">
        <v>8</v>
      </c>
      <c r="M960" s="88">
        <v>3</v>
      </c>
      <c r="N960" s="88">
        <v>2</v>
      </c>
      <c r="O960" s="99">
        <f t="shared" si="58"/>
        <v>15</v>
      </c>
      <c r="P960" s="88">
        <f t="shared" si="59"/>
        <v>2</v>
      </c>
    </row>
    <row r="961" spans="1:16" s="88" customFormat="1" x14ac:dyDescent="0.3">
      <c r="A961" s="88" t="s">
        <v>37</v>
      </c>
      <c r="B961" s="1" t="s">
        <v>332</v>
      </c>
      <c r="C961" s="88" t="s">
        <v>174</v>
      </c>
      <c r="D961" s="88" t="s">
        <v>112</v>
      </c>
      <c r="E961" s="88" t="s">
        <v>253</v>
      </c>
      <c r="F961" s="88" t="s">
        <v>220</v>
      </c>
      <c r="G961" s="88" t="s">
        <v>227</v>
      </c>
      <c r="H961" s="88" t="s">
        <v>294</v>
      </c>
      <c r="I961" s="88">
        <f t="shared" si="60"/>
        <v>0</v>
      </c>
      <c r="J961" s="88">
        <f t="shared" si="61"/>
        <v>0</v>
      </c>
      <c r="K961" s="88">
        <v>0</v>
      </c>
      <c r="L961" s="88">
        <v>0</v>
      </c>
      <c r="M961" s="88">
        <v>0</v>
      </c>
      <c r="N961" s="88">
        <v>0</v>
      </c>
      <c r="O961" s="99">
        <f t="shared" si="58"/>
        <v>0</v>
      </c>
      <c r="P961" s="88">
        <f t="shared" si="59"/>
        <v>0</v>
      </c>
    </row>
    <row r="962" spans="1:16" s="88" customFormat="1" x14ac:dyDescent="0.3">
      <c r="A962" s="88" t="s">
        <v>37</v>
      </c>
      <c r="B962" s="1" t="s">
        <v>332</v>
      </c>
      <c r="C962" s="88" t="s">
        <v>174</v>
      </c>
      <c r="D962" s="88" t="s">
        <v>112</v>
      </c>
      <c r="E962" s="88" t="s">
        <v>253</v>
      </c>
      <c r="F962" s="88" t="s">
        <v>220</v>
      </c>
      <c r="G962" s="88" t="s">
        <v>227</v>
      </c>
      <c r="H962" s="88" t="s">
        <v>5</v>
      </c>
      <c r="I962" s="88">
        <f t="shared" si="60"/>
        <v>2</v>
      </c>
      <c r="J962" s="88">
        <f t="shared" si="61"/>
        <v>0</v>
      </c>
      <c r="K962" s="88">
        <v>0</v>
      </c>
      <c r="L962" s="88">
        <v>0</v>
      </c>
      <c r="M962" s="88">
        <v>2</v>
      </c>
      <c r="N962" s="88">
        <v>0</v>
      </c>
      <c r="O962" s="99">
        <f t="shared" si="58"/>
        <v>2</v>
      </c>
      <c r="P962" s="88">
        <f t="shared" si="59"/>
        <v>0</v>
      </c>
    </row>
    <row r="963" spans="1:16" s="88" customFormat="1" x14ac:dyDescent="0.3">
      <c r="A963" s="88" t="s">
        <v>37</v>
      </c>
      <c r="B963" s="1" t="s">
        <v>332</v>
      </c>
      <c r="C963" s="88" t="s">
        <v>174</v>
      </c>
      <c r="D963" s="88" t="s">
        <v>112</v>
      </c>
      <c r="E963" s="88" t="s">
        <v>253</v>
      </c>
      <c r="F963" s="88" t="s">
        <v>220</v>
      </c>
      <c r="G963" s="88" t="s">
        <v>227</v>
      </c>
      <c r="H963" s="88" t="s">
        <v>7</v>
      </c>
      <c r="I963" s="88">
        <f t="shared" si="60"/>
        <v>2</v>
      </c>
      <c r="J963" s="88">
        <f t="shared" si="61"/>
        <v>1</v>
      </c>
      <c r="K963" s="88">
        <v>0</v>
      </c>
      <c r="L963" s="88">
        <v>1</v>
      </c>
      <c r="M963" s="88">
        <v>1</v>
      </c>
      <c r="N963" s="88">
        <v>0</v>
      </c>
      <c r="O963" s="99">
        <f t="shared" si="58"/>
        <v>2</v>
      </c>
      <c r="P963" s="88">
        <f t="shared" si="59"/>
        <v>0</v>
      </c>
    </row>
    <row r="964" spans="1:16" s="88" customFormat="1" x14ac:dyDescent="0.3">
      <c r="A964" s="88" t="s">
        <v>37</v>
      </c>
      <c r="B964" s="1" t="s">
        <v>332</v>
      </c>
      <c r="C964" s="88" t="s">
        <v>174</v>
      </c>
      <c r="D964" s="88" t="s">
        <v>112</v>
      </c>
      <c r="E964" s="88" t="s">
        <v>253</v>
      </c>
      <c r="F964" s="88" t="s">
        <v>220</v>
      </c>
      <c r="G964" s="88" t="s">
        <v>227</v>
      </c>
      <c r="H964" s="88" t="s">
        <v>6</v>
      </c>
      <c r="I964" s="88">
        <f t="shared" si="60"/>
        <v>7</v>
      </c>
      <c r="J964" s="88">
        <f t="shared" si="61"/>
        <v>3</v>
      </c>
      <c r="K964" s="88">
        <v>0</v>
      </c>
      <c r="L964" s="88">
        <v>3</v>
      </c>
      <c r="M964" s="88">
        <v>3</v>
      </c>
      <c r="N964" s="88">
        <v>1</v>
      </c>
      <c r="O964" s="99">
        <f t="shared" si="58"/>
        <v>7</v>
      </c>
      <c r="P964" s="88">
        <f t="shared" si="59"/>
        <v>1</v>
      </c>
    </row>
    <row r="965" spans="1:16" s="88" customFormat="1" x14ac:dyDescent="0.3">
      <c r="A965" s="88" t="s">
        <v>37</v>
      </c>
      <c r="B965" s="1" t="s">
        <v>332</v>
      </c>
      <c r="C965" s="88" t="s">
        <v>174</v>
      </c>
      <c r="D965" s="88" t="s">
        <v>114</v>
      </c>
      <c r="E965" s="88" t="s">
        <v>254</v>
      </c>
      <c r="F965" s="88" t="s">
        <v>220</v>
      </c>
      <c r="G965" s="88" t="s">
        <v>223</v>
      </c>
      <c r="H965" s="88" t="s">
        <v>4</v>
      </c>
      <c r="I965" s="88">
        <f t="shared" si="60"/>
        <v>9</v>
      </c>
      <c r="J965" s="88">
        <f t="shared" si="61"/>
        <v>2</v>
      </c>
      <c r="K965" s="88">
        <v>0</v>
      </c>
      <c r="L965" s="88">
        <v>2</v>
      </c>
      <c r="M965" s="88">
        <v>6</v>
      </c>
      <c r="N965" s="88">
        <v>1</v>
      </c>
      <c r="O965" s="99">
        <f t="shared" si="58"/>
        <v>9</v>
      </c>
      <c r="P965" s="88">
        <f t="shared" si="59"/>
        <v>1</v>
      </c>
    </row>
    <row r="966" spans="1:16" s="88" customFormat="1" x14ac:dyDescent="0.3">
      <c r="A966" s="88" t="s">
        <v>37</v>
      </c>
      <c r="B966" s="1" t="s">
        <v>332</v>
      </c>
      <c r="C966" s="88" t="s">
        <v>174</v>
      </c>
      <c r="D966" s="88" t="s">
        <v>114</v>
      </c>
      <c r="E966" s="88" t="s">
        <v>254</v>
      </c>
      <c r="F966" s="88" t="s">
        <v>220</v>
      </c>
      <c r="G966" s="88" t="s">
        <v>223</v>
      </c>
      <c r="H966" s="88" t="s">
        <v>294</v>
      </c>
      <c r="I966" s="88">
        <f t="shared" si="60"/>
        <v>0</v>
      </c>
      <c r="J966" s="88">
        <f t="shared" si="61"/>
        <v>0</v>
      </c>
      <c r="K966" s="88">
        <v>0</v>
      </c>
      <c r="L966" s="88">
        <v>0</v>
      </c>
      <c r="M966" s="88">
        <v>0</v>
      </c>
      <c r="N966" s="88">
        <v>0</v>
      </c>
      <c r="O966" s="99">
        <f t="shared" si="58"/>
        <v>0</v>
      </c>
      <c r="P966" s="88">
        <f t="shared" si="59"/>
        <v>0</v>
      </c>
    </row>
    <row r="967" spans="1:16" s="88" customFormat="1" x14ac:dyDescent="0.3">
      <c r="A967" s="88" t="s">
        <v>37</v>
      </c>
      <c r="B967" s="1" t="s">
        <v>332</v>
      </c>
      <c r="C967" s="88" t="s">
        <v>174</v>
      </c>
      <c r="D967" s="88" t="s">
        <v>114</v>
      </c>
      <c r="E967" s="88" t="s">
        <v>254</v>
      </c>
      <c r="F967" s="88" t="s">
        <v>220</v>
      </c>
      <c r="G967" s="88" t="s">
        <v>223</v>
      </c>
      <c r="H967" s="88" t="s">
        <v>5</v>
      </c>
      <c r="I967" s="88">
        <f t="shared" si="60"/>
        <v>1</v>
      </c>
      <c r="J967" s="88">
        <f t="shared" si="61"/>
        <v>0</v>
      </c>
      <c r="K967" s="88">
        <v>0</v>
      </c>
      <c r="L967" s="88">
        <v>0</v>
      </c>
      <c r="M967" s="88">
        <v>0</v>
      </c>
      <c r="N967" s="88">
        <v>1</v>
      </c>
      <c r="O967" s="99">
        <f t="shared" si="58"/>
        <v>1</v>
      </c>
      <c r="P967" s="88">
        <f t="shared" si="59"/>
        <v>1</v>
      </c>
    </row>
    <row r="968" spans="1:16" s="88" customFormat="1" x14ac:dyDescent="0.3">
      <c r="A968" s="88" t="s">
        <v>37</v>
      </c>
      <c r="B968" s="1" t="s">
        <v>332</v>
      </c>
      <c r="C968" s="88" t="s">
        <v>174</v>
      </c>
      <c r="D968" s="88" t="s">
        <v>114</v>
      </c>
      <c r="E968" s="88" t="s">
        <v>254</v>
      </c>
      <c r="F968" s="88" t="s">
        <v>220</v>
      </c>
      <c r="G968" s="88" t="s">
        <v>223</v>
      </c>
      <c r="H968" s="88" t="s">
        <v>7</v>
      </c>
      <c r="I968" s="88">
        <f t="shared" si="60"/>
        <v>1</v>
      </c>
      <c r="J968" s="88">
        <f t="shared" si="61"/>
        <v>1</v>
      </c>
      <c r="K968" s="88">
        <v>1</v>
      </c>
      <c r="L968" s="88">
        <v>0</v>
      </c>
      <c r="M968" s="88">
        <v>0</v>
      </c>
      <c r="N968" s="88">
        <v>0</v>
      </c>
      <c r="O968" s="99">
        <f t="shared" si="58"/>
        <v>1</v>
      </c>
      <c r="P968" s="88">
        <f t="shared" si="59"/>
        <v>0</v>
      </c>
    </row>
    <row r="969" spans="1:16" s="88" customFormat="1" x14ac:dyDescent="0.3">
      <c r="A969" s="88" t="s">
        <v>37</v>
      </c>
      <c r="B969" s="1" t="s">
        <v>332</v>
      </c>
      <c r="C969" s="88" t="s">
        <v>174</v>
      </c>
      <c r="D969" s="88" t="s">
        <v>114</v>
      </c>
      <c r="E969" s="88" t="s">
        <v>254</v>
      </c>
      <c r="F969" s="88" t="s">
        <v>220</v>
      </c>
      <c r="G969" s="88" t="s">
        <v>223</v>
      </c>
      <c r="H969" s="88" t="s">
        <v>6</v>
      </c>
      <c r="I969" s="88">
        <f t="shared" si="60"/>
        <v>6</v>
      </c>
      <c r="J969" s="88">
        <f t="shared" si="61"/>
        <v>5</v>
      </c>
      <c r="K969" s="88">
        <v>3</v>
      </c>
      <c r="L969" s="88">
        <v>2</v>
      </c>
      <c r="M969" s="88">
        <v>1</v>
      </c>
      <c r="N969" s="88">
        <v>0</v>
      </c>
      <c r="O969" s="99">
        <f t="shared" si="58"/>
        <v>6</v>
      </c>
      <c r="P969" s="88">
        <f t="shared" si="59"/>
        <v>0</v>
      </c>
    </row>
    <row r="970" spans="1:16" s="88" customFormat="1" x14ac:dyDescent="0.3">
      <c r="A970" s="88" t="s">
        <v>37</v>
      </c>
      <c r="B970" s="1" t="s">
        <v>332</v>
      </c>
      <c r="C970" s="88" t="s">
        <v>174</v>
      </c>
      <c r="D970" s="88" t="s">
        <v>116</v>
      </c>
      <c r="E970" s="88" t="s">
        <v>255</v>
      </c>
      <c r="F970" s="88" t="s">
        <v>220</v>
      </c>
      <c r="G970" s="88" t="s">
        <v>227</v>
      </c>
      <c r="H970" s="88" t="s">
        <v>4</v>
      </c>
      <c r="I970" s="88">
        <f t="shared" si="60"/>
        <v>6</v>
      </c>
      <c r="J970" s="88">
        <f t="shared" si="61"/>
        <v>1</v>
      </c>
      <c r="K970" s="88">
        <v>1</v>
      </c>
      <c r="L970" s="88">
        <v>0</v>
      </c>
      <c r="M970" s="88">
        <v>4</v>
      </c>
      <c r="N970" s="88">
        <v>1</v>
      </c>
      <c r="O970" s="99">
        <f t="shared" si="58"/>
        <v>6</v>
      </c>
      <c r="P970" s="88">
        <f t="shared" si="59"/>
        <v>1</v>
      </c>
    </row>
    <row r="971" spans="1:16" s="88" customFormat="1" x14ac:dyDescent="0.3">
      <c r="A971" s="88" t="s">
        <v>37</v>
      </c>
      <c r="B971" s="1" t="s">
        <v>332</v>
      </c>
      <c r="C971" s="88" t="s">
        <v>174</v>
      </c>
      <c r="D971" s="88" t="s">
        <v>116</v>
      </c>
      <c r="E971" s="88" t="s">
        <v>255</v>
      </c>
      <c r="F971" s="88" t="s">
        <v>220</v>
      </c>
      <c r="G971" s="88" t="s">
        <v>227</v>
      </c>
      <c r="H971" s="88" t="s">
        <v>294</v>
      </c>
      <c r="I971" s="88">
        <f t="shared" si="60"/>
        <v>0</v>
      </c>
      <c r="J971" s="88">
        <f t="shared" si="61"/>
        <v>0</v>
      </c>
      <c r="K971" s="88">
        <v>0</v>
      </c>
      <c r="L971" s="88">
        <v>0</v>
      </c>
      <c r="M971" s="88">
        <v>0</v>
      </c>
      <c r="N971" s="88">
        <v>0</v>
      </c>
      <c r="O971" s="99">
        <f t="shared" si="58"/>
        <v>0</v>
      </c>
      <c r="P971" s="88">
        <f t="shared" si="59"/>
        <v>0</v>
      </c>
    </row>
    <row r="972" spans="1:16" s="88" customFormat="1" x14ac:dyDescent="0.3">
      <c r="A972" s="88" t="s">
        <v>37</v>
      </c>
      <c r="B972" s="1" t="s">
        <v>332</v>
      </c>
      <c r="C972" s="88" t="s">
        <v>174</v>
      </c>
      <c r="D972" s="88" t="s">
        <v>116</v>
      </c>
      <c r="E972" s="88" t="s">
        <v>255</v>
      </c>
      <c r="F972" s="88" t="s">
        <v>220</v>
      </c>
      <c r="G972" s="88" t="s">
        <v>227</v>
      </c>
      <c r="H972" s="88" t="s">
        <v>5</v>
      </c>
      <c r="I972" s="88">
        <f t="shared" si="60"/>
        <v>2</v>
      </c>
      <c r="J972" s="88">
        <f t="shared" si="61"/>
        <v>1</v>
      </c>
      <c r="K972" s="88">
        <v>0</v>
      </c>
      <c r="L972" s="88">
        <v>1</v>
      </c>
      <c r="M972" s="88">
        <v>1</v>
      </c>
      <c r="N972" s="88">
        <v>0</v>
      </c>
      <c r="O972" s="99">
        <f t="shared" si="58"/>
        <v>2</v>
      </c>
      <c r="P972" s="88">
        <f t="shared" si="59"/>
        <v>0</v>
      </c>
    </row>
    <row r="973" spans="1:16" s="88" customFormat="1" x14ac:dyDescent="0.3">
      <c r="A973" s="88" t="s">
        <v>37</v>
      </c>
      <c r="B973" s="1" t="s">
        <v>332</v>
      </c>
      <c r="C973" s="88" t="s">
        <v>174</v>
      </c>
      <c r="D973" s="88" t="s">
        <v>116</v>
      </c>
      <c r="E973" s="88" t="s">
        <v>255</v>
      </c>
      <c r="F973" s="88" t="s">
        <v>220</v>
      </c>
      <c r="G973" s="88" t="s">
        <v>227</v>
      </c>
      <c r="H973" s="88" t="s">
        <v>7</v>
      </c>
      <c r="I973" s="88">
        <f t="shared" si="60"/>
        <v>0</v>
      </c>
      <c r="J973" s="88">
        <f t="shared" si="61"/>
        <v>0</v>
      </c>
      <c r="K973" s="88">
        <v>0</v>
      </c>
      <c r="L973" s="88">
        <v>0</v>
      </c>
      <c r="M973" s="88">
        <v>0</v>
      </c>
      <c r="N973" s="88">
        <v>0</v>
      </c>
      <c r="O973" s="99">
        <f t="shared" si="58"/>
        <v>0</v>
      </c>
      <c r="P973" s="88">
        <f t="shared" si="59"/>
        <v>0</v>
      </c>
    </row>
    <row r="974" spans="1:16" s="88" customFormat="1" x14ac:dyDescent="0.3">
      <c r="A974" s="88" t="s">
        <v>37</v>
      </c>
      <c r="B974" s="1" t="s">
        <v>332</v>
      </c>
      <c r="C974" s="88" t="s">
        <v>174</v>
      </c>
      <c r="D974" s="88" t="s">
        <v>116</v>
      </c>
      <c r="E974" s="88" t="s">
        <v>255</v>
      </c>
      <c r="F974" s="88" t="s">
        <v>220</v>
      </c>
      <c r="G974" s="88" t="s">
        <v>227</v>
      </c>
      <c r="H974" s="88" t="s">
        <v>6</v>
      </c>
      <c r="I974" s="88">
        <f t="shared" si="60"/>
        <v>0</v>
      </c>
      <c r="J974" s="88">
        <f t="shared" si="61"/>
        <v>0</v>
      </c>
      <c r="K974" s="88">
        <v>0</v>
      </c>
      <c r="L974" s="88">
        <v>0</v>
      </c>
      <c r="M974" s="88">
        <v>0</v>
      </c>
      <c r="N974" s="88">
        <v>0</v>
      </c>
      <c r="O974" s="99">
        <f t="shared" si="58"/>
        <v>0</v>
      </c>
      <c r="P974" s="88">
        <f t="shared" si="59"/>
        <v>0</v>
      </c>
    </row>
    <row r="975" spans="1:16" s="88" customFormat="1" x14ac:dyDescent="0.3">
      <c r="A975" s="88" t="s">
        <v>37</v>
      </c>
      <c r="B975" s="1" t="s">
        <v>332</v>
      </c>
      <c r="C975" s="88" t="s">
        <v>174</v>
      </c>
      <c r="D975" s="88" t="s">
        <v>118</v>
      </c>
      <c r="E975" s="88" t="s">
        <v>256</v>
      </c>
      <c r="F975" s="88" t="s">
        <v>220</v>
      </c>
      <c r="G975" s="88" t="s">
        <v>221</v>
      </c>
      <c r="H975" s="88" t="s">
        <v>4</v>
      </c>
      <c r="I975" s="88">
        <f t="shared" si="60"/>
        <v>37</v>
      </c>
      <c r="J975" s="88">
        <f t="shared" si="61"/>
        <v>7</v>
      </c>
      <c r="K975" s="88">
        <v>1</v>
      </c>
      <c r="L975" s="88">
        <v>6</v>
      </c>
      <c r="M975" s="88">
        <v>23</v>
      </c>
      <c r="N975" s="88">
        <v>7</v>
      </c>
      <c r="O975" s="99">
        <f t="shared" si="58"/>
        <v>37</v>
      </c>
      <c r="P975" s="88">
        <f t="shared" si="59"/>
        <v>7</v>
      </c>
    </row>
    <row r="976" spans="1:16" s="88" customFormat="1" x14ac:dyDescent="0.3">
      <c r="A976" s="88" t="s">
        <v>37</v>
      </c>
      <c r="B976" s="1" t="s">
        <v>332</v>
      </c>
      <c r="C976" s="88" t="s">
        <v>174</v>
      </c>
      <c r="D976" s="88" t="s">
        <v>118</v>
      </c>
      <c r="E976" s="88" t="s">
        <v>256</v>
      </c>
      <c r="F976" s="88" t="s">
        <v>220</v>
      </c>
      <c r="G976" s="88" t="s">
        <v>221</v>
      </c>
      <c r="H976" s="88" t="s">
        <v>294</v>
      </c>
      <c r="I976" s="88">
        <f t="shared" si="60"/>
        <v>0</v>
      </c>
      <c r="J976" s="88">
        <f t="shared" si="61"/>
        <v>0</v>
      </c>
      <c r="K976" s="88">
        <v>0</v>
      </c>
      <c r="L976" s="88">
        <v>0</v>
      </c>
      <c r="M976" s="88">
        <v>0</v>
      </c>
      <c r="N976" s="88">
        <v>0</v>
      </c>
      <c r="O976" s="99">
        <f t="shared" si="58"/>
        <v>0</v>
      </c>
      <c r="P976" s="88">
        <f t="shared" si="59"/>
        <v>0</v>
      </c>
    </row>
    <row r="977" spans="1:16" s="88" customFormat="1" x14ac:dyDescent="0.3">
      <c r="A977" s="88" t="s">
        <v>37</v>
      </c>
      <c r="B977" s="1" t="s">
        <v>332</v>
      </c>
      <c r="C977" s="88" t="s">
        <v>174</v>
      </c>
      <c r="D977" s="88" t="s">
        <v>118</v>
      </c>
      <c r="E977" s="88" t="s">
        <v>256</v>
      </c>
      <c r="F977" s="88" t="s">
        <v>220</v>
      </c>
      <c r="G977" s="88" t="s">
        <v>221</v>
      </c>
      <c r="H977" s="88" t="s">
        <v>5</v>
      </c>
      <c r="I977" s="88">
        <f t="shared" si="60"/>
        <v>1</v>
      </c>
      <c r="J977" s="88">
        <f t="shared" si="61"/>
        <v>0</v>
      </c>
      <c r="K977" s="88">
        <v>0</v>
      </c>
      <c r="L977" s="88">
        <v>0</v>
      </c>
      <c r="M977" s="88">
        <v>1</v>
      </c>
      <c r="N977" s="88">
        <v>0</v>
      </c>
      <c r="O977" s="99">
        <f t="shared" si="58"/>
        <v>1</v>
      </c>
      <c r="P977" s="88">
        <f t="shared" si="59"/>
        <v>0</v>
      </c>
    </row>
    <row r="978" spans="1:16" s="88" customFormat="1" x14ac:dyDescent="0.3">
      <c r="A978" s="88" t="s">
        <v>37</v>
      </c>
      <c r="B978" s="1" t="s">
        <v>332</v>
      </c>
      <c r="C978" s="88" t="s">
        <v>174</v>
      </c>
      <c r="D978" s="88" t="s">
        <v>118</v>
      </c>
      <c r="E978" s="88" t="s">
        <v>256</v>
      </c>
      <c r="F978" s="88" t="s">
        <v>220</v>
      </c>
      <c r="G978" s="88" t="s">
        <v>221</v>
      </c>
      <c r="H978" s="88" t="s">
        <v>7</v>
      </c>
      <c r="I978" s="88">
        <f t="shared" si="60"/>
        <v>4</v>
      </c>
      <c r="J978" s="88">
        <f t="shared" si="61"/>
        <v>3</v>
      </c>
      <c r="K978" s="88">
        <v>1</v>
      </c>
      <c r="L978" s="88">
        <v>2</v>
      </c>
      <c r="M978" s="88">
        <v>1</v>
      </c>
      <c r="N978" s="88">
        <v>0</v>
      </c>
      <c r="O978" s="99">
        <f t="shared" si="58"/>
        <v>4</v>
      </c>
      <c r="P978" s="88">
        <f t="shared" si="59"/>
        <v>0</v>
      </c>
    </row>
    <row r="979" spans="1:16" s="88" customFormat="1" x14ac:dyDescent="0.3">
      <c r="A979" s="88" t="s">
        <v>37</v>
      </c>
      <c r="B979" s="1" t="s">
        <v>332</v>
      </c>
      <c r="C979" s="88" t="s">
        <v>174</v>
      </c>
      <c r="D979" s="88" t="s">
        <v>118</v>
      </c>
      <c r="E979" s="88" t="s">
        <v>256</v>
      </c>
      <c r="F979" s="88" t="s">
        <v>220</v>
      </c>
      <c r="G979" s="88" t="s">
        <v>221</v>
      </c>
      <c r="H979" s="88" t="s">
        <v>6</v>
      </c>
      <c r="I979" s="88">
        <f t="shared" si="60"/>
        <v>0</v>
      </c>
      <c r="J979" s="88">
        <f t="shared" si="61"/>
        <v>0</v>
      </c>
      <c r="K979" s="88">
        <v>0</v>
      </c>
      <c r="L979" s="88">
        <v>0</v>
      </c>
      <c r="M979" s="88">
        <v>0</v>
      </c>
      <c r="N979" s="88">
        <v>0</v>
      </c>
      <c r="O979" s="99">
        <f t="shared" si="58"/>
        <v>0</v>
      </c>
      <c r="P979" s="88">
        <f t="shared" si="59"/>
        <v>0</v>
      </c>
    </row>
    <row r="980" spans="1:16" s="88" customFormat="1" x14ac:dyDescent="0.3">
      <c r="A980" s="88" t="s">
        <v>37</v>
      </c>
      <c r="B980" s="1" t="s">
        <v>332</v>
      </c>
      <c r="C980" s="88" t="s">
        <v>174</v>
      </c>
      <c r="D980" s="88" t="s">
        <v>120</v>
      </c>
      <c r="E980" s="88" t="s">
        <v>257</v>
      </c>
      <c r="F980" s="88" t="s">
        <v>220</v>
      </c>
      <c r="G980" s="88" t="s">
        <v>227</v>
      </c>
      <c r="H980" s="88" t="s">
        <v>4</v>
      </c>
      <c r="I980" s="88">
        <f t="shared" si="60"/>
        <v>13</v>
      </c>
      <c r="J980" s="88">
        <f t="shared" si="61"/>
        <v>8</v>
      </c>
      <c r="K980" s="88">
        <v>0</v>
      </c>
      <c r="L980" s="88">
        <v>8</v>
      </c>
      <c r="M980" s="88">
        <v>5</v>
      </c>
      <c r="N980" s="88">
        <v>0</v>
      </c>
      <c r="O980" s="99">
        <f t="shared" si="58"/>
        <v>13</v>
      </c>
      <c r="P980" s="88">
        <f t="shared" si="59"/>
        <v>0</v>
      </c>
    </row>
    <row r="981" spans="1:16" s="88" customFormat="1" x14ac:dyDescent="0.3">
      <c r="A981" s="88" t="s">
        <v>37</v>
      </c>
      <c r="B981" s="1" t="s">
        <v>332</v>
      </c>
      <c r="C981" s="88" t="s">
        <v>174</v>
      </c>
      <c r="D981" s="88" t="s">
        <v>120</v>
      </c>
      <c r="E981" s="88" t="s">
        <v>257</v>
      </c>
      <c r="F981" s="88" t="s">
        <v>220</v>
      </c>
      <c r="G981" s="88" t="s">
        <v>227</v>
      </c>
      <c r="H981" s="88" t="s">
        <v>294</v>
      </c>
      <c r="I981" s="88">
        <f t="shared" si="60"/>
        <v>0</v>
      </c>
      <c r="J981" s="88">
        <f t="shared" si="61"/>
        <v>0</v>
      </c>
      <c r="K981" s="88">
        <v>0</v>
      </c>
      <c r="L981" s="88">
        <v>0</v>
      </c>
      <c r="M981" s="88">
        <v>0</v>
      </c>
      <c r="N981" s="88">
        <v>0</v>
      </c>
      <c r="O981" s="99">
        <f t="shared" ref="O981:O1044" si="62">IF($I$1=$O$1,I981,IF($J$1=$O$1,J981,IF($K$1=$O$1,K981,IF($L$1=$O$1,L981,IF($M$1=$O$1,M981,IF($N$1=$O$1,N981,"x"))))))</f>
        <v>0</v>
      </c>
      <c r="P981" s="88">
        <f t="shared" si="59"/>
        <v>0</v>
      </c>
    </row>
    <row r="982" spans="1:16" s="88" customFormat="1" x14ac:dyDescent="0.3">
      <c r="A982" s="88" t="s">
        <v>37</v>
      </c>
      <c r="B982" s="1" t="s">
        <v>332</v>
      </c>
      <c r="C982" s="88" t="s">
        <v>174</v>
      </c>
      <c r="D982" s="88" t="s">
        <v>120</v>
      </c>
      <c r="E982" s="88" t="s">
        <v>257</v>
      </c>
      <c r="F982" s="88" t="s">
        <v>220</v>
      </c>
      <c r="G982" s="88" t="s">
        <v>227</v>
      </c>
      <c r="H982" s="88" t="s">
        <v>5</v>
      </c>
      <c r="I982" s="88">
        <f t="shared" si="60"/>
        <v>1</v>
      </c>
      <c r="J982" s="88">
        <f t="shared" si="61"/>
        <v>0</v>
      </c>
      <c r="K982" s="88">
        <v>0</v>
      </c>
      <c r="L982" s="88">
        <v>0</v>
      </c>
      <c r="M982" s="88">
        <v>1</v>
      </c>
      <c r="N982" s="88">
        <v>0</v>
      </c>
      <c r="O982" s="99">
        <f t="shared" si="62"/>
        <v>1</v>
      </c>
      <c r="P982" s="88">
        <f t="shared" ref="P982:P1045" si="63">IF($I$1=$P$1,I982,IF($J$1=$P$1,J982,IF($K$1=$P$1,K982,IF($L$1=$P$1,L982,IF($M$1=$P$1,M982,IF($N$1=$P$1,N982,"x"))))))</f>
        <v>0</v>
      </c>
    </row>
    <row r="983" spans="1:16" s="88" customFormat="1" x14ac:dyDescent="0.3">
      <c r="A983" s="88" t="s">
        <v>37</v>
      </c>
      <c r="B983" s="1" t="s">
        <v>332</v>
      </c>
      <c r="C983" s="88" t="s">
        <v>174</v>
      </c>
      <c r="D983" s="88" t="s">
        <v>120</v>
      </c>
      <c r="E983" s="88" t="s">
        <v>257</v>
      </c>
      <c r="F983" s="88" t="s">
        <v>220</v>
      </c>
      <c r="G983" s="88" t="s">
        <v>227</v>
      </c>
      <c r="H983" s="88" t="s">
        <v>7</v>
      </c>
      <c r="I983" s="88">
        <f t="shared" si="60"/>
        <v>1</v>
      </c>
      <c r="J983" s="88">
        <f t="shared" si="61"/>
        <v>1</v>
      </c>
      <c r="K983" s="88">
        <v>0</v>
      </c>
      <c r="L983" s="88">
        <v>1</v>
      </c>
      <c r="M983" s="88">
        <v>0</v>
      </c>
      <c r="N983" s="88">
        <v>0</v>
      </c>
      <c r="O983" s="99">
        <f t="shared" si="62"/>
        <v>1</v>
      </c>
      <c r="P983" s="88">
        <f t="shared" si="63"/>
        <v>0</v>
      </c>
    </row>
    <row r="984" spans="1:16" s="88" customFormat="1" x14ac:dyDescent="0.3">
      <c r="A984" s="88" t="s">
        <v>37</v>
      </c>
      <c r="B984" s="1" t="s">
        <v>332</v>
      </c>
      <c r="C984" s="88" t="s">
        <v>174</v>
      </c>
      <c r="D984" s="88" t="s">
        <v>120</v>
      </c>
      <c r="E984" s="88" t="s">
        <v>257</v>
      </c>
      <c r="F984" s="88" t="s">
        <v>220</v>
      </c>
      <c r="G984" s="88" t="s">
        <v>227</v>
      </c>
      <c r="H984" s="88" t="s">
        <v>6</v>
      </c>
      <c r="I984" s="88">
        <f t="shared" si="60"/>
        <v>4</v>
      </c>
      <c r="J984" s="88">
        <f t="shared" si="61"/>
        <v>2</v>
      </c>
      <c r="K984" s="88">
        <v>0</v>
      </c>
      <c r="L984" s="88">
        <v>2</v>
      </c>
      <c r="M984" s="88">
        <v>2</v>
      </c>
      <c r="N984" s="88">
        <v>0</v>
      </c>
      <c r="O984" s="99">
        <f t="shared" si="62"/>
        <v>4</v>
      </c>
      <c r="P984" s="88">
        <f t="shared" si="63"/>
        <v>0</v>
      </c>
    </row>
    <row r="985" spans="1:16" s="88" customFormat="1" x14ac:dyDescent="0.3">
      <c r="A985" s="88" t="s">
        <v>37</v>
      </c>
      <c r="B985" s="1" t="s">
        <v>332</v>
      </c>
      <c r="C985" s="88" t="s">
        <v>174</v>
      </c>
      <c r="D985" s="88" t="s">
        <v>122</v>
      </c>
      <c r="E985" s="88" t="s">
        <v>258</v>
      </c>
      <c r="F985" s="88" t="s">
        <v>220</v>
      </c>
      <c r="G985" s="88" t="s">
        <v>227</v>
      </c>
      <c r="H985" s="88" t="s">
        <v>4</v>
      </c>
      <c r="I985" s="88">
        <f t="shared" si="60"/>
        <v>16</v>
      </c>
      <c r="J985" s="88">
        <f t="shared" si="61"/>
        <v>9</v>
      </c>
      <c r="K985" s="88">
        <v>4</v>
      </c>
      <c r="L985" s="88">
        <v>5</v>
      </c>
      <c r="M985" s="88">
        <v>5</v>
      </c>
      <c r="N985" s="88">
        <v>2</v>
      </c>
      <c r="O985" s="99">
        <f t="shared" si="62"/>
        <v>16</v>
      </c>
      <c r="P985" s="88">
        <f t="shared" si="63"/>
        <v>2</v>
      </c>
    </row>
    <row r="986" spans="1:16" s="88" customFormat="1" x14ac:dyDescent="0.3">
      <c r="A986" s="88" t="s">
        <v>37</v>
      </c>
      <c r="B986" s="1" t="s">
        <v>332</v>
      </c>
      <c r="C986" s="88" t="s">
        <v>174</v>
      </c>
      <c r="D986" s="88" t="s">
        <v>122</v>
      </c>
      <c r="E986" s="88" t="s">
        <v>258</v>
      </c>
      <c r="F986" s="88" t="s">
        <v>220</v>
      </c>
      <c r="G986" s="88" t="s">
        <v>227</v>
      </c>
      <c r="H986" s="88" t="s">
        <v>294</v>
      </c>
      <c r="I986" s="88">
        <f t="shared" si="60"/>
        <v>0</v>
      </c>
      <c r="J986" s="88">
        <f t="shared" si="61"/>
        <v>0</v>
      </c>
      <c r="K986" s="88">
        <v>0</v>
      </c>
      <c r="L986" s="88">
        <v>0</v>
      </c>
      <c r="M986" s="88">
        <v>0</v>
      </c>
      <c r="N986" s="88">
        <v>0</v>
      </c>
      <c r="O986" s="99">
        <f t="shared" si="62"/>
        <v>0</v>
      </c>
      <c r="P986" s="88">
        <f t="shared" si="63"/>
        <v>0</v>
      </c>
    </row>
    <row r="987" spans="1:16" s="88" customFormat="1" x14ac:dyDescent="0.3">
      <c r="A987" s="88" t="s">
        <v>37</v>
      </c>
      <c r="B987" s="1" t="s">
        <v>332</v>
      </c>
      <c r="C987" s="88" t="s">
        <v>174</v>
      </c>
      <c r="D987" s="88" t="s">
        <v>122</v>
      </c>
      <c r="E987" s="88" t="s">
        <v>258</v>
      </c>
      <c r="F987" s="88" t="s">
        <v>220</v>
      </c>
      <c r="G987" s="88" t="s">
        <v>227</v>
      </c>
      <c r="H987" s="88" t="s">
        <v>5</v>
      </c>
      <c r="I987" s="88">
        <f t="shared" si="60"/>
        <v>2</v>
      </c>
      <c r="J987" s="88">
        <f t="shared" si="61"/>
        <v>2</v>
      </c>
      <c r="K987" s="88">
        <v>0</v>
      </c>
      <c r="L987" s="88">
        <v>2</v>
      </c>
      <c r="M987" s="88">
        <v>0</v>
      </c>
      <c r="N987" s="88">
        <v>0</v>
      </c>
      <c r="O987" s="99">
        <f t="shared" si="62"/>
        <v>2</v>
      </c>
      <c r="P987" s="88">
        <f t="shared" si="63"/>
        <v>0</v>
      </c>
    </row>
    <row r="988" spans="1:16" s="88" customFormat="1" x14ac:dyDescent="0.3">
      <c r="A988" s="88" t="s">
        <v>37</v>
      </c>
      <c r="B988" s="1" t="s">
        <v>332</v>
      </c>
      <c r="C988" s="88" t="s">
        <v>174</v>
      </c>
      <c r="D988" s="88" t="s">
        <v>122</v>
      </c>
      <c r="E988" s="88" t="s">
        <v>258</v>
      </c>
      <c r="F988" s="88" t="s">
        <v>220</v>
      </c>
      <c r="G988" s="88" t="s">
        <v>227</v>
      </c>
      <c r="H988" s="88" t="s">
        <v>7</v>
      </c>
      <c r="I988" s="88">
        <f t="shared" si="60"/>
        <v>1</v>
      </c>
      <c r="J988" s="88">
        <f t="shared" si="61"/>
        <v>1</v>
      </c>
      <c r="K988" s="88">
        <v>1</v>
      </c>
      <c r="L988" s="88">
        <v>0</v>
      </c>
      <c r="M988" s="88">
        <v>0</v>
      </c>
      <c r="N988" s="88">
        <v>0</v>
      </c>
      <c r="O988" s="99">
        <f t="shared" si="62"/>
        <v>1</v>
      </c>
      <c r="P988" s="88">
        <f t="shared" si="63"/>
        <v>0</v>
      </c>
    </row>
    <row r="989" spans="1:16" s="88" customFormat="1" x14ac:dyDescent="0.3">
      <c r="A989" s="88" t="s">
        <v>37</v>
      </c>
      <c r="B989" s="1" t="s">
        <v>332</v>
      </c>
      <c r="C989" s="88" t="s">
        <v>174</v>
      </c>
      <c r="D989" s="88" t="s">
        <v>122</v>
      </c>
      <c r="E989" s="88" t="s">
        <v>258</v>
      </c>
      <c r="F989" s="88" t="s">
        <v>220</v>
      </c>
      <c r="G989" s="88" t="s">
        <v>227</v>
      </c>
      <c r="H989" s="88" t="s">
        <v>6</v>
      </c>
      <c r="I989" s="88">
        <f t="shared" si="60"/>
        <v>1</v>
      </c>
      <c r="J989" s="88">
        <f t="shared" si="61"/>
        <v>0</v>
      </c>
      <c r="K989" s="88">
        <v>0</v>
      </c>
      <c r="L989" s="88">
        <v>0</v>
      </c>
      <c r="M989" s="88">
        <v>1</v>
      </c>
      <c r="N989" s="88">
        <v>0</v>
      </c>
      <c r="O989" s="99">
        <f t="shared" si="62"/>
        <v>1</v>
      </c>
      <c r="P989" s="88">
        <f t="shared" si="63"/>
        <v>0</v>
      </c>
    </row>
    <row r="990" spans="1:16" s="88" customFormat="1" x14ac:dyDescent="0.3">
      <c r="A990" s="88" t="s">
        <v>37</v>
      </c>
      <c r="B990" s="1" t="s">
        <v>332</v>
      </c>
      <c r="C990" s="88" t="s">
        <v>174</v>
      </c>
      <c r="D990" s="88" t="s">
        <v>126</v>
      </c>
      <c r="E990" s="88" t="s">
        <v>260</v>
      </c>
      <c r="F990" s="88" t="s">
        <v>220</v>
      </c>
      <c r="G990" s="88" t="s">
        <v>223</v>
      </c>
      <c r="H990" s="88" t="s">
        <v>4</v>
      </c>
      <c r="I990" s="88">
        <f t="shared" si="60"/>
        <v>28</v>
      </c>
      <c r="J990" s="88">
        <f t="shared" si="61"/>
        <v>17</v>
      </c>
      <c r="K990" s="88">
        <v>4</v>
      </c>
      <c r="L990" s="88">
        <v>13</v>
      </c>
      <c r="M990" s="88">
        <v>8</v>
      </c>
      <c r="N990" s="88">
        <v>3</v>
      </c>
      <c r="O990" s="99">
        <f t="shared" si="62"/>
        <v>28</v>
      </c>
      <c r="P990" s="88">
        <f t="shared" si="63"/>
        <v>3</v>
      </c>
    </row>
    <row r="991" spans="1:16" s="88" customFormat="1" x14ac:dyDescent="0.3">
      <c r="A991" s="88" t="s">
        <v>37</v>
      </c>
      <c r="B991" s="1" t="s">
        <v>332</v>
      </c>
      <c r="C991" s="88" t="s">
        <v>174</v>
      </c>
      <c r="D991" s="88" t="s">
        <v>126</v>
      </c>
      <c r="E991" s="88" t="s">
        <v>260</v>
      </c>
      <c r="F991" s="88" t="s">
        <v>220</v>
      </c>
      <c r="G991" s="88" t="s">
        <v>223</v>
      </c>
      <c r="H991" s="88" t="s">
        <v>294</v>
      </c>
      <c r="I991" s="88">
        <f t="shared" si="60"/>
        <v>0</v>
      </c>
      <c r="J991" s="88">
        <f t="shared" si="61"/>
        <v>0</v>
      </c>
      <c r="K991" s="88">
        <v>0</v>
      </c>
      <c r="L991" s="88">
        <v>0</v>
      </c>
      <c r="M991" s="88">
        <v>0</v>
      </c>
      <c r="N991" s="88">
        <v>0</v>
      </c>
      <c r="O991" s="99">
        <f t="shared" si="62"/>
        <v>0</v>
      </c>
      <c r="P991" s="88">
        <f t="shared" si="63"/>
        <v>0</v>
      </c>
    </row>
    <row r="992" spans="1:16" s="88" customFormat="1" x14ac:dyDescent="0.3">
      <c r="A992" s="88" t="s">
        <v>37</v>
      </c>
      <c r="B992" s="1" t="s">
        <v>332</v>
      </c>
      <c r="C992" s="88" t="s">
        <v>174</v>
      </c>
      <c r="D992" s="88" t="s">
        <v>126</v>
      </c>
      <c r="E992" s="88" t="s">
        <v>260</v>
      </c>
      <c r="F992" s="88" t="s">
        <v>220</v>
      </c>
      <c r="G992" s="88" t="s">
        <v>223</v>
      </c>
      <c r="H992" s="88" t="s">
        <v>5</v>
      </c>
      <c r="I992" s="88">
        <f t="shared" si="60"/>
        <v>6</v>
      </c>
      <c r="J992" s="88">
        <f t="shared" si="61"/>
        <v>3</v>
      </c>
      <c r="K992" s="88">
        <v>1</v>
      </c>
      <c r="L992" s="88">
        <v>2</v>
      </c>
      <c r="M992" s="88">
        <v>2</v>
      </c>
      <c r="N992" s="88">
        <v>1</v>
      </c>
      <c r="O992" s="99">
        <f t="shared" si="62"/>
        <v>6</v>
      </c>
      <c r="P992" s="88">
        <f t="shared" si="63"/>
        <v>1</v>
      </c>
    </row>
    <row r="993" spans="1:16" s="88" customFormat="1" x14ac:dyDescent="0.3">
      <c r="A993" s="88" t="s">
        <v>37</v>
      </c>
      <c r="B993" s="1" t="s">
        <v>332</v>
      </c>
      <c r="C993" s="88" t="s">
        <v>174</v>
      </c>
      <c r="D993" s="88" t="s">
        <v>126</v>
      </c>
      <c r="E993" s="88" t="s">
        <v>260</v>
      </c>
      <c r="F993" s="88" t="s">
        <v>220</v>
      </c>
      <c r="G993" s="88" t="s">
        <v>223</v>
      </c>
      <c r="H993" s="88" t="s">
        <v>7</v>
      </c>
      <c r="I993" s="88">
        <f t="shared" si="60"/>
        <v>9</v>
      </c>
      <c r="J993" s="88">
        <f t="shared" si="61"/>
        <v>5</v>
      </c>
      <c r="K993" s="88">
        <v>2</v>
      </c>
      <c r="L993" s="88">
        <v>3</v>
      </c>
      <c r="M993" s="88">
        <v>3</v>
      </c>
      <c r="N993" s="88">
        <v>1</v>
      </c>
      <c r="O993" s="99">
        <f t="shared" si="62"/>
        <v>9</v>
      </c>
      <c r="P993" s="88">
        <f t="shared" si="63"/>
        <v>1</v>
      </c>
    </row>
    <row r="994" spans="1:16" s="88" customFormat="1" x14ac:dyDescent="0.3">
      <c r="A994" s="88" t="s">
        <v>37</v>
      </c>
      <c r="B994" s="1" t="s">
        <v>332</v>
      </c>
      <c r="C994" s="88" t="s">
        <v>174</v>
      </c>
      <c r="D994" s="88" t="s">
        <v>126</v>
      </c>
      <c r="E994" s="88" t="s">
        <v>260</v>
      </c>
      <c r="F994" s="88" t="s">
        <v>220</v>
      </c>
      <c r="G994" s="88" t="s">
        <v>223</v>
      </c>
      <c r="H994" s="88" t="s">
        <v>6</v>
      </c>
      <c r="I994" s="88">
        <f t="shared" si="60"/>
        <v>0</v>
      </c>
      <c r="J994" s="88">
        <f t="shared" si="61"/>
        <v>0</v>
      </c>
      <c r="K994" s="88">
        <v>0</v>
      </c>
      <c r="L994" s="88">
        <v>0</v>
      </c>
      <c r="M994" s="88">
        <v>0</v>
      </c>
      <c r="N994" s="88">
        <v>0</v>
      </c>
      <c r="O994" s="99">
        <f t="shared" si="62"/>
        <v>0</v>
      </c>
      <c r="P994" s="88">
        <f t="shared" si="63"/>
        <v>0</v>
      </c>
    </row>
    <row r="995" spans="1:16" s="88" customFormat="1" x14ac:dyDescent="0.3">
      <c r="A995" s="88" t="s">
        <v>37</v>
      </c>
      <c r="B995" s="1" t="s">
        <v>332</v>
      </c>
      <c r="C995" s="88" t="s">
        <v>174</v>
      </c>
      <c r="D995" s="88" t="s">
        <v>128</v>
      </c>
      <c r="E995" s="88" t="s">
        <v>261</v>
      </c>
      <c r="F995" s="88" t="s">
        <v>220</v>
      </c>
      <c r="G995" s="88" t="s">
        <v>227</v>
      </c>
      <c r="H995" s="88" t="s">
        <v>4</v>
      </c>
      <c r="I995" s="88">
        <f t="shared" si="60"/>
        <v>15</v>
      </c>
      <c r="J995" s="88">
        <f t="shared" si="61"/>
        <v>7</v>
      </c>
      <c r="K995" s="88">
        <v>2</v>
      </c>
      <c r="L995" s="88">
        <v>5</v>
      </c>
      <c r="M995" s="88">
        <v>5</v>
      </c>
      <c r="N995" s="88">
        <v>3</v>
      </c>
      <c r="O995" s="99">
        <f t="shared" si="62"/>
        <v>15</v>
      </c>
      <c r="P995" s="88">
        <f t="shared" si="63"/>
        <v>3</v>
      </c>
    </row>
    <row r="996" spans="1:16" s="88" customFormat="1" x14ac:dyDescent="0.3">
      <c r="A996" s="88" t="s">
        <v>37</v>
      </c>
      <c r="B996" s="1" t="s">
        <v>332</v>
      </c>
      <c r="C996" s="88" t="s">
        <v>174</v>
      </c>
      <c r="D996" s="88" t="s">
        <v>128</v>
      </c>
      <c r="E996" s="88" t="s">
        <v>261</v>
      </c>
      <c r="F996" s="88" t="s">
        <v>220</v>
      </c>
      <c r="G996" s="88" t="s">
        <v>227</v>
      </c>
      <c r="H996" s="88" t="s">
        <v>294</v>
      </c>
      <c r="I996" s="88">
        <f t="shared" si="60"/>
        <v>0</v>
      </c>
      <c r="J996" s="88">
        <f t="shared" si="61"/>
        <v>0</v>
      </c>
      <c r="K996" s="88">
        <v>0</v>
      </c>
      <c r="L996" s="88">
        <v>0</v>
      </c>
      <c r="M996" s="88">
        <v>0</v>
      </c>
      <c r="N996" s="88">
        <v>0</v>
      </c>
      <c r="O996" s="99">
        <f t="shared" si="62"/>
        <v>0</v>
      </c>
      <c r="P996" s="88">
        <f t="shared" si="63"/>
        <v>0</v>
      </c>
    </row>
    <row r="997" spans="1:16" s="88" customFormat="1" x14ac:dyDescent="0.3">
      <c r="A997" s="88" t="s">
        <v>37</v>
      </c>
      <c r="B997" s="1" t="s">
        <v>332</v>
      </c>
      <c r="C997" s="88" t="s">
        <v>174</v>
      </c>
      <c r="D997" s="88" t="s">
        <v>128</v>
      </c>
      <c r="E997" s="88" t="s">
        <v>261</v>
      </c>
      <c r="F997" s="88" t="s">
        <v>220</v>
      </c>
      <c r="G997" s="88" t="s">
        <v>227</v>
      </c>
      <c r="H997" s="88" t="s">
        <v>5</v>
      </c>
      <c r="I997" s="88">
        <f t="shared" si="60"/>
        <v>5</v>
      </c>
      <c r="J997" s="88">
        <f t="shared" si="61"/>
        <v>4</v>
      </c>
      <c r="K997" s="88">
        <v>1</v>
      </c>
      <c r="L997" s="88">
        <v>3</v>
      </c>
      <c r="M997" s="88">
        <v>1</v>
      </c>
      <c r="N997" s="88">
        <v>0</v>
      </c>
      <c r="O997" s="99">
        <f t="shared" si="62"/>
        <v>5</v>
      </c>
      <c r="P997" s="88">
        <f t="shared" si="63"/>
        <v>0</v>
      </c>
    </row>
    <row r="998" spans="1:16" s="88" customFormat="1" x14ac:dyDescent="0.3">
      <c r="A998" s="88" t="s">
        <v>37</v>
      </c>
      <c r="B998" s="1" t="s">
        <v>332</v>
      </c>
      <c r="C998" s="88" t="s">
        <v>174</v>
      </c>
      <c r="D998" s="88" t="s">
        <v>128</v>
      </c>
      <c r="E998" s="88" t="s">
        <v>261</v>
      </c>
      <c r="F998" s="88" t="s">
        <v>220</v>
      </c>
      <c r="G998" s="88" t="s">
        <v>227</v>
      </c>
      <c r="H998" s="88" t="s">
        <v>7</v>
      </c>
      <c r="I998" s="88">
        <f t="shared" si="60"/>
        <v>2</v>
      </c>
      <c r="J998" s="88">
        <f t="shared" si="61"/>
        <v>2</v>
      </c>
      <c r="K998" s="88">
        <v>0</v>
      </c>
      <c r="L998" s="88">
        <v>2</v>
      </c>
      <c r="M998" s="88">
        <v>0</v>
      </c>
      <c r="N998" s="88">
        <v>0</v>
      </c>
      <c r="O998" s="99">
        <f t="shared" si="62"/>
        <v>2</v>
      </c>
      <c r="P998" s="88">
        <f t="shared" si="63"/>
        <v>0</v>
      </c>
    </row>
    <row r="999" spans="1:16" s="88" customFormat="1" x14ac:dyDescent="0.3">
      <c r="A999" s="88" t="s">
        <v>37</v>
      </c>
      <c r="B999" s="1" t="s">
        <v>332</v>
      </c>
      <c r="C999" s="88" t="s">
        <v>174</v>
      </c>
      <c r="D999" s="88" t="s">
        <v>128</v>
      </c>
      <c r="E999" s="88" t="s">
        <v>261</v>
      </c>
      <c r="F999" s="88" t="s">
        <v>220</v>
      </c>
      <c r="G999" s="88" t="s">
        <v>227</v>
      </c>
      <c r="H999" s="88" t="s">
        <v>6</v>
      </c>
      <c r="I999" s="88">
        <f t="shared" si="60"/>
        <v>3</v>
      </c>
      <c r="J999" s="88">
        <f t="shared" si="61"/>
        <v>1</v>
      </c>
      <c r="K999" s="88">
        <v>0</v>
      </c>
      <c r="L999" s="88">
        <v>1</v>
      </c>
      <c r="M999" s="88">
        <v>2</v>
      </c>
      <c r="N999" s="88">
        <v>0</v>
      </c>
      <c r="O999" s="99">
        <f t="shared" si="62"/>
        <v>3</v>
      </c>
      <c r="P999" s="88">
        <f t="shared" si="63"/>
        <v>0</v>
      </c>
    </row>
    <row r="1000" spans="1:16" s="88" customFormat="1" x14ac:dyDescent="0.3">
      <c r="A1000" s="88" t="s">
        <v>37</v>
      </c>
      <c r="B1000" s="1" t="s">
        <v>332</v>
      </c>
      <c r="C1000" s="88" t="s">
        <v>174</v>
      </c>
      <c r="D1000" s="88" t="s">
        <v>130</v>
      </c>
      <c r="E1000" s="88" t="s">
        <v>262</v>
      </c>
      <c r="F1000" s="88" t="s">
        <v>220</v>
      </c>
      <c r="G1000" s="88" t="s">
        <v>221</v>
      </c>
      <c r="H1000" s="88" t="s">
        <v>4</v>
      </c>
      <c r="I1000" s="88">
        <f t="shared" si="60"/>
        <v>21</v>
      </c>
      <c r="J1000" s="88">
        <f t="shared" si="61"/>
        <v>13</v>
      </c>
      <c r="K1000" s="88">
        <v>1</v>
      </c>
      <c r="L1000" s="88">
        <v>12</v>
      </c>
      <c r="M1000" s="88">
        <v>7</v>
      </c>
      <c r="N1000" s="88">
        <v>1</v>
      </c>
      <c r="O1000" s="99">
        <f t="shared" si="62"/>
        <v>21</v>
      </c>
      <c r="P1000" s="88">
        <f t="shared" si="63"/>
        <v>1</v>
      </c>
    </row>
    <row r="1001" spans="1:16" s="88" customFormat="1" x14ac:dyDescent="0.3">
      <c r="A1001" s="88" t="s">
        <v>37</v>
      </c>
      <c r="B1001" s="1" t="s">
        <v>332</v>
      </c>
      <c r="C1001" s="88" t="s">
        <v>174</v>
      </c>
      <c r="D1001" s="88" t="s">
        <v>130</v>
      </c>
      <c r="E1001" s="88" t="s">
        <v>262</v>
      </c>
      <c r="F1001" s="88" t="s">
        <v>220</v>
      </c>
      <c r="G1001" s="88" t="s">
        <v>221</v>
      </c>
      <c r="H1001" s="88" t="s">
        <v>294</v>
      </c>
      <c r="I1001" s="88">
        <f t="shared" si="60"/>
        <v>0</v>
      </c>
      <c r="J1001" s="88">
        <f t="shared" si="61"/>
        <v>0</v>
      </c>
      <c r="K1001" s="88">
        <v>0</v>
      </c>
      <c r="L1001" s="88">
        <v>0</v>
      </c>
      <c r="M1001" s="88">
        <v>0</v>
      </c>
      <c r="N1001" s="88">
        <v>0</v>
      </c>
      <c r="O1001" s="99">
        <f t="shared" si="62"/>
        <v>0</v>
      </c>
      <c r="P1001" s="88">
        <f t="shared" si="63"/>
        <v>0</v>
      </c>
    </row>
    <row r="1002" spans="1:16" s="88" customFormat="1" x14ac:dyDescent="0.3">
      <c r="A1002" s="88" t="s">
        <v>37</v>
      </c>
      <c r="B1002" s="1" t="s">
        <v>332</v>
      </c>
      <c r="C1002" s="88" t="s">
        <v>174</v>
      </c>
      <c r="D1002" s="88" t="s">
        <v>130</v>
      </c>
      <c r="E1002" s="88" t="s">
        <v>262</v>
      </c>
      <c r="F1002" s="88" t="s">
        <v>220</v>
      </c>
      <c r="G1002" s="88" t="s">
        <v>221</v>
      </c>
      <c r="H1002" s="88" t="s">
        <v>5</v>
      </c>
      <c r="I1002" s="88">
        <f t="shared" si="60"/>
        <v>3</v>
      </c>
      <c r="J1002" s="88">
        <f t="shared" si="61"/>
        <v>2</v>
      </c>
      <c r="K1002" s="88">
        <v>0</v>
      </c>
      <c r="L1002" s="88">
        <v>2</v>
      </c>
      <c r="M1002" s="88">
        <v>1</v>
      </c>
      <c r="N1002" s="88">
        <v>0</v>
      </c>
      <c r="O1002" s="99">
        <f t="shared" si="62"/>
        <v>3</v>
      </c>
      <c r="P1002" s="88">
        <f t="shared" si="63"/>
        <v>0</v>
      </c>
    </row>
    <row r="1003" spans="1:16" s="88" customFormat="1" x14ac:dyDescent="0.3">
      <c r="A1003" s="88" t="s">
        <v>37</v>
      </c>
      <c r="B1003" s="1" t="s">
        <v>332</v>
      </c>
      <c r="C1003" s="88" t="s">
        <v>174</v>
      </c>
      <c r="D1003" s="88" t="s">
        <v>130</v>
      </c>
      <c r="E1003" s="88" t="s">
        <v>262</v>
      </c>
      <c r="F1003" s="88" t="s">
        <v>220</v>
      </c>
      <c r="G1003" s="88" t="s">
        <v>221</v>
      </c>
      <c r="H1003" s="88" t="s">
        <v>7</v>
      </c>
      <c r="I1003" s="88">
        <f t="shared" si="60"/>
        <v>4</v>
      </c>
      <c r="J1003" s="88">
        <f t="shared" si="61"/>
        <v>2</v>
      </c>
      <c r="K1003" s="88">
        <v>1</v>
      </c>
      <c r="L1003" s="88">
        <v>1</v>
      </c>
      <c r="M1003" s="88">
        <v>1</v>
      </c>
      <c r="N1003" s="88">
        <v>1</v>
      </c>
      <c r="O1003" s="99">
        <f t="shared" si="62"/>
        <v>4</v>
      </c>
      <c r="P1003" s="88">
        <f t="shared" si="63"/>
        <v>1</v>
      </c>
    </row>
    <row r="1004" spans="1:16" s="88" customFormat="1" x14ac:dyDescent="0.3">
      <c r="A1004" s="88" t="s">
        <v>37</v>
      </c>
      <c r="B1004" s="1" t="s">
        <v>332</v>
      </c>
      <c r="C1004" s="88" t="s">
        <v>174</v>
      </c>
      <c r="D1004" s="88" t="s">
        <v>130</v>
      </c>
      <c r="E1004" s="88" t="s">
        <v>262</v>
      </c>
      <c r="F1004" s="88" t="s">
        <v>220</v>
      </c>
      <c r="G1004" s="88" t="s">
        <v>221</v>
      </c>
      <c r="H1004" s="88" t="s">
        <v>6</v>
      </c>
      <c r="I1004" s="88">
        <f t="shared" si="60"/>
        <v>8</v>
      </c>
      <c r="J1004" s="88">
        <f t="shared" si="61"/>
        <v>8</v>
      </c>
      <c r="K1004" s="88">
        <v>0</v>
      </c>
      <c r="L1004" s="88">
        <v>8</v>
      </c>
      <c r="M1004" s="88">
        <v>0</v>
      </c>
      <c r="N1004" s="88">
        <v>0</v>
      </c>
      <c r="O1004" s="99">
        <f t="shared" si="62"/>
        <v>8</v>
      </c>
      <c r="P1004" s="88">
        <f t="shared" si="63"/>
        <v>0</v>
      </c>
    </row>
    <row r="1005" spans="1:16" s="88" customFormat="1" x14ac:dyDescent="0.3">
      <c r="A1005" s="88" t="s">
        <v>37</v>
      </c>
      <c r="B1005" s="1" t="s">
        <v>332</v>
      </c>
      <c r="C1005" s="88" t="s">
        <v>174</v>
      </c>
      <c r="D1005" s="88" t="s">
        <v>134</v>
      </c>
      <c r="E1005" s="88" t="s">
        <v>264</v>
      </c>
      <c r="F1005" s="88" t="s">
        <v>220</v>
      </c>
      <c r="G1005" s="88" t="s">
        <v>223</v>
      </c>
      <c r="H1005" s="88" t="s">
        <v>4</v>
      </c>
      <c r="I1005" s="88">
        <f t="shared" si="60"/>
        <v>11</v>
      </c>
      <c r="J1005" s="88">
        <f t="shared" si="61"/>
        <v>6</v>
      </c>
      <c r="K1005" s="88">
        <v>2</v>
      </c>
      <c r="L1005" s="88">
        <v>4</v>
      </c>
      <c r="M1005" s="88">
        <v>5</v>
      </c>
      <c r="N1005" s="88">
        <v>0</v>
      </c>
      <c r="O1005" s="99">
        <f t="shared" si="62"/>
        <v>11</v>
      </c>
      <c r="P1005" s="88">
        <f t="shared" si="63"/>
        <v>0</v>
      </c>
    </row>
    <row r="1006" spans="1:16" s="88" customFormat="1" x14ac:dyDescent="0.3">
      <c r="A1006" s="88" t="s">
        <v>37</v>
      </c>
      <c r="B1006" s="1" t="s">
        <v>332</v>
      </c>
      <c r="C1006" s="88" t="s">
        <v>174</v>
      </c>
      <c r="D1006" s="88" t="s">
        <v>134</v>
      </c>
      <c r="E1006" s="88" t="s">
        <v>264</v>
      </c>
      <c r="F1006" s="88" t="s">
        <v>220</v>
      </c>
      <c r="G1006" s="88" t="s">
        <v>223</v>
      </c>
      <c r="H1006" s="88" t="s">
        <v>294</v>
      </c>
      <c r="I1006" s="88">
        <f t="shared" si="60"/>
        <v>0</v>
      </c>
      <c r="J1006" s="88">
        <f t="shared" si="61"/>
        <v>0</v>
      </c>
      <c r="K1006" s="88">
        <v>0</v>
      </c>
      <c r="L1006" s="88">
        <v>0</v>
      </c>
      <c r="M1006" s="88">
        <v>0</v>
      </c>
      <c r="N1006" s="88">
        <v>0</v>
      </c>
      <c r="O1006" s="99">
        <f t="shared" si="62"/>
        <v>0</v>
      </c>
      <c r="P1006" s="88">
        <f t="shared" si="63"/>
        <v>0</v>
      </c>
    </row>
    <row r="1007" spans="1:16" s="88" customFormat="1" x14ac:dyDescent="0.3">
      <c r="A1007" s="88" t="s">
        <v>37</v>
      </c>
      <c r="B1007" s="1" t="s">
        <v>332</v>
      </c>
      <c r="C1007" s="88" t="s">
        <v>174</v>
      </c>
      <c r="D1007" s="88" t="s">
        <v>134</v>
      </c>
      <c r="E1007" s="88" t="s">
        <v>264</v>
      </c>
      <c r="F1007" s="88" t="s">
        <v>220</v>
      </c>
      <c r="G1007" s="88" t="s">
        <v>223</v>
      </c>
      <c r="H1007" s="88" t="s">
        <v>5</v>
      </c>
      <c r="I1007" s="88">
        <f t="shared" si="60"/>
        <v>0</v>
      </c>
      <c r="J1007" s="88">
        <f t="shared" si="61"/>
        <v>0</v>
      </c>
      <c r="K1007" s="88">
        <v>0</v>
      </c>
      <c r="L1007" s="88">
        <v>0</v>
      </c>
      <c r="M1007" s="88">
        <v>0</v>
      </c>
      <c r="N1007" s="88">
        <v>0</v>
      </c>
      <c r="O1007" s="99">
        <f t="shared" si="62"/>
        <v>0</v>
      </c>
      <c r="P1007" s="88">
        <f t="shared" si="63"/>
        <v>0</v>
      </c>
    </row>
    <row r="1008" spans="1:16" s="88" customFormat="1" x14ac:dyDescent="0.3">
      <c r="A1008" s="88" t="s">
        <v>37</v>
      </c>
      <c r="B1008" s="1" t="s">
        <v>332</v>
      </c>
      <c r="C1008" s="88" t="s">
        <v>174</v>
      </c>
      <c r="D1008" s="88" t="s">
        <v>134</v>
      </c>
      <c r="E1008" s="88" t="s">
        <v>264</v>
      </c>
      <c r="F1008" s="88" t="s">
        <v>220</v>
      </c>
      <c r="G1008" s="88" t="s">
        <v>223</v>
      </c>
      <c r="H1008" s="88" t="s">
        <v>7</v>
      </c>
      <c r="I1008" s="88">
        <f t="shared" si="60"/>
        <v>0</v>
      </c>
      <c r="J1008" s="88">
        <f t="shared" si="61"/>
        <v>0</v>
      </c>
      <c r="K1008" s="88">
        <v>0</v>
      </c>
      <c r="L1008" s="88">
        <v>0</v>
      </c>
      <c r="M1008" s="88">
        <v>0</v>
      </c>
      <c r="N1008" s="88">
        <v>0</v>
      </c>
      <c r="O1008" s="99">
        <f t="shared" si="62"/>
        <v>0</v>
      </c>
      <c r="P1008" s="88">
        <f t="shared" si="63"/>
        <v>0</v>
      </c>
    </row>
    <row r="1009" spans="1:16" s="88" customFormat="1" x14ac:dyDescent="0.3">
      <c r="A1009" s="88" t="s">
        <v>37</v>
      </c>
      <c r="B1009" s="1" t="s">
        <v>332</v>
      </c>
      <c r="C1009" s="88" t="s">
        <v>174</v>
      </c>
      <c r="D1009" s="88" t="s">
        <v>134</v>
      </c>
      <c r="E1009" s="88" t="s">
        <v>264</v>
      </c>
      <c r="F1009" s="88" t="s">
        <v>220</v>
      </c>
      <c r="G1009" s="88" t="s">
        <v>223</v>
      </c>
      <c r="H1009" s="88" t="s">
        <v>6</v>
      </c>
      <c r="I1009" s="88">
        <f t="shared" si="60"/>
        <v>7</v>
      </c>
      <c r="J1009" s="88">
        <f t="shared" si="61"/>
        <v>5</v>
      </c>
      <c r="K1009" s="88">
        <v>2</v>
      </c>
      <c r="L1009" s="88">
        <v>3</v>
      </c>
      <c r="M1009" s="88">
        <v>0</v>
      </c>
      <c r="N1009" s="88">
        <v>2</v>
      </c>
      <c r="O1009" s="99">
        <f t="shared" si="62"/>
        <v>7</v>
      </c>
      <c r="P1009" s="88">
        <f t="shared" si="63"/>
        <v>2</v>
      </c>
    </row>
    <row r="1010" spans="1:16" s="88" customFormat="1" x14ac:dyDescent="0.3">
      <c r="A1010" s="88" t="s">
        <v>37</v>
      </c>
      <c r="B1010" s="1" t="s">
        <v>332</v>
      </c>
      <c r="C1010" s="88" t="s">
        <v>174</v>
      </c>
      <c r="D1010" s="88" t="s">
        <v>138</v>
      </c>
      <c r="E1010" s="88" t="s">
        <v>266</v>
      </c>
      <c r="F1010" s="88" t="s">
        <v>220</v>
      </c>
      <c r="G1010" s="88" t="s">
        <v>223</v>
      </c>
      <c r="H1010" s="88" t="s">
        <v>4</v>
      </c>
      <c r="I1010" s="88">
        <f t="shared" si="60"/>
        <v>33</v>
      </c>
      <c r="J1010" s="88">
        <f t="shared" si="61"/>
        <v>8</v>
      </c>
      <c r="K1010" s="88">
        <v>0</v>
      </c>
      <c r="L1010" s="88">
        <v>8</v>
      </c>
      <c r="M1010" s="88">
        <v>13</v>
      </c>
      <c r="N1010" s="88">
        <v>12</v>
      </c>
      <c r="O1010" s="99">
        <f t="shared" si="62"/>
        <v>33</v>
      </c>
      <c r="P1010" s="88">
        <f t="shared" si="63"/>
        <v>12</v>
      </c>
    </row>
    <row r="1011" spans="1:16" s="88" customFormat="1" x14ac:dyDescent="0.3">
      <c r="A1011" s="88" t="s">
        <v>37</v>
      </c>
      <c r="B1011" s="1" t="s">
        <v>332</v>
      </c>
      <c r="C1011" s="88" t="s">
        <v>174</v>
      </c>
      <c r="D1011" s="88" t="s">
        <v>138</v>
      </c>
      <c r="E1011" s="88" t="s">
        <v>266</v>
      </c>
      <c r="F1011" s="88" t="s">
        <v>220</v>
      </c>
      <c r="G1011" s="88" t="s">
        <v>223</v>
      </c>
      <c r="H1011" s="88" t="s">
        <v>294</v>
      </c>
      <c r="I1011" s="88">
        <f t="shared" si="60"/>
        <v>0</v>
      </c>
      <c r="J1011" s="88">
        <f t="shared" si="61"/>
        <v>0</v>
      </c>
      <c r="K1011" s="88">
        <v>0</v>
      </c>
      <c r="L1011" s="88">
        <v>0</v>
      </c>
      <c r="M1011" s="88">
        <v>0</v>
      </c>
      <c r="N1011" s="88">
        <v>0</v>
      </c>
      <c r="O1011" s="99">
        <f t="shared" si="62"/>
        <v>0</v>
      </c>
      <c r="P1011" s="88">
        <f t="shared" si="63"/>
        <v>0</v>
      </c>
    </row>
    <row r="1012" spans="1:16" s="88" customFormat="1" x14ac:dyDescent="0.3">
      <c r="A1012" s="88" t="s">
        <v>37</v>
      </c>
      <c r="B1012" s="1" t="s">
        <v>332</v>
      </c>
      <c r="C1012" s="88" t="s">
        <v>174</v>
      </c>
      <c r="D1012" s="88" t="s">
        <v>138</v>
      </c>
      <c r="E1012" s="88" t="s">
        <v>266</v>
      </c>
      <c r="F1012" s="88" t="s">
        <v>220</v>
      </c>
      <c r="G1012" s="88" t="s">
        <v>223</v>
      </c>
      <c r="H1012" s="88" t="s">
        <v>5</v>
      </c>
      <c r="I1012" s="88">
        <f t="shared" si="60"/>
        <v>10</v>
      </c>
      <c r="J1012" s="88">
        <f t="shared" si="61"/>
        <v>3</v>
      </c>
      <c r="K1012" s="88">
        <v>0</v>
      </c>
      <c r="L1012" s="88">
        <v>3</v>
      </c>
      <c r="M1012" s="88">
        <v>3</v>
      </c>
      <c r="N1012" s="88">
        <v>4</v>
      </c>
      <c r="O1012" s="99">
        <f t="shared" si="62"/>
        <v>10</v>
      </c>
      <c r="P1012" s="88">
        <f t="shared" si="63"/>
        <v>4</v>
      </c>
    </row>
    <row r="1013" spans="1:16" s="88" customFormat="1" x14ac:dyDescent="0.3">
      <c r="A1013" s="88" t="s">
        <v>37</v>
      </c>
      <c r="B1013" s="1" t="s">
        <v>332</v>
      </c>
      <c r="C1013" s="88" t="s">
        <v>174</v>
      </c>
      <c r="D1013" s="88" t="s">
        <v>138</v>
      </c>
      <c r="E1013" s="88" t="s">
        <v>266</v>
      </c>
      <c r="F1013" s="88" t="s">
        <v>220</v>
      </c>
      <c r="G1013" s="88" t="s">
        <v>223</v>
      </c>
      <c r="H1013" s="88" t="s">
        <v>7</v>
      </c>
      <c r="I1013" s="88">
        <f t="shared" si="60"/>
        <v>4</v>
      </c>
      <c r="J1013" s="88">
        <f t="shared" si="61"/>
        <v>3</v>
      </c>
      <c r="K1013" s="88">
        <v>3</v>
      </c>
      <c r="L1013" s="88">
        <v>0</v>
      </c>
      <c r="M1013" s="88">
        <v>1</v>
      </c>
      <c r="N1013" s="88">
        <v>0</v>
      </c>
      <c r="O1013" s="99">
        <f t="shared" si="62"/>
        <v>4</v>
      </c>
      <c r="P1013" s="88">
        <f t="shared" si="63"/>
        <v>0</v>
      </c>
    </row>
    <row r="1014" spans="1:16" s="88" customFormat="1" x14ac:dyDescent="0.3">
      <c r="A1014" s="88" t="s">
        <v>37</v>
      </c>
      <c r="B1014" s="1" t="s">
        <v>332</v>
      </c>
      <c r="C1014" s="88" t="s">
        <v>174</v>
      </c>
      <c r="D1014" s="88" t="s">
        <v>138</v>
      </c>
      <c r="E1014" s="88" t="s">
        <v>266</v>
      </c>
      <c r="F1014" s="88" t="s">
        <v>220</v>
      </c>
      <c r="G1014" s="88" t="s">
        <v>223</v>
      </c>
      <c r="H1014" s="88" t="s">
        <v>6</v>
      </c>
      <c r="I1014" s="88">
        <f t="shared" si="60"/>
        <v>2</v>
      </c>
      <c r="J1014" s="88">
        <f t="shared" si="61"/>
        <v>1</v>
      </c>
      <c r="K1014" s="88">
        <v>0</v>
      </c>
      <c r="L1014" s="88">
        <v>1</v>
      </c>
      <c r="M1014" s="88">
        <v>1</v>
      </c>
      <c r="N1014" s="88">
        <v>0</v>
      </c>
      <c r="O1014" s="99">
        <f t="shared" si="62"/>
        <v>2</v>
      </c>
      <c r="P1014" s="88">
        <f t="shared" si="63"/>
        <v>0</v>
      </c>
    </row>
    <row r="1015" spans="1:16" s="88" customFormat="1" x14ac:dyDescent="0.3">
      <c r="A1015" s="88" t="s">
        <v>37</v>
      </c>
      <c r="B1015" s="1" t="s">
        <v>332</v>
      </c>
      <c r="C1015" s="88" t="s">
        <v>174</v>
      </c>
      <c r="D1015" s="88" t="s">
        <v>74</v>
      </c>
      <c r="E1015" s="88" t="s">
        <v>324</v>
      </c>
      <c r="F1015" s="88" t="s">
        <v>220</v>
      </c>
      <c r="G1015" s="88" t="s">
        <v>223</v>
      </c>
      <c r="H1015" s="88" t="s">
        <v>4</v>
      </c>
      <c r="I1015" s="88">
        <f t="shared" si="60"/>
        <v>35</v>
      </c>
      <c r="J1015" s="88">
        <f t="shared" si="61"/>
        <v>9</v>
      </c>
      <c r="K1015" s="88">
        <v>1</v>
      </c>
      <c r="L1015" s="88">
        <v>8</v>
      </c>
      <c r="M1015" s="88">
        <v>18</v>
      </c>
      <c r="N1015" s="88">
        <v>8</v>
      </c>
      <c r="O1015" s="99">
        <f t="shared" si="62"/>
        <v>35</v>
      </c>
      <c r="P1015" s="88">
        <f t="shared" si="63"/>
        <v>8</v>
      </c>
    </row>
    <row r="1016" spans="1:16" s="88" customFormat="1" x14ac:dyDescent="0.3">
      <c r="A1016" s="88" t="s">
        <v>37</v>
      </c>
      <c r="B1016" s="1" t="s">
        <v>332</v>
      </c>
      <c r="C1016" s="88" t="s">
        <v>174</v>
      </c>
      <c r="D1016" s="88" t="s">
        <v>74</v>
      </c>
      <c r="E1016" s="88" t="s">
        <v>324</v>
      </c>
      <c r="F1016" s="88" t="s">
        <v>220</v>
      </c>
      <c r="G1016" s="88" t="s">
        <v>223</v>
      </c>
      <c r="H1016" s="88" t="s">
        <v>294</v>
      </c>
      <c r="I1016" s="88">
        <f t="shared" si="60"/>
        <v>0</v>
      </c>
      <c r="J1016" s="88">
        <f t="shared" si="61"/>
        <v>0</v>
      </c>
      <c r="K1016" s="88">
        <v>0</v>
      </c>
      <c r="L1016" s="88">
        <v>0</v>
      </c>
      <c r="M1016" s="88">
        <v>0</v>
      </c>
      <c r="N1016" s="88">
        <v>0</v>
      </c>
      <c r="O1016" s="99">
        <f t="shared" si="62"/>
        <v>0</v>
      </c>
      <c r="P1016" s="88">
        <f t="shared" si="63"/>
        <v>0</v>
      </c>
    </row>
    <row r="1017" spans="1:16" s="88" customFormat="1" x14ac:dyDescent="0.3">
      <c r="A1017" s="88" t="s">
        <v>37</v>
      </c>
      <c r="B1017" s="1" t="s">
        <v>332</v>
      </c>
      <c r="C1017" s="88" t="s">
        <v>174</v>
      </c>
      <c r="D1017" s="88" t="s">
        <v>74</v>
      </c>
      <c r="E1017" s="88" t="s">
        <v>324</v>
      </c>
      <c r="F1017" s="88" t="s">
        <v>220</v>
      </c>
      <c r="G1017" s="88" t="s">
        <v>223</v>
      </c>
      <c r="H1017" s="88" t="s">
        <v>5</v>
      </c>
      <c r="I1017" s="88">
        <f t="shared" si="60"/>
        <v>9</v>
      </c>
      <c r="J1017" s="88">
        <f t="shared" si="61"/>
        <v>5</v>
      </c>
      <c r="K1017" s="88">
        <v>1</v>
      </c>
      <c r="L1017" s="88">
        <v>4</v>
      </c>
      <c r="M1017" s="88">
        <v>4</v>
      </c>
      <c r="N1017" s="88">
        <v>0</v>
      </c>
      <c r="O1017" s="99">
        <f t="shared" si="62"/>
        <v>9</v>
      </c>
      <c r="P1017" s="88">
        <f t="shared" si="63"/>
        <v>0</v>
      </c>
    </row>
    <row r="1018" spans="1:16" s="88" customFormat="1" x14ac:dyDescent="0.3">
      <c r="A1018" s="88" t="s">
        <v>37</v>
      </c>
      <c r="B1018" s="1" t="s">
        <v>332</v>
      </c>
      <c r="C1018" s="88" t="s">
        <v>174</v>
      </c>
      <c r="D1018" s="88" t="s">
        <v>74</v>
      </c>
      <c r="E1018" s="88" t="s">
        <v>324</v>
      </c>
      <c r="F1018" s="88" t="s">
        <v>220</v>
      </c>
      <c r="G1018" s="88" t="s">
        <v>223</v>
      </c>
      <c r="H1018" s="88" t="s">
        <v>7</v>
      </c>
      <c r="I1018" s="88">
        <f t="shared" si="60"/>
        <v>3</v>
      </c>
      <c r="J1018" s="88">
        <f t="shared" si="61"/>
        <v>0</v>
      </c>
      <c r="K1018" s="88">
        <v>0</v>
      </c>
      <c r="L1018" s="88">
        <v>0</v>
      </c>
      <c r="M1018" s="88">
        <v>3</v>
      </c>
      <c r="N1018" s="88">
        <v>0</v>
      </c>
      <c r="O1018" s="99">
        <f t="shared" si="62"/>
        <v>3</v>
      </c>
      <c r="P1018" s="88">
        <f t="shared" si="63"/>
        <v>0</v>
      </c>
    </row>
    <row r="1019" spans="1:16" s="88" customFormat="1" x14ac:dyDescent="0.3">
      <c r="A1019" s="88" t="s">
        <v>37</v>
      </c>
      <c r="B1019" s="1" t="s">
        <v>332</v>
      </c>
      <c r="C1019" s="88" t="s">
        <v>174</v>
      </c>
      <c r="D1019" s="88" t="s">
        <v>74</v>
      </c>
      <c r="E1019" s="88" t="s">
        <v>324</v>
      </c>
      <c r="F1019" s="88" t="s">
        <v>220</v>
      </c>
      <c r="G1019" s="88" t="s">
        <v>223</v>
      </c>
      <c r="H1019" s="88" t="s">
        <v>6</v>
      </c>
      <c r="I1019" s="88">
        <f t="shared" si="60"/>
        <v>6</v>
      </c>
      <c r="J1019" s="88">
        <f t="shared" si="61"/>
        <v>2</v>
      </c>
      <c r="K1019" s="88">
        <v>0</v>
      </c>
      <c r="L1019" s="88">
        <v>2</v>
      </c>
      <c r="M1019" s="88">
        <v>3</v>
      </c>
      <c r="N1019" s="88">
        <v>1</v>
      </c>
      <c r="O1019" s="99">
        <f t="shared" si="62"/>
        <v>6</v>
      </c>
      <c r="P1019" s="88">
        <f t="shared" si="63"/>
        <v>1</v>
      </c>
    </row>
    <row r="1020" spans="1:16" s="88" customFormat="1" x14ac:dyDescent="0.3">
      <c r="A1020" s="88" t="s">
        <v>37</v>
      </c>
      <c r="B1020" s="1" t="s">
        <v>332</v>
      </c>
      <c r="C1020" s="88" t="s">
        <v>174</v>
      </c>
      <c r="D1020" s="88" t="s">
        <v>86</v>
      </c>
      <c r="E1020" s="88" t="s">
        <v>240</v>
      </c>
      <c r="F1020" s="88" t="s">
        <v>239</v>
      </c>
      <c r="G1020" s="88" t="s">
        <v>221</v>
      </c>
      <c r="H1020" s="88" t="s">
        <v>4</v>
      </c>
      <c r="I1020" s="88">
        <f t="shared" si="60"/>
        <v>209</v>
      </c>
      <c r="J1020" s="88">
        <f t="shared" si="61"/>
        <v>90</v>
      </c>
      <c r="K1020" s="88">
        <v>8</v>
      </c>
      <c r="L1020" s="88">
        <v>82</v>
      </c>
      <c r="M1020" s="88">
        <v>87</v>
      </c>
      <c r="N1020" s="88">
        <v>32</v>
      </c>
      <c r="O1020" s="99">
        <f t="shared" si="62"/>
        <v>209</v>
      </c>
      <c r="P1020" s="88">
        <f t="shared" si="63"/>
        <v>32</v>
      </c>
    </row>
    <row r="1021" spans="1:16" s="88" customFormat="1" x14ac:dyDescent="0.3">
      <c r="A1021" s="88" t="s">
        <v>37</v>
      </c>
      <c r="B1021" s="1" t="s">
        <v>332</v>
      </c>
      <c r="C1021" s="88" t="s">
        <v>174</v>
      </c>
      <c r="D1021" s="88" t="s">
        <v>86</v>
      </c>
      <c r="E1021" s="88" t="s">
        <v>240</v>
      </c>
      <c r="F1021" s="88" t="s">
        <v>239</v>
      </c>
      <c r="G1021" s="88" t="s">
        <v>221</v>
      </c>
      <c r="H1021" s="88" t="s">
        <v>294</v>
      </c>
      <c r="I1021" s="88">
        <f t="shared" si="60"/>
        <v>5</v>
      </c>
      <c r="J1021" s="88">
        <f t="shared" si="61"/>
        <v>0</v>
      </c>
      <c r="K1021" s="88">
        <v>0</v>
      </c>
      <c r="L1021" s="88">
        <v>0</v>
      </c>
      <c r="M1021" s="88">
        <v>5</v>
      </c>
      <c r="N1021" s="88">
        <v>0</v>
      </c>
      <c r="O1021" s="99">
        <f t="shared" si="62"/>
        <v>5</v>
      </c>
      <c r="P1021" s="88">
        <f t="shared" si="63"/>
        <v>0</v>
      </c>
    </row>
    <row r="1022" spans="1:16" s="88" customFormat="1" x14ac:dyDescent="0.3">
      <c r="A1022" s="88" t="s">
        <v>37</v>
      </c>
      <c r="B1022" s="1" t="s">
        <v>332</v>
      </c>
      <c r="C1022" s="88" t="s">
        <v>174</v>
      </c>
      <c r="D1022" s="88" t="s">
        <v>86</v>
      </c>
      <c r="E1022" s="88" t="s">
        <v>240</v>
      </c>
      <c r="F1022" s="88" t="s">
        <v>239</v>
      </c>
      <c r="G1022" s="88" t="s">
        <v>221</v>
      </c>
      <c r="H1022" s="88" t="s">
        <v>5</v>
      </c>
      <c r="I1022" s="88">
        <f t="shared" ref="I1022:I1085" si="64">K1022+L1022+M1022+N1022</f>
        <v>25</v>
      </c>
      <c r="J1022" s="88">
        <f t="shared" ref="J1022:J1085" si="65">K1022+L1022</f>
        <v>4</v>
      </c>
      <c r="K1022" s="88">
        <v>0</v>
      </c>
      <c r="L1022" s="88">
        <v>4</v>
      </c>
      <c r="M1022" s="88">
        <v>16</v>
      </c>
      <c r="N1022" s="88">
        <v>5</v>
      </c>
      <c r="O1022" s="99">
        <f t="shared" si="62"/>
        <v>25</v>
      </c>
      <c r="P1022" s="88">
        <f t="shared" si="63"/>
        <v>5</v>
      </c>
    </row>
    <row r="1023" spans="1:16" s="88" customFormat="1" x14ac:dyDescent="0.3">
      <c r="A1023" s="88" t="s">
        <v>37</v>
      </c>
      <c r="B1023" s="1" t="s">
        <v>332</v>
      </c>
      <c r="C1023" s="88" t="s">
        <v>174</v>
      </c>
      <c r="D1023" s="88" t="s">
        <v>86</v>
      </c>
      <c r="E1023" s="88" t="s">
        <v>240</v>
      </c>
      <c r="F1023" s="88" t="s">
        <v>239</v>
      </c>
      <c r="G1023" s="88" t="s">
        <v>221</v>
      </c>
      <c r="H1023" s="88" t="s">
        <v>7</v>
      </c>
      <c r="I1023" s="88">
        <f t="shared" si="64"/>
        <v>14</v>
      </c>
      <c r="J1023" s="88">
        <f t="shared" si="65"/>
        <v>9</v>
      </c>
      <c r="K1023" s="88">
        <v>3</v>
      </c>
      <c r="L1023" s="88">
        <v>6</v>
      </c>
      <c r="M1023" s="88">
        <v>2</v>
      </c>
      <c r="N1023" s="88">
        <v>3</v>
      </c>
      <c r="O1023" s="99">
        <f t="shared" si="62"/>
        <v>14</v>
      </c>
      <c r="P1023" s="88">
        <f t="shared" si="63"/>
        <v>3</v>
      </c>
    </row>
    <row r="1024" spans="1:16" s="88" customFormat="1" x14ac:dyDescent="0.3">
      <c r="A1024" s="88" t="s">
        <v>37</v>
      </c>
      <c r="B1024" s="1" t="s">
        <v>332</v>
      </c>
      <c r="C1024" s="88" t="s">
        <v>174</v>
      </c>
      <c r="D1024" s="88" t="s">
        <v>86</v>
      </c>
      <c r="E1024" s="88" t="s">
        <v>240</v>
      </c>
      <c r="F1024" s="88" t="s">
        <v>239</v>
      </c>
      <c r="G1024" s="88" t="s">
        <v>221</v>
      </c>
      <c r="H1024" s="88" t="s">
        <v>6</v>
      </c>
      <c r="I1024" s="88">
        <f t="shared" si="64"/>
        <v>11</v>
      </c>
      <c r="J1024" s="88">
        <f t="shared" si="65"/>
        <v>5</v>
      </c>
      <c r="K1024" s="88">
        <v>1</v>
      </c>
      <c r="L1024" s="88">
        <v>4</v>
      </c>
      <c r="M1024" s="88">
        <v>3</v>
      </c>
      <c r="N1024" s="88">
        <v>3</v>
      </c>
      <c r="O1024" s="99">
        <f t="shared" si="62"/>
        <v>11</v>
      </c>
      <c r="P1024" s="88">
        <f t="shared" si="63"/>
        <v>3</v>
      </c>
    </row>
    <row r="1025" spans="1:16" s="88" customFormat="1" x14ac:dyDescent="0.3">
      <c r="A1025" s="88" t="s">
        <v>37</v>
      </c>
      <c r="B1025" s="1" t="s">
        <v>332</v>
      </c>
      <c r="C1025" s="88" t="s">
        <v>174</v>
      </c>
      <c r="D1025" s="88" t="s">
        <v>108</v>
      </c>
      <c r="E1025" s="88" t="s">
        <v>251</v>
      </c>
      <c r="F1025" s="88" t="s">
        <v>239</v>
      </c>
      <c r="G1025" s="88" t="s">
        <v>221</v>
      </c>
      <c r="H1025" s="88" t="s">
        <v>4</v>
      </c>
      <c r="I1025" s="88">
        <f t="shared" si="64"/>
        <v>52</v>
      </c>
      <c r="J1025" s="88">
        <f t="shared" si="65"/>
        <v>33</v>
      </c>
      <c r="K1025" s="88">
        <v>3</v>
      </c>
      <c r="L1025" s="88">
        <v>30</v>
      </c>
      <c r="M1025" s="88">
        <v>15</v>
      </c>
      <c r="N1025" s="88">
        <v>4</v>
      </c>
      <c r="O1025" s="99">
        <f t="shared" si="62"/>
        <v>52</v>
      </c>
      <c r="P1025" s="88">
        <f t="shared" si="63"/>
        <v>4</v>
      </c>
    </row>
    <row r="1026" spans="1:16" s="88" customFormat="1" x14ac:dyDescent="0.3">
      <c r="A1026" s="88" t="s">
        <v>37</v>
      </c>
      <c r="B1026" s="1" t="s">
        <v>332</v>
      </c>
      <c r="C1026" s="88" t="s">
        <v>174</v>
      </c>
      <c r="D1026" s="88" t="s">
        <v>108</v>
      </c>
      <c r="E1026" s="88" t="s">
        <v>251</v>
      </c>
      <c r="F1026" s="88" t="s">
        <v>239</v>
      </c>
      <c r="G1026" s="88" t="s">
        <v>221</v>
      </c>
      <c r="H1026" s="88" t="s">
        <v>294</v>
      </c>
      <c r="I1026" s="88">
        <f t="shared" si="64"/>
        <v>0</v>
      </c>
      <c r="J1026" s="88">
        <f t="shared" si="65"/>
        <v>0</v>
      </c>
      <c r="K1026" s="88">
        <v>0</v>
      </c>
      <c r="L1026" s="88">
        <v>0</v>
      </c>
      <c r="M1026" s="88">
        <v>0</v>
      </c>
      <c r="N1026" s="88">
        <v>0</v>
      </c>
      <c r="O1026" s="99">
        <f t="shared" si="62"/>
        <v>0</v>
      </c>
      <c r="P1026" s="88">
        <f t="shared" si="63"/>
        <v>0</v>
      </c>
    </row>
    <row r="1027" spans="1:16" s="88" customFormat="1" x14ac:dyDescent="0.3">
      <c r="A1027" s="88" t="s">
        <v>37</v>
      </c>
      <c r="B1027" s="1" t="s">
        <v>332</v>
      </c>
      <c r="C1027" s="88" t="s">
        <v>174</v>
      </c>
      <c r="D1027" s="88" t="s">
        <v>108</v>
      </c>
      <c r="E1027" s="88" t="s">
        <v>251</v>
      </c>
      <c r="F1027" s="88" t="s">
        <v>239</v>
      </c>
      <c r="G1027" s="88" t="s">
        <v>221</v>
      </c>
      <c r="H1027" s="88" t="s">
        <v>5</v>
      </c>
      <c r="I1027" s="88">
        <f t="shared" si="64"/>
        <v>7</v>
      </c>
      <c r="J1027" s="88">
        <f t="shared" si="65"/>
        <v>3</v>
      </c>
      <c r="K1027" s="88">
        <v>0</v>
      </c>
      <c r="L1027" s="88">
        <v>3</v>
      </c>
      <c r="M1027" s="88">
        <v>3</v>
      </c>
      <c r="N1027" s="88">
        <v>1</v>
      </c>
      <c r="O1027" s="99">
        <f t="shared" si="62"/>
        <v>7</v>
      </c>
      <c r="P1027" s="88">
        <f t="shared" si="63"/>
        <v>1</v>
      </c>
    </row>
    <row r="1028" spans="1:16" s="88" customFormat="1" x14ac:dyDescent="0.3">
      <c r="A1028" s="88" t="s">
        <v>37</v>
      </c>
      <c r="B1028" s="1" t="s">
        <v>332</v>
      </c>
      <c r="C1028" s="88" t="s">
        <v>174</v>
      </c>
      <c r="D1028" s="88" t="s">
        <v>108</v>
      </c>
      <c r="E1028" s="88" t="s">
        <v>251</v>
      </c>
      <c r="F1028" s="88" t="s">
        <v>239</v>
      </c>
      <c r="G1028" s="88" t="s">
        <v>221</v>
      </c>
      <c r="H1028" s="88" t="s">
        <v>7</v>
      </c>
      <c r="I1028" s="88">
        <f t="shared" si="64"/>
        <v>2</v>
      </c>
      <c r="J1028" s="88">
        <f t="shared" si="65"/>
        <v>1</v>
      </c>
      <c r="K1028" s="88">
        <v>1</v>
      </c>
      <c r="L1028" s="88">
        <v>0</v>
      </c>
      <c r="M1028" s="88">
        <v>1</v>
      </c>
      <c r="N1028" s="88">
        <v>0</v>
      </c>
      <c r="O1028" s="99">
        <f t="shared" si="62"/>
        <v>2</v>
      </c>
      <c r="P1028" s="88">
        <f t="shared" si="63"/>
        <v>0</v>
      </c>
    </row>
    <row r="1029" spans="1:16" s="88" customFormat="1" x14ac:dyDescent="0.3">
      <c r="A1029" s="88" t="s">
        <v>37</v>
      </c>
      <c r="B1029" s="1" t="s">
        <v>332</v>
      </c>
      <c r="C1029" s="88" t="s">
        <v>174</v>
      </c>
      <c r="D1029" s="88" t="s">
        <v>108</v>
      </c>
      <c r="E1029" s="88" t="s">
        <v>251</v>
      </c>
      <c r="F1029" s="88" t="s">
        <v>239</v>
      </c>
      <c r="G1029" s="88" t="s">
        <v>221</v>
      </c>
      <c r="H1029" s="88" t="s">
        <v>6</v>
      </c>
      <c r="I1029" s="88">
        <f t="shared" si="64"/>
        <v>2</v>
      </c>
      <c r="J1029" s="88">
        <f t="shared" si="65"/>
        <v>2</v>
      </c>
      <c r="K1029" s="88">
        <v>0</v>
      </c>
      <c r="L1029" s="88">
        <v>2</v>
      </c>
      <c r="M1029" s="88">
        <v>0</v>
      </c>
      <c r="N1029" s="88">
        <v>0</v>
      </c>
      <c r="O1029" s="99">
        <f t="shared" si="62"/>
        <v>2</v>
      </c>
      <c r="P1029" s="88">
        <f t="shared" si="63"/>
        <v>0</v>
      </c>
    </row>
    <row r="1030" spans="1:16" s="88" customFormat="1" x14ac:dyDescent="0.3">
      <c r="A1030" s="88" t="s">
        <v>37</v>
      </c>
      <c r="B1030" s="1" t="s">
        <v>332</v>
      </c>
      <c r="C1030" s="88" t="s">
        <v>174</v>
      </c>
      <c r="D1030" s="88" t="s">
        <v>124</v>
      </c>
      <c r="E1030" s="88" t="s">
        <v>259</v>
      </c>
      <c r="F1030" s="88" t="s">
        <v>239</v>
      </c>
      <c r="G1030" s="88" t="s">
        <v>221</v>
      </c>
      <c r="H1030" s="88" t="s">
        <v>4</v>
      </c>
      <c r="I1030" s="88">
        <f t="shared" si="64"/>
        <v>27</v>
      </c>
      <c r="J1030" s="88">
        <f t="shared" si="65"/>
        <v>14</v>
      </c>
      <c r="K1030" s="88">
        <v>3</v>
      </c>
      <c r="L1030" s="88">
        <v>11</v>
      </c>
      <c r="M1030" s="88">
        <v>9</v>
      </c>
      <c r="N1030" s="88">
        <v>4</v>
      </c>
      <c r="O1030" s="99">
        <f t="shared" si="62"/>
        <v>27</v>
      </c>
      <c r="P1030" s="88">
        <f t="shared" si="63"/>
        <v>4</v>
      </c>
    </row>
    <row r="1031" spans="1:16" s="88" customFormat="1" x14ac:dyDescent="0.3">
      <c r="A1031" s="88" t="s">
        <v>37</v>
      </c>
      <c r="B1031" s="1" t="s">
        <v>332</v>
      </c>
      <c r="C1031" s="88" t="s">
        <v>174</v>
      </c>
      <c r="D1031" s="88" t="s">
        <v>124</v>
      </c>
      <c r="E1031" s="88" t="s">
        <v>259</v>
      </c>
      <c r="F1031" s="88" t="s">
        <v>239</v>
      </c>
      <c r="G1031" s="88" t="s">
        <v>221</v>
      </c>
      <c r="H1031" s="88" t="s">
        <v>294</v>
      </c>
      <c r="I1031" s="88">
        <f t="shared" si="64"/>
        <v>0</v>
      </c>
      <c r="J1031" s="88">
        <f t="shared" si="65"/>
        <v>0</v>
      </c>
      <c r="K1031" s="88">
        <v>0</v>
      </c>
      <c r="L1031" s="88">
        <v>0</v>
      </c>
      <c r="M1031" s="88">
        <v>0</v>
      </c>
      <c r="N1031" s="88">
        <v>0</v>
      </c>
      <c r="O1031" s="99">
        <f t="shared" si="62"/>
        <v>0</v>
      </c>
      <c r="P1031" s="88">
        <f t="shared" si="63"/>
        <v>0</v>
      </c>
    </row>
    <row r="1032" spans="1:16" s="88" customFormat="1" x14ac:dyDescent="0.3">
      <c r="A1032" s="88" t="s">
        <v>37</v>
      </c>
      <c r="B1032" s="1" t="s">
        <v>332</v>
      </c>
      <c r="C1032" s="88" t="s">
        <v>174</v>
      </c>
      <c r="D1032" s="88" t="s">
        <v>124</v>
      </c>
      <c r="E1032" s="88" t="s">
        <v>259</v>
      </c>
      <c r="F1032" s="88" t="s">
        <v>239</v>
      </c>
      <c r="G1032" s="88" t="s">
        <v>221</v>
      </c>
      <c r="H1032" s="88" t="s">
        <v>5</v>
      </c>
      <c r="I1032" s="88">
        <f t="shared" si="64"/>
        <v>1</v>
      </c>
      <c r="J1032" s="88">
        <f t="shared" si="65"/>
        <v>0</v>
      </c>
      <c r="K1032" s="88">
        <v>0</v>
      </c>
      <c r="L1032" s="88">
        <v>0</v>
      </c>
      <c r="M1032" s="88">
        <v>1</v>
      </c>
      <c r="N1032" s="88">
        <v>0</v>
      </c>
      <c r="O1032" s="99">
        <f t="shared" si="62"/>
        <v>1</v>
      </c>
      <c r="P1032" s="88">
        <f t="shared" si="63"/>
        <v>0</v>
      </c>
    </row>
    <row r="1033" spans="1:16" s="88" customFormat="1" x14ac:dyDescent="0.3">
      <c r="A1033" s="88" t="s">
        <v>37</v>
      </c>
      <c r="B1033" s="1" t="s">
        <v>332</v>
      </c>
      <c r="C1033" s="88" t="s">
        <v>174</v>
      </c>
      <c r="D1033" s="88" t="s">
        <v>124</v>
      </c>
      <c r="E1033" s="88" t="s">
        <v>259</v>
      </c>
      <c r="F1033" s="88" t="s">
        <v>239</v>
      </c>
      <c r="G1033" s="88" t="s">
        <v>221</v>
      </c>
      <c r="H1033" s="88" t="s">
        <v>7</v>
      </c>
      <c r="I1033" s="88">
        <f t="shared" si="64"/>
        <v>7</v>
      </c>
      <c r="J1033" s="88">
        <f t="shared" si="65"/>
        <v>5</v>
      </c>
      <c r="K1033" s="88">
        <v>1</v>
      </c>
      <c r="L1033" s="88">
        <v>4</v>
      </c>
      <c r="M1033" s="88">
        <v>1</v>
      </c>
      <c r="N1033" s="88">
        <v>1</v>
      </c>
      <c r="O1033" s="99">
        <f t="shared" si="62"/>
        <v>7</v>
      </c>
      <c r="P1033" s="88">
        <f t="shared" si="63"/>
        <v>1</v>
      </c>
    </row>
    <row r="1034" spans="1:16" s="88" customFormat="1" x14ac:dyDescent="0.3">
      <c r="A1034" s="88" t="s">
        <v>37</v>
      </c>
      <c r="B1034" s="1" t="s">
        <v>332</v>
      </c>
      <c r="C1034" s="88" t="s">
        <v>174</v>
      </c>
      <c r="D1034" s="88" t="s">
        <v>124</v>
      </c>
      <c r="E1034" s="88" t="s">
        <v>259</v>
      </c>
      <c r="F1034" s="88" t="s">
        <v>239</v>
      </c>
      <c r="G1034" s="88" t="s">
        <v>221</v>
      </c>
      <c r="H1034" s="88" t="s">
        <v>6</v>
      </c>
      <c r="I1034" s="88">
        <f t="shared" si="64"/>
        <v>2</v>
      </c>
      <c r="J1034" s="88">
        <f t="shared" si="65"/>
        <v>2</v>
      </c>
      <c r="K1034" s="88">
        <v>1</v>
      </c>
      <c r="L1034" s="88">
        <v>1</v>
      </c>
      <c r="M1034" s="88">
        <v>0</v>
      </c>
      <c r="N1034" s="88">
        <v>0</v>
      </c>
      <c r="O1034" s="99">
        <f t="shared" si="62"/>
        <v>2</v>
      </c>
      <c r="P1034" s="88">
        <f t="shared" si="63"/>
        <v>0</v>
      </c>
    </row>
    <row r="1035" spans="1:16" s="88" customFormat="1" x14ac:dyDescent="0.3">
      <c r="A1035" s="88" t="s">
        <v>37</v>
      </c>
      <c r="B1035" s="1" t="s">
        <v>332</v>
      </c>
      <c r="C1035" s="88" t="s">
        <v>174</v>
      </c>
      <c r="D1035" s="88" t="s">
        <v>132</v>
      </c>
      <c r="E1035" s="88" t="s">
        <v>263</v>
      </c>
      <c r="F1035" s="88" t="s">
        <v>239</v>
      </c>
      <c r="G1035" s="88" t="s">
        <v>221</v>
      </c>
      <c r="H1035" s="88" t="s">
        <v>4</v>
      </c>
      <c r="I1035" s="88">
        <f t="shared" si="64"/>
        <v>50</v>
      </c>
      <c r="J1035" s="88">
        <f t="shared" si="65"/>
        <v>19</v>
      </c>
      <c r="K1035" s="88">
        <v>2</v>
      </c>
      <c r="L1035" s="88">
        <v>17</v>
      </c>
      <c r="M1035" s="88">
        <v>17</v>
      </c>
      <c r="N1035" s="88">
        <v>14</v>
      </c>
      <c r="O1035" s="99">
        <f t="shared" si="62"/>
        <v>50</v>
      </c>
      <c r="P1035" s="88">
        <f t="shared" si="63"/>
        <v>14</v>
      </c>
    </row>
    <row r="1036" spans="1:16" s="88" customFormat="1" x14ac:dyDescent="0.3">
      <c r="A1036" s="88" t="s">
        <v>37</v>
      </c>
      <c r="B1036" s="1" t="s">
        <v>332</v>
      </c>
      <c r="C1036" s="88" t="s">
        <v>174</v>
      </c>
      <c r="D1036" s="88" t="s">
        <v>132</v>
      </c>
      <c r="E1036" s="88" t="s">
        <v>263</v>
      </c>
      <c r="F1036" s="88" t="s">
        <v>239</v>
      </c>
      <c r="G1036" s="88" t="s">
        <v>221</v>
      </c>
      <c r="H1036" s="88" t="s">
        <v>294</v>
      </c>
      <c r="I1036" s="88">
        <f t="shared" si="64"/>
        <v>0</v>
      </c>
      <c r="J1036" s="88">
        <f t="shared" si="65"/>
        <v>0</v>
      </c>
      <c r="K1036" s="88">
        <v>0</v>
      </c>
      <c r="L1036" s="88">
        <v>0</v>
      </c>
      <c r="M1036" s="88">
        <v>0</v>
      </c>
      <c r="N1036" s="88">
        <v>0</v>
      </c>
      <c r="O1036" s="99">
        <f t="shared" si="62"/>
        <v>0</v>
      </c>
      <c r="P1036" s="88">
        <f t="shared" si="63"/>
        <v>0</v>
      </c>
    </row>
    <row r="1037" spans="1:16" s="88" customFormat="1" x14ac:dyDescent="0.3">
      <c r="A1037" s="88" t="s">
        <v>37</v>
      </c>
      <c r="B1037" s="1" t="s">
        <v>332</v>
      </c>
      <c r="C1037" s="88" t="s">
        <v>174</v>
      </c>
      <c r="D1037" s="88" t="s">
        <v>132</v>
      </c>
      <c r="E1037" s="88" t="s">
        <v>263</v>
      </c>
      <c r="F1037" s="88" t="s">
        <v>239</v>
      </c>
      <c r="G1037" s="88" t="s">
        <v>221</v>
      </c>
      <c r="H1037" s="88" t="s">
        <v>5</v>
      </c>
      <c r="I1037" s="88">
        <f t="shared" si="64"/>
        <v>3</v>
      </c>
      <c r="J1037" s="88">
        <f t="shared" si="65"/>
        <v>0</v>
      </c>
      <c r="K1037" s="88">
        <v>0</v>
      </c>
      <c r="L1037" s="88">
        <v>0</v>
      </c>
      <c r="M1037" s="88">
        <v>1</v>
      </c>
      <c r="N1037" s="88">
        <v>2</v>
      </c>
      <c r="O1037" s="99">
        <f t="shared" si="62"/>
        <v>3</v>
      </c>
      <c r="P1037" s="88">
        <f t="shared" si="63"/>
        <v>2</v>
      </c>
    </row>
    <row r="1038" spans="1:16" s="88" customFormat="1" x14ac:dyDescent="0.3">
      <c r="A1038" s="88" t="s">
        <v>37</v>
      </c>
      <c r="B1038" s="1" t="s">
        <v>332</v>
      </c>
      <c r="C1038" s="88" t="s">
        <v>174</v>
      </c>
      <c r="D1038" s="88" t="s">
        <v>132</v>
      </c>
      <c r="E1038" s="88" t="s">
        <v>263</v>
      </c>
      <c r="F1038" s="88" t="s">
        <v>239</v>
      </c>
      <c r="G1038" s="88" t="s">
        <v>221</v>
      </c>
      <c r="H1038" s="88" t="s">
        <v>7</v>
      </c>
      <c r="I1038" s="88">
        <f t="shared" si="64"/>
        <v>3</v>
      </c>
      <c r="J1038" s="88">
        <f t="shared" si="65"/>
        <v>1</v>
      </c>
      <c r="K1038" s="88">
        <v>1</v>
      </c>
      <c r="L1038" s="88">
        <v>0</v>
      </c>
      <c r="M1038" s="88">
        <v>1</v>
      </c>
      <c r="N1038" s="88">
        <v>1</v>
      </c>
      <c r="O1038" s="99">
        <f t="shared" si="62"/>
        <v>3</v>
      </c>
      <c r="P1038" s="88">
        <f t="shared" si="63"/>
        <v>1</v>
      </c>
    </row>
    <row r="1039" spans="1:16" s="88" customFormat="1" x14ac:dyDescent="0.3">
      <c r="A1039" s="88" t="s">
        <v>37</v>
      </c>
      <c r="B1039" s="1" t="s">
        <v>332</v>
      </c>
      <c r="C1039" s="88" t="s">
        <v>174</v>
      </c>
      <c r="D1039" s="88" t="s">
        <v>132</v>
      </c>
      <c r="E1039" s="88" t="s">
        <v>263</v>
      </c>
      <c r="F1039" s="88" t="s">
        <v>239</v>
      </c>
      <c r="G1039" s="88" t="s">
        <v>221</v>
      </c>
      <c r="H1039" s="88" t="s">
        <v>6</v>
      </c>
      <c r="I1039" s="88">
        <f t="shared" si="64"/>
        <v>5</v>
      </c>
      <c r="J1039" s="88">
        <f t="shared" si="65"/>
        <v>1</v>
      </c>
      <c r="K1039" s="88">
        <v>0</v>
      </c>
      <c r="L1039" s="88">
        <v>1</v>
      </c>
      <c r="M1039" s="88">
        <v>2</v>
      </c>
      <c r="N1039" s="88">
        <v>2</v>
      </c>
      <c r="O1039" s="99">
        <f t="shared" si="62"/>
        <v>5</v>
      </c>
      <c r="P1039" s="88">
        <f t="shared" si="63"/>
        <v>2</v>
      </c>
    </row>
    <row r="1040" spans="1:16" s="88" customFormat="1" x14ac:dyDescent="0.3">
      <c r="A1040" s="88" t="s">
        <v>37</v>
      </c>
      <c r="B1040" s="1" t="s">
        <v>332</v>
      </c>
      <c r="C1040" s="88" t="s">
        <v>174</v>
      </c>
      <c r="D1040" s="88" t="s">
        <v>136</v>
      </c>
      <c r="E1040" s="88" t="s">
        <v>265</v>
      </c>
      <c r="F1040" s="88" t="s">
        <v>239</v>
      </c>
      <c r="G1040" s="88" t="s">
        <v>221</v>
      </c>
      <c r="H1040" s="88" t="s">
        <v>4</v>
      </c>
      <c r="I1040" s="88">
        <f t="shared" si="64"/>
        <v>145</v>
      </c>
      <c r="J1040" s="88">
        <f t="shared" si="65"/>
        <v>42</v>
      </c>
      <c r="K1040" s="88">
        <v>32</v>
      </c>
      <c r="L1040" s="88">
        <v>10</v>
      </c>
      <c r="M1040" s="88">
        <v>37</v>
      </c>
      <c r="N1040" s="88">
        <v>66</v>
      </c>
      <c r="O1040" s="99">
        <f t="shared" si="62"/>
        <v>145</v>
      </c>
      <c r="P1040" s="88">
        <f t="shared" si="63"/>
        <v>66</v>
      </c>
    </row>
    <row r="1041" spans="1:16" s="88" customFormat="1" x14ac:dyDescent="0.3">
      <c r="A1041" s="88" t="s">
        <v>37</v>
      </c>
      <c r="B1041" s="1" t="s">
        <v>332</v>
      </c>
      <c r="C1041" s="88" t="s">
        <v>174</v>
      </c>
      <c r="D1041" s="88" t="s">
        <v>136</v>
      </c>
      <c r="E1041" s="88" t="s">
        <v>265</v>
      </c>
      <c r="F1041" s="88" t="s">
        <v>239</v>
      </c>
      <c r="G1041" s="88" t="s">
        <v>221</v>
      </c>
      <c r="H1041" s="88" t="s">
        <v>294</v>
      </c>
      <c r="I1041" s="88">
        <f t="shared" si="64"/>
        <v>0</v>
      </c>
      <c r="J1041" s="88">
        <f t="shared" si="65"/>
        <v>0</v>
      </c>
      <c r="K1041" s="88">
        <v>0</v>
      </c>
      <c r="L1041" s="88">
        <v>0</v>
      </c>
      <c r="M1041" s="88">
        <v>0</v>
      </c>
      <c r="N1041" s="88">
        <v>0</v>
      </c>
      <c r="O1041" s="99">
        <f t="shared" si="62"/>
        <v>0</v>
      </c>
      <c r="P1041" s="88">
        <f t="shared" si="63"/>
        <v>0</v>
      </c>
    </row>
    <row r="1042" spans="1:16" s="88" customFormat="1" x14ac:dyDescent="0.3">
      <c r="A1042" s="88" t="s">
        <v>37</v>
      </c>
      <c r="B1042" s="1" t="s">
        <v>332</v>
      </c>
      <c r="C1042" s="88" t="s">
        <v>174</v>
      </c>
      <c r="D1042" s="88" t="s">
        <v>136</v>
      </c>
      <c r="E1042" s="88" t="s">
        <v>265</v>
      </c>
      <c r="F1042" s="88" t="s">
        <v>239</v>
      </c>
      <c r="G1042" s="88" t="s">
        <v>221</v>
      </c>
      <c r="H1042" s="88" t="s">
        <v>5</v>
      </c>
      <c r="I1042" s="88">
        <f t="shared" si="64"/>
        <v>13</v>
      </c>
      <c r="J1042" s="88">
        <f t="shared" si="65"/>
        <v>6</v>
      </c>
      <c r="K1042" s="88">
        <v>5</v>
      </c>
      <c r="L1042" s="88">
        <v>1</v>
      </c>
      <c r="M1042" s="88">
        <v>6</v>
      </c>
      <c r="N1042" s="88">
        <v>1</v>
      </c>
      <c r="O1042" s="99">
        <f t="shared" si="62"/>
        <v>13</v>
      </c>
      <c r="P1042" s="88">
        <f t="shared" si="63"/>
        <v>1</v>
      </c>
    </row>
    <row r="1043" spans="1:16" s="88" customFormat="1" x14ac:dyDescent="0.3">
      <c r="A1043" s="88" t="s">
        <v>37</v>
      </c>
      <c r="B1043" s="1" t="s">
        <v>332</v>
      </c>
      <c r="C1043" s="88" t="s">
        <v>174</v>
      </c>
      <c r="D1043" s="88" t="s">
        <v>136</v>
      </c>
      <c r="E1043" s="88" t="s">
        <v>265</v>
      </c>
      <c r="F1043" s="88" t="s">
        <v>239</v>
      </c>
      <c r="G1043" s="88" t="s">
        <v>221</v>
      </c>
      <c r="H1043" s="88" t="s">
        <v>7</v>
      </c>
      <c r="I1043" s="88">
        <f t="shared" si="64"/>
        <v>9</v>
      </c>
      <c r="J1043" s="88">
        <f t="shared" si="65"/>
        <v>7</v>
      </c>
      <c r="K1043" s="88">
        <v>0</v>
      </c>
      <c r="L1043" s="88">
        <v>7</v>
      </c>
      <c r="M1043" s="88">
        <v>2</v>
      </c>
      <c r="N1043" s="88">
        <v>0</v>
      </c>
      <c r="O1043" s="99">
        <f t="shared" si="62"/>
        <v>9</v>
      </c>
      <c r="P1043" s="88">
        <f t="shared" si="63"/>
        <v>0</v>
      </c>
    </row>
    <row r="1044" spans="1:16" s="88" customFormat="1" x14ac:dyDescent="0.3">
      <c r="A1044" s="88" t="s">
        <v>37</v>
      </c>
      <c r="B1044" s="1" t="s">
        <v>332</v>
      </c>
      <c r="C1044" s="88" t="s">
        <v>174</v>
      </c>
      <c r="D1044" s="88" t="s">
        <v>136</v>
      </c>
      <c r="E1044" s="88" t="s">
        <v>265</v>
      </c>
      <c r="F1044" s="88" t="s">
        <v>239</v>
      </c>
      <c r="G1044" s="88" t="s">
        <v>221</v>
      </c>
      <c r="H1044" s="88" t="s">
        <v>6</v>
      </c>
      <c r="I1044" s="88">
        <f t="shared" si="64"/>
        <v>6</v>
      </c>
      <c r="J1044" s="88">
        <f t="shared" si="65"/>
        <v>2</v>
      </c>
      <c r="K1044" s="88">
        <v>2</v>
      </c>
      <c r="L1044" s="88">
        <v>0</v>
      </c>
      <c r="M1044" s="88">
        <v>2</v>
      </c>
      <c r="N1044" s="88">
        <v>2</v>
      </c>
      <c r="O1044" s="99">
        <f t="shared" si="62"/>
        <v>6</v>
      </c>
      <c r="P1044" s="88">
        <f t="shared" si="63"/>
        <v>2</v>
      </c>
    </row>
    <row r="1045" spans="1:16" s="88" customFormat="1" x14ac:dyDescent="0.3">
      <c r="A1045" s="88" t="s">
        <v>37</v>
      </c>
      <c r="B1045" s="1" t="s">
        <v>332</v>
      </c>
      <c r="C1045" s="88" t="s">
        <v>174</v>
      </c>
      <c r="D1045" s="88" t="s">
        <v>140</v>
      </c>
      <c r="E1045" s="88" t="s">
        <v>267</v>
      </c>
      <c r="F1045" s="88" t="s">
        <v>239</v>
      </c>
      <c r="G1045" s="88" t="s">
        <v>221</v>
      </c>
      <c r="H1045" s="88" t="s">
        <v>4</v>
      </c>
      <c r="I1045" s="88">
        <f t="shared" si="64"/>
        <v>76</v>
      </c>
      <c r="J1045" s="88">
        <f t="shared" si="65"/>
        <v>41</v>
      </c>
      <c r="K1045" s="88">
        <v>3</v>
      </c>
      <c r="L1045" s="88">
        <v>38</v>
      </c>
      <c r="M1045" s="88">
        <v>30</v>
      </c>
      <c r="N1045" s="88">
        <v>5</v>
      </c>
      <c r="O1045" s="99">
        <f t="shared" ref="O1045:O1108" si="66">IF($I$1=$O$1,I1045,IF($J$1=$O$1,J1045,IF($K$1=$O$1,K1045,IF($L$1=$O$1,L1045,IF($M$1=$O$1,M1045,IF($N$1=$O$1,N1045,"x"))))))</f>
        <v>76</v>
      </c>
      <c r="P1045" s="88">
        <f t="shared" si="63"/>
        <v>5</v>
      </c>
    </row>
    <row r="1046" spans="1:16" s="88" customFormat="1" x14ac:dyDescent="0.3">
      <c r="A1046" s="88" t="s">
        <v>37</v>
      </c>
      <c r="B1046" s="1" t="s">
        <v>332</v>
      </c>
      <c r="C1046" s="88" t="s">
        <v>174</v>
      </c>
      <c r="D1046" s="88" t="s">
        <v>140</v>
      </c>
      <c r="E1046" s="88" t="s">
        <v>267</v>
      </c>
      <c r="F1046" s="88" t="s">
        <v>239</v>
      </c>
      <c r="G1046" s="88" t="s">
        <v>221</v>
      </c>
      <c r="H1046" s="88" t="s">
        <v>294</v>
      </c>
      <c r="I1046" s="88">
        <f t="shared" si="64"/>
        <v>0</v>
      </c>
      <c r="J1046" s="88">
        <f t="shared" si="65"/>
        <v>0</v>
      </c>
      <c r="K1046" s="88">
        <v>0</v>
      </c>
      <c r="L1046" s="88">
        <v>0</v>
      </c>
      <c r="M1046" s="88">
        <v>0</v>
      </c>
      <c r="N1046" s="88">
        <v>0</v>
      </c>
      <c r="O1046" s="99">
        <f t="shared" si="66"/>
        <v>0</v>
      </c>
      <c r="P1046" s="88">
        <f t="shared" ref="P1046:P1109" si="67">IF($I$1=$P$1,I1046,IF($J$1=$P$1,J1046,IF($K$1=$P$1,K1046,IF($L$1=$P$1,L1046,IF($M$1=$P$1,M1046,IF($N$1=$P$1,N1046,"x"))))))</f>
        <v>0</v>
      </c>
    </row>
    <row r="1047" spans="1:16" s="88" customFormat="1" x14ac:dyDescent="0.3">
      <c r="A1047" s="88" t="s">
        <v>37</v>
      </c>
      <c r="B1047" s="1" t="s">
        <v>332</v>
      </c>
      <c r="C1047" s="88" t="s">
        <v>174</v>
      </c>
      <c r="D1047" s="88" t="s">
        <v>140</v>
      </c>
      <c r="E1047" s="88" t="s">
        <v>267</v>
      </c>
      <c r="F1047" s="88" t="s">
        <v>239</v>
      </c>
      <c r="G1047" s="88" t="s">
        <v>221</v>
      </c>
      <c r="H1047" s="88" t="s">
        <v>5</v>
      </c>
      <c r="I1047" s="88">
        <f t="shared" si="64"/>
        <v>7</v>
      </c>
      <c r="J1047" s="88">
        <f t="shared" si="65"/>
        <v>6</v>
      </c>
      <c r="K1047" s="88">
        <v>1</v>
      </c>
      <c r="L1047" s="88">
        <v>5</v>
      </c>
      <c r="M1047" s="88">
        <v>1</v>
      </c>
      <c r="N1047" s="88">
        <v>0</v>
      </c>
      <c r="O1047" s="99">
        <f t="shared" si="66"/>
        <v>7</v>
      </c>
      <c r="P1047" s="88">
        <f t="shared" si="67"/>
        <v>0</v>
      </c>
    </row>
    <row r="1048" spans="1:16" s="88" customFormat="1" x14ac:dyDescent="0.3">
      <c r="A1048" s="88" t="s">
        <v>37</v>
      </c>
      <c r="B1048" s="1" t="s">
        <v>332</v>
      </c>
      <c r="C1048" s="88" t="s">
        <v>174</v>
      </c>
      <c r="D1048" s="88" t="s">
        <v>140</v>
      </c>
      <c r="E1048" s="88" t="s">
        <v>267</v>
      </c>
      <c r="F1048" s="88" t="s">
        <v>239</v>
      </c>
      <c r="G1048" s="88" t="s">
        <v>221</v>
      </c>
      <c r="H1048" s="88" t="s">
        <v>7</v>
      </c>
      <c r="I1048" s="88">
        <f t="shared" si="64"/>
        <v>7</v>
      </c>
      <c r="J1048" s="88">
        <f t="shared" si="65"/>
        <v>5</v>
      </c>
      <c r="K1048" s="88">
        <v>0</v>
      </c>
      <c r="L1048" s="88">
        <v>5</v>
      </c>
      <c r="M1048" s="88">
        <v>0</v>
      </c>
      <c r="N1048" s="88">
        <v>2</v>
      </c>
      <c r="O1048" s="99">
        <f t="shared" si="66"/>
        <v>7</v>
      </c>
      <c r="P1048" s="88">
        <f t="shared" si="67"/>
        <v>2</v>
      </c>
    </row>
    <row r="1049" spans="1:16" s="88" customFormat="1" x14ac:dyDescent="0.3">
      <c r="A1049" s="88" t="s">
        <v>37</v>
      </c>
      <c r="B1049" s="1" t="s">
        <v>332</v>
      </c>
      <c r="C1049" s="88" t="s">
        <v>174</v>
      </c>
      <c r="D1049" s="88" t="s">
        <v>140</v>
      </c>
      <c r="E1049" s="88" t="s">
        <v>267</v>
      </c>
      <c r="F1049" s="88" t="s">
        <v>239</v>
      </c>
      <c r="G1049" s="88" t="s">
        <v>221</v>
      </c>
      <c r="H1049" s="88" t="s">
        <v>6</v>
      </c>
      <c r="I1049" s="88">
        <f t="shared" si="64"/>
        <v>8</v>
      </c>
      <c r="J1049" s="88">
        <f t="shared" si="65"/>
        <v>6</v>
      </c>
      <c r="K1049" s="88">
        <v>4</v>
      </c>
      <c r="L1049" s="88">
        <v>2</v>
      </c>
      <c r="M1049" s="88">
        <v>1</v>
      </c>
      <c r="N1049" s="88">
        <v>1</v>
      </c>
      <c r="O1049" s="99">
        <f t="shared" si="66"/>
        <v>8</v>
      </c>
      <c r="P1049" s="88">
        <f t="shared" si="67"/>
        <v>1</v>
      </c>
    </row>
    <row r="1050" spans="1:16" s="88" customFormat="1" x14ac:dyDescent="0.3">
      <c r="A1050" s="88" t="s">
        <v>37</v>
      </c>
      <c r="B1050" s="1" t="s">
        <v>332</v>
      </c>
      <c r="C1050" s="88" t="s">
        <v>174</v>
      </c>
      <c r="D1050" s="88" t="s">
        <v>84</v>
      </c>
      <c r="E1050" s="88" t="s">
        <v>238</v>
      </c>
      <c r="F1050" s="88" t="s">
        <v>239</v>
      </c>
      <c r="G1050" s="88" t="s">
        <v>221</v>
      </c>
      <c r="H1050" s="88" t="s">
        <v>4</v>
      </c>
      <c r="I1050" s="88">
        <f t="shared" si="64"/>
        <v>305</v>
      </c>
      <c r="J1050" s="88">
        <f t="shared" si="65"/>
        <v>178</v>
      </c>
      <c r="K1050" s="88">
        <v>24</v>
      </c>
      <c r="L1050" s="88">
        <v>154</v>
      </c>
      <c r="M1050" s="88">
        <v>88</v>
      </c>
      <c r="N1050" s="88">
        <v>39</v>
      </c>
      <c r="O1050" s="99">
        <f t="shared" si="66"/>
        <v>305</v>
      </c>
      <c r="P1050" s="88">
        <f t="shared" si="67"/>
        <v>39</v>
      </c>
    </row>
    <row r="1051" spans="1:16" s="88" customFormat="1" x14ac:dyDescent="0.3">
      <c r="A1051" s="88" t="s">
        <v>37</v>
      </c>
      <c r="B1051" s="1" t="s">
        <v>332</v>
      </c>
      <c r="C1051" s="88" t="s">
        <v>174</v>
      </c>
      <c r="D1051" s="88" t="s">
        <v>84</v>
      </c>
      <c r="E1051" s="88" t="s">
        <v>238</v>
      </c>
      <c r="F1051" s="88" t="s">
        <v>239</v>
      </c>
      <c r="G1051" s="88" t="s">
        <v>221</v>
      </c>
      <c r="H1051" s="88" t="s">
        <v>294</v>
      </c>
      <c r="I1051" s="88">
        <f t="shared" si="64"/>
        <v>0</v>
      </c>
      <c r="J1051" s="88">
        <f t="shared" si="65"/>
        <v>0</v>
      </c>
      <c r="K1051" s="88">
        <v>0</v>
      </c>
      <c r="L1051" s="88">
        <v>0</v>
      </c>
      <c r="M1051" s="88">
        <v>0</v>
      </c>
      <c r="N1051" s="88">
        <v>0</v>
      </c>
      <c r="O1051" s="99">
        <f t="shared" si="66"/>
        <v>0</v>
      </c>
      <c r="P1051" s="88">
        <f t="shared" si="67"/>
        <v>0</v>
      </c>
    </row>
    <row r="1052" spans="1:16" s="88" customFormat="1" x14ac:dyDescent="0.3">
      <c r="A1052" s="88" t="s">
        <v>37</v>
      </c>
      <c r="B1052" s="1" t="s">
        <v>332</v>
      </c>
      <c r="C1052" s="88" t="s">
        <v>174</v>
      </c>
      <c r="D1052" s="88" t="s">
        <v>84</v>
      </c>
      <c r="E1052" s="88" t="s">
        <v>238</v>
      </c>
      <c r="F1052" s="88" t="s">
        <v>239</v>
      </c>
      <c r="G1052" s="88" t="s">
        <v>221</v>
      </c>
      <c r="H1052" s="88" t="s">
        <v>5</v>
      </c>
      <c r="I1052" s="88">
        <f t="shared" si="64"/>
        <v>38</v>
      </c>
      <c r="J1052" s="88">
        <f t="shared" si="65"/>
        <v>19</v>
      </c>
      <c r="K1052" s="88">
        <v>3</v>
      </c>
      <c r="L1052" s="88">
        <v>16</v>
      </c>
      <c r="M1052" s="88">
        <v>14</v>
      </c>
      <c r="N1052" s="88">
        <v>5</v>
      </c>
      <c r="O1052" s="99">
        <f t="shared" si="66"/>
        <v>38</v>
      </c>
      <c r="P1052" s="88">
        <f t="shared" si="67"/>
        <v>5</v>
      </c>
    </row>
    <row r="1053" spans="1:16" s="88" customFormat="1" x14ac:dyDescent="0.3">
      <c r="A1053" s="88" t="s">
        <v>37</v>
      </c>
      <c r="B1053" s="1" t="s">
        <v>332</v>
      </c>
      <c r="C1053" s="88" t="s">
        <v>174</v>
      </c>
      <c r="D1053" s="88" t="s">
        <v>84</v>
      </c>
      <c r="E1053" s="88" t="s">
        <v>238</v>
      </c>
      <c r="F1053" s="88" t="s">
        <v>239</v>
      </c>
      <c r="G1053" s="88" t="s">
        <v>221</v>
      </c>
      <c r="H1053" s="88" t="s">
        <v>7</v>
      </c>
      <c r="I1053" s="88">
        <f t="shared" si="64"/>
        <v>11</v>
      </c>
      <c r="J1053" s="88">
        <f t="shared" si="65"/>
        <v>8</v>
      </c>
      <c r="K1053" s="88">
        <v>3</v>
      </c>
      <c r="L1053" s="88">
        <v>5</v>
      </c>
      <c r="M1053" s="88">
        <v>3</v>
      </c>
      <c r="N1053" s="88">
        <v>0</v>
      </c>
      <c r="O1053" s="99">
        <f t="shared" si="66"/>
        <v>11</v>
      </c>
      <c r="P1053" s="88">
        <f t="shared" si="67"/>
        <v>0</v>
      </c>
    </row>
    <row r="1054" spans="1:16" s="88" customFormat="1" x14ac:dyDescent="0.3">
      <c r="A1054" s="88" t="s">
        <v>37</v>
      </c>
      <c r="B1054" s="1" t="s">
        <v>332</v>
      </c>
      <c r="C1054" s="88" t="s">
        <v>174</v>
      </c>
      <c r="D1054" s="88" t="s">
        <v>84</v>
      </c>
      <c r="E1054" s="88" t="s">
        <v>238</v>
      </c>
      <c r="F1054" s="88" t="s">
        <v>239</v>
      </c>
      <c r="G1054" s="88" t="s">
        <v>221</v>
      </c>
      <c r="H1054" s="88" t="s">
        <v>6</v>
      </c>
      <c r="I1054" s="88">
        <f t="shared" si="64"/>
        <v>18</v>
      </c>
      <c r="J1054" s="88">
        <f t="shared" si="65"/>
        <v>7</v>
      </c>
      <c r="K1054" s="88">
        <v>2</v>
      </c>
      <c r="L1054" s="88">
        <v>5</v>
      </c>
      <c r="M1054" s="88">
        <v>3</v>
      </c>
      <c r="N1054" s="88">
        <v>8</v>
      </c>
      <c r="O1054" s="99">
        <f t="shared" si="66"/>
        <v>18</v>
      </c>
      <c r="P1054" s="88">
        <f t="shared" si="67"/>
        <v>8</v>
      </c>
    </row>
    <row r="1055" spans="1:16" s="88" customFormat="1" x14ac:dyDescent="0.3">
      <c r="A1055" s="88" t="s">
        <v>37</v>
      </c>
      <c r="B1055" s="1" t="s">
        <v>332</v>
      </c>
      <c r="C1055" s="88" t="s">
        <v>177</v>
      </c>
      <c r="D1055" s="88" t="s">
        <v>268</v>
      </c>
      <c r="E1055" s="88" t="s">
        <v>325</v>
      </c>
      <c r="F1055" s="88" t="s">
        <v>220</v>
      </c>
      <c r="G1055" s="88" t="s">
        <v>227</v>
      </c>
      <c r="H1055" s="88" t="s">
        <v>4</v>
      </c>
      <c r="I1055" s="88">
        <f t="shared" si="64"/>
        <v>0</v>
      </c>
      <c r="J1055" s="88">
        <f t="shared" si="65"/>
        <v>0</v>
      </c>
      <c r="K1055" s="88">
        <v>0</v>
      </c>
      <c r="L1055" s="88">
        <v>0</v>
      </c>
      <c r="M1055" s="88">
        <v>0</v>
      </c>
      <c r="N1055" s="88">
        <v>0</v>
      </c>
      <c r="O1055" s="99">
        <f t="shared" si="66"/>
        <v>0</v>
      </c>
      <c r="P1055" s="88">
        <f t="shared" si="67"/>
        <v>0</v>
      </c>
    </row>
    <row r="1056" spans="1:16" s="88" customFormat="1" x14ac:dyDescent="0.3">
      <c r="A1056" s="88" t="s">
        <v>37</v>
      </c>
      <c r="B1056" s="1" t="s">
        <v>332</v>
      </c>
      <c r="C1056" s="88" t="s">
        <v>177</v>
      </c>
      <c r="D1056" s="88" t="s">
        <v>268</v>
      </c>
      <c r="E1056" s="88" t="s">
        <v>325</v>
      </c>
      <c r="F1056" s="88" t="s">
        <v>220</v>
      </c>
      <c r="G1056" s="88" t="s">
        <v>227</v>
      </c>
      <c r="H1056" s="88" t="s">
        <v>294</v>
      </c>
      <c r="I1056" s="88">
        <f t="shared" si="64"/>
        <v>0</v>
      </c>
      <c r="J1056" s="88">
        <f t="shared" si="65"/>
        <v>0</v>
      </c>
      <c r="K1056" s="88">
        <v>0</v>
      </c>
      <c r="L1056" s="88">
        <v>0</v>
      </c>
      <c r="M1056" s="88">
        <v>0</v>
      </c>
      <c r="N1056" s="88">
        <v>0</v>
      </c>
      <c r="O1056" s="99">
        <f t="shared" si="66"/>
        <v>0</v>
      </c>
      <c r="P1056" s="88">
        <f t="shared" si="67"/>
        <v>0</v>
      </c>
    </row>
    <row r="1057" spans="1:16" s="88" customFormat="1" x14ac:dyDescent="0.3">
      <c r="A1057" s="88" t="s">
        <v>37</v>
      </c>
      <c r="B1057" s="1" t="s">
        <v>332</v>
      </c>
      <c r="C1057" s="88" t="s">
        <v>177</v>
      </c>
      <c r="D1057" s="88" t="s">
        <v>268</v>
      </c>
      <c r="E1057" s="88" t="s">
        <v>325</v>
      </c>
      <c r="F1057" s="88" t="s">
        <v>220</v>
      </c>
      <c r="G1057" s="88" t="s">
        <v>227</v>
      </c>
      <c r="H1057" s="88" t="s">
        <v>5</v>
      </c>
      <c r="I1057" s="88">
        <f t="shared" si="64"/>
        <v>0</v>
      </c>
      <c r="J1057" s="88">
        <f t="shared" si="65"/>
        <v>0</v>
      </c>
      <c r="K1057" s="88">
        <v>0</v>
      </c>
      <c r="L1057" s="88">
        <v>0</v>
      </c>
      <c r="M1057" s="88">
        <v>0</v>
      </c>
      <c r="N1057" s="88">
        <v>0</v>
      </c>
      <c r="O1057" s="99">
        <f t="shared" si="66"/>
        <v>0</v>
      </c>
      <c r="P1057" s="88">
        <f t="shared" si="67"/>
        <v>0</v>
      </c>
    </row>
    <row r="1058" spans="1:16" s="88" customFormat="1" x14ac:dyDescent="0.3">
      <c r="A1058" s="88" t="s">
        <v>37</v>
      </c>
      <c r="B1058" s="1" t="s">
        <v>332</v>
      </c>
      <c r="C1058" s="88" t="s">
        <v>177</v>
      </c>
      <c r="D1058" s="88" t="s">
        <v>268</v>
      </c>
      <c r="E1058" s="88" t="s">
        <v>325</v>
      </c>
      <c r="F1058" s="88" t="s">
        <v>220</v>
      </c>
      <c r="G1058" s="88" t="s">
        <v>227</v>
      </c>
      <c r="H1058" s="88" t="s">
        <v>7</v>
      </c>
      <c r="I1058" s="88">
        <f t="shared" si="64"/>
        <v>0</v>
      </c>
      <c r="J1058" s="88">
        <f t="shared" si="65"/>
        <v>0</v>
      </c>
      <c r="K1058" s="88">
        <v>0</v>
      </c>
      <c r="L1058" s="88">
        <v>0</v>
      </c>
      <c r="M1058" s="88">
        <v>0</v>
      </c>
      <c r="N1058" s="88">
        <v>0</v>
      </c>
      <c r="O1058" s="99">
        <f t="shared" si="66"/>
        <v>0</v>
      </c>
      <c r="P1058" s="88">
        <f t="shared" si="67"/>
        <v>0</v>
      </c>
    </row>
    <row r="1059" spans="1:16" s="88" customFormat="1" x14ac:dyDescent="0.3">
      <c r="A1059" s="88" t="s">
        <v>37</v>
      </c>
      <c r="B1059" s="1" t="s">
        <v>332</v>
      </c>
      <c r="C1059" s="88" t="s">
        <v>177</v>
      </c>
      <c r="D1059" s="88" t="s">
        <v>268</v>
      </c>
      <c r="E1059" s="88" t="s">
        <v>325</v>
      </c>
      <c r="F1059" s="88" t="s">
        <v>220</v>
      </c>
      <c r="G1059" s="88" t="s">
        <v>227</v>
      </c>
      <c r="H1059" s="88" t="s">
        <v>6</v>
      </c>
      <c r="I1059" s="88">
        <f t="shared" si="64"/>
        <v>0</v>
      </c>
      <c r="J1059" s="88">
        <f t="shared" si="65"/>
        <v>0</v>
      </c>
      <c r="K1059" s="88">
        <v>0</v>
      </c>
      <c r="L1059" s="88">
        <v>0</v>
      </c>
      <c r="M1059" s="88">
        <v>0</v>
      </c>
      <c r="N1059" s="88">
        <v>0</v>
      </c>
      <c r="O1059" s="99">
        <f t="shared" si="66"/>
        <v>0</v>
      </c>
      <c r="P1059" s="88">
        <f t="shared" si="67"/>
        <v>0</v>
      </c>
    </row>
    <row r="1060" spans="1:16" s="88" customFormat="1" x14ac:dyDescent="0.3">
      <c r="A1060" s="88" t="s">
        <v>37</v>
      </c>
      <c r="B1060" s="1" t="s">
        <v>332</v>
      </c>
      <c r="C1060" s="88" t="s">
        <v>177</v>
      </c>
      <c r="D1060" s="88" t="s">
        <v>52</v>
      </c>
      <c r="E1060" s="88" t="s">
        <v>219</v>
      </c>
      <c r="F1060" s="88" t="s">
        <v>220</v>
      </c>
      <c r="G1060" s="88" t="s">
        <v>221</v>
      </c>
      <c r="H1060" s="88" t="s">
        <v>4</v>
      </c>
      <c r="I1060" s="88">
        <f t="shared" si="64"/>
        <v>30</v>
      </c>
      <c r="J1060" s="88">
        <f t="shared" si="65"/>
        <v>9</v>
      </c>
      <c r="K1060" s="88">
        <v>0</v>
      </c>
      <c r="L1060" s="88">
        <v>9</v>
      </c>
      <c r="M1060" s="88">
        <v>16</v>
      </c>
      <c r="N1060" s="88">
        <v>5</v>
      </c>
      <c r="O1060" s="99">
        <f t="shared" si="66"/>
        <v>30</v>
      </c>
      <c r="P1060" s="88">
        <f t="shared" si="67"/>
        <v>5</v>
      </c>
    </row>
    <row r="1061" spans="1:16" s="88" customFormat="1" x14ac:dyDescent="0.3">
      <c r="A1061" s="88" t="s">
        <v>37</v>
      </c>
      <c r="B1061" s="1" t="s">
        <v>332</v>
      </c>
      <c r="C1061" s="88" t="s">
        <v>177</v>
      </c>
      <c r="D1061" s="88" t="s">
        <v>52</v>
      </c>
      <c r="E1061" s="88" t="s">
        <v>219</v>
      </c>
      <c r="F1061" s="88" t="s">
        <v>220</v>
      </c>
      <c r="G1061" s="88" t="s">
        <v>221</v>
      </c>
      <c r="H1061" s="88" t="s">
        <v>294</v>
      </c>
      <c r="I1061" s="88">
        <f t="shared" si="64"/>
        <v>0</v>
      </c>
      <c r="J1061" s="88">
        <f t="shared" si="65"/>
        <v>0</v>
      </c>
      <c r="K1061" s="88">
        <v>0</v>
      </c>
      <c r="L1061" s="88">
        <v>0</v>
      </c>
      <c r="M1061" s="88">
        <v>0</v>
      </c>
      <c r="N1061" s="88">
        <v>0</v>
      </c>
      <c r="O1061" s="99">
        <f t="shared" si="66"/>
        <v>0</v>
      </c>
      <c r="P1061" s="88">
        <f t="shared" si="67"/>
        <v>0</v>
      </c>
    </row>
    <row r="1062" spans="1:16" s="88" customFormat="1" x14ac:dyDescent="0.3">
      <c r="A1062" s="88" t="s">
        <v>37</v>
      </c>
      <c r="B1062" s="1" t="s">
        <v>332</v>
      </c>
      <c r="C1062" s="88" t="s">
        <v>177</v>
      </c>
      <c r="D1062" s="88" t="s">
        <v>52</v>
      </c>
      <c r="E1062" s="88" t="s">
        <v>219</v>
      </c>
      <c r="F1062" s="88" t="s">
        <v>220</v>
      </c>
      <c r="G1062" s="88" t="s">
        <v>221</v>
      </c>
      <c r="H1062" s="88" t="s">
        <v>5</v>
      </c>
      <c r="I1062" s="88">
        <f t="shared" si="64"/>
        <v>2</v>
      </c>
      <c r="J1062" s="88">
        <f t="shared" si="65"/>
        <v>1</v>
      </c>
      <c r="K1062" s="88">
        <v>1</v>
      </c>
      <c r="L1062" s="88">
        <v>0</v>
      </c>
      <c r="M1062" s="88">
        <v>0</v>
      </c>
      <c r="N1062" s="88">
        <v>1</v>
      </c>
      <c r="O1062" s="99">
        <f t="shared" si="66"/>
        <v>2</v>
      </c>
      <c r="P1062" s="88">
        <f t="shared" si="67"/>
        <v>1</v>
      </c>
    </row>
    <row r="1063" spans="1:16" s="88" customFormat="1" x14ac:dyDescent="0.3">
      <c r="A1063" s="88" t="s">
        <v>37</v>
      </c>
      <c r="B1063" s="1" t="s">
        <v>332</v>
      </c>
      <c r="C1063" s="88" t="s">
        <v>177</v>
      </c>
      <c r="D1063" s="88" t="s">
        <v>52</v>
      </c>
      <c r="E1063" s="88" t="s">
        <v>219</v>
      </c>
      <c r="F1063" s="88" t="s">
        <v>220</v>
      </c>
      <c r="G1063" s="88" t="s">
        <v>221</v>
      </c>
      <c r="H1063" s="88" t="s">
        <v>7</v>
      </c>
      <c r="I1063" s="88">
        <f t="shared" si="64"/>
        <v>1</v>
      </c>
      <c r="J1063" s="88">
        <f t="shared" si="65"/>
        <v>1</v>
      </c>
      <c r="K1063" s="88">
        <v>0</v>
      </c>
      <c r="L1063" s="88">
        <v>1</v>
      </c>
      <c r="M1063" s="88">
        <v>0</v>
      </c>
      <c r="N1063" s="88">
        <v>0</v>
      </c>
      <c r="O1063" s="99">
        <f t="shared" si="66"/>
        <v>1</v>
      </c>
      <c r="P1063" s="88">
        <f t="shared" si="67"/>
        <v>0</v>
      </c>
    </row>
    <row r="1064" spans="1:16" s="88" customFormat="1" x14ac:dyDescent="0.3">
      <c r="A1064" s="88" t="s">
        <v>37</v>
      </c>
      <c r="B1064" s="1" t="s">
        <v>332</v>
      </c>
      <c r="C1064" s="88" t="s">
        <v>177</v>
      </c>
      <c r="D1064" s="88" t="s">
        <v>52</v>
      </c>
      <c r="E1064" s="88" t="s">
        <v>219</v>
      </c>
      <c r="F1064" s="88" t="s">
        <v>220</v>
      </c>
      <c r="G1064" s="88" t="s">
        <v>221</v>
      </c>
      <c r="H1064" s="88" t="s">
        <v>6</v>
      </c>
      <c r="I1064" s="88">
        <f t="shared" si="64"/>
        <v>1</v>
      </c>
      <c r="J1064" s="88">
        <f t="shared" si="65"/>
        <v>1</v>
      </c>
      <c r="K1064" s="88">
        <v>1</v>
      </c>
      <c r="L1064" s="88">
        <v>0</v>
      </c>
      <c r="M1064" s="88">
        <v>0</v>
      </c>
      <c r="N1064" s="88">
        <v>0</v>
      </c>
      <c r="O1064" s="99">
        <f t="shared" si="66"/>
        <v>1</v>
      </c>
      <c r="P1064" s="88">
        <f t="shared" si="67"/>
        <v>0</v>
      </c>
    </row>
    <row r="1065" spans="1:16" s="88" customFormat="1" x14ac:dyDescent="0.3">
      <c r="A1065" s="88" t="s">
        <v>37</v>
      </c>
      <c r="B1065" s="1" t="s">
        <v>332</v>
      </c>
      <c r="C1065" s="88" t="s">
        <v>177</v>
      </c>
      <c r="D1065" s="88" t="s">
        <v>54</v>
      </c>
      <c r="E1065" s="88" t="s">
        <v>222</v>
      </c>
      <c r="F1065" s="88" t="s">
        <v>220</v>
      </c>
      <c r="G1065" s="88" t="s">
        <v>223</v>
      </c>
      <c r="H1065" s="88" t="s">
        <v>4</v>
      </c>
      <c r="I1065" s="88">
        <f t="shared" si="64"/>
        <v>3</v>
      </c>
      <c r="J1065" s="88">
        <f t="shared" si="65"/>
        <v>2</v>
      </c>
      <c r="K1065" s="88">
        <v>1</v>
      </c>
      <c r="L1065" s="88">
        <v>1</v>
      </c>
      <c r="M1065" s="88">
        <v>1</v>
      </c>
      <c r="N1065" s="88">
        <v>0</v>
      </c>
      <c r="O1065" s="99">
        <f t="shared" si="66"/>
        <v>3</v>
      </c>
      <c r="P1065" s="88">
        <f t="shared" si="67"/>
        <v>0</v>
      </c>
    </row>
    <row r="1066" spans="1:16" s="88" customFormat="1" x14ac:dyDescent="0.3">
      <c r="A1066" s="88" t="s">
        <v>37</v>
      </c>
      <c r="B1066" s="1" t="s">
        <v>332</v>
      </c>
      <c r="C1066" s="88" t="s">
        <v>177</v>
      </c>
      <c r="D1066" s="88" t="s">
        <v>54</v>
      </c>
      <c r="E1066" s="88" t="s">
        <v>222</v>
      </c>
      <c r="F1066" s="88" t="s">
        <v>220</v>
      </c>
      <c r="G1066" s="88" t="s">
        <v>223</v>
      </c>
      <c r="H1066" s="88" t="s">
        <v>294</v>
      </c>
      <c r="I1066" s="88">
        <f t="shared" si="64"/>
        <v>0</v>
      </c>
      <c r="J1066" s="88">
        <f t="shared" si="65"/>
        <v>0</v>
      </c>
      <c r="K1066" s="88">
        <v>0</v>
      </c>
      <c r="L1066" s="88">
        <v>0</v>
      </c>
      <c r="M1066" s="88">
        <v>0</v>
      </c>
      <c r="N1066" s="88">
        <v>0</v>
      </c>
      <c r="O1066" s="99">
        <f t="shared" si="66"/>
        <v>0</v>
      </c>
      <c r="P1066" s="88">
        <f t="shared" si="67"/>
        <v>0</v>
      </c>
    </row>
    <row r="1067" spans="1:16" s="88" customFormat="1" x14ac:dyDescent="0.3">
      <c r="A1067" s="88" t="s">
        <v>37</v>
      </c>
      <c r="B1067" s="1" t="s">
        <v>332</v>
      </c>
      <c r="C1067" s="88" t="s">
        <v>177</v>
      </c>
      <c r="D1067" s="88" t="s">
        <v>54</v>
      </c>
      <c r="E1067" s="88" t="s">
        <v>222</v>
      </c>
      <c r="F1067" s="88" t="s">
        <v>220</v>
      </c>
      <c r="G1067" s="88" t="s">
        <v>223</v>
      </c>
      <c r="H1067" s="88" t="s">
        <v>5</v>
      </c>
      <c r="I1067" s="88">
        <f t="shared" si="64"/>
        <v>0</v>
      </c>
      <c r="J1067" s="88">
        <f t="shared" si="65"/>
        <v>0</v>
      </c>
      <c r="K1067" s="88">
        <v>0</v>
      </c>
      <c r="L1067" s="88">
        <v>0</v>
      </c>
      <c r="M1067" s="88">
        <v>0</v>
      </c>
      <c r="N1067" s="88">
        <v>0</v>
      </c>
      <c r="O1067" s="99">
        <f t="shared" si="66"/>
        <v>0</v>
      </c>
      <c r="P1067" s="88">
        <f t="shared" si="67"/>
        <v>0</v>
      </c>
    </row>
    <row r="1068" spans="1:16" s="88" customFormat="1" x14ac:dyDescent="0.3">
      <c r="A1068" s="88" t="s">
        <v>37</v>
      </c>
      <c r="B1068" s="1" t="s">
        <v>332</v>
      </c>
      <c r="C1068" s="88" t="s">
        <v>177</v>
      </c>
      <c r="D1068" s="88" t="s">
        <v>54</v>
      </c>
      <c r="E1068" s="88" t="s">
        <v>222</v>
      </c>
      <c r="F1068" s="88" t="s">
        <v>220</v>
      </c>
      <c r="G1068" s="88" t="s">
        <v>223</v>
      </c>
      <c r="H1068" s="88" t="s">
        <v>7</v>
      </c>
      <c r="I1068" s="88">
        <f t="shared" si="64"/>
        <v>1</v>
      </c>
      <c r="J1068" s="88">
        <f t="shared" si="65"/>
        <v>1</v>
      </c>
      <c r="K1068" s="88">
        <v>0</v>
      </c>
      <c r="L1068" s="88">
        <v>1</v>
      </c>
      <c r="M1068" s="88">
        <v>0</v>
      </c>
      <c r="N1068" s="88">
        <v>0</v>
      </c>
      <c r="O1068" s="99">
        <f t="shared" si="66"/>
        <v>1</v>
      </c>
      <c r="P1068" s="88">
        <f t="shared" si="67"/>
        <v>0</v>
      </c>
    </row>
    <row r="1069" spans="1:16" s="88" customFormat="1" x14ac:dyDescent="0.3">
      <c r="A1069" s="88" t="s">
        <v>37</v>
      </c>
      <c r="B1069" s="1" t="s">
        <v>332</v>
      </c>
      <c r="C1069" s="88" t="s">
        <v>177</v>
      </c>
      <c r="D1069" s="88" t="s">
        <v>54</v>
      </c>
      <c r="E1069" s="88" t="s">
        <v>222</v>
      </c>
      <c r="F1069" s="88" t="s">
        <v>220</v>
      </c>
      <c r="G1069" s="88" t="s">
        <v>223</v>
      </c>
      <c r="H1069" s="88" t="s">
        <v>6</v>
      </c>
      <c r="I1069" s="88">
        <f t="shared" si="64"/>
        <v>1</v>
      </c>
      <c r="J1069" s="88">
        <f t="shared" si="65"/>
        <v>0</v>
      </c>
      <c r="K1069" s="88">
        <v>0</v>
      </c>
      <c r="L1069" s="88">
        <v>0</v>
      </c>
      <c r="M1069" s="88">
        <v>1</v>
      </c>
      <c r="N1069" s="88">
        <v>0</v>
      </c>
      <c r="O1069" s="99">
        <f t="shared" si="66"/>
        <v>1</v>
      </c>
      <c r="P1069" s="88">
        <f t="shared" si="67"/>
        <v>0</v>
      </c>
    </row>
    <row r="1070" spans="1:16" s="88" customFormat="1" x14ac:dyDescent="0.3">
      <c r="A1070" s="88" t="s">
        <v>37</v>
      </c>
      <c r="B1070" s="1" t="s">
        <v>332</v>
      </c>
      <c r="C1070" s="88" t="s">
        <v>177</v>
      </c>
      <c r="D1070" s="88" t="s">
        <v>56</v>
      </c>
      <c r="E1070" s="88" t="s">
        <v>224</v>
      </c>
      <c r="F1070" s="88" t="s">
        <v>220</v>
      </c>
      <c r="G1070" s="88" t="s">
        <v>221</v>
      </c>
      <c r="H1070" s="88" t="s">
        <v>4</v>
      </c>
      <c r="I1070" s="88">
        <f t="shared" si="64"/>
        <v>15</v>
      </c>
      <c r="J1070" s="88">
        <f t="shared" si="65"/>
        <v>11</v>
      </c>
      <c r="K1070" s="88">
        <v>0</v>
      </c>
      <c r="L1070" s="88">
        <v>11</v>
      </c>
      <c r="M1070" s="88">
        <v>2</v>
      </c>
      <c r="N1070" s="88">
        <v>2</v>
      </c>
      <c r="O1070" s="99">
        <f t="shared" si="66"/>
        <v>15</v>
      </c>
      <c r="P1070" s="88">
        <f t="shared" si="67"/>
        <v>2</v>
      </c>
    </row>
    <row r="1071" spans="1:16" s="88" customFormat="1" x14ac:dyDescent="0.3">
      <c r="A1071" s="88" t="s">
        <v>37</v>
      </c>
      <c r="B1071" s="1" t="s">
        <v>332</v>
      </c>
      <c r="C1071" s="88" t="s">
        <v>177</v>
      </c>
      <c r="D1071" s="88" t="s">
        <v>56</v>
      </c>
      <c r="E1071" s="88" t="s">
        <v>224</v>
      </c>
      <c r="F1071" s="88" t="s">
        <v>220</v>
      </c>
      <c r="G1071" s="88" t="s">
        <v>221</v>
      </c>
      <c r="H1071" s="88" t="s">
        <v>294</v>
      </c>
      <c r="I1071" s="88">
        <f t="shared" si="64"/>
        <v>0</v>
      </c>
      <c r="J1071" s="88">
        <f t="shared" si="65"/>
        <v>0</v>
      </c>
      <c r="K1071" s="88">
        <v>0</v>
      </c>
      <c r="L1071" s="88">
        <v>0</v>
      </c>
      <c r="M1071" s="88">
        <v>0</v>
      </c>
      <c r="N1071" s="88">
        <v>0</v>
      </c>
      <c r="O1071" s="99">
        <f t="shared" si="66"/>
        <v>0</v>
      </c>
      <c r="P1071" s="88">
        <f t="shared" si="67"/>
        <v>0</v>
      </c>
    </row>
    <row r="1072" spans="1:16" s="88" customFormat="1" x14ac:dyDescent="0.3">
      <c r="A1072" s="88" t="s">
        <v>37</v>
      </c>
      <c r="B1072" s="1" t="s">
        <v>332</v>
      </c>
      <c r="C1072" s="88" t="s">
        <v>177</v>
      </c>
      <c r="D1072" s="88" t="s">
        <v>56</v>
      </c>
      <c r="E1072" s="88" t="s">
        <v>224</v>
      </c>
      <c r="F1072" s="88" t="s">
        <v>220</v>
      </c>
      <c r="G1072" s="88" t="s">
        <v>221</v>
      </c>
      <c r="H1072" s="88" t="s">
        <v>5</v>
      </c>
      <c r="I1072" s="88">
        <f t="shared" si="64"/>
        <v>2</v>
      </c>
      <c r="J1072" s="88">
        <f t="shared" si="65"/>
        <v>1</v>
      </c>
      <c r="K1072" s="88">
        <v>0</v>
      </c>
      <c r="L1072" s="88">
        <v>1</v>
      </c>
      <c r="M1072" s="88">
        <v>1</v>
      </c>
      <c r="N1072" s="88">
        <v>0</v>
      </c>
      <c r="O1072" s="99">
        <f t="shared" si="66"/>
        <v>2</v>
      </c>
      <c r="P1072" s="88">
        <f t="shared" si="67"/>
        <v>0</v>
      </c>
    </row>
    <row r="1073" spans="1:16" s="88" customFormat="1" x14ac:dyDescent="0.3">
      <c r="A1073" s="88" t="s">
        <v>37</v>
      </c>
      <c r="B1073" s="1" t="s">
        <v>332</v>
      </c>
      <c r="C1073" s="88" t="s">
        <v>177</v>
      </c>
      <c r="D1073" s="88" t="s">
        <v>56</v>
      </c>
      <c r="E1073" s="88" t="s">
        <v>224</v>
      </c>
      <c r="F1073" s="88" t="s">
        <v>220</v>
      </c>
      <c r="G1073" s="88" t="s">
        <v>221</v>
      </c>
      <c r="H1073" s="88" t="s">
        <v>7</v>
      </c>
      <c r="I1073" s="88">
        <f t="shared" si="64"/>
        <v>0</v>
      </c>
      <c r="J1073" s="88">
        <f t="shared" si="65"/>
        <v>0</v>
      </c>
      <c r="K1073" s="88">
        <v>0</v>
      </c>
      <c r="L1073" s="88">
        <v>0</v>
      </c>
      <c r="M1073" s="88">
        <v>0</v>
      </c>
      <c r="N1073" s="88">
        <v>0</v>
      </c>
      <c r="O1073" s="99">
        <f t="shared" si="66"/>
        <v>0</v>
      </c>
      <c r="P1073" s="88">
        <f t="shared" si="67"/>
        <v>0</v>
      </c>
    </row>
    <row r="1074" spans="1:16" s="88" customFormat="1" x14ac:dyDescent="0.3">
      <c r="A1074" s="88" t="s">
        <v>37</v>
      </c>
      <c r="B1074" s="1" t="s">
        <v>332</v>
      </c>
      <c r="C1074" s="88" t="s">
        <v>177</v>
      </c>
      <c r="D1074" s="88" t="s">
        <v>56</v>
      </c>
      <c r="E1074" s="88" t="s">
        <v>224</v>
      </c>
      <c r="F1074" s="88" t="s">
        <v>220</v>
      </c>
      <c r="G1074" s="88" t="s">
        <v>221</v>
      </c>
      <c r="H1074" s="88" t="s">
        <v>6</v>
      </c>
      <c r="I1074" s="88">
        <f t="shared" si="64"/>
        <v>2</v>
      </c>
      <c r="J1074" s="88">
        <f t="shared" si="65"/>
        <v>2</v>
      </c>
      <c r="K1074" s="88">
        <v>0</v>
      </c>
      <c r="L1074" s="88">
        <v>2</v>
      </c>
      <c r="M1074" s="88">
        <v>0</v>
      </c>
      <c r="N1074" s="88">
        <v>0</v>
      </c>
      <c r="O1074" s="99">
        <f t="shared" si="66"/>
        <v>2</v>
      </c>
      <c r="P1074" s="88">
        <f t="shared" si="67"/>
        <v>0</v>
      </c>
    </row>
    <row r="1075" spans="1:16" s="88" customFormat="1" x14ac:dyDescent="0.3">
      <c r="A1075" s="88" t="s">
        <v>37</v>
      </c>
      <c r="B1075" s="1" t="s">
        <v>332</v>
      </c>
      <c r="C1075" s="88" t="s">
        <v>177</v>
      </c>
      <c r="D1075" s="88" t="s">
        <v>58</v>
      </c>
      <c r="E1075" s="88" t="s">
        <v>225</v>
      </c>
      <c r="F1075" s="88" t="s">
        <v>220</v>
      </c>
      <c r="G1075" s="88" t="s">
        <v>223</v>
      </c>
      <c r="H1075" s="88" t="s">
        <v>4</v>
      </c>
      <c r="I1075" s="88">
        <f t="shared" si="64"/>
        <v>14</v>
      </c>
      <c r="J1075" s="88">
        <f t="shared" si="65"/>
        <v>10</v>
      </c>
      <c r="K1075" s="88">
        <v>1</v>
      </c>
      <c r="L1075" s="88">
        <v>9</v>
      </c>
      <c r="M1075" s="88">
        <v>4</v>
      </c>
      <c r="N1075" s="88">
        <v>0</v>
      </c>
      <c r="O1075" s="99">
        <f t="shared" si="66"/>
        <v>14</v>
      </c>
      <c r="P1075" s="88">
        <f t="shared" si="67"/>
        <v>0</v>
      </c>
    </row>
    <row r="1076" spans="1:16" s="88" customFormat="1" x14ac:dyDescent="0.3">
      <c r="A1076" s="88" t="s">
        <v>37</v>
      </c>
      <c r="B1076" s="1" t="s">
        <v>332</v>
      </c>
      <c r="C1076" s="88" t="s">
        <v>177</v>
      </c>
      <c r="D1076" s="88" t="s">
        <v>58</v>
      </c>
      <c r="E1076" s="88" t="s">
        <v>225</v>
      </c>
      <c r="F1076" s="88" t="s">
        <v>220</v>
      </c>
      <c r="G1076" s="88" t="s">
        <v>223</v>
      </c>
      <c r="H1076" s="88" t="s">
        <v>294</v>
      </c>
      <c r="I1076" s="88">
        <f t="shared" si="64"/>
        <v>0</v>
      </c>
      <c r="J1076" s="88">
        <f t="shared" si="65"/>
        <v>0</v>
      </c>
      <c r="K1076" s="88">
        <v>0</v>
      </c>
      <c r="L1076" s="88">
        <v>0</v>
      </c>
      <c r="M1076" s="88">
        <v>0</v>
      </c>
      <c r="N1076" s="88">
        <v>0</v>
      </c>
      <c r="O1076" s="99">
        <f t="shared" si="66"/>
        <v>0</v>
      </c>
      <c r="P1076" s="88">
        <f t="shared" si="67"/>
        <v>0</v>
      </c>
    </row>
    <row r="1077" spans="1:16" s="88" customFormat="1" x14ac:dyDescent="0.3">
      <c r="A1077" s="88" t="s">
        <v>37</v>
      </c>
      <c r="B1077" s="1" t="s">
        <v>332</v>
      </c>
      <c r="C1077" s="88" t="s">
        <v>177</v>
      </c>
      <c r="D1077" s="88" t="s">
        <v>58</v>
      </c>
      <c r="E1077" s="88" t="s">
        <v>225</v>
      </c>
      <c r="F1077" s="88" t="s">
        <v>220</v>
      </c>
      <c r="G1077" s="88" t="s">
        <v>223</v>
      </c>
      <c r="H1077" s="88" t="s">
        <v>5</v>
      </c>
      <c r="I1077" s="88">
        <f t="shared" si="64"/>
        <v>2</v>
      </c>
      <c r="J1077" s="88">
        <f t="shared" si="65"/>
        <v>0</v>
      </c>
      <c r="K1077" s="88">
        <v>0</v>
      </c>
      <c r="L1077" s="88">
        <v>0</v>
      </c>
      <c r="M1077" s="88">
        <v>2</v>
      </c>
      <c r="N1077" s="88">
        <v>0</v>
      </c>
      <c r="O1077" s="99">
        <f t="shared" si="66"/>
        <v>2</v>
      </c>
      <c r="P1077" s="88">
        <f t="shared" si="67"/>
        <v>0</v>
      </c>
    </row>
    <row r="1078" spans="1:16" s="88" customFormat="1" x14ac:dyDescent="0.3">
      <c r="A1078" s="88" t="s">
        <v>37</v>
      </c>
      <c r="B1078" s="1" t="s">
        <v>332</v>
      </c>
      <c r="C1078" s="88" t="s">
        <v>177</v>
      </c>
      <c r="D1078" s="88" t="s">
        <v>58</v>
      </c>
      <c r="E1078" s="88" t="s">
        <v>225</v>
      </c>
      <c r="F1078" s="88" t="s">
        <v>220</v>
      </c>
      <c r="G1078" s="88" t="s">
        <v>223</v>
      </c>
      <c r="H1078" s="88" t="s">
        <v>7</v>
      </c>
      <c r="I1078" s="88">
        <f t="shared" si="64"/>
        <v>1</v>
      </c>
      <c r="J1078" s="88">
        <f t="shared" si="65"/>
        <v>0</v>
      </c>
      <c r="K1078" s="88">
        <v>0</v>
      </c>
      <c r="L1078" s="88">
        <v>0</v>
      </c>
      <c r="M1078" s="88">
        <v>0</v>
      </c>
      <c r="N1078" s="88">
        <v>1</v>
      </c>
      <c r="O1078" s="99">
        <f t="shared" si="66"/>
        <v>1</v>
      </c>
      <c r="P1078" s="88">
        <f t="shared" si="67"/>
        <v>1</v>
      </c>
    </row>
    <row r="1079" spans="1:16" s="88" customFormat="1" x14ac:dyDescent="0.3">
      <c r="A1079" s="88" t="s">
        <v>37</v>
      </c>
      <c r="B1079" s="1" t="s">
        <v>332</v>
      </c>
      <c r="C1079" s="88" t="s">
        <v>177</v>
      </c>
      <c r="D1079" s="88" t="s">
        <v>58</v>
      </c>
      <c r="E1079" s="88" t="s">
        <v>225</v>
      </c>
      <c r="F1079" s="88" t="s">
        <v>220</v>
      </c>
      <c r="G1079" s="88" t="s">
        <v>223</v>
      </c>
      <c r="H1079" s="88" t="s">
        <v>6</v>
      </c>
      <c r="I1079" s="88">
        <f t="shared" si="64"/>
        <v>2</v>
      </c>
      <c r="J1079" s="88">
        <f t="shared" si="65"/>
        <v>0</v>
      </c>
      <c r="K1079" s="88">
        <v>0</v>
      </c>
      <c r="L1079" s="88">
        <v>0</v>
      </c>
      <c r="M1079" s="88">
        <v>2</v>
      </c>
      <c r="N1079" s="88">
        <v>0</v>
      </c>
      <c r="O1079" s="99">
        <f t="shared" si="66"/>
        <v>2</v>
      </c>
      <c r="P1079" s="88">
        <f t="shared" si="67"/>
        <v>0</v>
      </c>
    </row>
    <row r="1080" spans="1:16" s="88" customFormat="1" x14ac:dyDescent="0.3">
      <c r="A1080" s="88" t="s">
        <v>37</v>
      </c>
      <c r="B1080" s="1" t="s">
        <v>332</v>
      </c>
      <c r="C1080" s="88" t="s">
        <v>177</v>
      </c>
      <c r="D1080" s="88" t="s">
        <v>60</v>
      </c>
      <c r="E1080" s="88" t="s">
        <v>226</v>
      </c>
      <c r="F1080" s="88" t="s">
        <v>220</v>
      </c>
      <c r="G1080" s="88" t="s">
        <v>227</v>
      </c>
      <c r="H1080" s="88" t="s">
        <v>4</v>
      </c>
      <c r="I1080" s="88">
        <f t="shared" si="64"/>
        <v>11</v>
      </c>
      <c r="J1080" s="88">
        <f t="shared" si="65"/>
        <v>7</v>
      </c>
      <c r="K1080" s="88">
        <v>0</v>
      </c>
      <c r="L1080" s="88">
        <v>7</v>
      </c>
      <c r="M1080" s="88">
        <v>4</v>
      </c>
      <c r="N1080" s="88">
        <v>0</v>
      </c>
      <c r="O1080" s="99">
        <f t="shared" si="66"/>
        <v>11</v>
      </c>
      <c r="P1080" s="88">
        <f t="shared" si="67"/>
        <v>0</v>
      </c>
    </row>
    <row r="1081" spans="1:16" s="88" customFormat="1" x14ac:dyDescent="0.3">
      <c r="A1081" s="88" t="s">
        <v>37</v>
      </c>
      <c r="B1081" s="1" t="s">
        <v>332</v>
      </c>
      <c r="C1081" s="88" t="s">
        <v>177</v>
      </c>
      <c r="D1081" s="88" t="s">
        <v>60</v>
      </c>
      <c r="E1081" s="88" t="s">
        <v>226</v>
      </c>
      <c r="F1081" s="88" t="s">
        <v>220</v>
      </c>
      <c r="G1081" s="88" t="s">
        <v>227</v>
      </c>
      <c r="H1081" s="88" t="s">
        <v>294</v>
      </c>
      <c r="I1081" s="88">
        <f t="shared" si="64"/>
        <v>0</v>
      </c>
      <c r="J1081" s="88">
        <f t="shared" si="65"/>
        <v>0</v>
      </c>
      <c r="K1081" s="88">
        <v>0</v>
      </c>
      <c r="L1081" s="88">
        <v>0</v>
      </c>
      <c r="M1081" s="88">
        <v>0</v>
      </c>
      <c r="N1081" s="88">
        <v>0</v>
      </c>
      <c r="O1081" s="99">
        <f t="shared" si="66"/>
        <v>0</v>
      </c>
      <c r="P1081" s="88">
        <f t="shared" si="67"/>
        <v>0</v>
      </c>
    </row>
    <row r="1082" spans="1:16" s="88" customFormat="1" x14ac:dyDescent="0.3">
      <c r="A1082" s="88" t="s">
        <v>37</v>
      </c>
      <c r="B1082" s="1" t="s">
        <v>332</v>
      </c>
      <c r="C1082" s="88" t="s">
        <v>177</v>
      </c>
      <c r="D1082" s="88" t="s">
        <v>60</v>
      </c>
      <c r="E1082" s="88" t="s">
        <v>226</v>
      </c>
      <c r="F1082" s="88" t="s">
        <v>220</v>
      </c>
      <c r="G1082" s="88" t="s">
        <v>227</v>
      </c>
      <c r="H1082" s="88" t="s">
        <v>5</v>
      </c>
      <c r="I1082" s="88">
        <f t="shared" si="64"/>
        <v>5</v>
      </c>
      <c r="J1082" s="88">
        <f t="shared" si="65"/>
        <v>2</v>
      </c>
      <c r="K1082" s="88">
        <v>0</v>
      </c>
      <c r="L1082" s="88">
        <v>2</v>
      </c>
      <c r="M1082" s="88">
        <v>2</v>
      </c>
      <c r="N1082" s="88">
        <v>1</v>
      </c>
      <c r="O1082" s="99">
        <f t="shared" si="66"/>
        <v>5</v>
      </c>
      <c r="P1082" s="88">
        <f t="shared" si="67"/>
        <v>1</v>
      </c>
    </row>
    <row r="1083" spans="1:16" s="88" customFormat="1" x14ac:dyDescent="0.3">
      <c r="A1083" s="88" t="s">
        <v>37</v>
      </c>
      <c r="B1083" s="1" t="s">
        <v>332</v>
      </c>
      <c r="C1083" s="88" t="s">
        <v>177</v>
      </c>
      <c r="D1083" s="88" t="s">
        <v>60</v>
      </c>
      <c r="E1083" s="88" t="s">
        <v>226</v>
      </c>
      <c r="F1083" s="88" t="s">
        <v>220</v>
      </c>
      <c r="G1083" s="88" t="s">
        <v>227</v>
      </c>
      <c r="H1083" s="88" t="s">
        <v>7</v>
      </c>
      <c r="I1083" s="88">
        <f t="shared" si="64"/>
        <v>1</v>
      </c>
      <c r="J1083" s="88">
        <f t="shared" si="65"/>
        <v>1</v>
      </c>
      <c r="K1083" s="88">
        <v>1</v>
      </c>
      <c r="L1083" s="88">
        <v>0</v>
      </c>
      <c r="M1083" s="88">
        <v>0</v>
      </c>
      <c r="N1083" s="88">
        <v>0</v>
      </c>
      <c r="O1083" s="99">
        <f t="shared" si="66"/>
        <v>1</v>
      </c>
      <c r="P1083" s="88">
        <f t="shared" si="67"/>
        <v>0</v>
      </c>
    </row>
    <row r="1084" spans="1:16" s="88" customFormat="1" x14ac:dyDescent="0.3">
      <c r="A1084" s="88" t="s">
        <v>37</v>
      </c>
      <c r="B1084" s="1" t="s">
        <v>332</v>
      </c>
      <c r="C1084" s="88" t="s">
        <v>177</v>
      </c>
      <c r="D1084" s="88" t="s">
        <v>60</v>
      </c>
      <c r="E1084" s="88" t="s">
        <v>226</v>
      </c>
      <c r="F1084" s="88" t="s">
        <v>220</v>
      </c>
      <c r="G1084" s="88" t="s">
        <v>227</v>
      </c>
      <c r="H1084" s="88" t="s">
        <v>6</v>
      </c>
      <c r="I1084" s="88">
        <f t="shared" si="64"/>
        <v>1</v>
      </c>
      <c r="J1084" s="88">
        <f t="shared" si="65"/>
        <v>1</v>
      </c>
      <c r="K1084" s="88">
        <v>0</v>
      </c>
      <c r="L1084" s="88">
        <v>1</v>
      </c>
      <c r="M1084" s="88">
        <v>0</v>
      </c>
      <c r="N1084" s="88">
        <v>0</v>
      </c>
      <c r="O1084" s="99">
        <f t="shared" si="66"/>
        <v>1</v>
      </c>
      <c r="P1084" s="88">
        <f t="shared" si="67"/>
        <v>0</v>
      </c>
    </row>
    <row r="1085" spans="1:16" s="88" customFormat="1" x14ac:dyDescent="0.3">
      <c r="A1085" s="88" t="s">
        <v>37</v>
      </c>
      <c r="B1085" s="1" t="s">
        <v>332</v>
      </c>
      <c r="C1085" s="88" t="s">
        <v>177</v>
      </c>
      <c r="D1085" s="88" t="s">
        <v>62</v>
      </c>
      <c r="E1085" s="88" t="s">
        <v>228</v>
      </c>
      <c r="F1085" s="88" t="s">
        <v>220</v>
      </c>
      <c r="G1085" s="88" t="s">
        <v>223</v>
      </c>
      <c r="H1085" s="88" t="s">
        <v>4</v>
      </c>
      <c r="I1085" s="88">
        <f t="shared" si="64"/>
        <v>10</v>
      </c>
      <c r="J1085" s="88">
        <f t="shared" si="65"/>
        <v>5</v>
      </c>
      <c r="K1085" s="88">
        <v>0</v>
      </c>
      <c r="L1085" s="88">
        <v>5</v>
      </c>
      <c r="M1085" s="88">
        <v>2</v>
      </c>
      <c r="N1085" s="88">
        <v>3</v>
      </c>
      <c r="O1085" s="99">
        <f t="shared" si="66"/>
        <v>10</v>
      </c>
      <c r="P1085" s="88">
        <f t="shared" si="67"/>
        <v>3</v>
      </c>
    </row>
    <row r="1086" spans="1:16" s="88" customFormat="1" x14ac:dyDescent="0.3">
      <c r="A1086" s="88" t="s">
        <v>37</v>
      </c>
      <c r="B1086" s="1" t="s">
        <v>332</v>
      </c>
      <c r="C1086" s="88" t="s">
        <v>177</v>
      </c>
      <c r="D1086" s="88" t="s">
        <v>62</v>
      </c>
      <c r="E1086" s="88" t="s">
        <v>228</v>
      </c>
      <c r="F1086" s="88" t="s">
        <v>220</v>
      </c>
      <c r="G1086" s="88" t="s">
        <v>223</v>
      </c>
      <c r="H1086" s="88" t="s">
        <v>294</v>
      </c>
      <c r="I1086" s="88">
        <f t="shared" ref="I1086:I1149" si="68">K1086+L1086+M1086+N1086</f>
        <v>0</v>
      </c>
      <c r="J1086" s="88">
        <f t="shared" ref="J1086:J1149" si="69">K1086+L1086</f>
        <v>0</v>
      </c>
      <c r="K1086" s="88">
        <v>0</v>
      </c>
      <c r="L1086" s="88">
        <v>0</v>
      </c>
      <c r="M1086" s="88">
        <v>0</v>
      </c>
      <c r="N1086" s="88">
        <v>0</v>
      </c>
      <c r="O1086" s="99">
        <f t="shared" si="66"/>
        <v>0</v>
      </c>
      <c r="P1086" s="88">
        <f t="shared" si="67"/>
        <v>0</v>
      </c>
    </row>
    <row r="1087" spans="1:16" s="88" customFormat="1" x14ac:dyDescent="0.3">
      <c r="A1087" s="88" t="s">
        <v>37</v>
      </c>
      <c r="B1087" s="1" t="s">
        <v>332</v>
      </c>
      <c r="C1087" s="88" t="s">
        <v>177</v>
      </c>
      <c r="D1087" s="88" t="s">
        <v>62</v>
      </c>
      <c r="E1087" s="88" t="s">
        <v>228</v>
      </c>
      <c r="F1087" s="88" t="s">
        <v>220</v>
      </c>
      <c r="G1087" s="88" t="s">
        <v>223</v>
      </c>
      <c r="H1087" s="88" t="s">
        <v>5</v>
      </c>
      <c r="I1087" s="88">
        <f t="shared" si="68"/>
        <v>5</v>
      </c>
      <c r="J1087" s="88">
        <f t="shared" si="69"/>
        <v>4</v>
      </c>
      <c r="K1087" s="88">
        <v>2</v>
      </c>
      <c r="L1087" s="88">
        <v>2</v>
      </c>
      <c r="M1087" s="88">
        <v>0</v>
      </c>
      <c r="N1087" s="88">
        <v>1</v>
      </c>
      <c r="O1087" s="99">
        <f t="shared" si="66"/>
        <v>5</v>
      </c>
      <c r="P1087" s="88">
        <f t="shared" si="67"/>
        <v>1</v>
      </c>
    </row>
    <row r="1088" spans="1:16" s="88" customFormat="1" x14ac:dyDescent="0.3">
      <c r="A1088" s="88" t="s">
        <v>37</v>
      </c>
      <c r="B1088" s="1" t="s">
        <v>332</v>
      </c>
      <c r="C1088" s="88" t="s">
        <v>177</v>
      </c>
      <c r="D1088" s="88" t="s">
        <v>62</v>
      </c>
      <c r="E1088" s="88" t="s">
        <v>228</v>
      </c>
      <c r="F1088" s="88" t="s">
        <v>220</v>
      </c>
      <c r="G1088" s="88" t="s">
        <v>223</v>
      </c>
      <c r="H1088" s="88" t="s">
        <v>7</v>
      </c>
      <c r="I1088" s="88">
        <f t="shared" si="68"/>
        <v>1</v>
      </c>
      <c r="J1088" s="88">
        <f t="shared" si="69"/>
        <v>1</v>
      </c>
      <c r="K1088" s="88">
        <v>0</v>
      </c>
      <c r="L1088" s="88">
        <v>1</v>
      </c>
      <c r="M1088" s="88">
        <v>0</v>
      </c>
      <c r="N1088" s="88">
        <v>0</v>
      </c>
      <c r="O1088" s="99">
        <f t="shared" si="66"/>
        <v>1</v>
      </c>
      <c r="P1088" s="88">
        <f t="shared" si="67"/>
        <v>0</v>
      </c>
    </row>
    <row r="1089" spans="1:16" s="88" customFormat="1" x14ac:dyDescent="0.3">
      <c r="A1089" s="88" t="s">
        <v>37</v>
      </c>
      <c r="B1089" s="1" t="s">
        <v>332</v>
      </c>
      <c r="C1089" s="88" t="s">
        <v>177</v>
      </c>
      <c r="D1089" s="88" t="s">
        <v>62</v>
      </c>
      <c r="E1089" s="88" t="s">
        <v>228</v>
      </c>
      <c r="F1089" s="88" t="s">
        <v>220</v>
      </c>
      <c r="G1089" s="88" t="s">
        <v>223</v>
      </c>
      <c r="H1089" s="88" t="s">
        <v>6</v>
      </c>
      <c r="I1089" s="88">
        <f t="shared" si="68"/>
        <v>1</v>
      </c>
      <c r="J1089" s="88">
        <f t="shared" si="69"/>
        <v>0</v>
      </c>
      <c r="K1089" s="88">
        <v>0</v>
      </c>
      <c r="L1089" s="88">
        <v>0</v>
      </c>
      <c r="M1089" s="88">
        <v>0</v>
      </c>
      <c r="N1089" s="88">
        <v>1</v>
      </c>
      <c r="O1089" s="99">
        <f t="shared" si="66"/>
        <v>1</v>
      </c>
      <c r="P1089" s="88">
        <f t="shared" si="67"/>
        <v>1</v>
      </c>
    </row>
    <row r="1090" spans="1:16" s="88" customFormat="1" x14ac:dyDescent="0.3">
      <c r="A1090" s="88" t="s">
        <v>37</v>
      </c>
      <c r="B1090" s="1" t="s">
        <v>332</v>
      </c>
      <c r="C1090" s="88" t="s">
        <v>177</v>
      </c>
      <c r="D1090" s="88" t="s">
        <v>64</v>
      </c>
      <c r="E1090" s="88" t="s">
        <v>229</v>
      </c>
      <c r="F1090" s="88" t="s">
        <v>220</v>
      </c>
      <c r="G1090" s="88" t="s">
        <v>221</v>
      </c>
      <c r="H1090" s="88" t="s">
        <v>4</v>
      </c>
      <c r="I1090" s="88">
        <f t="shared" si="68"/>
        <v>13</v>
      </c>
      <c r="J1090" s="88">
        <f t="shared" si="69"/>
        <v>6</v>
      </c>
      <c r="K1090" s="88">
        <v>1</v>
      </c>
      <c r="L1090" s="88">
        <v>5</v>
      </c>
      <c r="M1090" s="88">
        <v>5</v>
      </c>
      <c r="N1090" s="88">
        <v>2</v>
      </c>
      <c r="O1090" s="99">
        <f t="shared" si="66"/>
        <v>13</v>
      </c>
      <c r="P1090" s="88">
        <f t="shared" si="67"/>
        <v>2</v>
      </c>
    </row>
    <row r="1091" spans="1:16" s="88" customFormat="1" x14ac:dyDescent="0.3">
      <c r="A1091" s="88" t="s">
        <v>37</v>
      </c>
      <c r="B1091" s="1" t="s">
        <v>332</v>
      </c>
      <c r="C1091" s="88" t="s">
        <v>177</v>
      </c>
      <c r="D1091" s="88" t="s">
        <v>64</v>
      </c>
      <c r="E1091" s="88" t="s">
        <v>229</v>
      </c>
      <c r="F1091" s="88" t="s">
        <v>220</v>
      </c>
      <c r="G1091" s="88" t="s">
        <v>221</v>
      </c>
      <c r="H1091" s="88" t="s">
        <v>294</v>
      </c>
      <c r="I1091" s="88">
        <f t="shared" si="68"/>
        <v>0</v>
      </c>
      <c r="J1091" s="88">
        <f t="shared" si="69"/>
        <v>0</v>
      </c>
      <c r="K1091" s="88">
        <v>0</v>
      </c>
      <c r="L1091" s="88">
        <v>0</v>
      </c>
      <c r="M1091" s="88">
        <v>0</v>
      </c>
      <c r="N1091" s="88">
        <v>0</v>
      </c>
      <c r="O1091" s="99">
        <f t="shared" si="66"/>
        <v>0</v>
      </c>
      <c r="P1091" s="88">
        <f t="shared" si="67"/>
        <v>0</v>
      </c>
    </row>
    <row r="1092" spans="1:16" s="88" customFormat="1" x14ac:dyDescent="0.3">
      <c r="A1092" s="88" t="s">
        <v>37</v>
      </c>
      <c r="B1092" s="1" t="s">
        <v>332</v>
      </c>
      <c r="C1092" s="88" t="s">
        <v>177</v>
      </c>
      <c r="D1092" s="88" t="s">
        <v>64</v>
      </c>
      <c r="E1092" s="88" t="s">
        <v>229</v>
      </c>
      <c r="F1092" s="88" t="s">
        <v>220</v>
      </c>
      <c r="G1092" s="88" t="s">
        <v>221</v>
      </c>
      <c r="H1092" s="88" t="s">
        <v>5</v>
      </c>
      <c r="I1092" s="88">
        <f t="shared" si="68"/>
        <v>1</v>
      </c>
      <c r="J1092" s="88">
        <f t="shared" si="69"/>
        <v>1</v>
      </c>
      <c r="K1092" s="88">
        <v>0</v>
      </c>
      <c r="L1092" s="88">
        <v>1</v>
      </c>
      <c r="M1092" s="88">
        <v>0</v>
      </c>
      <c r="N1092" s="88">
        <v>0</v>
      </c>
      <c r="O1092" s="99">
        <f t="shared" si="66"/>
        <v>1</v>
      </c>
      <c r="P1092" s="88">
        <f t="shared" si="67"/>
        <v>0</v>
      </c>
    </row>
    <row r="1093" spans="1:16" s="88" customFormat="1" x14ac:dyDescent="0.3">
      <c r="A1093" s="88" t="s">
        <v>37</v>
      </c>
      <c r="B1093" s="1" t="s">
        <v>332</v>
      </c>
      <c r="C1093" s="88" t="s">
        <v>177</v>
      </c>
      <c r="D1093" s="88" t="s">
        <v>64</v>
      </c>
      <c r="E1093" s="88" t="s">
        <v>229</v>
      </c>
      <c r="F1093" s="88" t="s">
        <v>220</v>
      </c>
      <c r="G1093" s="88" t="s">
        <v>221</v>
      </c>
      <c r="H1093" s="88" t="s">
        <v>7</v>
      </c>
      <c r="I1093" s="88">
        <f t="shared" si="68"/>
        <v>0</v>
      </c>
      <c r="J1093" s="88">
        <f t="shared" si="69"/>
        <v>0</v>
      </c>
      <c r="K1093" s="88">
        <v>0</v>
      </c>
      <c r="L1093" s="88">
        <v>0</v>
      </c>
      <c r="M1093" s="88">
        <v>0</v>
      </c>
      <c r="N1093" s="88">
        <v>0</v>
      </c>
      <c r="O1093" s="99">
        <f t="shared" si="66"/>
        <v>0</v>
      </c>
      <c r="P1093" s="88">
        <f t="shared" si="67"/>
        <v>0</v>
      </c>
    </row>
    <row r="1094" spans="1:16" s="88" customFormat="1" x14ac:dyDescent="0.3">
      <c r="A1094" s="88" t="s">
        <v>37</v>
      </c>
      <c r="B1094" s="1" t="s">
        <v>332</v>
      </c>
      <c r="C1094" s="88" t="s">
        <v>177</v>
      </c>
      <c r="D1094" s="88" t="s">
        <v>64</v>
      </c>
      <c r="E1094" s="88" t="s">
        <v>229</v>
      </c>
      <c r="F1094" s="88" t="s">
        <v>220</v>
      </c>
      <c r="G1094" s="88" t="s">
        <v>221</v>
      </c>
      <c r="H1094" s="88" t="s">
        <v>6</v>
      </c>
      <c r="I1094" s="88">
        <f t="shared" si="68"/>
        <v>0</v>
      </c>
      <c r="J1094" s="88">
        <f t="shared" si="69"/>
        <v>0</v>
      </c>
      <c r="K1094" s="88">
        <v>0</v>
      </c>
      <c r="L1094" s="88">
        <v>0</v>
      </c>
      <c r="M1094" s="88">
        <v>0</v>
      </c>
      <c r="N1094" s="88">
        <v>0</v>
      </c>
      <c r="O1094" s="99">
        <f t="shared" si="66"/>
        <v>0</v>
      </c>
      <c r="P1094" s="88">
        <f t="shared" si="67"/>
        <v>0</v>
      </c>
    </row>
    <row r="1095" spans="1:16" s="88" customFormat="1" x14ac:dyDescent="0.3">
      <c r="A1095" s="88" t="s">
        <v>37</v>
      </c>
      <c r="B1095" s="1" t="s">
        <v>332</v>
      </c>
      <c r="C1095" s="88" t="s">
        <v>177</v>
      </c>
      <c r="D1095" s="88" t="s">
        <v>66</v>
      </c>
      <c r="E1095" s="88" t="s">
        <v>230</v>
      </c>
      <c r="F1095" s="88" t="s">
        <v>220</v>
      </c>
      <c r="G1095" s="88" t="s">
        <v>227</v>
      </c>
      <c r="H1095" s="88" t="s">
        <v>4</v>
      </c>
      <c r="I1095" s="88">
        <f t="shared" si="68"/>
        <v>25</v>
      </c>
      <c r="J1095" s="88">
        <f t="shared" si="69"/>
        <v>6</v>
      </c>
      <c r="K1095" s="88">
        <v>1</v>
      </c>
      <c r="L1095" s="88">
        <v>5</v>
      </c>
      <c r="M1095" s="88">
        <v>15</v>
      </c>
      <c r="N1095" s="88">
        <v>4</v>
      </c>
      <c r="O1095" s="99">
        <f t="shared" si="66"/>
        <v>25</v>
      </c>
      <c r="P1095" s="88">
        <f t="shared" si="67"/>
        <v>4</v>
      </c>
    </row>
    <row r="1096" spans="1:16" s="88" customFormat="1" x14ac:dyDescent="0.3">
      <c r="A1096" s="88" t="s">
        <v>37</v>
      </c>
      <c r="B1096" s="1" t="s">
        <v>332</v>
      </c>
      <c r="C1096" s="88" t="s">
        <v>177</v>
      </c>
      <c r="D1096" s="88" t="s">
        <v>66</v>
      </c>
      <c r="E1096" s="88" t="s">
        <v>230</v>
      </c>
      <c r="F1096" s="88" t="s">
        <v>220</v>
      </c>
      <c r="G1096" s="88" t="s">
        <v>227</v>
      </c>
      <c r="H1096" s="88" t="s">
        <v>294</v>
      </c>
      <c r="I1096" s="88">
        <f t="shared" si="68"/>
        <v>0</v>
      </c>
      <c r="J1096" s="88">
        <f t="shared" si="69"/>
        <v>0</v>
      </c>
      <c r="K1096" s="88">
        <v>0</v>
      </c>
      <c r="L1096" s="88">
        <v>0</v>
      </c>
      <c r="M1096" s="88">
        <v>0</v>
      </c>
      <c r="N1096" s="88">
        <v>0</v>
      </c>
      <c r="O1096" s="99">
        <f t="shared" si="66"/>
        <v>0</v>
      </c>
      <c r="P1096" s="88">
        <f t="shared" si="67"/>
        <v>0</v>
      </c>
    </row>
    <row r="1097" spans="1:16" s="88" customFormat="1" x14ac:dyDescent="0.3">
      <c r="A1097" s="88" t="s">
        <v>37</v>
      </c>
      <c r="B1097" s="1" t="s">
        <v>332</v>
      </c>
      <c r="C1097" s="88" t="s">
        <v>177</v>
      </c>
      <c r="D1097" s="88" t="s">
        <v>66</v>
      </c>
      <c r="E1097" s="88" t="s">
        <v>230</v>
      </c>
      <c r="F1097" s="88" t="s">
        <v>220</v>
      </c>
      <c r="G1097" s="88" t="s">
        <v>227</v>
      </c>
      <c r="H1097" s="88" t="s">
        <v>5</v>
      </c>
      <c r="I1097" s="88">
        <f t="shared" si="68"/>
        <v>2</v>
      </c>
      <c r="J1097" s="88">
        <f t="shared" si="69"/>
        <v>1</v>
      </c>
      <c r="K1097" s="88">
        <v>1</v>
      </c>
      <c r="L1097" s="88">
        <v>0</v>
      </c>
      <c r="M1097" s="88">
        <v>1</v>
      </c>
      <c r="N1097" s="88">
        <v>0</v>
      </c>
      <c r="O1097" s="99">
        <f t="shared" si="66"/>
        <v>2</v>
      </c>
      <c r="P1097" s="88">
        <f t="shared" si="67"/>
        <v>0</v>
      </c>
    </row>
    <row r="1098" spans="1:16" s="88" customFormat="1" x14ac:dyDescent="0.3">
      <c r="A1098" s="88" t="s">
        <v>37</v>
      </c>
      <c r="B1098" s="1" t="s">
        <v>332</v>
      </c>
      <c r="C1098" s="88" t="s">
        <v>177</v>
      </c>
      <c r="D1098" s="88" t="s">
        <v>66</v>
      </c>
      <c r="E1098" s="88" t="s">
        <v>230</v>
      </c>
      <c r="F1098" s="88" t="s">
        <v>220</v>
      </c>
      <c r="G1098" s="88" t="s">
        <v>227</v>
      </c>
      <c r="H1098" s="88" t="s">
        <v>7</v>
      </c>
      <c r="I1098" s="88">
        <f t="shared" si="68"/>
        <v>0</v>
      </c>
      <c r="J1098" s="88">
        <f t="shared" si="69"/>
        <v>0</v>
      </c>
      <c r="K1098" s="88">
        <v>0</v>
      </c>
      <c r="L1098" s="88">
        <v>0</v>
      </c>
      <c r="M1098" s="88">
        <v>0</v>
      </c>
      <c r="N1098" s="88">
        <v>0</v>
      </c>
      <c r="O1098" s="99">
        <f t="shared" si="66"/>
        <v>0</v>
      </c>
      <c r="P1098" s="88">
        <f t="shared" si="67"/>
        <v>0</v>
      </c>
    </row>
    <row r="1099" spans="1:16" s="88" customFormat="1" x14ac:dyDescent="0.3">
      <c r="A1099" s="88" t="s">
        <v>37</v>
      </c>
      <c r="B1099" s="1" t="s">
        <v>332</v>
      </c>
      <c r="C1099" s="88" t="s">
        <v>177</v>
      </c>
      <c r="D1099" s="88" t="s">
        <v>66</v>
      </c>
      <c r="E1099" s="88" t="s">
        <v>230</v>
      </c>
      <c r="F1099" s="88" t="s">
        <v>220</v>
      </c>
      <c r="G1099" s="88" t="s">
        <v>227</v>
      </c>
      <c r="H1099" s="88" t="s">
        <v>6</v>
      </c>
      <c r="I1099" s="88">
        <f t="shared" si="68"/>
        <v>1</v>
      </c>
      <c r="J1099" s="88">
        <f t="shared" si="69"/>
        <v>0</v>
      </c>
      <c r="K1099" s="88">
        <v>0</v>
      </c>
      <c r="L1099" s="88">
        <v>0</v>
      </c>
      <c r="M1099" s="88">
        <v>1</v>
      </c>
      <c r="N1099" s="88">
        <v>0</v>
      </c>
      <c r="O1099" s="99">
        <f t="shared" si="66"/>
        <v>1</v>
      </c>
      <c r="P1099" s="88">
        <f t="shared" si="67"/>
        <v>0</v>
      </c>
    </row>
    <row r="1100" spans="1:16" s="88" customFormat="1" x14ac:dyDescent="0.3">
      <c r="A1100" s="88" t="s">
        <v>37</v>
      </c>
      <c r="B1100" s="1" t="s">
        <v>332</v>
      </c>
      <c r="C1100" s="88" t="s">
        <v>177</v>
      </c>
      <c r="D1100" s="88" t="s">
        <v>68</v>
      </c>
      <c r="E1100" s="88" t="s">
        <v>231</v>
      </c>
      <c r="F1100" s="88" t="s">
        <v>220</v>
      </c>
      <c r="G1100" s="88" t="s">
        <v>227</v>
      </c>
      <c r="H1100" s="88" t="s">
        <v>4</v>
      </c>
      <c r="I1100" s="88">
        <f t="shared" si="68"/>
        <v>19</v>
      </c>
      <c r="J1100" s="88">
        <f t="shared" si="69"/>
        <v>8</v>
      </c>
      <c r="K1100" s="88">
        <v>0</v>
      </c>
      <c r="L1100" s="88">
        <v>8</v>
      </c>
      <c r="M1100" s="88">
        <v>9</v>
      </c>
      <c r="N1100" s="88">
        <v>2</v>
      </c>
      <c r="O1100" s="99">
        <f t="shared" si="66"/>
        <v>19</v>
      </c>
      <c r="P1100" s="88">
        <f t="shared" si="67"/>
        <v>2</v>
      </c>
    </row>
    <row r="1101" spans="1:16" s="88" customFormat="1" x14ac:dyDescent="0.3">
      <c r="A1101" s="88" t="s">
        <v>37</v>
      </c>
      <c r="B1101" s="1" t="s">
        <v>332</v>
      </c>
      <c r="C1101" s="88" t="s">
        <v>177</v>
      </c>
      <c r="D1101" s="88" t="s">
        <v>68</v>
      </c>
      <c r="E1101" s="88" t="s">
        <v>231</v>
      </c>
      <c r="F1101" s="88" t="s">
        <v>220</v>
      </c>
      <c r="G1101" s="88" t="s">
        <v>227</v>
      </c>
      <c r="H1101" s="88" t="s">
        <v>294</v>
      </c>
      <c r="I1101" s="88">
        <f t="shared" si="68"/>
        <v>0</v>
      </c>
      <c r="J1101" s="88">
        <f t="shared" si="69"/>
        <v>0</v>
      </c>
      <c r="K1101" s="88">
        <v>0</v>
      </c>
      <c r="L1101" s="88">
        <v>0</v>
      </c>
      <c r="M1101" s="88">
        <v>0</v>
      </c>
      <c r="N1101" s="88">
        <v>0</v>
      </c>
      <c r="O1101" s="99">
        <f t="shared" si="66"/>
        <v>0</v>
      </c>
      <c r="P1101" s="88">
        <f t="shared" si="67"/>
        <v>0</v>
      </c>
    </row>
    <row r="1102" spans="1:16" s="88" customFormat="1" x14ac:dyDescent="0.3">
      <c r="A1102" s="88" t="s">
        <v>37</v>
      </c>
      <c r="B1102" s="1" t="s">
        <v>332</v>
      </c>
      <c r="C1102" s="88" t="s">
        <v>177</v>
      </c>
      <c r="D1102" s="88" t="s">
        <v>68</v>
      </c>
      <c r="E1102" s="88" t="s">
        <v>231</v>
      </c>
      <c r="F1102" s="88" t="s">
        <v>220</v>
      </c>
      <c r="G1102" s="88" t="s">
        <v>227</v>
      </c>
      <c r="H1102" s="88" t="s">
        <v>5</v>
      </c>
      <c r="I1102" s="88">
        <f t="shared" si="68"/>
        <v>2</v>
      </c>
      <c r="J1102" s="88">
        <f t="shared" si="69"/>
        <v>0</v>
      </c>
      <c r="K1102" s="88">
        <v>0</v>
      </c>
      <c r="L1102" s="88">
        <v>0</v>
      </c>
      <c r="M1102" s="88">
        <v>2</v>
      </c>
      <c r="N1102" s="88">
        <v>0</v>
      </c>
      <c r="O1102" s="99">
        <f t="shared" si="66"/>
        <v>2</v>
      </c>
      <c r="P1102" s="88">
        <f t="shared" si="67"/>
        <v>0</v>
      </c>
    </row>
    <row r="1103" spans="1:16" s="88" customFormat="1" x14ac:dyDescent="0.3">
      <c r="A1103" s="88" t="s">
        <v>37</v>
      </c>
      <c r="B1103" s="1" t="s">
        <v>332</v>
      </c>
      <c r="C1103" s="88" t="s">
        <v>177</v>
      </c>
      <c r="D1103" s="88" t="s">
        <v>68</v>
      </c>
      <c r="E1103" s="88" t="s">
        <v>231</v>
      </c>
      <c r="F1103" s="88" t="s">
        <v>220</v>
      </c>
      <c r="G1103" s="88" t="s">
        <v>227</v>
      </c>
      <c r="H1103" s="88" t="s">
        <v>7</v>
      </c>
      <c r="I1103" s="88">
        <f t="shared" si="68"/>
        <v>1</v>
      </c>
      <c r="J1103" s="88">
        <f t="shared" si="69"/>
        <v>1</v>
      </c>
      <c r="K1103" s="88">
        <v>0</v>
      </c>
      <c r="L1103" s="88">
        <v>1</v>
      </c>
      <c r="M1103" s="88">
        <v>0</v>
      </c>
      <c r="N1103" s="88">
        <v>0</v>
      </c>
      <c r="O1103" s="99">
        <f t="shared" si="66"/>
        <v>1</v>
      </c>
      <c r="P1103" s="88">
        <f t="shared" si="67"/>
        <v>0</v>
      </c>
    </row>
    <row r="1104" spans="1:16" s="88" customFormat="1" x14ac:dyDescent="0.3">
      <c r="A1104" s="88" t="s">
        <v>37</v>
      </c>
      <c r="B1104" s="1" t="s">
        <v>332</v>
      </c>
      <c r="C1104" s="88" t="s">
        <v>177</v>
      </c>
      <c r="D1104" s="88" t="s">
        <v>68</v>
      </c>
      <c r="E1104" s="88" t="s">
        <v>231</v>
      </c>
      <c r="F1104" s="88" t="s">
        <v>220</v>
      </c>
      <c r="G1104" s="88" t="s">
        <v>227</v>
      </c>
      <c r="H1104" s="88" t="s">
        <v>6</v>
      </c>
      <c r="I1104" s="88">
        <f t="shared" si="68"/>
        <v>0</v>
      </c>
      <c r="J1104" s="88">
        <f t="shared" si="69"/>
        <v>0</v>
      </c>
      <c r="K1104" s="88">
        <v>0</v>
      </c>
      <c r="L1104" s="88">
        <v>0</v>
      </c>
      <c r="M1104" s="88">
        <v>0</v>
      </c>
      <c r="N1104" s="88">
        <v>0</v>
      </c>
      <c r="O1104" s="99">
        <f t="shared" si="66"/>
        <v>0</v>
      </c>
      <c r="P1104" s="88">
        <f t="shared" si="67"/>
        <v>0</v>
      </c>
    </row>
    <row r="1105" spans="1:16" s="88" customFormat="1" x14ac:dyDescent="0.3">
      <c r="A1105" s="88" t="s">
        <v>37</v>
      </c>
      <c r="B1105" s="1" t="s">
        <v>332</v>
      </c>
      <c r="C1105" s="88" t="s">
        <v>177</v>
      </c>
      <c r="D1105" s="88" t="s">
        <v>70</v>
      </c>
      <c r="E1105" s="88" t="s">
        <v>232</v>
      </c>
      <c r="F1105" s="88" t="s">
        <v>220</v>
      </c>
      <c r="G1105" s="88" t="s">
        <v>223</v>
      </c>
      <c r="H1105" s="88" t="s">
        <v>4</v>
      </c>
      <c r="I1105" s="88">
        <f t="shared" si="68"/>
        <v>30</v>
      </c>
      <c r="J1105" s="88">
        <f t="shared" si="69"/>
        <v>12</v>
      </c>
      <c r="K1105" s="88">
        <v>3</v>
      </c>
      <c r="L1105" s="88">
        <v>9</v>
      </c>
      <c r="M1105" s="88">
        <v>15</v>
      </c>
      <c r="N1105" s="88">
        <v>3</v>
      </c>
      <c r="O1105" s="99">
        <f t="shared" si="66"/>
        <v>30</v>
      </c>
      <c r="P1105" s="88">
        <f t="shared" si="67"/>
        <v>3</v>
      </c>
    </row>
    <row r="1106" spans="1:16" s="88" customFormat="1" x14ac:dyDescent="0.3">
      <c r="A1106" s="88" t="s">
        <v>37</v>
      </c>
      <c r="B1106" s="1" t="s">
        <v>332</v>
      </c>
      <c r="C1106" s="88" t="s">
        <v>177</v>
      </c>
      <c r="D1106" s="88" t="s">
        <v>70</v>
      </c>
      <c r="E1106" s="88" t="s">
        <v>232</v>
      </c>
      <c r="F1106" s="88" t="s">
        <v>220</v>
      </c>
      <c r="G1106" s="88" t="s">
        <v>223</v>
      </c>
      <c r="H1106" s="88" t="s">
        <v>294</v>
      </c>
      <c r="I1106" s="88">
        <f t="shared" si="68"/>
        <v>0</v>
      </c>
      <c r="J1106" s="88">
        <f t="shared" si="69"/>
        <v>0</v>
      </c>
      <c r="K1106" s="88">
        <v>0</v>
      </c>
      <c r="L1106" s="88">
        <v>0</v>
      </c>
      <c r="M1106" s="88">
        <v>0</v>
      </c>
      <c r="N1106" s="88">
        <v>0</v>
      </c>
      <c r="O1106" s="99">
        <f t="shared" si="66"/>
        <v>0</v>
      </c>
      <c r="P1106" s="88">
        <f t="shared" si="67"/>
        <v>0</v>
      </c>
    </row>
    <row r="1107" spans="1:16" s="88" customFormat="1" x14ac:dyDescent="0.3">
      <c r="A1107" s="88" t="s">
        <v>37</v>
      </c>
      <c r="B1107" s="1" t="s">
        <v>332</v>
      </c>
      <c r="C1107" s="88" t="s">
        <v>177</v>
      </c>
      <c r="D1107" s="88" t="s">
        <v>70</v>
      </c>
      <c r="E1107" s="88" t="s">
        <v>232</v>
      </c>
      <c r="F1107" s="88" t="s">
        <v>220</v>
      </c>
      <c r="G1107" s="88" t="s">
        <v>223</v>
      </c>
      <c r="H1107" s="88" t="s">
        <v>5</v>
      </c>
      <c r="I1107" s="88">
        <f t="shared" si="68"/>
        <v>3</v>
      </c>
      <c r="J1107" s="88">
        <f t="shared" si="69"/>
        <v>0</v>
      </c>
      <c r="K1107" s="88">
        <v>0</v>
      </c>
      <c r="L1107" s="88">
        <v>0</v>
      </c>
      <c r="M1107" s="88">
        <v>2</v>
      </c>
      <c r="N1107" s="88">
        <v>1</v>
      </c>
      <c r="O1107" s="99">
        <f t="shared" si="66"/>
        <v>3</v>
      </c>
      <c r="P1107" s="88">
        <f t="shared" si="67"/>
        <v>1</v>
      </c>
    </row>
    <row r="1108" spans="1:16" s="88" customFormat="1" x14ac:dyDescent="0.3">
      <c r="A1108" s="88" t="s">
        <v>37</v>
      </c>
      <c r="B1108" s="1" t="s">
        <v>332</v>
      </c>
      <c r="C1108" s="88" t="s">
        <v>177</v>
      </c>
      <c r="D1108" s="88" t="s">
        <v>70</v>
      </c>
      <c r="E1108" s="88" t="s">
        <v>232</v>
      </c>
      <c r="F1108" s="88" t="s">
        <v>220</v>
      </c>
      <c r="G1108" s="88" t="s">
        <v>223</v>
      </c>
      <c r="H1108" s="88" t="s">
        <v>7</v>
      </c>
      <c r="I1108" s="88">
        <f t="shared" si="68"/>
        <v>1</v>
      </c>
      <c r="J1108" s="88">
        <f t="shared" si="69"/>
        <v>0</v>
      </c>
      <c r="K1108" s="88">
        <v>0</v>
      </c>
      <c r="L1108" s="88">
        <v>0</v>
      </c>
      <c r="M1108" s="88">
        <v>0</v>
      </c>
      <c r="N1108" s="88">
        <v>1</v>
      </c>
      <c r="O1108" s="99">
        <f t="shared" si="66"/>
        <v>1</v>
      </c>
      <c r="P1108" s="88">
        <f t="shared" si="67"/>
        <v>1</v>
      </c>
    </row>
    <row r="1109" spans="1:16" s="88" customFormat="1" x14ac:dyDescent="0.3">
      <c r="A1109" s="88" t="s">
        <v>37</v>
      </c>
      <c r="B1109" s="1" t="s">
        <v>332</v>
      </c>
      <c r="C1109" s="88" t="s">
        <v>177</v>
      </c>
      <c r="D1109" s="88" t="s">
        <v>70</v>
      </c>
      <c r="E1109" s="88" t="s">
        <v>232</v>
      </c>
      <c r="F1109" s="88" t="s">
        <v>220</v>
      </c>
      <c r="G1109" s="88" t="s">
        <v>223</v>
      </c>
      <c r="H1109" s="88" t="s">
        <v>6</v>
      </c>
      <c r="I1109" s="88">
        <f t="shared" si="68"/>
        <v>3</v>
      </c>
      <c r="J1109" s="88">
        <f t="shared" si="69"/>
        <v>3</v>
      </c>
      <c r="K1109" s="88">
        <v>0</v>
      </c>
      <c r="L1109" s="88">
        <v>3</v>
      </c>
      <c r="M1109" s="88">
        <v>0</v>
      </c>
      <c r="N1109" s="88">
        <v>0</v>
      </c>
      <c r="O1109" s="99">
        <f t="shared" ref="O1109:O1172" si="70">IF($I$1=$O$1,I1109,IF($J$1=$O$1,J1109,IF($K$1=$O$1,K1109,IF($L$1=$O$1,L1109,IF($M$1=$O$1,M1109,IF($N$1=$O$1,N1109,"x"))))))</f>
        <v>3</v>
      </c>
      <c r="P1109" s="88">
        <f t="shared" si="67"/>
        <v>0</v>
      </c>
    </row>
    <row r="1110" spans="1:16" s="88" customFormat="1" x14ac:dyDescent="0.3">
      <c r="A1110" s="88" t="s">
        <v>37</v>
      </c>
      <c r="B1110" s="1" t="s">
        <v>332</v>
      </c>
      <c r="C1110" s="88" t="s">
        <v>177</v>
      </c>
      <c r="D1110" s="88" t="s">
        <v>72</v>
      </c>
      <c r="E1110" s="88" t="s">
        <v>233</v>
      </c>
      <c r="F1110" s="88" t="s">
        <v>220</v>
      </c>
      <c r="G1110" s="88" t="s">
        <v>227</v>
      </c>
      <c r="H1110" s="88" t="s">
        <v>4</v>
      </c>
      <c r="I1110" s="88">
        <f t="shared" si="68"/>
        <v>38</v>
      </c>
      <c r="J1110" s="88">
        <f t="shared" si="69"/>
        <v>11</v>
      </c>
      <c r="K1110" s="88">
        <v>1</v>
      </c>
      <c r="L1110" s="88">
        <v>10</v>
      </c>
      <c r="M1110" s="88">
        <v>24</v>
      </c>
      <c r="N1110" s="88">
        <v>3</v>
      </c>
      <c r="O1110" s="99">
        <f t="shared" si="70"/>
        <v>38</v>
      </c>
      <c r="P1110" s="88">
        <f t="shared" ref="P1110:P1173" si="71">IF($I$1=$P$1,I1110,IF($J$1=$P$1,J1110,IF($K$1=$P$1,K1110,IF($L$1=$P$1,L1110,IF($M$1=$P$1,M1110,IF($N$1=$P$1,N1110,"x"))))))</f>
        <v>3</v>
      </c>
    </row>
    <row r="1111" spans="1:16" s="88" customFormat="1" x14ac:dyDescent="0.3">
      <c r="A1111" s="88" t="s">
        <v>37</v>
      </c>
      <c r="B1111" s="1" t="s">
        <v>332</v>
      </c>
      <c r="C1111" s="88" t="s">
        <v>177</v>
      </c>
      <c r="D1111" s="88" t="s">
        <v>72</v>
      </c>
      <c r="E1111" s="88" t="s">
        <v>233</v>
      </c>
      <c r="F1111" s="88" t="s">
        <v>220</v>
      </c>
      <c r="G1111" s="88" t="s">
        <v>227</v>
      </c>
      <c r="H1111" s="88" t="s">
        <v>294</v>
      </c>
      <c r="I1111" s="88">
        <f t="shared" si="68"/>
        <v>0</v>
      </c>
      <c r="J1111" s="88">
        <f t="shared" si="69"/>
        <v>0</v>
      </c>
      <c r="K1111" s="88">
        <v>0</v>
      </c>
      <c r="L1111" s="88">
        <v>0</v>
      </c>
      <c r="M1111" s="88">
        <v>0</v>
      </c>
      <c r="N1111" s="88">
        <v>0</v>
      </c>
      <c r="O1111" s="99">
        <f t="shared" si="70"/>
        <v>0</v>
      </c>
      <c r="P1111" s="88">
        <f t="shared" si="71"/>
        <v>0</v>
      </c>
    </row>
    <row r="1112" spans="1:16" s="88" customFormat="1" x14ac:dyDescent="0.3">
      <c r="A1112" s="88" t="s">
        <v>37</v>
      </c>
      <c r="B1112" s="1" t="s">
        <v>332</v>
      </c>
      <c r="C1112" s="88" t="s">
        <v>177</v>
      </c>
      <c r="D1112" s="88" t="s">
        <v>72</v>
      </c>
      <c r="E1112" s="88" t="s">
        <v>233</v>
      </c>
      <c r="F1112" s="88" t="s">
        <v>220</v>
      </c>
      <c r="G1112" s="88" t="s">
        <v>227</v>
      </c>
      <c r="H1112" s="88" t="s">
        <v>5</v>
      </c>
      <c r="I1112" s="88">
        <f t="shared" si="68"/>
        <v>8</v>
      </c>
      <c r="J1112" s="88">
        <f t="shared" si="69"/>
        <v>7</v>
      </c>
      <c r="K1112" s="88">
        <v>2</v>
      </c>
      <c r="L1112" s="88">
        <v>5</v>
      </c>
      <c r="M1112" s="88">
        <v>1</v>
      </c>
      <c r="N1112" s="88">
        <v>0</v>
      </c>
      <c r="O1112" s="99">
        <f t="shared" si="70"/>
        <v>8</v>
      </c>
      <c r="P1112" s="88">
        <f t="shared" si="71"/>
        <v>0</v>
      </c>
    </row>
    <row r="1113" spans="1:16" s="88" customFormat="1" x14ac:dyDescent="0.3">
      <c r="A1113" s="88" t="s">
        <v>37</v>
      </c>
      <c r="B1113" s="1" t="s">
        <v>332</v>
      </c>
      <c r="C1113" s="88" t="s">
        <v>177</v>
      </c>
      <c r="D1113" s="88" t="s">
        <v>72</v>
      </c>
      <c r="E1113" s="88" t="s">
        <v>233</v>
      </c>
      <c r="F1113" s="88" t="s">
        <v>220</v>
      </c>
      <c r="G1113" s="88" t="s">
        <v>227</v>
      </c>
      <c r="H1113" s="88" t="s">
        <v>7</v>
      </c>
      <c r="I1113" s="88">
        <f t="shared" si="68"/>
        <v>3</v>
      </c>
      <c r="J1113" s="88">
        <f t="shared" si="69"/>
        <v>0</v>
      </c>
      <c r="K1113" s="88">
        <v>0</v>
      </c>
      <c r="L1113" s="88">
        <v>0</v>
      </c>
      <c r="M1113" s="88">
        <v>2</v>
      </c>
      <c r="N1113" s="88">
        <v>1</v>
      </c>
      <c r="O1113" s="99">
        <f t="shared" si="70"/>
        <v>3</v>
      </c>
      <c r="P1113" s="88">
        <f t="shared" si="71"/>
        <v>1</v>
      </c>
    </row>
    <row r="1114" spans="1:16" s="88" customFormat="1" x14ac:dyDescent="0.3">
      <c r="A1114" s="88" t="s">
        <v>37</v>
      </c>
      <c r="B1114" s="1" t="s">
        <v>332</v>
      </c>
      <c r="C1114" s="88" t="s">
        <v>177</v>
      </c>
      <c r="D1114" s="88" t="s">
        <v>72</v>
      </c>
      <c r="E1114" s="88" t="s">
        <v>233</v>
      </c>
      <c r="F1114" s="88" t="s">
        <v>220</v>
      </c>
      <c r="G1114" s="88" t="s">
        <v>227</v>
      </c>
      <c r="H1114" s="88" t="s">
        <v>6</v>
      </c>
      <c r="I1114" s="88">
        <f t="shared" si="68"/>
        <v>5</v>
      </c>
      <c r="J1114" s="88">
        <f t="shared" si="69"/>
        <v>3</v>
      </c>
      <c r="K1114" s="88">
        <v>0</v>
      </c>
      <c r="L1114" s="88">
        <v>3</v>
      </c>
      <c r="M1114" s="88">
        <v>0</v>
      </c>
      <c r="N1114" s="88">
        <v>2</v>
      </c>
      <c r="O1114" s="99">
        <f t="shared" si="70"/>
        <v>5</v>
      </c>
      <c r="P1114" s="88">
        <f t="shared" si="71"/>
        <v>2</v>
      </c>
    </row>
    <row r="1115" spans="1:16" s="88" customFormat="1" x14ac:dyDescent="0.3">
      <c r="A1115" s="88" t="s">
        <v>37</v>
      </c>
      <c r="B1115" s="1" t="s">
        <v>332</v>
      </c>
      <c r="C1115" s="88" t="s">
        <v>177</v>
      </c>
      <c r="D1115" s="88" t="s">
        <v>76</v>
      </c>
      <c r="E1115" s="88" t="s">
        <v>234</v>
      </c>
      <c r="F1115" s="88" t="s">
        <v>220</v>
      </c>
      <c r="G1115" s="88" t="s">
        <v>227</v>
      </c>
      <c r="H1115" s="88" t="s">
        <v>4</v>
      </c>
      <c r="I1115" s="88">
        <f t="shared" si="68"/>
        <v>21</v>
      </c>
      <c r="J1115" s="88">
        <f t="shared" si="69"/>
        <v>3</v>
      </c>
      <c r="K1115" s="88">
        <v>0</v>
      </c>
      <c r="L1115" s="88">
        <v>3</v>
      </c>
      <c r="M1115" s="88">
        <v>3</v>
      </c>
      <c r="N1115" s="88">
        <v>15</v>
      </c>
      <c r="O1115" s="99">
        <f t="shared" si="70"/>
        <v>21</v>
      </c>
      <c r="P1115" s="88">
        <f t="shared" si="71"/>
        <v>15</v>
      </c>
    </row>
    <row r="1116" spans="1:16" s="88" customFormat="1" x14ac:dyDescent="0.3">
      <c r="A1116" s="88" t="s">
        <v>37</v>
      </c>
      <c r="B1116" s="1" t="s">
        <v>332</v>
      </c>
      <c r="C1116" s="88" t="s">
        <v>177</v>
      </c>
      <c r="D1116" s="88" t="s">
        <v>76</v>
      </c>
      <c r="E1116" s="88" t="s">
        <v>234</v>
      </c>
      <c r="F1116" s="88" t="s">
        <v>220</v>
      </c>
      <c r="G1116" s="88" t="s">
        <v>227</v>
      </c>
      <c r="H1116" s="88" t="s">
        <v>294</v>
      </c>
      <c r="I1116" s="88">
        <f t="shared" si="68"/>
        <v>0</v>
      </c>
      <c r="J1116" s="88">
        <f t="shared" si="69"/>
        <v>0</v>
      </c>
      <c r="K1116" s="88">
        <v>0</v>
      </c>
      <c r="L1116" s="88">
        <v>0</v>
      </c>
      <c r="M1116" s="88">
        <v>0</v>
      </c>
      <c r="N1116" s="88">
        <v>0</v>
      </c>
      <c r="O1116" s="99">
        <f t="shared" si="70"/>
        <v>0</v>
      </c>
      <c r="P1116" s="88">
        <f t="shared" si="71"/>
        <v>0</v>
      </c>
    </row>
    <row r="1117" spans="1:16" s="88" customFormat="1" x14ac:dyDescent="0.3">
      <c r="A1117" s="88" t="s">
        <v>37</v>
      </c>
      <c r="B1117" s="1" t="s">
        <v>332</v>
      </c>
      <c r="C1117" s="88" t="s">
        <v>177</v>
      </c>
      <c r="D1117" s="88" t="s">
        <v>76</v>
      </c>
      <c r="E1117" s="88" t="s">
        <v>234</v>
      </c>
      <c r="F1117" s="88" t="s">
        <v>220</v>
      </c>
      <c r="G1117" s="88" t="s">
        <v>227</v>
      </c>
      <c r="H1117" s="88" t="s">
        <v>5</v>
      </c>
      <c r="I1117" s="88">
        <f t="shared" si="68"/>
        <v>2</v>
      </c>
      <c r="J1117" s="88">
        <f t="shared" si="69"/>
        <v>2</v>
      </c>
      <c r="K1117" s="88">
        <v>2</v>
      </c>
      <c r="L1117" s="88">
        <v>0</v>
      </c>
      <c r="M1117" s="88">
        <v>0</v>
      </c>
      <c r="N1117" s="88">
        <v>0</v>
      </c>
      <c r="O1117" s="99">
        <f t="shared" si="70"/>
        <v>2</v>
      </c>
      <c r="P1117" s="88">
        <f t="shared" si="71"/>
        <v>0</v>
      </c>
    </row>
    <row r="1118" spans="1:16" s="88" customFormat="1" x14ac:dyDescent="0.3">
      <c r="A1118" s="88" t="s">
        <v>37</v>
      </c>
      <c r="B1118" s="1" t="s">
        <v>332</v>
      </c>
      <c r="C1118" s="88" t="s">
        <v>177</v>
      </c>
      <c r="D1118" s="88" t="s">
        <v>76</v>
      </c>
      <c r="E1118" s="88" t="s">
        <v>234</v>
      </c>
      <c r="F1118" s="88" t="s">
        <v>220</v>
      </c>
      <c r="G1118" s="88" t="s">
        <v>227</v>
      </c>
      <c r="H1118" s="88" t="s">
        <v>7</v>
      </c>
      <c r="I1118" s="88">
        <f t="shared" si="68"/>
        <v>0</v>
      </c>
      <c r="J1118" s="88">
        <f t="shared" si="69"/>
        <v>0</v>
      </c>
      <c r="K1118" s="88">
        <v>0</v>
      </c>
      <c r="L1118" s="88">
        <v>0</v>
      </c>
      <c r="M1118" s="88">
        <v>0</v>
      </c>
      <c r="N1118" s="88">
        <v>0</v>
      </c>
      <c r="O1118" s="99">
        <f t="shared" si="70"/>
        <v>0</v>
      </c>
      <c r="P1118" s="88">
        <f t="shared" si="71"/>
        <v>0</v>
      </c>
    </row>
    <row r="1119" spans="1:16" s="88" customFormat="1" x14ac:dyDescent="0.3">
      <c r="A1119" s="88" t="s">
        <v>37</v>
      </c>
      <c r="B1119" s="1" t="s">
        <v>332</v>
      </c>
      <c r="C1119" s="88" t="s">
        <v>177</v>
      </c>
      <c r="D1119" s="88" t="s">
        <v>76</v>
      </c>
      <c r="E1119" s="88" t="s">
        <v>234</v>
      </c>
      <c r="F1119" s="88" t="s">
        <v>220</v>
      </c>
      <c r="G1119" s="88" t="s">
        <v>227</v>
      </c>
      <c r="H1119" s="88" t="s">
        <v>6</v>
      </c>
      <c r="I1119" s="88">
        <f t="shared" si="68"/>
        <v>2</v>
      </c>
      <c r="J1119" s="88">
        <f t="shared" si="69"/>
        <v>1</v>
      </c>
      <c r="K1119" s="88">
        <v>1</v>
      </c>
      <c r="L1119" s="88">
        <v>0</v>
      </c>
      <c r="M1119" s="88">
        <v>0</v>
      </c>
      <c r="N1119" s="88">
        <v>1</v>
      </c>
      <c r="O1119" s="99">
        <f t="shared" si="70"/>
        <v>2</v>
      </c>
      <c r="P1119" s="88">
        <f t="shared" si="71"/>
        <v>1</v>
      </c>
    </row>
    <row r="1120" spans="1:16" s="88" customFormat="1" x14ac:dyDescent="0.3">
      <c r="A1120" s="88" t="s">
        <v>37</v>
      </c>
      <c r="B1120" s="1" t="s">
        <v>332</v>
      </c>
      <c r="C1120" s="88" t="s">
        <v>177</v>
      </c>
      <c r="D1120" s="88" t="s">
        <v>78</v>
      </c>
      <c r="E1120" s="88" t="s">
        <v>235</v>
      </c>
      <c r="F1120" s="88" t="s">
        <v>220</v>
      </c>
      <c r="G1120" s="88" t="s">
        <v>223</v>
      </c>
      <c r="H1120" s="88" t="s">
        <v>4</v>
      </c>
      <c r="I1120" s="88">
        <f t="shared" si="68"/>
        <v>27</v>
      </c>
      <c r="J1120" s="88">
        <f t="shared" si="69"/>
        <v>14</v>
      </c>
      <c r="K1120" s="88">
        <v>2</v>
      </c>
      <c r="L1120" s="88">
        <v>12</v>
      </c>
      <c r="M1120" s="88">
        <v>10</v>
      </c>
      <c r="N1120" s="88">
        <v>3</v>
      </c>
      <c r="O1120" s="99">
        <f t="shared" si="70"/>
        <v>27</v>
      </c>
      <c r="P1120" s="88">
        <f t="shared" si="71"/>
        <v>3</v>
      </c>
    </row>
    <row r="1121" spans="1:16" s="88" customFormat="1" x14ac:dyDescent="0.3">
      <c r="A1121" s="88" t="s">
        <v>37</v>
      </c>
      <c r="B1121" s="1" t="s">
        <v>332</v>
      </c>
      <c r="C1121" s="88" t="s">
        <v>177</v>
      </c>
      <c r="D1121" s="88" t="s">
        <v>78</v>
      </c>
      <c r="E1121" s="88" t="s">
        <v>235</v>
      </c>
      <c r="F1121" s="88" t="s">
        <v>220</v>
      </c>
      <c r="G1121" s="88" t="s">
        <v>223</v>
      </c>
      <c r="H1121" s="88" t="s">
        <v>294</v>
      </c>
      <c r="I1121" s="88">
        <f t="shared" si="68"/>
        <v>0</v>
      </c>
      <c r="J1121" s="88">
        <f t="shared" si="69"/>
        <v>0</v>
      </c>
      <c r="K1121" s="88">
        <v>0</v>
      </c>
      <c r="L1121" s="88">
        <v>0</v>
      </c>
      <c r="M1121" s="88">
        <v>0</v>
      </c>
      <c r="N1121" s="88">
        <v>0</v>
      </c>
      <c r="O1121" s="99">
        <f t="shared" si="70"/>
        <v>0</v>
      </c>
      <c r="P1121" s="88">
        <f t="shared" si="71"/>
        <v>0</v>
      </c>
    </row>
    <row r="1122" spans="1:16" s="88" customFormat="1" x14ac:dyDescent="0.3">
      <c r="A1122" s="88" t="s">
        <v>37</v>
      </c>
      <c r="B1122" s="1" t="s">
        <v>332</v>
      </c>
      <c r="C1122" s="88" t="s">
        <v>177</v>
      </c>
      <c r="D1122" s="88" t="s">
        <v>78</v>
      </c>
      <c r="E1122" s="88" t="s">
        <v>235</v>
      </c>
      <c r="F1122" s="88" t="s">
        <v>220</v>
      </c>
      <c r="G1122" s="88" t="s">
        <v>223</v>
      </c>
      <c r="H1122" s="88" t="s">
        <v>5</v>
      </c>
      <c r="I1122" s="88">
        <f t="shared" si="68"/>
        <v>5</v>
      </c>
      <c r="J1122" s="88">
        <f t="shared" si="69"/>
        <v>3</v>
      </c>
      <c r="K1122" s="88">
        <v>1</v>
      </c>
      <c r="L1122" s="88">
        <v>2</v>
      </c>
      <c r="M1122" s="88">
        <v>2</v>
      </c>
      <c r="N1122" s="88">
        <v>0</v>
      </c>
      <c r="O1122" s="99">
        <f t="shared" si="70"/>
        <v>5</v>
      </c>
      <c r="P1122" s="88">
        <f t="shared" si="71"/>
        <v>0</v>
      </c>
    </row>
    <row r="1123" spans="1:16" s="88" customFormat="1" x14ac:dyDescent="0.3">
      <c r="A1123" s="88" t="s">
        <v>37</v>
      </c>
      <c r="B1123" s="1" t="s">
        <v>332</v>
      </c>
      <c r="C1123" s="88" t="s">
        <v>177</v>
      </c>
      <c r="D1123" s="88" t="s">
        <v>78</v>
      </c>
      <c r="E1123" s="88" t="s">
        <v>235</v>
      </c>
      <c r="F1123" s="88" t="s">
        <v>220</v>
      </c>
      <c r="G1123" s="88" t="s">
        <v>223</v>
      </c>
      <c r="H1123" s="88" t="s">
        <v>7</v>
      </c>
      <c r="I1123" s="88">
        <f t="shared" si="68"/>
        <v>4</v>
      </c>
      <c r="J1123" s="88">
        <f t="shared" si="69"/>
        <v>2</v>
      </c>
      <c r="K1123" s="88">
        <v>0</v>
      </c>
      <c r="L1123" s="88">
        <v>2</v>
      </c>
      <c r="M1123" s="88">
        <v>0</v>
      </c>
      <c r="N1123" s="88">
        <v>2</v>
      </c>
      <c r="O1123" s="99">
        <f t="shared" si="70"/>
        <v>4</v>
      </c>
      <c r="P1123" s="88">
        <f t="shared" si="71"/>
        <v>2</v>
      </c>
    </row>
    <row r="1124" spans="1:16" s="88" customFormat="1" x14ac:dyDescent="0.3">
      <c r="A1124" s="88" t="s">
        <v>37</v>
      </c>
      <c r="B1124" s="1" t="s">
        <v>332</v>
      </c>
      <c r="C1124" s="88" t="s">
        <v>177</v>
      </c>
      <c r="D1124" s="88" t="s">
        <v>78</v>
      </c>
      <c r="E1124" s="88" t="s">
        <v>235</v>
      </c>
      <c r="F1124" s="88" t="s">
        <v>220</v>
      </c>
      <c r="G1124" s="88" t="s">
        <v>223</v>
      </c>
      <c r="H1124" s="88" t="s">
        <v>6</v>
      </c>
      <c r="I1124" s="88">
        <f t="shared" si="68"/>
        <v>4</v>
      </c>
      <c r="J1124" s="88">
        <f t="shared" si="69"/>
        <v>2</v>
      </c>
      <c r="K1124" s="88">
        <v>2</v>
      </c>
      <c r="L1124" s="88">
        <v>0</v>
      </c>
      <c r="M1124" s="88">
        <v>1</v>
      </c>
      <c r="N1124" s="88">
        <v>1</v>
      </c>
      <c r="O1124" s="99">
        <f t="shared" si="70"/>
        <v>4</v>
      </c>
      <c r="P1124" s="88">
        <f t="shared" si="71"/>
        <v>1</v>
      </c>
    </row>
    <row r="1125" spans="1:16" s="88" customFormat="1" x14ac:dyDescent="0.3">
      <c r="A1125" s="88" t="s">
        <v>37</v>
      </c>
      <c r="B1125" s="1" t="s">
        <v>332</v>
      </c>
      <c r="C1125" s="88" t="s">
        <v>177</v>
      </c>
      <c r="D1125" s="88" t="s">
        <v>80</v>
      </c>
      <c r="E1125" s="88" t="s">
        <v>236</v>
      </c>
      <c r="F1125" s="88" t="s">
        <v>220</v>
      </c>
      <c r="G1125" s="88" t="s">
        <v>223</v>
      </c>
      <c r="H1125" s="88" t="s">
        <v>4</v>
      </c>
      <c r="I1125" s="88">
        <f t="shared" si="68"/>
        <v>42</v>
      </c>
      <c r="J1125" s="88">
        <f t="shared" si="69"/>
        <v>14</v>
      </c>
      <c r="K1125" s="88">
        <v>3</v>
      </c>
      <c r="L1125" s="88">
        <v>11</v>
      </c>
      <c r="M1125" s="88">
        <v>19</v>
      </c>
      <c r="N1125" s="88">
        <v>9</v>
      </c>
      <c r="O1125" s="99">
        <f t="shared" si="70"/>
        <v>42</v>
      </c>
      <c r="P1125" s="88">
        <f t="shared" si="71"/>
        <v>9</v>
      </c>
    </row>
    <row r="1126" spans="1:16" s="88" customFormat="1" x14ac:dyDescent="0.3">
      <c r="A1126" s="88" t="s">
        <v>37</v>
      </c>
      <c r="B1126" s="1" t="s">
        <v>332</v>
      </c>
      <c r="C1126" s="88" t="s">
        <v>177</v>
      </c>
      <c r="D1126" s="88" t="s">
        <v>80</v>
      </c>
      <c r="E1126" s="88" t="s">
        <v>236</v>
      </c>
      <c r="F1126" s="88" t="s">
        <v>220</v>
      </c>
      <c r="G1126" s="88" t="s">
        <v>223</v>
      </c>
      <c r="H1126" s="88" t="s">
        <v>294</v>
      </c>
      <c r="I1126" s="88">
        <f t="shared" si="68"/>
        <v>0</v>
      </c>
      <c r="J1126" s="88">
        <f t="shared" si="69"/>
        <v>0</v>
      </c>
      <c r="K1126" s="88">
        <v>0</v>
      </c>
      <c r="L1126" s="88">
        <v>0</v>
      </c>
      <c r="M1126" s="88">
        <v>0</v>
      </c>
      <c r="N1126" s="88">
        <v>0</v>
      </c>
      <c r="O1126" s="99">
        <f t="shared" si="70"/>
        <v>0</v>
      </c>
      <c r="P1126" s="88">
        <f t="shared" si="71"/>
        <v>0</v>
      </c>
    </row>
    <row r="1127" spans="1:16" s="88" customFormat="1" x14ac:dyDescent="0.3">
      <c r="A1127" s="88" t="s">
        <v>37</v>
      </c>
      <c r="B1127" s="1" t="s">
        <v>332</v>
      </c>
      <c r="C1127" s="88" t="s">
        <v>177</v>
      </c>
      <c r="D1127" s="88" t="s">
        <v>80</v>
      </c>
      <c r="E1127" s="88" t="s">
        <v>236</v>
      </c>
      <c r="F1127" s="88" t="s">
        <v>220</v>
      </c>
      <c r="G1127" s="88" t="s">
        <v>223</v>
      </c>
      <c r="H1127" s="88" t="s">
        <v>5</v>
      </c>
      <c r="I1127" s="88">
        <f t="shared" si="68"/>
        <v>2</v>
      </c>
      <c r="J1127" s="88">
        <f t="shared" si="69"/>
        <v>0</v>
      </c>
      <c r="K1127" s="88">
        <v>0</v>
      </c>
      <c r="L1127" s="88">
        <v>0</v>
      </c>
      <c r="M1127" s="88">
        <v>2</v>
      </c>
      <c r="N1127" s="88">
        <v>0</v>
      </c>
      <c r="O1127" s="99">
        <f t="shared" si="70"/>
        <v>2</v>
      </c>
      <c r="P1127" s="88">
        <f t="shared" si="71"/>
        <v>0</v>
      </c>
    </row>
    <row r="1128" spans="1:16" s="88" customFormat="1" x14ac:dyDescent="0.3">
      <c r="A1128" s="88" t="s">
        <v>37</v>
      </c>
      <c r="B1128" s="1" t="s">
        <v>332</v>
      </c>
      <c r="C1128" s="88" t="s">
        <v>177</v>
      </c>
      <c r="D1128" s="88" t="s">
        <v>80</v>
      </c>
      <c r="E1128" s="88" t="s">
        <v>236</v>
      </c>
      <c r="F1128" s="88" t="s">
        <v>220</v>
      </c>
      <c r="G1128" s="88" t="s">
        <v>223</v>
      </c>
      <c r="H1128" s="88" t="s">
        <v>7</v>
      </c>
      <c r="I1128" s="88">
        <f t="shared" si="68"/>
        <v>1</v>
      </c>
      <c r="J1128" s="88">
        <f t="shared" si="69"/>
        <v>0</v>
      </c>
      <c r="K1128" s="88">
        <v>0</v>
      </c>
      <c r="L1128" s="88">
        <v>0</v>
      </c>
      <c r="M1128" s="88">
        <v>1</v>
      </c>
      <c r="N1128" s="88">
        <v>0</v>
      </c>
      <c r="O1128" s="99">
        <f t="shared" si="70"/>
        <v>1</v>
      </c>
      <c r="P1128" s="88">
        <f t="shared" si="71"/>
        <v>0</v>
      </c>
    </row>
    <row r="1129" spans="1:16" s="88" customFormat="1" x14ac:dyDescent="0.3">
      <c r="A1129" s="88" t="s">
        <v>37</v>
      </c>
      <c r="B1129" s="1" t="s">
        <v>332</v>
      </c>
      <c r="C1129" s="88" t="s">
        <v>177</v>
      </c>
      <c r="D1129" s="88" t="s">
        <v>80</v>
      </c>
      <c r="E1129" s="88" t="s">
        <v>236</v>
      </c>
      <c r="F1129" s="88" t="s">
        <v>220</v>
      </c>
      <c r="G1129" s="88" t="s">
        <v>223</v>
      </c>
      <c r="H1129" s="88" t="s">
        <v>6</v>
      </c>
      <c r="I1129" s="88">
        <f t="shared" si="68"/>
        <v>2</v>
      </c>
      <c r="J1129" s="88">
        <f t="shared" si="69"/>
        <v>1</v>
      </c>
      <c r="K1129" s="88">
        <v>0</v>
      </c>
      <c r="L1129" s="88">
        <v>1</v>
      </c>
      <c r="M1129" s="88">
        <v>0</v>
      </c>
      <c r="N1129" s="88">
        <v>1</v>
      </c>
      <c r="O1129" s="99">
        <f t="shared" si="70"/>
        <v>2</v>
      </c>
      <c r="P1129" s="88">
        <f t="shared" si="71"/>
        <v>1</v>
      </c>
    </row>
    <row r="1130" spans="1:16" s="88" customFormat="1" x14ac:dyDescent="0.3">
      <c r="A1130" s="88" t="s">
        <v>37</v>
      </c>
      <c r="B1130" s="1" t="s">
        <v>332</v>
      </c>
      <c r="C1130" s="88" t="s">
        <v>177</v>
      </c>
      <c r="D1130" s="88" t="s">
        <v>82</v>
      </c>
      <c r="E1130" s="88" t="s">
        <v>237</v>
      </c>
      <c r="F1130" s="88" t="s">
        <v>220</v>
      </c>
      <c r="G1130" s="88" t="s">
        <v>223</v>
      </c>
      <c r="H1130" s="88" t="s">
        <v>4</v>
      </c>
      <c r="I1130" s="88">
        <f t="shared" si="68"/>
        <v>18</v>
      </c>
      <c r="J1130" s="88">
        <f t="shared" si="69"/>
        <v>7</v>
      </c>
      <c r="K1130" s="88">
        <v>1</v>
      </c>
      <c r="L1130" s="88">
        <v>6</v>
      </c>
      <c r="M1130" s="88">
        <v>9</v>
      </c>
      <c r="N1130" s="88">
        <v>2</v>
      </c>
      <c r="O1130" s="99">
        <f t="shared" si="70"/>
        <v>18</v>
      </c>
      <c r="P1130" s="88">
        <f t="shared" si="71"/>
        <v>2</v>
      </c>
    </row>
    <row r="1131" spans="1:16" s="88" customFormat="1" x14ac:dyDescent="0.3">
      <c r="A1131" s="88" t="s">
        <v>37</v>
      </c>
      <c r="B1131" s="1" t="s">
        <v>332</v>
      </c>
      <c r="C1131" s="88" t="s">
        <v>177</v>
      </c>
      <c r="D1131" s="88" t="s">
        <v>82</v>
      </c>
      <c r="E1131" s="88" t="s">
        <v>237</v>
      </c>
      <c r="F1131" s="88" t="s">
        <v>220</v>
      </c>
      <c r="G1131" s="88" t="s">
        <v>223</v>
      </c>
      <c r="H1131" s="88" t="s">
        <v>294</v>
      </c>
      <c r="I1131" s="88">
        <f t="shared" si="68"/>
        <v>0</v>
      </c>
      <c r="J1131" s="88">
        <f t="shared" si="69"/>
        <v>0</v>
      </c>
      <c r="K1131" s="88">
        <v>0</v>
      </c>
      <c r="L1131" s="88">
        <v>0</v>
      </c>
      <c r="M1131" s="88">
        <v>0</v>
      </c>
      <c r="N1131" s="88">
        <v>0</v>
      </c>
      <c r="O1131" s="99">
        <f t="shared" si="70"/>
        <v>0</v>
      </c>
      <c r="P1131" s="88">
        <f t="shared" si="71"/>
        <v>0</v>
      </c>
    </row>
    <row r="1132" spans="1:16" s="88" customFormat="1" x14ac:dyDescent="0.3">
      <c r="A1132" s="88" t="s">
        <v>37</v>
      </c>
      <c r="B1132" s="1" t="s">
        <v>332</v>
      </c>
      <c r="C1132" s="88" t="s">
        <v>177</v>
      </c>
      <c r="D1132" s="88" t="s">
        <v>82</v>
      </c>
      <c r="E1132" s="88" t="s">
        <v>237</v>
      </c>
      <c r="F1132" s="88" t="s">
        <v>220</v>
      </c>
      <c r="G1132" s="88" t="s">
        <v>223</v>
      </c>
      <c r="H1132" s="88" t="s">
        <v>5</v>
      </c>
      <c r="I1132" s="88">
        <f t="shared" si="68"/>
        <v>4</v>
      </c>
      <c r="J1132" s="88">
        <f t="shared" si="69"/>
        <v>0</v>
      </c>
      <c r="K1132" s="88">
        <v>0</v>
      </c>
      <c r="L1132" s="88">
        <v>0</v>
      </c>
      <c r="M1132" s="88">
        <v>3</v>
      </c>
      <c r="N1132" s="88">
        <v>1</v>
      </c>
      <c r="O1132" s="99">
        <f t="shared" si="70"/>
        <v>4</v>
      </c>
      <c r="P1132" s="88">
        <f t="shared" si="71"/>
        <v>1</v>
      </c>
    </row>
    <row r="1133" spans="1:16" s="88" customFormat="1" x14ac:dyDescent="0.3">
      <c r="A1133" s="88" t="s">
        <v>37</v>
      </c>
      <c r="B1133" s="1" t="s">
        <v>332</v>
      </c>
      <c r="C1133" s="88" t="s">
        <v>177</v>
      </c>
      <c r="D1133" s="88" t="s">
        <v>82</v>
      </c>
      <c r="E1133" s="88" t="s">
        <v>237</v>
      </c>
      <c r="F1133" s="88" t="s">
        <v>220</v>
      </c>
      <c r="G1133" s="88" t="s">
        <v>223</v>
      </c>
      <c r="H1133" s="88" t="s">
        <v>7</v>
      </c>
      <c r="I1133" s="88">
        <f t="shared" si="68"/>
        <v>0</v>
      </c>
      <c r="J1133" s="88">
        <f t="shared" si="69"/>
        <v>0</v>
      </c>
      <c r="K1133" s="88">
        <v>0</v>
      </c>
      <c r="L1133" s="88">
        <v>0</v>
      </c>
      <c r="M1133" s="88">
        <v>0</v>
      </c>
      <c r="N1133" s="88">
        <v>0</v>
      </c>
      <c r="O1133" s="99">
        <f t="shared" si="70"/>
        <v>0</v>
      </c>
      <c r="P1133" s="88">
        <f t="shared" si="71"/>
        <v>0</v>
      </c>
    </row>
    <row r="1134" spans="1:16" s="88" customFormat="1" x14ac:dyDescent="0.3">
      <c r="A1134" s="88" t="s">
        <v>37</v>
      </c>
      <c r="B1134" s="1" t="s">
        <v>332</v>
      </c>
      <c r="C1134" s="88" t="s">
        <v>177</v>
      </c>
      <c r="D1134" s="88" t="s">
        <v>82</v>
      </c>
      <c r="E1134" s="88" t="s">
        <v>237</v>
      </c>
      <c r="F1134" s="88" t="s">
        <v>220</v>
      </c>
      <c r="G1134" s="88" t="s">
        <v>223</v>
      </c>
      <c r="H1134" s="88" t="s">
        <v>6</v>
      </c>
      <c r="I1134" s="88">
        <f t="shared" si="68"/>
        <v>3</v>
      </c>
      <c r="J1134" s="88">
        <f t="shared" si="69"/>
        <v>3</v>
      </c>
      <c r="K1134" s="88">
        <v>1</v>
      </c>
      <c r="L1134" s="88">
        <v>2</v>
      </c>
      <c r="M1134" s="88">
        <v>0</v>
      </c>
      <c r="N1134" s="88">
        <v>0</v>
      </c>
      <c r="O1134" s="99">
        <f t="shared" si="70"/>
        <v>3</v>
      </c>
      <c r="P1134" s="88">
        <f t="shared" si="71"/>
        <v>0</v>
      </c>
    </row>
    <row r="1135" spans="1:16" s="88" customFormat="1" x14ac:dyDescent="0.3">
      <c r="A1135" s="88" t="s">
        <v>37</v>
      </c>
      <c r="B1135" s="1" t="s">
        <v>332</v>
      </c>
      <c r="C1135" s="88" t="s">
        <v>177</v>
      </c>
      <c r="D1135" s="88" t="s">
        <v>88</v>
      </c>
      <c r="E1135" s="88" t="s">
        <v>241</v>
      </c>
      <c r="F1135" s="88" t="s">
        <v>220</v>
      </c>
      <c r="G1135" s="88" t="s">
        <v>221</v>
      </c>
      <c r="H1135" s="88" t="s">
        <v>4</v>
      </c>
      <c r="I1135" s="88">
        <f t="shared" si="68"/>
        <v>38</v>
      </c>
      <c r="J1135" s="88">
        <f t="shared" si="69"/>
        <v>22</v>
      </c>
      <c r="K1135" s="88">
        <v>0</v>
      </c>
      <c r="L1135" s="88">
        <v>22</v>
      </c>
      <c r="M1135" s="88">
        <v>14</v>
      </c>
      <c r="N1135" s="88">
        <v>2</v>
      </c>
      <c r="O1135" s="99">
        <f t="shared" si="70"/>
        <v>38</v>
      </c>
      <c r="P1135" s="88">
        <f t="shared" si="71"/>
        <v>2</v>
      </c>
    </row>
    <row r="1136" spans="1:16" s="88" customFormat="1" x14ac:dyDescent="0.3">
      <c r="A1136" s="88" t="s">
        <v>37</v>
      </c>
      <c r="B1136" s="1" t="s">
        <v>332</v>
      </c>
      <c r="C1136" s="88" t="s">
        <v>177</v>
      </c>
      <c r="D1136" s="88" t="s">
        <v>88</v>
      </c>
      <c r="E1136" s="88" t="s">
        <v>241</v>
      </c>
      <c r="F1136" s="88" t="s">
        <v>220</v>
      </c>
      <c r="G1136" s="88" t="s">
        <v>221</v>
      </c>
      <c r="H1136" s="88" t="s">
        <v>294</v>
      </c>
      <c r="I1136" s="88">
        <f t="shared" si="68"/>
        <v>0</v>
      </c>
      <c r="J1136" s="88">
        <f t="shared" si="69"/>
        <v>0</v>
      </c>
      <c r="K1136" s="88">
        <v>0</v>
      </c>
      <c r="L1136" s="88">
        <v>0</v>
      </c>
      <c r="M1136" s="88">
        <v>0</v>
      </c>
      <c r="N1136" s="88">
        <v>0</v>
      </c>
      <c r="O1136" s="99">
        <f t="shared" si="70"/>
        <v>0</v>
      </c>
      <c r="P1136" s="88">
        <f t="shared" si="71"/>
        <v>0</v>
      </c>
    </row>
    <row r="1137" spans="1:16" s="88" customFormat="1" x14ac:dyDescent="0.3">
      <c r="A1137" s="88" t="s">
        <v>37</v>
      </c>
      <c r="B1137" s="1" t="s">
        <v>332</v>
      </c>
      <c r="C1137" s="88" t="s">
        <v>177</v>
      </c>
      <c r="D1137" s="88" t="s">
        <v>88</v>
      </c>
      <c r="E1137" s="88" t="s">
        <v>241</v>
      </c>
      <c r="F1137" s="88" t="s">
        <v>220</v>
      </c>
      <c r="G1137" s="88" t="s">
        <v>221</v>
      </c>
      <c r="H1137" s="88" t="s">
        <v>5</v>
      </c>
      <c r="I1137" s="88">
        <f t="shared" si="68"/>
        <v>2</v>
      </c>
      <c r="J1137" s="88">
        <f t="shared" si="69"/>
        <v>0</v>
      </c>
      <c r="K1137" s="88">
        <v>0</v>
      </c>
      <c r="L1137" s="88">
        <v>0</v>
      </c>
      <c r="M1137" s="88">
        <v>2</v>
      </c>
      <c r="N1137" s="88">
        <v>0</v>
      </c>
      <c r="O1137" s="99">
        <f t="shared" si="70"/>
        <v>2</v>
      </c>
      <c r="P1137" s="88">
        <f t="shared" si="71"/>
        <v>0</v>
      </c>
    </row>
    <row r="1138" spans="1:16" s="88" customFormat="1" x14ac:dyDescent="0.3">
      <c r="A1138" s="88" t="s">
        <v>37</v>
      </c>
      <c r="B1138" s="1" t="s">
        <v>332</v>
      </c>
      <c r="C1138" s="88" t="s">
        <v>177</v>
      </c>
      <c r="D1138" s="88" t="s">
        <v>88</v>
      </c>
      <c r="E1138" s="88" t="s">
        <v>241</v>
      </c>
      <c r="F1138" s="88" t="s">
        <v>220</v>
      </c>
      <c r="G1138" s="88" t="s">
        <v>221</v>
      </c>
      <c r="H1138" s="88" t="s">
        <v>7</v>
      </c>
      <c r="I1138" s="88">
        <f t="shared" si="68"/>
        <v>1</v>
      </c>
      <c r="J1138" s="88">
        <f t="shared" si="69"/>
        <v>1</v>
      </c>
      <c r="K1138" s="88">
        <v>1</v>
      </c>
      <c r="L1138" s="88">
        <v>0</v>
      </c>
      <c r="M1138" s="88">
        <v>0</v>
      </c>
      <c r="N1138" s="88">
        <v>0</v>
      </c>
      <c r="O1138" s="99">
        <f t="shared" si="70"/>
        <v>1</v>
      </c>
      <c r="P1138" s="88">
        <f t="shared" si="71"/>
        <v>0</v>
      </c>
    </row>
    <row r="1139" spans="1:16" s="88" customFormat="1" x14ac:dyDescent="0.3">
      <c r="A1139" s="88" t="s">
        <v>37</v>
      </c>
      <c r="B1139" s="1" t="s">
        <v>332</v>
      </c>
      <c r="C1139" s="88" t="s">
        <v>177</v>
      </c>
      <c r="D1139" s="88" t="s">
        <v>88</v>
      </c>
      <c r="E1139" s="88" t="s">
        <v>241</v>
      </c>
      <c r="F1139" s="88" t="s">
        <v>220</v>
      </c>
      <c r="G1139" s="88" t="s">
        <v>221</v>
      </c>
      <c r="H1139" s="88" t="s">
        <v>6</v>
      </c>
      <c r="I1139" s="88">
        <f t="shared" si="68"/>
        <v>4</v>
      </c>
      <c r="J1139" s="88">
        <f t="shared" si="69"/>
        <v>4</v>
      </c>
      <c r="K1139" s="88">
        <v>1</v>
      </c>
      <c r="L1139" s="88">
        <v>3</v>
      </c>
      <c r="M1139" s="88">
        <v>0</v>
      </c>
      <c r="N1139" s="88">
        <v>0</v>
      </c>
      <c r="O1139" s="99">
        <f t="shared" si="70"/>
        <v>4</v>
      </c>
      <c r="P1139" s="88">
        <f t="shared" si="71"/>
        <v>0</v>
      </c>
    </row>
    <row r="1140" spans="1:16" s="88" customFormat="1" x14ac:dyDescent="0.3">
      <c r="A1140" s="88" t="s">
        <v>37</v>
      </c>
      <c r="B1140" s="1" t="s">
        <v>332</v>
      </c>
      <c r="C1140" s="88" t="s">
        <v>177</v>
      </c>
      <c r="D1140" s="88" t="s">
        <v>90</v>
      </c>
      <c r="E1140" s="88" t="s">
        <v>242</v>
      </c>
      <c r="F1140" s="88" t="s">
        <v>220</v>
      </c>
      <c r="G1140" s="88" t="s">
        <v>223</v>
      </c>
      <c r="H1140" s="88" t="s">
        <v>4</v>
      </c>
      <c r="I1140" s="88">
        <f t="shared" si="68"/>
        <v>37</v>
      </c>
      <c r="J1140" s="88">
        <f t="shared" si="69"/>
        <v>11</v>
      </c>
      <c r="K1140" s="88">
        <v>1</v>
      </c>
      <c r="L1140" s="88">
        <v>10</v>
      </c>
      <c r="M1140" s="88">
        <v>19</v>
      </c>
      <c r="N1140" s="88">
        <v>7</v>
      </c>
      <c r="O1140" s="99">
        <f t="shared" si="70"/>
        <v>37</v>
      </c>
      <c r="P1140" s="88">
        <f t="shared" si="71"/>
        <v>7</v>
      </c>
    </row>
    <row r="1141" spans="1:16" s="88" customFormat="1" x14ac:dyDescent="0.3">
      <c r="A1141" s="88" t="s">
        <v>37</v>
      </c>
      <c r="B1141" s="1" t="s">
        <v>332</v>
      </c>
      <c r="C1141" s="88" t="s">
        <v>177</v>
      </c>
      <c r="D1141" s="88" t="s">
        <v>90</v>
      </c>
      <c r="E1141" s="88" t="s">
        <v>242</v>
      </c>
      <c r="F1141" s="88" t="s">
        <v>220</v>
      </c>
      <c r="G1141" s="88" t="s">
        <v>223</v>
      </c>
      <c r="H1141" s="88" t="s">
        <v>294</v>
      </c>
      <c r="I1141" s="88">
        <f t="shared" si="68"/>
        <v>0</v>
      </c>
      <c r="J1141" s="88">
        <f t="shared" si="69"/>
        <v>0</v>
      </c>
      <c r="K1141" s="88">
        <v>0</v>
      </c>
      <c r="L1141" s="88">
        <v>0</v>
      </c>
      <c r="M1141" s="88">
        <v>0</v>
      </c>
      <c r="N1141" s="88">
        <v>0</v>
      </c>
      <c r="O1141" s="99">
        <f t="shared" si="70"/>
        <v>0</v>
      </c>
      <c r="P1141" s="88">
        <f t="shared" si="71"/>
        <v>0</v>
      </c>
    </row>
    <row r="1142" spans="1:16" s="88" customFormat="1" x14ac:dyDescent="0.3">
      <c r="A1142" s="88" t="s">
        <v>37</v>
      </c>
      <c r="B1142" s="1" t="s">
        <v>332</v>
      </c>
      <c r="C1142" s="88" t="s">
        <v>177</v>
      </c>
      <c r="D1142" s="88" t="s">
        <v>90</v>
      </c>
      <c r="E1142" s="88" t="s">
        <v>242</v>
      </c>
      <c r="F1142" s="88" t="s">
        <v>220</v>
      </c>
      <c r="G1142" s="88" t="s">
        <v>223</v>
      </c>
      <c r="H1142" s="88" t="s">
        <v>5</v>
      </c>
      <c r="I1142" s="88">
        <f t="shared" si="68"/>
        <v>9</v>
      </c>
      <c r="J1142" s="88">
        <f t="shared" si="69"/>
        <v>4</v>
      </c>
      <c r="K1142" s="88">
        <v>1</v>
      </c>
      <c r="L1142" s="88">
        <v>3</v>
      </c>
      <c r="M1142" s="88">
        <v>1</v>
      </c>
      <c r="N1142" s="88">
        <v>4</v>
      </c>
      <c r="O1142" s="99">
        <f t="shared" si="70"/>
        <v>9</v>
      </c>
      <c r="P1142" s="88">
        <f t="shared" si="71"/>
        <v>4</v>
      </c>
    </row>
    <row r="1143" spans="1:16" s="88" customFormat="1" x14ac:dyDescent="0.3">
      <c r="A1143" s="88" t="s">
        <v>37</v>
      </c>
      <c r="B1143" s="1" t="s">
        <v>332</v>
      </c>
      <c r="C1143" s="88" t="s">
        <v>177</v>
      </c>
      <c r="D1143" s="88" t="s">
        <v>90</v>
      </c>
      <c r="E1143" s="88" t="s">
        <v>242</v>
      </c>
      <c r="F1143" s="88" t="s">
        <v>220</v>
      </c>
      <c r="G1143" s="88" t="s">
        <v>223</v>
      </c>
      <c r="H1143" s="88" t="s">
        <v>7</v>
      </c>
      <c r="I1143" s="88">
        <f t="shared" si="68"/>
        <v>2</v>
      </c>
      <c r="J1143" s="88">
        <f t="shared" si="69"/>
        <v>2</v>
      </c>
      <c r="K1143" s="88">
        <v>1</v>
      </c>
      <c r="L1143" s="88">
        <v>1</v>
      </c>
      <c r="M1143" s="88">
        <v>0</v>
      </c>
      <c r="N1143" s="88">
        <v>0</v>
      </c>
      <c r="O1143" s="99">
        <f t="shared" si="70"/>
        <v>2</v>
      </c>
      <c r="P1143" s="88">
        <f t="shared" si="71"/>
        <v>0</v>
      </c>
    </row>
    <row r="1144" spans="1:16" s="88" customFormat="1" x14ac:dyDescent="0.3">
      <c r="A1144" s="88" t="s">
        <v>37</v>
      </c>
      <c r="B1144" s="1" t="s">
        <v>332</v>
      </c>
      <c r="C1144" s="88" t="s">
        <v>177</v>
      </c>
      <c r="D1144" s="88" t="s">
        <v>90</v>
      </c>
      <c r="E1144" s="88" t="s">
        <v>242</v>
      </c>
      <c r="F1144" s="88" t="s">
        <v>220</v>
      </c>
      <c r="G1144" s="88" t="s">
        <v>223</v>
      </c>
      <c r="H1144" s="88" t="s">
        <v>6</v>
      </c>
      <c r="I1144" s="88">
        <f t="shared" si="68"/>
        <v>6</v>
      </c>
      <c r="J1144" s="88">
        <f t="shared" si="69"/>
        <v>0</v>
      </c>
      <c r="K1144" s="88">
        <v>0</v>
      </c>
      <c r="L1144" s="88">
        <v>0</v>
      </c>
      <c r="M1144" s="88">
        <v>3</v>
      </c>
      <c r="N1144" s="88">
        <v>3</v>
      </c>
      <c r="O1144" s="99">
        <f t="shared" si="70"/>
        <v>6</v>
      </c>
      <c r="P1144" s="88">
        <f t="shared" si="71"/>
        <v>3</v>
      </c>
    </row>
    <row r="1145" spans="1:16" s="88" customFormat="1" x14ac:dyDescent="0.3">
      <c r="A1145" s="88" t="s">
        <v>37</v>
      </c>
      <c r="B1145" s="1" t="s">
        <v>332</v>
      </c>
      <c r="C1145" s="88" t="s">
        <v>177</v>
      </c>
      <c r="D1145" s="88" t="s">
        <v>92</v>
      </c>
      <c r="E1145" s="88" t="s">
        <v>243</v>
      </c>
      <c r="F1145" s="88" t="s">
        <v>220</v>
      </c>
      <c r="G1145" s="88" t="s">
        <v>221</v>
      </c>
      <c r="H1145" s="88" t="s">
        <v>4</v>
      </c>
      <c r="I1145" s="88">
        <f t="shared" si="68"/>
        <v>14</v>
      </c>
      <c r="J1145" s="88">
        <f t="shared" si="69"/>
        <v>12</v>
      </c>
      <c r="K1145" s="88">
        <v>1</v>
      </c>
      <c r="L1145" s="88">
        <v>11</v>
      </c>
      <c r="M1145" s="88">
        <v>1</v>
      </c>
      <c r="N1145" s="88">
        <v>1</v>
      </c>
      <c r="O1145" s="99">
        <f t="shared" si="70"/>
        <v>14</v>
      </c>
      <c r="P1145" s="88">
        <f t="shared" si="71"/>
        <v>1</v>
      </c>
    </row>
    <row r="1146" spans="1:16" s="88" customFormat="1" x14ac:dyDescent="0.3">
      <c r="A1146" s="88" t="s">
        <v>37</v>
      </c>
      <c r="B1146" s="1" t="s">
        <v>332</v>
      </c>
      <c r="C1146" s="88" t="s">
        <v>177</v>
      </c>
      <c r="D1146" s="88" t="s">
        <v>92</v>
      </c>
      <c r="E1146" s="88" t="s">
        <v>243</v>
      </c>
      <c r="F1146" s="88" t="s">
        <v>220</v>
      </c>
      <c r="G1146" s="88" t="s">
        <v>221</v>
      </c>
      <c r="H1146" s="88" t="s">
        <v>294</v>
      </c>
      <c r="I1146" s="88">
        <f t="shared" si="68"/>
        <v>19</v>
      </c>
      <c r="J1146" s="88">
        <f t="shared" si="69"/>
        <v>0</v>
      </c>
      <c r="K1146" s="88">
        <v>0</v>
      </c>
      <c r="L1146" s="88">
        <v>0</v>
      </c>
      <c r="M1146" s="88">
        <v>19</v>
      </c>
      <c r="N1146" s="88">
        <v>0</v>
      </c>
      <c r="O1146" s="99">
        <f t="shared" si="70"/>
        <v>19</v>
      </c>
      <c r="P1146" s="88">
        <f t="shared" si="71"/>
        <v>0</v>
      </c>
    </row>
    <row r="1147" spans="1:16" s="88" customFormat="1" x14ac:dyDescent="0.3">
      <c r="A1147" s="88" t="s">
        <v>37</v>
      </c>
      <c r="B1147" s="1" t="s">
        <v>332</v>
      </c>
      <c r="C1147" s="88" t="s">
        <v>177</v>
      </c>
      <c r="D1147" s="88" t="s">
        <v>92</v>
      </c>
      <c r="E1147" s="88" t="s">
        <v>243</v>
      </c>
      <c r="F1147" s="88" t="s">
        <v>220</v>
      </c>
      <c r="G1147" s="88" t="s">
        <v>221</v>
      </c>
      <c r="H1147" s="88" t="s">
        <v>5</v>
      </c>
      <c r="I1147" s="88">
        <f t="shared" si="68"/>
        <v>3</v>
      </c>
      <c r="J1147" s="88">
        <f t="shared" si="69"/>
        <v>2</v>
      </c>
      <c r="K1147" s="88">
        <v>1</v>
      </c>
      <c r="L1147" s="88">
        <v>1</v>
      </c>
      <c r="M1147" s="88">
        <v>1</v>
      </c>
      <c r="N1147" s="88">
        <v>0</v>
      </c>
      <c r="O1147" s="99">
        <f t="shared" si="70"/>
        <v>3</v>
      </c>
      <c r="P1147" s="88">
        <f t="shared" si="71"/>
        <v>0</v>
      </c>
    </row>
    <row r="1148" spans="1:16" s="88" customFormat="1" x14ac:dyDescent="0.3">
      <c r="A1148" s="88" t="s">
        <v>37</v>
      </c>
      <c r="B1148" s="1" t="s">
        <v>332</v>
      </c>
      <c r="C1148" s="88" t="s">
        <v>177</v>
      </c>
      <c r="D1148" s="88" t="s">
        <v>92</v>
      </c>
      <c r="E1148" s="88" t="s">
        <v>243</v>
      </c>
      <c r="F1148" s="88" t="s">
        <v>220</v>
      </c>
      <c r="G1148" s="88" t="s">
        <v>221</v>
      </c>
      <c r="H1148" s="88" t="s">
        <v>7</v>
      </c>
      <c r="I1148" s="88">
        <f t="shared" si="68"/>
        <v>0</v>
      </c>
      <c r="J1148" s="88">
        <f t="shared" si="69"/>
        <v>0</v>
      </c>
      <c r="K1148" s="88">
        <v>0</v>
      </c>
      <c r="L1148" s="88">
        <v>0</v>
      </c>
      <c r="M1148" s="88">
        <v>0</v>
      </c>
      <c r="N1148" s="88">
        <v>0</v>
      </c>
      <c r="O1148" s="99">
        <f t="shared" si="70"/>
        <v>0</v>
      </c>
      <c r="P1148" s="88">
        <f t="shared" si="71"/>
        <v>0</v>
      </c>
    </row>
    <row r="1149" spans="1:16" s="88" customFormat="1" x14ac:dyDescent="0.3">
      <c r="A1149" s="88" t="s">
        <v>37</v>
      </c>
      <c r="B1149" s="1" t="s">
        <v>332</v>
      </c>
      <c r="C1149" s="88" t="s">
        <v>177</v>
      </c>
      <c r="D1149" s="88" t="s">
        <v>92</v>
      </c>
      <c r="E1149" s="88" t="s">
        <v>243</v>
      </c>
      <c r="F1149" s="88" t="s">
        <v>220</v>
      </c>
      <c r="G1149" s="88" t="s">
        <v>221</v>
      </c>
      <c r="H1149" s="88" t="s">
        <v>6</v>
      </c>
      <c r="I1149" s="88">
        <f t="shared" si="68"/>
        <v>2</v>
      </c>
      <c r="J1149" s="88">
        <f t="shared" si="69"/>
        <v>2</v>
      </c>
      <c r="K1149" s="88">
        <v>0</v>
      </c>
      <c r="L1149" s="88">
        <v>2</v>
      </c>
      <c r="M1149" s="88">
        <v>0</v>
      </c>
      <c r="N1149" s="88">
        <v>0</v>
      </c>
      <c r="O1149" s="99">
        <f t="shared" si="70"/>
        <v>2</v>
      </c>
      <c r="P1149" s="88">
        <f t="shared" si="71"/>
        <v>0</v>
      </c>
    </row>
    <row r="1150" spans="1:16" s="88" customFormat="1" x14ac:dyDescent="0.3">
      <c r="A1150" s="88" t="s">
        <v>37</v>
      </c>
      <c r="B1150" s="1" t="s">
        <v>332</v>
      </c>
      <c r="C1150" s="88" t="s">
        <v>177</v>
      </c>
      <c r="D1150" s="88" t="s">
        <v>94</v>
      </c>
      <c r="E1150" s="88" t="s">
        <v>244</v>
      </c>
      <c r="F1150" s="88" t="s">
        <v>220</v>
      </c>
      <c r="G1150" s="88" t="s">
        <v>223</v>
      </c>
      <c r="H1150" s="88" t="s">
        <v>4</v>
      </c>
      <c r="I1150" s="88">
        <f t="shared" ref="I1150:I1213" si="72">K1150+L1150+M1150+N1150</f>
        <v>58</v>
      </c>
      <c r="J1150" s="88">
        <f t="shared" ref="J1150:J1213" si="73">K1150+L1150</f>
        <v>25</v>
      </c>
      <c r="K1150" s="88">
        <v>7</v>
      </c>
      <c r="L1150" s="88">
        <v>18</v>
      </c>
      <c r="M1150" s="88">
        <v>13</v>
      </c>
      <c r="N1150" s="88">
        <v>20</v>
      </c>
      <c r="O1150" s="99">
        <f t="shared" si="70"/>
        <v>58</v>
      </c>
      <c r="P1150" s="88">
        <f t="shared" si="71"/>
        <v>20</v>
      </c>
    </row>
    <row r="1151" spans="1:16" s="88" customFormat="1" x14ac:dyDescent="0.3">
      <c r="A1151" s="88" t="s">
        <v>37</v>
      </c>
      <c r="B1151" s="1" t="s">
        <v>332</v>
      </c>
      <c r="C1151" s="88" t="s">
        <v>177</v>
      </c>
      <c r="D1151" s="88" t="s">
        <v>94</v>
      </c>
      <c r="E1151" s="88" t="s">
        <v>244</v>
      </c>
      <c r="F1151" s="88" t="s">
        <v>220</v>
      </c>
      <c r="G1151" s="88" t="s">
        <v>223</v>
      </c>
      <c r="H1151" s="88" t="s">
        <v>294</v>
      </c>
      <c r="I1151" s="88">
        <f t="shared" si="72"/>
        <v>0</v>
      </c>
      <c r="J1151" s="88">
        <f t="shared" si="73"/>
        <v>0</v>
      </c>
      <c r="K1151" s="88">
        <v>0</v>
      </c>
      <c r="L1151" s="88">
        <v>0</v>
      </c>
      <c r="M1151" s="88">
        <v>0</v>
      </c>
      <c r="N1151" s="88">
        <v>0</v>
      </c>
      <c r="O1151" s="99">
        <f t="shared" si="70"/>
        <v>0</v>
      </c>
      <c r="P1151" s="88">
        <f t="shared" si="71"/>
        <v>0</v>
      </c>
    </row>
    <row r="1152" spans="1:16" s="88" customFormat="1" x14ac:dyDescent="0.3">
      <c r="A1152" s="88" t="s">
        <v>37</v>
      </c>
      <c r="B1152" s="1" t="s">
        <v>332</v>
      </c>
      <c r="C1152" s="88" t="s">
        <v>177</v>
      </c>
      <c r="D1152" s="88" t="s">
        <v>94</v>
      </c>
      <c r="E1152" s="88" t="s">
        <v>244</v>
      </c>
      <c r="F1152" s="88" t="s">
        <v>220</v>
      </c>
      <c r="G1152" s="88" t="s">
        <v>223</v>
      </c>
      <c r="H1152" s="88" t="s">
        <v>5</v>
      </c>
      <c r="I1152" s="88">
        <f t="shared" si="72"/>
        <v>3</v>
      </c>
      <c r="J1152" s="88">
        <f t="shared" si="73"/>
        <v>0</v>
      </c>
      <c r="K1152" s="88">
        <v>0</v>
      </c>
      <c r="L1152" s="88">
        <v>0</v>
      </c>
      <c r="M1152" s="88">
        <v>2</v>
      </c>
      <c r="N1152" s="88">
        <v>1</v>
      </c>
      <c r="O1152" s="99">
        <f t="shared" si="70"/>
        <v>3</v>
      </c>
      <c r="P1152" s="88">
        <f t="shared" si="71"/>
        <v>1</v>
      </c>
    </row>
    <row r="1153" spans="1:16" s="88" customFormat="1" x14ac:dyDescent="0.3">
      <c r="A1153" s="88" t="s">
        <v>37</v>
      </c>
      <c r="B1153" s="1" t="s">
        <v>332</v>
      </c>
      <c r="C1153" s="88" t="s">
        <v>177</v>
      </c>
      <c r="D1153" s="88" t="s">
        <v>94</v>
      </c>
      <c r="E1153" s="88" t="s">
        <v>244</v>
      </c>
      <c r="F1153" s="88" t="s">
        <v>220</v>
      </c>
      <c r="G1153" s="88" t="s">
        <v>223</v>
      </c>
      <c r="H1153" s="88" t="s">
        <v>7</v>
      </c>
      <c r="I1153" s="88">
        <f t="shared" si="72"/>
        <v>1</v>
      </c>
      <c r="J1153" s="88">
        <f t="shared" si="73"/>
        <v>0</v>
      </c>
      <c r="K1153" s="88">
        <v>0</v>
      </c>
      <c r="L1153" s="88">
        <v>0</v>
      </c>
      <c r="M1153" s="88">
        <v>0</v>
      </c>
      <c r="N1153" s="88">
        <v>1</v>
      </c>
      <c r="O1153" s="99">
        <f t="shared" si="70"/>
        <v>1</v>
      </c>
      <c r="P1153" s="88">
        <f t="shared" si="71"/>
        <v>1</v>
      </c>
    </row>
    <row r="1154" spans="1:16" s="88" customFormat="1" x14ac:dyDescent="0.3">
      <c r="A1154" s="88" t="s">
        <v>37</v>
      </c>
      <c r="B1154" s="1" t="s">
        <v>332</v>
      </c>
      <c r="C1154" s="88" t="s">
        <v>177</v>
      </c>
      <c r="D1154" s="88" t="s">
        <v>94</v>
      </c>
      <c r="E1154" s="88" t="s">
        <v>244</v>
      </c>
      <c r="F1154" s="88" t="s">
        <v>220</v>
      </c>
      <c r="G1154" s="88" t="s">
        <v>223</v>
      </c>
      <c r="H1154" s="88" t="s">
        <v>6</v>
      </c>
      <c r="I1154" s="88">
        <f t="shared" si="72"/>
        <v>7</v>
      </c>
      <c r="J1154" s="88">
        <f t="shared" si="73"/>
        <v>2</v>
      </c>
      <c r="K1154" s="88">
        <v>1</v>
      </c>
      <c r="L1154" s="88">
        <v>1</v>
      </c>
      <c r="M1154" s="88">
        <v>0</v>
      </c>
      <c r="N1154" s="88">
        <v>5</v>
      </c>
      <c r="O1154" s="99">
        <f t="shared" si="70"/>
        <v>7</v>
      </c>
      <c r="P1154" s="88">
        <f t="shared" si="71"/>
        <v>5</v>
      </c>
    </row>
    <row r="1155" spans="1:16" s="88" customFormat="1" x14ac:dyDescent="0.3">
      <c r="A1155" s="88" t="s">
        <v>37</v>
      </c>
      <c r="B1155" s="1" t="s">
        <v>332</v>
      </c>
      <c r="C1155" s="88" t="s">
        <v>177</v>
      </c>
      <c r="D1155" s="88" t="s">
        <v>245</v>
      </c>
      <c r="E1155" s="88" t="s">
        <v>246</v>
      </c>
      <c r="F1155" s="88" t="s">
        <v>220</v>
      </c>
      <c r="G1155" s="88" t="s">
        <v>227</v>
      </c>
      <c r="H1155" s="88" t="s">
        <v>4</v>
      </c>
      <c r="I1155" s="88">
        <f t="shared" si="72"/>
        <v>9</v>
      </c>
      <c r="J1155" s="88">
        <f t="shared" si="73"/>
        <v>3</v>
      </c>
      <c r="K1155" s="88">
        <v>1</v>
      </c>
      <c r="L1155" s="88">
        <v>2</v>
      </c>
      <c r="M1155" s="88">
        <v>5</v>
      </c>
      <c r="N1155" s="88">
        <v>1</v>
      </c>
      <c r="O1155" s="99">
        <f t="shared" si="70"/>
        <v>9</v>
      </c>
      <c r="P1155" s="88">
        <f t="shared" si="71"/>
        <v>1</v>
      </c>
    </row>
    <row r="1156" spans="1:16" s="88" customFormat="1" x14ac:dyDescent="0.3">
      <c r="A1156" s="88" t="s">
        <v>37</v>
      </c>
      <c r="B1156" s="1" t="s">
        <v>332</v>
      </c>
      <c r="C1156" s="88" t="s">
        <v>177</v>
      </c>
      <c r="D1156" s="88" t="s">
        <v>245</v>
      </c>
      <c r="E1156" s="88" t="s">
        <v>246</v>
      </c>
      <c r="F1156" s="88" t="s">
        <v>220</v>
      </c>
      <c r="G1156" s="88" t="s">
        <v>227</v>
      </c>
      <c r="H1156" s="88" t="s">
        <v>294</v>
      </c>
      <c r="I1156" s="88">
        <f t="shared" si="72"/>
        <v>0</v>
      </c>
      <c r="J1156" s="88">
        <f t="shared" si="73"/>
        <v>0</v>
      </c>
      <c r="K1156" s="88">
        <v>0</v>
      </c>
      <c r="L1156" s="88">
        <v>0</v>
      </c>
      <c r="M1156" s="88">
        <v>0</v>
      </c>
      <c r="N1156" s="88">
        <v>0</v>
      </c>
      <c r="O1156" s="99">
        <f t="shared" si="70"/>
        <v>0</v>
      </c>
      <c r="P1156" s="88">
        <f t="shared" si="71"/>
        <v>0</v>
      </c>
    </row>
    <row r="1157" spans="1:16" s="88" customFormat="1" x14ac:dyDescent="0.3">
      <c r="A1157" s="88" t="s">
        <v>37</v>
      </c>
      <c r="B1157" s="1" t="s">
        <v>332</v>
      </c>
      <c r="C1157" s="88" t="s">
        <v>177</v>
      </c>
      <c r="D1157" s="88" t="s">
        <v>245</v>
      </c>
      <c r="E1157" s="88" t="s">
        <v>246</v>
      </c>
      <c r="F1157" s="88" t="s">
        <v>220</v>
      </c>
      <c r="G1157" s="88" t="s">
        <v>227</v>
      </c>
      <c r="H1157" s="88" t="s">
        <v>5</v>
      </c>
      <c r="I1157" s="88">
        <f t="shared" si="72"/>
        <v>0</v>
      </c>
      <c r="J1157" s="88">
        <f t="shared" si="73"/>
        <v>0</v>
      </c>
      <c r="K1157" s="88">
        <v>0</v>
      </c>
      <c r="L1157" s="88">
        <v>0</v>
      </c>
      <c r="M1157" s="88">
        <v>0</v>
      </c>
      <c r="N1157" s="88">
        <v>0</v>
      </c>
      <c r="O1157" s="99">
        <f t="shared" si="70"/>
        <v>0</v>
      </c>
      <c r="P1157" s="88">
        <f t="shared" si="71"/>
        <v>0</v>
      </c>
    </row>
    <row r="1158" spans="1:16" s="88" customFormat="1" x14ac:dyDescent="0.3">
      <c r="A1158" s="88" t="s">
        <v>37</v>
      </c>
      <c r="B1158" s="1" t="s">
        <v>332</v>
      </c>
      <c r="C1158" s="88" t="s">
        <v>177</v>
      </c>
      <c r="D1158" s="88" t="s">
        <v>245</v>
      </c>
      <c r="E1158" s="88" t="s">
        <v>246</v>
      </c>
      <c r="F1158" s="88" t="s">
        <v>220</v>
      </c>
      <c r="G1158" s="88" t="s">
        <v>227</v>
      </c>
      <c r="H1158" s="88" t="s">
        <v>7</v>
      </c>
      <c r="I1158" s="88">
        <f t="shared" si="72"/>
        <v>0</v>
      </c>
      <c r="J1158" s="88">
        <f t="shared" si="73"/>
        <v>0</v>
      </c>
      <c r="K1158" s="88">
        <v>0</v>
      </c>
      <c r="L1158" s="88">
        <v>0</v>
      </c>
      <c r="M1158" s="88">
        <v>0</v>
      </c>
      <c r="N1158" s="88">
        <v>0</v>
      </c>
      <c r="O1158" s="99">
        <f t="shared" si="70"/>
        <v>0</v>
      </c>
      <c r="P1158" s="88">
        <f t="shared" si="71"/>
        <v>0</v>
      </c>
    </row>
    <row r="1159" spans="1:16" s="88" customFormat="1" x14ac:dyDescent="0.3">
      <c r="A1159" s="88" t="s">
        <v>37</v>
      </c>
      <c r="B1159" s="1" t="s">
        <v>332</v>
      </c>
      <c r="C1159" s="88" t="s">
        <v>177</v>
      </c>
      <c r="D1159" s="88" t="s">
        <v>245</v>
      </c>
      <c r="E1159" s="88" t="s">
        <v>246</v>
      </c>
      <c r="F1159" s="88" t="s">
        <v>220</v>
      </c>
      <c r="G1159" s="88" t="s">
        <v>227</v>
      </c>
      <c r="H1159" s="88" t="s">
        <v>6</v>
      </c>
      <c r="I1159" s="88">
        <f t="shared" si="72"/>
        <v>0</v>
      </c>
      <c r="J1159" s="88">
        <f t="shared" si="73"/>
        <v>0</v>
      </c>
      <c r="K1159" s="88">
        <v>0</v>
      </c>
      <c r="L1159" s="88">
        <v>0</v>
      </c>
      <c r="M1159" s="88">
        <v>0</v>
      </c>
      <c r="N1159" s="88">
        <v>0</v>
      </c>
      <c r="O1159" s="99">
        <f t="shared" si="70"/>
        <v>0</v>
      </c>
      <c r="P1159" s="88">
        <f t="shared" si="71"/>
        <v>0</v>
      </c>
    </row>
    <row r="1160" spans="1:16" s="88" customFormat="1" x14ac:dyDescent="0.3">
      <c r="A1160" s="88" t="s">
        <v>37</v>
      </c>
      <c r="B1160" s="1" t="s">
        <v>332</v>
      </c>
      <c r="C1160" s="88" t="s">
        <v>177</v>
      </c>
      <c r="D1160" s="88" t="s">
        <v>100</v>
      </c>
      <c r="E1160" s="88" t="s">
        <v>247</v>
      </c>
      <c r="F1160" s="88" t="s">
        <v>220</v>
      </c>
      <c r="G1160" s="88" t="s">
        <v>223</v>
      </c>
      <c r="H1160" s="88" t="s">
        <v>4</v>
      </c>
      <c r="I1160" s="88">
        <f t="shared" si="72"/>
        <v>48</v>
      </c>
      <c r="J1160" s="88">
        <f t="shared" si="73"/>
        <v>21</v>
      </c>
      <c r="K1160" s="88">
        <v>2</v>
      </c>
      <c r="L1160" s="88">
        <v>19</v>
      </c>
      <c r="M1160" s="88">
        <v>18</v>
      </c>
      <c r="N1160" s="88">
        <v>9</v>
      </c>
      <c r="O1160" s="99">
        <f t="shared" si="70"/>
        <v>48</v>
      </c>
      <c r="P1160" s="88">
        <f t="shared" si="71"/>
        <v>9</v>
      </c>
    </row>
    <row r="1161" spans="1:16" s="88" customFormat="1" x14ac:dyDescent="0.3">
      <c r="A1161" s="88" t="s">
        <v>37</v>
      </c>
      <c r="B1161" s="1" t="s">
        <v>332</v>
      </c>
      <c r="C1161" s="88" t="s">
        <v>177</v>
      </c>
      <c r="D1161" s="88" t="s">
        <v>100</v>
      </c>
      <c r="E1161" s="88" t="s">
        <v>247</v>
      </c>
      <c r="F1161" s="88" t="s">
        <v>220</v>
      </c>
      <c r="G1161" s="88" t="s">
        <v>223</v>
      </c>
      <c r="H1161" s="88" t="s">
        <v>294</v>
      </c>
      <c r="I1161" s="88">
        <f t="shared" si="72"/>
        <v>0</v>
      </c>
      <c r="J1161" s="88">
        <f t="shared" si="73"/>
        <v>0</v>
      </c>
      <c r="K1161" s="88">
        <v>0</v>
      </c>
      <c r="L1161" s="88">
        <v>0</v>
      </c>
      <c r="M1161" s="88">
        <v>0</v>
      </c>
      <c r="N1161" s="88">
        <v>0</v>
      </c>
      <c r="O1161" s="99">
        <f t="shared" si="70"/>
        <v>0</v>
      </c>
      <c r="P1161" s="88">
        <f t="shared" si="71"/>
        <v>0</v>
      </c>
    </row>
    <row r="1162" spans="1:16" s="88" customFormat="1" x14ac:dyDescent="0.3">
      <c r="A1162" s="88" t="s">
        <v>37</v>
      </c>
      <c r="B1162" s="1" t="s">
        <v>332</v>
      </c>
      <c r="C1162" s="88" t="s">
        <v>177</v>
      </c>
      <c r="D1162" s="88" t="s">
        <v>100</v>
      </c>
      <c r="E1162" s="88" t="s">
        <v>247</v>
      </c>
      <c r="F1162" s="88" t="s">
        <v>220</v>
      </c>
      <c r="G1162" s="88" t="s">
        <v>223</v>
      </c>
      <c r="H1162" s="88" t="s">
        <v>5</v>
      </c>
      <c r="I1162" s="88">
        <f t="shared" si="72"/>
        <v>5</v>
      </c>
      <c r="J1162" s="88">
        <f t="shared" si="73"/>
        <v>2</v>
      </c>
      <c r="K1162" s="88">
        <v>1</v>
      </c>
      <c r="L1162" s="88">
        <v>1</v>
      </c>
      <c r="M1162" s="88">
        <v>3</v>
      </c>
      <c r="N1162" s="88">
        <v>0</v>
      </c>
      <c r="O1162" s="99">
        <f t="shared" si="70"/>
        <v>5</v>
      </c>
      <c r="P1162" s="88">
        <f t="shared" si="71"/>
        <v>0</v>
      </c>
    </row>
    <row r="1163" spans="1:16" s="88" customFormat="1" x14ac:dyDescent="0.3">
      <c r="A1163" s="88" t="s">
        <v>37</v>
      </c>
      <c r="B1163" s="1" t="s">
        <v>332</v>
      </c>
      <c r="C1163" s="88" t="s">
        <v>177</v>
      </c>
      <c r="D1163" s="88" t="s">
        <v>100</v>
      </c>
      <c r="E1163" s="88" t="s">
        <v>247</v>
      </c>
      <c r="F1163" s="88" t="s">
        <v>220</v>
      </c>
      <c r="G1163" s="88" t="s">
        <v>223</v>
      </c>
      <c r="H1163" s="88" t="s">
        <v>7</v>
      </c>
      <c r="I1163" s="88">
        <f t="shared" si="72"/>
        <v>2</v>
      </c>
      <c r="J1163" s="88">
        <f t="shared" si="73"/>
        <v>2</v>
      </c>
      <c r="K1163" s="88">
        <v>1</v>
      </c>
      <c r="L1163" s="88">
        <v>1</v>
      </c>
      <c r="M1163" s="88">
        <v>0</v>
      </c>
      <c r="N1163" s="88">
        <v>0</v>
      </c>
      <c r="O1163" s="99">
        <f t="shared" si="70"/>
        <v>2</v>
      </c>
      <c r="P1163" s="88">
        <f t="shared" si="71"/>
        <v>0</v>
      </c>
    </row>
    <row r="1164" spans="1:16" s="88" customFormat="1" x14ac:dyDescent="0.3">
      <c r="A1164" s="88" t="s">
        <v>37</v>
      </c>
      <c r="B1164" s="1" t="s">
        <v>332</v>
      </c>
      <c r="C1164" s="88" t="s">
        <v>177</v>
      </c>
      <c r="D1164" s="88" t="s">
        <v>100</v>
      </c>
      <c r="E1164" s="88" t="s">
        <v>247</v>
      </c>
      <c r="F1164" s="88" t="s">
        <v>220</v>
      </c>
      <c r="G1164" s="88" t="s">
        <v>223</v>
      </c>
      <c r="H1164" s="88" t="s">
        <v>6</v>
      </c>
      <c r="I1164" s="88">
        <f t="shared" si="72"/>
        <v>3</v>
      </c>
      <c r="J1164" s="88">
        <f t="shared" si="73"/>
        <v>1</v>
      </c>
      <c r="K1164" s="88">
        <v>1</v>
      </c>
      <c r="L1164" s="88">
        <v>0</v>
      </c>
      <c r="M1164" s="88">
        <v>1</v>
      </c>
      <c r="N1164" s="88">
        <v>1</v>
      </c>
      <c r="O1164" s="99">
        <f t="shared" si="70"/>
        <v>3</v>
      </c>
      <c r="P1164" s="88">
        <f t="shared" si="71"/>
        <v>1</v>
      </c>
    </row>
    <row r="1165" spans="1:16" s="88" customFormat="1" x14ac:dyDescent="0.3">
      <c r="A1165" s="88" t="s">
        <v>37</v>
      </c>
      <c r="B1165" s="1" t="s">
        <v>332</v>
      </c>
      <c r="C1165" s="88" t="s">
        <v>177</v>
      </c>
      <c r="D1165" s="88" t="s">
        <v>102</v>
      </c>
      <c r="E1165" s="88" t="s">
        <v>248</v>
      </c>
      <c r="F1165" s="88" t="s">
        <v>220</v>
      </c>
      <c r="G1165" s="88" t="s">
        <v>221</v>
      </c>
      <c r="H1165" s="88" t="s">
        <v>4</v>
      </c>
      <c r="I1165" s="88">
        <f t="shared" si="72"/>
        <v>135</v>
      </c>
      <c r="J1165" s="88">
        <f t="shared" si="73"/>
        <v>32</v>
      </c>
      <c r="K1165" s="88">
        <v>6</v>
      </c>
      <c r="L1165" s="88">
        <v>26</v>
      </c>
      <c r="M1165" s="88">
        <v>71</v>
      </c>
      <c r="N1165" s="88">
        <v>32</v>
      </c>
      <c r="O1165" s="99">
        <f t="shared" si="70"/>
        <v>135</v>
      </c>
      <c r="P1165" s="88">
        <f t="shared" si="71"/>
        <v>32</v>
      </c>
    </row>
    <row r="1166" spans="1:16" s="88" customFormat="1" x14ac:dyDescent="0.3">
      <c r="A1166" s="88" t="s">
        <v>37</v>
      </c>
      <c r="B1166" s="1" t="s">
        <v>332</v>
      </c>
      <c r="C1166" s="88" t="s">
        <v>177</v>
      </c>
      <c r="D1166" s="88" t="s">
        <v>102</v>
      </c>
      <c r="E1166" s="88" t="s">
        <v>248</v>
      </c>
      <c r="F1166" s="88" t="s">
        <v>220</v>
      </c>
      <c r="G1166" s="88" t="s">
        <v>221</v>
      </c>
      <c r="H1166" s="88" t="s">
        <v>294</v>
      </c>
      <c r="I1166" s="88">
        <f t="shared" si="72"/>
        <v>0</v>
      </c>
      <c r="J1166" s="88">
        <f t="shared" si="73"/>
        <v>0</v>
      </c>
      <c r="K1166" s="88">
        <v>0</v>
      </c>
      <c r="L1166" s="88">
        <v>0</v>
      </c>
      <c r="M1166" s="88">
        <v>0</v>
      </c>
      <c r="N1166" s="88">
        <v>0</v>
      </c>
      <c r="O1166" s="99">
        <f t="shared" si="70"/>
        <v>0</v>
      </c>
      <c r="P1166" s="88">
        <f t="shared" si="71"/>
        <v>0</v>
      </c>
    </row>
    <row r="1167" spans="1:16" s="88" customFormat="1" x14ac:dyDescent="0.3">
      <c r="A1167" s="88" t="s">
        <v>37</v>
      </c>
      <c r="B1167" s="1" t="s">
        <v>332</v>
      </c>
      <c r="C1167" s="88" t="s">
        <v>177</v>
      </c>
      <c r="D1167" s="88" t="s">
        <v>102</v>
      </c>
      <c r="E1167" s="88" t="s">
        <v>248</v>
      </c>
      <c r="F1167" s="88" t="s">
        <v>220</v>
      </c>
      <c r="G1167" s="88" t="s">
        <v>221</v>
      </c>
      <c r="H1167" s="88" t="s">
        <v>5</v>
      </c>
      <c r="I1167" s="88">
        <f t="shared" si="72"/>
        <v>15</v>
      </c>
      <c r="J1167" s="88">
        <f t="shared" si="73"/>
        <v>4</v>
      </c>
      <c r="K1167" s="88">
        <v>0</v>
      </c>
      <c r="L1167" s="88">
        <v>4</v>
      </c>
      <c r="M1167" s="88">
        <v>2</v>
      </c>
      <c r="N1167" s="88">
        <v>9</v>
      </c>
      <c r="O1167" s="99">
        <f t="shared" si="70"/>
        <v>15</v>
      </c>
      <c r="P1167" s="88">
        <f t="shared" si="71"/>
        <v>9</v>
      </c>
    </row>
    <row r="1168" spans="1:16" s="88" customFormat="1" x14ac:dyDescent="0.3">
      <c r="A1168" s="88" t="s">
        <v>37</v>
      </c>
      <c r="B1168" s="1" t="s">
        <v>332</v>
      </c>
      <c r="C1168" s="88" t="s">
        <v>177</v>
      </c>
      <c r="D1168" s="88" t="s">
        <v>102</v>
      </c>
      <c r="E1168" s="88" t="s">
        <v>248</v>
      </c>
      <c r="F1168" s="88" t="s">
        <v>220</v>
      </c>
      <c r="G1168" s="88" t="s">
        <v>221</v>
      </c>
      <c r="H1168" s="88" t="s">
        <v>7</v>
      </c>
      <c r="I1168" s="88">
        <f t="shared" si="72"/>
        <v>1</v>
      </c>
      <c r="J1168" s="88">
        <f t="shared" si="73"/>
        <v>1</v>
      </c>
      <c r="K1168" s="88">
        <v>0</v>
      </c>
      <c r="L1168" s="88">
        <v>1</v>
      </c>
      <c r="M1168" s="88">
        <v>0</v>
      </c>
      <c r="N1168" s="88">
        <v>0</v>
      </c>
      <c r="O1168" s="99">
        <f t="shared" si="70"/>
        <v>1</v>
      </c>
      <c r="P1168" s="88">
        <f t="shared" si="71"/>
        <v>0</v>
      </c>
    </row>
    <row r="1169" spans="1:16" s="88" customFormat="1" x14ac:dyDescent="0.3">
      <c r="A1169" s="88" t="s">
        <v>37</v>
      </c>
      <c r="B1169" s="1" t="s">
        <v>332</v>
      </c>
      <c r="C1169" s="88" t="s">
        <v>177</v>
      </c>
      <c r="D1169" s="88" t="s">
        <v>102</v>
      </c>
      <c r="E1169" s="88" t="s">
        <v>248</v>
      </c>
      <c r="F1169" s="88" t="s">
        <v>220</v>
      </c>
      <c r="G1169" s="88" t="s">
        <v>221</v>
      </c>
      <c r="H1169" s="88" t="s">
        <v>6</v>
      </c>
      <c r="I1169" s="88">
        <f t="shared" si="72"/>
        <v>5</v>
      </c>
      <c r="J1169" s="88">
        <f t="shared" si="73"/>
        <v>3</v>
      </c>
      <c r="K1169" s="88">
        <v>0</v>
      </c>
      <c r="L1169" s="88">
        <v>3</v>
      </c>
      <c r="M1169" s="88">
        <v>2</v>
      </c>
      <c r="N1169" s="88">
        <v>0</v>
      </c>
      <c r="O1169" s="99">
        <f t="shared" si="70"/>
        <v>5</v>
      </c>
      <c r="P1169" s="88">
        <f t="shared" si="71"/>
        <v>0</v>
      </c>
    </row>
    <row r="1170" spans="1:16" s="88" customFormat="1" x14ac:dyDescent="0.3">
      <c r="A1170" s="88" t="s">
        <v>37</v>
      </c>
      <c r="B1170" s="1" t="s">
        <v>332</v>
      </c>
      <c r="C1170" s="88" t="s">
        <v>177</v>
      </c>
      <c r="D1170" s="88" t="s">
        <v>104</v>
      </c>
      <c r="E1170" s="88" t="s">
        <v>249</v>
      </c>
      <c r="F1170" s="88" t="s">
        <v>220</v>
      </c>
      <c r="G1170" s="88" t="s">
        <v>223</v>
      </c>
      <c r="H1170" s="88" t="s">
        <v>4</v>
      </c>
      <c r="I1170" s="88">
        <f t="shared" si="72"/>
        <v>17</v>
      </c>
      <c r="J1170" s="88">
        <f t="shared" si="73"/>
        <v>9</v>
      </c>
      <c r="K1170" s="88">
        <v>3</v>
      </c>
      <c r="L1170" s="88">
        <v>6</v>
      </c>
      <c r="M1170" s="88">
        <v>2</v>
      </c>
      <c r="N1170" s="88">
        <v>6</v>
      </c>
      <c r="O1170" s="99">
        <f t="shared" si="70"/>
        <v>17</v>
      </c>
      <c r="P1170" s="88">
        <f t="shared" si="71"/>
        <v>6</v>
      </c>
    </row>
    <row r="1171" spans="1:16" s="88" customFormat="1" x14ac:dyDescent="0.3">
      <c r="A1171" s="88" t="s">
        <v>37</v>
      </c>
      <c r="B1171" s="1" t="s">
        <v>332</v>
      </c>
      <c r="C1171" s="88" t="s">
        <v>177</v>
      </c>
      <c r="D1171" s="88" t="s">
        <v>104</v>
      </c>
      <c r="E1171" s="88" t="s">
        <v>249</v>
      </c>
      <c r="F1171" s="88" t="s">
        <v>220</v>
      </c>
      <c r="G1171" s="88" t="s">
        <v>223</v>
      </c>
      <c r="H1171" s="88" t="s">
        <v>294</v>
      </c>
      <c r="I1171" s="88">
        <f t="shared" si="72"/>
        <v>0</v>
      </c>
      <c r="J1171" s="88">
        <f t="shared" si="73"/>
        <v>0</v>
      </c>
      <c r="K1171" s="88">
        <v>0</v>
      </c>
      <c r="L1171" s="88">
        <v>0</v>
      </c>
      <c r="M1171" s="88">
        <v>0</v>
      </c>
      <c r="N1171" s="88">
        <v>0</v>
      </c>
      <c r="O1171" s="99">
        <f t="shared" si="70"/>
        <v>0</v>
      </c>
      <c r="P1171" s="88">
        <f t="shared" si="71"/>
        <v>0</v>
      </c>
    </row>
    <row r="1172" spans="1:16" s="88" customFormat="1" x14ac:dyDescent="0.3">
      <c r="A1172" s="88" t="s">
        <v>37</v>
      </c>
      <c r="B1172" s="1" t="s">
        <v>332</v>
      </c>
      <c r="C1172" s="88" t="s">
        <v>177</v>
      </c>
      <c r="D1172" s="88" t="s">
        <v>104</v>
      </c>
      <c r="E1172" s="88" t="s">
        <v>249</v>
      </c>
      <c r="F1172" s="88" t="s">
        <v>220</v>
      </c>
      <c r="G1172" s="88" t="s">
        <v>223</v>
      </c>
      <c r="H1172" s="88" t="s">
        <v>5</v>
      </c>
      <c r="I1172" s="88">
        <f t="shared" si="72"/>
        <v>1</v>
      </c>
      <c r="J1172" s="88">
        <f t="shared" si="73"/>
        <v>1</v>
      </c>
      <c r="K1172" s="88">
        <v>0</v>
      </c>
      <c r="L1172" s="88">
        <v>1</v>
      </c>
      <c r="M1172" s="88">
        <v>0</v>
      </c>
      <c r="N1172" s="88">
        <v>0</v>
      </c>
      <c r="O1172" s="99">
        <f t="shared" si="70"/>
        <v>1</v>
      </c>
      <c r="P1172" s="88">
        <f t="shared" si="71"/>
        <v>0</v>
      </c>
    </row>
    <row r="1173" spans="1:16" s="88" customFormat="1" x14ac:dyDescent="0.3">
      <c r="A1173" s="88" t="s">
        <v>37</v>
      </c>
      <c r="B1173" s="1" t="s">
        <v>332</v>
      </c>
      <c r="C1173" s="88" t="s">
        <v>177</v>
      </c>
      <c r="D1173" s="88" t="s">
        <v>104</v>
      </c>
      <c r="E1173" s="88" t="s">
        <v>249</v>
      </c>
      <c r="F1173" s="88" t="s">
        <v>220</v>
      </c>
      <c r="G1173" s="88" t="s">
        <v>223</v>
      </c>
      <c r="H1173" s="88" t="s">
        <v>7</v>
      </c>
      <c r="I1173" s="88">
        <f t="shared" si="72"/>
        <v>1</v>
      </c>
      <c r="J1173" s="88">
        <f t="shared" si="73"/>
        <v>0</v>
      </c>
      <c r="K1173" s="88">
        <v>0</v>
      </c>
      <c r="L1173" s="88">
        <v>0</v>
      </c>
      <c r="M1173" s="88">
        <v>1</v>
      </c>
      <c r="N1173" s="88">
        <v>0</v>
      </c>
      <c r="O1173" s="99">
        <f t="shared" ref="O1173:O1236" si="74">IF($I$1=$O$1,I1173,IF($J$1=$O$1,J1173,IF($K$1=$O$1,K1173,IF($L$1=$O$1,L1173,IF($M$1=$O$1,M1173,IF($N$1=$O$1,N1173,"x"))))))</f>
        <v>1</v>
      </c>
      <c r="P1173" s="88">
        <f t="shared" si="71"/>
        <v>0</v>
      </c>
    </row>
    <row r="1174" spans="1:16" s="88" customFormat="1" x14ac:dyDescent="0.3">
      <c r="A1174" s="88" t="s">
        <v>37</v>
      </c>
      <c r="B1174" s="1" t="s">
        <v>332</v>
      </c>
      <c r="C1174" s="88" t="s">
        <v>177</v>
      </c>
      <c r="D1174" s="88" t="s">
        <v>104</v>
      </c>
      <c r="E1174" s="88" t="s">
        <v>249</v>
      </c>
      <c r="F1174" s="88" t="s">
        <v>220</v>
      </c>
      <c r="G1174" s="88" t="s">
        <v>223</v>
      </c>
      <c r="H1174" s="88" t="s">
        <v>6</v>
      </c>
      <c r="I1174" s="88">
        <f t="shared" si="72"/>
        <v>1</v>
      </c>
      <c r="J1174" s="88">
        <f t="shared" si="73"/>
        <v>1</v>
      </c>
      <c r="K1174" s="88">
        <v>0</v>
      </c>
      <c r="L1174" s="88">
        <v>1</v>
      </c>
      <c r="M1174" s="88">
        <v>0</v>
      </c>
      <c r="N1174" s="88">
        <v>0</v>
      </c>
      <c r="O1174" s="99">
        <f t="shared" si="74"/>
        <v>1</v>
      </c>
      <c r="P1174" s="88">
        <f t="shared" ref="P1174:P1237" si="75">IF($I$1=$P$1,I1174,IF($J$1=$P$1,J1174,IF($K$1=$P$1,K1174,IF($L$1=$P$1,L1174,IF($M$1=$P$1,M1174,IF($N$1=$P$1,N1174,"x"))))))</f>
        <v>0</v>
      </c>
    </row>
    <row r="1175" spans="1:16" s="88" customFormat="1" x14ac:dyDescent="0.3">
      <c r="A1175" s="88" t="s">
        <v>37</v>
      </c>
      <c r="B1175" s="1" t="s">
        <v>332</v>
      </c>
      <c r="C1175" s="88" t="s">
        <v>177</v>
      </c>
      <c r="D1175" s="88" t="s">
        <v>106</v>
      </c>
      <c r="E1175" s="88" t="s">
        <v>250</v>
      </c>
      <c r="F1175" s="88" t="s">
        <v>220</v>
      </c>
      <c r="G1175" s="88" t="s">
        <v>227</v>
      </c>
      <c r="H1175" s="88" t="s">
        <v>4</v>
      </c>
      <c r="I1175" s="88">
        <f t="shared" si="72"/>
        <v>36</v>
      </c>
      <c r="J1175" s="88">
        <f t="shared" si="73"/>
        <v>11</v>
      </c>
      <c r="K1175" s="88">
        <v>4</v>
      </c>
      <c r="L1175" s="88">
        <v>7</v>
      </c>
      <c r="M1175" s="88">
        <v>8</v>
      </c>
      <c r="N1175" s="88">
        <v>17</v>
      </c>
      <c r="O1175" s="99">
        <f t="shared" si="74"/>
        <v>36</v>
      </c>
      <c r="P1175" s="88">
        <f t="shared" si="75"/>
        <v>17</v>
      </c>
    </row>
    <row r="1176" spans="1:16" s="88" customFormat="1" x14ac:dyDescent="0.3">
      <c r="A1176" s="88" t="s">
        <v>37</v>
      </c>
      <c r="B1176" s="1" t="s">
        <v>332</v>
      </c>
      <c r="C1176" s="88" t="s">
        <v>177</v>
      </c>
      <c r="D1176" s="88" t="s">
        <v>106</v>
      </c>
      <c r="E1176" s="88" t="s">
        <v>250</v>
      </c>
      <c r="F1176" s="88" t="s">
        <v>220</v>
      </c>
      <c r="G1176" s="88" t="s">
        <v>227</v>
      </c>
      <c r="H1176" s="88" t="s">
        <v>294</v>
      </c>
      <c r="I1176" s="88">
        <f t="shared" si="72"/>
        <v>0</v>
      </c>
      <c r="J1176" s="88">
        <f t="shared" si="73"/>
        <v>0</v>
      </c>
      <c r="K1176" s="88">
        <v>0</v>
      </c>
      <c r="L1176" s="88">
        <v>0</v>
      </c>
      <c r="M1176" s="88">
        <v>0</v>
      </c>
      <c r="N1176" s="88">
        <v>0</v>
      </c>
      <c r="O1176" s="99">
        <f t="shared" si="74"/>
        <v>0</v>
      </c>
      <c r="P1176" s="88">
        <f t="shared" si="75"/>
        <v>0</v>
      </c>
    </row>
    <row r="1177" spans="1:16" s="88" customFormat="1" x14ac:dyDescent="0.3">
      <c r="A1177" s="88" t="s">
        <v>37</v>
      </c>
      <c r="B1177" s="1" t="s">
        <v>332</v>
      </c>
      <c r="C1177" s="88" t="s">
        <v>177</v>
      </c>
      <c r="D1177" s="88" t="s">
        <v>106</v>
      </c>
      <c r="E1177" s="88" t="s">
        <v>250</v>
      </c>
      <c r="F1177" s="88" t="s">
        <v>220</v>
      </c>
      <c r="G1177" s="88" t="s">
        <v>227</v>
      </c>
      <c r="H1177" s="88" t="s">
        <v>5</v>
      </c>
      <c r="I1177" s="88">
        <f t="shared" si="72"/>
        <v>1</v>
      </c>
      <c r="J1177" s="88">
        <f t="shared" si="73"/>
        <v>1</v>
      </c>
      <c r="K1177" s="88">
        <v>1</v>
      </c>
      <c r="L1177" s="88">
        <v>0</v>
      </c>
      <c r="M1177" s="88">
        <v>0</v>
      </c>
      <c r="N1177" s="88">
        <v>0</v>
      </c>
      <c r="O1177" s="99">
        <f t="shared" si="74"/>
        <v>1</v>
      </c>
      <c r="P1177" s="88">
        <f t="shared" si="75"/>
        <v>0</v>
      </c>
    </row>
    <row r="1178" spans="1:16" s="88" customFormat="1" x14ac:dyDescent="0.3">
      <c r="A1178" s="88" t="s">
        <v>37</v>
      </c>
      <c r="B1178" s="1" t="s">
        <v>332</v>
      </c>
      <c r="C1178" s="88" t="s">
        <v>177</v>
      </c>
      <c r="D1178" s="88" t="s">
        <v>106</v>
      </c>
      <c r="E1178" s="88" t="s">
        <v>250</v>
      </c>
      <c r="F1178" s="88" t="s">
        <v>220</v>
      </c>
      <c r="G1178" s="88" t="s">
        <v>227</v>
      </c>
      <c r="H1178" s="88" t="s">
        <v>7</v>
      </c>
      <c r="I1178" s="88">
        <f t="shared" si="72"/>
        <v>0</v>
      </c>
      <c r="J1178" s="88">
        <f t="shared" si="73"/>
        <v>0</v>
      </c>
      <c r="K1178" s="88">
        <v>0</v>
      </c>
      <c r="L1178" s="88">
        <v>0</v>
      </c>
      <c r="M1178" s="88">
        <v>0</v>
      </c>
      <c r="N1178" s="88">
        <v>0</v>
      </c>
      <c r="O1178" s="99">
        <f t="shared" si="74"/>
        <v>0</v>
      </c>
      <c r="P1178" s="88">
        <f t="shared" si="75"/>
        <v>0</v>
      </c>
    </row>
    <row r="1179" spans="1:16" s="88" customFormat="1" x14ac:dyDescent="0.3">
      <c r="A1179" s="88" t="s">
        <v>37</v>
      </c>
      <c r="B1179" s="1" t="s">
        <v>332</v>
      </c>
      <c r="C1179" s="88" t="s">
        <v>177</v>
      </c>
      <c r="D1179" s="88" t="s">
        <v>106</v>
      </c>
      <c r="E1179" s="88" t="s">
        <v>250</v>
      </c>
      <c r="F1179" s="88" t="s">
        <v>220</v>
      </c>
      <c r="G1179" s="88" t="s">
        <v>227</v>
      </c>
      <c r="H1179" s="88" t="s">
        <v>6</v>
      </c>
      <c r="I1179" s="88">
        <f t="shared" si="72"/>
        <v>1</v>
      </c>
      <c r="J1179" s="88">
        <f t="shared" si="73"/>
        <v>1</v>
      </c>
      <c r="K1179" s="88">
        <v>0</v>
      </c>
      <c r="L1179" s="88">
        <v>1</v>
      </c>
      <c r="M1179" s="88">
        <v>0</v>
      </c>
      <c r="N1179" s="88">
        <v>0</v>
      </c>
      <c r="O1179" s="99">
        <f t="shared" si="74"/>
        <v>1</v>
      </c>
      <c r="P1179" s="88">
        <f t="shared" si="75"/>
        <v>0</v>
      </c>
    </row>
    <row r="1180" spans="1:16" s="88" customFormat="1" x14ac:dyDescent="0.3">
      <c r="A1180" s="88" t="s">
        <v>37</v>
      </c>
      <c r="B1180" s="1" t="s">
        <v>332</v>
      </c>
      <c r="C1180" s="88" t="s">
        <v>177</v>
      </c>
      <c r="D1180" s="88" t="s">
        <v>110</v>
      </c>
      <c r="E1180" s="88" t="s">
        <v>252</v>
      </c>
      <c r="F1180" s="88" t="s">
        <v>220</v>
      </c>
      <c r="G1180" s="88" t="s">
        <v>227</v>
      </c>
      <c r="H1180" s="88" t="s">
        <v>4</v>
      </c>
      <c r="I1180" s="88">
        <f t="shared" si="72"/>
        <v>15</v>
      </c>
      <c r="J1180" s="88">
        <f t="shared" si="73"/>
        <v>8</v>
      </c>
      <c r="K1180" s="88">
        <v>0</v>
      </c>
      <c r="L1180" s="88">
        <v>8</v>
      </c>
      <c r="M1180" s="88">
        <v>6</v>
      </c>
      <c r="N1180" s="88">
        <v>1</v>
      </c>
      <c r="O1180" s="99">
        <f t="shared" si="74"/>
        <v>15</v>
      </c>
      <c r="P1180" s="88">
        <f t="shared" si="75"/>
        <v>1</v>
      </c>
    </row>
    <row r="1181" spans="1:16" s="88" customFormat="1" x14ac:dyDescent="0.3">
      <c r="A1181" s="88" t="s">
        <v>37</v>
      </c>
      <c r="B1181" s="1" t="s">
        <v>332</v>
      </c>
      <c r="C1181" s="88" t="s">
        <v>177</v>
      </c>
      <c r="D1181" s="88" t="s">
        <v>110</v>
      </c>
      <c r="E1181" s="88" t="s">
        <v>252</v>
      </c>
      <c r="F1181" s="88" t="s">
        <v>220</v>
      </c>
      <c r="G1181" s="88" t="s">
        <v>227</v>
      </c>
      <c r="H1181" s="88" t="s">
        <v>294</v>
      </c>
      <c r="I1181" s="88">
        <f t="shared" si="72"/>
        <v>0</v>
      </c>
      <c r="J1181" s="88">
        <f t="shared" si="73"/>
        <v>0</v>
      </c>
      <c r="K1181" s="88">
        <v>0</v>
      </c>
      <c r="L1181" s="88">
        <v>0</v>
      </c>
      <c r="M1181" s="88">
        <v>0</v>
      </c>
      <c r="N1181" s="88">
        <v>0</v>
      </c>
      <c r="O1181" s="99">
        <f t="shared" si="74"/>
        <v>0</v>
      </c>
      <c r="P1181" s="88">
        <f t="shared" si="75"/>
        <v>0</v>
      </c>
    </row>
    <row r="1182" spans="1:16" s="88" customFormat="1" x14ac:dyDescent="0.3">
      <c r="A1182" s="88" t="s">
        <v>37</v>
      </c>
      <c r="B1182" s="1" t="s">
        <v>332</v>
      </c>
      <c r="C1182" s="88" t="s">
        <v>177</v>
      </c>
      <c r="D1182" s="88" t="s">
        <v>110</v>
      </c>
      <c r="E1182" s="88" t="s">
        <v>252</v>
      </c>
      <c r="F1182" s="88" t="s">
        <v>220</v>
      </c>
      <c r="G1182" s="88" t="s">
        <v>227</v>
      </c>
      <c r="H1182" s="88" t="s">
        <v>5</v>
      </c>
      <c r="I1182" s="88">
        <f t="shared" si="72"/>
        <v>3</v>
      </c>
      <c r="J1182" s="88">
        <f t="shared" si="73"/>
        <v>2</v>
      </c>
      <c r="K1182" s="88">
        <v>0</v>
      </c>
      <c r="L1182" s="88">
        <v>2</v>
      </c>
      <c r="M1182" s="88">
        <v>1</v>
      </c>
      <c r="N1182" s="88">
        <v>0</v>
      </c>
      <c r="O1182" s="99">
        <f t="shared" si="74"/>
        <v>3</v>
      </c>
      <c r="P1182" s="88">
        <f t="shared" si="75"/>
        <v>0</v>
      </c>
    </row>
    <row r="1183" spans="1:16" s="88" customFormat="1" x14ac:dyDescent="0.3">
      <c r="A1183" s="88" t="s">
        <v>37</v>
      </c>
      <c r="B1183" s="1" t="s">
        <v>332</v>
      </c>
      <c r="C1183" s="88" t="s">
        <v>177</v>
      </c>
      <c r="D1183" s="88" t="s">
        <v>110</v>
      </c>
      <c r="E1183" s="88" t="s">
        <v>252</v>
      </c>
      <c r="F1183" s="88" t="s">
        <v>220</v>
      </c>
      <c r="G1183" s="88" t="s">
        <v>227</v>
      </c>
      <c r="H1183" s="88" t="s">
        <v>7</v>
      </c>
      <c r="I1183" s="88">
        <f t="shared" si="72"/>
        <v>0</v>
      </c>
      <c r="J1183" s="88">
        <f t="shared" si="73"/>
        <v>0</v>
      </c>
      <c r="K1183" s="88">
        <v>0</v>
      </c>
      <c r="L1183" s="88">
        <v>0</v>
      </c>
      <c r="M1183" s="88">
        <v>0</v>
      </c>
      <c r="N1183" s="88">
        <v>0</v>
      </c>
      <c r="O1183" s="99">
        <f t="shared" si="74"/>
        <v>0</v>
      </c>
      <c r="P1183" s="88">
        <f t="shared" si="75"/>
        <v>0</v>
      </c>
    </row>
    <row r="1184" spans="1:16" s="88" customFormat="1" x14ac:dyDescent="0.3">
      <c r="A1184" s="88" t="s">
        <v>37</v>
      </c>
      <c r="B1184" s="1" t="s">
        <v>332</v>
      </c>
      <c r="C1184" s="88" t="s">
        <v>177</v>
      </c>
      <c r="D1184" s="88" t="s">
        <v>110</v>
      </c>
      <c r="E1184" s="88" t="s">
        <v>252</v>
      </c>
      <c r="F1184" s="88" t="s">
        <v>220</v>
      </c>
      <c r="G1184" s="88" t="s">
        <v>227</v>
      </c>
      <c r="H1184" s="88" t="s">
        <v>6</v>
      </c>
      <c r="I1184" s="88">
        <f t="shared" si="72"/>
        <v>2</v>
      </c>
      <c r="J1184" s="88">
        <f t="shared" si="73"/>
        <v>1</v>
      </c>
      <c r="K1184" s="88">
        <v>0</v>
      </c>
      <c r="L1184" s="88">
        <v>1</v>
      </c>
      <c r="M1184" s="88">
        <v>1</v>
      </c>
      <c r="N1184" s="88">
        <v>0</v>
      </c>
      <c r="O1184" s="99">
        <f t="shared" si="74"/>
        <v>2</v>
      </c>
      <c r="P1184" s="88">
        <f t="shared" si="75"/>
        <v>0</v>
      </c>
    </row>
    <row r="1185" spans="1:16" s="88" customFormat="1" x14ac:dyDescent="0.3">
      <c r="A1185" s="88" t="s">
        <v>37</v>
      </c>
      <c r="B1185" s="1" t="s">
        <v>332</v>
      </c>
      <c r="C1185" s="88" t="s">
        <v>177</v>
      </c>
      <c r="D1185" s="88" t="s">
        <v>112</v>
      </c>
      <c r="E1185" s="88" t="s">
        <v>253</v>
      </c>
      <c r="F1185" s="88" t="s">
        <v>220</v>
      </c>
      <c r="G1185" s="88" t="s">
        <v>227</v>
      </c>
      <c r="H1185" s="88" t="s">
        <v>4</v>
      </c>
      <c r="I1185" s="88">
        <f t="shared" si="72"/>
        <v>16</v>
      </c>
      <c r="J1185" s="88">
        <f t="shared" si="73"/>
        <v>7</v>
      </c>
      <c r="K1185" s="88">
        <v>1</v>
      </c>
      <c r="L1185" s="88">
        <v>6</v>
      </c>
      <c r="M1185" s="88">
        <v>7</v>
      </c>
      <c r="N1185" s="88">
        <v>2</v>
      </c>
      <c r="O1185" s="99">
        <f t="shared" si="74"/>
        <v>16</v>
      </c>
      <c r="P1185" s="88">
        <f t="shared" si="75"/>
        <v>2</v>
      </c>
    </row>
    <row r="1186" spans="1:16" s="88" customFormat="1" x14ac:dyDescent="0.3">
      <c r="A1186" s="88" t="s">
        <v>37</v>
      </c>
      <c r="B1186" s="1" t="s">
        <v>332</v>
      </c>
      <c r="C1186" s="88" t="s">
        <v>177</v>
      </c>
      <c r="D1186" s="88" t="s">
        <v>112</v>
      </c>
      <c r="E1186" s="88" t="s">
        <v>253</v>
      </c>
      <c r="F1186" s="88" t="s">
        <v>220</v>
      </c>
      <c r="G1186" s="88" t="s">
        <v>227</v>
      </c>
      <c r="H1186" s="88" t="s">
        <v>294</v>
      </c>
      <c r="I1186" s="88">
        <f t="shared" si="72"/>
        <v>0</v>
      </c>
      <c r="J1186" s="88">
        <f t="shared" si="73"/>
        <v>0</v>
      </c>
      <c r="K1186" s="88">
        <v>0</v>
      </c>
      <c r="L1186" s="88">
        <v>0</v>
      </c>
      <c r="M1186" s="88">
        <v>0</v>
      </c>
      <c r="N1186" s="88">
        <v>0</v>
      </c>
      <c r="O1186" s="99">
        <f t="shared" si="74"/>
        <v>0</v>
      </c>
      <c r="P1186" s="88">
        <f t="shared" si="75"/>
        <v>0</v>
      </c>
    </row>
    <row r="1187" spans="1:16" s="88" customFormat="1" x14ac:dyDescent="0.3">
      <c r="A1187" s="88" t="s">
        <v>37</v>
      </c>
      <c r="B1187" s="1" t="s">
        <v>332</v>
      </c>
      <c r="C1187" s="88" t="s">
        <v>177</v>
      </c>
      <c r="D1187" s="88" t="s">
        <v>112</v>
      </c>
      <c r="E1187" s="88" t="s">
        <v>253</v>
      </c>
      <c r="F1187" s="88" t="s">
        <v>220</v>
      </c>
      <c r="G1187" s="88" t="s">
        <v>227</v>
      </c>
      <c r="H1187" s="88" t="s">
        <v>5</v>
      </c>
      <c r="I1187" s="88">
        <f t="shared" si="72"/>
        <v>5</v>
      </c>
      <c r="J1187" s="88">
        <f t="shared" si="73"/>
        <v>4</v>
      </c>
      <c r="K1187" s="88">
        <v>0</v>
      </c>
      <c r="L1187" s="88">
        <v>4</v>
      </c>
      <c r="M1187" s="88">
        <v>1</v>
      </c>
      <c r="N1187" s="88">
        <v>0</v>
      </c>
      <c r="O1187" s="99">
        <f t="shared" si="74"/>
        <v>5</v>
      </c>
      <c r="P1187" s="88">
        <f t="shared" si="75"/>
        <v>0</v>
      </c>
    </row>
    <row r="1188" spans="1:16" s="88" customFormat="1" x14ac:dyDescent="0.3">
      <c r="A1188" s="88" t="s">
        <v>37</v>
      </c>
      <c r="B1188" s="1" t="s">
        <v>332</v>
      </c>
      <c r="C1188" s="88" t="s">
        <v>177</v>
      </c>
      <c r="D1188" s="88" t="s">
        <v>112</v>
      </c>
      <c r="E1188" s="88" t="s">
        <v>253</v>
      </c>
      <c r="F1188" s="88" t="s">
        <v>220</v>
      </c>
      <c r="G1188" s="88" t="s">
        <v>227</v>
      </c>
      <c r="H1188" s="88" t="s">
        <v>7</v>
      </c>
      <c r="I1188" s="88">
        <f t="shared" si="72"/>
        <v>1</v>
      </c>
      <c r="J1188" s="88">
        <f t="shared" si="73"/>
        <v>0</v>
      </c>
      <c r="K1188" s="88">
        <v>0</v>
      </c>
      <c r="L1188" s="88">
        <v>0</v>
      </c>
      <c r="M1188" s="88">
        <v>1</v>
      </c>
      <c r="N1188" s="88">
        <v>0</v>
      </c>
      <c r="O1188" s="99">
        <f t="shared" si="74"/>
        <v>1</v>
      </c>
      <c r="P1188" s="88">
        <f t="shared" si="75"/>
        <v>0</v>
      </c>
    </row>
    <row r="1189" spans="1:16" s="88" customFormat="1" x14ac:dyDescent="0.3">
      <c r="A1189" s="88" t="s">
        <v>37</v>
      </c>
      <c r="B1189" s="1" t="s">
        <v>332</v>
      </c>
      <c r="C1189" s="88" t="s">
        <v>177</v>
      </c>
      <c r="D1189" s="88" t="s">
        <v>112</v>
      </c>
      <c r="E1189" s="88" t="s">
        <v>253</v>
      </c>
      <c r="F1189" s="88" t="s">
        <v>220</v>
      </c>
      <c r="G1189" s="88" t="s">
        <v>227</v>
      </c>
      <c r="H1189" s="88" t="s">
        <v>6</v>
      </c>
      <c r="I1189" s="88">
        <f t="shared" si="72"/>
        <v>1</v>
      </c>
      <c r="J1189" s="88">
        <f t="shared" si="73"/>
        <v>0</v>
      </c>
      <c r="K1189" s="88">
        <v>0</v>
      </c>
      <c r="L1189" s="88">
        <v>0</v>
      </c>
      <c r="M1189" s="88">
        <v>1</v>
      </c>
      <c r="N1189" s="88">
        <v>0</v>
      </c>
      <c r="O1189" s="99">
        <f t="shared" si="74"/>
        <v>1</v>
      </c>
      <c r="P1189" s="88">
        <f t="shared" si="75"/>
        <v>0</v>
      </c>
    </row>
    <row r="1190" spans="1:16" s="88" customFormat="1" x14ac:dyDescent="0.3">
      <c r="A1190" s="88" t="s">
        <v>37</v>
      </c>
      <c r="B1190" s="1" t="s">
        <v>332</v>
      </c>
      <c r="C1190" s="88" t="s">
        <v>177</v>
      </c>
      <c r="D1190" s="88" t="s">
        <v>114</v>
      </c>
      <c r="E1190" s="88" t="s">
        <v>254</v>
      </c>
      <c r="F1190" s="88" t="s">
        <v>220</v>
      </c>
      <c r="G1190" s="88" t="s">
        <v>223</v>
      </c>
      <c r="H1190" s="88" t="s">
        <v>4</v>
      </c>
      <c r="I1190" s="88">
        <f t="shared" si="72"/>
        <v>6</v>
      </c>
      <c r="J1190" s="88">
        <f t="shared" si="73"/>
        <v>5</v>
      </c>
      <c r="K1190" s="88">
        <v>1</v>
      </c>
      <c r="L1190" s="88">
        <v>4</v>
      </c>
      <c r="M1190" s="88">
        <v>0</v>
      </c>
      <c r="N1190" s="88">
        <v>1</v>
      </c>
      <c r="O1190" s="99">
        <f t="shared" si="74"/>
        <v>6</v>
      </c>
      <c r="P1190" s="88">
        <f t="shared" si="75"/>
        <v>1</v>
      </c>
    </row>
    <row r="1191" spans="1:16" s="88" customFormat="1" x14ac:dyDescent="0.3">
      <c r="A1191" s="88" t="s">
        <v>37</v>
      </c>
      <c r="B1191" s="1" t="s">
        <v>332</v>
      </c>
      <c r="C1191" s="88" t="s">
        <v>177</v>
      </c>
      <c r="D1191" s="88" t="s">
        <v>114</v>
      </c>
      <c r="E1191" s="88" t="s">
        <v>254</v>
      </c>
      <c r="F1191" s="88" t="s">
        <v>220</v>
      </c>
      <c r="G1191" s="88" t="s">
        <v>223</v>
      </c>
      <c r="H1191" s="88" t="s">
        <v>294</v>
      </c>
      <c r="I1191" s="88">
        <f t="shared" si="72"/>
        <v>0</v>
      </c>
      <c r="J1191" s="88">
        <f t="shared" si="73"/>
        <v>0</v>
      </c>
      <c r="K1191" s="88">
        <v>0</v>
      </c>
      <c r="L1191" s="88">
        <v>0</v>
      </c>
      <c r="M1191" s="88">
        <v>0</v>
      </c>
      <c r="N1191" s="88">
        <v>0</v>
      </c>
      <c r="O1191" s="99">
        <f t="shared" si="74"/>
        <v>0</v>
      </c>
      <c r="P1191" s="88">
        <f t="shared" si="75"/>
        <v>0</v>
      </c>
    </row>
    <row r="1192" spans="1:16" s="88" customFormat="1" x14ac:dyDescent="0.3">
      <c r="A1192" s="88" t="s">
        <v>37</v>
      </c>
      <c r="B1192" s="1" t="s">
        <v>332</v>
      </c>
      <c r="C1192" s="88" t="s">
        <v>177</v>
      </c>
      <c r="D1192" s="88" t="s">
        <v>114</v>
      </c>
      <c r="E1192" s="88" t="s">
        <v>254</v>
      </c>
      <c r="F1192" s="88" t="s">
        <v>220</v>
      </c>
      <c r="G1192" s="88" t="s">
        <v>223</v>
      </c>
      <c r="H1192" s="88" t="s">
        <v>5</v>
      </c>
      <c r="I1192" s="88">
        <f t="shared" si="72"/>
        <v>3</v>
      </c>
      <c r="J1192" s="88">
        <f t="shared" si="73"/>
        <v>1</v>
      </c>
      <c r="K1192" s="88">
        <v>0</v>
      </c>
      <c r="L1192" s="88">
        <v>1</v>
      </c>
      <c r="M1192" s="88">
        <v>2</v>
      </c>
      <c r="N1192" s="88">
        <v>0</v>
      </c>
      <c r="O1192" s="99">
        <f t="shared" si="74"/>
        <v>3</v>
      </c>
      <c r="P1192" s="88">
        <f t="shared" si="75"/>
        <v>0</v>
      </c>
    </row>
    <row r="1193" spans="1:16" s="88" customFormat="1" x14ac:dyDescent="0.3">
      <c r="A1193" s="88" t="s">
        <v>37</v>
      </c>
      <c r="B1193" s="1" t="s">
        <v>332</v>
      </c>
      <c r="C1193" s="88" t="s">
        <v>177</v>
      </c>
      <c r="D1193" s="88" t="s">
        <v>114</v>
      </c>
      <c r="E1193" s="88" t="s">
        <v>254</v>
      </c>
      <c r="F1193" s="88" t="s">
        <v>220</v>
      </c>
      <c r="G1193" s="88" t="s">
        <v>223</v>
      </c>
      <c r="H1193" s="88" t="s">
        <v>7</v>
      </c>
      <c r="I1193" s="88">
        <f t="shared" si="72"/>
        <v>3</v>
      </c>
      <c r="J1193" s="88">
        <f t="shared" si="73"/>
        <v>1</v>
      </c>
      <c r="K1193" s="88">
        <v>0</v>
      </c>
      <c r="L1193" s="88">
        <v>1</v>
      </c>
      <c r="M1193" s="88">
        <v>2</v>
      </c>
      <c r="N1193" s="88">
        <v>0</v>
      </c>
      <c r="O1193" s="99">
        <f t="shared" si="74"/>
        <v>3</v>
      </c>
      <c r="P1193" s="88">
        <f t="shared" si="75"/>
        <v>0</v>
      </c>
    </row>
    <row r="1194" spans="1:16" s="88" customFormat="1" x14ac:dyDescent="0.3">
      <c r="A1194" s="88" t="s">
        <v>37</v>
      </c>
      <c r="B1194" s="1" t="s">
        <v>332</v>
      </c>
      <c r="C1194" s="88" t="s">
        <v>177</v>
      </c>
      <c r="D1194" s="88" t="s">
        <v>114</v>
      </c>
      <c r="E1194" s="88" t="s">
        <v>254</v>
      </c>
      <c r="F1194" s="88" t="s">
        <v>220</v>
      </c>
      <c r="G1194" s="88" t="s">
        <v>223</v>
      </c>
      <c r="H1194" s="88" t="s">
        <v>6</v>
      </c>
      <c r="I1194" s="88">
        <f t="shared" si="72"/>
        <v>0</v>
      </c>
      <c r="J1194" s="88">
        <f t="shared" si="73"/>
        <v>0</v>
      </c>
      <c r="K1194" s="88">
        <v>0</v>
      </c>
      <c r="L1194" s="88">
        <v>0</v>
      </c>
      <c r="M1194" s="88">
        <v>0</v>
      </c>
      <c r="N1194" s="88">
        <v>0</v>
      </c>
      <c r="O1194" s="99">
        <f t="shared" si="74"/>
        <v>0</v>
      </c>
      <c r="P1194" s="88">
        <f t="shared" si="75"/>
        <v>0</v>
      </c>
    </row>
    <row r="1195" spans="1:16" s="88" customFormat="1" x14ac:dyDescent="0.3">
      <c r="A1195" s="88" t="s">
        <v>37</v>
      </c>
      <c r="B1195" s="1" t="s">
        <v>332</v>
      </c>
      <c r="C1195" s="88" t="s">
        <v>177</v>
      </c>
      <c r="D1195" s="88" t="s">
        <v>116</v>
      </c>
      <c r="E1195" s="88" t="s">
        <v>255</v>
      </c>
      <c r="F1195" s="88" t="s">
        <v>220</v>
      </c>
      <c r="G1195" s="88" t="s">
        <v>227</v>
      </c>
      <c r="H1195" s="88" t="s">
        <v>4</v>
      </c>
      <c r="I1195" s="88">
        <f t="shared" si="72"/>
        <v>3</v>
      </c>
      <c r="J1195" s="88">
        <f t="shared" si="73"/>
        <v>2</v>
      </c>
      <c r="K1195" s="88">
        <v>1</v>
      </c>
      <c r="L1195" s="88">
        <v>1</v>
      </c>
      <c r="M1195" s="88">
        <v>1</v>
      </c>
      <c r="N1195" s="88">
        <v>0</v>
      </c>
      <c r="O1195" s="99">
        <f t="shared" si="74"/>
        <v>3</v>
      </c>
      <c r="P1195" s="88">
        <f t="shared" si="75"/>
        <v>0</v>
      </c>
    </row>
    <row r="1196" spans="1:16" s="88" customFormat="1" x14ac:dyDescent="0.3">
      <c r="A1196" s="88" t="s">
        <v>37</v>
      </c>
      <c r="B1196" s="1" t="s">
        <v>332</v>
      </c>
      <c r="C1196" s="88" t="s">
        <v>177</v>
      </c>
      <c r="D1196" s="88" t="s">
        <v>116</v>
      </c>
      <c r="E1196" s="88" t="s">
        <v>255</v>
      </c>
      <c r="F1196" s="88" t="s">
        <v>220</v>
      </c>
      <c r="G1196" s="88" t="s">
        <v>227</v>
      </c>
      <c r="H1196" s="88" t="s">
        <v>294</v>
      </c>
      <c r="I1196" s="88">
        <f t="shared" si="72"/>
        <v>0</v>
      </c>
      <c r="J1196" s="88">
        <f t="shared" si="73"/>
        <v>0</v>
      </c>
      <c r="K1196" s="88">
        <v>0</v>
      </c>
      <c r="L1196" s="88">
        <v>0</v>
      </c>
      <c r="M1196" s="88">
        <v>0</v>
      </c>
      <c r="N1196" s="88">
        <v>0</v>
      </c>
      <c r="O1196" s="99">
        <f t="shared" si="74"/>
        <v>0</v>
      </c>
      <c r="P1196" s="88">
        <f t="shared" si="75"/>
        <v>0</v>
      </c>
    </row>
    <row r="1197" spans="1:16" s="88" customFormat="1" x14ac:dyDescent="0.3">
      <c r="A1197" s="88" t="s">
        <v>37</v>
      </c>
      <c r="B1197" s="1" t="s">
        <v>332</v>
      </c>
      <c r="C1197" s="88" t="s">
        <v>177</v>
      </c>
      <c r="D1197" s="88" t="s">
        <v>116</v>
      </c>
      <c r="E1197" s="88" t="s">
        <v>255</v>
      </c>
      <c r="F1197" s="88" t="s">
        <v>220</v>
      </c>
      <c r="G1197" s="88" t="s">
        <v>227</v>
      </c>
      <c r="H1197" s="88" t="s">
        <v>5</v>
      </c>
      <c r="I1197" s="88">
        <f t="shared" si="72"/>
        <v>5</v>
      </c>
      <c r="J1197" s="88">
        <f t="shared" si="73"/>
        <v>3</v>
      </c>
      <c r="K1197" s="88">
        <v>0</v>
      </c>
      <c r="L1197" s="88">
        <v>3</v>
      </c>
      <c r="M1197" s="88">
        <v>2</v>
      </c>
      <c r="N1197" s="88">
        <v>0</v>
      </c>
      <c r="O1197" s="99">
        <f t="shared" si="74"/>
        <v>5</v>
      </c>
      <c r="P1197" s="88">
        <f t="shared" si="75"/>
        <v>0</v>
      </c>
    </row>
    <row r="1198" spans="1:16" s="88" customFormat="1" x14ac:dyDescent="0.3">
      <c r="A1198" s="88" t="s">
        <v>37</v>
      </c>
      <c r="B1198" s="1" t="s">
        <v>332</v>
      </c>
      <c r="C1198" s="88" t="s">
        <v>177</v>
      </c>
      <c r="D1198" s="88" t="s">
        <v>116</v>
      </c>
      <c r="E1198" s="88" t="s">
        <v>255</v>
      </c>
      <c r="F1198" s="88" t="s">
        <v>220</v>
      </c>
      <c r="G1198" s="88" t="s">
        <v>227</v>
      </c>
      <c r="H1198" s="88" t="s">
        <v>7</v>
      </c>
      <c r="I1198" s="88">
        <f t="shared" si="72"/>
        <v>0</v>
      </c>
      <c r="J1198" s="88">
        <f t="shared" si="73"/>
        <v>0</v>
      </c>
      <c r="K1198" s="88">
        <v>0</v>
      </c>
      <c r="L1198" s="88">
        <v>0</v>
      </c>
      <c r="M1198" s="88">
        <v>0</v>
      </c>
      <c r="N1198" s="88">
        <v>0</v>
      </c>
      <c r="O1198" s="99">
        <f t="shared" si="74"/>
        <v>0</v>
      </c>
      <c r="P1198" s="88">
        <f t="shared" si="75"/>
        <v>0</v>
      </c>
    </row>
    <row r="1199" spans="1:16" s="88" customFormat="1" x14ac:dyDescent="0.3">
      <c r="A1199" s="88" t="s">
        <v>37</v>
      </c>
      <c r="B1199" s="1" t="s">
        <v>332</v>
      </c>
      <c r="C1199" s="88" t="s">
        <v>177</v>
      </c>
      <c r="D1199" s="88" t="s">
        <v>116</v>
      </c>
      <c r="E1199" s="88" t="s">
        <v>255</v>
      </c>
      <c r="F1199" s="88" t="s">
        <v>220</v>
      </c>
      <c r="G1199" s="88" t="s">
        <v>227</v>
      </c>
      <c r="H1199" s="88" t="s">
        <v>6</v>
      </c>
      <c r="I1199" s="88">
        <f t="shared" si="72"/>
        <v>1</v>
      </c>
      <c r="J1199" s="88">
        <f t="shared" si="73"/>
        <v>0</v>
      </c>
      <c r="K1199" s="88">
        <v>0</v>
      </c>
      <c r="L1199" s="88">
        <v>0</v>
      </c>
      <c r="M1199" s="88">
        <v>0</v>
      </c>
      <c r="N1199" s="88">
        <v>1</v>
      </c>
      <c r="O1199" s="99">
        <f t="shared" si="74"/>
        <v>1</v>
      </c>
      <c r="P1199" s="88">
        <f t="shared" si="75"/>
        <v>1</v>
      </c>
    </row>
    <row r="1200" spans="1:16" s="88" customFormat="1" x14ac:dyDescent="0.3">
      <c r="A1200" s="88" t="s">
        <v>37</v>
      </c>
      <c r="B1200" s="1" t="s">
        <v>332</v>
      </c>
      <c r="C1200" s="88" t="s">
        <v>177</v>
      </c>
      <c r="D1200" s="88" t="s">
        <v>118</v>
      </c>
      <c r="E1200" s="88" t="s">
        <v>256</v>
      </c>
      <c r="F1200" s="88" t="s">
        <v>220</v>
      </c>
      <c r="G1200" s="88" t="s">
        <v>221</v>
      </c>
      <c r="H1200" s="88" t="s">
        <v>4</v>
      </c>
      <c r="I1200" s="88">
        <f t="shared" si="72"/>
        <v>39</v>
      </c>
      <c r="J1200" s="88">
        <f t="shared" si="73"/>
        <v>21</v>
      </c>
      <c r="K1200" s="88">
        <v>3</v>
      </c>
      <c r="L1200" s="88">
        <v>18</v>
      </c>
      <c r="M1200" s="88">
        <v>14</v>
      </c>
      <c r="N1200" s="88">
        <v>4</v>
      </c>
      <c r="O1200" s="99">
        <f t="shared" si="74"/>
        <v>39</v>
      </c>
      <c r="P1200" s="88">
        <f t="shared" si="75"/>
        <v>4</v>
      </c>
    </row>
    <row r="1201" spans="1:16" s="88" customFormat="1" x14ac:dyDescent="0.3">
      <c r="A1201" s="88" t="s">
        <v>37</v>
      </c>
      <c r="B1201" s="1" t="s">
        <v>332</v>
      </c>
      <c r="C1201" s="88" t="s">
        <v>177</v>
      </c>
      <c r="D1201" s="88" t="s">
        <v>118</v>
      </c>
      <c r="E1201" s="88" t="s">
        <v>256</v>
      </c>
      <c r="F1201" s="88" t="s">
        <v>220</v>
      </c>
      <c r="G1201" s="88" t="s">
        <v>221</v>
      </c>
      <c r="H1201" s="88" t="s">
        <v>294</v>
      </c>
      <c r="I1201" s="88">
        <f t="shared" si="72"/>
        <v>0</v>
      </c>
      <c r="J1201" s="88">
        <f t="shared" si="73"/>
        <v>0</v>
      </c>
      <c r="K1201" s="88">
        <v>0</v>
      </c>
      <c r="L1201" s="88">
        <v>0</v>
      </c>
      <c r="M1201" s="88">
        <v>0</v>
      </c>
      <c r="N1201" s="88">
        <v>0</v>
      </c>
      <c r="O1201" s="99">
        <f t="shared" si="74"/>
        <v>0</v>
      </c>
      <c r="P1201" s="88">
        <f t="shared" si="75"/>
        <v>0</v>
      </c>
    </row>
    <row r="1202" spans="1:16" s="88" customFormat="1" x14ac:dyDescent="0.3">
      <c r="A1202" s="88" t="s">
        <v>37</v>
      </c>
      <c r="B1202" s="1" t="s">
        <v>332</v>
      </c>
      <c r="C1202" s="88" t="s">
        <v>177</v>
      </c>
      <c r="D1202" s="88" t="s">
        <v>118</v>
      </c>
      <c r="E1202" s="88" t="s">
        <v>256</v>
      </c>
      <c r="F1202" s="88" t="s">
        <v>220</v>
      </c>
      <c r="G1202" s="88" t="s">
        <v>221</v>
      </c>
      <c r="H1202" s="88" t="s">
        <v>5</v>
      </c>
      <c r="I1202" s="88">
        <f t="shared" si="72"/>
        <v>3</v>
      </c>
      <c r="J1202" s="88">
        <f t="shared" si="73"/>
        <v>0</v>
      </c>
      <c r="K1202" s="88">
        <v>0</v>
      </c>
      <c r="L1202" s="88">
        <v>0</v>
      </c>
      <c r="M1202" s="88">
        <v>3</v>
      </c>
      <c r="N1202" s="88">
        <v>0</v>
      </c>
      <c r="O1202" s="99">
        <f t="shared" si="74"/>
        <v>3</v>
      </c>
      <c r="P1202" s="88">
        <f t="shared" si="75"/>
        <v>0</v>
      </c>
    </row>
    <row r="1203" spans="1:16" s="88" customFormat="1" x14ac:dyDescent="0.3">
      <c r="A1203" s="88" t="s">
        <v>37</v>
      </c>
      <c r="B1203" s="1" t="s">
        <v>332</v>
      </c>
      <c r="C1203" s="88" t="s">
        <v>177</v>
      </c>
      <c r="D1203" s="88" t="s">
        <v>118</v>
      </c>
      <c r="E1203" s="88" t="s">
        <v>256</v>
      </c>
      <c r="F1203" s="88" t="s">
        <v>220</v>
      </c>
      <c r="G1203" s="88" t="s">
        <v>221</v>
      </c>
      <c r="H1203" s="88" t="s">
        <v>7</v>
      </c>
      <c r="I1203" s="88">
        <f t="shared" si="72"/>
        <v>4</v>
      </c>
      <c r="J1203" s="88">
        <f t="shared" si="73"/>
        <v>3</v>
      </c>
      <c r="K1203" s="88">
        <v>0</v>
      </c>
      <c r="L1203" s="88">
        <v>3</v>
      </c>
      <c r="M1203" s="88">
        <v>1</v>
      </c>
      <c r="N1203" s="88">
        <v>0</v>
      </c>
      <c r="O1203" s="99">
        <f t="shared" si="74"/>
        <v>4</v>
      </c>
      <c r="P1203" s="88">
        <f t="shared" si="75"/>
        <v>0</v>
      </c>
    </row>
    <row r="1204" spans="1:16" s="88" customFormat="1" x14ac:dyDescent="0.3">
      <c r="A1204" s="88" t="s">
        <v>37</v>
      </c>
      <c r="B1204" s="1" t="s">
        <v>332</v>
      </c>
      <c r="C1204" s="88" t="s">
        <v>177</v>
      </c>
      <c r="D1204" s="88" t="s">
        <v>118</v>
      </c>
      <c r="E1204" s="88" t="s">
        <v>256</v>
      </c>
      <c r="F1204" s="88" t="s">
        <v>220</v>
      </c>
      <c r="G1204" s="88" t="s">
        <v>221</v>
      </c>
      <c r="H1204" s="88" t="s">
        <v>6</v>
      </c>
      <c r="I1204" s="88">
        <f t="shared" si="72"/>
        <v>0</v>
      </c>
      <c r="J1204" s="88">
        <f t="shared" si="73"/>
        <v>0</v>
      </c>
      <c r="K1204" s="88">
        <v>0</v>
      </c>
      <c r="L1204" s="88">
        <v>0</v>
      </c>
      <c r="M1204" s="88">
        <v>0</v>
      </c>
      <c r="N1204" s="88">
        <v>0</v>
      </c>
      <c r="O1204" s="99">
        <f t="shared" si="74"/>
        <v>0</v>
      </c>
      <c r="P1204" s="88">
        <f t="shared" si="75"/>
        <v>0</v>
      </c>
    </row>
    <row r="1205" spans="1:16" s="88" customFormat="1" x14ac:dyDescent="0.3">
      <c r="A1205" s="88" t="s">
        <v>37</v>
      </c>
      <c r="B1205" s="1" t="s">
        <v>332</v>
      </c>
      <c r="C1205" s="88" t="s">
        <v>177</v>
      </c>
      <c r="D1205" s="88" t="s">
        <v>120</v>
      </c>
      <c r="E1205" s="88" t="s">
        <v>257</v>
      </c>
      <c r="F1205" s="88" t="s">
        <v>220</v>
      </c>
      <c r="G1205" s="88" t="s">
        <v>227</v>
      </c>
      <c r="H1205" s="88" t="s">
        <v>4</v>
      </c>
      <c r="I1205" s="88">
        <f t="shared" si="72"/>
        <v>12</v>
      </c>
      <c r="J1205" s="88">
        <f t="shared" si="73"/>
        <v>7</v>
      </c>
      <c r="K1205" s="88">
        <v>1</v>
      </c>
      <c r="L1205" s="88">
        <v>6</v>
      </c>
      <c r="M1205" s="88">
        <v>5</v>
      </c>
      <c r="N1205" s="88">
        <v>0</v>
      </c>
      <c r="O1205" s="99">
        <f t="shared" si="74"/>
        <v>12</v>
      </c>
      <c r="P1205" s="88">
        <f t="shared" si="75"/>
        <v>0</v>
      </c>
    </row>
    <row r="1206" spans="1:16" s="88" customFormat="1" x14ac:dyDescent="0.3">
      <c r="A1206" s="88" t="s">
        <v>37</v>
      </c>
      <c r="B1206" s="1" t="s">
        <v>332</v>
      </c>
      <c r="C1206" s="88" t="s">
        <v>177</v>
      </c>
      <c r="D1206" s="88" t="s">
        <v>120</v>
      </c>
      <c r="E1206" s="88" t="s">
        <v>257</v>
      </c>
      <c r="F1206" s="88" t="s">
        <v>220</v>
      </c>
      <c r="G1206" s="88" t="s">
        <v>227</v>
      </c>
      <c r="H1206" s="88" t="s">
        <v>294</v>
      </c>
      <c r="I1206" s="88">
        <f t="shared" si="72"/>
        <v>0</v>
      </c>
      <c r="J1206" s="88">
        <f t="shared" si="73"/>
        <v>0</v>
      </c>
      <c r="K1206" s="88">
        <v>0</v>
      </c>
      <c r="L1206" s="88">
        <v>0</v>
      </c>
      <c r="M1206" s="88">
        <v>0</v>
      </c>
      <c r="N1206" s="88">
        <v>0</v>
      </c>
      <c r="O1206" s="99">
        <f t="shared" si="74"/>
        <v>0</v>
      </c>
      <c r="P1206" s="88">
        <f t="shared" si="75"/>
        <v>0</v>
      </c>
    </row>
    <row r="1207" spans="1:16" s="88" customFormat="1" x14ac:dyDescent="0.3">
      <c r="A1207" s="88" t="s">
        <v>37</v>
      </c>
      <c r="B1207" s="1" t="s">
        <v>332</v>
      </c>
      <c r="C1207" s="88" t="s">
        <v>177</v>
      </c>
      <c r="D1207" s="88" t="s">
        <v>120</v>
      </c>
      <c r="E1207" s="88" t="s">
        <v>257</v>
      </c>
      <c r="F1207" s="88" t="s">
        <v>220</v>
      </c>
      <c r="G1207" s="88" t="s">
        <v>227</v>
      </c>
      <c r="H1207" s="88" t="s">
        <v>5</v>
      </c>
      <c r="I1207" s="88">
        <f t="shared" si="72"/>
        <v>5</v>
      </c>
      <c r="J1207" s="88">
        <f t="shared" si="73"/>
        <v>0</v>
      </c>
      <c r="K1207" s="88">
        <v>0</v>
      </c>
      <c r="L1207" s="88">
        <v>0</v>
      </c>
      <c r="M1207" s="88">
        <v>4</v>
      </c>
      <c r="N1207" s="88">
        <v>1</v>
      </c>
      <c r="O1207" s="99">
        <f t="shared" si="74"/>
        <v>5</v>
      </c>
      <c r="P1207" s="88">
        <f t="shared" si="75"/>
        <v>1</v>
      </c>
    </row>
    <row r="1208" spans="1:16" s="88" customFormat="1" x14ac:dyDescent="0.3">
      <c r="A1208" s="88" t="s">
        <v>37</v>
      </c>
      <c r="B1208" s="1" t="s">
        <v>332</v>
      </c>
      <c r="C1208" s="88" t="s">
        <v>177</v>
      </c>
      <c r="D1208" s="88" t="s">
        <v>120</v>
      </c>
      <c r="E1208" s="88" t="s">
        <v>257</v>
      </c>
      <c r="F1208" s="88" t="s">
        <v>220</v>
      </c>
      <c r="G1208" s="88" t="s">
        <v>227</v>
      </c>
      <c r="H1208" s="88" t="s">
        <v>7</v>
      </c>
      <c r="I1208" s="88">
        <f t="shared" si="72"/>
        <v>0</v>
      </c>
      <c r="J1208" s="88">
        <f t="shared" si="73"/>
        <v>0</v>
      </c>
      <c r="K1208" s="88">
        <v>0</v>
      </c>
      <c r="L1208" s="88">
        <v>0</v>
      </c>
      <c r="M1208" s="88">
        <v>0</v>
      </c>
      <c r="N1208" s="88">
        <v>0</v>
      </c>
      <c r="O1208" s="99">
        <f t="shared" si="74"/>
        <v>0</v>
      </c>
      <c r="P1208" s="88">
        <f t="shared" si="75"/>
        <v>0</v>
      </c>
    </row>
    <row r="1209" spans="1:16" s="88" customFormat="1" x14ac:dyDescent="0.3">
      <c r="A1209" s="88" t="s">
        <v>37</v>
      </c>
      <c r="B1209" s="1" t="s">
        <v>332</v>
      </c>
      <c r="C1209" s="88" t="s">
        <v>177</v>
      </c>
      <c r="D1209" s="88" t="s">
        <v>120</v>
      </c>
      <c r="E1209" s="88" t="s">
        <v>257</v>
      </c>
      <c r="F1209" s="88" t="s">
        <v>220</v>
      </c>
      <c r="G1209" s="88" t="s">
        <v>227</v>
      </c>
      <c r="H1209" s="88" t="s">
        <v>6</v>
      </c>
      <c r="I1209" s="88">
        <f t="shared" si="72"/>
        <v>0</v>
      </c>
      <c r="J1209" s="88">
        <f t="shared" si="73"/>
        <v>0</v>
      </c>
      <c r="K1209" s="88">
        <v>0</v>
      </c>
      <c r="L1209" s="88">
        <v>0</v>
      </c>
      <c r="M1209" s="88">
        <v>0</v>
      </c>
      <c r="N1209" s="88">
        <v>0</v>
      </c>
      <c r="O1209" s="99">
        <f t="shared" si="74"/>
        <v>0</v>
      </c>
      <c r="P1209" s="88">
        <f t="shared" si="75"/>
        <v>0</v>
      </c>
    </row>
    <row r="1210" spans="1:16" s="88" customFormat="1" x14ac:dyDescent="0.3">
      <c r="A1210" s="88" t="s">
        <v>37</v>
      </c>
      <c r="B1210" s="1" t="s">
        <v>332</v>
      </c>
      <c r="C1210" s="88" t="s">
        <v>177</v>
      </c>
      <c r="D1210" s="88" t="s">
        <v>122</v>
      </c>
      <c r="E1210" s="88" t="s">
        <v>258</v>
      </c>
      <c r="F1210" s="88" t="s">
        <v>220</v>
      </c>
      <c r="G1210" s="88" t="s">
        <v>227</v>
      </c>
      <c r="H1210" s="88" t="s">
        <v>4</v>
      </c>
      <c r="I1210" s="88">
        <f t="shared" si="72"/>
        <v>8</v>
      </c>
      <c r="J1210" s="88">
        <f t="shared" si="73"/>
        <v>4</v>
      </c>
      <c r="K1210" s="88">
        <v>0</v>
      </c>
      <c r="L1210" s="88">
        <v>4</v>
      </c>
      <c r="M1210" s="88">
        <v>4</v>
      </c>
      <c r="N1210" s="88">
        <v>0</v>
      </c>
      <c r="O1210" s="99">
        <f t="shared" si="74"/>
        <v>8</v>
      </c>
      <c r="P1210" s="88">
        <f t="shared" si="75"/>
        <v>0</v>
      </c>
    </row>
    <row r="1211" spans="1:16" s="88" customFormat="1" x14ac:dyDescent="0.3">
      <c r="A1211" s="88" t="s">
        <v>37</v>
      </c>
      <c r="B1211" s="1" t="s">
        <v>332</v>
      </c>
      <c r="C1211" s="88" t="s">
        <v>177</v>
      </c>
      <c r="D1211" s="88" t="s">
        <v>122</v>
      </c>
      <c r="E1211" s="88" t="s">
        <v>258</v>
      </c>
      <c r="F1211" s="88" t="s">
        <v>220</v>
      </c>
      <c r="G1211" s="88" t="s">
        <v>227</v>
      </c>
      <c r="H1211" s="88" t="s">
        <v>294</v>
      </c>
      <c r="I1211" s="88">
        <f t="shared" si="72"/>
        <v>0</v>
      </c>
      <c r="J1211" s="88">
        <f t="shared" si="73"/>
        <v>0</v>
      </c>
      <c r="K1211" s="88">
        <v>0</v>
      </c>
      <c r="L1211" s="88">
        <v>0</v>
      </c>
      <c r="M1211" s="88">
        <v>0</v>
      </c>
      <c r="N1211" s="88">
        <v>0</v>
      </c>
      <c r="O1211" s="99">
        <f t="shared" si="74"/>
        <v>0</v>
      </c>
      <c r="P1211" s="88">
        <f t="shared" si="75"/>
        <v>0</v>
      </c>
    </row>
    <row r="1212" spans="1:16" s="88" customFormat="1" x14ac:dyDescent="0.3">
      <c r="A1212" s="88" t="s">
        <v>37</v>
      </c>
      <c r="B1212" s="1" t="s">
        <v>332</v>
      </c>
      <c r="C1212" s="88" t="s">
        <v>177</v>
      </c>
      <c r="D1212" s="88" t="s">
        <v>122</v>
      </c>
      <c r="E1212" s="88" t="s">
        <v>258</v>
      </c>
      <c r="F1212" s="88" t="s">
        <v>220</v>
      </c>
      <c r="G1212" s="88" t="s">
        <v>227</v>
      </c>
      <c r="H1212" s="88" t="s">
        <v>5</v>
      </c>
      <c r="I1212" s="88">
        <f t="shared" si="72"/>
        <v>5</v>
      </c>
      <c r="J1212" s="88">
        <f t="shared" si="73"/>
        <v>5</v>
      </c>
      <c r="K1212" s="88">
        <v>5</v>
      </c>
      <c r="L1212" s="88">
        <v>0</v>
      </c>
      <c r="M1212" s="88">
        <v>0</v>
      </c>
      <c r="N1212" s="88">
        <v>0</v>
      </c>
      <c r="O1212" s="99">
        <f t="shared" si="74"/>
        <v>5</v>
      </c>
      <c r="P1212" s="88">
        <f t="shared" si="75"/>
        <v>0</v>
      </c>
    </row>
    <row r="1213" spans="1:16" s="88" customFormat="1" x14ac:dyDescent="0.3">
      <c r="A1213" s="88" t="s">
        <v>37</v>
      </c>
      <c r="B1213" s="1" t="s">
        <v>332</v>
      </c>
      <c r="C1213" s="88" t="s">
        <v>177</v>
      </c>
      <c r="D1213" s="88" t="s">
        <v>122</v>
      </c>
      <c r="E1213" s="88" t="s">
        <v>258</v>
      </c>
      <c r="F1213" s="88" t="s">
        <v>220</v>
      </c>
      <c r="G1213" s="88" t="s">
        <v>227</v>
      </c>
      <c r="H1213" s="88" t="s">
        <v>7</v>
      </c>
      <c r="I1213" s="88">
        <f t="shared" si="72"/>
        <v>0</v>
      </c>
      <c r="J1213" s="88">
        <f t="shared" si="73"/>
        <v>0</v>
      </c>
      <c r="K1213" s="88">
        <v>0</v>
      </c>
      <c r="L1213" s="88">
        <v>0</v>
      </c>
      <c r="M1213" s="88">
        <v>0</v>
      </c>
      <c r="N1213" s="88">
        <v>0</v>
      </c>
      <c r="O1213" s="99">
        <f t="shared" si="74"/>
        <v>0</v>
      </c>
      <c r="P1213" s="88">
        <f t="shared" si="75"/>
        <v>0</v>
      </c>
    </row>
    <row r="1214" spans="1:16" s="88" customFormat="1" x14ac:dyDescent="0.3">
      <c r="A1214" s="88" t="s">
        <v>37</v>
      </c>
      <c r="B1214" s="1" t="s">
        <v>332</v>
      </c>
      <c r="C1214" s="88" t="s">
        <v>177</v>
      </c>
      <c r="D1214" s="88" t="s">
        <v>122</v>
      </c>
      <c r="E1214" s="88" t="s">
        <v>258</v>
      </c>
      <c r="F1214" s="88" t="s">
        <v>220</v>
      </c>
      <c r="G1214" s="88" t="s">
        <v>227</v>
      </c>
      <c r="H1214" s="88" t="s">
        <v>6</v>
      </c>
      <c r="I1214" s="88">
        <f t="shared" ref="I1214:I1277" si="76">K1214+L1214+M1214+N1214</f>
        <v>2</v>
      </c>
      <c r="J1214" s="88">
        <f t="shared" ref="J1214:J1277" si="77">K1214+L1214</f>
        <v>0</v>
      </c>
      <c r="K1214" s="88">
        <v>0</v>
      </c>
      <c r="L1214" s="88">
        <v>0</v>
      </c>
      <c r="M1214" s="88">
        <v>2</v>
      </c>
      <c r="N1214" s="88">
        <v>0</v>
      </c>
      <c r="O1214" s="99">
        <f t="shared" si="74"/>
        <v>2</v>
      </c>
      <c r="P1214" s="88">
        <f t="shared" si="75"/>
        <v>0</v>
      </c>
    </row>
    <row r="1215" spans="1:16" s="88" customFormat="1" x14ac:dyDescent="0.3">
      <c r="A1215" s="88" t="s">
        <v>37</v>
      </c>
      <c r="B1215" s="1" t="s">
        <v>332</v>
      </c>
      <c r="C1215" s="88" t="s">
        <v>177</v>
      </c>
      <c r="D1215" s="88" t="s">
        <v>126</v>
      </c>
      <c r="E1215" s="88" t="s">
        <v>260</v>
      </c>
      <c r="F1215" s="88" t="s">
        <v>220</v>
      </c>
      <c r="G1215" s="88" t="s">
        <v>223</v>
      </c>
      <c r="H1215" s="88" t="s">
        <v>4</v>
      </c>
      <c r="I1215" s="88">
        <f t="shared" si="76"/>
        <v>24</v>
      </c>
      <c r="J1215" s="88">
        <f t="shared" si="77"/>
        <v>8</v>
      </c>
      <c r="K1215" s="88">
        <v>1</v>
      </c>
      <c r="L1215" s="88">
        <v>7</v>
      </c>
      <c r="M1215" s="88">
        <v>7</v>
      </c>
      <c r="N1215" s="88">
        <v>9</v>
      </c>
      <c r="O1215" s="99">
        <f t="shared" si="74"/>
        <v>24</v>
      </c>
      <c r="P1215" s="88">
        <f t="shared" si="75"/>
        <v>9</v>
      </c>
    </row>
    <row r="1216" spans="1:16" s="88" customFormat="1" x14ac:dyDescent="0.3">
      <c r="A1216" s="88" t="s">
        <v>37</v>
      </c>
      <c r="B1216" s="1" t="s">
        <v>332</v>
      </c>
      <c r="C1216" s="88" t="s">
        <v>177</v>
      </c>
      <c r="D1216" s="88" t="s">
        <v>126</v>
      </c>
      <c r="E1216" s="88" t="s">
        <v>260</v>
      </c>
      <c r="F1216" s="88" t="s">
        <v>220</v>
      </c>
      <c r="G1216" s="88" t="s">
        <v>223</v>
      </c>
      <c r="H1216" s="88" t="s">
        <v>294</v>
      </c>
      <c r="I1216" s="88">
        <f t="shared" si="76"/>
        <v>0</v>
      </c>
      <c r="J1216" s="88">
        <f t="shared" si="77"/>
        <v>0</v>
      </c>
      <c r="K1216" s="88">
        <v>0</v>
      </c>
      <c r="L1216" s="88">
        <v>0</v>
      </c>
      <c r="M1216" s="88">
        <v>0</v>
      </c>
      <c r="N1216" s="88">
        <v>0</v>
      </c>
      <c r="O1216" s="99">
        <f t="shared" si="74"/>
        <v>0</v>
      </c>
      <c r="P1216" s="88">
        <f t="shared" si="75"/>
        <v>0</v>
      </c>
    </row>
    <row r="1217" spans="1:16" s="88" customFormat="1" x14ac:dyDescent="0.3">
      <c r="A1217" s="88" t="s">
        <v>37</v>
      </c>
      <c r="B1217" s="1" t="s">
        <v>332</v>
      </c>
      <c r="C1217" s="88" t="s">
        <v>177</v>
      </c>
      <c r="D1217" s="88" t="s">
        <v>126</v>
      </c>
      <c r="E1217" s="88" t="s">
        <v>260</v>
      </c>
      <c r="F1217" s="88" t="s">
        <v>220</v>
      </c>
      <c r="G1217" s="88" t="s">
        <v>223</v>
      </c>
      <c r="H1217" s="88" t="s">
        <v>5</v>
      </c>
      <c r="I1217" s="88">
        <f t="shared" si="76"/>
        <v>5</v>
      </c>
      <c r="J1217" s="88">
        <f t="shared" si="77"/>
        <v>4</v>
      </c>
      <c r="K1217" s="88">
        <v>0</v>
      </c>
      <c r="L1217" s="88">
        <v>4</v>
      </c>
      <c r="M1217" s="88">
        <v>1</v>
      </c>
      <c r="N1217" s="88">
        <v>0</v>
      </c>
      <c r="O1217" s="99">
        <f t="shared" si="74"/>
        <v>5</v>
      </c>
      <c r="P1217" s="88">
        <f t="shared" si="75"/>
        <v>0</v>
      </c>
    </row>
    <row r="1218" spans="1:16" s="88" customFormat="1" x14ac:dyDescent="0.3">
      <c r="A1218" s="88" t="s">
        <v>37</v>
      </c>
      <c r="B1218" s="1" t="s">
        <v>332</v>
      </c>
      <c r="C1218" s="88" t="s">
        <v>177</v>
      </c>
      <c r="D1218" s="88" t="s">
        <v>126</v>
      </c>
      <c r="E1218" s="88" t="s">
        <v>260</v>
      </c>
      <c r="F1218" s="88" t="s">
        <v>220</v>
      </c>
      <c r="G1218" s="88" t="s">
        <v>223</v>
      </c>
      <c r="H1218" s="88" t="s">
        <v>7</v>
      </c>
      <c r="I1218" s="88">
        <f t="shared" si="76"/>
        <v>3</v>
      </c>
      <c r="J1218" s="88">
        <f t="shared" si="77"/>
        <v>0</v>
      </c>
      <c r="K1218" s="88">
        <v>0</v>
      </c>
      <c r="L1218" s="88">
        <v>0</v>
      </c>
      <c r="M1218" s="88">
        <v>0</v>
      </c>
      <c r="N1218" s="88">
        <v>3</v>
      </c>
      <c r="O1218" s="99">
        <f t="shared" si="74"/>
        <v>3</v>
      </c>
      <c r="P1218" s="88">
        <f t="shared" si="75"/>
        <v>3</v>
      </c>
    </row>
    <row r="1219" spans="1:16" s="88" customFormat="1" x14ac:dyDescent="0.3">
      <c r="A1219" s="88" t="s">
        <v>37</v>
      </c>
      <c r="B1219" s="1" t="s">
        <v>332</v>
      </c>
      <c r="C1219" s="88" t="s">
        <v>177</v>
      </c>
      <c r="D1219" s="88" t="s">
        <v>126</v>
      </c>
      <c r="E1219" s="88" t="s">
        <v>260</v>
      </c>
      <c r="F1219" s="88" t="s">
        <v>220</v>
      </c>
      <c r="G1219" s="88" t="s">
        <v>223</v>
      </c>
      <c r="H1219" s="88" t="s">
        <v>6</v>
      </c>
      <c r="I1219" s="88">
        <f t="shared" si="76"/>
        <v>1</v>
      </c>
      <c r="J1219" s="88">
        <f t="shared" si="77"/>
        <v>0</v>
      </c>
      <c r="K1219" s="88">
        <v>0</v>
      </c>
      <c r="L1219" s="88">
        <v>0</v>
      </c>
      <c r="M1219" s="88">
        <v>1</v>
      </c>
      <c r="N1219" s="88">
        <v>0</v>
      </c>
      <c r="O1219" s="99">
        <f t="shared" si="74"/>
        <v>1</v>
      </c>
      <c r="P1219" s="88">
        <f t="shared" si="75"/>
        <v>0</v>
      </c>
    </row>
    <row r="1220" spans="1:16" s="88" customFormat="1" x14ac:dyDescent="0.3">
      <c r="A1220" s="88" t="s">
        <v>37</v>
      </c>
      <c r="B1220" s="1" t="s">
        <v>332</v>
      </c>
      <c r="C1220" s="88" t="s">
        <v>177</v>
      </c>
      <c r="D1220" s="88" t="s">
        <v>128</v>
      </c>
      <c r="E1220" s="88" t="s">
        <v>261</v>
      </c>
      <c r="F1220" s="88" t="s">
        <v>220</v>
      </c>
      <c r="G1220" s="88" t="s">
        <v>227</v>
      </c>
      <c r="H1220" s="88" t="s">
        <v>4</v>
      </c>
      <c r="I1220" s="88">
        <f t="shared" si="76"/>
        <v>13</v>
      </c>
      <c r="J1220" s="88">
        <f t="shared" si="77"/>
        <v>3</v>
      </c>
      <c r="K1220" s="88">
        <v>0</v>
      </c>
      <c r="L1220" s="88">
        <v>3</v>
      </c>
      <c r="M1220" s="88">
        <v>9</v>
      </c>
      <c r="N1220" s="88">
        <v>1</v>
      </c>
      <c r="O1220" s="99">
        <f t="shared" si="74"/>
        <v>13</v>
      </c>
      <c r="P1220" s="88">
        <f t="shared" si="75"/>
        <v>1</v>
      </c>
    </row>
    <row r="1221" spans="1:16" s="88" customFormat="1" x14ac:dyDescent="0.3">
      <c r="A1221" s="88" t="s">
        <v>37</v>
      </c>
      <c r="B1221" s="1" t="s">
        <v>332</v>
      </c>
      <c r="C1221" s="88" t="s">
        <v>177</v>
      </c>
      <c r="D1221" s="88" t="s">
        <v>128</v>
      </c>
      <c r="E1221" s="88" t="s">
        <v>261</v>
      </c>
      <c r="F1221" s="88" t="s">
        <v>220</v>
      </c>
      <c r="G1221" s="88" t="s">
        <v>227</v>
      </c>
      <c r="H1221" s="88" t="s">
        <v>294</v>
      </c>
      <c r="I1221" s="88">
        <f t="shared" si="76"/>
        <v>0</v>
      </c>
      <c r="J1221" s="88">
        <f t="shared" si="77"/>
        <v>0</v>
      </c>
      <c r="K1221" s="88">
        <v>0</v>
      </c>
      <c r="L1221" s="88">
        <v>0</v>
      </c>
      <c r="M1221" s="88">
        <v>0</v>
      </c>
      <c r="N1221" s="88">
        <v>0</v>
      </c>
      <c r="O1221" s="99">
        <f t="shared" si="74"/>
        <v>0</v>
      </c>
      <c r="P1221" s="88">
        <f t="shared" si="75"/>
        <v>0</v>
      </c>
    </row>
    <row r="1222" spans="1:16" s="88" customFormat="1" x14ac:dyDescent="0.3">
      <c r="A1222" s="88" t="s">
        <v>37</v>
      </c>
      <c r="B1222" s="1" t="s">
        <v>332</v>
      </c>
      <c r="C1222" s="88" t="s">
        <v>177</v>
      </c>
      <c r="D1222" s="88" t="s">
        <v>128</v>
      </c>
      <c r="E1222" s="88" t="s">
        <v>261</v>
      </c>
      <c r="F1222" s="88" t="s">
        <v>220</v>
      </c>
      <c r="G1222" s="88" t="s">
        <v>227</v>
      </c>
      <c r="H1222" s="88" t="s">
        <v>5</v>
      </c>
      <c r="I1222" s="88">
        <f t="shared" si="76"/>
        <v>1</v>
      </c>
      <c r="J1222" s="88">
        <f t="shared" si="77"/>
        <v>0</v>
      </c>
      <c r="K1222" s="88">
        <v>0</v>
      </c>
      <c r="L1222" s="88">
        <v>0</v>
      </c>
      <c r="M1222" s="88">
        <v>1</v>
      </c>
      <c r="N1222" s="88">
        <v>0</v>
      </c>
      <c r="O1222" s="99">
        <f t="shared" si="74"/>
        <v>1</v>
      </c>
      <c r="P1222" s="88">
        <f t="shared" si="75"/>
        <v>0</v>
      </c>
    </row>
    <row r="1223" spans="1:16" s="88" customFormat="1" x14ac:dyDescent="0.3">
      <c r="A1223" s="88" t="s">
        <v>37</v>
      </c>
      <c r="B1223" s="1" t="s">
        <v>332</v>
      </c>
      <c r="C1223" s="88" t="s">
        <v>177</v>
      </c>
      <c r="D1223" s="88" t="s">
        <v>128</v>
      </c>
      <c r="E1223" s="88" t="s">
        <v>261</v>
      </c>
      <c r="F1223" s="88" t="s">
        <v>220</v>
      </c>
      <c r="G1223" s="88" t="s">
        <v>227</v>
      </c>
      <c r="H1223" s="88" t="s">
        <v>7</v>
      </c>
      <c r="I1223" s="88">
        <f t="shared" si="76"/>
        <v>0</v>
      </c>
      <c r="J1223" s="88">
        <f t="shared" si="77"/>
        <v>0</v>
      </c>
      <c r="K1223" s="88">
        <v>0</v>
      </c>
      <c r="L1223" s="88">
        <v>0</v>
      </c>
      <c r="M1223" s="88">
        <v>0</v>
      </c>
      <c r="N1223" s="88">
        <v>0</v>
      </c>
      <c r="O1223" s="99">
        <f t="shared" si="74"/>
        <v>0</v>
      </c>
      <c r="P1223" s="88">
        <f t="shared" si="75"/>
        <v>0</v>
      </c>
    </row>
    <row r="1224" spans="1:16" s="88" customFormat="1" x14ac:dyDescent="0.3">
      <c r="A1224" s="88" t="s">
        <v>37</v>
      </c>
      <c r="B1224" s="1" t="s">
        <v>332</v>
      </c>
      <c r="C1224" s="88" t="s">
        <v>177</v>
      </c>
      <c r="D1224" s="88" t="s">
        <v>128</v>
      </c>
      <c r="E1224" s="88" t="s">
        <v>261</v>
      </c>
      <c r="F1224" s="88" t="s">
        <v>220</v>
      </c>
      <c r="G1224" s="88" t="s">
        <v>227</v>
      </c>
      <c r="H1224" s="88" t="s">
        <v>6</v>
      </c>
      <c r="I1224" s="88">
        <f t="shared" si="76"/>
        <v>1</v>
      </c>
      <c r="J1224" s="88">
        <f t="shared" si="77"/>
        <v>0</v>
      </c>
      <c r="K1224" s="88">
        <v>0</v>
      </c>
      <c r="L1224" s="88">
        <v>0</v>
      </c>
      <c r="M1224" s="88">
        <v>1</v>
      </c>
      <c r="N1224" s="88">
        <v>0</v>
      </c>
      <c r="O1224" s="99">
        <f t="shared" si="74"/>
        <v>1</v>
      </c>
      <c r="P1224" s="88">
        <f t="shared" si="75"/>
        <v>0</v>
      </c>
    </row>
    <row r="1225" spans="1:16" s="88" customFormat="1" x14ac:dyDescent="0.3">
      <c r="A1225" s="88" t="s">
        <v>37</v>
      </c>
      <c r="B1225" s="1" t="s">
        <v>332</v>
      </c>
      <c r="C1225" s="88" t="s">
        <v>177</v>
      </c>
      <c r="D1225" s="88" t="s">
        <v>130</v>
      </c>
      <c r="E1225" s="88" t="s">
        <v>262</v>
      </c>
      <c r="F1225" s="88" t="s">
        <v>220</v>
      </c>
      <c r="G1225" s="88" t="s">
        <v>221</v>
      </c>
      <c r="H1225" s="88" t="s">
        <v>4</v>
      </c>
      <c r="I1225" s="88">
        <f t="shared" si="76"/>
        <v>28</v>
      </c>
      <c r="J1225" s="88">
        <f t="shared" si="77"/>
        <v>13</v>
      </c>
      <c r="K1225" s="88">
        <v>1</v>
      </c>
      <c r="L1225" s="88">
        <v>12</v>
      </c>
      <c r="M1225" s="88">
        <v>12</v>
      </c>
      <c r="N1225" s="88">
        <v>3</v>
      </c>
      <c r="O1225" s="99">
        <f t="shared" si="74"/>
        <v>28</v>
      </c>
      <c r="P1225" s="88">
        <f t="shared" si="75"/>
        <v>3</v>
      </c>
    </row>
    <row r="1226" spans="1:16" s="88" customFormat="1" x14ac:dyDescent="0.3">
      <c r="A1226" s="88" t="s">
        <v>37</v>
      </c>
      <c r="B1226" s="1" t="s">
        <v>332</v>
      </c>
      <c r="C1226" s="88" t="s">
        <v>177</v>
      </c>
      <c r="D1226" s="88" t="s">
        <v>130</v>
      </c>
      <c r="E1226" s="88" t="s">
        <v>262</v>
      </c>
      <c r="F1226" s="88" t="s">
        <v>220</v>
      </c>
      <c r="G1226" s="88" t="s">
        <v>221</v>
      </c>
      <c r="H1226" s="88" t="s">
        <v>294</v>
      </c>
      <c r="I1226" s="88">
        <f t="shared" si="76"/>
        <v>0</v>
      </c>
      <c r="J1226" s="88">
        <f t="shared" si="77"/>
        <v>0</v>
      </c>
      <c r="K1226" s="88">
        <v>0</v>
      </c>
      <c r="L1226" s="88">
        <v>0</v>
      </c>
      <c r="M1226" s="88">
        <v>0</v>
      </c>
      <c r="N1226" s="88">
        <v>0</v>
      </c>
      <c r="O1226" s="99">
        <f t="shared" si="74"/>
        <v>0</v>
      </c>
      <c r="P1226" s="88">
        <f t="shared" si="75"/>
        <v>0</v>
      </c>
    </row>
    <row r="1227" spans="1:16" s="88" customFormat="1" x14ac:dyDescent="0.3">
      <c r="A1227" s="88" t="s">
        <v>37</v>
      </c>
      <c r="B1227" s="1" t="s">
        <v>332</v>
      </c>
      <c r="C1227" s="88" t="s">
        <v>177</v>
      </c>
      <c r="D1227" s="88" t="s">
        <v>130</v>
      </c>
      <c r="E1227" s="88" t="s">
        <v>262</v>
      </c>
      <c r="F1227" s="88" t="s">
        <v>220</v>
      </c>
      <c r="G1227" s="88" t="s">
        <v>221</v>
      </c>
      <c r="H1227" s="88" t="s">
        <v>5</v>
      </c>
      <c r="I1227" s="88">
        <f t="shared" si="76"/>
        <v>8</v>
      </c>
      <c r="J1227" s="88">
        <f t="shared" si="77"/>
        <v>3</v>
      </c>
      <c r="K1227" s="88">
        <v>1</v>
      </c>
      <c r="L1227" s="88">
        <v>2</v>
      </c>
      <c r="M1227" s="88">
        <v>5</v>
      </c>
      <c r="N1227" s="88">
        <v>0</v>
      </c>
      <c r="O1227" s="99">
        <f t="shared" si="74"/>
        <v>8</v>
      </c>
      <c r="P1227" s="88">
        <f t="shared" si="75"/>
        <v>0</v>
      </c>
    </row>
    <row r="1228" spans="1:16" s="88" customFormat="1" x14ac:dyDescent="0.3">
      <c r="A1228" s="88" t="s">
        <v>37</v>
      </c>
      <c r="B1228" s="1" t="s">
        <v>332</v>
      </c>
      <c r="C1228" s="88" t="s">
        <v>177</v>
      </c>
      <c r="D1228" s="88" t="s">
        <v>130</v>
      </c>
      <c r="E1228" s="88" t="s">
        <v>262</v>
      </c>
      <c r="F1228" s="88" t="s">
        <v>220</v>
      </c>
      <c r="G1228" s="88" t="s">
        <v>221</v>
      </c>
      <c r="H1228" s="88" t="s">
        <v>7</v>
      </c>
      <c r="I1228" s="88">
        <f t="shared" si="76"/>
        <v>1</v>
      </c>
      <c r="J1228" s="88">
        <f t="shared" si="77"/>
        <v>1</v>
      </c>
      <c r="K1228" s="88">
        <v>1</v>
      </c>
      <c r="L1228" s="88">
        <v>0</v>
      </c>
      <c r="M1228" s="88">
        <v>0</v>
      </c>
      <c r="N1228" s="88">
        <v>0</v>
      </c>
      <c r="O1228" s="99">
        <f t="shared" si="74"/>
        <v>1</v>
      </c>
      <c r="P1228" s="88">
        <f t="shared" si="75"/>
        <v>0</v>
      </c>
    </row>
    <row r="1229" spans="1:16" s="88" customFormat="1" x14ac:dyDescent="0.3">
      <c r="A1229" s="88" t="s">
        <v>37</v>
      </c>
      <c r="B1229" s="1" t="s">
        <v>332</v>
      </c>
      <c r="C1229" s="88" t="s">
        <v>177</v>
      </c>
      <c r="D1229" s="88" t="s">
        <v>130</v>
      </c>
      <c r="E1229" s="88" t="s">
        <v>262</v>
      </c>
      <c r="F1229" s="88" t="s">
        <v>220</v>
      </c>
      <c r="G1229" s="88" t="s">
        <v>221</v>
      </c>
      <c r="H1229" s="88" t="s">
        <v>6</v>
      </c>
      <c r="I1229" s="88">
        <f t="shared" si="76"/>
        <v>2</v>
      </c>
      <c r="J1229" s="88">
        <f t="shared" si="77"/>
        <v>1</v>
      </c>
      <c r="K1229" s="88">
        <v>1</v>
      </c>
      <c r="L1229" s="88">
        <v>0</v>
      </c>
      <c r="M1229" s="88">
        <v>1</v>
      </c>
      <c r="N1229" s="88">
        <v>0</v>
      </c>
      <c r="O1229" s="99">
        <f t="shared" si="74"/>
        <v>2</v>
      </c>
      <c r="P1229" s="88">
        <f t="shared" si="75"/>
        <v>0</v>
      </c>
    </row>
    <row r="1230" spans="1:16" s="88" customFormat="1" x14ac:dyDescent="0.3">
      <c r="A1230" s="88" t="s">
        <v>37</v>
      </c>
      <c r="B1230" s="1" t="s">
        <v>332</v>
      </c>
      <c r="C1230" s="88" t="s">
        <v>177</v>
      </c>
      <c r="D1230" s="88" t="s">
        <v>134</v>
      </c>
      <c r="E1230" s="88" t="s">
        <v>264</v>
      </c>
      <c r="F1230" s="88" t="s">
        <v>220</v>
      </c>
      <c r="G1230" s="88" t="s">
        <v>223</v>
      </c>
      <c r="H1230" s="88" t="s">
        <v>4</v>
      </c>
      <c r="I1230" s="88">
        <f t="shared" si="76"/>
        <v>8</v>
      </c>
      <c r="J1230" s="88">
        <f t="shared" si="77"/>
        <v>3</v>
      </c>
      <c r="K1230" s="88">
        <v>0</v>
      </c>
      <c r="L1230" s="88">
        <v>3</v>
      </c>
      <c r="M1230" s="88">
        <v>4</v>
      </c>
      <c r="N1230" s="88">
        <v>1</v>
      </c>
      <c r="O1230" s="99">
        <f t="shared" si="74"/>
        <v>8</v>
      </c>
      <c r="P1230" s="88">
        <f t="shared" si="75"/>
        <v>1</v>
      </c>
    </row>
    <row r="1231" spans="1:16" s="88" customFormat="1" x14ac:dyDescent="0.3">
      <c r="A1231" s="88" t="s">
        <v>37</v>
      </c>
      <c r="B1231" s="1" t="s">
        <v>332</v>
      </c>
      <c r="C1231" s="88" t="s">
        <v>177</v>
      </c>
      <c r="D1231" s="88" t="s">
        <v>134</v>
      </c>
      <c r="E1231" s="88" t="s">
        <v>264</v>
      </c>
      <c r="F1231" s="88" t="s">
        <v>220</v>
      </c>
      <c r="G1231" s="88" t="s">
        <v>223</v>
      </c>
      <c r="H1231" s="88" t="s">
        <v>294</v>
      </c>
      <c r="I1231" s="88">
        <f t="shared" si="76"/>
        <v>0</v>
      </c>
      <c r="J1231" s="88">
        <f t="shared" si="77"/>
        <v>0</v>
      </c>
      <c r="K1231" s="88">
        <v>0</v>
      </c>
      <c r="L1231" s="88">
        <v>0</v>
      </c>
      <c r="M1231" s="88">
        <v>0</v>
      </c>
      <c r="N1231" s="88">
        <v>0</v>
      </c>
      <c r="O1231" s="99">
        <f t="shared" si="74"/>
        <v>0</v>
      </c>
      <c r="P1231" s="88">
        <f t="shared" si="75"/>
        <v>0</v>
      </c>
    </row>
    <row r="1232" spans="1:16" s="88" customFormat="1" x14ac:dyDescent="0.3">
      <c r="A1232" s="88" t="s">
        <v>37</v>
      </c>
      <c r="B1232" s="1" t="s">
        <v>332</v>
      </c>
      <c r="C1232" s="88" t="s">
        <v>177</v>
      </c>
      <c r="D1232" s="88" t="s">
        <v>134</v>
      </c>
      <c r="E1232" s="88" t="s">
        <v>264</v>
      </c>
      <c r="F1232" s="88" t="s">
        <v>220</v>
      </c>
      <c r="G1232" s="88" t="s">
        <v>223</v>
      </c>
      <c r="H1232" s="88" t="s">
        <v>5</v>
      </c>
      <c r="I1232" s="88">
        <f t="shared" si="76"/>
        <v>0</v>
      </c>
      <c r="J1232" s="88">
        <f t="shared" si="77"/>
        <v>0</v>
      </c>
      <c r="K1232" s="88">
        <v>0</v>
      </c>
      <c r="L1232" s="88">
        <v>0</v>
      </c>
      <c r="M1232" s="88">
        <v>0</v>
      </c>
      <c r="N1232" s="88">
        <v>0</v>
      </c>
      <c r="O1232" s="99">
        <f t="shared" si="74"/>
        <v>0</v>
      </c>
      <c r="P1232" s="88">
        <f t="shared" si="75"/>
        <v>0</v>
      </c>
    </row>
    <row r="1233" spans="1:16" s="88" customFormat="1" x14ac:dyDescent="0.3">
      <c r="A1233" s="88" t="s">
        <v>37</v>
      </c>
      <c r="B1233" s="1" t="s">
        <v>332</v>
      </c>
      <c r="C1233" s="88" t="s">
        <v>177</v>
      </c>
      <c r="D1233" s="88" t="s">
        <v>134</v>
      </c>
      <c r="E1233" s="88" t="s">
        <v>264</v>
      </c>
      <c r="F1233" s="88" t="s">
        <v>220</v>
      </c>
      <c r="G1233" s="88" t="s">
        <v>223</v>
      </c>
      <c r="H1233" s="88" t="s">
        <v>7</v>
      </c>
      <c r="I1233" s="88">
        <f t="shared" si="76"/>
        <v>0</v>
      </c>
      <c r="J1233" s="88">
        <f t="shared" si="77"/>
        <v>0</v>
      </c>
      <c r="K1233" s="88">
        <v>0</v>
      </c>
      <c r="L1233" s="88">
        <v>0</v>
      </c>
      <c r="M1233" s="88">
        <v>0</v>
      </c>
      <c r="N1233" s="88">
        <v>0</v>
      </c>
      <c r="O1233" s="99">
        <f t="shared" si="74"/>
        <v>0</v>
      </c>
      <c r="P1233" s="88">
        <f t="shared" si="75"/>
        <v>0</v>
      </c>
    </row>
    <row r="1234" spans="1:16" s="88" customFormat="1" x14ac:dyDescent="0.3">
      <c r="A1234" s="88" t="s">
        <v>37</v>
      </c>
      <c r="B1234" s="1" t="s">
        <v>332</v>
      </c>
      <c r="C1234" s="88" t="s">
        <v>177</v>
      </c>
      <c r="D1234" s="88" t="s">
        <v>134</v>
      </c>
      <c r="E1234" s="88" t="s">
        <v>264</v>
      </c>
      <c r="F1234" s="88" t="s">
        <v>220</v>
      </c>
      <c r="G1234" s="88" t="s">
        <v>223</v>
      </c>
      <c r="H1234" s="88" t="s">
        <v>6</v>
      </c>
      <c r="I1234" s="88">
        <f t="shared" si="76"/>
        <v>3</v>
      </c>
      <c r="J1234" s="88">
        <f t="shared" si="77"/>
        <v>3</v>
      </c>
      <c r="K1234" s="88">
        <v>2</v>
      </c>
      <c r="L1234" s="88">
        <v>1</v>
      </c>
      <c r="M1234" s="88">
        <v>0</v>
      </c>
      <c r="N1234" s="88">
        <v>0</v>
      </c>
      <c r="O1234" s="99">
        <f t="shared" si="74"/>
        <v>3</v>
      </c>
      <c r="P1234" s="88">
        <f t="shared" si="75"/>
        <v>0</v>
      </c>
    </row>
    <row r="1235" spans="1:16" s="88" customFormat="1" x14ac:dyDescent="0.3">
      <c r="A1235" s="88" t="s">
        <v>37</v>
      </c>
      <c r="B1235" s="1" t="s">
        <v>332</v>
      </c>
      <c r="C1235" s="88" t="s">
        <v>177</v>
      </c>
      <c r="D1235" s="88" t="s">
        <v>138</v>
      </c>
      <c r="E1235" s="88" t="s">
        <v>266</v>
      </c>
      <c r="F1235" s="88" t="s">
        <v>220</v>
      </c>
      <c r="G1235" s="88" t="s">
        <v>223</v>
      </c>
      <c r="H1235" s="88" t="s">
        <v>4</v>
      </c>
      <c r="I1235" s="88">
        <f t="shared" si="76"/>
        <v>38</v>
      </c>
      <c r="J1235" s="88">
        <f t="shared" si="77"/>
        <v>16</v>
      </c>
      <c r="K1235" s="88">
        <v>4</v>
      </c>
      <c r="L1235" s="88">
        <v>12</v>
      </c>
      <c r="M1235" s="88">
        <v>14</v>
      </c>
      <c r="N1235" s="88">
        <v>8</v>
      </c>
      <c r="O1235" s="99">
        <f t="shared" si="74"/>
        <v>38</v>
      </c>
      <c r="P1235" s="88">
        <f t="shared" si="75"/>
        <v>8</v>
      </c>
    </row>
    <row r="1236" spans="1:16" s="88" customFormat="1" x14ac:dyDescent="0.3">
      <c r="A1236" s="88" t="s">
        <v>37</v>
      </c>
      <c r="B1236" s="1" t="s">
        <v>332</v>
      </c>
      <c r="C1236" s="88" t="s">
        <v>177</v>
      </c>
      <c r="D1236" s="88" t="s">
        <v>138</v>
      </c>
      <c r="E1236" s="88" t="s">
        <v>266</v>
      </c>
      <c r="F1236" s="88" t="s">
        <v>220</v>
      </c>
      <c r="G1236" s="88" t="s">
        <v>223</v>
      </c>
      <c r="H1236" s="88" t="s">
        <v>294</v>
      </c>
      <c r="I1236" s="88">
        <f t="shared" si="76"/>
        <v>0</v>
      </c>
      <c r="J1236" s="88">
        <f t="shared" si="77"/>
        <v>0</v>
      </c>
      <c r="K1236" s="88">
        <v>0</v>
      </c>
      <c r="L1236" s="88">
        <v>0</v>
      </c>
      <c r="M1236" s="88">
        <v>0</v>
      </c>
      <c r="N1236" s="88">
        <v>0</v>
      </c>
      <c r="O1236" s="99">
        <f t="shared" si="74"/>
        <v>0</v>
      </c>
      <c r="P1236" s="88">
        <f t="shared" si="75"/>
        <v>0</v>
      </c>
    </row>
    <row r="1237" spans="1:16" s="88" customFormat="1" x14ac:dyDescent="0.3">
      <c r="A1237" s="88" t="s">
        <v>37</v>
      </c>
      <c r="B1237" s="1" t="s">
        <v>332</v>
      </c>
      <c r="C1237" s="88" t="s">
        <v>177</v>
      </c>
      <c r="D1237" s="88" t="s">
        <v>138</v>
      </c>
      <c r="E1237" s="88" t="s">
        <v>266</v>
      </c>
      <c r="F1237" s="88" t="s">
        <v>220</v>
      </c>
      <c r="G1237" s="88" t="s">
        <v>223</v>
      </c>
      <c r="H1237" s="88" t="s">
        <v>5</v>
      </c>
      <c r="I1237" s="88">
        <f t="shared" si="76"/>
        <v>7</v>
      </c>
      <c r="J1237" s="88">
        <f t="shared" si="77"/>
        <v>3</v>
      </c>
      <c r="K1237" s="88">
        <v>1</v>
      </c>
      <c r="L1237" s="88">
        <v>2</v>
      </c>
      <c r="M1237" s="88">
        <v>3</v>
      </c>
      <c r="N1237" s="88">
        <v>1</v>
      </c>
      <c r="O1237" s="99">
        <f t="shared" ref="O1237:O1300" si="78">IF($I$1=$O$1,I1237,IF($J$1=$O$1,J1237,IF($K$1=$O$1,K1237,IF($L$1=$O$1,L1237,IF($M$1=$O$1,M1237,IF($N$1=$O$1,N1237,"x"))))))</f>
        <v>7</v>
      </c>
      <c r="P1237" s="88">
        <f t="shared" si="75"/>
        <v>1</v>
      </c>
    </row>
    <row r="1238" spans="1:16" s="88" customFormat="1" x14ac:dyDescent="0.3">
      <c r="A1238" s="88" t="s">
        <v>37</v>
      </c>
      <c r="B1238" s="1" t="s">
        <v>332</v>
      </c>
      <c r="C1238" s="88" t="s">
        <v>177</v>
      </c>
      <c r="D1238" s="88" t="s">
        <v>138</v>
      </c>
      <c r="E1238" s="88" t="s">
        <v>266</v>
      </c>
      <c r="F1238" s="88" t="s">
        <v>220</v>
      </c>
      <c r="G1238" s="88" t="s">
        <v>223</v>
      </c>
      <c r="H1238" s="88" t="s">
        <v>7</v>
      </c>
      <c r="I1238" s="88">
        <f t="shared" si="76"/>
        <v>0</v>
      </c>
      <c r="J1238" s="88">
        <f t="shared" si="77"/>
        <v>0</v>
      </c>
      <c r="K1238" s="88">
        <v>0</v>
      </c>
      <c r="L1238" s="88">
        <v>0</v>
      </c>
      <c r="M1238" s="88">
        <v>0</v>
      </c>
      <c r="N1238" s="88">
        <v>0</v>
      </c>
      <c r="O1238" s="99">
        <f t="shared" si="78"/>
        <v>0</v>
      </c>
      <c r="P1238" s="88">
        <f t="shared" ref="P1238:P1301" si="79">IF($I$1=$P$1,I1238,IF($J$1=$P$1,J1238,IF($K$1=$P$1,K1238,IF($L$1=$P$1,L1238,IF($M$1=$P$1,M1238,IF($N$1=$P$1,N1238,"x"))))))</f>
        <v>0</v>
      </c>
    </row>
    <row r="1239" spans="1:16" s="88" customFormat="1" x14ac:dyDescent="0.3">
      <c r="A1239" s="88" t="s">
        <v>37</v>
      </c>
      <c r="B1239" s="1" t="s">
        <v>332</v>
      </c>
      <c r="C1239" s="88" t="s">
        <v>177</v>
      </c>
      <c r="D1239" s="88" t="s">
        <v>138</v>
      </c>
      <c r="E1239" s="88" t="s">
        <v>266</v>
      </c>
      <c r="F1239" s="88" t="s">
        <v>220</v>
      </c>
      <c r="G1239" s="88" t="s">
        <v>223</v>
      </c>
      <c r="H1239" s="88" t="s">
        <v>6</v>
      </c>
      <c r="I1239" s="88">
        <f t="shared" si="76"/>
        <v>6</v>
      </c>
      <c r="J1239" s="88">
        <f t="shared" si="77"/>
        <v>5</v>
      </c>
      <c r="K1239" s="88">
        <v>0</v>
      </c>
      <c r="L1239" s="88">
        <v>5</v>
      </c>
      <c r="M1239" s="88">
        <v>1</v>
      </c>
      <c r="N1239" s="88">
        <v>0</v>
      </c>
      <c r="O1239" s="99">
        <f t="shared" si="78"/>
        <v>6</v>
      </c>
      <c r="P1239" s="88">
        <f t="shared" si="79"/>
        <v>0</v>
      </c>
    </row>
    <row r="1240" spans="1:16" s="88" customFormat="1" x14ac:dyDescent="0.3">
      <c r="A1240" s="88" t="s">
        <v>37</v>
      </c>
      <c r="B1240" s="1" t="s">
        <v>332</v>
      </c>
      <c r="C1240" s="88" t="s">
        <v>177</v>
      </c>
      <c r="D1240" s="88" t="s">
        <v>74</v>
      </c>
      <c r="E1240" s="88" t="s">
        <v>324</v>
      </c>
      <c r="F1240" s="88" t="s">
        <v>220</v>
      </c>
      <c r="G1240" s="88" t="s">
        <v>223</v>
      </c>
      <c r="H1240" s="88" t="s">
        <v>4</v>
      </c>
      <c r="I1240" s="88">
        <f t="shared" si="76"/>
        <v>52</v>
      </c>
      <c r="J1240" s="88">
        <f t="shared" si="77"/>
        <v>25</v>
      </c>
      <c r="K1240" s="88">
        <v>6</v>
      </c>
      <c r="L1240" s="88">
        <v>19</v>
      </c>
      <c r="M1240" s="88">
        <v>24</v>
      </c>
      <c r="N1240" s="88">
        <v>3</v>
      </c>
      <c r="O1240" s="99">
        <f t="shared" si="78"/>
        <v>52</v>
      </c>
      <c r="P1240" s="88">
        <f t="shared" si="79"/>
        <v>3</v>
      </c>
    </row>
    <row r="1241" spans="1:16" s="88" customFormat="1" x14ac:dyDescent="0.3">
      <c r="A1241" s="88" t="s">
        <v>37</v>
      </c>
      <c r="B1241" s="1" t="s">
        <v>332</v>
      </c>
      <c r="C1241" s="88" t="s">
        <v>177</v>
      </c>
      <c r="D1241" s="88" t="s">
        <v>74</v>
      </c>
      <c r="E1241" s="88" t="s">
        <v>324</v>
      </c>
      <c r="F1241" s="88" t="s">
        <v>220</v>
      </c>
      <c r="G1241" s="88" t="s">
        <v>223</v>
      </c>
      <c r="H1241" s="88" t="s">
        <v>294</v>
      </c>
      <c r="I1241" s="88">
        <f t="shared" si="76"/>
        <v>0</v>
      </c>
      <c r="J1241" s="88">
        <f t="shared" si="77"/>
        <v>0</v>
      </c>
      <c r="K1241" s="88">
        <v>0</v>
      </c>
      <c r="L1241" s="88">
        <v>0</v>
      </c>
      <c r="M1241" s="88">
        <v>0</v>
      </c>
      <c r="N1241" s="88">
        <v>0</v>
      </c>
      <c r="O1241" s="99">
        <f t="shared" si="78"/>
        <v>0</v>
      </c>
      <c r="P1241" s="88">
        <f t="shared" si="79"/>
        <v>0</v>
      </c>
    </row>
    <row r="1242" spans="1:16" s="88" customFormat="1" x14ac:dyDescent="0.3">
      <c r="A1242" s="88" t="s">
        <v>37</v>
      </c>
      <c r="B1242" s="1" t="s">
        <v>332</v>
      </c>
      <c r="C1242" s="88" t="s">
        <v>177</v>
      </c>
      <c r="D1242" s="88" t="s">
        <v>74</v>
      </c>
      <c r="E1242" s="88" t="s">
        <v>324</v>
      </c>
      <c r="F1242" s="88" t="s">
        <v>220</v>
      </c>
      <c r="G1242" s="88" t="s">
        <v>223</v>
      </c>
      <c r="H1242" s="88" t="s">
        <v>5</v>
      </c>
      <c r="I1242" s="88">
        <f t="shared" si="76"/>
        <v>1</v>
      </c>
      <c r="J1242" s="88">
        <f t="shared" si="77"/>
        <v>1</v>
      </c>
      <c r="K1242" s="88">
        <v>0</v>
      </c>
      <c r="L1242" s="88">
        <v>1</v>
      </c>
      <c r="M1242" s="88">
        <v>0</v>
      </c>
      <c r="N1242" s="88">
        <v>0</v>
      </c>
      <c r="O1242" s="99">
        <f t="shared" si="78"/>
        <v>1</v>
      </c>
      <c r="P1242" s="88">
        <f t="shared" si="79"/>
        <v>0</v>
      </c>
    </row>
    <row r="1243" spans="1:16" s="88" customFormat="1" x14ac:dyDescent="0.3">
      <c r="A1243" s="88" t="s">
        <v>37</v>
      </c>
      <c r="B1243" s="1" t="s">
        <v>332</v>
      </c>
      <c r="C1243" s="88" t="s">
        <v>177</v>
      </c>
      <c r="D1243" s="88" t="s">
        <v>74</v>
      </c>
      <c r="E1243" s="88" t="s">
        <v>324</v>
      </c>
      <c r="F1243" s="88" t="s">
        <v>220</v>
      </c>
      <c r="G1243" s="88" t="s">
        <v>223</v>
      </c>
      <c r="H1243" s="88" t="s">
        <v>7</v>
      </c>
      <c r="I1243" s="88">
        <f t="shared" si="76"/>
        <v>2</v>
      </c>
      <c r="J1243" s="88">
        <f t="shared" si="77"/>
        <v>1</v>
      </c>
      <c r="K1243" s="88">
        <v>1</v>
      </c>
      <c r="L1243" s="88">
        <v>0</v>
      </c>
      <c r="M1243" s="88">
        <v>1</v>
      </c>
      <c r="N1243" s="88">
        <v>0</v>
      </c>
      <c r="O1243" s="99">
        <f t="shared" si="78"/>
        <v>2</v>
      </c>
      <c r="P1243" s="88">
        <f t="shared" si="79"/>
        <v>0</v>
      </c>
    </row>
    <row r="1244" spans="1:16" s="88" customFormat="1" x14ac:dyDescent="0.3">
      <c r="A1244" s="88" t="s">
        <v>37</v>
      </c>
      <c r="B1244" s="1" t="s">
        <v>332</v>
      </c>
      <c r="C1244" s="88" t="s">
        <v>177</v>
      </c>
      <c r="D1244" s="88" t="s">
        <v>74</v>
      </c>
      <c r="E1244" s="88" t="s">
        <v>324</v>
      </c>
      <c r="F1244" s="88" t="s">
        <v>220</v>
      </c>
      <c r="G1244" s="88" t="s">
        <v>223</v>
      </c>
      <c r="H1244" s="88" t="s">
        <v>6</v>
      </c>
      <c r="I1244" s="88">
        <f t="shared" si="76"/>
        <v>3</v>
      </c>
      <c r="J1244" s="88">
        <f t="shared" si="77"/>
        <v>2</v>
      </c>
      <c r="K1244" s="88">
        <v>0</v>
      </c>
      <c r="L1244" s="88">
        <v>2</v>
      </c>
      <c r="M1244" s="88">
        <v>0</v>
      </c>
      <c r="N1244" s="88">
        <v>1</v>
      </c>
      <c r="O1244" s="99">
        <f t="shared" si="78"/>
        <v>3</v>
      </c>
      <c r="P1244" s="88">
        <f t="shared" si="79"/>
        <v>1</v>
      </c>
    </row>
    <row r="1245" spans="1:16" s="88" customFormat="1" x14ac:dyDescent="0.3">
      <c r="A1245" s="88" t="s">
        <v>37</v>
      </c>
      <c r="B1245" s="1" t="s">
        <v>332</v>
      </c>
      <c r="C1245" s="88" t="s">
        <v>177</v>
      </c>
      <c r="D1245" s="88" t="s">
        <v>86</v>
      </c>
      <c r="E1245" s="88" t="s">
        <v>240</v>
      </c>
      <c r="F1245" s="88" t="s">
        <v>239</v>
      </c>
      <c r="G1245" s="88" t="s">
        <v>221</v>
      </c>
      <c r="H1245" s="88" t="s">
        <v>4</v>
      </c>
      <c r="I1245" s="88">
        <f t="shared" si="76"/>
        <v>101</v>
      </c>
      <c r="J1245" s="88">
        <f t="shared" si="77"/>
        <v>54</v>
      </c>
      <c r="K1245" s="88">
        <v>3</v>
      </c>
      <c r="L1245" s="88">
        <v>51</v>
      </c>
      <c r="M1245" s="88">
        <v>30</v>
      </c>
      <c r="N1245" s="88">
        <v>17</v>
      </c>
      <c r="O1245" s="99">
        <f t="shared" si="78"/>
        <v>101</v>
      </c>
      <c r="P1245" s="88">
        <f t="shared" si="79"/>
        <v>17</v>
      </c>
    </row>
    <row r="1246" spans="1:16" s="88" customFormat="1" x14ac:dyDescent="0.3">
      <c r="A1246" s="88" t="s">
        <v>37</v>
      </c>
      <c r="B1246" s="1" t="s">
        <v>332</v>
      </c>
      <c r="C1246" s="88" t="s">
        <v>177</v>
      </c>
      <c r="D1246" s="88" t="s">
        <v>86</v>
      </c>
      <c r="E1246" s="88" t="s">
        <v>240</v>
      </c>
      <c r="F1246" s="88" t="s">
        <v>239</v>
      </c>
      <c r="G1246" s="88" t="s">
        <v>221</v>
      </c>
      <c r="H1246" s="88" t="s">
        <v>294</v>
      </c>
      <c r="I1246" s="88">
        <f t="shared" si="76"/>
        <v>112</v>
      </c>
      <c r="J1246" s="88">
        <f t="shared" si="77"/>
        <v>57</v>
      </c>
      <c r="K1246" s="88">
        <v>1</v>
      </c>
      <c r="L1246" s="88">
        <v>56</v>
      </c>
      <c r="M1246" s="88">
        <v>48</v>
      </c>
      <c r="N1246" s="88">
        <v>7</v>
      </c>
      <c r="O1246" s="99">
        <f t="shared" si="78"/>
        <v>112</v>
      </c>
      <c r="P1246" s="88">
        <f t="shared" si="79"/>
        <v>7</v>
      </c>
    </row>
    <row r="1247" spans="1:16" s="88" customFormat="1" x14ac:dyDescent="0.3">
      <c r="A1247" s="88" t="s">
        <v>37</v>
      </c>
      <c r="B1247" s="1" t="s">
        <v>332</v>
      </c>
      <c r="C1247" s="88" t="s">
        <v>177</v>
      </c>
      <c r="D1247" s="88" t="s">
        <v>86</v>
      </c>
      <c r="E1247" s="88" t="s">
        <v>240</v>
      </c>
      <c r="F1247" s="88" t="s">
        <v>239</v>
      </c>
      <c r="G1247" s="88" t="s">
        <v>221</v>
      </c>
      <c r="H1247" s="88" t="s">
        <v>5</v>
      </c>
      <c r="I1247" s="88">
        <f t="shared" si="76"/>
        <v>13</v>
      </c>
      <c r="J1247" s="88">
        <f t="shared" si="77"/>
        <v>4</v>
      </c>
      <c r="K1247" s="88">
        <v>0</v>
      </c>
      <c r="L1247" s="88">
        <v>4</v>
      </c>
      <c r="M1247" s="88">
        <v>8</v>
      </c>
      <c r="N1247" s="88">
        <v>1</v>
      </c>
      <c r="O1247" s="99">
        <f t="shared" si="78"/>
        <v>13</v>
      </c>
      <c r="P1247" s="88">
        <f t="shared" si="79"/>
        <v>1</v>
      </c>
    </row>
    <row r="1248" spans="1:16" s="88" customFormat="1" x14ac:dyDescent="0.3">
      <c r="A1248" s="88" t="s">
        <v>37</v>
      </c>
      <c r="B1248" s="1" t="s">
        <v>332</v>
      </c>
      <c r="C1248" s="88" t="s">
        <v>177</v>
      </c>
      <c r="D1248" s="88" t="s">
        <v>86</v>
      </c>
      <c r="E1248" s="88" t="s">
        <v>240</v>
      </c>
      <c r="F1248" s="88" t="s">
        <v>239</v>
      </c>
      <c r="G1248" s="88" t="s">
        <v>221</v>
      </c>
      <c r="H1248" s="88" t="s">
        <v>7</v>
      </c>
      <c r="I1248" s="88">
        <f t="shared" si="76"/>
        <v>5</v>
      </c>
      <c r="J1248" s="88">
        <f t="shared" si="77"/>
        <v>5</v>
      </c>
      <c r="K1248" s="88">
        <v>1</v>
      </c>
      <c r="L1248" s="88">
        <v>4</v>
      </c>
      <c r="M1248" s="88">
        <v>0</v>
      </c>
      <c r="N1248" s="88">
        <v>0</v>
      </c>
      <c r="O1248" s="99">
        <f t="shared" si="78"/>
        <v>5</v>
      </c>
      <c r="P1248" s="88">
        <f t="shared" si="79"/>
        <v>0</v>
      </c>
    </row>
    <row r="1249" spans="1:16" s="88" customFormat="1" x14ac:dyDescent="0.3">
      <c r="A1249" s="88" t="s">
        <v>37</v>
      </c>
      <c r="B1249" s="1" t="s">
        <v>332</v>
      </c>
      <c r="C1249" s="88" t="s">
        <v>177</v>
      </c>
      <c r="D1249" s="88" t="s">
        <v>86</v>
      </c>
      <c r="E1249" s="88" t="s">
        <v>240</v>
      </c>
      <c r="F1249" s="88" t="s">
        <v>239</v>
      </c>
      <c r="G1249" s="88" t="s">
        <v>221</v>
      </c>
      <c r="H1249" s="88" t="s">
        <v>6</v>
      </c>
      <c r="I1249" s="88">
        <f t="shared" si="76"/>
        <v>5</v>
      </c>
      <c r="J1249" s="88">
        <f t="shared" si="77"/>
        <v>3</v>
      </c>
      <c r="K1249" s="88">
        <v>2</v>
      </c>
      <c r="L1249" s="88">
        <v>1</v>
      </c>
      <c r="M1249" s="88">
        <v>2</v>
      </c>
      <c r="N1249" s="88">
        <v>0</v>
      </c>
      <c r="O1249" s="99">
        <f t="shared" si="78"/>
        <v>5</v>
      </c>
      <c r="P1249" s="88">
        <f t="shared" si="79"/>
        <v>0</v>
      </c>
    </row>
    <row r="1250" spans="1:16" s="88" customFormat="1" x14ac:dyDescent="0.3">
      <c r="A1250" s="88" t="s">
        <v>37</v>
      </c>
      <c r="B1250" s="1" t="s">
        <v>332</v>
      </c>
      <c r="C1250" s="88" t="s">
        <v>177</v>
      </c>
      <c r="D1250" s="88" t="s">
        <v>108</v>
      </c>
      <c r="E1250" s="88" t="s">
        <v>251</v>
      </c>
      <c r="F1250" s="88" t="s">
        <v>239</v>
      </c>
      <c r="G1250" s="88" t="s">
        <v>221</v>
      </c>
      <c r="H1250" s="88" t="s">
        <v>4</v>
      </c>
      <c r="I1250" s="88">
        <f t="shared" si="76"/>
        <v>72</v>
      </c>
      <c r="J1250" s="88">
        <f t="shared" si="77"/>
        <v>39</v>
      </c>
      <c r="K1250" s="88">
        <v>6</v>
      </c>
      <c r="L1250" s="88">
        <v>33</v>
      </c>
      <c r="M1250" s="88">
        <v>24</v>
      </c>
      <c r="N1250" s="88">
        <v>9</v>
      </c>
      <c r="O1250" s="99">
        <f t="shared" si="78"/>
        <v>72</v>
      </c>
      <c r="P1250" s="88">
        <f t="shared" si="79"/>
        <v>9</v>
      </c>
    </row>
    <row r="1251" spans="1:16" s="88" customFormat="1" x14ac:dyDescent="0.3">
      <c r="A1251" s="88" t="s">
        <v>37</v>
      </c>
      <c r="B1251" s="1" t="s">
        <v>332</v>
      </c>
      <c r="C1251" s="88" t="s">
        <v>177</v>
      </c>
      <c r="D1251" s="88" t="s">
        <v>108</v>
      </c>
      <c r="E1251" s="88" t="s">
        <v>251</v>
      </c>
      <c r="F1251" s="88" t="s">
        <v>239</v>
      </c>
      <c r="G1251" s="88" t="s">
        <v>221</v>
      </c>
      <c r="H1251" s="88" t="s">
        <v>294</v>
      </c>
      <c r="I1251" s="88">
        <f t="shared" si="76"/>
        <v>0</v>
      </c>
      <c r="J1251" s="88">
        <f t="shared" si="77"/>
        <v>0</v>
      </c>
      <c r="K1251" s="88">
        <v>0</v>
      </c>
      <c r="L1251" s="88">
        <v>0</v>
      </c>
      <c r="M1251" s="88">
        <v>0</v>
      </c>
      <c r="N1251" s="88">
        <v>0</v>
      </c>
      <c r="O1251" s="99">
        <f t="shared" si="78"/>
        <v>0</v>
      </c>
      <c r="P1251" s="88">
        <f t="shared" si="79"/>
        <v>0</v>
      </c>
    </row>
    <row r="1252" spans="1:16" s="88" customFormat="1" x14ac:dyDescent="0.3">
      <c r="A1252" s="88" t="s">
        <v>37</v>
      </c>
      <c r="B1252" s="1" t="s">
        <v>332</v>
      </c>
      <c r="C1252" s="88" t="s">
        <v>177</v>
      </c>
      <c r="D1252" s="88" t="s">
        <v>108</v>
      </c>
      <c r="E1252" s="88" t="s">
        <v>251</v>
      </c>
      <c r="F1252" s="88" t="s">
        <v>239</v>
      </c>
      <c r="G1252" s="88" t="s">
        <v>221</v>
      </c>
      <c r="H1252" s="88" t="s">
        <v>5</v>
      </c>
      <c r="I1252" s="88">
        <f t="shared" si="76"/>
        <v>6</v>
      </c>
      <c r="J1252" s="88">
        <f t="shared" si="77"/>
        <v>3</v>
      </c>
      <c r="K1252" s="88">
        <v>1</v>
      </c>
      <c r="L1252" s="88">
        <v>2</v>
      </c>
      <c r="M1252" s="88">
        <v>2</v>
      </c>
      <c r="N1252" s="88">
        <v>1</v>
      </c>
      <c r="O1252" s="99">
        <f t="shared" si="78"/>
        <v>6</v>
      </c>
      <c r="P1252" s="88">
        <f t="shared" si="79"/>
        <v>1</v>
      </c>
    </row>
    <row r="1253" spans="1:16" s="88" customFormat="1" x14ac:dyDescent="0.3">
      <c r="A1253" s="88" t="s">
        <v>37</v>
      </c>
      <c r="B1253" s="1" t="s">
        <v>332</v>
      </c>
      <c r="C1253" s="88" t="s">
        <v>177</v>
      </c>
      <c r="D1253" s="88" t="s">
        <v>108</v>
      </c>
      <c r="E1253" s="88" t="s">
        <v>251</v>
      </c>
      <c r="F1253" s="88" t="s">
        <v>239</v>
      </c>
      <c r="G1253" s="88" t="s">
        <v>221</v>
      </c>
      <c r="H1253" s="88" t="s">
        <v>7</v>
      </c>
      <c r="I1253" s="88">
        <f t="shared" si="76"/>
        <v>0</v>
      </c>
      <c r="J1253" s="88">
        <f t="shared" si="77"/>
        <v>0</v>
      </c>
      <c r="K1253" s="88">
        <v>0</v>
      </c>
      <c r="L1253" s="88">
        <v>0</v>
      </c>
      <c r="M1253" s="88">
        <v>0</v>
      </c>
      <c r="N1253" s="88">
        <v>0</v>
      </c>
      <c r="O1253" s="99">
        <f t="shared" si="78"/>
        <v>0</v>
      </c>
      <c r="P1253" s="88">
        <f t="shared" si="79"/>
        <v>0</v>
      </c>
    </row>
    <row r="1254" spans="1:16" s="88" customFormat="1" x14ac:dyDescent="0.3">
      <c r="A1254" s="88" t="s">
        <v>37</v>
      </c>
      <c r="B1254" s="1" t="s">
        <v>332</v>
      </c>
      <c r="C1254" s="88" t="s">
        <v>177</v>
      </c>
      <c r="D1254" s="88" t="s">
        <v>108</v>
      </c>
      <c r="E1254" s="88" t="s">
        <v>251</v>
      </c>
      <c r="F1254" s="88" t="s">
        <v>239</v>
      </c>
      <c r="G1254" s="88" t="s">
        <v>221</v>
      </c>
      <c r="H1254" s="88" t="s">
        <v>6</v>
      </c>
      <c r="I1254" s="88">
        <f t="shared" si="76"/>
        <v>4</v>
      </c>
      <c r="J1254" s="88">
        <f t="shared" si="77"/>
        <v>3</v>
      </c>
      <c r="K1254" s="88">
        <v>0</v>
      </c>
      <c r="L1254" s="88">
        <v>3</v>
      </c>
      <c r="M1254" s="88">
        <v>1</v>
      </c>
      <c r="N1254" s="88">
        <v>0</v>
      </c>
      <c r="O1254" s="99">
        <f t="shared" si="78"/>
        <v>4</v>
      </c>
      <c r="P1254" s="88">
        <f t="shared" si="79"/>
        <v>0</v>
      </c>
    </row>
    <row r="1255" spans="1:16" s="88" customFormat="1" x14ac:dyDescent="0.3">
      <c r="A1255" s="88" t="s">
        <v>37</v>
      </c>
      <c r="B1255" s="1" t="s">
        <v>332</v>
      </c>
      <c r="C1255" s="88" t="s">
        <v>177</v>
      </c>
      <c r="D1255" s="88" t="s">
        <v>124</v>
      </c>
      <c r="E1255" s="88" t="s">
        <v>259</v>
      </c>
      <c r="F1255" s="88" t="s">
        <v>239</v>
      </c>
      <c r="G1255" s="88" t="s">
        <v>221</v>
      </c>
      <c r="H1255" s="88" t="s">
        <v>4</v>
      </c>
      <c r="I1255" s="88">
        <f t="shared" si="76"/>
        <v>16</v>
      </c>
      <c r="J1255" s="88">
        <f t="shared" si="77"/>
        <v>13</v>
      </c>
      <c r="K1255" s="88">
        <v>2</v>
      </c>
      <c r="L1255" s="88">
        <v>11</v>
      </c>
      <c r="M1255" s="88">
        <v>3</v>
      </c>
      <c r="N1255" s="88">
        <v>0</v>
      </c>
      <c r="O1255" s="99">
        <f t="shared" si="78"/>
        <v>16</v>
      </c>
      <c r="P1255" s="88">
        <f t="shared" si="79"/>
        <v>0</v>
      </c>
    </row>
    <row r="1256" spans="1:16" s="88" customFormat="1" x14ac:dyDescent="0.3">
      <c r="A1256" s="88" t="s">
        <v>37</v>
      </c>
      <c r="B1256" s="1" t="s">
        <v>332</v>
      </c>
      <c r="C1256" s="88" t="s">
        <v>177</v>
      </c>
      <c r="D1256" s="88" t="s">
        <v>124</v>
      </c>
      <c r="E1256" s="88" t="s">
        <v>259</v>
      </c>
      <c r="F1256" s="88" t="s">
        <v>239</v>
      </c>
      <c r="G1256" s="88" t="s">
        <v>221</v>
      </c>
      <c r="H1256" s="88" t="s">
        <v>294</v>
      </c>
      <c r="I1256" s="88">
        <f t="shared" si="76"/>
        <v>0</v>
      </c>
      <c r="J1256" s="88">
        <f t="shared" si="77"/>
        <v>0</v>
      </c>
      <c r="K1256" s="88">
        <v>0</v>
      </c>
      <c r="L1256" s="88">
        <v>0</v>
      </c>
      <c r="M1256" s="88">
        <v>0</v>
      </c>
      <c r="N1256" s="88">
        <v>0</v>
      </c>
      <c r="O1256" s="99">
        <f t="shared" si="78"/>
        <v>0</v>
      </c>
      <c r="P1256" s="88">
        <f t="shared" si="79"/>
        <v>0</v>
      </c>
    </row>
    <row r="1257" spans="1:16" s="88" customFormat="1" x14ac:dyDescent="0.3">
      <c r="A1257" s="88" t="s">
        <v>37</v>
      </c>
      <c r="B1257" s="1" t="s">
        <v>332</v>
      </c>
      <c r="C1257" s="88" t="s">
        <v>177</v>
      </c>
      <c r="D1257" s="88" t="s">
        <v>124</v>
      </c>
      <c r="E1257" s="88" t="s">
        <v>259</v>
      </c>
      <c r="F1257" s="88" t="s">
        <v>239</v>
      </c>
      <c r="G1257" s="88" t="s">
        <v>221</v>
      </c>
      <c r="H1257" s="88" t="s">
        <v>5</v>
      </c>
      <c r="I1257" s="88">
        <f t="shared" si="76"/>
        <v>1</v>
      </c>
      <c r="J1257" s="88">
        <f t="shared" si="77"/>
        <v>1</v>
      </c>
      <c r="K1257" s="88">
        <v>1</v>
      </c>
      <c r="L1257" s="88">
        <v>0</v>
      </c>
      <c r="M1257" s="88">
        <v>0</v>
      </c>
      <c r="N1257" s="88">
        <v>0</v>
      </c>
      <c r="O1257" s="99">
        <f t="shared" si="78"/>
        <v>1</v>
      </c>
      <c r="P1257" s="88">
        <f t="shared" si="79"/>
        <v>0</v>
      </c>
    </row>
    <row r="1258" spans="1:16" s="88" customFormat="1" x14ac:dyDescent="0.3">
      <c r="A1258" s="88" t="s">
        <v>37</v>
      </c>
      <c r="B1258" s="1" t="s">
        <v>332</v>
      </c>
      <c r="C1258" s="88" t="s">
        <v>177</v>
      </c>
      <c r="D1258" s="88" t="s">
        <v>124</v>
      </c>
      <c r="E1258" s="88" t="s">
        <v>259</v>
      </c>
      <c r="F1258" s="88" t="s">
        <v>239</v>
      </c>
      <c r="G1258" s="88" t="s">
        <v>221</v>
      </c>
      <c r="H1258" s="88" t="s">
        <v>7</v>
      </c>
      <c r="I1258" s="88">
        <f t="shared" si="76"/>
        <v>3</v>
      </c>
      <c r="J1258" s="88">
        <f t="shared" si="77"/>
        <v>0</v>
      </c>
      <c r="K1258" s="88">
        <v>0</v>
      </c>
      <c r="L1258" s="88">
        <v>0</v>
      </c>
      <c r="M1258" s="88">
        <v>3</v>
      </c>
      <c r="N1258" s="88">
        <v>0</v>
      </c>
      <c r="O1258" s="99">
        <f t="shared" si="78"/>
        <v>3</v>
      </c>
      <c r="P1258" s="88">
        <f t="shared" si="79"/>
        <v>0</v>
      </c>
    </row>
    <row r="1259" spans="1:16" s="88" customFormat="1" x14ac:dyDescent="0.3">
      <c r="A1259" s="88" t="s">
        <v>37</v>
      </c>
      <c r="B1259" s="1" t="s">
        <v>332</v>
      </c>
      <c r="C1259" s="88" t="s">
        <v>177</v>
      </c>
      <c r="D1259" s="88" t="s">
        <v>124</v>
      </c>
      <c r="E1259" s="88" t="s">
        <v>259</v>
      </c>
      <c r="F1259" s="88" t="s">
        <v>239</v>
      </c>
      <c r="G1259" s="88" t="s">
        <v>221</v>
      </c>
      <c r="H1259" s="88" t="s">
        <v>6</v>
      </c>
      <c r="I1259" s="88">
        <f t="shared" si="76"/>
        <v>1</v>
      </c>
      <c r="J1259" s="88">
        <f t="shared" si="77"/>
        <v>1</v>
      </c>
      <c r="K1259" s="88">
        <v>0</v>
      </c>
      <c r="L1259" s="88">
        <v>1</v>
      </c>
      <c r="M1259" s="88">
        <v>0</v>
      </c>
      <c r="N1259" s="88">
        <v>0</v>
      </c>
      <c r="O1259" s="99">
        <f t="shared" si="78"/>
        <v>1</v>
      </c>
      <c r="P1259" s="88">
        <f t="shared" si="79"/>
        <v>0</v>
      </c>
    </row>
    <row r="1260" spans="1:16" s="88" customFormat="1" x14ac:dyDescent="0.3">
      <c r="A1260" s="88" t="s">
        <v>37</v>
      </c>
      <c r="B1260" s="1" t="s">
        <v>332</v>
      </c>
      <c r="C1260" s="88" t="s">
        <v>177</v>
      </c>
      <c r="D1260" s="88" t="s">
        <v>132</v>
      </c>
      <c r="E1260" s="88" t="s">
        <v>263</v>
      </c>
      <c r="F1260" s="88" t="s">
        <v>239</v>
      </c>
      <c r="G1260" s="88" t="s">
        <v>221</v>
      </c>
      <c r="H1260" s="88" t="s">
        <v>4</v>
      </c>
      <c r="I1260" s="88">
        <f t="shared" si="76"/>
        <v>74</v>
      </c>
      <c r="J1260" s="88">
        <f t="shared" si="77"/>
        <v>40</v>
      </c>
      <c r="K1260" s="88">
        <v>3</v>
      </c>
      <c r="L1260" s="88">
        <v>37</v>
      </c>
      <c r="M1260" s="88">
        <v>27</v>
      </c>
      <c r="N1260" s="88">
        <v>7</v>
      </c>
      <c r="O1260" s="99">
        <f t="shared" si="78"/>
        <v>74</v>
      </c>
      <c r="P1260" s="88">
        <f t="shared" si="79"/>
        <v>7</v>
      </c>
    </row>
    <row r="1261" spans="1:16" s="88" customFormat="1" x14ac:dyDescent="0.3">
      <c r="A1261" s="88" t="s">
        <v>37</v>
      </c>
      <c r="B1261" s="1" t="s">
        <v>332</v>
      </c>
      <c r="C1261" s="88" t="s">
        <v>177</v>
      </c>
      <c r="D1261" s="88" t="s">
        <v>132</v>
      </c>
      <c r="E1261" s="88" t="s">
        <v>263</v>
      </c>
      <c r="F1261" s="88" t="s">
        <v>239</v>
      </c>
      <c r="G1261" s="88" t="s">
        <v>221</v>
      </c>
      <c r="H1261" s="88" t="s">
        <v>294</v>
      </c>
      <c r="I1261" s="88">
        <f t="shared" si="76"/>
        <v>0</v>
      </c>
      <c r="J1261" s="88">
        <f t="shared" si="77"/>
        <v>0</v>
      </c>
      <c r="K1261" s="88">
        <v>0</v>
      </c>
      <c r="L1261" s="88">
        <v>0</v>
      </c>
      <c r="M1261" s="88">
        <v>0</v>
      </c>
      <c r="N1261" s="88">
        <v>0</v>
      </c>
      <c r="O1261" s="99">
        <f t="shared" si="78"/>
        <v>0</v>
      </c>
      <c r="P1261" s="88">
        <f t="shared" si="79"/>
        <v>0</v>
      </c>
    </row>
    <row r="1262" spans="1:16" s="88" customFormat="1" x14ac:dyDescent="0.3">
      <c r="A1262" s="88" t="s">
        <v>37</v>
      </c>
      <c r="B1262" s="1" t="s">
        <v>332</v>
      </c>
      <c r="C1262" s="88" t="s">
        <v>177</v>
      </c>
      <c r="D1262" s="88" t="s">
        <v>132</v>
      </c>
      <c r="E1262" s="88" t="s">
        <v>263</v>
      </c>
      <c r="F1262" s="88" t="s">
        <v>239</v>
      </c>
      <c r="G1262" s="88" t="s">
        <v>221</v>
      </c>
      <c r="H1262" s="88" t="s">
        <v>5</v>
      </c>
      <c r="I1262" s="88">
        <f t="shared" si="76"/>
        <v>0</v>
      </c>
      <c r="J1262" s="88">
        <f t="shared" si="77"/>
        <v>0</v>
      </c>
      <c r="K1262" s="88">
        <v>0</v>
      </c>
      <c r="L1262" s="88">
        <v>0</v>
      </c>
      <c r="M1262" s="88">
        <v>0</v>
      </c>
      <c r="N1262" s="88">
        <v>0</v>
      </c>
      <c r="O1262" s="99">
        <f t="shared" si="78"/>
        <v>0</v>
      </c>
      <c r="P1262" s="88">
        <f t="shared" si="79"/>
        <v>0</v>
      </c>
    </row>
    <row r="1263" spans="1:16" s="88" customFormat="1" x14ac:dyDescent="0.3">
      <c r="A1263" s="88" t="s">
        <v>37</v>
      </c>
      <c r="B1263" s="1" t="s">
        <v>332</v>
      </c>
      <c r="C1263" s="88" t="s">
        <v>177</v>
      </c>
      <c r="D1263" s="88" t="s">
        <v>132</v>
      </c>
      <c r="E1263" s="88" t="s">
        <v>263</v>
      </c>
      <c r="F1263" s="88" t="s">
        <v>239</v>
      </c>
      <c r="G1263" s="88" t="s">
        <v>221</v>
      </c>
      <c r="H1263" s="88" t="s">
        <v>7</v>
      </c>
      <c r="I1263" s="88">
        <f t="shared" si="76"/>
        <v>0</v>
      </c>
      <c r="J1263" s="88">
        <f t="shared" si="77"/>
        <v>0</v>
      </c>
      <c r="K1263" s="88">
        <v>0</v>
      </c>
      <c r="L1263" s="88">
        <v>0</v>
      </c>
      <c r="M1263" s="88">
        <v>0</v>
      </c>
      <c r="N1263" s="88">
        <v>0</v>
      </c>
      <c r="O1263" s="99">
        <f t="shared" si="78"/>
        <v>0</v>
      </c>
      <c r="P1263" s="88">
        <f t="shared" si="79"/>
        <v>0</v>
      </c>
    </row>
    <row r="1264" spans="1:16" s="88" customFormat="1" x14ac:dyDescent="0.3">
      <c r="A1264" s="88" t="s">
        <v>37</v>
      </c>
      <c r="B1264" s="1" t="s">
        <v>332</v>
      </c>
      <c r="C1264" s="88" t="s">
        <v>177</v>
      </c>
      <c r="D1264" s="88" t="s">
        <v>132</v>
      </c>
      <c r="E1264" s="88" t="s">
        <v>263</v>
      </c>
      <c r="F1264" s="88" t="s">
        <v>239</v>
      </c>
      <c r="G1264" s="88" t="s">
        <v>221</v>
      </c>
      <c r="H1264" s="88" t="s">
        <v>6</v>
      </c>
      <c r="I1264" s="88">
        <f t="shared" si="76"/>
        <v>2</v>
      </c>
      <c r="J1264" s="88">
        <f t="shared" si="77"/>
        <v>1</v>
      </c>
      <c r="K1264" s="88">
        <v>0</v>
      </c>
      <c r="L1264" s="88">
        <v>1</v>
      </c>
      <c r="M1264" s="88">
        <v>0</v>
      </c>
      <c r="N1264" s="88">
        <v>1</v>
      </c>
      <c r="O1264" s="99">
        <f t="shared" si="78"/>
        <v>2</v>
      </c>
      <c r="P1264" s="88">
        <f t="shared" si="79"/>
        <v>1</v>
      </c>
    </row>
    <row r="1265" spans="1:16" s="88" customFormat="1" x14ac:dyDescent="0.3">
      <c r="A1265" s="88" t="s">
        <v>37</v>
      </c>
      <c r="B1265" s="1" t="s">
        <v>332</v>
      </c>
      <c r="C1265" s="88" t="s">
        <v>177</v>
      </c>
      <c r="D1265" s="88" t="s">
        <v>136</v>
      </c>
      <c r="E1265" s="88" t="s">
        <v>265</v>
      </c>
      <c r="F1265" s="88" t="s">
        <v>239</v>
      </c>
      <c r="G1265" s="88" t="s">
        <v>221</v>
      </c>
      <c r="H1265" s="88" t="s">
        <v>4</v>
      </c>
      <c r="I1265" s="88">
        <f t="shared" si="76"/>
        <v>127</v>
      </c>
      <c r="J1265" s="88">
        <f t="shared" si="77"/>
        <v>29</v>
      </c>
      <c r="K1265" s="88">
        <v>16</v>
      </c>
      <c r="L1265" s="88">
        <v>13</v>
      </c>
      <c r="M1265" s="88">
        <v>36</v>
      </c>
      <c r="N1265" s="88">
        <v>62</v>
      </c>
      <c r="O1265" s="99">
        <f t="shared" si="78"/>
        <v>127</v>
      </c>
      <c r="P1265" s="88">
        <f t="shared" si="79"/>
        <v>62</v>
      </c>
    </row>
    <row r="1266" spans="1:16" s="88" customFormat="1" x14ac:dyDescent="0.3">
      <c r="A1266" s="88" t="s">
        <v>37</v>
      </c>
      <c r="B1266" s="1" t="s">
        <v>332</v>
      </c>
      <c r="C1266" s="88" t="s">
        <v>177</v>
      </c>
      <c r="D1266" s="88" t="s">
        <v>136</v>
      </c>
      <c r="E1266" s="88" t="s">
        <v>265</v>
      </c>
      <c r="F1266" s="88" t="s">
        <v>239</v>
      </c>
      <c r="G1266" s="88" t="s">
        <v>221</v>
      </c>
      <c r="H1266" s="88" t="s">
        <v>294</v>
      </c>
      <c r="I1266" s="88">
        <f t="shared" si="76"/>
        <v>0</v>
      </c>
      <c r="J1266" s="88">
        <f t="shared" si="77"/>
        <v>0</v>
      </c>
      <c r="K1266" s="88">
        <v>0</v>
      </c>
      <c r="L1266" s="88">
        <v>0</v>
      </c>
      <c r="M1266" s="88">
        <v>0</v>
      </c>
      <c r="N1266" s="88">
        <v>0</v>
      </c>
      <c r="O1266" s="99">
        <f t="shared" si="78"/>
        <v>0</v>
      </c>
      <c r="P1266" s="88">
        <f t="shared" si="79"/>
        <v>0</v>
      </c>
    </row>
    <row r="1267" spans="1:16" s="88" customFormat="1" x14ac:dyDescent="0.3">
      <c r="A1267" s="88" t="s">
        <v>37</v>
      </c>
      <c r="B1267" s="1" t="s">
        <v>332</v>
      </c>
      <c r="C1267" s="88" t="s">
        <v>177</v>
      </c>
      <c r="D1267" s="88" t="s">
        <v>136</v>
      </c>
      <c r="E1267" s="88" t="s">
        <v>265</v>
      </c>
      <c r="F1267" s="88" t="s">
        <v>239</v>
      </c>
      <c r="G1267" s="88" t="s">
        <v>221</v>
      </c>
      <c r="H1267" s="88" t="s">
        <v>5</v>
      </c>
      <c r="I1267" s="88">
        <f t="shared" si="76"/>
        <v>15</v>
      </c>
      <c r="J1267" s="88">
        <f t="shared" si="77"/>
        <v>4</v>
      </c>
      <c r="K1267" s="88">
        <v>2</v>
      </c>
      <c r="L1267" s="88">
        <v>2</v>
      </c>
      <c r="M1267" s="88">
        <v>4</v>
      </c>
      <c r="N1267" s="88">
        <v>7</v>
      </c>
      <c r="O1267" s="99">
        <f t="shared" si="78"/>
        <v>15</v>
      </c>
      <c r="P1267" s="88">
        <f t="shared" si="79"/>
        <v>7</v>
      </c>
    </row>
    <row r="1268" spans="1:16" s="88" customFormat="1" x14ac:dyDescent="0.3">
      <c r="A1268" s="88" t="s">
        <v>37</v>
      </c>
      <c r="B1268" s="1" t="s">
        <v>332</v>
      </c>
      <c r="C1268" s="88" t="s">
        <v>177</v>
      </c>
      <c r="D1268" s="88" t="s">
        <v>136</v>
      </c>
      <c r="E1268" s="88" t="s">
        <v>265</v>
      </c>
      <c r="F1268" s="88" t="s">
        <v>239</v>
      </c>
      <c r="G1268" s="88" t="s">
        <v>221</v>
      </c>
      <c r="H1268" s="88" t="s">
        <v>7</v>
      </c>
      <c r="I1268" s="88">
        <f t="shared" si="76"/>
        <v>1</v>
      </c>
      <c r="J1268" s="88">
        <f t="shared" si="77"/>
        <v>0</v>
      </c>
      <c r="K1268" s="88">
        <v>0</v>
      </c>
      <c r="L1268" s="88">
        <v>0</v>
      </c>
      <c r="M1268" s="88">
        <v>0</v>
      </c>
      <c r="N1268" s="88">
        <v>1</v>
      </c>
      <c r="O1268" s="99">
        <f t="shared" si="78"/>
        <v>1</v>
      </c>
      <c r="P1268" s="88">
        <f t="shared" si="79"/>
        <v>1</v>
      </c>
    </row>
    <row r="1269" spans="1:16" s="88" customFormat="1" x14ac:dyDescent="0.3">
      <c r="A1269" s="88" t="s">
        <v>37</v>
      </c>
      <c r="B1269" s="1" t="s">
        <v>332</v>
      </c>
      <c r="C1269" s="88" t="s">
        <v>177</v>
      </c>
      <c r="D1269" s="88" t="s">
        <v>136</v>
      </c>
      <c r="E1269" s="88" t="s">
        <v>265</v>
      </c>
      <c r="F1269" s="88" t="s">
        <v>239</v>
      </c>
      <c r="G1269" s="88" t="s">
        <v>221</v>
      </c>
      <c r="H1269" s="88" t="s">
        <v>6</v>
      </c>
      <c r="I1269" s="88">
        <f t="shared" si="76"/>
        <v>3</v>
      </c>
      <c r="J1269" s="88">
        <f t="shared" si="77"/>
        <v>0</v>
      </c>
      <c r="K1269" s="88">
        <v>0</v>
      </c>
      <c r="L1269" s="88">
        <v>0</v>
      </c>
      <c r="M1269" s="88">
        <v>1</v>
      </c>
      <c r="N1269" s="88">
        <v>2</v>
      </c>
      <c r="O1269" s="99">
        <f t="shared" si="78"/>
        <v>3</v>
      </c>
      <c r="P1269" s="88">
        <f t="shared" si="79"/>
        <v>2</v>
      </c>
    </row>
    <row r="1270" spans="1:16" s="88" customFormat="1" x14ac:dyDescent="0.3">
      <c r="A1270" s="88" t="s">
        <v>37</v>
      </c>
      <c r="B1270" s="1" t="s">
        <v>332</v>
      </c>
      <c r="C1270" s="88" t="s">
        <v>177</v>
      </c>
      <c r="D1270" s="88" t="s">
        <v>140</v>
      </c>
      <c r="E1270" s="88" t="s">
        <v>267</v>
      </c>
      <c r="F1270" s="88" t="s">
        <v>239</v>
      </c>
      <c r="G1270" s="88" t="s">
        <v>221</v>
      </c>
      <c r="H1270" s="88" t="s">
        <v>4</v>
      </c>
      <c r="I1270" s="88">
        <f t="shared" si="76"/>
        <v>118</v>
      </c>
      <c r="J1270" s="88">
        <f t="shared" si="77"/>
        <v>74</v>
      </c>
      <c r="K1270" s="88">
        <v>4</v>
      </c>
      <c r="L1270" s="88">
        <v>70</v>
      </c>
      <c r="M1270" s="88">
        <v>38</v>
      </c>
      <c r="N1270" s="88">
        <v>6</v>
      </c>
      <c r="O1270" s="99">
        <f t="shared" si="78"/>
        <v>118</v>
      </c>
      <c r="P1270" s="88">
        <f t="shared" si="79"/>
        <v>6</v>
      </c>
    </row>
    <row r="1271" spans="1:16" s="88" customFormat="1" x14ac:dyDescent="0.3">
      <c r="A1271" s="88" t="s">
        <v>37</v>
      </c>
      <c r="B1271" s="1" t="s">
        <v>332</v>
      </c>
      <c r="C1271" s="88" t="s">
        <v>177</v>
      </c>
      <c r="D1271" s="88" t="s">
        <v>140</v>
      </c>
      <c r="E1271" s="88" t="s">
        <v>267</v>
      </c>
      <c r="F1271" s="88" t="s">
        <v>239</v>
      </c>
      <c r="G1271" s="88" t="s">
        <v>221</v>
      </c>
      <c r="H1271" s="88" t="s">
        <v>294</v>
      </c>
      <c r="I1271" s="88">
        <f t="shared" si="76"/>
        <v>0</v>
      </c>
      <c r="J1271" s="88">
        <f t="shared" si="77"/>
        <v>0</v>
      </c>
      <c r="K1271" s="88">
        <v>0</v>
      </c>
      <c r="L1271" s="88">
        <v>0</v>
      </c>
      <c r="M1271" s="88">
        <v>0</v>
      </c>
      <c r="N1271" s="88">
        <v>0</v>
      </c>
      <c r="O1271" s="99">
        <f t="shared" si="78"/>
        <v>0</v>
      </c>
      <c r="P1271" s="88">
        <f t="shared" si="79"/>
        <v>0</v>
      </c>
    </row>
    <row r="1272" spans="1:16" s="88" customFormat="1" x14ac:dyDescent="0.3">
      <c r="A1272" s="88" t="s">
        <v>37</v>
      </c>
      <c r="B1272" s="1" t="s">
        <v>332</v>
      </c>
      <c r="C1272" s="88" t="s">
        <v>177</v>
      </c>
      <c r="D1272" s="88" t="s">
        <v>140</v>
      </c>
      <c r="E1272" s="88" t="s">
        <v>267</v>
      </c>
      <c r="F1272" s="88" t="s">
        <v>239</v>
      </c>
      <c r="G1272" s="88" t="s">
        <v>221</v>
      </c>
      <c r="H1272" s="88" t="s">
        <v>5</v>
      </c>
      <c r="I1272" s="88">
        <f t="shared" si="76"/>
        <v>8</v>
      </c>
      <c r="J1272" s="88">
        <f t="shared" si="77"/>
        <v>6</v>
      </c>
      <c r="K1272" s="88">
        <v>0</v>
      </c>
      <c r="L1272" s="88">
        <v>6</v>
      </c>
      <c r="M1272" s="88">
        <v>2</v>
      </c>
      <c r="N1272" s="88">
        <v>0</v>
      </c>
      <c r="O1272" s="99">
        <f t="shared" si="78"/>
        <v>8</v>
      </c>
      <c r="P1272" s="88">
        <f t="shared" si="79"/>
        <v>0</v>
      </c>
    </row>
    <row r="1273" spans="1:16" s="88" customFormat="1" x14ac:dyDescent="0.3">
      <c r="A1273" s="88" t="s">
        <v>37</v>
      </c>
      <c r="B1273" s="1" t="s">
        <v>332</v>
      </c>
      <c r="C1273" s="88" t="s">
        <v>177</v>
      </c>
      <c r="D1273" s="88" t="s">
        <v>140</v>
      </c>
      <c r="E1273" s="88" t="s">
        <v>267</v>
      </c>
      <c r="F1273" s="88" t="s">
        <v>239</v>
      </c>
      <c r="G1273" s="88" t="s">
        <v>221</v>
      </c>
      <c r="H1273" s="88" t="s">
        <v>7</v>
      </c>
      <c r="I1273" s="88">
        <f t="shared" si="76"/>
        <v>1</v>
      </c>
      <c r="J1273" s="88">
        <f t="shared" si="77"/>
        <v>1</v>
      </c>
      <c r="K1273" s="88">
        <v>0</v>
      </c>
      <c r="L1273" s="88">
        <v>1</v>
      </c>
      <c r="M1273" s="88">
        <v>0</v>
      </c>
      <c r="N1273" s="88">
        <v>0</v>
      </c>
      <c r="O1273" s="99">
        <f t="shared" si="78"/>
        <v>1</v>
      </c>
      <c r="P1273" s="88">
        <f t="shared" si="79"/>
        <v>0</v>
      </c>
    </row>
    <row r="1274" spans="1:16" s="88" customFormat="1" x14ac:dyDescent="0.3">
      <c r="A1274" s="88" t="s">
        <v>37</v>
      </c>
      <c r="B1274" s="1" t="s">
        <v>332</v>
      </c>
      <c r="C1274" s="88" t="s">
        <v>177</v>
      </c>
      <c r="D1274" s="88" t="s">
        <v>140</v>
      </c>
      <c r="E1274" s="88" t="s">
        <v>267</v>
      </c>
      <c r="F1274" s="88" t="s">
        <v>239</v>
      </c>
      <c r="G1274" s="88" t="s">
        <v>221</v>
      </c>
      <c r="H1274" s="88" t="s">
        <v>6</v>
      </c>
      <c r="I1274" s="88">
        <f t="shared" si="76"/>
        <v>2</v>
      </c>
      <c r="J1274" s="88">
        <f t="shared" si="77"/>
        <v>1</v>
      </c>
      <c r="K1274" s="88">
        <v>0</v>
      </c>
      <c r="L1274" s="88">
        <v>1</v>
      </c>
      <c r="M1274" s="88">
        <v>0</v>
      </c>
      <c r="N1274" s="88">
        <v>1</v>
      </c>
      <c r="O1274" s="99">
        <f t="shared" si="78"/>
        <v>2</v>
      </c>
      <c r="P1274" s="88">
        <f t="shared" si="79"/>
        <v>1</v>
      </c>
    </row>
    <row r="1275" spans="1:16" s="88" customFormat="1" x14ac:dyDescent="0.3">
      <c r="A1275" s="88" t="s">
        <v>37</v>
      </c>
      <c r="B1275" s="1" t="s">
        <v>332</v>
      </c>
      <c r="C1275" s="88" t="s">
        <v>177</v>
      </c>
      <c r="D1275" s="88" t="s">
        <v>84</v>
      </c>
      <c r="E1275" s="88" t="s">
        <v>238</v>
      </c>
      <c r="F1275" s="88" t="s">
        <v>239</v>
      </c>
      <c r="G1275" s="88" t="s">
        <v>221</v>
      </c>
      <c r="H1275" s="88" t="s">
        <v>4</v>
      </c>
      <c r="I1275" s="88">
        <f t="shared" si="76"/>
        <v>299</v>
      </c>
      <c r="J1275" s="88">
        <f t="shared" si="77"/>
        <v>195</v>
      </c>
      <c r="K1275" s="88">
        <v>17</v>
      </c>
      <c r="L1275" s="88">
        <v>178</v>
      </c>
      <c r="M1275" s="88">
        <v>80</v>
      </c>
      <c r="N1275" s="88">
        <v>24</v>
      </c>
      <c r="O1275" s="99">
        <f t="shared" si="78"/>
        <v>299</v>
      </c>
      <c r="P1275" s="88">
        <f t="shared" si="79"/>
        <v>24</v>
      </c>
    </row>
    <row r="1276" spans="1:16" s="88" customFormat="1" x14ac:dyDescent="0.3">
      <c r="A1276" s="88" t="s">
        <v>37</v>
      </c>
      <c r="B1276" s="1" t="s">
        <v>332</v>
      </c>
      <c r="C1276" s="88" t="s">
        <v>177</v>
      </c>
      <c r="D1276" s="88" t="s">
        <v>84</v>
      </c>
      <c r="E1276" s="88" t="s">
        <v>238</v>
      </c>
      <c r="F1276" s="88" t="s">
        <v>239</v>
      </c>
      <c r="G1276" s="88" t="s">
        <v>221</v>
      </c>
      <c r="H1276" s="88" t="s">
        <v>294</v>
      </c>
      <c r="I1276" s="88">
        <f t="shared" si="76"/>
        <v>0</v>
      </c>
      <c r="J1276" s="88">
        <f t="shared" si="77"/>
        <v>0</v>
      </c>
      <c r="K1276" s="88">
        <v>0</v>
      </c>
      <c r="L1276" s="88">
        <v>0</v>
      </c>
      <c r="M1276" s="88">
        <v>0</v>
      </c>
      <c r="N1276" s="88">
        <v>0</v>
      </c>
      <c r="O1276" s="99">
        <f t="shared" si="78"/>
        <v>0</v>
      </c>
      <c r="P1276" s="88">
        <f t="shared" si="79"/>
        <v>0</v>
      </c>
    </row>
    <row r="1277" spans="1:16" s="88" customFormat="1" x14ac:dyDescent="0.3">
      <c r="A1277" s="88" t="s">
        <v>37</v>
      </c>
      <c r="B1277" s="1" t="s">
        <v>332</v>
      </c>
      <c r="C1277" s="88" t="s">
        <v>177</v>
      </c>
      <c r="D1277" s="88" t="s">
        <v>84</v>
      </c>
      <c r="E1277" s="88" t="s">
        <v>238</v>
      </c>
      <c r="F1277" s="88" t="s">
        <v>239</v>
      </c>
      <c r="G1277" s="88" t="s">
        <v>221</v>
      </c>
      <c r="H1277" s="88" t="s">
        <v>5</v>
      </c>
      <c r="I1277" s="88">
        <f t="shared" si="76"/>
        <v>24</v>
      </c>
      <c r="J1277" s="88">
        <f t="shared" si="77"/>
        <v>11</v>
      </c>
      <c r="K1277" s="88">
        <v>2</v>
      </c>
      <c r="L1277" s="88">
        <v>9</v>
      </c>
      <c r="M1277" s="88">
        <v>9</v>
      </c>
      <c r="N1277" s="88">
        <v>4</v>
      </c>
      <c r="O1277" s="99">
        <f t="shared" si="78"/>
        <v>24</v>
      </c>
      <c r="P1277" s="88">
        <f t="shared" si="79"/>
        <v>4</v>
      </c>
    </row>
    <row r="1278" spans="1:16" s="88" customFormat="1" x14ac:dyDescent="0.3">
      <c r="A1278" s="88" t="s">
        <v>37</v>
      </c>
      <c r="B1278" s="1" t="s">
        <v>332</v>
      </c>
      <c r="C1278" s="88" t="s">
        <v>177</v>
      </c>
      <c r="D1278" s="88" t="s">
        <v>84</v>
      </c>
      <c r="E1278" s="88" t="s">
        <v>238</v>
      </c>
      <c r="F1278" s="88" t="s">
        <v>239</v>
      </c>
      <c r="G1278" s="88" t="s">
        <v>221</v>
      </c>
      <c r="H1278" s="88" t="s">
        <v>7</v>
      </c>
      <c r="I1278" s="88">
        <f t="shared" ref="I1278:I1341" si="80">K1278+L1278+M1278+N1278</f>
        <v>5</v>
      </c>
      <c r="J1278" s="88">
        <f t="shared" ref="J1278:J1341" si="81">K1278+L1278</f>
        <v>5</v>
      </c>
      <c r="K1278" s="88">
        <v>2</v>
      </c>
      <c r="L1278" s="88">
        <v>3</v>
      </c>
      <c r="M1278" s="88">
        <v>0</v>
      </c>
      <c r="N1278" s="88">
        <v>0</v>
      </c>
      <c r="O1278" s="99">
        <f t="shared" si="78"/>
        <v>5</v>
      </c>
      <c r="P1278" s="88">
        <f t="shared" si="79"/>
        <v>0</v>
      </c>
    </row>
    <row r="1279" spans="1:16" s="88" customFormat="1" x14ac:dyDescent="0.3">
      <c r="A1279" s="88" t="s">
        <v>37</v>
      </c>
      <c r="B1279" s="1" t="s">
        <v>332</v>
      </c>
      <c r="C1279" s="88" t="s">
        <v>177</v>
      </c>
      <c r="D1279" s="88" t="s">
        <v>84</v>
      </c>
      <c r="E1279" s="88" t="s">
        <v>238</v>
      </c>
      <c r="F1279" s="88" t="s">
        <v>239</v>
      </c>
      <c r="G1279" s="88" t="s">
        <v>221</v>
      </c>
      <c r="H1279" s="88" t="s">
        <v>6</v>
      </c>
      <c r="I1279" s="88">
        <f t="shared" si="80"/>
        <v>4</v>
      </c>
      <c r="J1279" s="88">
        <f t="shared" si="81"/>
        <v>0</v>
      </c>
      <c r="K1279" s="88">
        <v>0</v>
      </c>
      <c r="L1279" s="88">
        <v>0</v>
      </c>
      <c r="M1279" s="88">
        <v>4</v>
      </c>
      <c r="N1279" s="88">
        <v>0</v>
      </c>
      <c r="O1279" s="99">
        <f t="shared" si="78"/>
        <v>4</v>
      </c>
      <c r="P1279" s="88">
        <f t="shared" si="79"/>
        <v>0</v>
      </c>
    </row>
    <row r="1280" spans="1:16" s="88" customFormat="1" x14ac:dyDescent="0.3">
      <c r="A1280" s="88" t="s">
        <v>37</v>
      </c>
      <c r="B1280" s="1" t="s">
        <v>332</v>
      </c>
      <c r="C1280" s="88" t="s">
        <v>175</v>
      </c>
      <c r="D1280" s="88" t="s">
        <v>268</v>
      </c>
      <c r="E1280" s="88" t="s">
        <v>325</v>
      </c>
      <c r="F1280" s="88" t="s">
        <v>220</v>
      </c>
      <c r="G1280" s="88" t="s">
        <v>227</v>
      </c>
      <c r="H1280" s="88" t="s">
        <v>4</v>
      </c>
      <c r="I1280" s="88">
        <f t="shared" si="80"/>
        <v>0</v>
      </c>
      <c r="J1280" s="88">
        <f t="shared" si="81"/>
        <v>0</v>
      </c>
      <c r="K1280" s="88">
        <v>0</v>
      </c>
      <c r="L1280" s="88">
        <v>0</v>
      </c>
      <c r="M1280" s="88">
        <v>0</v>
      </c>
      <c r="N1280" s="88">
        <v>0</v>
      </c>
      <c r="O1280" s="99">
        <f t="shared" si="78"/>
        <v>0</v>
      </c>
      <c r="P1280" s="88">
        <f t="shared" si="79"/>
        <v>0</v>
      </c>
    </row>
    <row r="1281" spans="1:16" s="88" customFormat="1" x14ac:dyDescent="0.3">
      <c r="A1281" s="88" t="s">
        <v>37</v>
      </c>
      <c r="B1281" s="1" t="s">
        <v>332</v>
      </c>
      <c r="C1281" s="88" t="s">
        <v>175</v>
      </c>
      <c r="D1281" s="88" t="s">
        <v>268</v>
      </c>
      <c r="E1281" s="88" t="s">
        <v>325</v>
      </c>
      <c r="F1281" s="88" t="s">
        <v>220</v>
      </c>
      <c r="G1281" s="88" t="s">
        <v>227</v>
      </c>
      <c r="H1281" s="88" t="s">
        <v>294</v>
      </c>
      <c r="I1281" s="88">
        <f t="shared" si="80"/>
        <v>0</v>
      </c>
      <c r="J1281" s="88">
        <f t="shared" si="81"/>
        <v>0</v>
      </c>
      <c r="K1281" s="88">
        <v>0</v>
      </c>
      <c r="L1281" s="88">
        <v>0</v>
      </c>
      <c r="M1281" s="88">
        <v>0</v>
      </c>
      <c r="N1281" s="88">
        <v>0</v>
      </c>
      <c r="O1281" s="99">
        <f t="shared" si="78"/>
        <v>0</v>
      </c>
      <c r="P1281" s="88">
        <f t="shared" si="79"/>
        <v>0</v>
      </c>
    </row>
    <row r="1282" spans="1:16" s="88" customFormat="1" x14ac:dyDescent="0.3">
      <c r="A1282" s="88" t="s">
        <v>37</v>
      </c>
      <c r="B1282" s="1" t="s">
        <v>332</v>
      </c>
      <c r="C1282" s="88" t="s">
        <v>175</v>
      </c>
      <c r="D1282" s="88" t="s">
        <v>268</v>
      </c>
      <c r="E1282" s="88" t="s">
        <v>325</v>
      </c>
      <c r="F1282" s="88" t="s">
        <v>220</v>
      </c>
      <c r="G1282" s="88" t="s">
        <v>227</v>
      </c>
      <c r="H1282" s="88" t="s">
        <v>5</v>
      </c>
      <c r="I1282" s="88">
        <f t="shared" si="80"/>
        <v>1</v>
      </c>
      <c r="J1282" s="88">
        <f t="shared" si="81"/>
        <v>0</v>
      </c>
      <c r="K1282" s="88">
        <v>0</v>
      </c>
      <c r="L1282" s="88">
        <v>0</v>
      </c>
      <c r="M1282" s="88">
        <v>1</v>
      </c>
      <c r="N1282" s="88">
        <v>0</v>
      </c>
      <c r="O1282" s="99">
        <f t="shared" si="78"/>
        <v>1</v>
      </c>
      <c r="P1282" s="88">
        <f t="shared" si="79"/>
        <v>0</v>
      </c>
    </row>
    <row r="1283" spans="1:16" s="88" customFormat="1" x14ac:dyDescent="0.3">
      <c r="A1283" s="88" t="s">
        <v>37</v>
      </c>
      <c r="B1283" s="1" t="s">
        <v>332</v>
      </c>
      <c r="C1283" s="88" t="s">
        <v>175</v>
      </c>
      <c r="D1283" s="88" t="s">
        <v>268</v>
      </c>
      <c r="E1283" s="88" t="s">
        <v>325</v>
      </c>
      <c r="F1283" s="88" t="s">
        <v>220</v>
      </c>
      <c r="G1283" s="88" t="s">
        <v>227</v>
      </c>
      <c r="H1283" s="88" t="s">
        <v>7</v>
      </c>
      <c r="I1283" s="88">
        <f t="shared" si="80"/>
        <v>0</v>
      </c>
      <c r="J1283" s="88">
        <f t="shared" si="81"/>
        <v>0</v>
      </c>
      <c r="K1283" s="88">
        <v>0</v>
      </c>
      <c r="L1283" s="88">
        <v>0</v>
      </c>
      <c r="M1283" s="88">
        <v>0</v>
      </c>
      <c r="N1283" s="88">
        <v>0</v>
      </c>
      <c r="O1283" s="99">
        <f t="shared" si="78"/>
        <v>0</v>
      </c>
      <c r="P1283" s="88">
        <f t="shared" si="79"/>
        <v>0</v>
      </c>
    </row>
    <row r="1284" spans="1:16" s="88" customFormat="1" x14ac:dyDescent="0.3">
      <c r="A1284" s="88" t="s">
        <v>37</v>
      </c>
      <c r="B1284" s="1" t="s">
        <v>332</v>
      </c>
      <c r="C1284" s="88" t="s">
        <v>175</v>
      </c>
      <c r="D1284" s="88" t="s">
        <v>268</v>
      </c>
      <c r="E1284" s="88" t="s">
        <v>325</v>
      </c>
      <c r="F1284" s="88" t="s">
        <v>220</v>
      </c>
      <c r="G1284" s="88" t="s">
        <v>227</v>
      </c>
      <c r="H1284" s="88" t="s">
        <v>6</v>
      </c>
      <c r="I1284" s="88">
        <f t="shared" si="80"/>
        <v>0</v>
      </c>
      <c r="J1284" s="88">
        <f t="shared" si="81"/>
        <v>0</v>
      </c>
      <c r="K1284" s="88">
        <v>0</v>
      </c>
      <c r="L1284" s="88">
        <v>0</v>
      </c>
      <c r="M1284" s="88">
        <v>0</v>
      </c>
      <c r="N1284" s="88">
        <v>0</v>
      </c>
      <c r="O1284" s="99">
        <f t="shared" si="78"/>
        <v>0</v>
      </c>
      <c r="P1284" s="88">
        <f t="shared" si="79"/>
        <v>0</v>
      </c>
    </row>
    <row r="1285" spans="1:16" s="88" customFormat="1" x14ac:dyDescent="0.3">
      <c r="A1285" s="88" t="s">
        <v>37</v>
      </c>
      <c r="B1285" s="1" t="s">
        <v>332</v>
      </c>
      <c r="C1285" s="88" t="s">
        <v>175</v>
      </c>
      <c r="D1285" s="88" t="s">
        <v>52</v>
      </c>
      <c r="E1285" s="88" t="s">
        <v>219</v>
      </c>
      <c r="F1285" s="88" t="s">
        <v>220</v>
      </c>
      <c r="G1285" s="88" t="s">
        <v>221</v>
      </c>
      <c r="H1285" s="88" t="s">
        <v>4</v>
      </c>
      <c r="I1285" s="88">
        <f t="shared" si="80"/>
        <v>30</v>
      </c>
      <c r="J1285" s="88">
        <f t="shared" si="81"/>
        <v>13</v>
      </c>
      <c r="K1285" s="88">
        <v>1</v>
      </c>
      <c r="L1285" s="88">
        <v>12</v>
      </c>
      <c r="M1285" s="88">
        <v>16</v>
      </c>
      <c r="N1285" s="88">
        <v>1</v>
      </c>
      <c r="O1285" s="99">
        <f t="shared" si="78"/>
        <v>30</v>
      </c>
      <c r="P1285" s="88">
        <f t="shared" si="79"/>
        <v>1</v>
      </c>
    </row>
    <row r="1286" spans="1:16" s="88" customFormat="1" x14ac:dyDescent="0.3">
      <c r="A1286" s="88" t="s">
        <v>37</v>
      </c>
      <c r="B1286" s="1" t="s">
        <v>332</v>
      </c>
      <c r="C1286" s="88" t="s">
        <v>175</v>
      </c>
      <c r="D1286" s="88" t="s">
        <v>52</v>
      </c>
      <c r="E1286" s="88" t="s">
        <v>219</v>
      </c>
      <c r="F1286" s="88" t="s">
        <v>220</v>
      </c>
      <c r="G1286" s="88" t="s">
        <v>221</v>
      </c>
      <c r="H1286" s="88" t="s">
        <v>294</v>
      </c>
      <c r="I1286" s="88">
        <f t="shared" si="80"/>
        <v>0</v>
      </c>
      <c r="J1286" s="88">
        <f t="shared" si="81"/>
        <v>0</v>
      </c>
      <c r="K1286" s="88">
        <v>0</v>
      </c>
      <c r="L1286" s="88">
        <v>0</v>
      </c>
      <c r="M1286" s="88">
        <v>0</v>
      </c>
      <c r="N1286" s="88">
        <v>0</v>
      </c>
      <c r="O1286" s="99">
        <f t="shared" si="78"/>
        <v>0</v>
      </c>
      <c r="P1286" s="88">
        <f t="shared" si="79"/>
        <v>0</v>
      </c>
    </row>
    <row r="1287" spans="1:16" s="88" customFormat="1" x14ac:dyDescent="0.3">
      <c r="A1287" s="88" t="s">
        <v>37</v>
      </c>
      <c r="B1287" s="1" t="s">
        <v>332</v>
      </c>
      <c r="C1287" s="88" t="s">
        <v>175</v>
      </c>
      <c r="D1287" s="88" t="s">
        <v>52</v>
      </c>
      <c r="E1287" s="88" t="s">
        <v>219</v>
      </c>
      <c r="F1287" s="88" t="s">
        <v>220</v>
      </c>
      <c r="G1287" s="88" t="s">
        <v>221</v>
      </c>
      <c r="H1287" s="88" t="s">
        <v>5</v>
      </c>
      <c r="I1287" s="88">
        <f t="shared" si="80"/>
        <v>8</v>
      </c>
      <c r="J1287" s="88">
        <f t="shared" si="81"/>
        <v>5</v>
      </c>
      <c r="K1287" s="88">
        <v>0</v>
      </c>
      <c r="L1287" s="88">
        <v>5</v>
      </c>
      <c r="M1287" s="88">
        <v>3</v>
      </c>
      <c r="N1287" s="88">
        <v>0</v>
      </c>
      <c r="O1287" s="99">
        <f t="shared" si="78"/>
        <v>8</v>
      </c>
      <c r="P1287" s="88">
        <f t="shared" si="79"/>
        <v>0</v>
      </c>
    </row>
    <row r="1288" spans="1:16" s="88" customFormat="1" x14ac:dyDescent="0.3">
      <c r="A1288" s="88" t="s">
        <v>37</v>
      </c>
      <c r="B1288" s="1" t="s">
        <v>332</v>
      </c>
      <c r="C1288" s="88" t="s">
        <v>175</v>
      </c>
      <c r="D1288" s="88" t="s">
        <v>52</v>
      </c>
      <c r="E1288" s="88" t="s">
        <v>219</v>
      </c>
      <c r="F1288" s="88" t="s">
        <v>220</v>
      </c>
      <c r="G1288" s="88" t="s">
        <v>221</v>
      </c>
      <c r="H1288" s="88" t="s">
        <v>7</v>
      </c>
      <c r="I1288" s="88">
        <f t="shared" si="80"/>
        <v>1</v>
      </c>
      <c r="J1288" s="88">
        <f t="shared" si="81"/>
        <v>1</v>
      </c>
      <c r="K1288" s="88">
        <v>1</v>
      </c>
      <c r="L1288" s="88">
        <v>0</v>
      </c>
      <c r="M1288" s="88">
        <v>0</v>
      </c>
      <c r="N1288" s="88">
        <v>0</v>
      </c>
      <c r="O1288" s="99">
        <f t="shared" si="78"/>
        <v>1</v>
      </c>
      <c r="P1288" s="88">
        <f t="shared" si="79"/>
        <v>0</v>
      </c>
    </row>
    <row r="1289" spans="1:16" s="88" customFormat="1" x14ac:dyDescent="0.3">
      <c r="A1289" s="88" t="s">
        <v>37</v>
      </c>
      <c r="B1289" s="1" t="s">
        <v>332</v>
      </c>
      <c r="C1289" s="88" t="s">
        <v>175</v>
      </c>
      <c r="D1289" s="88" t="s">
        <v>52</v>
      </c>
      <c r="E1289" s="88" t="s">
        <v>219</v>
      </c>
      <c r="F1289" s="88" t="s">
        <v>220</v>
      </c>
      <c r="G1289" s="88" t="s">
        <v>221</v>
      </c>
      <c r="H1289" s="88" t="s">
        <v>6</v>
      </c>
      <c r="I1289" s="88">
        <f t="shared" si="80"/>
        <v>2</v>
      </c>
      <c r="J1289" s="88">
        <f t="shared" si="81"/>
        <v>2</v>
      </c>
      <c r="K1289" s="88">
        <v>1</v>
      </c>
      <c r="L1289" s="88">
        <v>1</v>
      </c>
      <c r="M1289" s="88">
        <v>0</v>
      </c>
      <c r="N1289" s="88">
        <v>0</v>
      </c>
      <c r="O1289" s="99">
        <f t="shared" si="78"/>
        <v>2</v>
      </c>
      <c r="P1289" s="88">
        <f t="shared" si="79"/>
        <v>0</v>
      </c>
    </row>
    <row r="1290" spans="1:16" s="88" customFormat="1" x14ac:dyDescent="0.3">
      <c r="A1290" s="88" t="s">
        <v>37</v>
      </c>
      <c r="B1290" s="1" t="s">
        <v>332</v>
      </c>
      <c r="C1290" s="88" t="s">
        <v>175</v>
      </c>
      <c r="D1290" s="88" t="s">
        <v>54</v>
      </c>
      <c r="E1290" s="88" t="s">
        <v>222</v>
      </c>
      <c r="F1290" s="88" t="s">
        <v>220</v>
      </c>
      <c r="G1290" s="88" t="s">
        <v>223</v>
      </c>
      <c r="H1290" s="88" t="s">
        <v>4</v>
      </c>
      <c r="I1290" s="88">
        <f t="shared" si="80"/>
        <v>10</v>
      </c>
      <c r="J1290" s="88">
        <f t="shared" si="81"/>
        <v>8</v>
      </c>
      <c r="K1290" s="88">
        <v>0</v>
      </c>
      <c r="L1290" s="88">
        <v>8</v>
      </c>
      <c r="M1290" s="88">
        <v>2</v>
      </c>
      <c r="N1290" s="88">
        <v>0</v>
      </c>
      <c r="O1290" s="99">
        <f t="shared" si="78"/>
        <v>10</v>
      </c>
      <c r="P1290" s="88">
        <f t="shared" si="79"/>
        <v>0</v>
      </c>
    </row>
    <row r="1291" spans="1:16" s="88" customFormat="1" x14ac:dyDescent="0.3">
      <c r="A1291" s="88" t="s">
        <v>37</v>
      </c>
      <c r="B1291" s="1" t="s">
        <v>332</v>
      </c>
      <c r="C1291" s="88" t="s">
        <v>175</v>
      </c>
      <c r="D1291" s="88" t="s">
        <v>54</v>
      </c>
      <c r="E1291" s="88" t="s">
        <v>222</v>
      </c>
      <c r="F1291" s="88" t="s">
        <v>220</v>
      </c>
      <c r="G1291" s="88" t="s">
        <v>223</v>
      </c>
      <c r="H1291" s="88" t="s">
        <v>294</v>
      </c>
      <c r="I1291" s="88">
        <f t="shared" si="80"/>
        <v>0</v>
      </c>
      <c r="J1291" s="88">
        <f t="shared" si="81"/>
        <v>0</v>
      </c>
      <c r="K1291" s="88">
        <v>0</v>
      </c>
      <c r="L1291" s="88">
        <v>0</v>
      </c>
      <c r="M1291" s="88">
        <v>0</v>
      </c>
      <c r="N1291" s="88">
        <v>0</v>
      </c>
      <c r="O1291" s="99">
        <f t="shared" si="78"/>
        <v>0</v>
      </c>
      <c r="P1291" s="88">
        <f t="shared" si="79"/>
        <v>0</v>
      </c>
    </row>
    <row r="1292" spans="1:16" s="88" customFormat="1" x14ac:dyDescent="0.3">
      <c r="A1292" s="88" t="s">
        <v>37</v>
      </c>
      <c r="B1292" s="1" t="s">
        <v>332</v>
      </c>
      <c r="C1292" s="88" t="s">
        <v>175</v>
      </c>
      <c r="D1292" s="88" t="s">
        <v>54</v>
      </c>
      <c r="E1292" s="88" t="s">
        <v>222</v>
      </c>
      <c r="F1292" s="88" t="s">
        <v>220</v>
      </c>
      <c r="G1292" s="88" t="s">
        <v>223</v>
      </c>
      <c r="H1292" s="88" t="s">
        <v>5</v>
      </c>
      <c r="I1292" s="88">
        <f t="shared" si="80"/>
        <v>0</v>
      </c>
      <c r="J1292" s="88">
        <f t="shared" si="81"/>
        <v>0</v>
      </c>
      <c r="K1292" s="88">
        <v>0</v>
      </c>
      <c r="L1292" s="88">
        <v>0</v>
      </c>
      <c r="M1292" s="88">
        <v>0</v>
      </c>
      <c r="N1292" s="88">
        <v>0</v>
      </c>
      <c r="O1292" s="99">
        <f t="shared" si="78"/>
        <v>0</v>
      </c>
      <c r="P1292" s="88">
        <f t="shared" si="79"/>
        <v>0</v>
      </c>
    </row>
    <row r="1293" spans="1:16" s="88" customFormat="1" x14ac:dyDescent="0.3">
      <c r="A1293" s="88" t="s">
        <v>37</v>
      </c>
      <c r="B1293" s="1" t="s">
        <v>332</v>
      </c>
      <c r="C1293" s="88" t="s">
        <v>175</v>
      </c>
      <c r="D1293" s="88" t="s">
        <v>54</v>
      </c>
      <c r="E1293" s="88" t="s">
        <v>222</v>
      </c>
      <c r="F1293" s="88" t="s">
        <v>220</v>
      </c>
      <c r="G1293" s="88" t="s">
        <v>223</v>
      </c>
      <c r="H1293" s="88" t="s">
        <v>7</v>
      </c>
      <c r="I1293" s="88">
        <f t="shared" si="80"/>
        <v>0</v>
      </c>
      <c r="J1293" s="88">
        <f t="shared" si="81"/>
        <v>0</v>
      </c>
      <c r="K1293" s="88">
        <v>0</v>
      </c>
      <c r="L1293" s="88">
        <v>0</v>
      </c>
      <c r="M1293" s="88">
        <v>0</v>
      </c>
      <c r="N1293" s="88">
        <v>0</v>
      </c>
      <c r="O1293" s="99">
        <f t="shared" si="78"/>
        <v>0</v>
      </c>
      <c r="P1293" s="88">
        <f t="shared" si="79"/>
        <v>0</v>
      </c>
    </row>
    <row r="1294" spans="1:16" s="88" customFormat="1" x14ac:dyDescent="0.3">
      <c r="A1294" s="88" t="s">
        <v>37</v>
      </c>
      <c r="B1294" s="1" t="s">
        <v>332</v>
      </c>
      <c r="C1294" s="88" t="s">
        <v>175</v>
      </c>
      <c r="D1294" s="88" t="s">
        <v>54</v>
      </c>
      <c r="E1294" s="88" t="s">
        <v>222</v>
      </c>
      <c r="F1294" s="88" t="s">
        <v>220</v>
      </c>
      <c r="G1294" s="88" t="s">
        <v>223</v>
      </c>
      <c r="H1294" s="88" t="s">
        <v>6</v>
      </c>
      <c r="I1294" s="88">
        <f t="shared" si="80"/>
        <v>0</v>
      </c>
      <c r="J1294" s="88">
        <f t="shared" si="81"/>
        <v>0</v>
      </c>
      <c r="K1294" s="88">
        <v>0</v>
      </c>
      <c r="L1294" s="88">
        <v>0</v>
      </c>
      <c r="M1294" s="88">
        <v>0</v>
      </c>
      <c r="N1294" s="88">
        <v>0</v>
      </c>
      <c r="O1294" s="99">
        <f t="shared" si="78"/>
        <v>0</v>
      </c>
      <c r="P1294" s="88">
        <f t="shared" si="79"/>
        <v>0</v>
      </c>
    </row>
    <row r="1295" spans="1:16" s="88" customFormat="1" x14ac:dyDescent="0.3">
      <c r="A1295" s="88" t="s">
        <v>37</v>
      </c>
      <c r="B1295" s="1" t="s">
        <v>332</v>
      </c>
      <c r="C1295" s="88" t="s">
        <v>175</v>
      </c>
      <c r="D1295" s="88" t="s">
        <v>56</v>
      </c>
      <c r="E1295" s="88" t="s">
        <v>224</v>
      </c>
      <c r="F1295" s="88" t="s">
        <v>220</v>
      </c>
      <c r="G1295" s="88" t="s">
        <v>221</v>
      </c>
      <c r="H1295" s="88" t="s">
        <v>4</v>
      </c>
      <c r="I1295" s="88">
        <f t="shared" si="80"/>
        <v>12</v>
      </c>
      <c r="J1295" s="88">
        <f t="shared" si="81"/>
        <v>5</v>
      </c>
      <c r="K1295" s="88">
        <v>2</v>
      </c>
      <c r="L1295" s="88">
        <v>3</v>
      </c>
      <c r="M1295" s="88">
        <v>5</v>
      </c>
      <c r="N1295" s="88">
        <v>2</v>
      </c>
      <c r="O1295" s="99">
        <f t="shared" si="78"/>
        <v>12</v>
      </c>
      <c r="P1295" s="88">
        <f t="shared" si="79"/>
        <v>2</v>
      </c>
    </row>
    <row r="1296" spans="1:16" s="88" customFormat="1" x14ac:dyDescent="0.3">
      <c r="A1296" s="88" t="s">
        <v>37</v>
      </c>
      <c r="B1296" s="1" t="s">
        <v>332</v>
      </c>
      <c r="C1296" s="88" t="s">
        <v>175</v>
      </c>
      <c r="D1296" s="88" t="s">
        <v>56</v>
      </c>
      <c r="E1296" s="88" t="s">
        <v>224</v>
      </c>
      <c r="F1296" s="88" t="s">
        <v>220</v>
      </c>
      <c r="G1296" s="88" t="s">
        <v>221</v>
      </c>
      <c r="H1296" s="88" t="s">
        <v>294</v>
      </c>
      <c r="I1296" s="88">
        <f t="shared" si="80"/>
        <v>0</v>
      </c>
      <c r="J1296" s="88">
        <f t="shared" si="81"/>
        <v>0</v>
      </c>
      <c r="K1296" s="88">
        <v>0</v>
      </c>
      <c r="L1296" s="88">
        <v>0</v>
      </c>
      <c r="M1296" s="88">
        <v>0</v>
      </c>
      <c r="N1296" s="88">
        <v>0</v>
      </c>
      <c r="O1296" s="99">
        <f t="shared" si="78"/>
        <v>0</v>
      </c>
      <c r="P1296" s="88">
        <f t="shared" si="79"/>
        <v>0</v>
      </c>
    </row>
    <row r="1297" spans="1:16" s="88" customFormat="1" x14ac:dyDescent="0.3">
      <c r="A1297" s="88" t="s">
        <v>37</v>
      </c>
      <c r="B1297" s="1" t="s">
        <v>332</v>
      </c>
      <c r="C1297" s="88" t="s">
        <v>175</v>
      </c>
      <c r="D1297" s="88" t="s">
        <v>56</v>
      </c>
      <c r="E1297" s="88" t="s">
        <v>224</v>
      </c>
      <c r="F1297" s="88" t="s">
        <v>220</v>
      </c>
      <c r="G1297" s="88" t="s">
        <v>221</v>
      </c>
      <c r="H1297" s="88" t="s">
        <v>5</v>
      </c>
      <c r="I1297" s="88">
        <f t="shared" si="80"/>
        <v>3</v>
      </c>
      <c r="J1297" s="88">
        <f t="shared" si="81"/>
        <v>1</v>
      </c>
      <c r="K1297" s="88">
        <v>1</v>
      </c>
      <c r="L1297" s="88">
        <v>0</v>
      </c>
      <c r="M1297" s="88">
        <v>1</v>
      </c>
      <c r="N1297" s="88">
        <v>1</v>
      </c>
      <c r="O1297" s="99">
        <f t="shared" si="78"/>
        <v>3</v>
      </c>
      <c r="P1297" s="88">
        <f t="shared" si="79"/>
        <v>1</v>
      </c>
    </row>
    <row r="1298" spans="1:16" s="88" customFormat="1" x14ac:dyDescent="0.3">
      <c r="A1298" s="88" t="s">
        <v>37</v>
      </c>
      <c r="B1298" s="1" t="s">
        <v>332</v>
      </c>
      <c r="C1298" s="88" t="s">
        <v>175</v>
      </c>
      <c r="D1298" s="88" t="s">
        <v>56</v>
      </c>
      <c r="E1298" s="88" t="s">
        <v>224</v>
      </c>
      <c r="F1298" s="88" t="s">
        <v>220</v>
      </c>
      <c r="G1298" s="88" t="s">
        <v>221</v>
      </c>
      <c r="H1298" s="88" t="s">
        <v>7</v>
      </c>
      <c r="I1298" s="88">
        <f t="shared" si="80"/>
        <v>0</v>
      </c>
      <c r="J1298" s="88">
        <f t="shared" si="81"/>
        <v>0</v>
      </c>
      <c r="K1298" s="88">
        <v>0</v>
      </c>
      <c r="L1298" s="88">
        <v>0</v>
      </c>
      <c r="M1298" s="88">
        <v>0</v>
      </c>
      <c r="N1298" s="88">
        <v>0</v>
      </c>
      <c r="O1298" s="99">
        <f t="shared" si="78"/>
        <v>0</v>
      </c>
      <c r="P1298" s="88">
        <f t="shared" si="79"/>
        <v>0</v>
      </c>
    </row>
    <row r="1299" spans="1:16" s="88" customFormat="1" x14ac:dyDescent="0.3">
      <c r="A1299" s="88" t="s">
        <v>37</v>
      </c>
      <c r="B1299" s="1" t="s">
        <v>332</v>
      </c>
      <c r="C1299" s="88" t="s">
        <v>175</v>
      </c>
      <c r="D1299" s="88" t="s">
        <v>56</v>
      </c>
      <c r="E1299" s="88" t="s">
        <v>224</v>
      </c>
      <c r="F1299" s="88" t="s">
        <v>220</v>
      </c>
      <c r="G1299" s="88" t="s">
        <v>221</v>
      </c>
      <c r="H1299" s="88" t="s">
        <v>6</v>
      </c>
      <c r="I1299" s="88">
        <f t="shared" si="80"/>
        <v>1</v>
      </c>
      <c r="J1299" s="88">
        <f t="shared" si="81"/>
        <v>0</v>
      </c>
      <c r="K1299" s="88">
        <v>0</v>
      </c>
      <c r="L1299" s="88">
        <v>0</v>
      </c>
      <c r="M1299" s="88">
        <v>1</v>
      </c>
      <c r="N1299" s="88">
        <v>0</v>
      </c>
      <c r="O1299" s="99">
        <f t="shared" si="78"/>
        <v>1</v>
      </c>
      <c r="P1299" s="88">
        <f t="shared" si="79"/>
        <v>0</v>
      </c>
    </row>
    <row r="1300" spans="1:16" s="88" customFormat="1" x14ac:dyDescent="0.3">
      <c r="A1300" s="88" t="s">
        <v>37</v>
      </c>
      <c r="B1300" s="1" t="s">
        <v>332</v>
      </c>
      <c r="C1300" s="88" t="s">
        <v>175</v>
      </c>
      <c r="D1300" s="88" t="s">
        <v>58</v>
      </c>
      <c r="E1300" s="88" t="s">
        <v>225</v>
      </c>
      <c r="F1300" s="88" t="s">
        <v>220</v>
      </c>
      <c r="G1300" s="88" t="s">
        <v>223</v>
      </c>
      <c r="H1300" s="88" t="s">
        <v>4</v>
      </c>
      <c r="I1300" s="88">
        <f t="shared" si="80"/>
        <v>11</v>
      </c>
      <c r="J1300" s="88">
        <f t="shared" si="81"/>
        <v>8</v>
      </c>
      <c r="K1300" s="88">
        <v>0</v>
      </c>
      <c r="L1300" s="88">
        <v>8</v>
      </c>
      <c r="M1300" s="88">
        <v>3</v>
      </c>
      <c r="N1300" s="88">
        <v>0</v>
      </c>
      <c r="O1300" s="99">
        <f t="shared" si="78"/>
        <v>11</v>
      </c>
      <c r="P1300" s="88">
        <f t="shared" si="79"/>
        <v>0</v>
      </c>
    </row>
    <row r="1301" spans="1:16" s="88" customFormat="1" x14ac:dyDescent="0.3">
      <c r="A1301" s="88" t="s">
        <v>37</v>
      </c>
      <c r="B1301" s="1" t="s">
        <v>332</v>
      </c>
      <c r="C1301" s="88" t="s">
        <v>175</v>
      </c>
      <c r="D1301" s="88" t="s">
        <v>58</v>
      </c>
      <c r="E1301" s="88" t="s">
        <v>225</v>
      </c>
      <c r="F1301" s="88" t="s">
        <v>220</v>
      </c>
      <c r="G1301" s="88" t="s">
        <v>223</v>
      </c>
      <c r="H1301" s="88" t="s">
        <v>294</v>
      </c>
      <c r="I1301" s="88">
        <f t="shared" si="80"/>
        <v>0</v>
      </c>
      <c r="J1301" s="88">
        <f t="shared" si="81"/>
        <v>0</v>
      </c>
      <c r="K1301" s="88">
        <v>0</v>
      </c>
      <c r="L1301" s="88">
        <v>0</v>
      </c>
      <c r="M1301" s="88">
        <v>0</v>
      </c>
      <c r="N1301" s="88">
        <v>0</v>
      </c>
      <c r="O1301" s="99">
        <f t="shared" ref="O1301:O1364" si="82">IF($I$1=$O$1,I1301,IF($J$1=$O$1,J1301,IF($K$1=$O$1,K1301,IF($L$1=$O$1,L1301,IF($M$1=$O$1,M1301,IF($N$1=$O$1,N1301,"x"))))))</f>
        <v>0</v>
      </c>
      <c r="P1301" s="88">
        <f t="shared" si="79"/>
        <v>0</v>
      </c>
    </row>
    <row r="1302" spans="1:16" s="88" customFormat="1" x14ac:dyDescent="0.3">
      <c r="A1302" s="88" t="s">
        <v>37</v>
      </c>
      <c r="B1302" s="1" t="s">
        <v>332</v>
      </c>
      <c r="C1302" s="88" t="s">
        <v>175</v>
      </c>
      <c r="D1302" s="88" t="s">
        <v>58</v>
      </c>
      <c r="E1302" s="88" t="s">
        <v>225</v>
      </c>
      <c r="F1302" s="88" t="s">
        <v>220</v>
      </c>
      <c r="G1302" s="88" t="s">
        <v>223</v>
      </c>
      <c r="H1302" s="88" t="s">
        <v>5</v>
      </c>
      <c r="I1302" s="88">
        <f t="shared" si="80"/>
        <v>3</v>
      </c>
      <c r="J1302" s="88">
        <f t="shared" si="81"/>
        <v>1</v>
      </c>
      <c r="K1302" s="88">
        <v>0</v>
      </c>
      <c r="L1302" s="88">
        <v>1</v>
      </c>
      <c r="M1302" s="88">
        <v>0</v>
      </c>
      <c r="N1302" s="88">
        <v>2</v>
      </c>
      <c r="O1302" s="99">
        <f t="shared" si="82"/>
        <v>3</v>
      </c>
      <c r="P1302" s="88">
        <f t="shared" ref="P1302:P1365" si="83">IF($I$1=$P$1,I1302,IF($J$1=$P$1,J1302,IF($K$1=$P$1,K1302,IF($L$1=$P$1,L1302,IF($M$1=$P$1,M1302,IF($N$1=$P$1,N1302,"x"))))))</f>
        <v>2</v>
      </c>
    </row>
    <row r="1303" spans="1:16" s="88" customFormat="1" x14ac:dyDescent="0.3">
      <c r="A1303" s="88" t="s">
        <v>37</v>
      </c>
      <c r="B1303" s="1" t="s">
        <v>332</v>
      </c>
      <c r="C1303" s="88" t="s">
        <v>175</v>
      </c>
      <c r="D1303" s="88" t="s">
        <v>58</v>
      </c>
      <c r="E1303" s="88" t="s">
        <v>225</v>
      </c>
      <c r="F1303" s="88" t="s">
        <v>220</v>
      </c>
      <c r="G1303" s="88" t="s">
        <v>223</v>
      </c>
      <c r="H1303" s="88" t="s">
        <v>7</v>
      </c>
      <c r="I1303" s="88">
        <f t="shared" si="80"/>
        <v>0</v>
      </c>
      <c r="J1303" s="88">
        <f t="shared" si="81"/>
        <v>0</v>
      </c>
      <c r="K1303" s="88">
        <v>0</v>
      </c>
      <c r="L1303" s="88">
        <v>0</v>
      </c>
      <c r="M1303" s="88">
        <v>0</v>
      </c>
      <c r="N1303" s="88">
        <v>0</v>
      </c>
      <c r="O1303" s="99">
        <f t="shared" si="82"/>
        <v>0</v>
      </c>
      <c r="P1303" s="88">
        <f t="shared" si="83"/>
        <v>0</v>
      </c>
    </row>
    <row r="1304" spans="1:16" s="88" customFormat="1" x14ac:dyDescent="0.3">
      <c r="A1304" s="88" t="s">
        <v>37</v>
      </c>
      <c r="B1304" s="1" t="s">
        <v>332</v>
      </c>
      <c r="C1304" s="88" t="s">
        <v>175</v>
      </c>
      <c r="D1304" s="88" t="s">
        <v>58</v>
      </c>
      <c r="E1304" s="88" t="s">
        <v>225</v>
      </c>
      <c r="F1304" s="88" t="s">
        <v>220</v>
      </c>
      <c r="G1304" s="88" t="s">
        <v>223</v>
      </c>
      <c r="H1304" s="88" t="s">
        <v>6</v>
      </c>
      <c r="I1304" s="88">
        <f t="shared" si="80"/>
        <v>1</v>
      </c>
      <c r="J1304" s="88">
        <f t="shared" si="81"/>
        <v>1</v>
      </c>
      <c r="K1304" s="88">
        <v>1</v>
      </c>
      <c r="L1304" s="88">
        <v>0</v>
      </c>
      <c r="M1304" s="88">
        <v>0</v>
      </c>
      <c r="N1304" s="88">
        <v>0</v>
      </c>
      <c r="O1304" s="99">
        <f t="shared" si="82"/>
        <v>1</v>
      </c>
      <c r="P1304" s="88">
        <f t="shared" si="83"/>
        <v>0</v>
      </c>
    </row>
    <row r="1305" spans="1:16" s="88" customFormat="1" x14ac:dyDescent="0.3">
      <c r="A1305" s="88" t="s">
        <v>37</v>
      </c>
      <c r="B1305" s="1" t="s">
        <v>332</v>
      </c>
      <c r="C1305" s="88" t="s">
        <v>175</v>
      </c>
      <c r="D1305" s="88" t="s">
        <v>60</v>
      </c>
      <c r="E1305" s="88" t="s">
        <v>226</v>
      </c>
      <c r="F1305" s="88" t="s">
        <v>220</v>
      </c>
      <c r="G1305" s="88" t="s">
        <v>227</v>
      </c>
      <c r="H1305" s="88" t="s">
        <v>4</v>
      </c>
      <c r="I1305" s="88">
        <f t="shared" si="80"/>
        <v>10</v>
      </c>
      <c r="J1305" s="88">
        <f t="shared" si="81"/>
        <v>1</v>
      </c>
      <c r="K1305" s="88">
        <v>0</v>
      </c>
      <c r="L1305" s="88">
        <v>1</v>
      </c>
      <c r="M1305" s="88">
        <v>3</v>
      </c>
      <c r="N1305" s="88">
        <v>6</v>
      </c>
      <c r="O1305" s="99">
        <f t="shared" si="82"/>
        <v>10</v>
      </c>
      <c r="P1305" s="88">
        <f t="shared" si="83"/>
        <v>6</v>
      </c>
    </row>
    <row r="1306" spans="1:16" s="88" customFormat="1" x14ac:dyDescent="0.3">
      <c r="A1306" s="88" t="s">
        <v>37</v>
      </c>
      <c r="B1306" s="1" t="s">
        <v>332</v>
      </c>
      <c r="C1306" s="88" t="s">
        <v>175</v>
      </c>
      <c r="D1306" s="88" t="s">
        <v>60</v>
      </c>
      <c r="E1306" s="88" t="s">
        <v>226</v>
      </c>
      <c r="F1306" s="88" t="s">
        <v>220</v>
      </c>
      <c r="G1306" s="88" t="s">
        <v>227</v>
      </c>
      <c r="H1306" s="88" t="s">
        <v>294</v>
      </c>
      <c r="I1306" s="88">
        <f t="shared" si="80"/>
        <v>0</v>
      </c>
      <c r="J1306" s="88">
        <f t="shared" si="81"/>
        <v>0</v>
      </c>
      <c r="K1306" s="88">
        <v>0</v>
      </c>
      <c r="L1306" s="88">
        <v>0</v>
      </c>
      <c r="M1306" s="88">
        <v>0</v>
      </c>
      <c r="N1306" s="88">
        <v>0</v>
      </c>
      <c r="O1306" s="99">
        <f t="shared" si="82"/>
        <v>0</v>
      </c>
      <c r="P1306" s="88">
        <f t="shared" si="83"/>
        <v>0</v>
      </c>
    </row>
    <row r="1307" spans="1:16" s="88" customFormat="1" x14ac:dyDescent="0.3">
      <c r="A1307" s="88" t="s">
        <v>37</v>
      </c>
      <c r="B1307" s="1" t="s">
        <v>332</v>
      </c>
      <c r="C1307" s="88" t="s">
        <v>175</v>
      </c>
      <c r="D1307" s="88" t="s">
        <v>60</v>
      </c>
      <c r="E1307" s="88" t="s">
        <v>226</v>
      </c>
      <c r="F1307" s="88" t="s">
        <v>220</v>
      </c>
      <c r="G1307" s="88" t="s">
        <v>227</v>
      </c>
      <c r="H1307" s="88" t="s">
        <v>5</v>
      </c>
      <c r="I1307" s="88">
        <f t="shared" si="80"/>
        <v>6</v>
      </c>
      <c r="J1307" s="88">
        <f t="shared" si="81"/>
        <v>1</v>
      </c>
      <c r="K1307" s="88">
        <v>0</v>
      </c>
      <c r="L1307" s="88">
        <v>1</v>
      </c>
      <c r="M1307" s="88">
        <v>3</v>
      </c>
      <c r="N1307" s="88">
        <v>2</v>
      </c>
      <c r="O1307" s="99">
        <f t="shared" si="82"/>
        <v>6</v>
      </c>
      <c r="P1307" s="88">
        <f t="shared" si="83"/>
        <v>2</v>
      </c>
    </row>
    <row r="1308" spans="1:16" s="88" customFormat="1" x14ac:dyDescent="0.3">
      <c r="A1308" s="88" t="s">
        <v>37</v>
      </c>
      <c r="B1308" s="1" t="s">
        <v>332</v>
      </c>
      <c r="C1308" s="88" t="s">
        <v>175</v>
      </c>
      <c r="D1308" s="88" t="s">
        <v>60</v>
      </c>
      <c r="E1308" s="88" t="s">
        <v>226</v>
      </c>
      <c r="F1308" s="88" t="s">
        <v>220</v>
      </c>
      <c r="G1308" s="88" t="s">
        <v>227</v>
      </c>
      <c r="H1308" s="88" t="s">
        <v>7</v>
      </c>
      <c r="I1308" s="88">
        <f t="shared" si="80"/>
        <v>3</v>
      </c>
      <c r="J1308" s="88">
        <f t="shared" si="81"/>
        <v>2</v>
      </c>
      <c r="K1308" s="88">
        <v>1</v>
      </c>
      <c r="L1308" s="88">
        <v>1</v>
      </c>
      <c r="M1308" s="88">
        <v>1</v>
      </c>
      <c r="N1308" s="88">
        <v>0</v>
      </c>
      <c r="O1308" s="99">
        <f t="shared" si="82"/>
        <v>3</v>
      </c>
      <c r="P1308" s="88">
        <f t="shared" si="83"/>
        <v>0</v>
      </c>
    </row>
    <row r="1309" spans="1:16" s="88" customFormat="1" x14ac:dyDescent="0.3">
      <c r="A1309" s="88" t="s">
        <v>37</v>
      </c>
      <c r="B1309" s="1" t="s">
        <v>332</v>
      </c>
      <c r="C1309" s="88" t="s">
        <v>175</v>
      </c>
      <c r="D1309" s="88" t="s">
        <v>60</v>
      </c>
      <c r="E1309" s="88" t="s">
        <v>226</v>
      </c>
      <c r="F1309" s="88" t="s">
        <v>220</v>
      </c>
      <c r="G1309" s="88" t="s">
        <v>227</v>
      </c>
      <c r="H1309" s="88" t="s">
        <v>6</v>
      </c>
      <c r="I1309" s="88">
        <f t="shared" si="80"/>
        <v>3</v>
      </c>
      <c r="J1309" s="88">
        <f t="shared" si="81"/>
        <v>2</v>
      </c>
      <c r="K1309" s="88">
        <v>1</v>
      </c>
      <c r="L1309" s="88">
        <v>1</v>
      </c>
      <c r="M1309" s="88">
        <v>1</v>
      </c>
      <c r="N1309" s="88">
        <v>0</v>
      </c>
      <c r="O1309" s="99">
        <f t="shared" si="82"/>
        <v>3</v>
      </c>
      <c r="P1309" s="88">
        <f t="shared" si="83"/>
        <v>0</v>
      </c>
    </row>
    <row r="1310" spans="1:16" s="88" customFormat="1" x14ac:dyDescent="0.3">
      <c r="A1310" s="88" t="s">
        <v>37</v>
      </c>
      <c r="B1310" s="1" t="s">
        <v>332</v>
      </c>
      <c r="C1310" s="88" t="s">
        <v>175</v>
      </c>
      <c r="D1310" s="88" t="s">
        <v>62</v>
      </c>
      <c r="E1310" s="88" t="s">
        <v>228</v>
      </c>
      <c r="F1310" s="88" t="s">
        <v>220</v>
      </c>
      <c r="G1310" s="88" t="s">
        <v>223</v>
      </c>
      <c r="H1310" s="88" t="s">
        <v>4</v>
      </c>
      <c r="I1310" s="88">
        <f t="shared" si="80"/>
        <v>9</v>
      </c>
      <c r="J1310" s="88">
        <f t="shared" si="81"/>
        <v>2</v>
      </c>
      <c r="K1310" s="88">
        <v>1</v>
      </c>
      <c r="L1310" s="88">
        <v>1</v>
      </c>
      <c r="M1310" s="88">
        <v>4</v>
      </c>
      <c r="N1310" s="88">
        <v>3</v>
      </c>
      <c r="O1310" s="99">
        <f t="shared" si="82"/>
        <v>9</v>
      </c>
      <c r="P1310" s="88">
        <f t="shared" si="83"/>
        <v>3</v>
      </c>
    </row>
    <row r="1311" spans="1:16" s="88" customFormat="1" x14ac:dyDescent="0.3">
      <c r="A1311" s="88" t="s">
        <v>37</v>
      </c>
      <c r="B1311" s="1" t="s">
        <v>332</v>
      </c>
      <c r="C1311" s="88" t="s">
        <v>175</v>
      </c>
      <c r="D1311" s="88" t="s">
        <v>62</v>
      </c>
      <c r="E1311" s="88" t="s">
        <v>228</v>
      </c>
      <c r="F1311" s="88" t="s">
        <v>220</v>
      </c>
      <c r="G1311" s="88" t="s">
        <v>223</v>
      </c>
      <c r="H1311" s="88" t="s">
        <v>294</v>
      </c>
      <c r="I1311" s="88">
        <f t="shared" si="80"/>
        <v>0</v>
      </c>
      <c r="J1311" s="88">
        <f t="shared" si="81"/>
        <v>0</v>
      </c>
      <c r="K1311" s="88">
        <v>0</v>
      </c>
      <c r="L1311" s="88">
        <v>0</v>
      </c>
      <c r="M1311" s="88">
        <v>0</v>
      </c>
      <c r="N1311" s="88">
        <v>0</v>
      </c>
      <c r="O1311" s="99">
        <f t="shared" si="82"/>
        <v>0</v>
      </c>
      <c r="P1311" s="88">
        <f t="shared" si="83"/>
        <v>0</v>
      </c>
    </row>
    <row r="1312" spans="1:16" s="88" customFormat="1" x14ac:dyDescent="0.3">
      <c r="A1312" s="88" t="s">
        <v>37</v>
      </c>
      <c r="B1312" s="1" t="s">
        <v>332</v>
      </c>
      <c r="C1312" s="88" t="s">
        <v>175</v>
      </c>
      <c r="D1312" s="88" t="s">
        <v>62</v>
      </c>
      <c r="E1312" s="88" t="s">
        <v>228</v>
      </c>
      <c r="F1312" s="88" t="s">
        <v>220</v>
      </c>
      <c r="G1312" s="88" t="s">
        <v>223</v>
      </c>
      <c r="H1312" s="88" t="s">
        <v>5</v>
      </c>
      <c r="I1312" s="88">
        <f t="shared" si="80"/>
        <v>2</v>
      </c>
      <c r="J1312" s="88">
        <f t="shared" si="81"/>
        <v>1</v>
      </c>
      <c r="K1312" s="88">
        <v>1</v>
      </c>
      <c r="L1312" s="88">
        <v>0</v>
      </c>
      <c r="M1312" s="88">
        <v>1</v>
      </c>
      <c r="N1312" s="88">
        <v>0</v>
      </c>
      <c r="O1312" s="99">
        <f t="shared" si="82"/>
        <v>2</v>
      </c>
      <c r="P1312" s="88">
        <f t="shared" si="83"/>
        <v>0</v>
      </c>
    </row>
    <row r="1313" spans="1:16" s="88" customFormat="1" x14ac:dyDescent="0.3">
      <c r="A1313" s="88" t="s">
        <v>37</v>
      </c>
      <c r="B1313" s="1" t="s">
        <v>332</v>
      </c>
      <c r="C1313" s="88" t="s">
        <v>175</v>
      </c>
      <c r="D1313" s="88" t="s">
        <v>62</v>
      </c>
      <c r="E1313" s="88" t="s">
        <v>228</v>
      </c>
      <c r="F1313" s="88" t="s">
        <v>220</v>
      </c>
      <c r="G1313" s="88" t="s">
        <v>223</v>
      </c>
      <c r="H1313" s="88" t="s">
        <v>7</v>
      </c>
      <c r="I1313" s="88">
        <f t="shared" si="80"/>
        <v>0</v>
      </c>
      <c r="J1313" s="88">
        <f t="shared" si="81"/>
        <v>0</v>
      </c>
      <c r="K1313" s="88">
        <v>0</v>
      </c>
      <c r="L1313" s="88">
        <v>0</v>
      </c>
      <c r="M1313" s="88">
        <v>0</v>
      </c>
      <c r="N1313" s="88">
        <v>0</v>
      </c>
      <c r="O1313" s="99">
        <f t="shared" si="82"/>
        <v>0</v>
      </c>
      <c r="P1313" s="88">
        <f t="shared" si="83"/>
        <v>0</v>
      </c>
    </row>
    <row r="1314" spans="1:16" s="88" customFormat="1" x14ac:dyDescent="0.3">
      <c r="A1314" s="88" t="s">
        <v>37</v>
      </c>
      <c r="B1314" s="1" t="s">
        <v>332</v>
      </c>
      <c r="C1314" s="88" t="s">
        <v>175</v>
      </c>
      <c r="D1314" s="88" t="s">
        <v>62</v>
      </c>
      <c r="E1314" s="88" t="s">
        <v>228</v>
      </c>
      <c r="F1314" s="88" t="s">
        <v>220</v>
      </c>
      <c r="G1314" s="88" t="s">
        <v>223</v>
      </c>
      <c r="H1314" s="88" t="s">
        <v>6</v>
      </c>
      <c r="I1314" s="88">
        <f t="shared" si="80"/>
        <v>5</v>
      </c>
      <c r="J1314" s="88">
        <f t="shared" si="81"/>
        <v>2</v>
      </c>
      <c r="K1314" s="88">
        <v>0</v>
      </c>
      <c r="L1314" s="88">
        <v>2</v>
      </c>
      <c r="M1314" s="88">
        <v>2</v>
      </c>
      <c r="N1314" s="88">
        <v>1</v>
      </c>
      <c r="O1314" s="99">
        <f t="shared" si="82"/>
        <v>5</v>
      </c>
      <c r="P1314" s="88">
        <f t="shared" si="83"/>
        <v>1</v>
      </c>
    </row>
    <row r="1315" spans="1:16" s="88" customFormat="1" x14ac:dyDescent="0.3">
      <c r="A1315" s="88" t="s">
        <v>37</v>
      </c>
      <c r="B1315" s="1" t="s">
        <v>332</v>
      </c>
      <c r="C1315" s="88" t="s">
        <v>175</v>
      </c>
      <c r="D1315" s="88" t="s">
        <v>64</v>
      </c>
      <c r="E1315" s="88" t="s">
        <v>229</v>
      </c>
      <c r="F1315" s="88" t="s">
        <v>220</v>
      </c>
      <c r="G1315" s="88" t="s">
        <v>221</v>
      </c>
      <c r="H1315" s="88" t="s">
        <v>4</v>
      </c>
      <c r="I1315" s="88">
        <f t="shared" si="80"/>
        <v>18</v>
      </c>
      <c r="J1315" s="88">
        <f t="shared" si="81"/>
        <v>8</v>
      </c>
      <c r="K1315" s="88">
        <v>4</v>
      </c>
      <c r="L1315" s="88">
        <v>4</v>
      </c>
      <c r="M1315" s="88">
        <v>4</v>
      </c>
      <c r="N1315" s="88">
        <v>6</v>
      </c>
      <c r="O1315" s="99">
        <f t="shared" si="82"/>
        <v>18</v>
      </c>
      <c r="P1315" s="88">
        <f t="shared" si="83"/>
        <v>6</v>
      </c>
    </row>
    <row r="1316" spans="1:16" s="88" customFormat="1" x14ac:dyDescent="0.3">
      <c r="A1316" s="88" t="s">
        <v>37</v>
      </c>
      <c r="B1316" s="1" t="s">
        <v>332</v>
      </c>
      <c r="C1316" s="88" t="s">
        <v>175</v>
      </c>
      <c r="D1316" s="88" t="s">
        <v>64</v>
      </c>
      <c r="E1316" s="88" t="s">
        <v>229</v>
      </c>
      <c r="F1316" s="88" t="s">
        <v>220</v>
      </c>
      <c r="G1316" s="88" t="s">
        <v>221</v>
      </c>
      <c r="H1316" s="88" t="s">
        <v>294</v>
      </c>
      <c r="I1316" s="88">
        <f t="shared" si="80"/>
        <v>0</v>
      </c>
      <c r="J1316" s="88">
        <f t="shared" si="81"/>
        <v>0</v>
      </c>
      <c r="K1316" s="88">
        <v>0</v>
      </c>
      <c r="L1316" s="88">
        <v>0</v>
      </c>
      <c r="M1316" s="88">
        <v>0</v>
      </c>
      <c r="N1316" s="88">
        <v>0</v>
      </c>
      <c r="O1316" s="99">
        <f t="shared" si="82"/>
        <v>0</v>
      </c>
      <c r="P1316" s="88">
        <f t="shared" si="83"/>
        <v>0</v>
      </c>
    </row>
    <row r="1317" spans="1:16" s="88" customFormat="1" x14ac:dyDescent="0.3">
      <c r="A1317" s="88" t="s">
        <v>37</v>
      </c>
      <c r="B1317" s="1" t="s">
        <v>332</v>
      </c>
      <c r="C1317" s="88" t="s">
        <v>175</v>
      </c>
      <c r="D1317" s="88" t="s">
        <v>64</v>
      </c>
      <c r="E1317" s="88" t="s">
        <v>229</v>
      </c>
      <c r="F1317" s="88" t="s">
        <v>220</v>
      </c>
      <c r="G1317" s="88" t="s">
        <v>221</v>
      </c>
      <c r="H1317" s="88" t="s">
        <v>5</v>
      </c>
      <c r="I1317" s="88">
        <f t="shared" si="80"/>
        <v>0</v>
      </c>
      <c r="J1317" s="88">
        <f t="shared" si="81"/>
        <v>0</v>
      </c>
      <c r="K1317" s="88">
        <v>0</v>
      </c>
      <c r="L1317" s="88">
        <v>0</v>
      </c>
      <c r="M1317" s="88">
        <v>0</v>
      </c>
      <c r="N1317" s="88">
        <v>0</v>
      </c>
      <c r="O1317" s="99">
        <f t="shared" si="82"/>
        <v>0</v>
      </c>
      <c r="P1317" s="88">
        <f t="shared" si="83"/>
        <v>0</v>
      </c>
    </row>
    <row r="1318" spans="1:16" s="88" customFormat="1" x14ac:dyDescent="0.3">
      <c r="A1318" s="88" t="s">
        <v>37</v>
      </c>
      <c r="B1318" s="1" t="s">
        <v>332</v>
      </c>
      <c r="C1318" s="88" t="s">
        <v>175</v>
      </c>
      <c r="D1318" s="88" t="s">
        <v>64</v>
      </c>
      <c r="E1318" s="88" t="s">
        <v>229</v>
      </c>
      <c r="F1318" s="88" t="s">
        <v>220</v>
      </c>
      <c r="G1318" s="88" t="s">
        <v>221</v>
      </c>
      <c r="H1318" s="88" t="s">
        <v>7</v>
      </c>
      <c r="I1318" s="88">
        <f t="shared" si="80"/>
        <v>0</v>
      </c>
      <c r="J1318" s="88">
        <f t="shared" si="81"/>
        <v>0</v>
      </c>
      <c r="K1318" s="88">
        <v>0</v>
      </c>
      <c r="L1318" s="88">
        <v>0</v>
      </c>
      <c r="M1318" s="88">
        <v>0</v>
      </c>
      <c r="N1318" s="88">
        <v>0</v>
      </c>
      <c r="O1318" s="99">
        <f t="shared" si="82"/>
        <v>0</v>
      </c>
      <c r="P1318" s="88">
        <f t="shared" si="83"/>
        <v>0</v>
      </c>
    </row>
    <row r="1319" spans="1:16" s="88" customFormat="1" x14ac:dyDescent="0.3">
      <c r="A1319" s="88" t="s">
        <v>37</v>
      </c>
      <c r="B1319" s="1" t="s">
        <v>332</v>
      </c>
      <c r="C1319" s="88" t="s">
        <v>175</v>
      </c>
      <c r="D1319" s="88" t="s">
        <v>64</v>
      </c>
      <c r="E1319" s="88" t="s">
        <v>229</v>
      </c>
      <c r="F1319" s="88" t="s">
        <v>220</v>
      </c>
      <c r="G1319" s="88" t="s">
        <v>221</v>
      </c>
      <c r="H1319" s="88" t="s">
        <v>6</v>
      </c>
      <c r="I1319" s="88">
        <f t="shared" si="80"/>
        <v>1</v>
      </c>
      <c r="J1319" s="88">
        <f t="shared" si="81"/>
        <v>0</v>
      </c>
      <c r="K1319" s="88">
        <v>0</v>
      </c>
      <c r="L1319" s="88">
        <v>0</v>
      </c>
      <c r="M1319" s="88">
        <v>0</v>
      </c>
      <c r="N1319" s="88">
        <v>1</v>
      </c>
      <c r="O1319" s="99">
        <f t="shared" si="82"/>
        <v>1</v>
      </c>
      <c r="P1319" s="88">
        <f t="shared" si="83"/>
        <v>1</v>
      </c>
    </row>
    <row r="1320" spans="1:16" s="88" customFormat="1" x14ac:dyDescent="0.3">
      <c r="A1320" s="88" t="s">
        <v>37</v>
      </c>
      <c r="B1320" s="1" t="s">
        <v>332</v>
      </c>
      <c r="C1320" s="88" t="s">
        <v>175</v>
      </c>
      <c r="D1320" s="88" t="s">
        <v>66</v>
      </c>
      <c r="E1320" s="88" t="s">
        <v>230</v>
      </c>
      <c r="F1320" s="88" t="s">
        <v>220</v>
      </c>
      <c r="G1320" s="88" t="s">
        <v>227</v>
      </c>
      <c r="H1320" s="88" t="s">
        <v>4</v>
      </c>
      <c r="I1320" s="88">
        <f t="shared" si="80"/>
        <v>13</v>
      </c>
      <c r="J1320" s="88">
        <f t="shared" si="81"/>
        <v>3</v>
      </c>
      <c r="K1320" s="88">
        <v>1</v>
      </c>
      <c r="L1320" s="88">
        <v>2</v>
      </c>
      <c r="M1320" s="88">
        <v>10</v>
      </c>
      <c r="N1320" s="88">
        <v>0</v>
      </c>
      <c r="O1320" s="99">
        <f t="shared" si="82"/>
        <v>13</v>
      </c>
      <c r="P1320" s="88">
        <f t="shared" si="83"/>
        <v>0</v>
      </c>
    </row>
    <row r="1321" spans="1:16" s="88" customFormat="1" x14ac:dyDescent="0.3">
      <c r="A1321" s="88" t="s">
        <v>37</v>
      </c>
      <c r="B1321" s="1" t="s">
        <v>332</v>
      </c>
      <c r="C1321" s="88" t="s">
        <v>175</v>
      </c>
      <c r="D1321" s="88" t="s">
        <v>66</v>
      </c>
      <c r="E1321" s="88" t="s">
        <v>230</v>
      </c>
      <c r="F1321" s="88" t="s">
        <v>220</v>
      </c>
      <c r="G1321" s="88" t="s">
        <v>227</v>
      </c>
      <c r="H1321" s="88" t="s">
        <v>294</v>
      </c>
      <c r="I1321" s="88">
        <f t="shared" si="80"/>
        <v>0</v>
      </c>
      <c r="J1321" s="88">
        <f t="shared" si="81"/>
        <v>0</v>
      </c>
      <c r="K1321" s="88">
        <v>0</v>
      </c>
      <c r="L1321" s="88">
        <v>0</v>
      </c>
      <c r="M1321" s="88">
        <v>0</v>
      </c>
      <c r="N1321" s="88">
        <v>0</v>
      </c>
      <c r="O1321" s="99">
        <f t="shared" si="82"/>
        <v>0</v>
      </c>
      <c r="P1321" s="88">
        <f t="shared" si="83"/>
        <v>0</v>
      </c>
    </row>
    <row r="1322" spans="1:16" s="88" customFormat="1" x14ac:dyDescent="0.3">
      <c r="A1322" s="88" t="s">
        <v>37</v>
      </c>
      <c r="B1322" s="1" t="s">
        <v>332</v>
      </c>
      <c r="C1322" s="88" t="s">
        <v>175</v>
      </c>
      <c r="D1322" s="88" t="s">
        <v>66</v>
      </c>
      <c r="E1322" s="88" t="s">
        <v>230</v>
      </c>
      <c r="F1322" s="88" t="s">
        <v>220</v>
      </c>
      <c r="G1322" s="88" t="s">
        <v>227</v>
      </c>
      <c r="H1322" s="88" t="s">
        <v>5</v>
      </c>
      <c r="I1322" s="88">
        <f t="shared" si="80"/>
        <v>4</v>
      </c>
      <c r="J1322" s="88">
        <f t="shared" si="81"/>
        <v>1</v>
      </c>
      <c r="K1322" s="88">
        <v>0</v>
      </c>
      <c r="L1322" s="88">
        <v>1</v>
      </c>
      <c r="M1322" s="88">
        <v>3</v>
      </c>
      <c r="N1322" s="88">
        <v>0</v>
      </c>
      <c r="O1322" s="99">
        <f t="shared" si="82"/>
        <v>4</v>
      </c>
      <c r="P1322" s="88">
        <f t="shared" si="83"/>
        <v>0</v>
      </c>
    </row>
    <row r="1323" spans="1:16" s="88" customFormat="1" x14ac:dyDescent="0.3">
      <c r="A1323" s="88" t="s">
        <v>37</v>
      </c>
      <c r="B1323" s="1" t="s">
        <v>332</v>
      </c>
      <c r="C1323" s="88" t="s">
        <v>175</v>
      </c>
      <c r="D1323" s="88" t="s">
        <v>66</v>
      </c>
      <c r="E1323" s="88" t="s">
        <v>230</v>
      </c>
      <c r="F1323" s="88" t="s">
        <v>220</v>
      </c>
      <c r="G1323" s="88" t="s">
        <v>227</v>
      </c>
      <c r="H1323" s="88" t="s">
        <v>7</v>
      </c>
      <c r="I1323" s="88">
        <f t="shared" si="80"/>
        <v>4</v>
      </c>
      <c r="J1323" s="88">
        <f t="shared" si="81"/>
        <v>2</v>
      </c>
      <c r="K1323" s="88">
        <v>0</v>
      </c>
      <c r="L1323" s="88">
        <v>2</v>
      </c>
      <c r="M1323" s="88">
        <v>1</v>
      </c>
      <c r="N1323" s="88">
        <v>1</v>
      </c>
      <c r="O1323" s="99">
        <f t="shared" si="82"/>
        <v>4</v>
      </c>
      <c r="P1323" s="88">
        <f t="shared" si="83"/>
        <v>1</v>
      </c>
    </row>
    <row r="1324" spans="1:16" s="88" customFormat="1" x14ac:dyDescent="0.3">
      <c r="A1324" s="88" t="s">
        <v>37</v>
      </c>
      <c r="B1324" s="1" t="s">
        <v>332</v>
      </c>
      <c r="C1324" s="88" t="s">
        <v>175</v>
      </c>
      <c r="D1324" s="88" t="s">
        <v>66</v>
      </c>
      <c r="E1324" s="88" t="s">
        <v>230</v>
      </c>
      <c r="F1324" s="88" t="s">
        <v>220</v>
      </c>
      <c r="G1324" s="88" t="s">
        <v>227</v>
      </c>
      <c r="H1324" s="88" t="s">
        <v>6</v>
      </c>
      <c r="I1324" s="88">
        <f t="shared" si="80"/>
        <v>7</v>
      </c>
      <c r="J1324" s="88">
        <f t="shared" si="81"/>
        <v>2</v>
      </c>
      <c r="K1324" s="88">
        <v>0</v>
      </c>
      <c r="L1324" s="88">
        <v>2</v>
      </c>
      <c r="M1324" s="88">
        <v>5</v>
      </c>
      <c r="N1324" s="88">
        <v>0</v>
      </c>
      <c r="O1324" s="99">
        <f t="shared" si="82"/>
        <v>7</v>
      </c>
      <c r="P1324" s="88">
        <f t="shared" si="83"/>
        <v>0</v>
      </c>
    </row>
    <row r="1325" spans="1:16" s="88" customFormat="1" x14ac:dyDescent="0.3">
      <c r="A1325" s="88" t="s">
        <v>37</v>
      </c>
      <c r="B1325" s="1" t="s">
        <v>332</v>
      </c>
      <c r="C1325" s="88" t="s">
        <v>175</v>
      </c>
      <c r="D1325" s="88" t="s">
        <v>68</v>
      </c>
      <c r="E1325" s="88" t="s">
        <v>231</v>
      </c>
      <c r="F1325" s="88" t="s">
        <v>220</v>
      </c>
      <c r="G1325" s="88" t="s">
        <v>227</v>
      </c>
      <c r="H1325" s="88" t="s">
        <v>4</v>
      </c>
      <c r="I1325" s="88">
        <f t="shared" si="80"/>
        <v>15</v>
      </c>
      <c r="J1325" s="88">
        <f t="shared" si="81"/>
        <v>6</v>
      </c>
      <c r="K1325" s="88">
        <v>0</v>
      </c>
      <c r="L1325" s="88">
        <v>6</v>
      </c>
      <c r="M1325" s="88">
        <v>4</v>
      </c>
      <c r="N1325" s="88">
        <v>5</v>
      </c>
      <c r="O1325" s="99">
        <f t="shared" si="82"/>
        <v>15</v>
      </c>
      <c r="P1325" s="88">
        <f t="shared" si="83"/>
        <v>5</v>
      </c>
    </row>
    <row r="1326" spans="1:16" s="88" customFormat="1" x14ac:dyDescent="0.3">
      <c r="A1326" s="88" t="s">
        <v>37</v>
      </c>
      <c r="B1326" s="1" t="s">
        <v>332</v>
      </c>
      <c r="C1326" s="88" t="s">
        <v>175</v>
      </c>
      <c r="D1326" s="88" t="s">
        <v>68</v>
      </c>
      <c r="E1326" s="88" t="s">
        <v>231</v>
      </c>
      <c r="F1326" s="88" t="s">
        <v>220</v>
      </c>
      <c r="G1326" s="88" t="s">
        <v>227</v>
      </c>
      <c r="H1326" s="88" t="s">
        <v>294</v>
      </c>
      <c r="I1326" s="88">
        <f t="shared" si="80"/>
        <v>0</v>
      </c>
      <c r="J1326" s="88">
        <f t="shared" si="81"/>
        <v>0</v>
      </c>
      <c r="K1326" s="88">
        <v>0</v>
      </c>
      <c r="L1326" s="88">
        <v>0</v>
      </c>
      <c r="M1326" s="88">
        <v>0</v>
      </c>
      <c r="N1326" s="88">
        <v>0</v>
      </c>
      <c r="O1326" s="99">
        <f t="shared" si="82"/>
        <v>0</v>
      </c>
      <c r="P1326" s="88">
        <f t="shared" si="83"/>
        <v>0</v>
      </c>
    </row>
    <row r="1327" spans="1:16" s="88" customFormat="1" x14ac:dyDescent="0.3">
      <c r="A1327" s="88" t="s">
        <v>37</v>
      </c>
      <c r="B1327" s="1" t="s">
        <v>332</v>
      </c>
      <c r="C1327" s="88" t="s">
        <v>175</v>
      </c>
      <c r="D1327" s="88" t="s">
        <v>68</v>
      </c>
      <c r="E1327" s="88" t="s">
        <v>231</v>
      </c>
      <c r="F1327" s="88" t="s">
        <v>220</v>
      </c>
      <c r="G1327" s="88" t="s">
        <v>227</v>
      </c>
      <c r="H1327" s="88" t="s">
        <v>5</v>
      </c>
      <c r="I1327" s="88">
        <f t="shared" si="80"/>
        <v>1</v>
      </c>
      <c r="J1327" s="88">
        <f t="shared" si="81"/>
        <v>0</v>
      </c>
      <c r="K1327" s="88">
        <v>0</v>
      </c>
      <c r="L1327" s="88">
        <v>0</v>
      </c>
      <c r="M1327" s="88">
        <v>1</v>
      </c>
      <c r="N1327" s="88">
        <v>0</v>
      </c>
      <c r="O1327" s="99">
        <f t="shared" si="82"/>
        <v>1</v>
      </c>
      <c r="P1327" s="88">
        <f t="shared" si="83"/>
        <v>0</v>
      </c>
    </row>
    <row r="1328" spans="1:16" s="88" customFormat="1" x14ac:dyDescent="0.3">
      <c r="A1328" s="88" t="s">
        <v>37</v>
      </c>
      <c r="B1328" s="1" t="s">
        <v>332</v>
      </c>
      <c r="C1328" s="88" t="s">
        <v>175</v>
      </c>
      <c r="D1328" s="88" t="s">
        <v>68</v>
      </c>
      <c r="E1328" s="88" t="s">
        <v>231</v>
      </c>
      <c r="F1328" s="88" t="s">
        <v>220</v>
      </c>
      <c r="G1328" s="88" t="s">
        <v>227</v>
      </c>
      <c r="H1328" s="88" t="s">
        <v>7</v>
      </c>
      <c r="I1328" s="88">
        <f t="shared" si="80"/>
        <v>0</v>
      </c>
      <c r="J1328" s="88">
        <f t="shared" si="81"/>
        <v>0</v>
      </c>
      <c r="K1328" s="88">
        <v>0</v>
      </c>
      <c r="L1328" s="88">
        <v>0</v>
      </c>
      <c r="M1328" s="88">
        <v>0</v>
      </c>
      <c r="N1328" s="88">
        <v>0</v>
      </c>
      <c r="O1328" s="99">
        <f t="shared" si="82"/>
        <v>0</v>
      </c>
      <c r="P1328" s="88">
        <f t="shared" si="83"/>
        <v>0</v>
      </c>
    </row>
    <row r="1329" spans="1:16" s="88" customFormat="1" x14ac:dyDescent="0.3">
      <c r="A1329" s="88" t="s">
        <v>37</v>
      </c>
      <c r="B1329" s="1" t="s">
        <v>332</v>
      </c>
      <c r="C1329" s="88" t="s">
        <v>175</v>
      </c>
      <c r="D1329" s="88" t="s">
        <v>68</v>
      </c>
      <c r="E1329" s="88" t="s">
        <v>231</v>
      </c>
      <c r="F1329" s="88" t="s">
        <v>220</v>
      </c>
      <c r="G1329" s="88" t="s">
        <v>227</v>
      </c>
      <c r="H1329" s="88" t="s">
        <v>6</v>
      </c>
      <c r="I1329" s="88">
        <f t="shared" si="80"/>
        <v>0</v>
      </c>
      <c r="J1329" s="88">
        <f t="shared" si="81"/>
        <v>0</v>
      </c>
      <c r="K1329" s="88">
        <v>0</v>
      </c>
      <c r="L1329" s="88">
        <v>0</v>
      </c>
      <c r="M1329" s="88">
        <v>0</v>
      </c>
      <c r="N1329" s="88">
        <v>0</v>
      </c>
      <c r="O1329" s="99">
        <f t="shared" si="82"/>
        <v>0</v>
      </c>
      <c r="P1329" s="88">
        <f t="shared" si="83"/>
        <v>0</v>
      </c>
    </row>
    <row r="1330" spans="1:16" s="88" customFormat="1" x14ac:dyDescent="0.3">
      <c r="A1330" s="88" t="s">
        <v>37</v>
      </c>
      <c r="B1330" s="1" t="s">
        <v>332</v>
      </c>
      <c r="C1330" s="88" t="s">
        <v>175</v>
      </c>
      <c r="D1330" s="88" t="s">
        <v>70</v>
      </c>
      <c r="E1330" s="88" t="s">
        <v>232</v>
      </c>
      <c r="F1330" s="88" t="s">
        <v>220</v>
      </c>
      <c r="G1330" s="88" t="s">
        <v>223</v>
      </c>
      <c r="H1330" s="88" t="s">
        <v>4</v>
      </c>
      <c r="I1330" s="88">
        <f t="shared" si="80"/>
        <v>22</v>
      </c>
      <c r="J1330" s="88">
        <f t="shared" si="81"/>
        <v>11</v>
      </c>
      <c r="K1330" s="88">
        <v>3</v>
      </c>
      <c r="L1330" s="88">
        <v>8</v>
      </c>
      <c r="M1330" s="88">
        <v>9</v>
      </c>
      <c r="N1330" s="88">
        <v>2</v>
      </c>
      <c r="O1330" s="99">
        <f t="shared" si="82"/>
        <v>22</v>
      </c>
      <c r="P1330" s="88">
        <f t="shared" si="83"/>
        <v>2</v>
      </c>
    </row>
    <row r="1331" spans="1:16" s="88" customFormat="1" x14ac:dyDescent="0.3">
      <c r="A1331" s="88" t="s">
        <v>37</v>
      </c>
      <c r="B1331" s="1" t="s">
        <v>332</v>
      </c>
      <c r="C1331" s="88" t="s">
        <v>175</v>
      </c>
      <c r="D1331" s="88" t="s">
        <v>70</v>
      </c>
      <c r="E1331" s="88" t="s">
        <v>232</v>
      </c>
      <c r="F1331" s="88" t="s">
        <v>220</v>
      </c>
      <c r="G1331" s="88" t="s">
        <v>223</v>
      </c>
      <c r="H1331" s="88" t="s">
        <v>294</v>
      </c>
      <c r="I1331" s="88">
        <f t="shared" si="80"/>
        <v>0</v>
      </c>
      <c r="J1331" s="88">
        <f t="shared" si="81"/>
        <v>0</v>
      </c>
      <c r="K1331" s="88">
        <v>0</v>
      </c>
      <c r="L1331" s="88">
        <v>0</v>
      </c>
      <c r="M1331" s="88">
        <v>0</v>
      </c>
      <c r="N1331" s="88">
        <v>0</v>
      </c>
      <c r="O1331" s="99">
        <f t="shared" si="82"/>
        <v>0</v>
      </c>
      <c r="P1331" s="88">
        <f t="shared" si="83"/>
        <v>0</v>
      </c>
    </row>
    <row r="1332" spans="1:16" s="88" customFormat="1" x14ac:dyDescent="0.3">
      <c r="A1332" s="88" t="s">
        <v>37</v>
      </c>
      <c r="B1332" s="1" t="s">
        <v>332</v>
      </c>
      <c r="C1332" s="88" t="s">
        <v>175</v>
      </c>
      <c r="D1332" s="88" t="s">
        <v>70</v>
      </c>
      <c r="E1332" s="88" t="s">
        <v>232</v>
      </c>
      <c r="F1332" s="88" t="s">
        <v>220</v>
      </c>
      <c r="G1332" s="88" t="s">
        <v>223</v>
      </c>
      <c r="H1332" s="88" t="s">
        <v>5</v>
      </c>
      <c r="I1332" s="88">
        <f t="shared" si="80"/>
        <v>10</v>
      </c>
      <c r="J1332" s="88">
        <f t="shared" si="81"/>
        <v>3</v>
      </c>
      <c r="K1332" s="88">
        <v>1</v>
      </c>
      <c r="L1332" s="88">
        <v>2</v>
      </c>
      <c r="M1332" s="88">
        <v>7</v>
      </c>
      <c r="N1332" s="88">
        <v>0</v>
      </c>
      <c r="O1332" s="99">
        <f t="shared" si="82"/>
        <v>10</v>
      </c>
      <c r="P1332" s="88">
        <f t="shared" si="83"/>
        <v>0</v>
      </c>
    </row>
    <row r="1333" spans="1:16" s="88" customFormat="1" x14ac:dyDescent="0.3">
      <c r="A1333" s="88" t="s">
        <v>37</v>
      </c>
      <c r="B1333" s="1" t="s">
        <v>332</v>
      </c>
      <c r="C1333" s="88" t="s">
        <v>175</v>
      </c>
      <c r="D1333" s="88" t="s">
        <v>70</v>
      </c>
      <c r="E1333" s="88" t="s">
        <v>232</v>
      </c>
      <c r="F1333" s="88" t="s">
        <v>220</v>
      </c>
      <c r="G1333" s="88" t="s">
        <v>223</v>
      </c>
      <c r="H1333" s="88" t="s">
        <v>7</v>
      </c>
      <c r="I1333" s="88">
        <f t="shared" si="80"/>
        <v>2</v>
      </c>
      <c r="J1333" s="88">
        <f t="shared" si="81"/>
        <v>1</v>
      </c>
      <c r="K1333" s="88">
        <v>1</v>
      </c>
      <c r="L1333" s="88">
        <v>0</v>
      </c>
      <c r="M1333" s="88">
        <v>1</v>
      </c>
      <c r="N1333" s="88">
        <v>0</v>
      </c>
      <c r="O1333" s="99">
        <f t="shared" si="82"/>
        <v>2</v>
      </c>
      <c r="P1333" s="88">
        <f t="shared" si="83"/>
        <v>0</v>
      </c>
    </row>
    <row r="1334" spans="1:16" s="88" customFormat="1" x14ac:dyDescent="0.3">
      <c r="A1334" s="88" t="s">
        <v>37</v>
      </c>
      <c r="B1334" s="1" t="s">
        <v>332</v>
      </c>
      <c r="C1334" s="88" t="s">
        <v>175</v>
      </c>
      <c r="D1334" s="88" t="s">
        <v>70</v>
      </c>
      <c r="E1334" s="88" t="s">
        <v>232</v>
      </c>
      <c r="F1334" s="88" t="s">
        <v>220</v>
      </c>
      <c r="G1334" s="88" t="s">
        <v>223</v>
      </c>
      <c r="H1334" s="88" t="s">
        <v>6</v>
      </c>
      <c r="I1334" s="88">
        <f t="shared" si="80"/>
        <v>1</v>
      </c>
      <c r="J1334" s="88">
        <f t="shared" si="81"/>
        <v>0</v>
      </c>
      <c r="K1334" s="88">
        <v>0</v>
      </c>
      <c r="L1334" s="88">
        <v>0</v>
      </c>
      <c r="M1334" s="88">
        <v>1</v>
      </c>
      <c r="N1334" s="88">
        <v>0</v>
      </c>
      <c r="O1334" s="99">
        <f t="shared" si="82"/>
        <v>1</v>
      </c>
      <c r="P1334" s="88">
        <f t="shared" si="83"/>
        <v>0</v>
      </c>
    </row>
    <row r="1335" spans="1:16" s="88" customFormat="1" x14ac:dyDescent="0.3">
      <c r="A1335" s="88" t="s">
        <v>37</v>
      </c>
      <c r="B1335" s="1" t="s">
        <v>332</v>
      </c>
      <c r="C1335" s="88" t="s">
        <v>175</v>
      </c>
      <c r="D1335" s="88" t="s">
        <v>72</v>
      </c>
      <c r="E1335" s="88" t="s">
        <v>233</v>
      </c>
      <c r="F1335" s="88" t="s">
        <v>220</v>
      </c>
      <c r="G1335" s="88" t="s">
        <v>227</v>
      </c>
      <c r="H1335" s="88" t="s">
        <v>4</v>
      </c>
      <c r="I1335" s="88">
        <f t="shared" si="80"/>
        <v>35</v>
      </c>
      <c r="J1335" s="88">
        <f t="shared" si="81"/>
        <v>11</v>
      </c>
      <c r="K1335" s="88">
        <v>3</v>
      </c>
      <c r="L1335" s="88">
        <v>8</v>
      </c>
      <c r="M1335" s="88">
        <v>20</v>
      </c>
      <c r="N1335" s="88">
        <v>4</v>
      </c>
      <c r="O1335" s="99">
        <f t="shared" si="82"/>
        <v>35</v>
      </c>
      <c r="P1335" s="88">
        <f t="shared" si="83"/>
        <v>4</v>
      </c>
    </row>
    <row r="1336" spans="1:16" s="88" customFormat="1" x14ac:dyDescent="0.3">
      <c r="A1336" s="88" t="s">
        <v>37</v>
      </c>
      <c r="B1336" s="1" t="s">
        <v>332</v>
      </c>
      <c r="C1336" s="88" t="s">
        <v>175</v>
      </c>
      <c r="D1336" s="88" t="s">
        <v>72</v>
      </c>
      <c r="E1336" s="88" t="s">
        <v>233</v>
      </c>
      <c r="F1336" s="88" t="s">
        <v>220</v>
      </c>
      <c r="G1336" s="88" t="s">
        <v>227</v>
      </c>
      <c r="H1336" s="88" t="s">
        <v>294</v>
      </c>
      <c r="I1336" s="88">
        <f t="shared" si="80"/>
        <v>0</v>
      </c>
      <c r="J1336" s="88">
        <f t="shared" si="81"/>
        <v>0</v>
      </c>
      <c r="K1336" s="88">
        <v>0</v>
      </c>
      <c r="L1336" s="88">
        <v>0</v>
      </c>
      <c r="M1336" s="88">
        <v>0</v>
      </c>
      <c r="N1336" s="88">
        <v>0</v>
      </c>
      <c r="O1336" s="99">
        <f t="shared" si="82"/>
        <v>0</v>
      </c>
      <c r="P1336" s="88">
        <f t="shared" si="83"/>
        <v>0</v>
      </c>
    </row>
    <row r="1337" spans="1:16" s="88" customFormat="1" x14ac:dyDescent="0.3">
      <c r="A1337" s="88" t="s">
        <v>37</v>
      </c>
      <c r="B1337" s="1" t="s">
        <v>332</v>
      </c>
      <c r="C1337" s="88" t="s">
        <v>175</v>
      </c>
      <c r="D1337" s="88" t="s">
        <v>72</v>
      </c>
      <c r="E1337" s="88" t="s">
        <v>233</v>
      </c>
      <c r="F1337" s="88" t="s">
        <v>220</v>
      </c>
      <c r="G1337" s="88" t="s">
        <v>227</v>
      </c>
      <c r="H1337" s="88" t="s">
        <v>5</v>
      </c>
      <c r="I1337" s="88">
        <f t="shared" si="80"/>
        <v>2</v>
      </c>
      <c r="J1337" s="88">
        <f t="shared" si="81"/>
        <v>0</v>
      </c>
      <c r="K1337" s="88">
        <v>0</v>
      </c>
      <c r="L1337" s="88">
        <v>0</v>
      </c>
      <c r="M1337" s="88">
        <v>2</v>
      </c>
      <c r="N1337" s="88">
        <v>0</v>
      </c>
      <c r="O1337" s="99">
        <f t="shared" si="82"/>
        <v>2</v>
      </c>
      <c r="P1337" s="88">
        <f t="shared" si="83"/>
        <v>0</v>
      </c>
    </row>
    <row r="1338" spans="1:16" s="88" customFormat="1" x14ac:dyDescent="0.3">
      <c r="A1338" s="88" t="s">
        <v>37</v>
      </c>
      <c r="B1338" s="1" t="s">
        <v>332</v>
      </c>
      <c r="C1338" s="88" t="s">
        <v>175</v>
      </c>
      <c r="D1338" s="88" t="s">
        <v>72</v>
      </c>
      <c r="E1338" s="88" t="s">
        <v>233</v>
      </c>
      <c r="F1338" s="88" t="s">
        <v>220</v>
      </c>
      <c r="G1338" s="88" t="s">
        <v>227</v>
      </c>
      <c r="H1338" s="88" t="s">
        <v>7</v>
      </c>
      <c r="I1338" s="88">
        <f t="shared" si="80"/>
        <v>7</v>
      </c>
      <c r="J1338" s="88">
        <f t="shared" si="81"/>
        <v>5</v>
      </c>
      <c r="K1338" s="88">
        <v>1</v>
      </c>
      <c r="L1338" s="88">
        <v>4</v>
      </c>
      <c r="M1338" s="88">
        <v>1</v>
      </c>
      <c r="N1338" s="88">
        <v>1</v>
      </c>
      <c r="O1338" s="99">
        <f t="shared" si="82"/>
        <v>7</v>
      </c>
      <c r="P1338" s="88">
        <f t="shared" si="83"/>
        <v>1</v>
      </c>
    </row>
    <row r="1339" spans="1:16" s="88" customFormat="1" x14ac:dyDescent="0.3">
      <c r="A1339" s="88" t="s">
        <v>37</v>
      </c>
      <c r="B1339" s="1" t="s">
        <v>332</v>
      </c>
      <c r="C1339" s="88" t="s">
        <v>175</v>
      </c>
      <c r="D1339" s="88" t="s">
        <v>72</v>
      </c>
      <c r="E1339" s="88" t="s">
        <v>233</v>
      </c>
      <c r="F1339" s="88" t="s">
        <v>220</v>
      </c>
      <c r="G1339" s="88" t="s">
        <v>227</v>
      </c>
      <c r="H1339" s="88" t="s">
        <v>6</v>
      </c>
      <c r="I1339" s="88">
        <f t="shared" si="80"/>
        <v>6</v>
      </c>
      <c r="J1339" s="88">
        <f t="shared" si="81"/>
        <v>1</v>
      </c>
      <c r="K1339" s="88">
        <v>1</v>
      </c>
      <c r="L1339" s="88">
        <v>0</v>
      </c>
      <c r="M1339" s="88">
        <v>3</v>
      </c>
      <c r="N1339" s="88">
        <v>2</v>
      </c>
      <c r="O1339" s="99">
        <f t="shared" si="82"/>
        <v>6</v>
      </c>
      <c r="P1339" s="88">
        <f t="shared" si="83"/>
        <v>2</v>
      </c>
    </row>
    <row r="1340" spans="1:16" s="88" customFormat="1" x14ac:dyDescent="0.3">
      <c r="A1340" s="88" t="s">
        <v>37</v>
      </c>
      <c r="B1340" s="1" t="s">
        <v>332</v>
      </c>
      <c r="C1340" s="88" t="s">
        <v>175</v>
      </c>
      <c r="D1340" s="88" t="s">
        <v>76</v>
      </c>
      <c r="E1340" s="88" t="s">
        <v>234</v>
      </c>
      <c r="F1340" s="88" t="s">
        <v>220</v>
      </c>
      <c r="G1340" s="88" t="s">
        <v>227</v>
      </c>
      <c r="H1340" s="88" t="s">
        <v>4</v>
      </c>
      <c r="I1340" s="88">
        <f t="shared" si="80"/>
        <v>18</v>
      </c>
      <c r="J1340" s="88">
        <f t="shared" si="81"/>
        <v>7</v>
      </c>
      <c r="K1340" s="88">
        <v>0</v>
      </c>
      <c r="L1340" s="88">
        <v>7</v>
      </c>
      <c r="M1340" s="88">
        <v>5</v>
      </c>
      <c r="N1340" s="88">
        <v>6</v>
      </c>
      <c r="O1340" s="99">
        <f t="shared" si="82"/>
        <v>18</v>
      </c>
      <c r="P1340" s="88">
        <f t="shared" si="83"/>
        <v>6</v>
      </c>
    </row>
    <row r="1341" spans="1:16" s="88" customFormat="1" x14ac:dyDescent="0.3">
      <c r="A1341" s="88" t="s">
        <v>37</v>
      </c>
      <c r="B1341" s="1" t="s">
        <v>332</v>
      </c>
      <c r="C1341" s="88" t="s">
        <v>175</v>
      </c>
      <c r="D1341" s="88" t="s">
        <v>76</v>
      </c>
      <c r="E1341" s="88" t="s">
        <v>234</v>
      </c>
      <c r="F1341" s="88" t="s">
        <v>220</v>
      </c>
      <c r="G1341" s="88" t="s">
        <v>227</v>
      </c>
      <c r="H1341" s="88" t="s">
        <v>294</v>
      </c>
      <c r="I1341" s="88">
        <f t="shared" si="80"/>
        <v>0</v>
      </c>
      <c r="J1341" s="88">
        <f t="shared" si="81"/>
        <v>0</v>
      </c>
      <c r="K1341" s="88">
        <v>0</v>
      </c>
      <c r="L1341" s="88">
        <v>0</v>
      </c>
      <c r="M1341" s="88">
        <v>0</v>
      </c>
      <c r="N1341" s="88">
        <v>0</v>
      </c>
      <c r="O1341" s="99">
        <f t="shared" si="82"/>
        <v>0</v>
      </c>
      <c r="P1341" s="88">
        <f t="shared" si="83"/>
        <v>0</v>
      </c>
    </row>
    <row r="1342" spans="1:16" s="88" customFormat="1" x14ac:dyDescent="0.3">
      <c r="A1342" s="88" t="s">
        <v>37</v>
      </c>
      <c r="B1342" s="1" t="s">
        <v>332</v>
      </c>
      <c r="C1342" s="88" t="s">
        <v>175</v>
      </c>
      <c r="D1342" s="88" t="s">
        <v>76</v>
      </c>
      <c r="E1342" s="88" t="s">
        <v>234</v>
      </c>
      <c r="F1342" s="88" t="s">
        <v>220</v>
      </c>
      <c r="G1342" s="88" t="s">
        <v>227</v>
      </c>
      <c r="H1342" s="88" t="s">
        <v>5</v>
      </c>
      <c r="I1342" s="88">
        <f t="shared" ref="I1342:I1405" si="84">K1342+L1342+M1342+N1342</f>
        <v>2</v>
      </c>
      <c r="J1342" s="88">
        <f t="shared" ref="J1342:J1405" si="85">K1342+L1342</f>
        <v>0</v>
      </c>
      <c r="K1342" s="88">
        <v>0</v>
      </c>
      <c r="L1342" s="88">
        <v>0</v>
      </c>
      <c r="M1342" s="88">
        <v>2</v>
      </c>
      <c r="N1342" s="88">
        <v>0</v>
      </c>
      <c r="O1342" s="99">
        <f t="shared" si="82"/>
        <v>2</v>
      </c>
      <c r="P1342" s="88">
        <f t="shared" si="83"/>
        <v>0</v>
      </c>
    </row>
    <row r="1343" spans="1:16" s="88" customFormat="1" x14ac:dyDescent="0.3">
      <c r="A1343" s="88" t="s">
        <v>37</v>
      </c>
      <c r="B1343" s="1" t="s">
        <v>332</v>
      </c>
      <c r="C1343" s="88" t="s">
        <v>175</v>
      </c>
      <c r="D1343" s="88" t="s">
        <v>76</v>
      </c>
      <c r="E1343" s="88" t="s">
        <v>234</v>
      </c>
      <c r="F1343" s="88" t="s">
        <v>220</v>
      </c>
      <c r="G1343" s="88" t="s">
        <v>227</v>
      </c>
      <c r="H1343" s="88" t="s">
        <v>7</v>
      </c>
      <c r="I1343" s="88">
        <f t="shared" si="84"/>
        <v>4</v>
      </c>
      <c r="J1343" s="88">
        <f t="shared" si="85"/>
        <v>1</v>
      </c>
      <c r="K1343" s="88">
        <v>0</v>
      </c>
      <c r="L1343" s="88">
        <v>1</v>
      </c>
      <c r="M1343" s="88">
        <v>1</v>
      </c>
      <c r="N1343" s="88">
        <v>2</v>
      </c>
      <c r="O1343" s="99">
        <f t="shared" si="82"/>
        <v>4</v>
      </c>
      <c r="P1343" s="88">
        <f t="shared" si="83"/>
        <v>2</v>
      </c>
    </row>
    <row r="1344" spans="1:16" s="88" customFormat="1" x14ac:dyDescent="0.3">
      <c r="A1344" s="88" t="s">
        <v>37</v>
      </c>
      <c r="B1344" s="1" t="s">
        <v>332</v>
      </c>
      <c r="C1344" s="88" t="s">
        <v>175</v>
      </c>
      <c r="D1344" s="88" t="s">
        <v>76</v>
      </c>
      <c r="E1344" s="88" t="s">
        <v>234</v>
      </c>
      <c r="F1344" s="88" t="s">
        <v>220</v>
      </c>
      <c r="G1344" s="88" t="s">
        <v>227</v>
      </c>
      <c r="H1344" s="88" t="s">
        <v>6</v>
      </c>
      <c r="I1344" s="88">
        <f t="shared" si="84"/>
        <v>0</v>
      </c>
      <c r="J1344" s="88">
        <f t="shared" si="85"/>
        <v>0</v>
      </c>
      <c r="K1344" s="88">
        <v>0</v>
      </c>
      <c r="L1344" s="88">
        <v>0</v>
      </c>
      <c r="M1344" s="88">
        <v>0</v>
      </c>
      <c r="N1344" s="88">
        <v>0</v>
      </c>
      <c r="O1344" s="99">
        <f t="shared" si="82"/>
        <v>0</v>
      </c>
      <c r="P1344" s="88">
        <f t="shared" si="83"/>
        <v>0</v>
      </c>
    </row>
    <row r="1345" spans="1:16" s="88" customFormat="1" x14ac:dyDescent="0.3">
      <c r="A1345" s="88" t="s">
        <v>37</v>
      </c>
      <c r="B1345" s="1" t="s">
        <v>332</v>
      </c>
      <c r="C1345" s="88" t="s">
        <v>175</v>
      </c>
      <c r="D1345" s="88" t="s">
        <v>78</v>
      </c>
      <c r="E1345" s="88" t="s">
        <v>235</v>
      </c>
      <c r="F1345" s="88" t="s">
        <v>220</v>
      </c>
      <c r="G1345" s="88" t="s">
        <v>223</v>
      </c>
      <c r="H1345" s="88" t="s">
        <v>4</v>
      </c>
      <c r="I1345" s="88">
        <f t="shared" si="84"/>
        <v>26</v>
      </c>
      <c r="J1345" s="88">
        <f t="shared" si="85"/>
        <v>11</v>
      </c>
      <c r="K1345" s="88">
        <v>2</v>
      </c>
      <c r="L1345" s="88">
        <v>9</v>
      </c>
      <c r="M1345" s="88">
        <v>7</v>
      </c>
      <c r="N1345" s="88">
        <v>8</v>
      </c>
      <c r="O1345" s="99">
        <f t="shared" si="82"/>
        <v>26</v>
      </c>
      <c r="P1345" s="88">
        <f t="shared" si="83"/>
        <v>8</v>
      </c>
    </row>
    <row r="1346" spans="1:16" s="88" customFormat="1" x14ac:dyDescent="0.3">
      <c r="A1346" s="88" t="s">
        <v>37</v>
      </c>
      <c r="B1346" s="1" t="s">
        <v>332</v>
      </c>
      <c r="C1346" s="88" t="s">
        <v>175</v>
      </c>
      <c r="D1346" s="88" t="s">
        <v>78</v>
      </c>
      <c r="E1346" s="88" t="s">
        <v>235</v>
      </c>
      <c r="F1346" s="88" t="s">
        <v>220</v>
      </c>
      <c r="G1346" s="88" t="s">
        <v>223</v>
      </c>
      <c r="H1346" s="88" t="s">
        <v>294</v>
      </c>
      <c r="I1346" s="88">
        <f t="shared" si="84"/>
        <v>0</v>
      </c>
      <c r="J1346" s="88">
        <f t="shared" si="85"/>
        <v>0</v>
      </c>
      <c r="K1346" s="88">
        <v>0</v>
      </c>
      <c r="L1346" s="88">
        <v>0</v>
      </c>
      <c r="M1346" s="88">
        <v>0</v>
      </c>
      <c r="N1346" s="88">
        <v>0</v>
      </c>
      <c r="O1346" s="99">
        <f t="shared" si="82"/>
        <v>0</v>
      </c>
      <c r="P1346" s="88">
        <f t="shared" si="83"/>
        <v>0</v>
      </c>
    </row>
    <row r="1347" spans="1:16" s="88" customFormat="1" x14ac:dyDescent="0.3">
      <c r="A1347" s="88" t="s">
        <v>37</v>
      </c>
      <c r="B1347" s="1" t="s">
        <v>332</v>
      </c>
      <c r="C1347" s="88" t="s">
        <v>175</v>
      </c>
      <c r="D1347" s="88" t="s">
        <v>78</v>
      </c>
      <c r="E1347" s="88" t="s">
        <v>235</v>
      </c>
      <c r="F1347" s="88" t="s">
        <v>220</v>
      </c>
      <c r="G1347" s="88" t="s">
        <v>223</v>
      </c>
      <c r="H1347" s="88" t="s">
        <v>5</v>
      </c>
      <c r="I1347" s="88">
        <f t="shared" si="84"/>
        <v>5</v>
      </c>
      <c r="J1347" s="88">
        <f t="shared" si="85"/>
        <v>5</v>
      </c>
      <c r="K1347" s="88">
        <v>1</v>
      </c>
      <c r="L1347" s="88">
        <v>4</v>
      </c>
      <c r="M1347" s="88">
        <v>0</v>
      </c>
      <c r="N1347" s="88">
        <v>0</v>
      </c>
      <c r="O1347" s="99">
        <f t="shared" si="82"/>
        <v>5</v>
      </c>
      <c r="P1347" s="88">
        <f t="shared" si="83"/>
        <v>0</v>
      </c>
    </row>
    <row r="1348" spans="1:16" s="88" customFormat="1" x14ac:dyDescent="0.3">
      <c r="A1348" s="88" t="s">
        <v>37</v>
      </c>
      <c r="B1348" s="1" t="s">
        <v>332</v>
      </c>
      <c r="C1348" s="88" t="s">
        <v>175</v>
      </c>
      <c r="D1348" s="88" t="s">
        <v>78</v>
      </c>
      <c r="E1348" s="88" t="s">
        <v>235</v>
      </c>
      <c r="F1348" s="88" t="s">
        <v>220</v>
      </c>
      <c r="G1348" s="88" t="s">
        <v>223</v>
      </c>
      <c r="H1348" s="88" t="s">
        <v>7</v>
      </c>
      <c r="I1348" s="88">
        <f t="shared" si="84"/>
        <v>7</v>
      </c>
      <c r="J1348" s="88">
        <f t="shared" si="85"/>
        <v>7</v>
      </c>
      <c r="K1348" s="88">
        <v>2</v>
      </c>
      <c r="L1348" s="88">
        <v>5</v>
      </c>
      <c r="M1348" s="88">
        <v>0</v>
      </c>
      <c r="N1348" s="88">
        <v>0</v>
      </c>
      <c r="O1348" s="99">
        <f t="shared" si="82"/>
        <v>7</v>
      </c>
      <c r="P1348" s="88">
        <f t="shared" si="83"/>
        <v>0</v>
      </c>
    </row>
    <row r="1349" spans="1:16" s="88" customFormat="1" x14ac:dyDescent="0.3">
      <c r="A1349" s="88" t="s">
        <v>37</v>
      </c>
      <c r="B1349" s="1" t="s">
        <v>332</v>
      </c>
      <c r="C1349" s="88" t="s">
        <v>175</v>
      </c>
      <c r="D1349" s="88" t="s">
        <v>78</v>
      </c>
      <c r="E1349" s="88" t="s">
        <v>235</v>
      </c>
      <c r="F1349" s="88" t="s">
        <v>220</v>
      </c>
      <c r="G1349" s="88" t="s">
        <v>223</v>
      </c>
      <c r="H1349" s="88" t="s">
        <v>6</v>
      </c>
      <c r="I1349" s="88">
        <f t="shared" si="84"/>
        <v>2</v>
      </c>
      <c r="J1349" s="88">
        <f t="shared" si="85"/>
        <v>2</v>
      </c>
      <c r="K1349" s="88">
        <v>2</v>
      </c>
      <c r="L1349" s="88">
        <v>0</v>
      </c>
      <c r="M1349" s="88">
        <v>0</v>
      </c>
      <c r="N1349" s="88">
        <v>0</v>
      </c>
      <c r="O1349" s="99">
        <f t="shared" si="82"/>
        <v>2</v>
      </c>
      <c r="P1349" s="88">
        <f t="shared" si="83"/>
        <v>0</v>
      </c>
    </row>
    <row r="1350" spans="1:16" s="88" customFormat="1" x14ac:dyDescent="0.3">
      <c r="A1350" s="88" t="s">
        <v>37</v>
      </c>
      <c r="B1350" s="1" t="s">
        <v>332</v>
      </c>
      <c r="C1350" s="88" t="s">
        <v>175</v>
      </c>
      <c r="D1350" s="88" t="s">
        <v>80</v>
      </c>
      <c r="E1350" s="88" t="s">
        <v>236</v>
      </c>
      <c r="F1350" s="88" t="s">
        <v>220</v>
      </c>
      <c r="G1350" s="88" t="s">
        <v>223</v>
      </c>
      <c r="H1350" s="88" t="s">
        <v>4</v>
      </c>
      <c r="I1350" s="88">
        <f t="shared" si="84"/>
        <v>28</v>
      </c>
      <c r="J1350" s="88">
        <f t="shared" si="85"/>
        <v>12</v>
      </c>
      <c r="K1350" s="88">
        <v>3</v>
      </c>
      <c r="L1350" s="88">
        <v>9</v>
      </c>
      <c r="M1350" s="88">
        <v>15</v>
      </c>
      <c r="N1350" s="88">
        <v>1</v>
      </c>
      <c r="O1350" s="99">
        <f t="shared" si="82"/>
        <v>28</v>
      </c>
      <c r="P1350" s="88">
        <f t="shared" si="83"/>
        <v>1</v>
      </c>
    </row>
    <row r="1351" spans="1:16" s="88" customFormat="1" x14ac:dyDescent="0.3">
      <c r="A1351" s="88" t="s">
        <v>37</v>
      </c>
      <c r="B1351" s="1" t="s">
        <v>332</v>
      </c>
      <c r="C1351" s="88" t="s">
        <v>175</v>
      </c>
      <c r="D1351" s="88" t="s">
        <v>80</v>
      </c>
      <c r="E1351" s="88" t="s">
        <v>236</v>
      </c>
      <c r="F1351" s="88" t="s">
        <v>220</v>
      </c>
      <c r="G1351" s="88" t="s">
        <v>223</v>
      </c>
      <c r="H1351" s="88" t="s">
        <v>294</v>
      </c>
      <c r="I1351" s="88">
        <f t="shared" si="84"/>
        <v>0</v>
      </c>
      <c r="J1351" s="88">
        <f t="shared" si="85"/>
        <v>0</v>
      </c>
      <c r="K1351" s="88">
        <v>0</v>
      </c>
      <c r="L1351" s="88">
        <v>0</v>
      </c>
      <c r="M1351" s="88">
        <v>0</v>
      </c>
      <c r="N1351" s="88">
        <v>0</v>
      </c>
      <c r="O1351" s="99">
        <f t="shared" si="82"/>
        <v>0</v>
      </c>
      <c r="P1351" s="88">
        <f t="shared" si="83"/>
        <v>0</v>
      </c>
    </row>
    <row r="1352" spans="1:16" s="88" customFormat="1" x14ac:dyDescent="0.3">
      <c r="A1352" s="88" t="s">
        <v>37</v>
      </c>
      <c r="B1352" s="1" t="s">
        <v>332</v>
      </c>
      <c r="C1352" s="88" t="s">
        <v>175</v>
      </c>
      <c r="D1352" s="88" t="s">
        <v>80</v>
      </c>
      <c r="E1352" s="88" t="s">
        <v>236</v>
      </c>
      <c r="F1352" s="88" t="s">
        <v>220</v>
      </c>
      <c r="G1352" s="88" t="s">
        <v>223</v>
      </c>
      <c r="H1352" s="88" t="s">
        <v>5</v>
      </c>
      <c r="I1352" s="88">
        <f t="shared" si="84"/>
        <v>4</v>
      </c>
      <c r="J1352" s="88">
        <f t="shared" si="85"/>
        <v>4</v>
      </c>
      <c r="K1352" s="88">
        <v>2</v>
      </c>
      <c r="L1352" s="88">
        <v>2</v>
      </c>
      <c r="M1352" s="88">
        <v>0</v>
      </c>
      <c r="N1352" s="88">
        <v>0</v>
      </c>
      <c r="O1352" s="99">
        <f t="shared" si="82"/>
        <v>4</v>
      </c>
      <c r="P1352" s="88">
        <f t="shared" si="83"/>
        <v>0</v>
      </c>
    </row>
    <row r="1353" spans="1:16" s="88" customFormat="1" x14ac:dyDescent="0.3">
      <c r="A1353" s="88" t="s">
        <v>37</v>
      </c>
      <c r="B1353" s="1" t="s">
        <v>332</v>
      </c>
      <c r="C1353" s="88" t="s">
        <v>175</v>
      </c>
      <c r="D1353" s="88" t="s">
        <v>80</v>
      </c>
      <c r="E1353" s="88" t="s">
        <v>236</v>
      </c>
      <c r="F1353" s="88" t="s">
        <v>220</v>
      </c>
      <c r="G1353" s="88" t="s">
        <v>223</v>
      </c>
      <c r="H1353" s="88" t="s">
        <v>7</v>
      </c>
      <c r="I1353" s="88">
        <f t="shared" si="84"/>
        <v>6</v>
      </c>
      <c r="J1353" s="88">
        <f t="shared" si="85"/>
        <v>4</v>
      </c>
      <c r="K1353" s="88">
        <v>1</v>
      </c>
      <c r="L1353" s="88">
        <v>3</v>
      </c>
      <c r="M1353" s="88">
        <v>0</v>
      </c>
      <c r="N1353" s="88">
        <v>2</v>
      </c>
      <c r="O1353" s="99">
        <f t="shared" si="82"/>
        <v>6</v>
      </c>
      <c r="P1353" s="88">
        <f t="shared" si="83"/>
        <v>2</v>
      </c>
    </row>
    <row r="1354" spans="1:16" s="88" customFormat="1" x14ac:dyDescent="0.3">
      <c r="A1354" s="88" t="s">
        <v>37</v>
      </c>
      <c r="B1354" s="1" t="s">
        <v>332</v>
      </c>
      <c r="C1354" s="88" t="s">
        <v>175</v>
      </c>
      <c r="D1354" s="88" t="s">
        <v>80</v>
      </c>
      <c r="E1354" s="88" t="s">
        <v>236</v>
      </c>
      <c r="F1354" s="88" t="s">
        <v>220</v>
      </c>
      <c r="G1354" s="88" t="s">
        <v>223</v>
      </c>
      <c r="H1354" s="88" t="s">
        <v>6</v>
      </c>
      <c r="I1354" s="88">
        <f t="shared" si="84"/>
        <v>7</v>
      </c>
      <c r="J1354" s="88">
        <f t="shared" si="85"/>
        <v>5</v>
      </c>
      <c r="K1354" s="88">
        <v>1</v>
      </c>
      <c r="L1354" s="88">
        <v>4</v>
      </c>
      <c r="M1354" s="88">
        <v>2</v>
      </c>
      <c r="N1354" s="88">
        <v>0</v>
      </c>
      <c r="O1354" s="99">
        <f t="shared" si="82"/>
        <v>7</v>
      </c>
      <c r="P1354" s="88">
        <f t="shared" si="83"/>
        <v>0</v>
      </c>
    </row>
    <row r="1355" spans="1:16" s="88" customFormat="1" x14ac:dyDescent="0.3">
      <c r="A1355" s="88" t="s">
        <v>37</v>
      </c>
      <c r="B1355" s="1" t="s">
        <v>332</v>
      </c>
      <c r="C1355" s="88" t="s">
        <v>175</v>
      </c>
      <c r="D1355" s="88" t="s">
        <v>82</v>
      </c>
      <c r="E1355" s="88" t="s">
        <v>237</v>
      </c>
      <c r="F1355" s="88" t="s">
        <v>220</v>
      </c>
      <c r="G1355" s="88" t="s">
        <v>223</v>
      </c>
      <c r="H1355" s="88" t="s">
        <v>4</v>
      </c>
      <c r="I1355" s="88">
        <f t="shared" si="84"/>
        <v>18</v>
      </c>
      <c r="J1355" s="88">
        <f t="shared" si="85"/>
        <v>5</v>
      </c>
      <c r="K1355" s="88">
        <v>2</v>
      </c>
      <c r="L1355" s="88">
        <v>3</v>
      </c>
      <c r="M1355" s="88">
        <v>12</v>
      </c>
      <c r="N1355" s="88">
        <v>1</v>
      </c>
      <c r="O1355" s="99">
        <f t="shared" si="82"/>
        <v>18</v>
      </c>
      <c r="P1355" s="88">
        <f t="shared" si="83"/>
        <v>1</v>
      </c>
    </row>
    <row r="1356" spans="1:16" s="88" customFormat="1" x14ac:dyDescent="0.3">
      <c r="A1356" s="88" t="s">
        <v>37</v>
      </c>
      <c r="B1356" s="1" t="s">
        <v>332</v>
      </c>
      <c r="C1356" s="88" t="s">
        <v>175</v>
      </c>
      <c r="D1356" s="88" t="s">
        <v>82</v>
      </c>
      <c r="E1356" s="88" t="s">
        <v>237</v>
      </c>
      <c r="F1356" s="88" t="s">
        <v>220</v>
      </c>
      <c r="G1356" s="88" t="s">
        <v>223</v>
      </c>
      <c r="H1356" s="88" t="s">
        <v>294</v>
      </c>
      <c r="I1356" s="88">
        <f t="shared" si="84"/>
        <v>0</v>
      </c>
      <c r="J1356" s="88">
        <f t="shared" si="85"/>
        <v>0</v>
      </c>
      <c r="K1356" s="88">
        <v>0</v>
      </c>
      <c r="L1356" s="88">
        <v>0</v>
      </c>
      <c r="M1356" s="88">
        <v>0</v>
      </c>
      <c r="N1356" s="88">
        <v>0</v>
      </c>
      <c r="O1356" s="99">
        <f t="shared" si="82"/>
        <v>0</v>
      </c>
      <c r="P1356" s="88">
        <f t="shared" si="83"/>
        <v>0</v>
      </c>
    </row>
    <row r="1357" spans="1:16" s="88" customFormat="1" x14ac:dyDescent="0.3">
      <c r="A1357" s="88" t="s">
        <v>37</v>
      </c>
      <c r="B1357" s="1" t="s">
        <v>332</v>
      </c>
      <c r="C1357" s="88" t="s">
        <v>175</v>
      </c>
      <c r="D1357" s="88" t="s">
        <v>82</v>
      </c>
      <c r="E1357" s="88" t="s">
        <v>237</v>
      </c>
      <c r="F1357" s="88" t="s">
        <v>220</v>
      </c>
      <c r="G1357" s="88" t="s">
        <v>223</v>
      </c>
      <c r="H1357" s="88" t="s">
        <v>5</v>
      </c>
      <c r="I1357" s="88">
        <f t="shared" si="84"/>
        <v>6</v>
      </c>
      <c r="J1357" s="88">
        <f t="shared" si="85"/>
        <v>3</v>
      </c>
      <c r="K1357" s="88">
        <v>1</v>
      </c>
      <c r="L1357" s="88">
        <v>2</v>
      </c>
      <c r="M1357" s="88">
        <v>3</v>
      </c>
      <c r="N1357" s="88">
        <v>0</v>
      </c>
      <c r="O1357" s="99">
        <f t="shared" si="82"/>
        <v>6</v>
      </c>
      <c r="P1357" s="88">
        <f t="shared" si="83"/>
        <v>0</v>
      </c>
    </row>
    <row r="1358" spans="1:16" s="88" customFormat="1" x14ac:dyDescent="0.3">
      <c r="A1358" s="88" t="s">
        <v>37</v>
      </c>
      <c r="B1358" s="1" t="s">
        <v>332</v>
      </c>
      <c r="C1358" s="88" t="s">
        <v>175</v>
      </c>
      <c r="D1358" s="88" t="s">
        <v>82</v>
      </c>
      <c r="E1358" s="88" t="s">
        <v>237</v>
      </c>
      <c r="F1358" s="88" t="s">
        <v>220</v>
      </c>
      <c r="G1358" s="88" t="s">
        <v>223</v>
      </c>
      <c r="H1358" s="88" t="s">
        <v>7</v>
      </c>
      <c r="I1358" s="88">
        <f t="shared" si="84"/>
        <v>1</v>
      </c>
      <c r="J1358" s="88">
        <f t="shared" si="85"/>
        <v>1</v>
      </c>
      <c r="K1358" s="88">
        <v>1</v>
      </c>
      <c r="L1358" s="88">
        <v>0</v>
      </c>
      <c r="M1358" s="88">
        <v>0</v>
      </c>
      <c r="N1358" s="88">
        <v>0</v>
      </c>
      <c r="O1358" s="99">
        <f t="shared" si="82"/>
        <v>1</v>
      </c>
      <c r="P1358" s="88">
        <f t="shared" si="83"/>
        <v>0</v>
      </c>
    </row>
    <row r="1359" spans="1:16" s="88" customFormat="1" x14ac:dyDescent="0.3">
      <c r="A1359" s="88" t="s">
        <v>37</v>
      </c>
      <c r="B1359" s="1" t="s">
        <v>332</v>
      </c>
      <c r="C1359" s="88" t="s">
        <v>175</v>
      </c>
      <c r="D1359" s="88" t="s">
        <v>82</v>
      </c>
      <c r="E1359" s="88" t="s">
        <v>237</v>
      </c>
      <c r="F1359" s="88" t="s">
        <v>220</v>
      </c>
      <c r="G1359" s="88" t="s">
        <v>223</v>
      </c>
      <c r="H1359" s="88" t="s">
        <v>6</v>
      </c>
      <c r="I1359" s="88">
        <f t="shared" si="84"/>
        <v>1</v>
      </c>
      <c r="J1359" s="88">
        <f t="shared" si="85"/>
        <v>0</v>
      </c>
      <c r="K1359" s="88">
        <v>0</v>
      </c>
      <c r="L1359" s="88">
        <v>0</v>
      </c>
      <c r="M1359" s="88">
        <v>1</v>
      </c>
      <c r="N1359" s="88">
        <v>0</v>
      </c>
      <c r="O1359" s="99">
        <f t="shared" si="82"/>
        <v>1</v>
      </c>
      <c r="P1359" s="88">
        <f t="shared" si="83"/>
        <v>0</v>
      </c>
    </row>
    <row r="1360" spans="1:16" s="88" customFormat="1" x14ac:dyDescent="0.3">
      <c r="A1360" s="88" t="s">
        <v>37</v>
      </c>
      <c r="B1360" s="1" t="s">
        <v>332</v>
      </c>
      <c r="C1360" s="88" t="s">
        <v>175</v>
      </c>
      <c r="D1360" s="88" t="s">
        <v>88</v>
      </c>
      <c r="E1360" s="88" t="s">
        <v>241</v>
      </c>
      <c r="F1360" s="88" t="s">
        <v>220</v>
      </c>
      <c r="G1360" s="88" t="s">
        <v>221</v>
      </c>
      <c r="H1360" s="88" t="s">
        <v>4</v>
      </c>
      <c r="I1360" s="88">
        <f t="shared" si="84"/>
        <v>24</v>
      </c>
      <c r="J1360" s="88">
        <f t="shared" si="85"/>
        <v>10</v>
      </c>
      <c r="K1360" s="88">
        <v>2</v>
      </c>
      <c r="L1360" s="88">
        <v>8</v>
      </c>
      <c r="M1360" s="88">
        <v>9</v>
      </c>
      <c r="N1360" s="88">
        <v>5</v>
      </c>
      <c r="O1360" s="99">
        <f t="shared" si="82"/>
        <v>24</v>
      </c>
      <c r="P1360" s="88">
        <f t="shared" si="83"/>
        <v>5</v>
      </c>
    </row>
    <row r="1361" spans="1:16" s="88" customFormat="1" x14ac:dyDescent="0.3">
      <c r="A1361" s="88" t="s">
        <v>37</v>
      </c>
      <c r="B1361" s="1" t="s">
        <v>332</v>
      </c>
      <c r="C1361" s="88" t="s">
        <v>175</v>
      </c>
      <c r="D1361" s="88" t="s">
        <v>88</v>
      </c>
      <c r="E1361" s="88" t="s">
        <v>241</v>
      </c>
      <c r="F1361" s="88" t="s">
        <v>220</v>
      </c>
      <c r="G1361" s="88" t="s">
        <v>221</v>
      </c>
      <c r="H1361" s="88" t="s">
        <v>294</v>
      </c>
      <c r="I1361" s="88">
        <f t="shared" si="84"/>
        <v>0</v>
      </c>
      <c r="J1361" s="88">
        <f t="shared" si="85"/>
        <v>0</v>
      </c>
      <c r="K1361" s="88">
        <v>0</v>
      </c>
      <c r="L1361" s="88">
        <v>0</v>
      </c>
      <c r="M1361" s="88">
        <v>0</v>
      </c>
      <c r="N1361" s="88">
        <v>0</v>
      </c>
      <c r="O1361" s="99">
        <f t="shared" si="82"/>
        <v>0</v>
      </c>
      <c r="P1361" s="88">
        <f t="shared" si="83"/>
        <v>0</v>
      </c>
    </row>
    <row r="1362" spans="1:16" s="88" customFormat="1" x14ac:dyDescent="0.3">
      <c r="A1362" s="88" t="s">
        <v>37</v>
      </c>
      <c r="B1362" s="1" t="s">
        <v>332</v>
      </c>
      <c r="C1362" s="88" t="s">
        <v>175</v>
      </c>
      <c r="D1362" s="88" t="s">
        <v>88</v>
      </c>
      <c r="E1362" s="88" t="s">
        <v>241</v>
      </c>
      <c r="F1362" s="88" t="s">
        <v>220</v>
      </c>
      <c r="G1362" s="88" t="s">
        <v>221</v>
      </c>
      <c r="H1362" s="88" t="s">
        <v>5</v>
      </c>
      <c r="I1362" s="88">
        <f t="shared" si="84"/>
        <v>3</v>
      </c>
      <c r="J1362" s="88">
        <f t="shared" si="85"/>
        <v>2</v>
      </c>
      <c r="K1362" s="88">
        <v>0</v>
      </c>
      <c r="L1362" s="88">
        <v>2</v>
      </c>
      <c r="M1362" s="88">
        <v>1</v>
      </c>
      <c r="N1362" s="88">
        <v>0</v>
      </c>
      <c r="O1362" s="99">
        <f t="shared" si="82"/>
        <v>3</v>
      </c>
      <c r="P1362" s="88">
        <f t="shared" si="83"/>
        <v>0</v>
      </c>
    </row>
    <row r="1363" spans="1:16" s="88" customFormat="1" x14ac:dyDescent="0.3">
      <c r="A1363" s="88" t="s">
        <v>37</v>
      </c>
      <c r="B1363" s="1" t="s">
        <v>332</v>
      </c>
      <c r="C1363" s="88" t="s">
        <v>175</v>
      </c>
      <c r="D1363" s="88" t="s">
        <v>88</v>
      </c>
      <c r="E1363" s="88" t="s">
        <v>241</v>
      </c>
      <c r="F1363" s="88" t="s">
        <v>220</v>
      </c>
      <c r="G1363" s="88" t="s">
        <v>221</v>
      </c>
      <c r="H1363" s="88" t="s">
        <v>7</v>
      </c>
      <c r="I1363" s="88">
        <f t="shared" si="84"/>
        <v>6</v>
      </c>
      <c r="J1363" s="88">
        <f t="shared" si="85"/>
        <v>2</v>
      </c>
      <c r="K1363" s="88">
        <v>1</v>
      </c>
      <c r="L1363" s="88">
        <v>1</v>
      </c>
      <c r="M1363" s="88">
        <v>2</v>
      </c>
      <c r="N1363" s="88">
        <v>2</v>
      </c>
      <c r="O1363" s="99">
        <f t="shared" si="82"/>
        <v>6</v>
      </c>
      <c r="P1363" s="88">
        <f t="shared" si="83"/>
        <v>2</v>
      </c>
    </row>
    <row r="1364" spans="1:16" s="88" customFormat="1" x14ac:dyDescent="0.3">
      <c r="A1364" s="88" t="s">
        <v>37</v>
      </c>
      <c r="B1364" s="1" t="s">
        <v>332</v>
      </c>
      <c r="C1364" s="88" t="s">
        <v>175</v>
      </c>
      <c r="D1364" s="88" t="s">
        <v>88</v>
      </c>
      <c r="E1364" s="88" t="s">
        <v>241</v>
      </c>
      <c r="F1364" s="88" t="s">
        <v>220</v>
      </c>
      <c r="G1364" s="88" t="s">
        <v>221</v>
      </c>
      <c r="H1364" s="88" t="s">
        <v>6</v>
      </c>
      <c r="I1364" s="88">
        <f t="shared" si="84"/>
        <v>4</v>
      </c>
      <c r="J1364" s="88">
        <f t="shared" si="85"/>
        <v>2</v>
      </c>
      <c r="K1364" s="88">
        <v>0</v>
      </c>
      <c r="L1364" s="88">
        <v>2</v>
      </c>
      <c r="M1364" s="88">
        <v>2</v>
      </c>
      <c r="N1364" s="88">
        <v>0</v>
      </c>
      <c r="O1364" s="99">
        <f t="shared" si="82"/>
        <v>4</v>
      </c>
      <c r="P1364" s="88">
        <f t="shared" si="83"/>
        <v>0</v>
      </c>
    </row>
    <row r="1365" spans="1:16" s="88" customFormat="1" x14ac:dyDescent="0.3">
      <c r="A1365" s="88" t="s">
        <v>37</v>
      </c>
      <c r="B1365" s="1" t="s">
        <v>332</v>
      </c>
      <c r="C1365" s="88" t="s">
        <v>175</v>
      </c>
      <c r="D1365" s="88" t="s">
        <v>90</v>
      </c>
      <c r="E1365" s="88" t="s">
        <v>242</v>
      </c>
      <c r="F1365" s="88" t="s">
        <v>220</v>
      </c>
      <c r="G1365" s="88" t="s">
        <v>223</v>
      </c>
      <c r="H1365" s="88" t="s">
        <v>4</v>
      </c>
      <c r="I1365" s="88">
        <f t="shared" si="84"/>
        <v>12</v>
      </c>
      <c r="J1365" s="88">
        <f t="shared" si="85"/>
        <v>8</v>
      </c>
      <c r="K1365" s="88">
        <v>0</v>
      </c>
      <c r="L1365" s="88">
        <v>8</v>
      </c>
      <c r="M1365" s="88">
        <v>4</v>
      </c>
      <c r="N1365" s="88">
        <v>0</v>
      </c>
      <c r="O1365" s="99">
        <f t="shared" ref="O1365:O1428" si="86">IF($I$1=$O$1,I1365,IF($J$1=$O$1,J1365,IF($K$1=$O$1,K1365,IF($L$1=$O$1,L1365,IF($M$1=$O$1,M1365,IF($N$1=$O$1,N1365,"x"))))))</f>
        <v>12</v>
      </c>
      <c r="P1365" s="88">
        <f t="shared" si="83"/>
        <v>0</v>
      </c>
    </row>
    <row r="1366" spans="1:16" s="88" customFormat="1" x14ac:dyDescent="0.3">
      <c r="A1366" s="88" t="s">
        <v>37</v>
      </c>
      <c r="B1366" s="1" t="s">
        <v>332</v>
      </c>
      <c r="C1366" s="88" t="s">
        <v>175</v>
      </c>
      <c r="D1366" s="88" t="s">
        <v>90</v>
      </c>
      <c r="E1366" s="88" t="s">
        <v>242</v>
      </c>
      <c r="F1366" s="88" t="s">
        <v>220</v>
      </c>
      <c r="G1366" s="88" t="s">
        <v>223</v>
      </c>
      <c r="H1366" s="88" t="s">
        <v>294</v>
      </c>
      <c r="I1366" s="88">
        <f t="shared" si="84"/>
        <v>0</v>
      </c>
      <c r="J1366" s="88">
        <f t="shared" si="85"/>
        <v>0</v>
      </c>
      <c r="K1366" s="88">
        <v>0</v>
      </c>
      <c r="L1366" s="88">
        <v>0</v>
      </c>
      <c r="M1366" s="88">
        <v>0</v>
      </c>
      <c r="N1366" s="88">
        <v>0</v>
      </c>
      <c r="O1366" s="99">
        <f t="shared" si="86"/>
        <v>0</v>
      </c>
      <c r="P1366" s="88">
        <f t="shared" ref="P1366:P1429" si="87">IF($I$1=$P$1,I1366,IF($J$1=$P$1,J1366,IF($K$1=$P$1,K1366,IF($L$1=$P$1,L1366,IF($M$1=$P$1,M1366,IF($N$1=$P$1,N1366,"x"))))))</f>
        <v>0</v>
      </c>
    </row>
    <row r="1367" spans="1:16" s="88" customFormat="1" x14ac:dyDescent="0.3">
      <c r="A1367" s="88" t="s">
        <v>37</v>
      </c>
      <c r="B1367" s="1" t="s">
        <v>332</v>
      </c>
      <c r="C1367" s="88" t="s">
        <v>175</v>
      </c>
      <c r="D1367" s="88" t="s">
        <v>90</v>
      </c>
      <c r="E1367" s="88" t="s">
        <v>242</v>
      </c>
      <c r="F1367" s="88" t="s">
        <v>220</v>
      </c>
      <c r="G1367" s="88" t="s">
        <v>223</v>
      </c>
      <c r="H1367" s="88" t="s">
        <v>5</v>
      </c>
      <c r="I1367" s="88">
        <f t="shared" si="84"/>
        <v>3</v>
      </c>
      <c r="J1367" s="88">
        <f t="shared" si="85"/>
        <v>2</v>
      </c>
      <c r="K1367" s="88">
        <v>0</v>
      </c>
      <c r="L1367" s="88">
        <v>2</v>
      </c>
      <c r="M1367" s="88">
        <v>1</v>
      </c>
      <c r="N1367" s="88">
        <v>0</v>
      </c>
      <c r="O1367" s="99">
        <f t="shared" si="86"/>
        <v>3</v>
      </c>
      <c r="P1367" s="88">
        <f t="shared" si="87"/>
        <v>0</v>
      </c>
    </row>
    <row r="1368" spans="1:16" s="88" customFormat="1" x14ac:dyDescent="0.3">
      <c r="A1368" s="88" t="s">
        <v>37</v>
      </c>
      <c r="B1368" s="1" t="s">
        <v>332</v>
      </c>
      <c r="C1368" s="88" t="s">
        <v>175</v>
      </c>
      <c r="D1368" s="88" t="s">
        <v>90</v>
      </c>
      <c r="E1368" s="88" t="s">
        <v>242</v>
      </c>
      <c r="F1368" s="88" t="s">
        <v>220</v>
      </c>
      <c r="G1368" s="88" t="s">
        <v>223</v>
      </c>
      <c r="H1368" s="88" t="s">
        <v>7</v>
      </c>
      <c r="I1368" s="88">
        <f t="shared" si="84"/>
        <v>1</v>
      </c>
      <c r="J1368" s="88">
        <f t="shared" si="85"/>
        <v>1</v>
      </c>
      <c r="K1368" s="88">
        <v>0</v>
      </c>
      <c r="L1368" s="88">
        <v>1</v>
      </c>
      <c r="M1368" s="88">
        <v>0</v>
      </c>
      <c r="N1368" s="88">
        <v>0</v>
      </c>
      <c r="O1368" s="99">
        <f t="shared" si="86"/>
        <v>1</v>
      </c>
      <c r="P1368" s="88">
        <f t="shared" si="87"/>
        <v>0</v>
      </c>
    </row>
    <row r="1369" spans="1:16" s="88" customFormat="1" x14ac:dyDescent="0.3">
      <c r="A1369" s="88" t="s">
        <v>37</v>
      </c>
      <c r="B1369" s="1" t="s">
        <v>332</v>
      </c>
      <c r="C1369" s="88" t="s">
        <v>175</v>
      </c>
      <c r="D1369" s="88" t="s">
        <v>90</v>
      </c>
      <c r="E1369" s="88" t="s">
        <v>242</v>
      </c>
      <c r="F1369" s="88" t="s">
        <v>220</v>
      </c>
      <c r="G1369" s="88" t="s">
        <v>223</v>
      </c>
      <c r="H1369" s="88" t="s">
        <v>6</v>
      </c>
      <c r="I1369" s="88">
        <f t="shared" si="84"/>
        <v>5</v>
      </c>
      <c r="J1369" s="88">
        <f t="shared" si="85"/>
        <v>4</v>
      </c>
      <c r="K1369" s="88">
        <v>1</v>
      </c>
      <c r="L1369" s="88">
        <v>3</v>
      </c>
      <c r="M1369" s="88">
        <v>0</v>
      </c>
      <c r="N1369" s="88">
        <v>1</v>
      </c>
      <c r="O1369" s="99">
        <f t="shared" si="86"/>
        <v>5</v>
      </c>
      <c r="P1369" s="88">
        <f t="shared" si="87"/>
        <v>1</v>
      </c>
    </row>
    <row r="1370" spans="1:16" s="88" customFormat="1" x14ac:dyDescent="0.3">
      <c r="A1370" s="88" t="s">
        <v>37</v>
      </c>
      <c r="B1370" s="1" t="s">
        <v>332</v>
      </c>
      <c r="C1370" s="88" t="s">
        <v>175</v>
      </c>
      <c r="D1370" s="88" t="s">
        <v>92</v>
      </c>
      <c r="E1370" s="88" t="s">
        <v>243</v>
      </c>
      <c r="F1370" s="88" t="s">
        <v>220</v>
      </c>
      <c r="G1370" s="88" t="s">
        <v>221</v>
      </c>
      <c r="H1370" s="88" t="s">
        <v>4</v>
      </c>
      <c r="I1370" s="88">
        <f t="shared" si="84"/>
        <v>15</v>
      </c>
      <c r="J1370" s="88">
        <f t="shared" si="85"/>
        <v>13</v>
      </c>
      <c r="K1370" s="88">
        <v>1</v>
      </c>
      <c r="L1370" s="88">
        <v>12</v>
      </c>
      <c r="M1370" s="88">
        <v>0</v>
      </c>
      <c r="N1370" s="88">
        <v>2</v>
      </c>
      <c r="O1370" s="99">
        <f t="shared" si="86"/>
        <v>15</v>
      </c>
      <c r="P1370" s="88">
        <f t="shared" si="87"/>
        <v>2</v>
      </c>
    </row>
    <row r="1371" spans="1:16" s="88" customFormat="1" x14ac:dyDescent="0.3">
      <c r="A1371" s="88" t="s">
        <v>37</v>
      </c>
      <c r="B1371" s="1" t="s">
        <v>332</v>
      </c>
      <c r="C1371" s="88" t="s">
        <v>175</v>
      </c>
      <c r="D1371" s="88" t="s">
        <v>92</v>
      </c>
      <c r="E1371" s="88" t="s">
        <v>243</v>
      </c>
      <c r="F1371" s="88" t="s">
        <v>220</v>
      </c>
      <c r="G1371" s="88" t="s">
        <v>221</v>
      </c>
      <c r="H1371" s="88" t="s">
        <v>294</v>
      </c>
      <c r="I1371" s="88">
        <f t="shared" si="84"/>
        <v>7</v>
      </c>
      <c r="J1371" s="88">
        <f t="shared" si="85"/>
        <v>0</v>
      </c>
      <c r="K1371" s="88">
        <v>0</v>
      </c>
      <c r="L1371" s="88">
        <v>0</v>
      </c>
      <c r="M1371" s="88">
        <v>7</v>
      </c>
      <c r="N1371" s="88">
        <v>0</v>
      </c>
      <c r="O1371" s="99">
        <f t="shared" si="86"/>
        <v>7</v>
      </c>
      <c r="P1371" s="88">
        <f t="shared" si="87"/>
        <v>0</v>
      </c>
    </row>
    <row r="1372" spans="1:16" s="88" customFormat="1" x14ac:dyDescent="0.3">
      <c r="A1372" s="88" t="s">
        <v>37</v>
      </c>
      <c r="B1372" s="1" t="s">
        <v>332</v>
      </c>
      <c r="C1372" s="88" t="s">
        <v>175</v>
      </c>
      <c r="D1372" s="88" t="s">
        <v>92</v>
      </c>
      <c r="E1372" s="88" t="s">
        <v>243</v>
      </c>
      <c r="F1372" s="88" t="s">
        <v>220</v>
      </c>
      <c r="G1372" s="88" t="s">
        <v>221</v>
      </c>
      <c r="H1372" s="88" t="s">
        <v>5</v>
      </c>
      <c r="I1372" s="88">
        <f t="shared" si="84"/>
        <v>1</v>
      </c>
      <c r="J1372" s="88">
        <f t="shared" si="85"/>
        <v>1</v>
      </c>
      <c r="K1372" s="88">
        <v>1</v>
      </c>
      <c r="L1372" s="88">
        <v>0</v>
      </c>
      <c r="M1372" s="88">
        <v>0</v>
      </c>
      <c r="N1372" s="88">
        <v>0</v>
      </c>
      <c r="O1372" s="99">
        <f t="shared" si="86"/>
        <v>1</v>
      </c>
      <c r="P1372" s="88">
        <f t="shared" si="87"/>
        <v>0</v>
      </c>
    </row>
    <row r="1373" spans="1:16" s="88" customFormat="1" x14ac:dyDescent="0.3">
      <c r="A1373" s="88" t="s">
        <v>37</v>
      </c>
      <c r="B1373" s="1" t="s">
        <v>332</v>
      </c>
      <c r="C1373" s="88" t="s">
        <v>175</v>
      </c>
      <c r="D1373" s="88" t="s">
        <v>92</v>
      </c>
      <c r="E1373" s="88" t="s">
        <v>243</v>
      </c>
      <c r="F1373" s="88" t="s">
        <v>220</v>
      </c>
      <c r="G1373" s="88" t="s">
        <v>221</v>
      </c>
      <c r="H1373" s="88" t="s">
        <v>7</v>
      </c>
      <c r="I1373" s="88">
        <f t="shared" si="84"/>
        <v>2</v>
      </c>
      <c r="J1373" s="88">
        <f t="shared" si="85"/>
        <v>2</v>
      </c>
      <c r="K1373" s="88">
        <v>0</v>
      </c>
      <c r="L1373" s="88">
        <v>2</v>
      </c>
      <c r="M1373" s="88">
        <v>0</v>
      </c>
      <c r="N1373" s="88">
        <v>0</v>
      </c>
      <c r="O1373" s="99">
        <f t="shared" si="86"/>
        <v>2</v>
      </c>
      <c r="P1373" s="88">
        <f t="shared" si="87"/>
        <v>0</v>
      </c>
    </row>
    <row r="1374" spans="1:16" s="88" customFormat="1" x14ac:dyDescent="0.3">
      <c r="A1374" s="88" t="s">
        <v>37</v>
      </c>
      <c r="B1374" s="1" t="s">
        <v>332</v>
      </c>
      <c r="C1374" s="88" t="s">
        <v>175</v>
      </c>
      <c r="D1374" s="88" t="s">
        <v>92</v>
      </c>
      <c r="E1374" s="88" t="s">
        <v>243</v>
      </c>
      <c r="F1374" s="88" t="s">
        <v>220</v>
      </c>
      <c r="G1374" s="88" t="s">
        <v>221</v>
      </c>
      <c r="H1374" s="88" t="s">
        <v>6</v>
      </c>
      <c r="I1374" s="88">
        <f t="shared" si="84"/>
        <v>0</v>
      </c>
      <c r="J1374" s="88">
        <f t="shared" si="85"/>
        <v>0</v>
      </c>
      <c r="K1374" s="88">
        <v>0</v>
      </c>
      <c r="L1374" s="88">
        <v>0</v>
      </c>
      <c r="M1374" s="88">
        <v>0</v>
      </c>
      <c r="N1374" s="88">
        <v>0</v>
      </c>
      <c r="O1374" s="99">
        <f t="shared" si="86"/>
        <v>0</v>
      </c>
      <c r="P1374" s="88">
        <f t="shared" si="87"/>
        <v>0</v>
      </c>
    </row>
    <row r="1375" spans="1:16" s="88" customFormat="1" x14ac:dyDescent="0.3">
      <c r="A1375" s="88" t="s">
        <v>37</v>
      </c>
      <c r="B1375" s="1" t="s">
        <v>332</v>
      </c>
      <c r="C1375" s="88" t="s">
        <v>175</v>
      </c>
      <c r="D1375" s="88" t="s">
        <v>94</v>
      </c>
      <c r="E1375" s="88" t="s">
        <v>244</v>
      </c>
      <c r="F1375" s="88" t="s">
        <v>220</v>
      </c>
      <c r="G1375" s="88" t="s">
        <v>223</v>
      </c>
      <c r="H1375" s="88" t="s">
        <v>4</v>
      </c>
      <c r="I1375" s="88">
        <f t="shared" si="84"/>
        <v>32</v>
      </c>
      <c r="J1375" s="88">
        <f t="shared" si="85"/>
        <v>8</v>
      </c>
      <c r="K1375" s="88">
        <v>0</v>
      </c>
      <c r="L1375" s="88">
        <v>8</v>
      </c>
      <c r="M1375" s="88">
        <v>12</v>
      </c>
      <c r="N1375" s="88">
        <v>12</v>
      </c>
      <c r="O1375" s="99">
        <f t="shared" si="86"/>
        <v>32</v>
      </c>
      <c r="P1375" s="88">
        <f t="shared" si="87"/>
        <v>12</v>
      </c>
    </row>
    <row r="1376" spans="1:16" s="88" customFormat="1" x14ac:dyDescent="0.3">
      <c r="A1376" s="88" t="s">
        <v>37</v>
      </c>
      <c r="B1376" s="1" t="s">
        <v>332</v>
      </c>
      <c r="C1376" s="88" t="s">
        <v>175</v>
      </c>
      <c r="D1376" s="88" t="s">
        <v>94</v>
      </c>
      <c r="E1376" s="88" t="s">
        <v>244</v>
      </c>
      <c r="F1376" s="88" t="s">
        <v>220</v>
      </c>
      <c r="G1376" s="88" t="s">
        <v>223</v>
      </c>
      <c r="H1376" s="88" t="s">
        <v>294</v>
      </c>
      <c r="I1376" s="88">
        <f t="shared" si="84"/>
        <v>0</v>
      </c>
      <c r="J1376" s="88">
        <f t="shared" si="85"/>
        <v>0</v>
      </c>
      <c r="K1376" s="88">
        <v>0</v>
      </c>
      <c r="L1376" s="88">
        <v>0</v>
      </c>
      <c r="M1376" s="88">
        <v>0</v>
      </c>
      <c r="N1376" s="88">
        <v>0</v>
      </c>
      <c r="O1376" s="99">
        <f t="shared" si="86"/>
        <v>0</v>
      </c>
      <c r="P1376" s="88">
        <f t="shared" si="87"/>
        <v>0</v>
      </c>
    </row>
    <row r="1377" spans="1:16" s="88" customFormat="1" x14ac:dyDescent="0.3">
      <c r="A1377" s="88" t="s">
        <v>37</v>
      </c>
      <c r="B1377" s="1" t="s">
        <v>332</v>
      </c>
      <c r="C1377" s="88" t="s">
        <v>175</v>
      </c>
      <c r="D1377" s="88" t="s">
        <v>94</v>
      </c>
      <c r="E1377" s="88" t="s">
        <v>244</v>
      </c>
      <c r="F1377" s="88" t="s">
        <v>220</v>
      </c>
      <c r="G1377" s="88" t="s">
        <v>223</v>
      </c>
      <c r="H1377" s="88" t="s">
        <v>5</v>
      </c>
      <c r="I1377" s="88">
        <f t="shared" si="84"/>
        <v>2</v>
      </c>
      <c r="J1377" s="88">
        <f t="shared" si="85"/>
        <v>1</v>
      </c>
      <c r="K1377" s="88">
        <v>0</v>
      </c>
      <c r="L1377" s="88">
        <v>1</v>
      </c>
      <c r="M1377" s="88">
        <v>1</v>
      </c>
      <c r="N1377" s="88">
        <v>0</v>
      </c>
      <c r="O1377" s="99">
        <f t="shared" si="86"/>
        <v>2</v>
      </c>
      <c r="P1377" s="88">
        <f t="shared" si="87"/>
        <v>0</v>
      </c>
    </row>
    <row r="1378" spans="1:16" s="88" customFormat="1" x14ac:dyDescent="0.3">
      <c r="A1378" s="88" t="s">
        <v>37</v>
      </c>
      <c r="B1378" s="1" t="s">
        <v>332</v>
      </c>
      <c r="C1378" s="88" t="s">
        <v>175</v>
      </c>
      <c r="D1378" s="88" t="s">
        <v>94</v>
      </c>
      <c r="E1378" s="88" t="s">
        <v>244</v>
      </c>
      <c r="F1378" s="88" t="s">
        <v>220</v>
      </c>
      <c r="G1378" s="88" t="s">
        <v>223</v>
      </c>
      <c r="H1378" s="88" t="s">
        <v>7</v>
      </c>
      <c r="I1378" s="88">
        <f t="shared" si="84"/>
        <v>4</v>
      </c>
      <c r="J1378" s="88">
        <f t="shared" si="85"/>
        <v>1</v>
      </c>
      <c r="K1378" s="88">
        <v>1</v>
      </c>
      <c r="L1378" s="88">
        <v>0</v>
      </c>
      <c r="M1378" s="88">
        <v>3</v>
      </c>
      <c r="N1378" s="88">
        <v>0</v>
      </c>
      <c r="O1378" s="99">
        <f t="shared" si="86"/>
        <v>4</v>
      </c>
      <c r="P1378" s="88">
        <f t="shared" si="87"/>
        <v>0</v>
      </c>
    </row>
    <row r="1379" spans="1:16" s="88" customFormat="1" x14ac:dyDescent="0.3">
      <c r="A1379" s="88" t="s">
        <v>37</v>
      </c>
      <c r="B1379" s="1" t="s">
        <v>332</v>
      </c>
      <c r="C1379" s="88" t="s">
        <v>175</v>
      </c>
      <c r="D1379" s="88" t="s">
        <v>94</v>
      </c>
      <c r="E1379" s="88" t="s">
        <v>244</v>
      </c>
      <c r="F1379" s="88" t="s">
        <v>220</v>
      </c>
      <c r="G1379" s="88" t="s">
        <v>223</v>
      </c>
      <c r="H1379" s="88" t="s">
        <v>6</v>
      </c>
      <c r="I1379" s="88">
        <f t="shared" si="84"/>
        <v>6</v>
      </c>
      <c r="J1379" s="88">
        <f t="shared" si="85"/>
        <v>4</v>
      </c>
      <c r="K1379" s="88">
        <v>2</v>
      </c>
      <c r="L1379" s="88">
        <v>2</v>
      </c>
      <c r="M1379" s="88">
        <v>2</v>
      </c>
      <c r="N1379" s="88">
        <v>0</v>
      </c>
      <c r="O1379" s="99">
        <f t="shared" si="86"/>
        <v>6</v>
      </c>
      <c r="P1379" s="88">
        <f t="shared" si="87"/>
        <v>0</v>
      </c>
    </row>
    <row r="1380" spans="1:16" s="88" customFormat="1" x14ac:dyDescent="0.3">
      <c r="A1380" s="88" t="s">
        <v>37</v>
      </c>
      <c r="B1380" s="1" t="s">
        <v>332</v>
      </c>
      <c r="C1380" s="88" t="s">
        <v>175</v>
      </c>
      <c r="D1380" s="88" t="s">
        <v>245</v>
      </c>
      <c r="E1380" s="88" t="s">
        <v>246</v>
      </c>
      <c r="F1380" s="88" t="s">
        <v>220</v>
      </c>
      <c r="G1380" s="88" t="s">
        <v>227</v>
      </c>
      <c r="H1380" s="88" t="s">
        <v>4</v>
      </c>
      <c r="I1380" s="88">
        <f t="shared" si="84"/>
        <v>5</v>
      </c>
      <c r="J1380" s="88">
        <f t="shared" si="85"/>
        <v>1</v>
      </c>
      <c r="K1380" s="88">
        <v>0</v>
      </c>
      <c r="L1380" s="88">
        <v>1</v>
      </c>
      <c r="M1380" s="88">
        <v>0</v>
      </c>
      <c r="N1380" s="88">
        <v>4</v>
      </c>
      <c r="O1380" s="99">
        <f t="shared" si="86"/>
        <v>5</v>
      </c>
      <c r="P1380" s="88">
        <f t="shared" si="87"/>
        <v>4</v>
      </c>
    </row>
    <row r="1381" spans="1:16" s="88" customFormat="1" x14ac:dyDescent="0.3">
      <c r="A1381" s="88" t="s">
        <v>37</v>
      </c>
      <c r="B1381" s="1" t="s">
        <v>332</v>
      </c>
      <c r="C1381" s="88" t="s">
        <v>175</v>
      </c>
      <c r="D1381" s="88" t="s">
        <v>245</v>
      </c>
      <c r="E1381" s="88" t="s">
        <v>246</v>
      </c>
      <c r="F1381" s="88" t="s">
        <v>220</v>
      </c>
      <c r="G1381" s="88" t="s">
        <v>227</v>
      </c>
      <c r="H1381" s="88" t="s">
        <v>294</v>
      </c>
      <c r="I1381" s="88">
        <f t="shared" si="84"/>
        <v>0</v>
      </c>
      <c r="J1381" s="88">
        <f t="shared" si="85"/>
        <v>0</v>
      </c>
      <c r="K1381" s="88">
        <v>0</v>
      </c>
      <c r="L1381" s="88">
        <v>0</v>
      </c>
      <c r="M1381" s="88">
        <v>0</v>
      </c>
      <c r="N1381" s="88">
        <v>0</v>
      </c>
      <c r="O1381" s="99">
        <f t="shared" si="86"/>
        <v>0</v>
      </c>
      <c r="P1381" s="88">
        <f t="shared" si="87"/>
        <v>0</v>
      </c>
    </row>
    <row r="1382" spans="1:16" s="88" customFormat="1" x14ac:dyDescent="0.3">
      <c r="A1382" s="88" t="s">
        <v>37</v>
      </c>
      <c r="B1382" s="1" t="s">
        <v>332</v>
      </c>
      <c r="C1382" s="88" t="s">
        <v>175</v>
      </c>
      <c r="D1382" s="88" t="s">
        <v>245</v>
      </c>
      <c r="E1382" s="88" t="s">
        <v>246</v>
      </c>
      <c r="F1382" s="88" t="s">
        <v>220</v>
      </c>
      <c r="G1382" s="88" t="s">
        <v>227</v>
      </c>
      <c r="H1382" s="88" t="s">
        <v>5</v>
      </c>
      <c r="I1382" s="88">
        <f t="shared" si="84"/>
        <v>1</v>
      </c>
      <c r="J1382" s="88">
        <f t="shared" si="85"/>
        <v>0</v>
      </c>
      <c r="K1382" s="88">
        <v>0</v>
      </c>
      <c r="L1382" s="88">
        <v>0</v>
      </c>
      <c r="M1382" s="88">
        <v>0</v>
      </c>
      <c r="N1382" s="88">
        <v>1</v>
      </c>
      <c r="O1382" s="99">
        <f t="shared" si="86"/>
        <v>1</v>
      </c>
      <c r="P1382" s="88">
        <f t="shared" si="87"/>
        <v>1</v>
      </c>
    </row>
    <row r="1383" spans="1:16" s="88" customFormat="1" x14ac:dyDescent="0.3">
      <c r="A1383" s="88" t="s">
        <v>37</v>
      </c>
      <c r="B1383" s="1" t="s">
        <v>332</v>
      </c>
      <c r="C1383" s="88" t="s">
        <v>175</v>
      </c>
      <c r="D1383" s="88" t="s">
        <v>245</v>
      </c>
      <c r="E1383" s="88" t="s">
        <v>246</v>
      </c>
      <c r="F1383" s="88" t="s">
        <v>220</v>
      </c>
      <c r="G1383" s="88" t="s">
        <v>227</v>
      </c>
      <c r="H1383" s="88" t="s">
        <v>7</v>
      </c>
      <c r="I1383" s="88">
        <f t="shared" si="84"/>
        <v>0</v>
      </c>
      <c r="J1383" s="88">
        <f t="shared" si="85"/>
        <v>0</v>
      </c>
      <c r="K1383" s="88">
        <v>0</v>
      </c>
      <c r="L1383" s="88">
        <v>0</v>
      </c>
      <c r="M1383" s="88">
        <v>0</v>
      </c>
      <c r="N1383" s="88">
        <v>0</v>
      </c>
      <c r="O1383" s="99">
        <f t="shared" si="86"/>
        <v>0</v>
      </c>
      <c r="P1383" s="88">
        <f t="shared" si="87"/>
        <v>0</v>
      </c>
    </row>
    <row r="1384" spans="1:16" s="88" customFormat="1" x14ac:dyDescent="0.3">
      <c r="A1384" s="88" t="s">
        <v>37</v>
      </c>
      <c r="B1384" s="1" t="s">
        <v>332</v>
      </c>
      <c r="C1384" s="88" t="s">
        <v>175</v>
      </c>
      <c r="D1384" s="88" t="s">
        <v>245</v>
      </c>
      <c r="E1384" s="88" t="s">
        <v>246</v>
      </c>
      <c r="F1384" s="88" t="s">
        <v>220</v>
      </c>
      <c r="G1384" s="88" t="s">
        <v>227</v>
      </c>
      <c r="H1384" s="88" t="s">
        <v>6</v>
      </c>
      <c r="I1384" s="88">
        <f t="shared" si="84"/>
        <v>0</v>
      </c>
      <c r="J1384" s="88">
        <f t="shared" si="85"/>
        <v>0</v>
      </c>
      <c r="K1384" s="88">
        <v>0</v>
      </c>
      <c r="L1384" s="88">
        <v>0</v>
      </c>
      <c r="M1384" s="88">
        <v>0</v>
      </c>
      <c r="N1384" s="88">
        <v>0</v>
      </c>
      <c r="O1384" s="99">
        <f t="shared" si="86"/>
        <v>0</v>
      </c>
      <c r="P1384" s="88">
        <f t="shared" si="87"/>
        <v>0</v>
      </c>
    </row>
    <row r="1385" spans="1:16" s="88" customFormat="1" x14ac:dyDescent="0.3">
      <c r="A1385" s="88" t="s">
        <v>37</v>
      </c>
      <c r="B1385" s="1" t="s">
        <v>332</v>
      </c>
      <c r="C1385" s="88" t="s">
        <v>175</v>
      </c>
      <c r="D1385" s="88" t="s">
        <v>100</v>
      </c>
      <c r="E1385" s="88" t="s">
        <v>247</v>
      </c>
      <c r="F1385" s="88" t="s">
        <v>220</v>
      </c>
      <c r="G1385" s="88" t="s">
        <v>223</v>
      </c>
      <c r="H1385" s="88" t="s">
        <v>4</v>
      </c>
      <c r="I1385" s="88">
        <f t="shared" si="84"/>
        <v>28</v>
      </c>
      <c r="J1385" s="88">
        <f t="shared" si="85"/>
        <v>13</v>
      </c>
      <c r="K1385" s="88">
        <v>2</v>
      </c>
      <c r="L1385" s="88">
        <v>11</v>
      </c>
      <c r="M1385" s="88">
        <v>4</v>
      </c>
      <c r="N1385" s="88">
        <v>11</v>
      </c>
      <c r="O1385" s="99">
        <f t="shared" si="86"/>
        <v>28</v>
      </c>
      <c r="P1385" s="88">
        <f t="shared" si="87"/>
        <v>11</v>
      </c>
    </row>
    <row r="1386" spans="1:16" s="88" customFormat="1" x14ac:dyDescent="0.3">
      <c r="A1386" s="88" t="s">
        <v>37</v>
      </c>
      <c r="B1386" s="1" t="s">
        <v>332</v>
      </c>
      <c r="C1386" s="88" t="s">
        <v>175</v>
      </c>
      <c r="D1386" s="88" t="s">
        <v>100</v>
      </c>
      <c r="E1386" s="88" t="s">
        <v>247</v>
      </c>
      <c r="F1386" s="88" t="s">
        <v>220</v>
      </c>
      <c r="G1386" s="88" t="s">
        <v>223</v>
      </c>
      <c r="H1386" s="88" t="s">
        <v>294</v>
      </c>
      <c r="I1386" s="88">
        <f t="shared" si="84"/>
        <v>0</v>
      </c>
      <c r="J1386" s="88">
        <f t="shared" si="85"/>
        <v>0</v>
      </c>
      <c r="K1386" s="88">
        <v>0</v>
      </c>
      <c r="L1386" s="88">
        <v>0</v>
      </c>
      <c r="M1386" s="88">
        <v>0</v>
      </c>
      <c r="N1386" s="88">
        <v>0</v>
      </c>
      <c r="O1386" s="99">
        <f t="shared" si="86"/>
        <v>0</v>
      </c>
      <c r="P1386" s="88">
        <f t="shared" si="87"/>
        <v>0</v>
      </c>
    </row>
    <row r="1387" spans="1:16" s="88" customFormat="1" x14ac:dyDescent="0.3">
      <c r="A1387" s="88" t="s">
        <v>37</v>
      </c>
      <c r="B1387" s="1" t="s">
        <v>332</v>
      </c>
      <c r="C1387" s="88" t="s">
        <v>175</v>
      </c>
      <c r="D1387" s="88" t="s">
        <v>100</v>
      </c>
      <c r="E1387" s="88" t="s">
        <v>247</v>
      </c>
      <c r="F1387" s="88" t="s">
        <v>220</v>
      </c>
      <c r="G1387" s="88" t="s">
        <v>223</v>
      </c>
      <c r="H1387" s="88" t="s">
        <v>5</v>
      </c>
      <c r="I1387" s="88">
        <f t="shared" si="84"/>
        <v>10</v>
      </c>
      <c r="J1387" s="88">
        <f t="shared" si="85"/>
        <v>2</v>
      </c>
      <c r="K1387" s="88">
        <v>1</v>
      </c>
      <c r="L1387" s="88">
        <v>1</v>
      </c>
      <c r="M1387" s="88">
        <v>4</v>
      </c>
      <c r="N1387" s="88">
        <v>4</v>
      </c>
      <c r="O1387" s="99">
        <f t="shared" si="86"/>
        <v>10</v>
      </c>
      <c r="P1387" s="88">
        <f t="shared" si="87"/>
        <v>4</v>
      </c>
    </row>
    <row r="1388" spans="1:16" s="88" customFormat="1" x14ac:dyDescent="0.3">
      <c r="A1388" s="88" t="s">
        <v>37</v>
      </c>
      <c r="B1388" s="1" t="s">
        <v>332</v>
      </c>
      <c r="C1388" s="88" t="s">
        <v>175</v>
      </c>
      <c r="D1388" s="88" t="s">
        <v>100</v>
      </c>
      <c r="E1388" s="88" t="s">
        <v>247</v>
      </c>
      <c r="F1388" s="88" t="s">
        <v>220</v>
      </c>
      <c r="G1388" s="88" t="s">
        <v>223</v>
      </c>
      <c r="H1388" s="88" t="s">
        <v>7</v>
      </c>
      <c r="I1388" s="88">
        <f t="shared" si="84"/>
        <v>6</v>
      </c>
      <c r="J1388" s="88">
        <f t="shared" si="85"/>
        <v>5</v>
      </c>
      <c r="K1388" s="88">
        <v>2</v>
      </c>
      <c r="L1388" s="88">
        <v>3</v>
      </c>
      <c r="M1388" s="88">
        <v>1</v>
      </c>
      <c r="N1388" s="88">
        <v>0</v>
      </c>
      <c r="O1388" s="99">
        <f t="shared" si="86"/>
        <v>6</v>
      </c>
      <c r="P1388" s="88">
        <f t="shared" si="87"/>
        <v>0</v>
      </c>
    </row>
    <row r="1389" spans="1:16" s="88" customFormat="1" x14ac:dyDescent="0.3">
      <c r="A1389" s="88" t="s">
        <v>37</v>
      </c>
      <c r="B1389" s="1" t="s">
        <v>332</v>
      </c>
      <c r="C1389" s="88" t="s">
        <v>175</v>
      </c>
      <c r="D1389" s="88" t="s">
        <v>100</v>
      </c>
      <c r="E1389" s="88" t="s">
        <v>247</v>
      </c>
      <c r="F1389" s="88" t="s">
        <v>220</v>
      </c>
      <c r="G1389" s="88" t="s">
        <v>223</v>
      </c>
      <c r="H1389" s="88" t="s">
        <v>6</v>
      </c>
      <c r="I1389" s="88">
        <f t="shared" si="84"/>
        <v>6</v>
      </c>
      <c r="J1389" s="88">
        <f t="shared" si="85"/>
        <v>4</v>
      </c>
      <c r="K1389" s="88">
        <v>2</v>
      </c>
      <c r="L1389" s="88">
        <v>2</v>
      </c>
      <c r="M1389" s="88">
        <v>1</v>
      </c>
      <c r="N1389" s="88">
        <v>1</v>
      </c>
      <c r="O1389" s="99">
        <f t="shared" si="86"/>
        <v>6</v>
      </c>
      <c r="P1389" s="88">
        <f t="shared" si="87"/>
        <v>1</v>
      </c>
    </row>
    <row r="1390" spans="1:16" s="88" customFormat="1" x14ac:dyDescent="0.3">
      <c r="A1390" s="88" t="s">
        <v>37</v>
      </c>
      <c r="B1390" s="1" t="s">
        <v>332</v>
      </c>
      <c r="C1390" s="88" t="s">
        <v>175</v>
      </c>
      <c r="D1390" s="88" t="s">
        <v>102</v>
      </c>
      <c r="E1390" s="88" t="s">
        <v>248</v>
      </c>
      <c r="F1390" s="88" t="s">
        <v>220</v>
      </c>
      <c r="G1390" s="88" t="s">
        <v>221</v>
      </c>
      <c r="H1390" s="88" t="s">
        <v>4</v>
      </c>
      <c r="I1390" s="88">
        <f t="shared" si="84"/>
        <v>68</v>
      </c>
      <c r="J1390" s="88">
        <f t="shared" si="85"/>
        <v>17</v>
      </c>
      <c r="K1390" s="88">
        <v>3</v>
      </c>
      <c r="L1390" s="88">
        <v>14</v>
      </c>
      <c r="M1390" s="88">
        <v>33</v>
      </c>
      <c r="N1390" s="88">
        <v>18</v>
      </c>
      <c r="O1390" s="99">
        <f t="shared" si="86"/>
        <v>68</v>
      </c>
      <c r="P1390" s="88">
        <f t="shared" si="87"/>
        <v>18</v>
      </c>
    </row>
    <row r="1391" spans="1:16" s="88" customFormat="1" x14ac:dyDescent="0.3">
      <c r="A1391" s="88" t="s">
        <v>37</v>
      </c>
      <c r="B1391" s="1" t="s">
        <v>332</v>
      </c>
      <c r="C1391" s="88" t="s">
        <v>175</v>
      </c>
      <c r="D1391" s="88" t="s">
        <v>102</v>
      </c>
      <c r="E1391" s="88" t="s">
        <v>248</v>
      </c>
      <c r="F1391" s="88" t="s">
        <v>220</v>
      </c>
      <c r="G1391" s="88" t="s">
        <v>221</v>
      </c>
      <c r="H1391" s="88" t="s">
        <v>294</v>
      </c>
      <c r="I1391" s="88">
        <f t="shared" si="84"/>
        <v>0</v>
      </c>
      <c r="J1391" s="88">
        <f t="shared" si="85"/>
        <v>0</v>
      </c>
      <c r="K1391" s="88">
        <v>0</v>
      </c>
      <c r="L1391" s="88">
        <v>0</v>
      </c>
      <c r="M1391" s="88">
        <v>0</v>
      </c>
      <c r="N1391" s="88">
        <v>0</v>
      </c>
      <c r="O1391" s="99">
        <f t="shared" si="86"/>
        <v>0</v>
      </c>
      <c r="P1391" s="88">
        <f t="shared" si="87"/>
        <v>0</v>
      </c>
    </row>
    <row r="1392" spans="1:16" s="88" customFormat="1" x14ac:dyDescent="0.3">
      <c r="A1392" s="88" t="s">
        <v>37</v>
      </c>
      <c r="B1392" s="1" t="s">
        <v>332</v>
      </c>
      <c r="C1392" s="88" t="s">
        <v>175</v>
      </c>
      <c r="D1392" s="88" t="s">
        <v>102</v>
      </c>
      <c r="E1392" s="88" t="s">
        <v>248</v>
      </c>
      <c r="F1392" s="88" t="s">
        <v>220</v>
      </c>
      <c r="G1392" s="88" t="s">
        <v>221</v>
      </c>
      <c r="H1392" s="88" t="s">
        <v>5</v>
      </c>
      <c r="I1392" s="88">
        <f t="shared" si="84"/>
        <v>16</v>
      </c>
      <c r="J1392" s="88">
        <f t="shared" si="85"/>
        <v>3</v>
      </c>
      <c r="K1392" s="88">
        <v>0</v>
      </c>
      <c r="L1392" s="88">
        <v>3</v>
      </c>
      <c r="M1392" s="88">
        <v>6</v>
      </c>
      <c r="N1392" s="88">
        <v>7</v>
      </c>
      <c r="O1392" s="99">
        <f t="shared" si="86"/>
        <v>16</v>
      </c>
      <c r="P1392" s="88">
        <f t="shared" si="87"/>
        <v>7</v>
      </c>
    </row>
    <row r="1393" spans="1:16" s="88" customFormat="1" x14ac:dyDescent="0.3">
      <c r="A1393" s="88" t="s">
        <v>37</v>
      </c>
      <c r="B1393" s="1" t="s">
        <v>332</v>
      </c>
      <c r="C1393" s="88" t="s">
        <v>175</v>
      </c>
      <c r="D1393" s="88" t="s">
        <v>102</v>
      </c>
      <c r="E1393" s="88" t="s">
        <v>248</v>
      </c>
      <c r="F1393" s="88" t="s">
        <v>220</v>
      </c>
      <c r="G1393" s="88" t="s">
        <v>221</v>
      </c>
      <c r="H1393" s="88" t="s">
        <v>7</v>
      </c>
      <c r="I1393" s="88">
        <f t="shared" si="84"/>
        <v>4</v>
      </c>
      <c r="J1393" s="88">
        <f t="shared" si="85"/>
        <v>1</v>
      </c>
      <c r="K1393" s="88">
        <v>1</v>
      </c>
      <c r="L1393" s="88">
        <v>0</v>
      </c>
      <c r="M1393" s="88">
        <v>1</v>
      </c>
      <c r="N1393" s="88">
        <v>2</v>
      </c>
      <c r="O1393" s="99">
        <f t="shared" si="86"/>
        <v>4</v>
      </c>
      <c r="P1393" s="88">
        <f t="shared" si="87"/>
        <v>2</v>
      </c>
    </row>
    <row r="1394" spans="1:16" s="88" customFormat="1" x14ac:dyDescent="0.3">
      <c r="A1394" s="88" t="s">
        <v>37</v>
      </c>
      <c r="B1394" s="1" t="s">
        <v>332</v>
      </c>
      <c r="C1394" s="88" t="s">
        <v>175</v>
      </c>
      <c r="D1394" s="88" t="s">
        <v>102</v>
      </c>
      <c r="E1394" s="88" t="s">
        <v>248</v>
      </c>
      <c r="F1394" s="88" t="s">
        <v>220</v>
      </c>
      <c r="G1394" s="88" t="s">
        <v>221</v>
      </c>
      <c r="H1394" s="88" t="s">
        <v>6</v>
      </c>
      <c r="I1394" s="88">
        <f t="shared" si="84"/>
        <v>5</v>
      </c>
      <c r="J1394" s="88">
        <f t="shared" si="85"/>
        <v>2</v>
      </c>
      <c r="K1394" s="88">
        <v>1</v>
      </c>
      <c r="L1394" s="88">
        <v>1</v>
      </c>
      <c r="M1394" s="88">
        <v>3</v>
      </c>
      <c r="N1394" s="88">
        <v>0</v>
      </c>
      <c r="O1394" s="99">
        <f t="shared" si="86"/>
        <v>5</v>
      </c>
      <c r="P1394" s="88">
        <f t="shared" si="87"/>
        <v>0</v>
      </c>
    </row>
    <row r="1395" spans="1:16" s="88" customFormat="1" x14ac:dyDescent="0.3">
      <c r="A1395" s="88" t="s">
        <v>37</v>
      </c>
      <c r="B1395" s="1" t="s">
        <v>332</v>
      </c>
      <c r="C1395" s="88" t="s">
        <v>175</v>
      </c>
      <c r="D1395" s="88" t="s">
        <v>104</v>
      </c>
      <c r="E1395" s="88" t="s">
        <v>249</v>
      </c>
      <c r="F1395" s="88" t="s">
        <v>220</v>
      </c>
      <c r="G1395" s="88" t="s">
        <v>223</v>
      </c>
      <c r="H1395" s="88" t="s">
        <v>4</v>
      </c>
      <c r="I1395" s="88">
        <f t="shared" si="84"/>
        <v>16</v>
      </c>
      <c r="J1395" s="88">
        <f t="shared" si="85"/>
        <v>10</v>
      </c>
      <c r="K1395" s="88">
        <v>2</v>
      </c>
      <c r="L1395" s="88">
        <v>8</v>
      </c>
      <c r="M1395" s="88">
        <v>4</v>
      </c>
      <c r="N1395" s="88">
        <v>2</v>
      </c>
      <c r="O1395" s="99">
        <f t="shared" si="86"/>
        <v>16</v>
      </c>
      <c r="P1395" s="88">
        <f t="shared" si="87"/>
        <v>2</v>
      </c>
    </row>
    <row r="1396" spans="1:16" s="88" customFormat="1" x14ac:dyDescent="0.3">
      <c r="A1396" s="88" t="s">
        <v>37</v>
      </c>
      <c r="B1396" s="1" t="s">
        <v>332</v>
      </c>
      <c r="C1396" s="88" t="s">
        <v>175</v>
      </c>
      <c r="D1396" s="88" t="s">
        <v>104</v>
      </c>
      <c r="E1396" s="88" t="s">
        <v>249</v>
      </c>
      <c r="F1396" s="88" t="s">
        <v>220</v>
      </c>
      <c r="G1396" s="88" t="s">
        <v>223</v>
      </c>
      <c r="H1396" s="88" t="s">
        <v>294</v>
      </c>
      <c r="I1396" s="88">
        <f t="shared" si="84"/>
        <v>0</v>
      </c>
      <c r="J1396" s="88">
        <f t="shared" si="85"/>
        <v>0</v>
      </c>
      <c r="K1396" s="88">
        <v>0</v>
      </c>
      <c r="L1396" s="88">
        <v>0</v>
      </c>
      <c r="M1396" s="88">
        <v>0</v>
      </c>
      <c r="N1396" s="88">
        <v>0</v>
      </c>
      <c r="O1396" s="99">
        <f t="shared" si="86"/>
        <v>0</v>
      </c>
      <c r="P1396" s="88">
        <f t="shared" si="87"/>
        <v>0</v>
      </c>
    </row>
    <row r="1397" spans="1:16" s="88" customFormat="1" x14ac:dyDescent="0.3">
      <c r="A1397" s="88" t="s">
        <v>37</v>
      </c>
      <c r="B1397" s="1" t="s">
        <v>332</v>
      </c>
      <c r="C1397" s="88" t="s">
        <v>175</v>
      </c>
      <c r="D1397" s="88" t="s">
        <v>104</v>
      </c>
      <c r="E1397" s="88" t="s">
        <v>249</v>
      </c>
      <c r="F1397" s="88" t="s">
        <v>220</v>
      </c>
      <c r="G1397" s="88" t="s">
        <v>223</v>
      </c>
      <c r="H1397" s="88" t="s">
        <v>5</v>
      </c>
      <c r="I1397" s="88">
        <f t="shared" si="84"/>
        <v>4</v>
      </c>
      <c r="J1397" s="88">
        <f t="shared" si="85"/>
        <v>0</v>
      </c>
      <c r="K1397" s="88">
        <v>0</v>
      </c>
      <c r="L1397" s="88">
        <v>0</v>
      </c>
      <c r="M1397" s="88">
        <v>3</v>
      </c>
      <c r="N1397" s="88">
        <v>1</v>
      </c>
      <c r="O1397" s="99">
        <f t="shared" si="86"/>
        <v>4</v>
      </c>
      <c r="P1397" s="88">
        <f t="shared" si="87"/>
        <v>1</v>
      </c>
    </row>
    <row r="1398" spans="1:16" s="88" customFormat="1" x14ac:dyDescent="0.3">
      <c r="A1398" s="88" t="s">
        <v>37</v>
      </c>
      <c r="B1398" s="1" t="s">
        <v>332</v>
      </c>
      <c r="C1398" s="88" t="s">
        <v>175</v>
      </c>
      <c r="D1398" s="88" t="s">
        <v>104</v>
      </c>
      <c r="E1398" s="88" t="s">
        <v>249</v>
      </c>
      <c r="F1398" s="88" t="s">
        <v>220</v>
      </c>
      <c r="G1398" s="88" t="s">
        <v>223</v>
      </c>
      <c r="H1398" s="88" t="s">
        <v>7</v>
      </c>
      <c r="I1398" s="88">
        <f t="shared" si="84"/>
        <v>1</v>
      </c>
      <c r="J1398" s="88">
        <f t="shared" si="85"/>
        <v>1</v>
      </c>
      <c r="K1398" s="88">
        <v>0</v>
      </c>
      <c r="L1398" s="88">
        <v>1</v>
      </c>
      <c r="M1398" s="88">
        <v>0</v>
      </c>
      <c r="N1398" s="88">
        <v>0</v>
      </c>
      <c r="O1398" s="99">
        <f t="shared" si="86"/>
        <v>1</v>
      </c>
      <c r="P1398" s="88">
        <f t="shared" si="87"/>
        <v>0</v>
      </c>
    </row>
    <row r="1399" spans="1:16" s="88" customFormat="1" x14ac:dyDescent="0.3">
      <c r="A1399" s="88" t="s">
        <v>37</v>
      </c>
      <c r="B1399" s="1" t="s">
        <v>332</v>
      </c>
      <c r="C1399" s="88" t="s">
        <v>175</v>
      </c>
      <c r="D1399" s="88" t="s">
        <v>104</v>
      </c>
      <c r="E1399" s="88" t="s">
        <v>249</v>
      </c>
      <c r="F1399" s="88" t="s">
        <v>220</v>
      </c>
      <c r="G1399" s="88" t="s">
        <v>223</v>
      </c>
      <c r="H1399" s="88" t="s">
        <v>6</v>
      </c>
      <c r="I1399" s="88">
        <f t="shared" si="84"/>
        <v>3</v>
      </c>
      <c r="J1399" s="88">
        <f t="shared" si="85"/>
        <v>3</v>
      </c>
      <c r="K1399" s="88">
        <v>2</v>
      </c>
      <c r="L1399" s="88">
        <v>1</v>
      </c>
      <c r="M1399" s="88">
        <v>0</v>
      </c>
      <c r="N1399" s="88">
        <v>0</v>
      </c>
      <c r="O1399" s="99">
        <f t="shared" si="86"/>
        <v>3</v>
      </c>
      <c r="P1399" s="88">
        <f t="shared" si="87"/>
        <v>0</v>
      </c>
    </row>
    <row r="1400" spans="1:16" s="88" customFormat="1" x14ac:dyDescent="0.3">
      <c r="A1400" s="88" t="s">
        <v>37</v>
      </c>
      <c r="B1400" s="1" t="s">
        <v>332</v>
      </c>
      <c r="C1400" s="88" t="s">
        <v>175</v>
      </c>
      <c r="D1400" s="88" t="s">
        <v>106</v>
      </c>
      <c r="E1400" s="88" t="s">
        <v>250</v>
      </c>
      <c r="F1400" s="88" t="s">
        <v>220</v>
      </c>
      <c r="G1400" s="88" t="s">
        <v>227</v>
      </c>
      <c r="H1400" s="88" t="s">
        <v>4</v>
      </c>
      <c r="I1400" s="88">
        <f t="shared" si="84"/>
        <v>9</v>
      </c>
      <c r="J1400" s="88">
        <f t="shared" si="85"/>
        <v>2</v>
      </c>
      <c r="K1400" s="88">
        <v>0</v>
      </c>
      <c r="L1400" s="88">
        <v>2</v>
      </c>
      <c r="M1400" s="88">
        <v>1</v>
      </c>
      <c r="N1400" s="88">
        <v>6</v>
      </c>
      <c r="O1400" s="99">
        <f t="shared" si="86"/>
        <v>9</v>
      </c>
      <c r="P1400" s="88">
        <f t="shared" si="87"/>
        <v>6</v>
      </c>
    </row>
    <row r="1401" spans="1:16" s="88" customFormat="1" x14ac:dyDescent="0.3">
      <c r="A1401" s="88" t="s">
        <v>37</v>
      </c>
      <c r="B1401" s="1" t="s">
        <v>332</v>
      </c>
      <c r="C1401" s="88" t="s">
        <v>175</v>
      </c>
      <c r="D1401" s="88" t="s">
        <v>106</v>
      </c>
      <c r="E1401" s="88" t="s">
        <v>250</v>
      </c>
      <c r="F1401" s="88" t="s">
        <v>220</v>
      </c>
      <c r="G1401" s="88" t="s">
        <v>227</v>
      </c>
      <c r="H1401" s="88" t="s">
        <v>294</v>
      </c>
      <c r="I1401" s="88">
        <f t="shared" si="84"/>
        <v>0</v>
      </c>
      <c r="J1401" s="88">
        <f t="shared" si="85"/>
        <v>0</v>
      </c>
      <c r="K1401" s="88">
        <v>0</v>
      </c>
      <c r="L1401" s="88">
        <v>0</v>
      </c>
      <c r="M1401" s="88">
        <v>0</v>
      </c>
      <c r="N1401" s="88">
        <v>0</v>
      </c>
      <c r="O1401" s="99">
        <f t="shared" si="86"/>
        <v>0</v>
      </c>
      <c r="P1401" s="88">
        <f t="shared" si="87"/>
        <v>0</v>
      </c>
    </row>
    <row r="1402" spans="1:16" s="88" customFormat="1" x14ac:dyDescent="0.3">
      <c r="A1402" s="88" t="s">
        <v>37</v>
      </c>
      <c r="B1402" s="1" t="s">
        <v>332</v>
      </c>
      <c r="C1402" s="88" t="s">
        <v>175</v>
      </c>
      <c r="D1402" s="88" t="s">
        <v>106</v>
      </c>
      <c r="E1402" s="88" t="s">
        <v>250</v>
      </c>
      <c r="F1402" s="88" t="s">
        <v>220</v>
      </c>
      <c r="G1402" s="88" t="s">
        <v>227</v>
      </c>
      <c r="H1402" s="88" t="s">
        <v>5</v>
      </c>
      <c r="I1402" s="88">
        <f t="shared" si="84"/>
        <v>9</v>
      </c>
      <c r="J1402" s="88">
        <f t="shared" si="85"/>
        <v>1</v>
      </c>
      <c r="K1402" s="88">
        <v>0</v>
      </c>
      <c r="L1402" s="88">
        <v>1</v>
      </c>
      <c r="M1402" s="88">
        <v>4</v>
      </c>
      <c r="N1402" s="88">
        <v>4</v>
      </c>
      <c r="O1402" s="99">
        <f t="shared" si="86"/>
        <v>9</v>
      </c>
      <c r="P1402" s="88">
        <f t="shared" si="87"/>
        <v>4</v>
      </c>
    </row>
    <row r="1403" spans="1:16" s="88" customFormat="1" x14ac:dyDescent="0.3">
      <c r="A1403" s="88" t="s">
        <v>37</v>
      </c>
      <c r="B1403" s="1" t="s">
        <v>332</v>
      </c>
      <c r="C1403" s="88" t="s">
        <v>175</v>
      </c>
      <c r="D1403" s="88" t="s">
        <v>106</v>
      </c>
      <c r="E1403" s="88" t="s">
        <v>250</v>
      </c>
      <c r="F1403" s="88" t="s">
        <v>220</v>
      </c>
      <c r="G1403" s="88" t="s">
        <v>227</v>
      </c>
      <c r="H1403" s="88" t="s">
        <v>7</v>
      </c>
      <c r="I1403" s="88">
        <f t="shared" si="84"/>
        <v>0</v>
      </c>
      <c r="J1403" s="88">
        <f t="shared" si="85"/>
        <v>0</v>
      </c>
      <c r="K1403" s="88">
        <v>0</v>
      </c>
      <c r="L1403" s="88">
        <v>0</v>
      </c>
      <c r="M1403" s="88">
        <v>0</v>
      </c>
      <c r="N1403" s="88">
        <v>0</v>
      </c>
      <c r="O1403" s="99">
        <f t="shared" si="86"/>
        <v>0</v>
      </c>
      <c r="P1403" s="88">
        <f t="shared" si="87"/>
        <v>0</v>
      </c>
    </row>
    <row r="1404" spans="1:16" s="88" customFormat="1" x14ac:dyDescent="0.3">
      <c r="A1404" s="88" t="s">
        <v>37</v>
      </c>
      <c r="B1404" s="1" t="s">
        <v>332</v>
      </c>
      <c r="C1404" s="88" t="s">
        <v>175</v>
      </c>
      <c r="D1404" s="88" t="s">
        <v>106</v>
      </c>
      <c r="E1404" s="88" t="s">
        <v>250</v>
      </c>
      <c r="F1404" s="88" t="s">
        <v>220</v>
      </c>
      <c r="G1404" s="88" t="s">
        <v>227</v>
      </c>
      <c r="H1404" s="88" t="s">
        <v>6</v>
      </c>
      <c r="I1404" s="88">
        <f t="shared" si="84"/>
        <v>9</v>
      </c>
      <c r="J1404" s="88">
        <f t="shared" si="85"/>
        <v>3</v>
      </c>
      <c r="K1404" s="88">
        <v>2</v>
      </c>
      <c r="L1404" s="88">
        <v>1</v>
      </c>
      <c r="M1404" s="88">
        <v>0</v>
      </c>
      <c r="N1404" s="88">
        <v>6</v>
      </c>
      <c r="O1404" s="99">
        <f t="shared" si="86"/>
        <v>9</v>
      </c>
      <c r="P1404" s="88">
        <f t="shared" si="87"/>
        <v>6</v>
      </c>
    </row>
    <row r="1405" spans="1:16" s="88" customFormat="1" x14ac:dyDescent="0.3">
      <c r="A1405" s="88" t="s">
        <v>37</v>
      </c>
      <c r="B1405" s="1" t="s">
        <v>332</v>
      </c>
      <c r="C1405" s="88" t="s">
        <v>175</v>
      </c>
      <c r="D1405" s="88" t="s">
        <v>110</v>
      </c>
      <c r="E1405" s="88" t="s">
        <v>252</v>
      </c>
      <c r="F1405" s="88" t="s">
        <v>220</v>
      </c>
      <c r="G1405" s="88" t="s">
        <v>227</v>
      </c>
      <c r="H1405" s="88" t="s">
        <v>4</v>
      </c>
      <c r="I1405" s="88">
        <f t="shared" si="84"/>
        <v>15</v>
      </c>
      <c r="J1405" s="88">
        <f t="shared" si="85"/>
        <v>10</v>
      </c>
      <c r="K1405" s="88">
        <v>0</v>
      </c>
      <c r="L1405" s="88">
        <v>10</v>
      </c>
      <c r="M1405" s="88">
        <v>3</v>
      </c>
      <c r="N1405" s="88">
        <v>2</v>
      </c>
      <c r="O1405" s="99">
        <f t="shared" si="86"/>
        <v>15</v>
      </c>
      <c r="P1405" s="88">
        <f t="shared" si="87"/>
        <v>2</v>
      </c>
    </row>
    <row r="1406" spans="1:16" s="88" customFormat="1" x14ac:dyDescent="0.3">
      <c r="A1406" s="88" t="s">
        <v>37</v>
      </c>
      <c r="B1406" s="1" t="s">
        <v>332</v>
      </c>
      <c r="C1406" s="88" t="s">
        <v>175</v>
      </c>
      <c r="D1406" s="88" t="s">
        <v>110</v>
      </c>
      <c r="E1406" s="88" t="s">
        <v>252</v>
      </c>
      <c r="F1406" s="88" t="s">
        <v>220</v>
      </c>
      <c r="G1406" s="88" t="s">
        <v>227</v>
      </c>
      <c r="H1406" s="88" t="s">
        <v>294</v>
      </c>
      <c r="I1406" s="88">
        <f t="shared" ref="I1406:I1469" si="88">K1406+L1406+M1406+N1406</f>
        <v>0</v>
      </c>
      <c r="J1406" s="88">
        <f t="shared" ref="J1406:J1469" si="89">K1406+L1406</f>
        <v>0</v>
      </c>
      <c r="K1406" s="88">
        <v>0</v>
      </c>
      <c r="L1406" s="88">
        <v>0</v>
      </c>
      <c r="M1406" s="88">
        <v>0</v>
      </c>
      <c r="N1406" s="88">
        <v>0</v>
      </c>
      <c r="O1406" s="99">
        <f t="shared" si="86"/>
        <v>0</v>
      </c>
      <c r="P1406" s="88">
        <f t="shared" si="87"/>
        <v>0</v>
      </c>
    </row>
    <row r="1407" spans="1:16" s="88" customFormat="1" x14ac:dyDescent="0.3">
      <c r="A1407" s="88" t="s">
        <v>37</v>
      </c>
      <c r="B1407" s="1" t="s">
        <v>332</v>
      </c>
      <c r="C1407" s="88" t="s">
        <v>175</v>
      </c>
      <c r="D1407" s="88" t="s">
        <v>110</v>
      </c>
      <c r="E1407" s="88" t="s">
        <v>252</v>
      </c>
      <c r="F1407" s="88" t="s">
        <v>220</v>
      </c>
      <c r="G1407" s="88" t="s">
        <v>227</v>
      </c>
      <c r="H1407" s="88" t="s">
        <v>5</v>
      </c>
      <c r="I1407" s="88">
        <f t="shared" si="88"/>
        <v>15</v>
      </c>
      <c r="J1407" s="88">
        <f t="shared" si="89"/>
        <v>13</v>
      </c>
      <c r="K1407" s="88">
        <v>1</v>
      </c>
      <c r="L1407" s="88">
        <v>12</v>
      </c>
      <c r="M1407" s="88">
        <v>1</v>
      </c>
      <c r="N1407" s="88">
        <v>1</v>
      </c>
      <c r="O1407" s="99">
        <f t="shared" si="86"/>
        <v>15</v>
      </c>
      <c r="P1407" s="88">
        <f t="shared" si="87"/>
        <v>1</v>
      </c>
    </row>
    <row r="1408" spans="1:16" s="88" customFormat="1" x14ac:dyDescent="0.3">
      <c r="A1408" s="88" t="s">
        <v>37</v>
      </c>
      <c r="B1408" s="1" t="s">
        <v>332</v>
      </c>
      <c r="C1408" s="88" t="s">
        <v>175</v>
      </c>
      <c r="D1408" s="88" t="s">
        <v>110</v>
      </c>
      <c r="E1408" s="88" t="s">
        <v>252</v>
      </c>
      <c r="F1408" s="88" t="s">
        <v>220</v>
      </c>
      <c r="G1408" s="88" t="s">
        <v>227</v>
      </c>
      <c r="H1408" s="88" t="s">
        <v>7</v>
      </c>
      <c r="I1408" s="88">
        <f t="shared" si="88"/>
        <v>3</v>
      </c>
      <c r="J1408" s="88">
        <f t="shared" si="89"/>
        <v>2</v>
      </c>
      <c r="K1408" s="88">
        <v>1</v>
      </c>
      <c r="L1408" s="88">
        <v>1</v>
      </c>
      <c r="M1408" s="88">
        <v>1</v>
      </c>
      <c r="N1408" s="88">
        <v>0</v>
      </c>
      <c r="O1408" s="99">
        <f t="shared" si="86"/>
        <v>3</v>
      </c>
      <c r="P1408" s="88">
        <f t="shared" si="87"/>
        <v>0</v>
      </c>
    </row>
    <row r="1409" spans="1:16" s="88" customFormat="1" x14ac:dyDescent="0.3">
      <c r="A1409" s="88" t="s">
        <v>37</v>
      </c>
      <c r="B1409" s="1" t="s">
        <v>332</v>
      </c>
      <c r="C1409" s="88" t="s">
        <v>175</v>
      </c>
      <c r="D1409" s="88" t="s">
        <v>110</v>
      </c>
      <c r="E1409" s="88" t="s">
        <v>252</v>
      </c>
      <c r="F1409" s="88" t="s">
        <v>220</v>
      </c>
      <c r="G1409" s="88" t="s">
        <v>227</v>
      </c>
      <c r="H1409" s="88" t="s">
        <v>6</v>
      </c>
      <c r="I1409" s="88">
        <f t="shared" si="88"/>
        <v>2</v>
      </c>
      <c r="J1409" s="88">
        <f t="shared" si="89"/>
        <v>0</v>
      </c>
      <c r="K1409" s="88">
        <v>0</v>
      </c>
      <c r="L1409" s="88">
        <v>0</v>
      </c>
      <c r="M1409" s="88">
        <v>1</v>
      </c>
      <c r="N1409" s="88">
        <v>1</v>
      </c>
      <c r="O1409" s="99">
        <f t="shared" si="86"/>
        <v>2</v>
      </c>
      <c r="P1409" s="88">
        <f t="shared" si="87"/>
        <v>1</v>
      </c>
    </row>
    <row r="1410" spans="1:16" s="88" customFormat="1" x14ac:dyDescent="0.3">
      <c r="A1410" s="88" t="s">
        <v>37</v>
      </c>
      <c r="B1410" s="1" t="s">
        <v>332</v>
      </c>
      <c r="C1410" s="88" t="s">
        <v>175</v>
      </c>
      <c r="D1410" s="88" t="s">
        <v>112</v>
      </c>
      <c r="E1410" s="88" t="s">
        <v>253</v>
      </c>
      <c r="F1410" s="88" t="s">
        <v>220</v>
      </c>
      <c r="G1410" s="88" t="s">
        <v>227</v>
      </c>
      <c r="H1410" s="88" t="s">
        <v>4</v>
      </c>
      <c r="I1410" s="88">
        <f t="shared" si="88"/>
        <v>16</v>
      </c>
      <c r="J1410" s="88">
        <f t="shared" si="89"/>
        <v>8</v>
      </c>
      <c r="K1410" s="88">
        <v>0</v>
      </c>
      <c r="L1410" s="88">
        <v>8</v>
      </c>
      <c r="M1410" s="88">
        <v>5</v>
      </c>
      <c r="N1410" s="88">
        <v>3</v>
      </c>
      <c r="O1410" s="99">
        <f t="shared" si="86"/>
        <v>16</v>
      </c>
      <c r="P1410" s="88">
        <f t="shared" si="87"/>
        <v>3</v>
      </c>
    </row>
    <row r="1411" spans="1:16" s="88" customFormat="1" x14ac:dyDescent="0.3">
      <c r="A1411" s="88" t="s">
        <v>37</v>
      </c>
      <c r="B1411" s="1" t="s">
        <v>332</v>
      </c>
      <c r="C1411" s="88" t="s">
        <v>175</v>
      </c>
      <c r="D1411" s="88" t="s">
        <v>112</v>
      </c>
      <c r="E1411" s="88" t="s">
        <v>253</v>
      </c>
      <c r="F1411" s="88" t="s">
        <v>220</v>
      </c>
      <c r="G1411" s="88" t="s">
        <v>227</v>
      </c>
      <c r="H1411" s="88" t="s">
        <v>294</v>
      </c>
      <c r="I1411" s="88">
        <f t="shared" si="88"/>
        <v>0</v>
      </c>
      <c r="J1411" s="88">
        <f t="shared" si="89"/>
        <v>0</v>
      </c>
      <c r="K1411" s="88">
        <v>0</v>
      </c>
      <c r="L1411" s="88">
        <v>0</v>
      </c>
      <c r="M1411" s="88">
        <v>0</v>
      </c>
      <c r="N1411" s="88">
        <v>0</v>
      </c>
      <c r="O1411" s="99">
        <f t="shared" si="86"/>
        <v>0</v>
      </c>
      <c r="P1411" s="88">
        <f t="shared" si="87"/>
        <v>0</v>
      </c>
    </row>
    <row r="1412" spans="1:16" s="88" customFormat="1" x14ac:dyDescent="0.3">
      <c r="A1412" s="88" t="s">
        <v>37</v>
      </c>
      <c r="B1412" s="1" t="s">
        <v>332</v>
      </c>
      <c r="C1412" s="88" t="s">
        <v>175</v>
      </c>
      <c r="D1412" s="88" t="s">
        <v>112</v>
      </c>
      <c r="E1412" s="88" t="s">
        <v>253</v>
      </c>
      <c r="F1412" s="88" t="s">
        <v>220</v>
      </c>
      <c r="G1412" s="88" t="s">
        <v>227</v>
      </c>
      <c r="H1412" s="88" t="s">
        <v>5</v>
      </c>
      <c r="I1412" s="88">
        <f t="shared" si="88"/>
        <v>2</v>
      </c>
      <c r="J1412" s="88">
        <f t="shared" si="89"/>
        <v>1</v>
      </c>
      <c r="K1412" s="88">
        <v>0</v>
      </c>
      <c r="L1412" s="88">
        <v>1</v>
      </c>
      <c r="M1412" s="88">
        <v>1</v>
      </c>
      <c r="N1412" s="88">
        <v>0</v>
      </c>
      <c r="O1412" s="99">
        <f t="shared" si="86"/>
        <v>2</v>
      </c>
      <c r="P1412" s="88">
        <f t="shared" si="87"/>
        <v>0</v>
      </c>
    </row>
    <row r="1413" spans="1:16" s="88" customFormat="1" x14ac:dyDescent="0.3">
      <c r="A1413" s="88" t="s">
        <v>37</v>
      </c>
      <c r="B1413" s="1" t="s">
        <v>332</v>
      </c>
      <c r="C1413" s="88" t="s">
        <v>175</v>
      </c>
      <c r="D1413" s="88" t="s">
        <v>112</v>
      </c>
      <c r="E1413" s="88" t="s">
        <v>253</v>
      </c>
      <c r="F1413" s="88" t="s">
        <v>220</v>
      </c>
      <c r="G1413" s="88" t="s">
        <v>227</v>
      </c>
      <c r="H1413" s="88" t="s">
        <v>7</v>
      </c>
      <c r="I1413" s="88">
        <f t="shared" si="88"/>
        <v>3</v>
      </c>
      <c r="J1413" s="88">
        <f t="shared" si="89"/>
        <v>2</v>
      </c>
      <c r="K1413" s="88">
        <v>0</v>
      </c>
      <c r="L1413" s="88">
        <v>2</v>
      </c>
      <c r="M1413" s="88">
        <v>0</v>
      </c>
      <c r="N1413" s="88">
        <v>1</v>
      </c>
      <c r="O1413" s="99">
        <f t="shared" si="86"/>
        <v>3</v>
      </c>
      <c r="P1413" s="88">
        <f t="shared" si="87"/>
        <v>1</v>
      </c>
    </row>
    <row r="1414" spans="1:16" s="88" customFormat="1" x14ac:dyDescent="0.3">
      <c r="A1414" s="88" t="s">
        <v>37</v>
      </c>
      <c r="B1414" s="1" t="s">
        <v>332</v>
      </c>
      <c r="C1414" s="88" t="s">
        <v>175</v>
      </c>
      <c r="D1414" s="88" t="s">
        <v>112</v>
      </c>
      <c r="E1414" s="88" t="s">
        <v>253</v>
      </c>
      <c r="F1414" s="88" t="s">
        <v>220</v>
      </c>
      <c r="G1414" s="88" t="s">
        <v>227</v>
      </c>
      <c r="H1414" s="88" t="s">
        <v>6</v>
      </c>
      <c r="I1414" s="88">
        <f t="shared" si="88"/>
        <v>11</v>
      </c>
      <c r="J1414" s="88">
        <f t="shared" si="89"/>
        <v>11</v>
      </c>
      <c r="K1414" s="88">
        <v>4</v>
      </c>
      <c r="L1414" s="88">
        <v>7</v>
      </c>
      <c r="M1414" s="88">
        <v>0</v>
      </c>
      <c r="N1414" s="88">
        <v>0</v>
      </c>
      <c r="O1414" s="99">
        <f t="shared" si="86"/>
        <v>11</v>
      </c>
      <c r="P1414" s="88">
        <f t="shared" si="87"/>
        <v>0</v>
      </c>
    </row>
    <row r="1415" spans="1:16" s="88" customFormat="1" x14ac:dyDescent="0.3">
      <c r="A1415" s="88" t="s">
        <v>37</v>
      </c>
      <c r="B1415" s="1" t="s">
        <v>332</v>
      </c>
      <c r="C1415" s="88" t="s">
        <v>175</v>
      </c>
      <c r="D1415" s="88" t="s">
        <v>114</v>
      </c>
      <c r="E1415" s="88" t="s">
        <v>254</v>
      </c>
      <c r="F1415" s="88" t="s">
        <v>220</v>
      </c>
      <c r="G1415" s="88" t="s">
        <v>223</v>
      </c>
      <c r="H1415" s="88" t="s">
        <v>4</v>
      </c>
      <c r="I1415" s="88">
        <f t="shared" si="88"/>
        <v>6</v>
      </c>
      <c r="J1415" s="88">
        <f t="shared" si="89"/>
        <v>2</v>
      </c>
      <c r="K1415" s="88">
        <v>0</v>
      </c>
      <c r="L1415" s="88">
        <v>2</v>
      </c>
      <c r="M1415" s="88">
        <v>4</v>
      </c>
      <c r="N1415" s="88">
        <v>0</v>
      </c>
      <c r="O1415" s="99">
        <f t="shared" si="86"/>
        <v>6</v>
      </c>
      <c r="P1415" s="88">
        <f t="shared" si="87"/>
        <v>0</v>
      </c>
    </row>
    <row r="1416" spans="1:16" s="88" customFormat="1" x14ac:dyDescent="0.3">
      <c r="A1416" s="88" t="s">
        <v>37</v>
      </c>
      <c r="B1416" s="1" t="s">
        <v>332</v>
      </c>
      <c r="C1416" s="88" t="s">
        <v>175</v>
      </c>
      <c r="D1416" s="88" t="s">
        <v>114</v>
      </c>
      <c r="E1416" s="88" t="s">
        <v>254</v>
      </c>
      <c r="F1416" s="88" t="s">
        <v>220</v>
      </c>
      <c r="G1416" s="88" t="s">
        <v>223</v>
      </c>
      <c r="H1416" s="88" t="s">
        <v>294</v>
      </c>
      <c r="I1416" s="88">
        <f t="shared" si="88"/>
        <v>0</v>
      </c>
      <c r="J1416" s="88">
        <f t="shared" si="89"/>
        <v>0</v>
      </c>
      <c r="K1416" s="88">
        <v>0</v>
      </c>
      <c r="L1416" s="88">
        <v>0</v>
      </c>
      <c r="M1416" s="88">
        <v>0</v>
      </c>
      <c r="N1416" s="88">
        <v>0</v>
      </c>
      <c r="O1416" s="99">
        <f t="shared" si="86"/>
        <v>0</v>
      </c>
      <c r="P1416" s="88">
        <f t="shared" si="87"/>
        <v>0</v>
      </c>
    </row>
    <row r="1417" spans="1:16" s="88" customFormat="1" x14ac:dyDescent="0.3">
      <c r="A1417" s="88" t="s">
        <v>37</v>
      </c>
      <c r="B1417" s="1" t="s">
        <v>332</v>
      </c>
      <c r="C1417" s="88" t="s">
        <v>175</v>
      </c>
      <c r="D1417" s="88" t="s">
        <v>114</v>
      </c>
      <c r="E1417" s="88" t="s">
        <v>254</v>
      </c>
      <c r="F1417" s="88" t="s">
        <v>220</v>
      </c>
      <c r="G1417" s="88" t="s">
        <v>223</v>
      </c>
      <c r="H1417" s="88" t="s">
        <v>5</v>
      </c>
      <c r="I1417" s="88">
        <f t="shared" si="88"/>
        <v>5</v>
      </c>
      <c r="J1417" s="88">
        <f t="shared" si="89"/>
        <v>1</v>
      </c>
      <c r="K1417" s="88">
        <v>0</v>
      </c>
      <c r="L1417" s="88">
        <v>1</v>
      </c>
      <c r="M1417" s="88">
        <v>0</v>
      </c>
      <c r="N1417" s="88">
        <v>4</v>
      </c>
      <c r="O1417" s="99">
        <f t="shared" si="86"/>
        <v>5</v>
      </c>
      <c r="P1417" s="88">
        <f t="shared" si="87"/>
        <v>4</v>
      </c>
    </row>
    <row r="1418" spans="1:16" s="88" customFormat="1" x14ac:dyDescent="0.3">
      <c r="A1418" s="88" t="s">
        <v>37</v>
      </c>
      <c r="B1418" s="1" t="s">
        <v>332</v>
      </c>
      <c r="C1418" s="88" t="s">
        <v>175</v>
      </c>
      <c r="D1418" s="88" t="s">
        <v>114</v>
      </c>
      <c r="E1418" s="88" t="s">
        <v>254</v>
      </c>
      <c r="F1418" s="88" t="s">
        <v>220</v>
      </c>
      <c r="G1418" s="88" t="s">
        <v>223</v>
      </c>
      <c r="H1418" s="88" t="s">
        <v>7</v>
      </c>
      <c r="I1418" s="88">
        <f t="shared" si="88"/>
        <v>0</v>
      </c>
      <c r="J1418" s="88">
        <f t="shared" si="89"/>
        <v>0</v>
      </c>
      <c r="K1418" s="88">
        <v>0</v>
      </c>
      <c r="L1418" s="88">
        <v>0</v>
      </c>
      <c r="M1418" s="88">
        <v>0</v>
      </c>
      <c r="N1418" s="88">
        <v>0</v>
      </c>
      <c r="O1418" s="99">
        <f t="shared" si="86"/>
        <v>0</v>
      </c>
      <c r="P1418" s="88">
        <f t="shared" si="87"/>
        <v>0</v>
      </c>
    </row>
    <row r="1419" spans="1:16" s="88" customFormat="1" x14ac:dyDescent="0.3">
      <c r="A1419" s="88" t="s">
        <v>37</v>
      </c>
      <c r="B1419" s="1" t="s">
        <v>332</v>
      </c>
      <c r="C1419" s="88" t="s">
        <v>175</v>
      </c>
      <c r="D1419" s="88" t="s">
        <v>114</v>
      </c>
      <c r="E1419" s="88" t="s">
        <v>254</v>
      </c>
      <c r="F1419" s="88" t="s">
        <v>220</v>
      </c>
      <c r="G1419" s="88" t="s">
        <v>223</v>
      </c>
      <c r="H1419" s="88" t="s">
        <v>6</v>
      </c>
      <c r="I1419" s="88">
        <f t="shared" si="88"/>
        <v>8</v>
      </c>
      <c r="J1419" s="88">
        <f t="shared" si="89"/>
        <v>6</v>
      </c>
      <c r="K1419" s="88">
        <v>4</v>
      </c>
      <c r="L1419" s="88">
        <v>2</v>
      </c>
      <c r="M1419" s="88">
        <v>2</v>
      </c>
      <c r="N1419" s="88">
        <v>0</v>
      </c>
      <c r="O1419" s="99">
        <f t="shared" si="86"/>
        <v>8</v>
      </c>
      <c r="P1419" s="88">
        <f t="shared" si="87"/>
        <v>0</v>
      </c>
    </row>
    <row r="1420" spans="1:16" s="88" customFormat="1" x14ac:dyDescent="0.3">
      <c r="A1420" s="88" t="s">
        <v>37</v>
      </c>
      <c r="B1420" s="1" t="s">
        <v>332</v>
      </c>
      <c r="C1420" s="88" t="s">
        <v>175</v>
      </c>
      <c r="D1420" s="88" t="s">
        <v>116</v>
      </c>
      <c r="E1420" s="88" t="s">
        <v>255</v>
      </c>
      <c r="F1420" s="88" t="s">
        <v>220</v>
      </c>
      <c r="G1420" s="88" t="s">
        <v>227</v>
      </c>
      <c r="H1420" s="88" t="s">
        <v>4</v>
      </c>
      <c r="I1420" s="88">
        <f t="shared" si="88"/>
        <v>2</v>
      </c>
      <c r="J1420" s="88">
        <f t="shared" si="89"/>
        <v>0</v>
      </c>
      <c r="K1420" s="88">
        <v>0</v>
      </c>
      <c r="L1420" s="88">
        <v>0</v>
      </c>
      <c r="M1420" s="88">
        <v>2</v>
      </c>
      <c r="N1420" s="88">
        <v>0</v>
      </c>
      <c r="O1420" s="99">
        <f t="shared" si="86"/>
        <v>2</v>
      </c>
      <c r="P1420" s="88">
        <f t="shared" si="87"/>
        <v>0</v>
      </c>
    </row>
    <row r="1421" spans="1:16" s="88" customFormat="1" x14ac:dyDescent="0.3">
      <c r="A1421" s="88" t="s">
        <v>37</v>
      </c>
      <c r="B1421" s="1" t="s">
        <v>332</v>
      </c>
      <c r="C1421" s="88" t="s">
        <v>175</v>
      </c>
      <c r="D1421" s="88" t="s">
        <v>116</v>
      </c>
      <c r="E1421" s="88" t="s">
        <v>255</v>
      </c>
      <c r="F1421" s="88" t="s">
        <v>220</v>
      </c>
      <c r="G1421" s="88" t="s">
        <v>227</v>
      </c>
      <c r="H1421" s="88" t="s">
        <v>294</v>
      </c>
      <c r="I1421" s="88">
        <f t="shared" si="88"/>
        <v>0</v>
      </c>
      <c r="J1421" s="88">
        <f t="shared" si="89"/>
        <v>0</v>
      </c>
      <c r="K1421" s="88">
        <v>0</v>
      </c>
      <c r="L1421" s="88">
        <v>0</v>
      </c>
      <c r="M1421" s="88">
        <v>0</v>
      </c>
      <c r="N1421" s="88">
        <v>0</v>
      </c>
      <c r="O1421" s="99">
        <f t="shared" si="86"/>
        <v>0</v>
      </c>
      <c r="P1421" s="88">
        <f t="shared" si="87"/>
        <v>0</v>
      </c>
    </row>
    <row r="1422" spans="1:16" s="88" customFormat="1" x14ac:dyDescent="0.3">
      <c r="A1422" s="88" t="s">
        <v>37</v>
      </c>
      <c r="B1422" s="1" t="s">
        <v>332</v>
      </c>
      <c r="C1422" s="88" t="s">
        <v>175</v>
      </c>
      <c r="D1422" s="88" t="s">
        <v>116</v>
      </c>
      <c r="E1422" s="88" t="s">
        <v>255</v>
      </c>
      <c r="F1422" s="88" t="s">
        <v>220</v>
      </c>
      <c r="G1422" s="88" t="s">
        <v>227</v>
      </c>
      <c r="H1422" s="88" t="s">
        <v>5</v>
      </c>
      <c r="I1422" s="88">
        <f t="shared" si="88"/>
        <v>1</v>
      </c>
      <c r="J1422" s="88">
        <f t="shared" si="89"/>
        <v>1</v>
      </c>
      <c r="K1422" s="88">
        <v>0</v>
      </c>
      <c r="L1422" s="88">
        <v>1</v>
      </c>
      <c r="M1422" s="88">
        <v>0</v>
      </c>
      <c r="N1422" s="88">
        <v>0</v>
      </c>
      <c r="O1422" s="99">
        <f t="shared" si="86"/>
        <v>1</v>
      </c>
      <c r="P1422" s="88">
        <f t="shared" si="87"/>
        <v>0</v>
      </c>
    </row>
    <row r="1423" spans="1:16" s="88" customFormat="1" x14ac:dyDescent="0.3">
      <c r="A1423" s="88" t="s">
        <v>37</v>
      </c>
      <c r="B1423" s="1" t="s">
        <v>332</v>
      </c>
      <c r="C1423" s="88" t="s">
        <v>175</v>
      </c>
      <c r="D1423" s="88" t="s">
        <v>116</v>
      </c>
      <c r="E1423" s="88" t="s">
        <v>255</v>
      </c>
      <c r="F1423" s="88" t="s">
        <v>220</v>
      </c>
      <c r="G1423" s="88" t="s">
        <v>227</v>
      </c>
      <c r="H1423" s="88" t="s">
        <v>7</v>
      </c>
      <c r="I1423" s="88">
        <f t="shared" si="88"/>
        <v>0</v>
      </c>
      <c r="J1423" s="88">
        <f t="shared" si="89"/>
        <v>0</v>
      </c>
      <c r="K1423" s="88">
        <v>0</v>
      </c>
      <c r="L1423" s="88">
        <v>0</v>
      </c>
      <c r="M1423" s="88">
        <v>0</v>
      </c>
      <c r="N1423" s="88">
        <v>0</v>
      </c>
      <c r="O1423" s="99">
        <f t="shared" si="86"/>
        <v>0</v>
      </c>
      <c r="P1423" s="88">
        <f t="shared" si="87"/>
        <v>0</v>
      </c>
    </row>
    <row r="1424" spans="1:16" s="88" customFormat="1" x14ac:dyDescent="0.3">
      <c r="A1424" s="88" t="s">
        <v>37</v>
      </c>
      <c r="B1424" s="1" t="s">
        <v>332</v>
      </c>
      <c r="C1424" s="88" t="s">
        <v>175</v>
      </c>
      <c r="D1424" s="88" t="s">
        <v>116</v>
      </c>
      <c r="E1424" s="88" t="s">
        <v>255</v>
      </c>
      <c r="F1424" s="88" t="s">
        <v>220</v>
      </c>
      <c r="G1424" s="88" t="s">
        <v>227</v>
      </c>
      <c r="H1424" s="88" t="s">
        <v>6</v>
      </c>
      <c r="I1424" s="88">
        <f t="shared" si="88"/>
        <v>0</v>
      </c>
      <c r="J1424" s="88">
        <f t="shared" si="89"/>
        <v>0</v>
      </c>
      <c r="K1424" s="88">
        <v>0</v>
      </c>
      <c r="L1424" s="88">
        <v>0</v>
      </c>
      <c r="M1424" s="88">
        <v>0</v>
      </c>
      <c r="N1424" s="88">
        <v>0</v>
      </c>
      <c r="O1424" s="99">
        <f t="shared" si="86"/>
        <v>0</v>
      </c>
      <c r="P1424" s="88">
        <f t="shared" si="87"/>
        <v>0</v>
      </c>
    </row>
    <row r="1425" spans="1:16" s="88" customFormat="1" x14ac:dyDescent="0.3">
      <c r="A1425" s="88" t="s">
        <v>37</v>
      </c>
      <c r="B1425" s="1" t="s">
        <v>332</v>
      </c>
      <c r="C1425" s="88" t="s">
        <v>175</v>
      </c>
      <c r="D1425" s="88" t="s">
        <v>118</v>
      </c>
      <c r="E1425" s="88" t="s">
        <v>256</v>
      </c>
      <c r="F1425" s="88" t="s">
        <v>220</v>
      </c>
      <c r="G1425" s="88" t="s">
        <v>221</v>
      </c>
      <c r="H1425" s="88" t="s">
        <v>4</v>
      </c>
      <c r="I1425" s="88">
        <f t="shared" si="88"/>
        <v>40</v>
      </c>
      <c r="J1425" s="88">
        <f t="shared" si="89"/>
        <v>16</v>
      </c>
      <c r="K1425" s="88">
        <v>2</v>
      </c>
      <c r="L1425" s="88">
        <v>14</v>
      </c>
      <c r="M1425" s="88">
        <v>9</v>
      </c>
      <c r="N1425" s="88">
        <v>15</v>
      </c>
      <c r="O1425" s="99">
        <f t="shared" si="86"/>
        <v>40</v>
      </c>
      <c r="P1425" s="88">
        <f t="shared" si="87"/>
        <v>15</v>
      </c>
    </row>
    <row r="1426" spans="1:16" s="88" customFormat="1" x14ac:dyDescent="0.3">
      <c r="A1426" s="88" t="s">
        <v>37</v>
      </c>
      <c r="B1426" s="1" t="s">
        <v>332</v>
      </c>
      <c r="C1426" s="88" t="s">
        <v>175</v>
      </c>
      <c r="D1426" s="88" t="s">
        <v>118</v>
      </c>
      <c r="E1426" s="88" t="s">
        <v>256</v>
      </c>
      <c r="F1426" s="88" t="s">
        <v>220</v>
      </c>
      <c r="G1426" s="88" t="s">
        <v>221</v>
      </c>
      <c r="H1426" s="88" t="s">
        <v>294</v>
      </c>
      <c r="I1426" s="88">
        <f t="shared" si="88"/>
        <v>0</v>
      </c>
      <c r="J1426" s="88">
        <f t="shared" si="89"/>
        <v>0</v>
      </c>
      <c r="K1426" s="88">
        <v>0</v>
      </c>
      <c r="L1426" s="88">
        <v>0</v>
      </c>
      <c r="M1426" s="88">
        <v>0</v>
      </c>
      <c r="N1426" s="88">
        <v>0</v>
      </c>
      <c r="O1426" s="99">
        <f t="shared" si="86"/>
        <v>0</v>
      </c>
      <c r="P1426" s="88">
        <f t="shared" si="87"/>
        <v>0</v>
      </c>
    </row>
    <row r="1427" spans="1:16" s="88" customFormat="1" x14ac:dyDescent="0.3">
      <c r="A1427" s="88" t="s">
        <v>37</v>
      </c>
      <c r="B1427" s="1" t="s">
        <v>332</v>
      </c>
      <c r="C1427" s="88" t="s">
        <v>175</v>
      </c>
      <c r="D1427" s="88" t="s">
        <v>118</v>
      </c>
      <c r="E1427" s="88" t="s">
        <v>256</v>
      </c>
      <c r="F1427" s="88" t="s">
        <v>220</v>
      </c>
      <c r="G1427" s="88" t="s">
        <v>221</v>
      </c>
      <c r="H1427" s="88" t="s">
        <v>5</v>
      </c>
      <c r="I1427" s="88">
        <f t="shared" si="88"/>
        <v>2</v>
      </c>
      <c r="J1427" s="88">
        <f t="shared" si="89"/>
        <v>1</v>
      </c>
      <c r="K1427" s="88">
        <v>0</v>
      </c>
      <c r="L1427" s="88">
        <v>1</v>
      </c>
      <c r="M1427" s="88">
        <v>0</v>
      </c>
      <c r="N1427" s="88">
        <v>1</v>
      </c>
      <c r="O1427" s="99">
        <f t="shared" si="86"/>
        <v>2</v>
      </c>
      <c r="P1427" s="88">
        <f t="shared" si="87"/>
        <v>1</v>
      </c>
    </row>
    <row r="1428" spans="1:16" s="88" customFormat="1" x14ac:dyDescent="0.3">
      <c r="A1428" s="88" t="s">
        <v>37</v>
      </c>
      <c r="B1428" s="1" t="s">
        <v>332</v>
      </c>
      <c r="C1428" s="88" t="s">
        <v>175</v>
      </c>
      <c r="D1428" s="88" t="s">
        <v>118</v>
      </c>
      <c r="E1428" s="88" t="s">
        <v>256</v>
      </c>
      <c r="F1428" s="88" t="s">
        <v>220</v>
      </c>
      <c r="G1428" s="88" t="s">
        <v>221</v>
      </c>
      <c r="H1428" s="88" t="s">
        <v>7</v>
      </c>
      <c r="I1428" s="88">
        <f t="shared" si="88"/>
        <v>2</v>
      </c>
      <c r="J1428" s="88">
        <f t="shared" si="89"/>
        <v>2</v>
      </c>
      <c r="K1428" s="88">
        <v>0</v>
      </c>
      <c r="L1428" s="88">
        <v>2</v>
      </c>
      <c r="M1428" s="88">
        <v>0</v>
      </c>
      <c r="N1428" s="88">
        <v>0</v>
      </c>
      <c r="O1428" s="99">
        <f t="shared" si="86"/>
        <v>2</v>
      </c>
      <c r="P1428" s="88">
        <f t="shared" si="87"/>
        <v>0</v>
      </c>
    </row>
    <row r="1429" spans="1:16" s="88" customFormat="1" x14ac:dyDescent="0.3">
      <c r="A1429" s="88" t="s">
        <v>37</v>
      </c>
      <c r="B1429" s="1" t="s">
        <v>332</v>
      </c>
      <c r="C1429" s="88" t="s">
        <v>175</v>
      </c>
      <c r="D1429" s="88" t="s">
        <v>118</v>
      </c>
      <c r="E1429" s="88" t="s">
        <v>256</v>
      </c>
      <c r="F1429" s="88" t="s">
        <v>220</v>
      </c>
      <c r="G1429" s="88" t="s">
        <v>221</v>
      </c>
      <c r="H1429" s="88" t="s">
        <v>6</v>
      </c>
      <c r="I1429" s="88">
        <f t="shared" si="88"/>
        <v>5</v>
      </c>
      <c r="J1429" s="88">
        <f t="shared" si="89"/>
        <v>3</v>
      </c>
      <c r="K1429" s="88">
        <v>0</v>
      </c>
      <c r="L1429" s="88">
        <v>3</v>
      </c>
      <c r="M1429" s="88">
        <v>1</v>
      </c>
      <c r="N1429" s="88">
        <v>1</v>
      </c>
      <c r="O1429" s="99">
        <f t="shared" ref="O1429:O1492" si="90">IF($I$1=$O$1,I1429,IF($J$1=$O$1,J1429,IF($K$1=$O$1,K1429,IF($L$1=$O$1,L1429,IF($M$1=$O$1,M1429,IF($N$1=$O$1,N1429,"x"))))))</f>
        <v>5</v>
      </c>
      <c r="P1429" s="88">
        <f t="shared" si="87"/>
        <v>1</v>
      </c>
    </row>
    <row r="1430" spans="1:16" s="88" customFormat="1" x14ac:dyDescent="0.3">
      <c r="A1430" s="88" t="s">
        <v>37</v>
      </c>
      <c r="B1430" s="1" t="s">
        <v>332</v>
      </c>
      <c r="C1430" s="88" t="s">
        <v>175</v>
      </c>
      <c r="D1430" s="88" t="s">
        <v>120</v>
      </c>
      <c r="E1430" s="88" t="s">
        <v>257</v>
      </c>
      <c r="F1430" s="88" t="s">
        <v>220</v>
      </c>
      <c r="G1430" s="88" t="s">
        <v>227</v>
      </c>
      <c r="H1430" s="88" t="s">
        <v>4</v>
      </c>
      <c r="I1430" s="88">
        <f t="shared" si="88"/>
        <v>9</v>
      </c>
      <c r="J1430" s="88">
        <f t="shared" si="89"/>
        <v>4</v>
      </c>
      <c r="K1430" s="88">
        <v>1</v>
      </c>
      <c r="L1430" s="88">
        <v>3</v>
      </c>
      <c r="M1430" s="88">
        <v>1</v>
      </c>
      <c r="N1430" s="88">
        <v>4</v>
      </c>
      <c r="O1430" s="99">
        <f t="shared" si="90"/>
        <v>9</v>
      </c>
      <c r="P1430" s="88">
        <f t="shared" ref="P1430:P1493" si="91">IF($I$1=$P$1,I1430,IF($J$1=$P$1,J1430,IF($K$1=$P$1,K1430,IF($L$1=$P$1,L1430,IF($M$1=$P$1,M1430,IF($N$1=$P$1,N1430,"x"))))))</f>
        <v>4</v>
      </c>
    </row>
    <row r="1431" spans="1:16" s="88" customFormat="1" x14ac:dyDescent="0.3">
      <c r="A1431" s="88" t="s">
        <v>37</v>
      </c>
      <c r="B1431" s="1" t="s">
        <v>332</v>
      </c>
      <c r="C1431" s="88" t="s">
        <v>175</v>
      </c>
      <c r="D1431" s="88" t="s">
        <v>120</v>
      </c>
      <c r="E1431" s="88" t="s">
        <v>257</v>
      </c>
      <c r="F1431" s="88" t="s">
        <v>220</v>
      </c>
      <c r="G1431" s="88" t="s">
        <v>227</v>
      </c>
      <c r="H1431" s="88" t="s">
        <v>294</v>
      </c>
      <c r="I1431" s="88">
        <f t="shared" si="88"/>
        <v>0</v>
      </c>
      <c r="J1431" s="88">
        <f t="shared" si="89"/>
        <v>0</v>
      </c>
      <c r="K1431" s="88">
        <v>0</v>
      </c>
      <c r="L1431" s="88">
        <v>0</v>
      </c>
      <c r="M1431" s="88">
        <v>0</v>
      </c>
      <c r="N1431" s="88">
        <v>0</v>
      </c>
      <c r="O1431" s="99">
        <f t="shared" si="90"/>
        <v>0</v>
      </c>
      <c r="P1431" s="88">
        <f t="shared" si="91"/>
        <v>0</v>
      </c>
    </row>
    <row r="1432" spans="1:16" s="88" customFormat="1" x14ac:dyDescent="0.3">
      <c r="A1432" s="88" t="s">
        <v>37</v>
      </c>
      <c r="B1432" s="1" t="s">
        <v>332</v>
      </c>
      <c r="C1432" s="88" t="s">
        <v>175</v>
      </c>
      <c r="D1432" s="88" t="s">
        <v>120</v>
      </c>
      <c r="E1432" s="88" t="s">
        <v>257</v>
      </c>
      <c r="F1432" s="88" t="s">
        <v>220</v>
      </c>
      <c r="G1432" s="88" t="s">
        <v>227</v>
      </c>
      <c r="H1432" s="88" t="s">
        <v>5</v>
      </c>
      <c r="I1432" s="88">
        <f t="shared" si="88"/>
        <v>6</v>
      </c>
      <c r="J1432" s="88">
        <f t="shared" si="89"/>
        <v>0</v>
      </c>
      <c r="K1432" s="88">
        <v>0</v>
      </c>
      <c r="L1432" s="88">
        <v>0</v>
      </c>
      <c r="M1432" s="88">
        <v>4</v>
      </c>
      <c r="N1432" s="88">
        <v>2</v>
      </c>
      <c r="O1432" s="99">
        <f t="shared" si="90"/>
        <v>6</v>
      </c>
      <c r="P1432" s="88">
        <f t="shared" si="91"/>
        <v>2</v>
      </c>
    </row>
    <row r="1433" spans="1:16" s="88" customFormat="1" x14ac:dyDescent="0.3">
      <c r="A1433" s="88" t="s">
        <v>37</v>
      </c>
      <c r="B1433" s="1" t="s">
        <v>332</v>
      </c>
      <c r="C1433" s="88" t="s">
        <v>175</v>
      </c>
      <c r="D1433" s="88" t="s">
        <v>120</v>
      </c>
      <c r="E1433" s="88" t="s">
        <v>257</v>
      </c>
      <c r="F1433" s="88" t="s">
        <v>220</v>
      </c>
      <c r="G1433" s="88" t="s">
        <v>227</v>
      </c>
      <c r="H1433" s="88" t="s">
        <v>7</v>
      </c>
      <c r="I1433" s="88">
        <f t="shared" si="88"/>
        <v>2</v>
      </c>
      <c r="J1433" s="88">
        <f t="shared" si="89"/>
        <v>2</v>
      </c>
      <c r="K1433" s="88">
        <v>0</v>
      </c>
      <c r="L1433" s="88">
        <v>2</v>
      </c>
      <c r="M1433" s="88">
        <v>0</v>
      </c>
      <c r="N1433" s="88">
        <v>0</v>
      </c>
      <c r="O1433" s="99">
        <f t="shared" si="90"/>
        <v>2</v>
      </c>
      <c r="P1433" s="88">
        <f t="shared" si="91"/>
        <v>0</v>
      </c>
    </row>
    <row r="1434" spans="1:16" s="88" customFormat="1" x14ac:dyDescent="0.3">
      <c r="A1434" s="88" t="s">
        <v>37</v>
      </c>
      <c r="B1434" s="1" t="s">
        <v>332</v>
      </c>
      <c r="C1434" s="88" t="s">
        <v>175</v>
      </c>
      <c r="D1434" s="88" t="s">
        <v>120</v>
      </c>
      <c r="E1434" s="88" t="s">
        <v>257</v>
      </c>
      <c r="F1434" s="88" t="s">
        <v>220</v>
      </c>
      <c r="G1434" s="88" t="s">
        <v>227</v>
      </c>
      <c r="H1434" s="88" t="s">
        <v>6</v>
      </c>
      <c r="I1434" s="88">
        <f t="shared" si="88"/>
        <v>4</v>
      </c>
      <c r="J1434" s="88">
        <f t="shared" si="89"/>
        <v>4</v>
      </c>
      <c r="K1434" s="88">
        <v>1</v>
      </c>
      <c r="L1434" s="88">
        <v>3</v>
      </c>
      <c r="M1434" s="88">
        <v>0</v>
      </c>
      <c r="N1434" s="88">
        <v>0</v>
      </c>
      <c r="O1434" s="99">
        <f t="shared" si="90"/>
        <v>4</v>
      </c>
      <c r="P1434" s="88">
        <f t="shared" si="91"/>
        <v>0</v>
      </c>
    </row>
    <row r="1435" spans="1:16" s="88" customFormat="1" x14ac:dyDescent="0.3">
      <c r="A1435" s="88" t="s">
        <v>37</v>
      </c>
      <c r="B1435" s="1" t="s">
        <v>332</v>
      </c>
      <c r="C1435" s="88" t="s">
        <v>175</v>
      </c>
      <c r="D1435" s="88" t="s">
        <v>122</v>
      </c>
      <c r="E1435" s="88" t="s">
        <v>258</v>
      </c>
      <c r="F1435" s="88" t="s">
        <v>220</v>
      </c>
      <c r="G1435" s="88" t="s">
        <v>227</v>
      </c>
      <c r="H1435" s="88" t="s">
        <v>4</v>
      </c>
      <c r="I1435" s="88">
        <f t="shared" si="88"/>
        <v>13</v>
      </c>
      <c r="J1435" s="88">
        <f t="shared" si="89"/>
        <v>4</v>
      </c>
      <c r="K1435" s="88">
        <v>1</v>
      </c>
      <c r="L1435" s="88">
        <v>3</v>
      </c>
      <c r="M1435" s="88">
        <v>7</v>
      </c>
      <c r="N1435" s="88">
        <v>2</v>
      </c>
      <c r="O1435" s="99">
        <f t="shared" si="90"/>
        <v>13</v>
      </c>
      <c r="P1435" s="88">
        <f t="shared" si="91"/>
        <v>2</v>
      </c>
    </row>
    <row r="1436" spans="1:16" s="88" customFormat="1" x14ac:dyDescent="0.3">
      <c r="A1436" s="88" t="s">
        <v>37</v>
      </c>
      <c r="B1436" s="1" t="s">
        <v>332</v>
      </c>
      <c r="C1436" s="88" t="s">
        <v>175</v>
      </c>
      <c r="D1436" s="88" t="s">
        <v>122</v>
      </c>
      <c r="E1436" s="88" t="s">
        <v>258</v>
      </c>
      <c r="F1436" s="88" t="s">
        <v>220</v>
      </c>
      <c r="G1436" s="88" t="s">
        <v>227</v>
      </c>
      <c r="H1436" s="88" t="s">
        <v>294</v>
      </c>
      <c r="I1436" s="88">
        <f t="shared" si="88"/>
        <v>0</v>
      </c>
      <c r="J1436" s="88">
        <f t="shared" si="89"/>
        <v>0</v>
      </c>
      <c r="K1436" s="88">
        <v>0</v>
      </c>
      <c r="L1436" s="88">
        <v>0</v>
      </c>
      <c r="M1436" s="88">
        <v>0</v>
      </c>
      <c r="N1436" s="88">
        <v>0</v>
      </c>
      <c r="O1436" s="99">
        <f t="shared" si="90"/>
        <v>0</v>
      </c>
      <c r="P1436" s="88">
        <f t="shared" si="91"/>
        <v>0</v>
      </c>
    </row>
    <row r="1437" spans="1:16" s="88" customFormat="1" x14ac:dyDescent="0.3">
      <c r="A1437" s="88" t="s">
        <v>37</v>
      </c>
      <c r="B1437" s="1" t="s">
        <v>332</v>
      </c>
      <c r="C1437" s="88" t="s">
        <v>175</v>
      </c>
      <c r="D1437" s="88" t="s">
        <v>122</v>
      </c>
      <c r="E1437" s="88" t="s">
        <v>258</v>
      </c>
      <c r="F1437" s="88" t="s">
        <v>220</v>
      </c>
      <c r="G1437" s="88" t="s">
        <v>227</v>
      </c>
      <c r="H1437" s="88" t="s">
        <v>5</v>
      </c>
      <c r="I1437" s="88">
        <f t="shared" si="88"/>
        <v>4</v>
      </c>
      <c r="J1437" s="88">
        <f t="shared" si="89"/>
        <v>1</v>
      </c>
      <c r="K1437" s="88">
        <v>0</v>
      </c>
      <c r="L1437" s="88">
        <v>1</v>
      </c>
      <c r="M1437" s="88">
        <v>3</v>
      </c>
      <c r="N1437" s="88">
        <v>0</v>
      </c>
      <c r="O1437" s="99">
        <f t="shared" si="90"/>
        <v>4</v>
      </c>
      <c r="P1437" s="88">
        <f t="shared" si="91"/>
        <v>0</v>
      </c>
    </row>
    <row r="1438" spans="1:16" s="88" customFormat="1" x14ac:dyDescent="0.3">
      <c r="A1438" s="88" t="s">
        <v>37</v>
      </c>
      <c r="B1438" s="1" t="s">
        <v>332</v>
      </c>
      <c r="C1438" s="88" t="s">
        <v>175</v>
      </c>
      <c r="D1438" s="88" t="s">
        <v>122</v>
      </c>
      <c r="E1438" s="88" t="s">
        <v>258</v>
      </c>
      <c r="F1438" s="88" t="s">
        <v>220</v>
      </c>
      <c r="G1438" s="88" t="s">
        <v>227</v>
      </c>
      <c r="H1438" s="88" t="s">
        <v>7</v>
      </c>
      <c r="I1438" s="88">
        <f t="shared" si="88"/>
        <v>2</v>
      </c>
      <c r="J1438" s="88">
        <f t="shared" si="89"/>
        <v>1</v>
      </c>
      <c r="K1438" s="88">
        <v>0</v>
      </c>
      <c r="L1438" s="88">
        <v>1</v>
      </c>
      <c r="M1438" s="88">
        <v>1</v>
      </c>
      <c r="N1438" s="88">
        <v>0</v>
      </c>
      <c r="O1438" s="99">
        <f t="shared" si="90"/>
        <v>2</v>
      </c>
      <c r="P1438" s="88">
        <f t="shared" si="91"/>
        <v>0</v>
      </c>
    </row>
    <row r="1439" spans="1:16" s="88" customFormat="1" x14ac:dyDescent="0.3">
      <c r="A1439" s="88" t="s">
        <v>37</v>
      </c>
      <c r="B1439" s="1" t="s">
        <v>332</v>
      </c>
      <c r="C1439" s="88" t="s">
        <v>175</v>
      </c>
      <c r="D1439" s="88" t="s">
        <v>122</v>
      </c>
      <c r="E1439" s="88" t="s">
        <v>258</v>
      </c>
      <c r="F1439" s="88" t="s">
        <v>220</v>
      </c>
      <c r="G1439" s="88" t="s">
        <v>227</v>
      </c>
      <c r="H1439" s="88" t="s">
        <v>6</v>
      </c>
      <c r="I1439" s="88">
        <f t="shared" si="88"/>
        <v>1</v>
      </c>
      <c r="J1439" s="88">
        <f t="shared" si="89"/>
        <v>1</v>
      </c>
      <c r="K1439" s="88">
        <v>1</v>
      </c>
      <c r="L1439" s="88">
        <v>0</v>
      </c>
      <c r="M1439" s="88">
        <v>0</v>
      </c>
      <c r="N1439" s="88">
        <v>0</v>
      </c>
      <c r="O1439" s="99">
        <f t="shared" si="90"/>
        <v>1</v>
      </c>
      <c r="P1439" s="88">
        <f t="shared" si="91"/>
        <v>0</v>
      </c>
    </row>
    <row r="1440" spans="1:16" s="88" customFormat="1" x14ac:dyDescent="0.3">
      <c r="A1440" s="88" t="s">
        <v>37</v>
      </c>
      <c r="B1440" s="1" t="s">
        <v>332</v>
      </c>
      <c r="C1440" s="88" t="s">
        <v>175</v>
      </c>
      <c r="D1440" s="88" t="s">
        <v>126</v>
      </c>
      <c r="E1440" s="88" t="s">
        <v>260</v>
      </c>
      <c r="F1440" s="88" t="s">
        <v>220</v>
      </c>
      <c r="G1440" s="88" t="s">
        <v>223</v>
      </c>
      <c r="H1440" s="88" t="s">
        <v>4</v>
      </c>
      <c r="I1440" s="88">
        <f t="shared" si="88"/>
        <v>22</v>
      </c>
      <c r="J1440" s="88">
        <f t="shared" si="89"/>
        <v>10</v>
      </c>
      <c r="K1440" s="88">
        <v>0</v>
      </c>
      <c r="L1440" s="88">
        <v>10</v>
      </c>
      <c r="M1440" s="88">
        <v>9</v>
      </c>
      <c r="N1440" s="88">
        <v>3</v>
      </c>
      <c r="O1440" s="99">
        <f t="shared" si="90"/>
        <v>22</v>
      </c>
      <c r="P1440" s="88">
        <f t="shared" si="91"/>
        <v>3</v>
      </c>
    </row>
    <row r="1441" spans="1:16" s="88" customFormat="1" x14ac:dyDescent="0.3">
      <c r="A1441" s="88" t="s">
        <v>37</v>
      </c>
      <c r="B1441" s="1" t="s">
        <v>332</v>
      </c>
      <c r="C1441" s="88" t="s">
        <v>175</v>
      </c>
      <c r="D1441" s="88" t="s">
        <v>126</v>
      </c>
      <c r="E1441" s="88" t="s">
        <v>260</v>
      </c>
      <c r="F1441" s="88" t="s">
        <v>220</v>
      </c>
      <c r="G1441" s="88" t="s">
        <v>223</v>
      </c>
      <c r="H1441" s="88" t="s">
        <v>294</v>
      </c>
      <c r="I1441" s="88">
        <f t="shared" si="88"/>
        <v>0</v>
      </c>
      <c r="J1441" s="88">
        <f t="shared" si="89"/>
        <v>0</v>
      </c>
      <c r="K1441" s="88">
        <v>0</v>
      </c>
      <c r="L1441" s="88">
        <v>0</v>
      </c>
      <c r="M1441" s="88">
        <v>0</v>
      </c>
      <c r="N1441" s="88">
        <v>0</v>
      </c>
      <c r="O1441" s="99">
        <f t="shared" si="90"/>
        <v>0</v>
      </c>
      <c r="P1441" s="88">
        <f t="shared" si="91"/>
        <v>0</v>
      </c>
    </row>
    <row r="1442" spans="1:16" s="88" customFormat="1" x14ac:dyDescent="0.3">
      <c r="A1442" s="88" t="s">
        <v>37</v>
      </c>
      <c r="B1442" s="1" t="s">
        <v>332</v>
      </c>
      <c r="C1442" s="88" t="s">
        <v>175</v>
      </c>
      <c r="D1442" s="88" t="s">
        <v>126</v>
      </c>
      <c r="E1442" s="88" t="s">
        <v>260</v>
      </c>
      <c r="F1442" s="88" t="s">
        <v>220</v>
      </c>
      <c r="G1442" s="88" t="s">
        <v>223</v>
      </c>
      <c r="H1442" s="88" t="s">
        <v>5</v>
      </c>
      <c r="I1442" s="88">
        <f t="shared" si="88"/>
        <v>0</v>
      </c>
      <c r="J1442" s="88">
        <f t="shared" si="89"/>
        <v>0</v>
      </c>
      <c r="K1442" s="88">
        <v>0</v>
      </c>
      <c r="L1442" s="88">
        <v>0</v>
      </c>
      <c r="M1442" s="88">
        <v>0</v>
      </c>
      <c r="N1442" s="88">
        <v>0</v>
      </c>
      <c r="O1442" s="99">
        <f t="shared" si="90"/>
        <v>0</v>
      </c>
      <c r="P1442" s="88">
        <f t="shared" si="91"/>
        <v>0</v>
      </c>
    </row>
    <row r="1443" spans="1:16" s="88" customFormat="1" x14ac:dyDescent="0.3">
      <c r="A1443" s="88" t="s">
        <v>37</v>
      </c>
      <c r="B1443" s="1" t="s">
        <v>332</v>
      </c>
      <c r="C1443" s="88" t="s">
        <v>175</v>
      </c>
      <c r="D1443" s="88" t="s">
        <v>126</v>
      </c>
      <c r="E1443" s="88" t="s">
        <v>260</v>
      </c>
      <c r="F1443" s="88" t="s">
        <v>220</v>
      </c>
      <c r="G1443" s="88" t="s">
        <v>223</v>
      </c>
      <c r="H1443" s="88" t="s">
        <v>7</v>
      </c>
      <c r="I1443" s="88">
        <f t="shared" si="88"/>
        <v>6</v>
      </c>
      <c r="J1443" s="88">
        <f t="shared" si="89"/>
        <v>1</v>
      </c>
      <c r="K1443" s="88">
        <v>0</v>
      </c>
      <c r="L1443" s="88">
        <v>1</v>
      </c>
      <c r="M1443" s="88">
        <v>3</v>
      </c>
      <c r="N1443" s="88">
        <v>2</v>
      </c>
      <c r="O1443" s="99">
        <f t="shared" si="90"/>
        <v>6</v>
      </c>
      <c r="P1443" s="88">
        <f t="shared" si="91"/>
        <v>2</v>
      </c>
    </row>
    <row r="1444" spans="1:16" s="88" customFormat="1" x14ac:dyDescent="0.3">
      <c r="A1444" s="88" t="s">
        <v>37</v>
      </c>
      <c r="B1444" s="1" t="s">
        <v>332</v>
      </c>
      <c r="C1444" s="88" t="s">
        <v>175</v>
      </c>
      <c r="D1444" s="88" t="s">
        <v>126</v>
      </c>
      <c r="E1444" s="88" t="s">
        <v>260</v>
      </c>
      <c r="F1444" s="88" t="s">
        <v>220</v>
      </c>
      <c r="G1444" s="88" t="s">
        <v>223</v>
      </c>
      <c r="H1444" s="88" t="s">
        <v>6</v>
      </c>
      <c r="I1444" s="88">
        <f t="shared" si="88"/>
        <v>4</v>
      </c>
      <c r="J1444" s="88">
        <f t="shared" si="89"/>
        <v>4</v>
      </c>
      <c r="K1444" s="88">
        <v>3</v>
      </c>
      <c r="L1444" s="88">
        <v>1</v>
      </c>
      <c r="M1444" s="88">
        <v>0</v>
      </c>
      <c r="N1444" s="88">
        <v>0</v>
      </c>
      <c r="O1444" s="99">
        <f t="shared" si="90"/>
        <v>4</v>
      </c>
      <c r="P1444" s="88">
        <f t="shared" si="91"/>
        <v>0</v>
      </c>
    </row>
    <row r="1445" spans="1:16" s="88" customFormat="1" x14ac:dyDescent="0.3">
      <c r="A1445" s="88" t="s">
        <v>37</v>
      </c>
      <c r="B1445" s="1" t="s">
        <v>332</v>
      </c>
      <c r="C1445" s="88" t="s">
        <v>175</v>
      </c>
      <c r="D1445" s="88" t="s">
        <v>128</v>
      </c>
      <c r="E1445" s="88" t="s">
        <v>261</v>
      </c>
      <c r="F1445" s="88" t="s">
        <v>220</v>
      </c>
      <c r="G1445" s="88" t="s">
        <v>227</v>
      </c>
      <c r="H1445" s="88" t="s">
        <v>4</v>
      </c>
      <c r="I1445" s="88">
        <f t="shared" si="88"/>
        <v>17</v>
      </c>
      <c r="J1445" s="88">
        <f t="shared" si="89"/>
        <v>7</v>
      </c>
      <c r="K1445" s="88">
        <v>2</v>
      </c>
      <c r="L1445" s="88">
        <v>5</v>
      </c>
      <c r="M1445" s="88">
        <v>6</v>
      </c>
      <c r="N1445" s="88">
        <v>4</v>
      </c>
      <c r="O1445" s="99">
        <f t="shared" si="90"/>
        <v>17</v>
      </c>
      <c r="P1445" s="88">
        <f t="shared" si="91"/>
        <v>4</v>
      </c>
    </row>
    <row r="1446" spans="1:16" s="88" customFormat="1" x14ac:dyDescent="0.3">
      <c r="A1446" s="88" t="s">
        <v>37</v>
      </c>
      <c r="B1446" s="1" t="s">
        <v>332</v>
      </c>
      <c r="C1446" s="88" t="s">
        <v>175</v>
      </c>
      <c r="D1446" s="88" t="s">
        <v>128</v>
      </c>
      <c r="E1446" s="88" t="s">
        <v>261</v>
      </c>
      <c r="F1446" s="88" t="s">
        <v>220</v>
      </c>
      <c r="G1446" s="88" t="s">
        <v>227</v>
      </c>
      <c r="H1446" s="88" t="s">
        <v>294</v>
      </c>
      <c r="I1446" s="88">
        <f t="shared" si="88"/>
        <v>0</v>
      </c>
      <c r="J1446" s="88">
        <f t="shared" si="89"/>
        <v>0</v>
      </c>
      <c r="K1446" s="88">
        <v>0</v>
      </c>
      <c r="L1446" s="88">
        <v>0</v>
      </c>
      <c r="M1446" s="88">
        <v>0</v>
      </c>
      <c r="N1446" s="88">
        <v>0</v>
      </c>
      <c r="O1446" s="99">
        <f t="shared" si="90"/>
        <v>0</v>
      </c>
      <c r="P1446" s="88">
        <f t="shared" si="91"/>
        <v>0</v>
      </c>
    </row>
    <row r="1447" spans="1:16" s="88" customFormat="1" x14ac:dyDescent="0.3">
      <c r="A1447" s="88" t="s">
        <v>37</v>
      </c>
      <c r="B1447" s="1" t="s">
        <v>332</v>
      </c>
      <c r="C1447" s="88" t="s">
        <v>175</v>
      </c>
      <c r="D1447" s="88" t="s">
        <v>128</v>
      </c>
      <c r="E1447" s="88" t="s">
        <v>261</v>
      </c>
      <c r="F1447" s="88" t="s">
        <v>220</v>
      </c>
      <c r="G1447" s="88" t="s">
        <v>227</v>
      </c>
      <c r="H1447" s="88" t="s">
        <v>5</v>
      </c>
      <c r="I1447" s="88">
        <f t="shared" si="88"/>
        <v>4</v>
      </c>
      <c r="J1447" s="88">
        <f t="shared" si="89"/>
        <v>2</v>
      </c>
      <c r="K1447" s="88">
        <v>1</v>
      </c>
      <c r="L1447" s="88">
        <v>1</v>
      </c>
      <c r="M1447" s="88">
        <v>2</v>
      </c>
      <c r="N1447" s="88">
        <v>0</v>
      </c>
      <c r="O1447" s="99">
        <f t="shared" si="90"/>
        <v>4</v>
      </c>
      <c r="P1447" s="88">
        <f t="shared" si="91"/>
        <v>0</v>
      </c>
    </row>
    <row r="1448" spans="1:16" s="88" customFormat="1" x14ac:dyDescent="0.3">
      <c r="A1448" s="88" t="s">
        <v>37</v>
      </c>
      <c r="B1448" s="1" t="s">
        <v>332</v>
      </c>
      <c r="C1448" s="88" t="s">
        <v>175</v>
      </c>
      <c r="D1448" s="88" t="s">
        <v>128</v>
      </c>
      <c r="E1448" s="88" t="s">
        <v>261</v>
      </c>
      <c r="F1448" s="88" t="s">
        <v>220</v>
      </c>
      <c r="G1448" s="88" t="s">
        <v>227</v>
      </c>
      <c r="H1448" s="88" t="s">
        <v>7</v>
      </c>
      <c r="I1448" s="88">
        <f t="shared" si="88"/>
        <v>3</v>
      </c>
      <c r="J1448" s="88">
        <f t="shared" si="89"/>
        <v>2</v>
      </c>
      <c r="K1448" s="88">
        <v>2</v>
      </c>
      <c r="L1448" s="88">
        <v>0</v>
      </c>
      <c r="M1448" s="88">
        <v>1</v>
      </c>
      <c r="N1448" s="88">
        <v>0</v>
      </c>
      <c r="O1448" s="99">
        <f t="shared" si="90"/>
        <v>3</v>
      </c>
      <c r="P1448" s="88">
        <f t="shared" si="91"/>
        <v>0</v>
      </c>
    </row>
    <row r="1449" spans="1:16" s="88" customFormat="1" x14ac:dyDescent="0.3">
      <c r="A1449" s="88" t="s">
        <v>37</v>
      </c>
      <c r="B1449" s="1" t="s">
        <v>332</v>
      </c>
      <c r="C1449" s="88" t="s">
        <v>175</v>
      </c>
      <c r="D1449" s="88" t="s">
        <v>128</v>
      </c>
      <c r="E1449" s="88" t="s">
        <v>261</v>
      </c>
      <c r="F1449" s="88" t="s">
        <v>220</v>
      </c>
      <c r="G1449" s="88" t="s">
        <v>227</v>
      </c>
      <c r="H1449" s="88" t="s">
        <v>6</v>
      </c>
      <c r="I1449" s="88">
        <f t="shared" si="88"/>
        <v>3</v>
      </c>
      <c r="J1449" s="88">
        <f t="shared" si="89"/>
        <v>2</v>
      </c>
      <c r="K1449" s="88">
        <v>1</v>
      </c>
      <c r="L1449" s="88">
        <v>1</v>
      </c>
      <c r="M1449" s="88">
        <v>1</v>
      </c>
      <c r="N1449" s="88">
        <v>0</v>
      </c>
      <c r="O1449" s="99">
        <f t="shared" si="90"/>
        <v>3</v>
      </c>
      <c r="P1449" s="88">
        <f t="shared" si="91"/>
        <v>0</v>
      </c>
    </row>
    <row r="1450" spans="1:16" s="88" customFormat="1" x14ac:dyDescent="0.3">
      <c r="A1450" s="88" t="s">
        <v>37</v>
      </c>
      <c r="B1450" s="1" t="s">
        <v>332</v>
      </c>
      <c r="C1450" s="88" t="s">
        <v>175</v>
      </c>
      <c r="D1450" s="88" t="s">
        <v>130</v>
      </c>
      <c r="E1450" s="88" t="s">
        <v>262</v>
      </c>
      <c r="F1450" s="88" t="s">
        <v>220</v>
      </c>
      <c r="G1450" s="88" t="s">
        <v>221</v>
      </c>
      <c r="H1450" s="88" t="s">
        <v>4</v>
      </c>
      <c r="I1450" s="88">
        <f t="shared" si="88"/>
        <v>18</v>
      </c>
      <c r="J1450" s="88">
        <f t="shared" si="89"/>
        <v>6</v>
      </c>
      <c r="K1450" s="88">
        <v>1</v>
      </c>
      <c r="L1450" s="88">
        <v>5</v>
      </c>
      <c r="M1450" s="88">
        <v>9</v>
      </c>
      <c r="N1450" s="88">
        <v>3</v>
      </c>
      <c r="O1450" s="99">
        <f t="shared" si="90"/>
        <v>18</v>
      </c>
      <c r="P1450" s="88">
        <f t="shared" si="91"/>
        <v>3</v>
      </c>
    </row>
    <row r="1451" spans="1:16" s="88" customFormat="1" x14ac:dyDescent="0.3">
      <c r="A1451" s="88" t="s">
        <v>37</v>
      </c>
      <c r="B1451" s="1" t="s">
        <v>332</v>
      </c>
      <c r="C1451" s="88" t="s">
        <v>175</v>
      </c>
      <c r="D1451" s="88" t="s">
        <v>130</v>
      </c>
      <c r="E1451" s="88" t="s">
        <v>262</v>
      </c>
      <c r="F1451" s="88" t="s">
        <v>220</v>
      </c>
      <c r="G1451" s="88" t="s">
        <v>221</v>
      </c>
      <c r="H1451" s="88" t="s">
        <v>294</v>
      </c>
      <c r="I1451" s="88">
        <f t="shared" si="88"/>
        <v>0</v>
      </c>
      <c r="J1451" s="88">
        <f t="shared" si="89"/>
        <v>0</v>
      </c>
      <c r="K1451" s="88">
        <v>0</v>
      </c>
      <c r="L1451" s="88">
        <v>0</v>
      </c>
      <c r="M1451" s="88">
        <v>0</v>
      </c>
      <c r="N1451" s="88">
        <v>0</v>
      </c>
      <c r="O1451" s="99">
        <f t="shared" si="90"/>
        <v>0</v>
      </c>
      <c r="P1451" s="88">
        <f t="shared" si="91"/>
        <v>0</v>
      </c>
    </row>
    <row r="1452" spans="1:16" s="88" customFormat="1" x14ac:dyDescent="0.3">
      <c r="A1452" s="88" t="s">
        <v>37</v>
      </c>
      <c r="B1452" s="1" t="s">
        <v>332</v>
      </c>
      <c r="C1452" s="88" t="s">
        <v>175</v>
      </c>
      <c r="D1452" s="88" t="s">
        <v>130</v>
      </c>
      <c r="E1452" s="88" t="s">
        <v>262</v>
      </c>
      <c r="F1452" s="88" t="s">
        <v>220</v>
      </c>
      <c r="G1452" s="88" t="s">
        <v>221</v>
      </c>
      <c r="H1452" s="88" t="s">
        <v>5</v>
      </c>
      <c r="I1452" s="88">
        <f t="shared" si="88"/>
        <v>4</v>
      </c>
      <c r="J1452" s="88">
        <f t="shared" si="89"/>
        <v>1</v>
      </c>
      <c r="K1452" s="88">
        <v>0</v>
      </c>
      <c r="L1452" s="88">
        <v>1</v>
      </c>
      <c r="M1452" s="88">
        <v>3</v>
      </c>
      <c r="N1452" s="88">
        <v>0</v>
      </c>
      <c r="O1452" s="99">
        <f t="shared" si="90"/>
        <v>4</v>
      </c>
      <c r="P1452" s="88">
        <f t="shared" si="91"/>
        <v>0</v>
      </c>
    </row>
    <row r="1453" spans="1:16" s="88" customFormat="1" x14ac:dyDescent="0.3">
      <c r="A1453" s="88" t="s">
        <v>37</v>
      </c>
      <c r="B1453" s="1" t="s">
        <v>332</v>
      </c>
      <c r="C1453" s="88" t="s">
        <v>175</v>
      </c>
      <c r="D1453" s="88" t="s">
        <v>130</v>
      </c>
      <c r="E1453" s="88" t="s">
        <v>262</v>
      </c>
      <c r="F1453" s="88" t="s">
        <v>220</v>
      </c>
      <c r="G1453" s="88" t="s">
        <v>221</v>
      </c>
      <c r="H1453" s="88" t="s">
        <v>7</v>
      </c>
      <c r="I1453" s="88">
        <f t="shared" si="88"/>
        <v>3</v>
      </c>
      <c r="J1453" s="88">
        <f t="shared" si="89"/>
        <v>1</v>
      </c>
      <c r="K1453" s="88">
        <v>0</v>
      </c>
      <c r="L1453" s="88">
        <v>1</v>
      </c>
      <c r="M1453" s="88">
        <v>2</v>
      </c>
      <c r="N1453" s="88">
        <v>0</v>
      </c>
      <c r="O1453" s="99">
        <f t="shared" si="90"/>
        <v>3</v>
      </c>
      <c r="P1453" s="88">
        <f t="shared" si="91"/>
        <v>0</v>
      </c>
    </row>
    <row r="1454" spans="1:16" s="88" customFormat="1" x14ac:dyDescent="0.3">
      <c r="A1454" s="88" t="s">
        <v>37</v>
      </c>
      <c r="B1454" s="1" t="s">
        <v>332</v>
      </c>
      <c r="C1454" s="88" t="s">
        <v>175</v>
      </c>
      <c r="D1454" s="88" t="s">
        <v>130</v>
      </c>
      <c r="E1454" s="88" t="s">
        <v>262</v>
      </c>
      <c r="F1454" s="88" t="s">
        <v>220</v>
      </c>
      <c r="G1454" s="88" t="s">
        <v>221</v>
      </c>
      <c r="H1454" s="88" t="s">
        <v>6</v>
      </c>
      <c r="I1454" s="88">
        <f t="shared" si="88"/>
        <v>3</v>
      </c>
      <c r="J1454" s="88">
        <f t="shared" si="89"/>
        <v>3</v>
      </c>
      <c r="K1454" s="88">
        <v>3</v>
      </c>
      <c r="L1454" s="88">
        <v>0</v>
      </c>
      <c r="M1454" s="88">
        <v>0</v>
      </c>
      <c r="N1454" s="88">
        <v>0</v>
      </c>
      <c r="O1454" s="99">
        <f t="shared" si="90"/>
        <v>3</v>
      </c>
      <c r="P1454" s="88">
        <f t="shared" si="91"/>
        <v>0</v>
      </c>
    </row>
    <row r="1455" spans="1:16" s="88" customFormat="1" x14ac:dyDescent="0.3">
      <c r="A1455" s="88" t="s">
        <v>37</v>
      </c>
      <c r="B1455" s="1" t="s">
        <v>332</v>
      </c>
      <c r="C1455" s="88" t="s">
        <v>175</v>
      </c>
      <c r="D1455" s="88" t="s">
        <v>134</v>
      </c>
      <c r="E1455" s="88" t="s">
        <v>264</v>
      </c>
      <c r="F1455" s="88" t="s">
        <v>220</v>
      </c>
      <c r="G1455" s="88" t="s">
        <v>223</v>
      </c>
      <c r="H1455" s="88" t="s">
        <v>4</v>
      </c>
      <c r="I1455" s="88">
        <f t="shared" si="88"/>
        <v>4</v>
      </c>
      <c r="J1455" s="88">
        <f t="shared" si="89"/>
        <v>1</v>
      </c>
      <c r="K1455" s="88">
        <v>0</v>
      </c>
      <c r="L1455" s="88">
        <v>1</v>
      </c>
      <c r="M1455" s="88">
        <v>3</v>
      </c>
      <c r="N1455" s="88">
        <v>0</v>
      </c>
      <c r="O1455" s="99">
        <f t="shared" si="90"/>
        <v>4</v>
      </c>
      <c r="P1455" s="88">
        <f t="shared" si="91"/>
        <v>0</v>
      </c>
    </row>
    <row r="1456" spans="1:16" s="88" customFormat="1" x14ac:dyDescent="0.3">
      <c r="A1456" s="88" t="s">
        <v>37</v>
      </c>
      <c r="B1456" s="1" t="s">
        <v>332</v>
      </c>
      <c r="C1456" s="88" t="s">
        <v>175</v>
      </c>
      <c r="D1456" s="88" t="s">
        <v>134</v>
      </c>
      <c r="E1456" s="88" t="s">
        <v>264</v>
      </c>
      <c r="F1456" s="88" t="s">
        <v>220</v>
      </c>
      <c r="G1456" s="88" t="s">
        <v>223</v>
      </c>
      <c r="H1456" s="88" t="s">
        <v>294</v>
      </c>
      <c r="I1456" s="88">
        <f t="shared" si="88"/>
        <v>0</v>
      </c>
      <c r="J1456" s="88">
        <f t="shared" si="89"/>
        <v>0</v>
      </c>
      <c r="K1456" s="88">
        <v>0</v>
      </c>
      <c r="L1456" s="88">
        <v>0</v>
      </c>
      <c r="M1456" s="88">
        <v>0</v>
      </c>
      <c r="N1456" s="88">
        <v>0</v>
      </c>
      <c r="O1456" s="99">
        <f t="shared" si="90"/>
        <v>0</v>
      </c>
      <c r="P1456" s="88">
        <f t="shared" si="91"/>
        <v>0</v>
      </c>
    </row>
    <row r="1457" spans="1:16" s="88" customFormat="1" x14ac:dyDescent="0.3">
      <c r="A1457" s="88" t="s">
        <v>37</v>
      </c>
      <c r="B1457" s="1" t="s">
        <v>332</v>
      </c>
      <c r="C1457" s="88" t="s">
        <v>175</v>
      </c>
      <c r="D1457" s="88" t="s">
        <v>134</v>
      </c>
      <c r="E1457" s="88" t="s">
        <v>264</v>
      </c>
      <c r="F1457" s="88" t="s">
        <v>220</v>
      </c>
      <c r="G1457" s="88" t="s">
        <v>223</v>
      </c>
      <c r="H1457" s="88" t="s">
        <v>5</v>
      </c>
      <c r="I1457" s="88">
        <f t="shared" si="88"/>
        <v>1</v>
      </c>
      <c r="J1457" s="88">
        <f t="shared" si="89"/>
        <v>1</v>
      </c>
      <c r="K1457" s="88">
        <v>0</v>
      </c>
      <c r="L1457" s="88">
        <v>1</v>
      </c>
      <c r="M1457" s="88">
        <v>0</v>
      </c>
      <c r="N1457" s="88">
        <v>0</v>
      </c>
      <c r="O1457" s="99">
        <f t="shared" si="90"/>
        <v>1</v>
      </c>
      <c r="P1457" s="88">
        <f t="shared" si="91"/>
        <v>0</v>
      </c>
    </row>
    <row r="1458" spans="1:16" s="88" customFormat="1" x14ac:dyDescent="0.3">
      <c r="A1458" s="88" t="s">
        <v>37</v>
      </c>
      <c r="B1458" s="1" t="s">
        <v>332</v>
      </c>
      <c r="C1458" s="88" t="s">
        <v>175</v>
      </c>
      <c r="D1458" s="88" t="s">
        <v>134</v>
      </c>
      <c r="E1458" s="88" t="s">
        <v>264</v>
      </c>
      <c r="F1458" s="88" t="s">
        <v>220</v>
      </c>
      <c r="G1458" s="88" t="s">
        <v>223</v>
      </c>
      <c r="H1458" s="88" t="s">
        <v>7</v>
      </c>
      <c r="I1458" s="88">
        <f t="shared" si="88"/>
        <v>0</v>
      </c>
      <c r="J1458" s="88">
        <f t="shared" si="89"/>
        <v>0</v>
      </c>
      <c r="K1458" s="88">
        <v>0</v>
      </c>
      <c r="L1458" s="88">
        <v>0</v>
      </c>
      <c r="M1458" s="88">
        <v>0</v>
      </c>
      <c r="N1458" s="88">
        <v>0</v>
      </c>
      <c r="O1458" s="99">
        <f t="shared" si="90"/>
        <v>0</v>
      </c>
      <c r="P1458" s="88">
        <f t="shared" si="91"/>
        <v>0</v>
      </c>
    </row>
    <row r="1459" spans="1:16" s="88" customFormat="1" x14ac:dyDescent="0.3">
      <c r="A1459" s="88" t="s">
        <v>37</v>
      </c>
      <c r="B1459" s="1" t="s">
        <v>332</v>
      </c>
      <c r="C1459" s="88" t="s">
        <v>175</v>
      </c>
      <c r="D1459" s="88" t="s">
        <v>134</v>
      </c>
      <c r="E1459" s="88" t="s">
        <v>264</v>
      </c>
      <c r="F1459" s="88" t="s">
        <v>220</v>
      </c>
      <c r="G1459" s="88" t="s">
        <v>223</v>
      </c>
      <c r="H1459" s="88" t="s">
        <v>6</v>
      </c>
      <c r="I1459" s="88">
        <f t="shared" si="88"/>
        <v>0</v>
      </c>
      <c r="J1459" s="88">
        <f t="shared" si="89"/>
        <v>0</v>
      </c>
      <c r="K1459" s="88">
        <v>0</v>
      </c>
      <c r="L1459" s="88">
        <v>0</v>
      </c>
      <c r="M1459" s="88">
        <v>0</v>
      </c>
      <c r="N1459" s="88">
        <v>0</v>
      </c>
      <c r="O1459" s="99">
        <f t="shared" si="90"/>
        <v>0</v>
      </c>
      <c r="P1459" s="88">
        <f t="shared" si="91"/>
        <v>0</v>
      </c>
    </row>
    <row r="1460" spans="1:16" s="88" customFormat="1" x14ac:dyDescent="0.3">
      <c r="A1460" s="88" t="s">
        <v>37</v>
      </c>
      <c r="B1460" s="1" t="s">
        <v>332</v>
      </c>
      <c r="C1460" s="88" t="s">
        <v>175</v>
      </c>
      <c r="D1460" s="88" t="s">
        <v>138</v>
      </c>
      <c r="E1460" s="88" t="s">
        <v>266</v>
      </c>
      <c r="F1460" s="88" t="s">
        <v>220</v>
      </c>
      <c r="G1460" s="88" t="s">
        <v>223</v>
      </c>
      <c r="H1460" s="88" t="s">
        <v>4</v>
      </c>
      <c r="I1460" s="88">
        <f t="shared" si="88"/>
        <v>23</v>
      </c>
      <c r="J1460" s="88">
        <f t="shared" si="89"/>
        <v>5</v>
      </c>
      <c r="K1460" s="88">
        <v>2</v>
      </c>
      <c r="L1460" s="88">
        <v>3</v>
      </c>
      <c r="M1460" s="88">
        <v>10</v>
      </c>
      <c r="N1460" s="88">
        <v>8</v>
      </c>
      <c r="O1460" s="99">
        <f t="shared" si="90"/>
        <v>23</v>
      </c>
      <c r="P1460" s="88">
        <f t="shared" si="91"/>
        <v>8</v>
      </c>
    </row>
    <row r="1461" spans="1:16" s="88" customFormat="1" x14ac:dyDescent="0.3">
      <c r="A1461" s="88" t="s">
        <v>37</v>
      </c>
      <c r="B1461" s="1" t="s">
        <v>332</v>
      </c>
      <c r="C1461" s="88" t="s">
        <v>175</v>
      </c>
      <c r="D1461" s="88" t="s">
        <v>138</v>
      </c>
      <c r="E1461" s="88" t="s">
        <v>266</v>
      </c>
      <c r="F1461" s="88" t="s">
        <v>220</v>
      </c>
      <c r="G1461" s="88" t="s">
        <v>223</v>
      </c>
      <c r="H1461" s="88" t="s">
        <v>294</v>
      </c>
      <c r="I1461" s="88">
        <f t="shared" si="88"/>
        <v>0</v>
      </c>
      <c r="J1461" s="88">
        <f t="shared" si="89"/>
        <v>0</v>
      </c>
      <c r="K1461" s="88">
        <v>0</v>
      </c>
      <c r="L1461" s="88">
        <v>0</v>
      </c>
      <c r="M1461" s="88">
        <v>0</v>
      </c>
      <c r="N1461" s="88">
        <v>0</v>
      </c>
      <c r="O1461" s="99">
        <f t="shared" si="90"/>
        <v>0</v>
      </c>
      <c r="P1461" s="88">
        <f t="shared" si="91"/>
        <v>0</v>
      </c>
    </row>
    <row r="1462" spans="1:16" s="88" customFormat="1" x14ac:dyDescent="0.3">
      <c r="A1462" s="88" t="s">
        <v>37</v>
      </c>
      <c r="B1462" s="1" t="s">
        <v>332</v>
      </c>
      <c r="C1462" s="88" t="s">
        <v>175</v>
      </c>
      <c r="D1462" s="88" t="s">
        <v>138</v>
      </c>
      <c r="E1462" s="88" t="s">
        <v>266</v>
      </c>
      <c r="F1462" s="88" t="s">
        <v>220</v>
      </c>
      <c r="G1462" s="88" t="s">
        <v>223</v>
      </c>
      <c r="H1462" s="88" t="s">
        <v>5</v>
      </c>
      <c r="I1462" s="88">
        <f t="shared" si="88"/>
        <v>3</v>
      </c>
      <c r="J1462" s="88">
        <f t="shared" si="89"/>
        <v>0</v>
      </c>
      <c r="K1462" s="88">
        <v>0</v>
      </c>
      <c r="L1462" s="88">
        <v>0</v>
      </c>
      <c r="M1462" s="88">
        <v>3</v>
      </c>
      <c r="N1462" s="88">
        <v>0</v>
      </c>
      <c r="O1462" s="99">
        <f t="shared" si="90"/>
        <v>3</v>
      </c>
      <c r="P1462" s="88">
        <f t="shared" si="91"/>
        <v>0</v>
      </c>
    </row>
    <row r="1463" spans="1:16" s="88" customFormat="1" x14ac:dyDescent="0.3">
      <c r="A1463" s="88" t="s">
        <v>37</v>
      </c>
      <c r="B1463" s="1" t="s">
        <v>332</v>
      </c>
      <c r="C1463" s="88" t="s">
        <v>175</v>
      </c>
      <c r="D1463" s="88" t="s">
        <v>138</v>
      </c>
      <c r="E1463" s="88" t="s">
        <v>266</v>
      </c>
      <c r="F1463" s="88" t="s">
        <v>220</v>
      </c>
      <c r="G1463" s="88" t="s">
        <v>223</v>
      </c>
      <c r="H1463" s="88" t="s">
        <v>7</v>
      </c>
      <c r="I1463" s="88">
        <f t="shared" si="88"/>
        <v>2</v>
      </c>
      <c r="J1463" s="88">
        <f t="shared" si="89"/>
        <v>2</v>
      </c>
      <c r="K1463" s="88">
        <v>1</v>
      </c>
      <c r="L1463" s="88">
        <v>1</v>
      </c>
      <c r="M1463" s="88">
        <v>0</v>
      </c>
      <c r="N1463" s="88">
        <v>0</v>
      </c>
      <c r="O1463" s="99">
        <f t="shared" si="90"/>
        <v>2</v>
      </c>
      <c r="P1463" s="88">
        <f t="shared" si="91"/>
        <v>0</v>
      </c>
    </row>
    <row r="1464" spans="1:16" s="88" customFormat="1" x14ac:dyDescent="0.3">
      <c r="A1464" s="88" t="s">
        <v>37</v>
      </c>
      <c r="B1464" s="1" t="s">
        <v>332</v>
      </c>
      <c r="C1464" s="88" t="s">
        <v>175</v>
      </c>
      <c r="D1464" s="88" t="s">
        <v>138</v>
      </c>
      <c r="E1464" s="88" t="s">
        <v>266</v>
      </c>
      <c r="F1464" s="88" t="s">
        <v>220</v>
      </c>
      <c r="G1464" s="88" t="s">
        <v>223</v>
      </c>
      <c r="H1464" s="88" t="s">
        <v>6</v>
      </c>
      <c r="I1464" s="88">
        <f t="shared" si="88"/>
        <v>5</v>
      </c>
      <c r="J1464" s="88">
        <f t="shared" si="89"/>
        <v>1</v>
      </c>
      <c r="K1464" s="88">
        <v>1</v>
      </c>
      <c r="L1464" s="88">
        <v>0</v>
      </c>
      <c r="M1464" s="88">
        <v>2</v>
      </c>
      <c r="N1464" s="88">
        <v>2</v>
      </c>
      <c r="O1464" s="99">
        <f t="shared" si="90"/>
        <v>5</v>
      </c>
      <c r="P1464" s="88">
        <f t="shared" si="91"/>
        <v>2</v>
      </c>
    </row>
    <row r="1465" spans="1:16" s="88" customFormat="1" x14ac:dyDescent="0.3">
      <c r="A1465" s="88" t="s">
        <v>37</v>
      </c>
      <c r="B1465" s="1" t="s">
        <v>332</v>
      </c>
      <c r="C1465" s="88" t="s">
        <v>175</v>
      </c>
      <c r="D1465" s="88" t="s">
        <v>74</v>
      </c>
      <c r="E1465" s="88" t="s">
        <v>324</v>
      </c>
      <c r="F1465" s="88" t="s">
        <v>220</v>
      </c>
      <c r="G1465" s="88" t="s">
        <v>223</v>
      </c>
      <c r="H1465" s="88" t="s">
        <v>4</v>
      </c>
      <c r="I1465" s="88">
        <f t="shared" si="88"/>
        <v>24</v>
      </c>
      <c r="J1465" s="88">
        <f t="shared" si="89"/>
        <v>17</v>
      </c>
      <c r="K1465" s="88">
        <v>1</v>
      </c>
      <c r="L1465" s="88">
        <v>16</v>
      </c>
      <c r="M1465" s="88">
        <v>5</v>
      </c>
      <c r="N1465" s="88">
        <v>2</v>
      </c>
      <c r="O1465" s="99">
        <f t="shared" si="90"/>
        <v>24</v>
      </c>
      <c r="P1465" s="88">
        <f t="shared" si="91"/>
        <v>2</v>
      </c>
    </row>
    <row r="1466" spans="1:16" s="88" customFormat="1" x14ac:dyDescent="0.3">
      <c r="A1466" s="88" t="s">
        <v>37</v>
      </c>
      <c r="B1466" s="1" t="s">
        <v>332</v>
      </c>
      <c r="C1466" s="88" t="s">
        <v>175</v>
      </c>
      <c r="D1466" s="88" t="s">
        <v>74</v>
      </c>
      <c r="E1466" s="88" t="s">
        <v>324</v>
      </c>
      <c r="F1466" s="88" t="s">
        <v>220</v>
      </c>
      <c r="G1466" s="88" t="s">
        <v>223</v>
      </c>
      <c r="H1466" s="88" t="s">
        <v>294</v>
      </c>
      <c r="I1466" s="88">
        <f t="shared" si="88"/>
        <v>0</v>
      </c>
      <c r="J1466" s="88">
        <f t="shared" si="89"/>
        <v>0</v>
      </c>
      <c r="K1466" s="88">
        <v>0</v>
      </c>
      <c r="L1466" s="88">
        <v>0</v>
      </c>
      <c r="M1466" s="88">
        <v>0</v>
      </c>
      <c r="N1466" s="88">
        <v>0</v>
      </c>
      <c r="O1466" s="99">
        <f t="shared" si="90"/>
        <v>0</v>
      </c>
      <c r="P1466" s="88">
        <f t="shared" si="91"/>
        <v>0</v>
      </c>
    </row>
    <row r="1467" spans="1:16" s="88" customFormat="1" x14ac:dyDescent="0.3">
      <c r="A1467" s="88" t="s">
        <v>37</v>
      </c>
      <c r="B1467" s="1" t="s">
        <v>332</v>
      </c>
      <c r="C1467" s="88" t="s">
        <v>175</v>
      </c>
      <c r="D1467" s="88" t="s">
        <v>74</v>
      </c>
      <c r="E1467" s="88" t="s">
        <v>324</v>
      </c>
      <c r="F1467" s="88" t="s">
        <v>220</v>
      </c>
      <c r="G1467" s="88" t="s">
        <v>223</v>
      </c>
      <c r="H1467" s="88" t="s">
        <v>5</v>
      </c>
      <c r="I1467" s="88">
        <f t="shared" si="88"/>
        <v>3</v>
      </c>
      <c r="J1467" s="88">
        <f t="shared" si="89"/>
        <v>0</v>
      </c>
      <c r="K1467" s="88">
        <v>0</v>
      </c>
      <c r="L1467" s="88">
        <v>0</v>
      </c>
      <c r="M1467" s="88">
        <v>3</v>
      </c>
      <c r="N1467" s="88">
        <v>0</v>
      </c>
      <c r="O1467" s="99">
        <f t="shared" si="90"/>
        <v>3</v>
      </c>
      <c r="P1467" s="88">
        <f t="shared" si="91"/>
        <v>0</v>
      </c>
    </row>
    <row r="1468" spans="1:16" s="88" customFormat="1" x14ac:dyDescent="0.3">
      <c r="A1468" s="88" t="s">
        <v>37</v>
      </c>
      <c r="B1468" s="1" t="s">
        <v>332</v>
      </c>
      <c r="C1468" s="88" t="s">
        <v>175</v>
      </c>
      <c r="D1468" s="88" t="s">
        <v>74</v>
      </c>
      <c r="E1468" s="88" t="s">
        <v>324</v>
      </c>
      <c r="F1468" s="88" t="s">
        <v>220</v>
      </c>
      <c r="G1468" s="88" t="s">
        <v>223</v>
      </c>
      <c r="H1468" s="88" t="s">
        <v>7</v>
      </c>
      <c r="I1468" s="88">
        <f t="shared" si="88"/>
        <v>7</v>
      </c>
      <c r="J1468" s="88">
        <f t="shared" si="89"/>
        <v>5</v>
      </c>
      <c r="K1468" s="88">
        <v>2</v>
      </c>
      <c r="L1468" s="88">
        <v>3</v>
      </c>
      <c r="M1468" s="88">
        <v>2</v>
      </c>
      <c r="N1468" s="88">
        <v>0</v>
      </c>
      <c r="O1468" s="99">
        <f t="shared" si="90"/>
        <v>7</v>
      </c>
      <c r="P1468" s="88">
        <f t="shared" si="91"/>
        <v>0</v>
      </c>
    </row>
    <row r="1469" spans="1:16" s="88" customFormat="1" x14ac:dyDescent="0.3">
      <c r="A1469" s="88" t="s">
        <v>37</v>
      </c>
      <c r="B1469" s="1" t="s">
        <v>332</v>
      </c>
      <c r="C1469" s="88" t="s">
        <v>175</v>
      </c>
      <c r="D1469" s="88" t="s">
        <v>74</v>
      </c>
      <c r="E1469" s="88" t="s">
        <v>324</v>
      </c>
      <c r="F1469" s="88" t="s">
        <v>220</v>
      </c>
      <c r="G1469" s="88" t="s">
        <v>223</v>
      </c>
      <c r="H1469" s="88" t="s">
        <v>6</v>
      </c>
      <c r="I1469" s="88">
        <f t="shared" si="88"/>
        <v>2</v>
      </c>
      <c r="J1469" s="88">
        <f t="shared" si="89"/>
        <v>1</v>
      </c>
      <c r="K1469" s="88">
        <v>1</v>
      </c>
      <c r="L1469" s="88">
        <v>0</v>
      </c>
      <c r="M1469" s="88">
        <v>1</v>
      </c>
      <c r="N1469" s="88">
        <v>0</v>
      </c>
      <c r="O1469" s="99">
        <f t="shared" si="90"/>
        <v>2</v>
      </c>
      <c r="P1469" s="88">
        <f t="shared" si="91"/>
        <v>0</v>
      </c>
    </row>
    <row r="1470" spans="1:16" s="88" customFormat="1" x14ac:dyDescent="0.3">
      <c r="A1470" s="88" t="s">
        <v>37</v>
      </c>
      <c r="B1470" s="1" t="s">
        <v>332</v>
      </c>
      <c r="C1470" s="88" t="s">
        <v>175</v>
      </c>
      <c r="D1470" s="88" t="s">
        <v>86</v>
      </c>
      <c r="E1470" s="88" t="s">
        <v>240</v>
      </c>
      <c r="F1470" s="88" t="s">
        <v>239</v>
      </c>
      <c r="G1470" s="88" t="s">
        <v>221</v>
      </c>
      <c r="H1470" s="88" t="s">
        <v>4</v>
      </c>
      <c r="I1470" s="88">
        <f t="shared" ref="I1470:I1533" si="92">K1470+L1470+M1470+N1470</f>
        <v>163</v>
      </c>
      <c r="J1470" s="88">
        <f t="shared" ref="J1470:J1533" si="93">K1470+L1470</f>
        <v>52</v>
      </c>
      <c r="K1470" s="88">
        <v>8</v>
      </c>
      <c r="L1470" s="88">
        <v>44</v>
      </c>
      <c r="M1470" s="88">
        <v>66</v>
      </c>
      <c r="N1470" s="88">
        <v>45</v>
      </c>
      <c r="O1470" s="99">
        <f t="shared" si="90"/>
        <v>163</v>
      </c>
      <c r="P1470" s="88">
        <f t="shared" si="91"/>
        <v>45</v>
      </c>
    </row>
    <row r="1471" spans="1:16" s="88" customFormat="1" x14ac:dyDescent="0.3">
      <c r="A1471" s="88" t="s">
        <v>37</v>
      </c>
      <c r="B1471" s="1" t="s">
        <v>332</v>
      </c>
      <c r="C1471" s="88" t="s">
        <v>175</v>
      </c>
      <c r="D1471" s="88" t="s">
        <v>86</v>
      </c>
      <c r="E1471" s="88" t="s">
        <v>240</v>
      </c>
      <c r="F1471" s="88" t="s">
        <v>239</v>
      </c>
      <c r="G1471" s="88" t="s">
        <v>221</v>
      </c>
      <c r="H1471" s="88" t="s">
        <v>294</v>
      </c>
      <c r="I1471" s="88">
        <f t="shared" si="92"/>
        <v>85</v>
      </c>
      <c r="J1471" s="88">
        <f t="shared" si="93"/>
        <v>52</v>
      </c>
      <c r="K1471" s="88">
        <v>0</v>
      </c>
      <c r="L1471" s="88">
        <v>52</v>
      </c>
      <c r="M1471" s="88">
        <v>31</v>
      </c>
      <c r="N1471" s="88">
        <v>2</v>
      </c>
      <c r="O1471" s="99">
        <f t="shared" si="90"/>
        <v>85</v>
      </c>
      <c r="P1471" s="88">
        <f t="shared" si="91"/>
        <v>2</v>
      </c>
    </row>
    <row r="1472" spans="1:16" s="88" customFormat="1" x14ac:dyDescent="0.3">
      <c r="A1472" s="88" t="s">
        <v>37</v>
      </c>
      <c r="B1472" s="1" t="s">
        <v>332</v>
      </c>
      <c r="C1472" s="88" t="s">
        <v>175</v>
      </c>
      <c r="D1472" s="88" t="s">
        <v>86</v>
      </c>
      <c r="E1472" s="88" t="s">
        <v>240</v>
      </c>
      <c r="F1472" s="88" t="s">
        <v>239</v>
      </c>
      <c r="G1472" s="88" t="s">
        <v>221</v>
      </c>
      <c r="H1472" s="88" t="s">
        <v>5</v>
      </c>
      <c r="I1472" s="88">
        <f t="shared" si="92"/>
        <v>14</v>
      </c>
      <c r="J1472" s="88">
        <f t="shared" si="93"/>
        <v>10</v>
      </c>
      <c r="K1472" s="88">
        <v>3</v>
      </c>
      <c r="L1472" s="88">
        <v>7</v>
      </c>
      <c r="M1472" s="88">
        <v>3</v>
      </c>
      <c r="N1472" s="88">
        <v>1</v>
      </c>
      <c r="O1472" s="99">
        <f t="shared" si="90"/>
        <v>14</v>
      </c>
      <c r="P1472" s="88">
        <f t="shared" si="91"/>
        <v>1</v>
      </c>
    </row>
    <row r="1473" spans="1:16" s="88" customFormat="1" x14ac:dyDescent="0.3">
      <c r="A1473" s="88" t="s">
        <v>37</v>
      </c>
      <c r="B1473" s="1" t="s">
        <v>332</v>
      </c>
      <c r="C1473" s="88" t="s">
        <v>175</v>
      </c>
      <c r="D1473" s="88" t="s">
        <v>86</v>
      </c>
      <c r="E1473" s="88" t="s">
        <v>240</v>
      </c>
      <c r="F1473" s="88" t="s">
        <v>239</v>
      </c>
      <c r="G1473" s="88" t="s">
        <v>221</v>
      </c>
      <c r="H1473" s="88" t="s">
        <v>7</v>
      </c>
      <c r="I1473" s="88">
        <f t="shared" si="92"/>
        <v>16</v>
      </c>
      <c r="J1473" s="88">
        <f t="shared" si="93"/>
        <v>15</v>
      </c>
      <c r="K1473" s="88">
        <v>5</v>
      </c>
      <c r="L1473" s="88">
        <v>10</v>
      </c>
      <c r="M1473" s="88">
        <v>1</v>
      </c>
      <c r="N1473" s="88">
        <v>0</v>
      </c>
      <c r="O1473" s="99">
        <f t="shared" si="90"/>
        <v>16</v>
      </c>
      <c r="P1473" s="88">
        <f t="shared" si="91"/>
        <v>0</v>
      </c>
    </row>
    <row r="1474" spans="1:16" s="88" customFormat="1" x14ac:dyDescent="0.3">
      <c r="A1474" s="88" t="s">
        <v>37</v>
      </c>
      <c r="B1474" s="1" t="s">
        <v>332</v>
      </c>
      <c r="C1474" s="88" t="s">
        <v>175</v>
      </c>
      <c r="D1474" s="88" t="s">
        <v>86</v>
      </c>
      <c r="E1474" s="88" t="s">
        <v>240</v>
      </c>
      <c r="F1474" s="88" t="s">
        <v>239</v>
      </c>
      <c r="G1474" s="88" t="s">
        <v>221</v>
      </c>
      <c r="H1474" s="88" t="s">
        <v>6</v>
      </c>
      <c r="I1474" s="88">
        <f t="shared" si="92"/>
        <v>4</v>
      </c>
      <c r="J1474" s="88">
        <f t="shared" si="93"/>
        <v>1</v>
      </c>
      <c r="K1474" s="88">
        <v>0</v>
      </c>
      <c r="L1474" s="88">
        <v>1</v>
      </c>
      <c r="M1474" s="88">
        <v>2</v>
      </c>
      <c r="N1474" s="88">
        <v>1</v>
      </c>
      <c r="O1474" s="99">
        <f t="shared" si="90"/>
        <v>4</v>
      </c>
      <c r="P1474" s="88">
        <f t="shared" si="91"/>
        <v>1</v>
      </c>
    </row>
    <row r="1475" spans="1:16" s="88" customFormat="1" x14ac:dyDescent="0.3">
      <c r="A1475" s="88" t="s">
        <v>37</v>
      </c>
      <c r="B1475" s="1" t="s">
        <v>332</v>
      </c>
      <c r="C1475" s="88" t="s">
        <v>175</v>
      </c>
      <c r="D1475" s="88" t="s">
        <v>108</v>
      </c>
      <c r="E1475" s="88" t="s">
        <v>251</v>
      </c>
      <c r="F1475" s="88" t="s">
        <v>239</v>
      </c>
      <c r="G1475" s="88" t="s">
        <v>221</v>
      </c>
      <c r="H1475" s="88" t="s">
        <v>4</v>
      </c>
      <c r="I1475" s="88">
        <f t="shared" si="92"/>
        <v>51</v>
      </c>
      <c r="J1475" s="88">
        <f t="shared" si="93"/>
        <v>32</v>
      </c>
      <c r="K1475" s="88">
        <v>4</v>
      </c>
      <c r="L1475" s="88">
        <v>28</v>
      </c>
      <c r="M1475" s="88">
        <v>17</v>
      </c>
      <c r="N1475" s="88">
        <v>2</v>
      </c>
      <c r="O1475" s="99">
        <f t="shared" si="90"/>
        <v>51</v>
      </c>
      <c r="P1475" s="88">
        <f t="shared" si="91"/>
        <v>2</v>
      </c>
    </row>
    <row r="1476" spans="1:16" s="88" customFormat="1" x14ac:dyDescent="0.3">
      <c r="A1476" s="88" t="s">
        <v>37</v>
      </c>
      <c r="B1476" s="1" t="s">
        <v>332</v>
      </c>
      <c r="C1476" s="88" t="s">
        <v>175</v>
      </c>
      <c r="D1476" s="88" t="s">
        <v>108</v>
      </c>
      <c r="E1476" s="88" t="s">
        <v>251</v>
      </c>
      <c r="F1476" s="88" t="s">
        <v>239</v>
      </c>
      <c r="G1476" s="88" t="s">
        <v>221</v>
      </c>
      <c r="H1476" s="88" t="s">
        <v>294</v>
      </c>
      <c r="I1476" s="88">
        <f t="shared" si="92"/>
        <v>0</v>
      </c>
      <c r="J1476" s="88">
        <f t="shared" si="93"/>
        <v>0</v>
      </c>
      <c r="K1476" s="88">
        <v>0</v>
      </c>
      <c r="L1476" s="88">
        <v>0</v>
      </c>
      <c r="M1476" s="88">
        <v>0</v>
      </c>
      <c r="N1476" s="88">
        <v>0</v>
      </c>
      <c r="O1476" s="99">
        <f t="shared" si="90"/>
        <v>0</v>
      </c>
      <c r="P1476" s="88">
        <f t="shared" si="91"/>
        <v>0</v>
      </c>
    </row>
    <row r="1477" spans="1:16" s="88" customFormat="1" x14ac:dyDescent="0.3">
      <c r="A1477" s="88" t="s">
        <v>37</v>
      </c>
      <c r="B1477" s="1" t="s">
        <v>332</v>
      </c>
      <c r="C1477" s="88" t="s">
        <v>175</v>
      </c>
      <c r="D1477" s="88" t="s">
        <v>108</v>
      </c>
      <c r="E1477" s="88" t="s">
        <v>251</v>
      </c>
      <c r="F1477" s="88" t="s">
        <v>239</v>
      </c>
      <c r="G1477" s="88" t="s">
        <v>221</v>
      </c>
      <c r="H1477" s="88" t="s">
        <v>5</v>
      </c>
      <c r="I1477" s="88">
        <f t="shared" si="92"/>
        <v>10</v>
      </c>
      <c r="J1477" s="88">
        <f t="shared" si="93"/>
        <v>9</v>
      </c>
      <c r="K1477" s="88">
        <v>0</v>
      </c>
      <c r="L1477" s="88">
        <v>9</v>
      </c>
      <c r="M1477" s="88">
        <v>1</v>
      </c>
      <c r="N1477" s="88">
        <v>0</v>
      </c>
      <c r="O1477" s="99">
        <f t="shared" si="90"/>
        <v>10</v>
      </c>
      <c r="P1477" s="88">
        <f t="shared" si="91"/>
        <v>0</v>
      </c>
    </row>
    <row r="1478" spans="1:16" s="88" customFormat="1" x14ac:dyDescent="0.3">
      <c r="A1478" s="88" t="s">
        <v>37</v>
      </c>
      <c r="B1478" s="1" t="s">
        <v>332</v>
      </c>
      <c r="C1478" s="88" t="s">
        <v>175</v>
      </c>
      <c r="D1478" s="88" t="s">
        <v>108</v>
      </c>
      <c r="E1478" s="88" t="s">
        <v>251</v>
      </c>
      <c r="F1478" s="88" t="s">
        <v>239</v>
      </c>
      <c r="G1478" s="88" t="s">
        <v>221</v>
      </c>
      <c r="H1478" s="88" t="s">
        <v>7</v>
      </c>
      <c r="I1478" s="88">
        <f t="shared" si="92"/>
        <v>1</v>
      </c>
      <c r="J1478" s="88">
        <f t="shared" si="93"/>
        <v>1</v>
      </c>
      <c r="K1478" s="88">
        <v>0</v>
      </c>
      <c r="L1478" s="88">
        <v>1</v>
      </c>
      <c r="M1478" s="88">
        <v>0</v>
      </c>
      <c r="N1478" s="88">
        <v>0</v>
      </c>
      <c r="O1478" s="99">
        <f t="shared" si="90"/>
        <v>1</v>
      </c>
      <c r="P1478" s="88">
        <f t="shared" si="91"/>
        <v>0</v>
      </c>
    </row>
    <row r="1479" spans="1:16" s="88" customFormat="1" x14ac:dyDescent="0.3">
      <c r="A1479" s="88" t="s">
        <v>37</v>
      </c>
      <c r="B1479" s="1" t="s">
        <v>332</v>
      </c>
      <c r="C1479" s="88" t="s">
        <v>175</v>
      </c>
      <c r="D1479" s="88" t="s">
        <v>108</v>
      </c>
      <c r="E1479" s="88" t="s">
        <v>251</v>
      </c>
      <c r="F1479" s="88" t="s">
        <v>239</v>
      </c>
      <c r="G1479" s="88" t="s">
        <v>221</v>
      </c>
      <c r="H1479" s="88" t="s">
        <v>6</v>
      </c>
      <c r="I1479" s="88">
        <f t="shared" si="92"/>
        <v>0</v>
      </c>
      <c r="J1479" s="88">
        <f t="shared" si="93"/>
        <v>0</v>
      </c>
      <c r="K1479" s="88">
        <v>0</v>
      </c>
      <c r="L1479" s="88">
        <v>0</v>
      </c>
      <c r="M1479" s="88">
        <v>0</v>
      </c>
      <c r="N1479" s="88">
        <v>0</v>
      </c>
      <c r="O1479" s="99">
        <f t="shared" si="90"/>
        <v>0</v>
      </c>
      <c r="P1479" s="88">
        <f t="shared" si="91"/>
        <v>0</v>
      </c>
    </row>
    <row r="1480" spans="1:16" s="88" customFormat="1" x14ac:dyDescent="0.3">
      <c r="A1480" s="88" t="s">
        <v>37</v>
      </c>
      <c r="B1480" s="1" t="s">
        <v>332</v>
      </c>
      <c r="C1480" s="88" t="s">
        <v>175</v>
      </c>
      <c r="D1480" s="88" t="s">
        <v>124</v>
      </c>
      <c r="E1480" s="88" t="s">
        <v>259</v>
      </c>
      <c r="F1480" s="88" t="s">
        <v>239</v>
      </c>
      <c r="G1480" s="88" t="s">
        <v>221</v>
      </c>
      <c r="H1480" s="88" t="s">
        <v>4</v>
      </c>
      <c r="I1480" s="88">
        <f t="shared" si="92"/>
        <v>33</v>
      </c>
      <c r="J1480" s="88">
        <f t="shared" si="93"/>
        <v>18</v>
      </c>
      <c r="K1480" s="88">
        <v>2</v>
      </c>
      <c r="L1480" s="88">
        <v>16</v>
      </c>
      <c r="M1480" s="88">
        <v>8</v>
      </c>
      <c r="N1480" s="88">
        <v>7</v>
      </c>
      <c r="O1480" s="99">
        <f t="shared" si="90"/>
        <v>33</v>
      </c>
      <c r="P1480" s="88">
        <f t="shared" si="91"/>
        <v>7</v>
      </c>
    </row>
    <row r="1481" spans="1:16" s="88" customFormat="1" x14ac:dyDescent="0.3">
      <c r="A1481" s="88" t="s">
        <v>37</v>
      </c>
      <c r="B1481" s="1" t="s">
        <v>332</v>
      </c>
      <c r="C1481" s="88" t="s">
        <v>175</v>
      </c>
      <c r="D1481" s="88" t="s">
        <v>124</v>
      </c>
      <c r="E1481" s="88" t="s">
        <v>259</v>
      </c>
      <c r="F1481" s="88" t="s">
        <v>239</v>
      </c>
      <c r="G1481" s="88" t="s">
        <v>221</v>
      </c>
      <c r="H1481" s="88" t="s">
        <v>294</v>
      </c>
      <c r="I1481" s="88">
        <f t="shared" si="92"/>
        <v>0</v>
      </c>
      <c r="J1481" s="88">
        <f t="shared" si="93"/>
        <v>0</v>
      </c>
      <c r="K1481" s="88">
        <v>0</v>
      </c>
      <c r="L1481" s="88">
        <v>0</v>
      </c>
      <c r="M1481" s="88">
        <v>0</v>
      </c>
      <c r="N1481" s="88">
        <v>0</v>
      </c>
      <c r="O1481" s="99">
        <f t="shared" si="90"/>
        <v>0</v>
      </c>
      <c r="P1481" s="88">
        <f t="shared" si="91"/>
        <v>0</v>
      </c>
    </row>
    <row r="1482" spans="1:16" s="88" customFormat="1" x14ac:dyDescent="0.3">
      <c r="A1482" s="88" t="s">
        <v>37</v>
      </c>
      <c r="B1482" s="1" t="s">
        <v>332</v>
      </c>
      <c r="C1482" s="88" t="s">
        <v>175</v>
      </c>
      <c r="D1482" s="88" t="s">
        <v>124</v>
      </c>
      <c r="E1482" s="88" t="s">
        <v>259</v>
      </c>
      <c r="F1482" s="88" t="s">
        <v>239</v>
      </c>
      <c r="G1482" s="88" t="s">
        <v>221</v>
      </c>
      <c r="H1482" s="88" t="s">
        <v>5</v>
      </c>
      <c r="I1482" s="88">
        <f t="shared" si="92"/>
        <v>0</v>
      </c>
      <c r="J1482" s="88">
        <f t="shared" si="93"/>
        <v>0</v>
      </c>
      <c r="K1482" s="88">
        <v>0</v>
      </c>
      <c r="L1482" s="88">
        <v>0</v>
      </c>
      <c r="M1482" s="88">
        <v>0</v>
      </c>
      <c r="N1482" s="88">
        <v>0</v>
      </c>
      <c r="O1482" s="99">
        <f t="shared" si="90"/>
        <v>0</v>
      </c>
      <c r="P1482" s="88">
        <f t="shared" si="91"/>
        <v>0</v>
      </c>
    </row>
    <row r="1483" spans="1:16" s="88" customFormat="1" x14ac:dyDescent="0.3">
      <c r="A1483" s="88" t="s">
        <v>37</v>
      </c>
      <c r="B1483" s="1" t="s">
        <v>332</v>
      </c>
      <c r="C1483" s="88" t="s">
        <v>175</v>
      </c>
      <c r="D1483" s="88" t="s">
        <v>124</v>
      </c>
      <c r="E1483" s="88" t="s">
        <v>259</v>
      </c>
      <c r="F1483" s="88" t="s">
        <v>239</v>
      </c>
      <c r="G1483" s="88" t="s">
        <v>221</v>
      </c>
      <c r="H1483" s="88" t="s">
        <v>7</v>
      </c>
      <c r="I1483" s="88">
        <f t="shared" si="92"/>
        <v>1</v>
      </c>
      <c r="J1483" s="88">
        <f t="shared" si="93"/>
        <v>1</v>
      </c>
      <c r="K1483" s="88">
        <v>0</v>
      </c>
      <c r="L1483" s="88">
        <v>1</v>
      </c>
      <c r="M1483" s="88">
        <v>0</v>
      </c>
      <c r="N1483" s="88">
        <v>0</v>
      </c>
      <c r="O1483" s="99">
        <f t="shared" si="90"/>
        <v>1</v>
      </c>
      <c r="P1483" s="88">
        <f t="shared" si="91"/>
        <v>0</v>
      </c>
    </row>
    <row r="1484" spans="1:16" s="88" customFormat="1" x14ac:dyDescent="0.3">
      <c r="A1484" s="88" t="s">
        <v>37</v>
      </c>
      <c r="B1484" s="1" t="s">
        <v>332</v>
      </c>
      <c r="C1484" s="88" t="s">
        <v>175</v>
      </c>
      <c r="D1484" s="88" t="s">
        <v>124</v>
      </c>
      <c r="E1484" s="88" t="s">
        <v>259</v>
      </c>
      <c r="F1484" s="88" t="s">
        <v>239</v>
      </c>
      <c r="G1484" s="88" t="s">
        <v>221</v>
      </c>
      <c r="H1484" s="88" t="s">
        <v>6</v>
      </c>
      <c r="I1484" s="88">
        <f t="shared" si="92"/>
        <v>4</v>
      </c>
      <c r="J1484" s="88">
        <f t="shared" si="93"/>
        <v>3</v>
      </c>
      <c r="K1484" s="88">
        <v>1</v>
      </c>
      <c r="L1484" s="88">
        <v>2</v>
      </c>
      <c r="M1484" s="88">
        <v>0</v>
      </c>
      <c r="N1484" s="88">
        <v>1</v>
      </c>
      <c r="O1484" s="99">
        <f t="shared" si="90"/>
        <v>4</v>
      </c>
      <c r="P1484" s="88">
        <f t="shared" si="91"/>
        <v>1</v>
      </c>
    </row>
    <row r="1485" spans="1:16" s="88" customFormat="1" x14ac:dyDescent="0.3">
      <c r="A1485" s="88" t="s">
        <v>37</v>
      </c>
      <c r="B1485" s="1" t="s">
        <v>332</v>
      </c>
      <c r="C1485" s="88" t="s">
        <v>175</v>
      </c>
      <c r="D1485" s="88" t="s">
        <v>132</v>
      </c>
      <c r="E1485" s="88" t="s">
        <v>263</v>
      </c>
      <c r="F1485" s="88" t="s">
        <v>239</v>
      </c>
      <c r="G1485" s="88" t="s">
        <v>221</v>
      </c>
      <c r="H1485" s="88" t="s">
        <v>4</v>
      </c>
      <c r="I1485" s="88">
        <f t="shared" si="92"/>
        <v>58</v>
      </c>
      <c r="J1485" s="88">
        <f t="shared" si="93"/>
        <v>19</v>
      </c>
      <c r="K1485" s="88">
        <v>3</v>
      </c>
      <c r="L1485" s="88">
        <v>16</v>
      </c>
      <c r="M1485" s="88">
        <v>29</v>
      </c>
      <c r="N1485" s="88">
        <v>10</v>
      </c>
      <c r="O1485" s="99">
        <f t="shared" si="90"/>
        <v>58</v>
      </c>
      <c r="P1485" s="88">
        <f t="shared" si="91"/>
        <v>10</v>
      </c>
    </row>
    <row r="1486" spans="1:16" s="88" customFormat="1" x14ac:dyDescent="0.3">
      <c r="A1486" s="88" t="s">
        <v>37</v>
      </c>
      <c r="B1486" s="1" t="s">
        <v>332</v>
      </c>
      <c r="C1486" s="88" t="s">
        <v>175</v>
      </c>
      <c r="D1486" s="88" t="s">
        <v>132</v>
      </c>
      <c r="E1486" s="88" t="s">
        <v>263</v>
      </c>
      <c r="F1486" s="88" t="s">
        <v>239</v>
      </c>
      <c r="G1486" s="88" t="s">
        <v>221</v>
      </c>
      <c r="H1486" s="88" t="s">
        <v>294</v>
      </c>
      <c r="I1486" s="88">
        <f t="shared" si="92"/>
        <v>0</v>
      </c>
      <c r="J1486" s="88">
        <f t="shared" si="93"/>
        <v>0</v>
      </c>
      <c r="K1486" s="88">
        <v>0</v>
      </c>
      <c r="L1486" s="88">
        <v>0</v>
      </c>
      <c r="M1486" s="88">
        <v>0</v>
      </c>
      <c r="N1486" s="88">
        <v>0</v>
      </c>
      <c r="O1486" s="99">
        <f t="shared" si="90"/>
        <v>0</v>
      </c>
      <c r="P1486" s="88">
        <f t="shared" si="91"/>
        <v>0</v>
      </c>
    </row>
    <row r="1487" spans="1:16" s="88" customFormat="1" x14ac:dyDescent="0.3">
      <c r="A1487" s="88" t="s">
        <v>37</v>
      </c>
      <c r="B1487" s="1" t="s">
        <v>332</v>
      </c>
      <c r="C1487" s="88" t="s">
        <v>175</v>
      </c>
      <c r="D1487" s="88" t="s">
        <v>132</v>
      </c>
      <c r="E1487" s="88" t="s">
        <v>263</v>
      </c>
      <c r="F1487" s="88" t="s">
        <v>239</v>
      </c>
      <c r="G1487" s="88" t="s">
        <v>221</v>
      </c>
      <c r="H1487" s="88" t="s">
        <v>5</v>
      </c>
      <c r="I1487" s="88">
        <f t="shared" si="92"/>
        <v>6</v>
      </c>
      <c r="J1487" s="88">
        <f t="shared" si="93"/>
        <v>2</v>
      </c>
      <c r="K1487" s="88">
        <v>0</v>
      </c>
      <c r="L1487" s="88">
        <v>2</v>
      </c>
      <c r="M1487" s="88">
        <v>3</v>
      </c>
      <c r="N1487" s="88">
        <v>1</v>
      </c>
      <c r="O1487" s="99">
        <f t="shared" si="90"/>
        <v>6</v>
      </c>
      <c r="P1487" s="88">
        <f t="shared" si="91"/>
        <v>1</v>
      </c>
    </row>
    <row r="1488" spans="1:16" s="88" customFormat="1" x14ac:dyDescent="0.3">
      <c r="A1488" s="88" t="s">
        <v>37</v>
      </c>
      <c r="B1488" s="1" t="s">
        <v>332</v>
      </c>
      <c r="C1488" s="88" t="s">
        <v>175</v>
      </c>
      <c r="D1488" s="88" t="s">
        <v>132</v>
      </c>
      <c r="E1488" s="88" t="s">
        <v>263</v>
      </c>
      <c r="F1488" s="88" t="s">
        <v>239</v>
      </c>
      <c r="G1488" s="88" t="s">
        <v>221</v>
      </c>
      <c r="H1488" s="88" t="s">
        <v>7</v>
      </c>
      <c r="I1488" s="88">
        <f t="shared" si="92"/>
        <v>6</v>
      </c>
      <c r="J1488" s="88">
        <f t="shared" si="93"/>
        <v>2</v>
      </c>
      <c r="K1488" s="88">
        <v>2</v>
      </c>
      <c r="L1488" s="88">
        <v>0</v>
      </c>
      <c r="M1488" s="88">
        <v>3</v>
      </c>
      <c r="N1488" s="88">
        <v>1</v>
      </c>
      <c r="O1488" s="99">
        <f t="shared" si="90"/>
        <v>6</v>
      </c>
      <c r="P1488" s="88">
        <f t="shared" si="91"/>
        <v>1</v>
      </c>
    </row>
    <row r="1489" spans="1:16" s="88" customFormat="1" x14ac:dyDescent="0.3">
      <c r="A1489" s="88" t="s">
        <v>37</v>
      </c>
      <c r="B1489" s="1" t="s">
        <v>332</v>
      </c>
      <c r="C1489" s="88" t="s">
        <v>175</v>
      </c>
      <c r="D1489" s="88" t="s">
        <v>132</v>
      </c>
      <c r="E1489" s="88" t="s">
        <v>263</v>
      </c>
      <c r="F1489" s="88" t="s">
        <v>239</v>
      </c>
      <c r="G1489" s="88" t="s">
        <v>221</v>
      </c>
      <c r="H1489" s="88" t="s">
        <v>6</v>
      </c>
      <c r="I1489" s="88">
        <f t="shared" si="92"/>
        <v>2</v>
      </c>
      <c r="J1489" s="88">
        <f t="shared" si="93"/>
        <v>0</v>
      </c>
      <c r="K1489" s="88">
        <v>0</v>
      </c>
      <c r="L1489" s="88">
        <v>0</v>
      </c>
      <c r="M1489" s="88">
        <v>1</v>
      </c>
      <c r="N1489" s="88">
        <v>1</v>
      </c>
      <c r="O1489" s="99">
        <f t="shared" si="90"/>
        <v>2</v>
      </c>
      <c r="P1489" s="88">
        <f t="shared" si="91"/>
        <v>1</v>
      </c>
    </row>
    <row r="1490" spans="1:16" s="88" customFormat="1" x14ac:dyDescent="0.3">
      <c r="A1490" s="88" t="s">
        <v>37</v>
      </c>
      <c r="B1490" s="1" t="s">
        <v>332</v>
      </c>
      <c r="C1490" s="88" t="s">
        <v>175</v>
      </c>
      <c r="D1490" s="88" t="s">
        <v>136</v>
      </c>
      <c r="E1490" s="88" t="s">
        <v>265</v>
      </c>
      <c r="F1490" s="88" t="s">
        <v>239</v>
      </c>
      <c r="G1490" s="88" t="s">
        <v>221</v>
      </c>
      <c r="H1490" s="88" t="s">
        <v>4</v>
      </c>
      <c r="I1490" s="88">
        <f t="shared" si="92"/>
        <v>124</v>
      </c>
      <c r="J1490" s="88">
        <f t="shared" si="93"/>
        <v>22</v>
      </c>
      <c r="K1490" s="88">
        <v>11</v>
      </c>
      <c r="L1490" s="88">
        <v>11</v>
      </c>
      <c r="M1490" s="88">
        <v>27</v>
      </c>
      <c r="N1490" s="88">
        <v>75</v>
      </c>
      <c r="O1490" s="99">
        <f t="shared" si="90"/>
        <v>124</v>
      </c>
      <c r="P1490" s="88">
        <f t="shared" si="91"/>
        <v>75</v>
      </c>
    </row>
    <row r="1491" spans="1:16" s="88" customFormat="1" x14ac:dyDescent="0.3">
      <c r="A1491" s="88" t="s">
        <v>37</v>
      </c>
      <c r="B1491" s="1" t="s">
        <v>332</v>
      </c>
      <c r="C1491" s="88" t="s">
        <v>175</v>
      </c>
      <c r="D1491" s="88" t="s">
        <v>136</v>
      </c>
      <c r="E1491" s="88" t="s">
        <v>265</v>
      </c>
      <c r="F1491" s="88" t="s">
        <v>239</v>
      </c>
      <c r="G1491" s="88" t="s">
        <v>221</v>
      </c>
      <c r="H1491" s="88" t="s">
        <v>294</v>
      </c>
      <c r="I1491" s="88">
        <f t="shared" si="92"/>
        <v>0</v>
      </c>
      <c r="J1491" s="88">
        <f t="shared" si="93"/>
        <v>0</v>
      </c>
      <c r="K1491" s="88">
        <v>0</v>
      </c>
      <c r="L1491" s="88">
        <v>0</v>
      </c>
      <c r="M1491" s="88">
        <v>0</v>
      </c>
      <c r="N1491" s="88">
        <v>0</v>
      </c>
      <c r="O1491" s="99">
        <f t="shared" si="90"/>
        <v>0</v>
      </c>
      <c r="P1491" s="88">
        <f t="shared" si="91"/>
        <v>0</v>
      </c>
    </row>
    <row r="1492" spans="1:16" s="88" customFormat="1" x14ac:dyDescent="0.3">
      <c r="A1492" s="88" t="s">
        <v>37</v>
      </c>
      <c r="B1492" s="1" t="s">
        <v>332</v>
      </c>
      <c r="C1492" s="88" t="s">
        <v>175</v>
      </c>
      <c r="D1492" s="88" t="s">
        <v>136</v>
      </c>
      <c r="E1492" s="88" t="s">
        <v>265</v>
      </c>
      <c r="F1492" s="88" t="s">
        <v>239</v>
      </c>
      <c r="G1492" s="88" t="s">
        <v>221</v>
      </c>
      <c r="H1492" s="88" t="s">
        <v>5</v>
      </c>
      <c r="I1492" s="88">
        <f t="shared" si="92"/>
        <v>21</v>
      </c>
      <c r="J1492" s="88">
        <f t="shared" si="93"/>
        <v>3</v>
      </c>
      <c r="K1492" s="88">
        <v>1</v>
      </c>
      <c r="L1492" s="88">
        <v>2</v>
      </c>
      <c r="M1492" s="88">
        <v>9</v>
      </c>
      <c r="N1492" s="88">
        <v>9</v>
      </c>
      <c r="O1492" s="99">
        <f t="shared" si="90"/>
        <v>21</v>
      </c>
      <c r="P1492" s="88">
        <f t="shared" si="91"/>
        <v>9</v>
      </c>
    </row>
    <row r="1493" spans="1:16" s="88" customFormat="1" x14ac:dyDescent="0.3">
      <c r="A1493" s="88" t="s">
        <v>37</v>
      </c>
      <c r="B1493" s="1" t="s">
        <v>332</v>
      </c>
      <c r="C1493" s="88" t="s">
        <v>175</v>
      </c>
      <c r="D1493" s="88" t="s">
        <v>136</v>
      </c>
      <c r="E1493" s="88" t="s">
        <v>265</v>
      </c>
      <c r="F1493" s="88" t="s">
        <v>239</v>
      </c>
      <c r="G1493" s="88" t="s">
        <v>221</v>
      </c>
      <c r="H1493" s="88" t="s">
        <v>7</v>
      </c>
      <c r="I1493" s="88">
        <f t="shared" si="92"/>
        <v>13</v>
      </c>
      <c r="J1493" s="88">
        <f t="shared" si="93"/>
        <v>11</v>
      </c>
      <c r="K1493" s="88">
        <v>0</v>
      </c>
      <c r="L1493" s="88">
        <v>11</v>
      </c>
      <c r="M1493" s="88">
        <v>2</v>
      </c>
      <c r="N1493" s="88">
        <v>0</v>
      </c>
      <c r="O1493" s="99">
        <f t="shared" ref="O1493:O1556" si="94">IF($I$1=$O$1,I1493,IF($J$1=$O$1,J1493,IF($K$1=$O$1,K1493,IF($L$1=$O$1,L1493,IF($M$1=$O$1,M1493,IF($N$1=$O$1,N1493,"x"))))))</f>
        <v>13</v>
      </c>
      <c r="P1493" s="88">
        <f t="shared" si="91"/>
        <v>0</v>
      </c>
    </row>
    <row r="1494" spans="1:16" s="88" customFormat="1" x14ac:dyDescent="0.3">
      <c r="A1494" s="88" t="s">
        <v>37</v>
      </c>
      <c r="B1494" s="1" t="s">
        <v>332</v>
      </c>
      <c r="C1494" s="88" t="s">
        <v>175</v>
      </c>
      <c r="D1494" s="88" t="s">
        <v>136</v>
      </c>
      <c r="E1494" s="88" t="s">
        <v>265</v>
      </c>
      <c r="F1494" s="88" t="s">
        <v>239</v>
      </c>
      <c r="G1494" s="88" t="s">
        <v>221</v>
      </c>
      <c r="H1494" s="88" t="s">
        <v>6</v>
      </c>
      <c r="I1494" s="88">
        <f t="shared" si="92"/>
        <v>3</v>
      </c>
      <c r="J1494" s="88">
        <f t="shared" si="93"/>
        <v>1</v>
      </c>
      <c r="K1494" s="88">
        <v>0</v>
      </c>
      <c r="L1494" s="88">
        <v>1</v>
      </c>
      <c r="M1494" s="88">
        <v>2</v>
      </c>
      <c r="N1494" s="88">
        <v>0</v>
      </c>
      <c r="O1494" s="99">
        <f t="shared" si="94"/>
        <v>3</v>
      </c>
      <c r="P1494" s="88">
        <f t="shared" ref="P1494:P1557" si="95">IF($I$1=$P$1,I1494,IF($J$1=$P$1,J1494,IF($K$1=$P$1,K1494,IF($L$1=$P$1,L1494,IF($M$1=$P$1,M1494,IF($N$1=$P$1,N1494,"x"))))))</f>
        <v>0</v>
      </c>
    </row>
    <row r="1495" spans="1:16" s="88" customFormat="1" x14ac:dyDescent="0.3">
      <c r="A1495" s="88" t="s">
        <v>37</v>
      </c>
      <c r="B1495" s="1" t="s">
        <v>332</v>
      </c>
      <c r="C1495" s="88" t="s">
        <v>175</v>
      </c>
      <c r="D1495" s="88" t="s">
        <v>140</v>
      </c>
      <c r="E1495" s="88" t="s">
        <v>267</v>
      </c>
      <c r="F1495" s="88" t="s">
        <v>239</v>
      </c>
      <c r="G1495" s="88" t="s">
        <v>221</v>
      </c>
      <c r="H1495" s="88" t="s">
        <v>4</v>
      </c>
      <c r="I1495" s="88">
        <f t="shared" si="92"/>
        <v>67</v>
      </c>
      <c r="J1495" s="88">
        <f t="shared" si="93"/>
        <v>35</v>
      </c>
      <c r="K1495" s="88">
        <v>4</v>
      </c>
      <c r="L1495" s="88">
        <v>31</v>
      </c>
      <c r="M1495" s="88">
        <v>23</v>
      </c>
      <c r="N1495" s="88">
        <v>9</v>
      </c>
      <c r="O1495" s="99">
        <f t="shared" si="94"/>
        <v>67</v>
      </c>
      <c r="P1495" s="88">
        <f t="shared" si="95"/>
        <v>9</v>
      </c>
    </row>
    <row r="1496" spans="1:16" s="88" customFormat="1" x14ac:dyDescent="0.3">
      <c r="A1496" s="88" t="s">
        <v>37</v>
      </c>
      <c r="B1496" s="1" t="s">
        <v>332</v>
      </c>
      <c r="C1496" s="88" t="s">
        <v>175</v>
      </c>
      <c r="D1496" s="88" t="s">
        <v>140</v>
      </c>
      <c r="E1496" s="88" t="s">
        <v>267</v>
      </c>
      <c r="F1496" s="88" t="s">
        <v>239</v>
      </c>
      <c r="G1496" s="88" t="s">
        <v>221</v>
      </c>
      <c r="H1496" s="88" t="s">
        <v>294</v>
      </c>
      <c r="I1496" s="88">
        <f t="shared" si="92"/>
        <v>0</v>
      </c>
      <c r="J1496" s="88">
        <f t="shared" si="93"/>
        <v>0</v>
      </c>
      <c r="K1496" s="88">
        <v>0</v>
      </c>
      <c r="L1496" s="88">
        <v>0</v>
      </c>
      <c r="M1496" s="88">
        <v>0</v>
      </c>
      <c r="N1496" s="88">
        <v>0</v>
      </c>
      <c r="O1496" s="99">
        <f t="shared" si="94"/>
        <v>0</v>
      </c>
      <c r="P1496" s="88">
        <f t="shared" si="95"/>
        <v>0</v>
      </c>
    </row>
    <row r="1497" spans="1:16" s="88" customFormat="1" x14ac:dyDescent="0.3">
      <c r="A1497" s="88" t="s">
        <v>37</v>
      </c>
      <c r="B1497" s="1" t="s">
        <v>332</v>
      </c>
      <c r="C1497" s="88" t="s">
        <v>175</v>
      </c>
      <c r="D1497" s="88" t="s">
        <v>140</v>
      </c>
      <c r="E1497" s="88" t="s">
        <v>267</v>
      </c>
      <c r="F1497" s="88" t="s">
        <v>239</v>
      </c>
      <c r="G1497" s="88" t="s">
        <v>221</v>
      </c>
      <c r="H1497" s="88" t="s">
        <v>5</v>
      </c>
      <c r="I1497" s="88">
        <f t="shared" si="92"/>
        <v>4</v>
      </c>
      <c r="J1497" s="88">
        <f t="shared" si="93"/>
        <v>4</v>
      </c>
      <c r="K1497" s="88">
        <v>1</v>
      </c>
      <c r="L1497" s="88">
        <v>3</v>
      </c>
      <c r="M1497" s="88">
        <v>0</v>
      </c>
      <c r="N1497" s="88">
        <v>0</v>
      </c>
      <c r="O1497" s="99">
        <f t="shared" si="94"/>
        <v>4</v>
      </c>
      <c r="P1497" s="88">
        <f t="shared" si="95"/>
        <v>0</v>
      </c>
    </row>
    <row r="1498" spans="1:16" s="88" customFormat="1" x14ac:dyDescent="0.3">
      <c r="A1498" s="88" t="s">
        <v>37</v>
      </c>
      <c r="B1498" s="1" t="s">
        <v>332</v>
      </c>
      <c r="C1498" s="88" t="s">
        <v>175</v>
      </c>
      <c r="D1498" s="88" t="s">
        <v>140</v>
      </c>
      <c r="E1498" s="88" t="s">
        <v>267</v>
      </c>
      <c r="F1498" s="88" t="s">
        <v>239</v>
      </c>
      <c r="G1498" s="88" t="s">
        <v>221</v>
      </c>
      <c r="H1498" s="88" t="s">
        <v>7</v>
      </c>
      <c r="I1498" s="88">
        <f t="shared" si="92"/>
        <v>7</v>
      </c>
      <c r="J1498" s="88">
        <f t="shared" si="93"/>
        <v>5</v>
      </c>
      <c r="K1498" s="88">
        <v>0</v>
      </c>
      <c r="L1498" s="88">
        <v>5</v>
      </c>
      <c r="M1498" s="88">
        <v>2</v>
      </c>
      <c r="N1498" s="88">
        <v>0</v>
      </c>
      <c r="O1498" s="99">
        <f t="shared" si="94"/>
        <v>7</v>
      </c>
      <c r="P1498" s="88">
        <f t="shared" si="95"/>
        <v>0</v>
      </c>
    </row>
    <row r="1499" spans="1:16" s="88" customFormat="1" x14ac:dyDescent="0.3">
      <c r="A1499" s="88" t="s">
        <v>37</v>
      </c>
      <c r="B1499" s="1" t="s">
        <v>332</v>
      </c>
      <c r="C1499" s="88" t="s">
        <v>175</v>
      </c>
      <c r="D1499" s="88" t="s">
        <v>140</v>
      </c>
      <c r="E1499" s="88" t="s">
        <v>267</v>
      </c>
      <c r="F1499" s="88" t="s">
        <v>239</v>
      </c>
      <c r="G1499" s="88" t="s">
        <v>221</v>
      </c>
      <c r="H1499" s="88" t="s">
        <v>6</v>
      </c>
      <c r="I1499" s="88">
        <f t="shared" si="92"/>
        <v>5</v>
      </c>
      <c r="J1499" s="88">
        <f t="shared" si="93"/>
        <v>3</v>
      </c>
      <c r="K1499" s="88">
        <v>0</v>
      </c>
      <c r="L1499" s="88">
        <v>3</v>
      </c>
      <c r="M1499" s="88">
        <v>2</v>
      </c>
      <c r="N1499" s="88">
        <v>0</v>
      </c>
      <c r="O1499" s="99">
        <f t="shared" si="94"/>
        <v>5</v>
      </c>
      <c r="P1499" s="88">
        <f t="shared" si="95"/>
        <v>0</v>
      </c>
    </row>
    <row r="1500" spans="1:16" s="88" customFormat="1" x14ac:dyDescent="0.3">
      <c r="A1500" s="88" t="s">
        <v>37</v>
      </c>
      <c r="B1500" s="1" t="s">
        <v>332</v>
      </c>
      <c r="C1500" s="88" t="s">
        <v>175</v>
      </c>
      <c r="D1500" s="88" t="s">
        <v>84</v>
      </c>
      <c r="E1500" s="88" t="s">
        <v>238</v>
      </c>
      <c r="F1500" s="88" t="s">
        <v>239</v>
      </c>
      <c r="G1500" s="88" t="s">
        <v>221</v>
      </c>
      <c r="H1500" s="88" t="s">
        <v>4</v>
      </c>
      <c r="I1500" s="88">
        <f t="shared" si="92"/>
        <v>243</v>
      </c>
      <c r="J1500" s="88">
        <f t="shared" si="93"/>
        <v>132</v>
      </c>
      <c r="K1500" s="88">
        <v>16</v>
      </c>
      <c r="L1500" s="88">
        <v>116</v>
      </c>
      <c r="M1500" s="88">
        <v>70</v>
      </c>
      <c r="N1500" s="88">
        <v>41</v>
      </c>
      <c r="O1500" s="99">
        <f t="shared" si="94"/>
        <v>243</v>
      </c>
      <c r="P1500" s="88">
        <f t="shared" si="95"/>
        <v>41</v>
      </c>
    </row>
    <row r="1501" spans="1:16" s="88" customFormat="1" x14ac:dyDescent="0.3">
      <c r="A1501" s="88" t="s">
        <v>37</v>
      </c>
      <c r="B1501" s="1" t="s">
        <v>332</v>
      </c>
      <c r="C1501" s="88" t="s">
        <v>175</v>
      </c>
      <c r="D1501" s="88" t="s">
        <v>84</v>
      </c>
      <c r="E1501" s="88" t="s">
        <v>238</v>
      </c>
      <c r="F1501" s="88" t="s">
        <v>239</v>
      </c>
      <c r="G1501" s="88" t="s">
        <v>221</v>
      </c>
      <c r="H1501" s="88" t="s">
        <v>294</v>
      </c>
      <c r="I1501" s="88">
        <f t="shared" si="92"/>
        <v>0</v>
      </c>
      <c r="J1501" s="88">
        <f t="shared" si="93"/>
        <v>0</v>
      </c>
      <c r="K1501" s="88">
        <v>0</v>
      </c>
      <c r="L1501" s="88">
        <v>0</v>
      </c>
      <c r="M1501" s="88">
        <v>0</v>
      </c>
      <c r="N1501" s="88">
        <v>0</v>
      </c>
      <c r="O1501" s="99">
        <f t="shared" si="94"/>
        <v>0</v>
      </c>
      <c r="P1501" s="88">
        <f t="shared" si="95"/>
        <v>0</v>
      </c>
    </row>
    <row r="1502" spans="1:16" s="88" customFormat="1" x14ac:dyDescent="0.3">
      <c r="A1502" s="88" t="s">
        <v>37</v>
      </c>
      <c r="B1502" s="1" t="s">
        <v>332</v>
      </c>
      <c r="C1502" s="88" t="s">
        <v>175</v>
      </c>
      <c r="D1502" s="88" t="s">
        <v>84</v>
      </c>
      <c r="E1502" s="88" t="s">
        <v>238</v>
      </c>
      <c r="F1502" s="88" t="s">
        <v>239</v>
      </c>
      <c r="G1502" s="88" t="s">
        <v>221</v>
      </c>
      <c r="H1502" s="88" t="s">
        <v>5</v>
      </c>
      <c r="I1502" s="88">
        <f t="shared" si="92"/>
        <v>42</v>
      </c>
      <c r="J1502" s="88">
        <f t="shared" si="93"/>
        <v>33</v>
      </c>
      <c r="K1502" s="88">
        <v>0</v>
      </c>
      <c r="L1502" s="88">
        <v>33</v>
      </c>
      <c r="M1502" s="88">
        <v>8</v>
      </c>
      <c r="N1502" s="88">
        <v>1</v>
      </c>
      <c r="O1502" s="99">
        <f t="shared" si="94"/>
        <v>42</v>
      </c>
      <c r="P1502" s="88">
        <f t="shared" si="95"/>
        <v>1</v>
      </c>
    </row>
    <row r="1503" spans="1:16" s="88" customFormat="1" x14ac:dyDescent="0.3">
      <c r="A1503" s="88" t="s">
        <v>37</v>
      </c>
      <c r="B1503" s="1" t="s">
        <v>332</v>
      </c>
      <c r="C1503" s="88" t="s">
        <v>175</v>
      </c>
      <c r="D1503" s="88" t="s">
        <v>84</v>
      </c>
      <c r="E1503" s="88" t="s">
        <v>238</v>
      </c>
      <c r="F1503" s="88" t="s">
        <v>239</v>
      </c>
      <c r="G1503" s="88" t="s">
        <v>221</v>
      </c>
      <c r="H1503" s="88" t="s">
        <v>7</v>
      </c>
      <c r="I1503" s="88">
        <f t="shared" si="92"/>
        <v>13</v>
      </c>
      <c r="J1503" s="88">
        <f t="shared" si="93"/>
        <v>6</v>
      </c>
      <c r="K1503" s="88">
        <v>4</v>
      </c>
      <c r="L1503" s="88">
        <v>2</v>
      </c>
      <c r="M1503" s="88">
        <v>7</v>
      </c>
      <c r="N1503" s="88">
        <v>0</v>
      </c>
      <c r="O1503" s="99">
        <f t="shared" si="94"/>
        <v>13</v>
      </c>
      <c r="P1503" s="88">
        <f t="shared" si="95"/>
        <v>0</v>
      </c>
    </row>
    <row r="1504" spans="1:16" s="88" customFormat="1" x14ac:dyDescent="0.3">
      <c r="A1504" s="88" t="s">
        <v>37</v>
      </c>
      <c r="B1504" s="1" t="s">
        <v>332</v>
      </c>
      <c r="C1504" s="88" t="s">
        <v>175</v>
      </c>
      <c r="D1504" s="88" t="s">
        <v>84</v>
      </c>
      <c r="E1504" s="88" t="s">
        <v>238</v>
      </c>
      <c r="F1504" s="88" t="s">
        <v>239</v>
      </c>
      <c r="G1504" s="88" t="s">
        <v>221</v>
      </c>
      <c r="H1504" s="88" t="s">
        <v>6</v>
      </c>
      <c r="I1504" s="88">
        <f t="shared" si="92"/>
        <v>15</v>
      </c>
      <c r="J1504" s="88">
        <f t="shared" si="93"/>
        <v>12</v>
      </c>
      <c r="K1504" s="88">
        <v>1</v>
      </c>
      <c r="L1504" s="88">
        <v>11</v>
      </c>
      <c r="M1504" s="88">
        <v>2</v>
      </c>
      <c r="N1504" s="88">
        <v>1</v>
      </c>
      <c r="O1504" s="99">
        <f t="shared" si="94"/>
        <v>15</v>
      </c>
      <c r="P1504" s="88">
        <f t="shared" si="95"/>
        <v>1</v>
      </c>
    </row>
    <row r="1505" spans="1:16" s="88" customFormat="1" x14ac:dyDescent="0.3">
      <c r="A1505" s="88" t="s">
        <v>37</v>
      </c>
      <c r="B1505" s="1" t="s">
        <v>332</v>
      </c>
      <c r="C1505" s="88" t="s">
        <v>176</v>
      </c>
      <c r="D1505" s="88" t="s">
        <v>268</v>
      </c>
      <c r="E1505" s="88" t="s">
        <v>325</v>
      </c>
      <c r="F1505" s="88" t="s">
        <v>220</v>
      </c>
      <c r="G1505" s="88" t="s">
        <v>227</v>
      </c>
      <c r="H1505" s="88" t="s">
        <v>4</v>
      </c>
      <c r="I1505" s="88">
        <f t="shared" si="92"/>
        <v>0</v>
      </c>
      <c r="J1505" s="88">
        <f t="shared" si="93"/>
        <v>0</v>
      </c>
      <c r="K1505" s="88">
        <v>0</v>
      </c>
      <c r="L1505" s="88">
        <v>0</v>
      </c>
      <c r="M1505" s="88">
        <v>0</v>
      </c>
      <c r="N1505" s="88">
        <v>0</v>
      </c>
      <c r="O1505" s="99">
        <f t="shared" si="94"/>
        <v>0</v>
      </c>
      <c r="P1505" s="88">
        <f t="shared" si="95"/>
        <v>0</v>
      </c>
    </row>
    <row r="1506" spans="1:16" s="88" customFormat="1" x14ac:dyDescent="0.3">
      <c r="A1506" s="88" t="s">
        <v>37</v>
      </c>
      <c r="B1506" s="1" t="s">
        <v>332</v>
      </c>
      <c r="C1506" s="88" t="s">
        <v>176</v>
      </c>
      <c r="D1506" s="88" t="s">
        <v>268</v>
      </c>
      <c r="E1506" s="88" t="s">
        <v>325</v>
      </c>
      <c r="F1506" s="88" t="s">
        <v>220</v>
      </c>
      <c r="G1506" s="88" t="s">
        <v>227</v>
      </c>
      <c r="H1506" s="88" t="s">
        <v>294</v>
      </c>
      <c r="I1506" s="88">
        <f t="shared" si="92"/>
        <v>0</v>
      </c>
      <c r="J1506" s="88">
        <f t="shared" si="93"/>
        <v>0</v>
      </c>
      <c r="K1506" s="88">
        <v>0</v>
      </c>
      <c r="L1506" s="88">
        <v>0</v>
      </c>
      <c r="M1506" s="88">
        <v>0</v>
      </c>
      <c r="N1506" s="88">
        <v>0</v>
      </c>
      <c r="O1506" s="99">
        <f t="shared" si="94"/>
        <v>0</v>
      </c>
      <c r="P1506" s="88">
        <f t="shared" si="95"/>
        <v>0</v>
      </c>
    </row>
    <row r="1507" spans="1:16" s="88" customFormat="1" x14ac:dyDescent="0.3">
      <c r="A1507" s="88" t="s">
        <v>37</v>
      </c>
      <c r="B1507" s="1" t="s">
        <v>332</v>
      </c>
      <c r="C1507" s="88" t="s">
        <v>176</v>
      </c>
      <c r="D1507" s="88" t="s">
        <v>268</v>
      </c>
      <c r="E1507" s="88" t="s">
        <v>325</v>
      </c>
      <c r="F1507" s="88" t="s">
        <v>220</v>
      </c>
      <c r="G1507" s="88" t="s">
        <v>227</v>
      </c>
      <c r="H1507" s="88" t="s">
        <v>5</v>
      </c>
      <c r="I1507" s="88">
        <f t="shared" si="92"/>
        <v>0</v>
      </c>
      <c r="J1507" s="88">
        <f t="shared" si="93"/>
        <v>0</v>
      </c>
      <c r="K1507" s="88">
        <v>0</v>
      </c>
      <c r="L1507" s="88">
        <v>0</v>
      </c>
      <c r="M1507" s="88">
        <v>0</v>
      </c>
      <c r="N1507" s="88">
        <v>0</v>
      </c>
      <c r="O1507" s="99">
        <f t="shared" si="94"/>
        <v>0</v>
      </c>
      <c r="P1507" s="88">
        <f t="shared" si="95"/>
        <v>0</v>
      </c>
    </row>
    <row r="1508" spans="1:16" s="88" customFormat="1" x14ac:dyDescent="0.3">
      <c r="A1508" s="88" t="s">
        <v>37</v>
      </c>
      <c r="B1508" s="1" t="s">
        <v>332</v>
      </c>
      <c r="C1508" s="88" t="s">
        <v>176</v>
      </c>
      <c r="D1508" s="88" t="s">
        <v>268</v>
      </c>
      <c r="E1508" s="88" t="s">
        <v>325</v>
      </c>
      <c r="F1508" s="88" t="s">
        <v>220</v>
      </c>
      <c r="G1508" s="88" t="s">
        <v>227</v>
      </c>
      <c r="H1508" s="88" t="s">
        <v>7</v>
      </c>
      <c r="I1508" s="88">
        <f t="shared" si="92"/>
        <v>0</v>
      </c>
      <c r="J1508" s="88">
        <f t="shared" si="93"/>
        <v>0</v>
      </c>
      <c r="K1508" s="88">
        <v>0</v>
      </c>
      <c r="L1508" s="88">
        <v>0</v>
      </c>
      <c r="M1508" s="88">
        <v>0</v>
      </c>
      <c r="N1508" s="88">
        <v>0</v>
      </c>
      <c r="O1508" s="99">
        <f t="shared" si="94"/>
        <v>0</v>
      </c>
      <c r="P1508" s="88">
        <f t="shared" si="95"/>
        <v>0</v>
      </c>
    </row>
    <row r="1509" spans="1:16" s="88" customFormat="1" x14ac:dyDescent="0.3">
      <c r="A1509" s="88" t="s">
        <v>37</v>
      </c>
      <c r="B1509" s="1" t="s">
        <v>332</v>
      </c>
      <c r="C1509" s="88" t="s">
        <v>176</v>
      </c>
      <c r="D1509" s="88" t="s">
        <v>268</v>
      </c>
      <c r="E1509" s="88" t="s">
        <v>325</v>
      </c>
      <c r="F1509" s="88" t="s">
        <v>220</v>
      </c>
      <c r="G1509" s="88" t="s">
        <v>227</v>
      </c>
      <c r="H1509" s="88" t="s">
        <v>6</v>
      </c>
      <c r="I1509" s="88">
        <f t="shared" si="92"/>
        <v>0</v>
      </c>
      <c r="J1509" s="88">
        <f t="shared" si="93"/>
        <v>0</v>
      </c>
      <c r="K1509" s="88">
        <v>0</v>
      </c>
      <c r="L1509" s="88">
        <v>0</v>
      </c>
      <c r="M1509" s="88">
        <v>0</v>
      </c>
      <c r="N1509" s="88">
        <v>0</v>
      </c>
      <c r="O1509" s="99">
        <f t="shared" si="94"/>
        <v>0</v>
      </c>
      <c r="P1509" s="88">
        <f t="shared" si="95"/>
        <v>0</v>
      </c>
    </row>
    <row r="1510" spans="1:16" s="88" customFormat="1" x14ac:dyDescent="0.3">
      <c r="A1510" s="88" t="s">
        <v>37</v>
      </c>
      <c r="B1510" s="1" t="s">
        <v>332</v>
      </c>
      <c r="C1510" s="88" t="s">
        <v>176</v>
      </c>
      <c r="D1510" s="88" t="s">
        <v>52</v>
      </c>
      <c r="E1510" s="88" t="s">
        <v>219</v>
      </c>
      <c r="F1510" s="88" t="s">
        <v>220</v>
      </c>
      <c r="G1510" s="88" t="s">
        <v>221</v>
      </c>
      <c r="H1510" s="88" t="s">
        <v>4</v>
      </c>
      <c r="I1510" s="88">
        <f t="shared" si="92"/>
        <v>31</v>
      </c>
      <c r="J1510" s="88">
        <f t="shared" si="93"/>
        <v>15</v>
      </c>
      <c r="K1510" s="88">
        <v>1</v>
      </c>
      <c r="L1510" s="88">
        <v>14</v>
      </c>
      <c r="M1510" s="88">
        <v>10</v>
      </c>
      <c r="N1510" s="88">
        <v>6</v>
      </c>
      <c r="O1510" s="99">
        <f t="shared" si="94"/>
        <v>31</v>
      </c>
      <c r="P1510" s="88">
        <f t="shared" si="95"/>
        <v>6</v>
      </c>
    </row>
    <row r="1511" spans="1:16" s="88" customFormat="1" x14ac:dyDescent="0.3">
      <c r="A1511" s="88" t="s">
        <v>37</v>
      </c>
      <c r="B1511" s="1" t="s">
        <v>332</v>
      </c>
      <c r="C1511" s="88" t="s">
        <v>176</v>
      </c>
      <c r="D1511" s="88" t="s">
        <v>52</v>
      </c>
      <c r="E1511" s="88" t="s">
        <v>219</v>
      </c>
      <c r="F1511" s="88" t="s">
        <v>220</v>
      </c>
      <c r="G1511" s="88" t="s">
        <v>221</v>
      </c>
      <c r="H1511" s="88" t="s">
        <v>294</v>
      </c>
      <c r="I1511" s="88">
        <f t="shared" si="92"/>
        <v>0</v>
      </c>
      <c r="J1511" s="88">
        <f t="shared" si="93"/>
        <v>0</v>
      </c>
      <c r="K1511" s="88">
        <v>0</v>
      </c>
      <c r="L1511" s="88">
        <v>0</v>
      </c>
      <c r="M1511" s="88">
        <v>0</v>
      </c>
      <c r="N1511" s="88">
        <v>0</v>
      </c>
      <c r="O1511" s="99">
        <f t="shared" si="94"/>
        <v>0</v>
      </c>
      <c r="P1511" s="88">
        <f t="shared" si="95"/>
        <v>0</v>
      </c>
    </row>
    <row r="1512" spans="1:16" s="88" customFormat="1" x14ac:dyDescent="0.3">
      <c r="A1512" s="88" t="s">
        <v>37</v>
      </c>
      <c r="B1512" s="1" t="s">
        <v>332</v>
      </c>
      <c r="C1512" s="88" t="s">
        <v>176</v>
      </c>
      <c r="D1512" s="88" t="s">
        <v>52</v>
      </c>
      <c r="E1512" s="88" t="s">
        <v>219</v>
      </c>
      <c r="F1512" s="88" t="s">
        <v>220</v>
      </c>
      <c r="G1512" s="88" t="s">
        <v>221</v>
      </c>
      <c r="H1512" s="88" t="s">
        <v>5</v>
      </c>
      <c r="I1512" s="88">
        <f t="shared" si="92"/>
        <v>3</v>
      </c>
      <c r="J1512" s="88">
        <f t="shared" si="93"/>
        <v>0</v>
      </c>
      <c r="K1512" s="88">
        <v>0</v>
      </c>
      <c r="L1512" s="88">
        <v>0</v>
      </c>
      <c r="M1512" s="88">
        <v>3</v>
      </c>
      <c r="N1512" s="88">
        <v>0</v>
      </c>
      <c r="O1512" s="99">
        <f t="shared" si="94"/>
        <v>3</v>
      </c>
      <c r="P1512" s="88">
        <f t="shared" si="95"/>
        <v>0</v>
      </c>
    </row>
    <row r="1513" spans="1:16" s="88" customFormat="1" x14ac:dyDescent="0.3">
      <c r="A1513" s="88" t="s">
        <v>37</v>
      </c>
      <c r="B1513" s="1" t="s">
        <v>332</v>
      </c>
      <c r="C1513" s="88" t="s">
        <v>176</v>
      </c>
      <c r="D1513" s="88" t="s">
        <v>52</v>
      </c>
      <c r="E1513" s="88" t="s">
        <v>219</v>
      </c>
      <c r="F1513" s="88" t="s">
        <v>220</v>
      </c>
      <c r="G1513" s="88" t="s">
        <v>221</v>
      </c>
      <c r="H1513" s="88" t="s">
        <v>7</v>
      </c>
      <c r="I1513" s="88">
        <f t="shared" si="92"/>
        <v>1</v>
      </c>
      <c r="J1513" s="88">
        <f t="shared" si="93"/>
        <v>1</v>
      </c>
      <c r="K1513" s="88">
        <v>1</v>
      </c>
      <c r="L1513" s="88">
        <v>0</v>
      </c>
      <c r="M1513" s="88">
        <v>0</v>
      </c>
      <c r="N1513" s="88">
        <v>0</v>
      </c>
      <c r="O1513" s="99">
        <f t="shared" si="94"/>
        <v>1</v>
      </c>
      <c r="P1513" s="88">
        <f t="shared" si="95"/>
        <v>0</v>
      </c>
    </row>
    <row r="1514" spans="1:16" s="88" customFormat="1" x14ac:dyDescent="0.3">
      <c r="A1514" s="88" t="s">
        <v>37</v>
      </c>
      <c r="B1514" s="1" t="s">
        <v>332</v>
      </c>
      <c r="C1514" s="88" t="s">
        <v>176</v>
      </c>
      <c r="D1514" s="88" t="s">
        <v>52</v>
      </c>
      <c r="E1514" s="88" t="s">
        <v>219</v>
      </c>
      <c r="F1514" s="88" t="s">
        <v>220</v>
      </c>
      <c r="G1514" s="88" t="s">
        <v>221</v>
      </c>
      <c r="H1514" s="88" t="s">
        <v>6</v>
      </c>
      <c r="I1514" s="88">
        <f t="shared" si="92"/>
        <v>7</v>
      </c>
      <c r="J1514" s="88">
        <f t="shared" si="93"/>
        <v>2</v>
      </c>
      <c r="K1514" s="88">
        <v>0</v>
      </c>
      <c r="L1514" s="88">
        <v>2</v>
      </c>
      <c r="M1514" s="88">
        <v>5</v>
      </c>
      <c r="N1514" s="88">
        <v>0</v>
      </c>
      <c r="O1514" s="99">
        <f t="shared" si="94"/>
        <v>7</v>
      </c>
      <c r="P1514" s="88">
        <f t="shared" si="95"/>
        <v>0</v>
      </c>
    </row>
    <row r="1515" spans="1:16" s="88" customFormat="1" x14ac:dyDescent="0.3">
      <c r="A1515" s="88" t="s">
        <v>37</v>
      </c>
      <c r="B1515" s="1" t="s">
        <v>332</v>
      </c>
      <c r="C1515" s="88" t="s">
        <v>176</v>
      </c>
      <c r="D1515" s="88" t="s">
        <v>54</v>
      </c>
      <c r="E1515" s="88" t="s">
        <v>222</v>
      </c>
      <c r="F1515" s="88" t="s">
        <v>220</v>
      </c>
      <c r="G1515" s="88" t="s">
        <v>223</v>
      </c>
      <c r="H1515" s="88" t="s">
        <v>4</v>
      </c>
      <c r="I1515" s="88">
        <f t="shared" si="92"/>
        <v>2</v>
      </c>
      <c r="J1515" s="88">
        <f t="shared" si="93"/>
        <v>1</v>
      </c>
      <c r="K1515" s="88">
        <v>1</v>
      </c>
      <c r="L1515" s="88">
        <v>0</v>
      </c>
      <c r="M1515" s="88">
        <v>1</v>
      </c>
      <c r="N1515" s="88">
        <v>0</v>
      </c>
      <c r="O1515" s="99">
        <f t="shared" si="94"/>
        <v>2</v>
      </c>
      <c r="P1515" s="88">
        <f t="shared" si="95"/>
        <v>0</v>
      </c>
    </row>
    <row r="1516" spans="1:16" s="88" customFormat="1" x14ac:dyDescent="0.3">
      <c r="A1516" s="88" t="s">
        <v>37</v>
      </c>
      <c r="B1516" s="1" t="s">
        <v>332</v>
      </c>
      <c r="C1516" s="88" t="s">
        <v>176</v>
      </c>
      <c r="D1516" s="88" t="s">
        <v>54</v>
      </c>
      <c r="E1516" s="88" t="s">
        <v>222</v>
      </c>
      <c r="F1516" s="88" t="s">
        <v>220</v>
      </c>
      <c r="G1516" s="88" t="s">
        <v>223</v>
      </c>
      <c r="H1516" s="88" t="s">
        <v>294</v>
      </c>
      <c r="I1516" s="88">
        <f t="shared" si="92"/>
        <v>0</v>
      </c>
      <c r="J1516" s="88">
        <f t="shared" si="93"/>
        <v>0</v>
      </c>
      <c r="K1516" s="88">
        <v>0</v>
      </c>
      <c r="L1516" s="88">
        <v>0</v>
      </c>
      <c r="M1516" s="88">
        <v>0</v>
      </c>
      <c r="N1516" s="88">
        <v>0</v>
      </c>
      <c r="O1516" s="99">
        <f t="shared" si="94"/>
        <v>0</v>
      </c>
      <c r="P1516" s="88">
        <f t="shared" si="95"/>
        <v>0</v>
      </c>
    </row>
    <row r="1517" spans="1:16" s="88" customFormat="1" x14ac:dyDescent="0.3">
      <c r="A1517" s="88" t="s">
        <v>37</v>
      </c>
      <c r="B1517" s="1" t="s">
        <v>332</v>
      </c>
      <c r="C1517" s="88" t="s">
        <v>176</v>
      </c>
      <c r="D1517" s="88" t="s">
        <v>54</v>
      </c>
      <c r="E1517" s="88" t="s">
        <v>222</v>
      </c>
      <c r="F1517" s="88" t="s">
        <v>220</v>
      </c>
      <c r="G1517" s="88" t="s">
        <v>223</v>
      </c>
      <c r="H1517" s="88" t="s">
        <v>5</v>
      </c>
      <c r="I1517" s="88">
        <f t="shared" si="92"/>
        <v>1</v>
      </c>
      <c r="J1517" s="88">
        <f t="shared" si="93"/>
        <v>1</v>
      </c>
      <c r="K1517" s="88">
        <v>0</v>
      </c>
      <c r="L1517" s="88">
        <v>1</v>
      </c>
      <c r="M1517" s="88">
        <v>0</v>
      </c>
      <c r="N1517" s="88">
        <v>0</v>
      </c>
      <c r="O1517" s="99">
        <f t="shared" si="94"/>
        <v>1</v>
      </c>
      <c r="P1517" s="88">
        <f t="shared" si="95"/>
        <v>0</v>
      </c>
    </row>
    <row r="1518" spans="1:16" s="88" customFormat="1" x14ac:dyDescent="0.3">
      <c r="A1518" s="88" t="s">
        <v>37</v>
      </c>
      <c r="B1518" s="1" t="s">
        <v>332</v>
      </c>
      <c r="C1518" s="88" t="s">
        <v>176</v>
      </c>
      <c r="D1518" s="88" t="s">
        <v>54</v>
      </c>
      <c r="E1518" s="88" t="s">
        <v>222</v>
      </c>
      <c r="F1518" s="88" t="s">
        <v>220</v>
      </c>
      <c r="G1518" s="88" t="s">
        <v>223</v>
      </c>
      <c r="H1518" s="88" t="s">
        <v>7</v>
      </c>
      <c r="I1518" s="88">
        <f t="shared" si="92"/>
        <v>0</v>
      </c>
      <c r="J1518" s="88">
        <f t="shared" si="93"/>
        <v>0</v>
      </c>
      <c r="K1518" s="88">
        <v>0</v>
      </c>
      <c r="L1518" s="88">
        <v>0</v>
      </c>
      <c r="M1518" s="88">
        <v>0</v>
      </c>
      <c r="N1518" s="88">
        <v>0</v>
      </c>
      <c r="O1518" s="99">
        <f t="shared" si="94"/>
        <v>0</v>
      </c>
      <c r="P1518" s="88">
        <f t="shared" si="95"/>
        <v>0</v>
      </c>
    </row>
    <row r="1519" spans="1:16" s="88" customFormat="1" x14ac:dyDescent="0.3">
      <c r="A1519" s="88" t="s">
        <v>37</v>
      </c>
      <c r="B1519" s="1" t="s">
        <v>332</v>
      </c>
      <c r="C1519" s="88" t="s">
        <v>176</v>
      </c>
      <c r="D1519" s="88" t="s">
        <v>54</v>
      </c>
      <c r="E1519" s="88" t="s">
        <v>222</v>
      </c>
      <c r="F1519" s="88" t="s">
        <v>220</v>
      </c>
      <c r="G1519" s="88" t="s">
        <v>223</v>
      </c>
      <c r="H1519" s="88" t="s">
        <v>6</v>
      </c>
      <c r="I1519" s="88">
        <f t="shared" si="92"/>
        <v>5</v>
      </c>
      <c r="J1519" s="88">
        <f t="shared" si="93"/>
        <v>0</v>
      </c>
      <c r="K1519" s="88">
        <v>0</v>
      </c>
      <c r="L1519" s="88">
        <v>0</v>
      </c>
      <c r="M1519" s="88">
        <v>5</v>
      </c>
      <c r="N1519" s="88">
        <v>0</v>
      </c>
      <c r="O1519" s="99">
        <f t="shared" si="94"/>
        <v>5</v>
      </c>
      <c r="P1519" s="88">
        <f t="shared" si="95"/>
        <v>0</v>
      </c>
    </row>
    <row r="1520" spans="1:16" s="88" customFormat="1" x14ac:dyDescent="0.3">
      <c r="A1520" s="88" t="s">
        <v>37</v>
      </c>
      <c r="B1520" s="1" t="s">
        <v>332</v>
      </c>
      <c r="C1520" s="88" t="s">
        <v>176</v>
      </c>
      <c r="D1520" s="88" t="s">
        <v>56</v>
      </c>
      <c r="E1520" s="88" t="s">
        <v>224</v>
      </c>
      <c r="F1520" s="88" t="s">
        <v>220</v>
      </c>
      <c r="G1520" s="88" t="s">
        <v>221</v>
      </c>
      <c r="H1520" s="88" t="s">
        <v>4</v>
      </c>
      <c r="I1520" s="88">
        <f t="shared" si="92"/>
        <v>12</v>
      </c>
      <c r="J1520" s="88">
        <f t="shared" si="93"/>
        <v>3</v>
      </c>
      <c r="K1520" s="88">
        <v>0</v>
      </c>
      <c r="L1520" s="88">
        <v>3</v>
      </c>
      <c r="M1520" s="88">
        <v>7</v>
      </c>
      <c r="N1520" s="88">
        <v>2</v>
      </c>
      <c r="O1520" s="99">
        <f t="shared" si="94"/>
        <v>12</v>
      </c>
      <c r="P1520" s="88">
        <f t="shared" si="95"/>
        <v>2</v>
      </c>
    </row>
    <row r="1521" spans="1:16" s="88" customFormat="1" x14ac:dyDescent="0.3">
      <c r="A1521" s="88" t="s">
        <v>37</v>
      </c>
      <c r="B1521" s="1" t="s">
        <v>332</v>
      </c>
      <c r="C1521" s="88" t="s">
        <v>176</v>
      </c>
      <c r="D1521" s="88" t="s">
        <v>56</v>
      </c>
      <c r="E1521" s="88" t="s">
        <v>224</v>
      </c>
      <c r="F1521" s="88" t="s">
        <v>220</v>
      </c>
      <c r="G1521" s="88" t="s">
        <v>221</v>
      </c>
      <c r="H1521" s="88" t="s">
        <v>294</v>
      </c>
      <c r="I1521" s="88">
        <f t="shared" si="92"/>
        <v>0</v>
      </c>
      <c r="J1521" s="88">
        <f t="shared" si="93"/>
        <v>0</v>
      </c>
      <c r="K1521" s="88">
        <v>0</v>
      </c>
      <c r="L1521" s="88">
        <v>0</v>
      </c>
      <c r="M1521" s="88">
        <v>0</v>
      </c>
      <c r="N1521" s="88">
        <v>0</v>
      </c>
      <c r="O1521" s="99">
        <f t="shared" si="94"/>
        <v>0</v>
      </c>
      <c r="P1521" s="88">
        <f t="shared" si="95"/>
        <v>0</v>
      </c>
    </row>
    <row r="1522" spans="1:16" s="88" customFormat="1" x14ac:dyDescent="0.3">
      <c r="A1522" s="88" t="s">
        <v>37</v>
      </c>
      <c r="B1522" s="1" t="s">
        <v>332</v>
      </c>
      <c r="C1522" s="88" t="s">
        <v>176</v>
      </c>
      <c r="D1522" s="88" t="s">
        <v>56</v>
      </c>
      <c r="E1522" s="88" t="s">
        <v>224</v>
      </c>
      <c r="F1522" s="88" t="s">
        <v>220</v>
      </c>
      <c r="G1522" s="88" t="s">
        <v>221</v>
      </c>
      <c r="H1522" s="88" t="s">
        <v>5</v>
      </c>
      <c r="I1522" s="88">
        <f t="shared" si="92"/>
        <v>1</v>
      </c>
      <c r="J1522" s="88">
        <f t="shared" si="93"/>
        <v>1</v>
      </c>
      <c r="K1522" s="88">
        <v>0</v>
      </c>
      <c r="L1522" s="88">
        <v>1</v>
      </c>
      <c r="M1522" s="88">
        <v>0</v>
      </c>
      <c r="N1522" s="88">
        <v>0</v>
      </c>
      <c r="O1522" s="99">
        <f t="shared" si="94"/>
        <v>1</v>
      </c>
      <c r="P1522" s="88">
        <f t="shared" si="95"/>
        <v>0</v>
      </c>
    </row>
    <row r="1523" spans="1:16" s="88" customFormat="1" x14ac:dyDescent="0.3">
      <c r="A1523" s="88" t="s">
        <v>37</v>
      </c>
      <c r="B1523" s="1" t="s">
        <v>332</v>
      </c>
      <c r="C1523" s="88" t="s">
        <v>176</v>
      </c>
      <c r="D1523" s="88" t="s">
        <v>56</v>
      </c>
      <c r="E1523" s="88" t="s">
        <v>224</v>
      </c>
      <c r="F1523" s="88" t="s">
        <v>220</v>
      </c>
      <c r="G1523" s="88" t="s">
        <v>221</v>
      </c>
      <c r="H1523" s="88" t="s">
        <v>7</v>
      </c>
      <c r="I1523" s="88">
        <f t="shared" si="92"/>
        <v>0</v>
      </c>
      <c r="J1523" s="88">
        <f t="shared" si="93"/>
        <v>0</v>
      </c>
      <c r="K1523" s="88">
        <v>0</v>
      </c>
      <c r="L1523" s="88">
        <v>0</v>
      </c>
      <c r="M1523" s="88">
        <v>0</v>
      </c>
      <c r="N1523" s="88">
        <v>0</v>
      </c>
      <c r="O1523" s="99">
        <f t="shared" si="94"/>
        <v>0</v>
      </c>
      <c r="P1523" s="88">
        <f t="shared" si="95"/>
        <v>0</v>
      </c>
    </row>
    <row r="1524" spans="1:16" s="88" customFormat="1" x14ac:dyDescent="0.3">
      <c r="A1524" s="88" t="s">
        <v>37</v>
      </c>
      <c r="B1524" s="1" t="s">
        <v>332</v>
      </c>
      <c r="C1524" s="88" t="s">
        <v>176</v>
      </c>
      <c r="D1524" s="88" t="s">
        <v>56</v>
      </c>
      <c r="E1524" s="88" t="s">
        <v>224</v>
      </c>
      <c r="F1524" s="88" t="s">
        <v>220</v>
      </c>
      <c r="G1524" s="88" t="s">
        <v>221</v>
      </c>
      <c r="H1524" s="88" t="s">
        <v>6</v>
      </c>
      <c r="I1524" s="88">
        <f t="shared" si="92"/>
        <v>5</v>
      </c>
      <c r="J1524" s="88">
        <f t="shared" si="93"/>
        <v>5</v>
      </c>
      <c r="K1524" s="88">
        <v>0</v>
      </c>
      <c r="L1524" s="88">
        <v>5</v>
      </c>
      <c r="M1524" s="88">
        <v>0</v>
      </c>
      <c r="N1524" s="88">
        <v>0</v>
      </c>
      <c r="O1524" s="99">
        <f t="shared" si="94"/>
        <v>5</v>
      </c>
      <c r="P1524" s="88">
        <f t="shared" si="95"/>
        <v>0</v>
      </c>
    </row>
    <row r="1525" spans="1:16" s="88" customFormat="1" x14ac:dyDescent="0.3">
      <c r="A1525" s="88" t="s">
        <v>37</v>
      </c>
      <c r="B1525" s="1" t="s">
        <v>332</v>
      </c>
      <c r="C1525" s="88" t="s">
        <v>176</v>
      </c>
      <c r="D1525" s="88" t="s">
        <v>58</v>
      </c>
      <c r="E1525" s="88" t="s">
        <v>225</v>
      </c>
      <c r="F1525" s="88" t="s">
        <v>220</v>
      </c>
      <c r="G1525" s="88" t="s">
        <v>223</v>
      </c>
      <c r="H1525" s="88" t="s">
        <v>4</v>
      </c>
      <c r="I1525" s="88">
        <f t="shared" si="92"/>
        <v>8</v>
      </c>
      <c r="J1525" s="88">
        <f t="shared" si="93"/>
        <v>3</v>
      </c>
      <c r="K1525" s="88">
        <v>1</v>
      </c>
      <c r="L1525" s="88">
        <v>2</v>
      </c>
      <c r="M1525" s="88">
        <v>3</v>
      </c>
      <c r="N1525" s="88">
        <v>2</v>
      </c>
      <c r="O1525" s="99">
        <f t="shared" si="94"/>
        <v>8</v>
      </c>
      <c r="P1525" s="88">
        <f t="shared" si="95"/>
        <v>2</v>
      </c>
    </row>
    <row r="1526" spans="1:16" s="88" customFormat="1" x14ac:dyDescent="0.3">
      <c r="A1526" s="88" t="s">
        <v>37</v>
      </c>
      <c r="B1526" s="1" t="s">
        <v>332</v>
      </c>
      <c r="C1526" s="88" t="s">
        <v>176</v>
      </c>
      <c r="D1526" s="88" t="s">
        <v>58</v>
      </c>
      <c r="E1526" s="88" t="s">
        <v>225</v>
      </c>
      <c r="F1526" s="88" t="s">
        <v>220</v>
      </c>
      <c r="G1526" s="88" t="s">
        <v>223</v>
      </c>
      <c r="H1526" s="88" t="s">
        <v>294</v>
      </c>
      <c r="I1526" s="88">
        <f t="shared" si="92"/>
        <v>0</v>
      </c>
      <c r="J1526" s="88">
        <f t="shared" si="93"/>
        <v>0</v>
      </c>
      <c r="K1526" s="88">
        <v>0</v>
      </c>
      <c r="L1526" s="88">
        <v>0</v>
      </c>
      <c r="M1526" s="88">
        <v>0</v>
      </c>
      <c r="N1526" s="88">
        <v>0</v>
      </c>
      <c r="O1526" s="99">
        <f t="shared" si="94"/>
        <v>0</v>
      </c>
      <c r="P1526" s="88">
        <f t="shared" si="95"/>
        <v>0</v>
      </c>
    </row>
    <row r="1527" spans="1:16" s="88" customFormat="1" x14ac:dyDescent="0.3">
      <c r="A1527" s="88" t="s">
        <v>37</v>
      </c>
      <c r="B1527" s="1" t="s">
        <v>332</v>
      </c>
      <c r="C1527" s="88" t="s">
        <v>176</v>
      </c>
      <c r="D1527" s="88" t="s">
        <v>58</v>
      </c>
      <c r="E1527" s="88" t="s">
        <v>225</v>
      </c>
      <c r="F1527" s="88" t="s">
        <v>220</v>
      </c>
      <c r="G1527" s="88" t="s">
        <v>223</v>
      </c>
      <c r="H1527" s="88" t="s">
        <v>5</v>
      </c>
      <c r="I1527" s="88">
        <f t="shared" si="92"/>
        <v>4</v>
      </c>
      <c r="J1527" s="88">
        <f t="shared" si="93"/>
        <v>2</v>
      </c>
      <c r="K1527" s="88">
        <v>1</v>
      </c>
      <c r="L1527" s="88">
        <v>1</v>
      </c>
      <c r="M1527" s="88">
        <v>2</v>
      </c>
      <c r="N1527" s="88">
        <v>0</v>
      </c>
      <c r="O1527" s="99">
        <f t="shared" si="94"/>
        <v>4</v>
      </c>
      <c r="P1527" s="88">
        <f t="shared" si="95"/>
        <v>0</v>
      </c>
    </row>
    <row r="1528" spans="1:16" s="88" customFormat="1" x14ac:dyDescent="0.3">
      <c r="A1528" s="88" t="s">
        <v>37</v>
      </c>
      <c r="B1528" s="1" t="s">
        <v>332</v>
      </c>
      <c r="C1528" s="88" t="s">
        <v>176</v>
      </c>
      <c r="D1528" s="88" t="s">
        <v>58</v>
      </c>
      <c r="E1528" s="88" t="s">
        <v>225</v>
      </c>
      <c r="F1528" s="88" t="s">
        <v>220</v>
      </c>
      <c r="G1528" s="88" t="s">
        <v>223</v>
      </c>
      <c r="H1528" s="88" t="s">
        <v>7</v>
      </c>
      <c r="I1528" s="88">
        <f t="shared" si="92"/>
        <v>5</v>
      </c>
      <c r="J1528" s="88">
        <f t="shared" si="93"/>
        <v>2</v>
      </c>
      <c r="K1528" s="88">
        <v>0</v>
      </c>
      <c r="L1528" s="88">
        <v>2</v>
      </c>
      <c r="M1528" s="88">
        <v>3</v>
      </c>
      <c r="N1528" s="88">
        <v>0</v>
      </c>
      <c r="O1528" s="99">
        <f t="shared" si="94"/>
        <v>5</v>
      </c>
      <c r="P1528" s="88">
        <f t="shared" si="95"/>
        <v>0</v>
      </c>
    </row>
    <row r="1529" spans="1:16" s="88" customFormat="1" x14ac:dyDescent="0.3">
      <c r="A1529" s="88" t="s">
        <v>37</v>
      </c>
      <c r="B1529" s="1" t="s">
        <v>332</v>
      </c>
      <c r="C1529" s="88" t="s">
        <v>176</v>
      </c>
      <c r="D1529" s="88" t="s">
        <v>58</v>
      </c>
      <c r="E1529" s="88" t="s">
        <v>225</v>
      </c>
      <c r="F1529" s="88" t="s">
        <v>220</v>
      </c>
      <c r="G1529" s="88" t="s">
        <v>223</v>
      </c>
      <c r="H1529" s="88" t="s">
        <v>6</v>
      </c>
      <c r="I1529" s="88">
        <f t="shared" si="92"/>
        <v>4</v>
      </c>
      <c r="J1529" s="88">
        <f t="shared" si="93"/>
        <v>1</v>
      </c>
      <c r="K1529" s="88">
        <v>0</v>
      </c>
      <c r="L1529" s="88">
        <v>1</v>
      </c>
      <c r="M1529" s="88">
        <v>0</v>
      </c>
      <c r="N1529" s="88">
        <v>3</v>
      </c>
      <c r="O1529" s="99">
        <f t="shared" si="94"/>
        <v>4</v>
      </c>
      <c r="P1529" s="88">
        <f t="shared" si="95"/>
        <v>3</v>
      </c>
    </row>
    <row r="1530" spans="1:16" s="88" customFormat="1" x14ac:dyDescent="0.3">
      <c r="A1530" s="88" t="s">
        <v>37</v>
      </c>
      <c r="B1530" s="1" t="s">
        <v>332</v>
      </c>
      <c r="C1530" s="88" t="s">
        <v>176</v>
      </c>
      <c r="D1530" s="88" t="s">
        <v>60</v>
      </c>
      <c r="E1530" s="88" t="s">
        <v>226</v>
      </c>
      <c r="F1530" s="88" t="s">
        <v>220</v>
      </c>
      <c r="G1530" s="88" t="s">
        <v>227</v>
      </c>
      <c r="H1530" s="88" t="s">
        <v>4</v>
      </c>
      <c r="I1530" s="88">
        <f t="shared" si="92"/>
        <v>5</v>
      </c>
      <c r="J1530" s="88">
        <f t="shared" si="93"/>
        <v>3</v>
      </c>
      <c r="K1530" s="88">
        <v>0</v>
      </c>
      <c r="L1530" s="88">
        <v>3</v>
      </c>
      <c r="M1530" s="88">
        <v>1</v>
      </c>
      <c r="N1530" s="88">
        <v>1</v>
      </c>
      <c r="O1530" s="99">
        <f t="shared" si="94"/>
        <v>5</v>
      </c>
      <c r="P1530" s="88">
        <f t="shared" si="95"/>
        <v>1</v>
      </c>
    </row>
    <row r="1531" spans="1:16" s="88" customFormat="1" x14ac:dyDescent="0.3">
      <c r="A1531" s="88" t="s">
        <v>37</v>
      </c>
      <c r="B1531" s="1" t="s">
        <v>332</v>
      </c>
      <c r="C1531" s="88" t="s">
        <v>176</v>
      </c>
      <c r="D1531" s="88" t="s">
        <v>60</v>
      </c>
      <c r="E1531" s="88" t="s">
        <v>226</v>
      </c>
      <c r="F1531" s="88" t="s">
        <v>220</v>
      </c>
      <c r="G1531" s="88" t="s">
        <v>227</v>
      </c>
      <c r="H1531" s="88" t="s">
        <v>294</v>
      </c>
      <c r="I1531" s="88">
        <f t="shared" si="92"/>
        <v>0</v>
      </c>
      <c r="J1531" s="88">
        <f t="shared" si="93"/>
        <v>0</v>
      </c>
      <c r="K1531" s="88">
        <v>0</v>
      </c>
      <c r="L1531" s="88">
        <v>0</v>
      </c>
      <c r="M1531" s="88">
        <v>0</v>
      </c>
      <c r="N1531" s="88">
        <v>0</v>
      </c>
      <c r="O1531" s="99">
        <f t="shared" si="94"/>
        <v>0</v>
      </c>
      <c r="P1531" s="88">
        <f t="shared" si="95"/>
        <v>0</v>
      </c>
    </row>
    <row r="1532" spans="1:16" s="88" customFormat="1" x14ac:dyDescent="0.3">
      <c r="A1532" s="88" t="s">
        <v>37</v>
      </c>
      <c r="B1532" s="1" t="s">
        <v>332</v>
      </c>
      <c r="C1532" s="88" t="s">
        <v>176</v>
      </c>
      <c r="D1532" s="88" t="s">
        <v>60</v>
      </c>
      <c r="E1532" s="88" t="s">
        <v>226</v>
      </c>
      <c r="F1532" s="88" t="s">
        <v>220</v>
      </c>
      <c r="G1532" s="88" t="s">
        <v>227</v>
      </c>
      <c r="H1532" s="88" t="s">
        <v>5</v>
      </c>
      <c r="I1532" s="88">
        <f t="shared" si="92"/>
        <v>6</v>
      </c>
      <c r="J1532" s="88">
        <f t="shared" si="93"/>
        <v>5</v>
      </c>
      <c r="K1532" s="88">
        <v>2</v>
      </c>
      <c r="L1532" s="88">
        <v>3</v>
      </c>
      <c r="M1532" s="88">
        <v>1</v>
      </c>
      <c r="N1532" s="88">
        <v>0</v>
      </c>
      <c r="O1532" s="99">
        <f t="shared" si="94"/>
        <v>6</v>
      </c>
      <c r="P1532" s="88">
        <f t="shared" si="95"/>
        <v>0</v>
      </c>
    </row>
    <row r="1533" spans="1:16" s="88" customFormat="1" x14ac:dyDescent="0.3">
      <c r="A1533" s="88" t="s">
        <v>37</v>
      </c>
      <c r="B1533" s="1" t="s">
        <v>332</v>
      </c>
      <c r="C1533" s="88" t="s">
        <v>176</v>
      </c>
      <c r="D1533" s="88" t="s">
        <v>60</v>
      </c>
      <c r="E1533" s="88" t="s">
        <v>226</v>
      </c>
      <c r="F1533" s="88" t="s">
        <v>220</v>
      </c>
      <c r="G1533" s="88" t="s">
        <v>227</v>
      </c>
      <c r="H1533" s="88" t="s">
        <v>7</v>
      </c>
      <c r="I1533" s="88">
        <f t="shared" si="92"/>
        <v>4</v>
      </c>
      <c r="J1533" s="88">
        <f t="shared" si="93"/>
        <v>3</v>
      </c>
      <c r="K1533" s="88">
        <v>1</v>
      </c>
      <c r="L1533" s="88">
        <v>2</v>
      </c>
      <c r="M1533" s="88">
        <v>1</v>
      </c>
      <c r="N1533" s="88">
        <v>0</v>
      </c>
      <c r="O1533" s="99">
        <f t="shared" si="94"/>
        <v>4</v>
      </c>
      <c r="P1533" s="88">
        <f t="shared" si="95"/>
        <v>0</v>
      </c>
    </row>
    <row r="1534" spans="1:16" s="88" customFormat="1" x14ac:dyDescent="0.3">
      <c r="A1534" s="88" t="s">
        <v>37</v>
      </c>
      <c r="B1534" s="1" t="s">
        <v>332</v>
      </c>
      <c r="C1534" s="88" t="s">
        <v>176</v>
      </c>
      <c r="D1534" s="88" t="s">
        <v>60</v>
      </c>
      <c r="E1534" s="88" t="s">
        <v>226</v>
      </c>
      <c r="F1534" s="88" t="s">
        <v>220</v>
      </c>
      <c r="G1534" s="88" t="s">
        <v>227</v>
      </c>
      <c r="H1534" s="88" t="s">
        <v>6</v>
      </c>
      <c r="I1534" s="88">
        <f t="shared" ref="I1534:I1597" si="96">K1534+L1534+M1534+N1534</f>
        <v>0</v>
      </c>
      <c r="J1534" s="88">
        <f t="shared" ref="J1534:J1597" si="97">K1534+L1534</f>
        <v>0</v>
      </c>
      <c r="K1534" s="88">
        <v>0</v>
      </c>
      <c r="L1534" s="88">
        <v>0</v>
      </c>
      <c r="M1534" s="88">
        <v>0</v>
      </c>
      <c r="N1534" s="88">
        <v>0</v>
      </c>
      <c r="O1534" s="99">
        <f t="shared" si="94"/>
        <v>0</v>
      </c>
      <c r="P1534" s="88">
        <f t="shared" si="95"/>
        <v>0</v>
      </c>
    </row>
    <row r="1535" spans="1:16" s="88" customFormat="1" x14ac:dyDescent="0.3">
      <c r="A1535" s="88" t="s">
        <v>37</v>
      </c>
      <c r="B1535" s="1" t="s">
        <v>332</v>
      </c>
      <c r="C1535" s="88" t="s">
        <v>176</v>
      </c>
      <c r="D1535" s="88" t="s">
        <v>62</v>
      </c>
      <c r="E1535" s="88" t="s">
        <v>228</v>
      </c>
      <c r="F1535" s="88" t="s">
        <v>220</v>
      </c>
      <c r="G1535" s="88" t="s">
        <v>223</v>
      </c>
      <c r="H1535" s="88" t="s">
        <v>4</v>
      </c>
      <c r="I1535" s="88">
        <f t="shared" si="96"/>
        <v>17</v>
      </c>
      <c r="J1535" s="88">
        <f t="shared" si="97"/>
        <v>13</v>
      </c>
      <c r="K1535" s="88">
        <v>0</v>
      </c>
      <c r="L1535" s="88">
        <v>13</v>
      </c>
      <c r="M1535" s="88">
        <v>1</v>
      </c>
      <c r="N1535" s="88">
        <v>3</v>
      </c>
      <c r="O1535" s="99">
        <f t="shared" si="94"/>
        <v>17</v>
      </c>
      <c r="P1535" s="88">
        <f t="shared" si="95"/>
        <v>3</v>
      </c>
    </row>
    <row r="1536" spans="1:16" s="88" customFormat="1" x14ac:dyDescent="0.3">
      <c r="A1536" s="88" t="s">
        <v>37</v>
      </c>
      <c r="B1536" s="1" t="s">
        <v>332</v>
      </c>
      <c r="C1536" s="88" t="s">
        <v>176</v>
      </c>
      <c r="D1536" s="88" t="s">
        <v>62</v>
      </c>
      <c r="E1536" s="88" t="s">
        <v>228</v>
      </c>
      <c r="F1536" s="88" t="s">
        <v>220</v>
      </c>
      <c r="G1536" s="88" t="s">
        <v>223</v>
      </c>
      <c r="H1536" s="88" t="s">
        <v>294</v>
      </c>
      <c r="I1536" s="88">
        <f t="shared" si="96"/>
        <v>0</v>
      </c>
      <c r="J1536" s="88">
        <f t="shared" si="97"/>
        <v>0</v>
      </c>
      <c r="K1536" s="88">
        <v>0</v>
      </c>
      <c r="L1536" s="88">
        <v>0</v>
      </c>
      <c r="M1536" s="88">
        <v>0</v>
      </c>
      <c r="N1536" s="88">
        <v>0</v>
      </c>
      <c r="O1536" s="99">
        <f t="shared" si="94"/>
        <v>0</v>
      </c>
      <c r="P1536" s="88">
        <f t="shared" si="95"/>
        <v>0</v>
      </c>
    </row>
    <row r="1537" spans="1:16" s="88" customFormat="1" x14ac:dyDescent="0.3">
      <c r="A1537" s="88" t="s">
        <v>37</v>
      </c>
      <c r="B1537" s="1" t="s">
        <v>332</v>
      </c>
      <c r="C1537" s="88" t="s">
        <v>176</v>
      </c>
      <c r="D1537" s="88" t="s">
        <v>62</v>
      </c>
      <c r="E1537" s="88" t="s">
        <v>228</v>
      </c>
      <c r="F1537" s="88" t="s">
        <v>220</v>
      </c>
      <c r="G1537" s="88" t="s">
        <v>223</v>
      </c>
      <c r="H1537" s="88" t="s">
        <v>5</v>
      </c>
      <c r="I1537" s="88">
        <f t="shared" si="96"/>
        <v>0</v>
      </c>
      <c r="J1537" s="88">
        <f t="shared" si="97"/>
        <v>0</v>
      </c>
      <c r="K1537" s="88">
        <v>0</v>
      </c>
      <c r="L1537" s="88">
        <v>0</v>
      </c>
      <c r="M1537" s="88">
        <v>0</v>
      </c>
      <c r="N1537" s="88">
        <v>0</v>
      </c>
      <c r="O1537" s="99">
        <f t="shared" si="94"/>
        <v>0</v>
      </c>
      <c r="P1537" s="88">
        <f t="shared" si="95"/>
        <v>0</v>
      </c>
    </row>
    <row r="1538" spans="1:16" s="88" customFormat="1" x14ac:dyDescent="0.3">
      <c r="A1538" s="88" t="s">
        <v>37</v>
      </c>
      <c r="B1538" s="1" t="s">
        <v>332</v>
      </c>
      <c r="C1538" s="88" t="s">
        <v>176</v>
      </c>
      <c r="D1538" s="88" t="s">
        <v>62</v>
      </c>
      <c r="E1538" s="88" t="s">
        <v>228</v>
      </c>
      <c r="F1538" s="88" t="s">
        <v>220</v>
      </c>
      <c r="G1538" s="88" t="s">
        <v>223</v>
      </c>
      <c r="H1538" s="88" t="s">
        <v>7</v>
      </c>
      <c r="I1538" s="88">
        <f t="shared" si="96"/>
        <v>0</v>
      </c>
      <c r="J1538" s="88">
        <f t="shared" si="97"/>
        <v>0</v>
      </c>
      <c r="K1538" s="88">
        <v>0</v>
      </c>
      <c r="L1538" s="88">
        <v>0</v>
      </c>
      <c r="M1538" s="88">
        <v>0</v>
      </c>
      <c r="N1538" s="88">
        <v>0</v>
      </c>
      <c r="O1538" s="99">
        <f t="shared" si="94"/>
        <v>0</v>
      </c>
      <c r="P1538" s="88">
        <f t="shared" si="95"/>
        <v>0</v>
      </c>
    </row>
    <row r="1539" spans="1:16" s="88" customFormat="1" x14ac:dyDescent="0.3">
      <c r="A1539" s="88" t="s">
        <v>37</v>
      </c>
      <c r="B1539" s="1" t="s">
        <v>332</v>
      </c>
      <c r="C1539" s="88" t="s">
        <v>176</v>
      </c>
      <c r="D1539" s="88" t="s">
        <v>62</v>
      </c>
      <c r="E1539" s="88" t="s">
        <v>228</v>
      </c>
      <c r="F1539" s="88" t="s">
        <v>220</v>
      </c>
      <c r="G1539" s="88" t="s">
        <v>223</v>
      </c>
      <c r="H1539" s="88" t="s">
        <v>6</v>
      </c>
      <c r="I1539" s="88">
        <f t="shared" si="96"/>
        <v>2</v>
      </c>
      <c r="J1539" s="88">
        <f t="shared" si="97"/>
        <v>2</v>
      </c>
      <c r="K1539" s="88">
        <v>0</v>
      </c>
      <c r="L1539" s="88">
        <v>2</v>
      </c>
      <c r="M1539" s="88">
        <v>0</v>
      </c>
      <c r="N1539" s="88">
        <v>0</v>
      </c>
      <c r="O1539" s="99">
        <f t="shared" si="94"/>
        <v>2</v>
      </c>
      <c r="P1539" s="88">
        <f t="shared" si="95"/>
        <v>0</v>
      </c>
    </row>
    <row r="1540" spans="1:16" s="88" customFormat="1" x14ac:dyDescent="0.3">
      <c r="A1540" s="88" t="s">
        <v>37</v>
      </c>
      <c r="B1540" s="1" t="s">
        <v>332</v>
      </c>
      <c r="C1540" s="88" t="s">
        <v>176</v>
      </c>
      <c r="D1540" s="88" t="s">
        <v>64</v>
      </c>
      <c r="E1540" s="88" t="s">
        <v>229</v>
      </c>
      <c r="F1540" s="88" t="s">
        <v>220</v>
      </c>
      <c r="G1540" s="88" t="s">
        <v>221</v>
      </c>
      <c r="H1540" s="88" t="s">
        <v>4</v>
      </c>
      <c r="I1540" s="88">
        <f t="shared" si="96"/>
        <v>7</v>
      </c>
      <c r="J1540" s="88">
        <f t="shared" si="97"/>
        <v>1</v>
      </c>
      <c r="K1540" s="88">
        <v>0</v>
      </c>
      <c r="L1540" s="88">
        <v>1</v>
      </c>
      <c r="M1540" s="88">
        <v>3</v>
      </c>
      <c r="N1540" s="88">
        <v>3</v>
      </c>
      <c r="O1540" s="99">
        <f t="shared" si="94"/>
        <v>7</v>
      </c>
      <c r="P1540" s="88">
        <f t="shared" si="95"/>
        <v>3</v>
      </c>
    </row>
    <row r="1541" spans="1:16" s="88" customFormat="1" x14ac:dyDescent="0.3">
      <c r="A1541" s="88" t="s">
        <v>37</v>
      </c>
      <c r="B1541" s="1" t="s">
        <v>332</v>
      </c>
      <c r="C1541" s="88" t="s">
        <v>176</v>
      </c>
      <c r="D1541" s="88" t="s">
        <v>64</v>
      </c>
      <c r="E1541" s="88" t="s">
        <v>229</v>
      </c>
      <c r="F1541" s="88" t="s">
        <v>220</v>
      </c>
      <c r="G1541" s="88" t="s">
        <v>221</v>
      </c>
      <c r="H1541" s="88" t="s">
        <v>294</v>
      </c>
      <c r="I1541" s="88">
        <f t="shared" si="96"/>
        <v>0</v>
      </c>
      <c r="J1541" s="88">
        <f t="shared" si="97"/>
        <v>0</v>
      </c>
      <c r="K1541" s="88">
        <v>0</v>
      </c>
      <c r="L1541" s="88">
        <v>0</v>
      </c>
      <c r="M1541" s="88">
        <v>0</v>
      </c>
      <c r="N1541" s="88">
        <v>0</v>
      </c>
      <c r="O1541" s="99">
        <f t="shared" si="94"/>
        <v>0</v>
      </c>
      <c r="P1541" s="88">
        <f t="shared" si="95"/>
        <v>0</v>
      </c>
    </row>
    <row r="1542" spans="1:16" s="88" customFormat="1" x14ac:dyDescent="0.3">
      <c r="A1542" s="88" t="s">
        <v>37</v>
      </c>
      <c r="B1542" s="1" t="s">
        <v>332</v>
      </c>
      <c r="C1542" s="88" t="s">
        <v>176</v>
      </c>
      <c r="D1542" s="88" t="s">
        <v>64</v>
      </c>
      <c r="E1542" s="88" t="s">
        <v>229</v>
      </c>
      <c r="F1542" s="88" t="s">
        <v>220</v>
      </c>
      <c r="G1542" s="88" t="s">
        <v>221</v>
      </c>
      <c r="H1542" s="88" t="s">
        <v>5</v>
      </c>
      <c r="I1542" s="88">
        <f t="shared" si="96"/>
        <v>0</v>
      </c>
      <c r="J1542" s="88">
        <f t="shared" si="97"/>
        <v>0</v>
      </c>
      <c r="K1542" s="88">
        <v>0</v>
      </c>
      <c r="L1542" s="88">
        <v>0</v>
      </c>
      <c r="M1542" s="88">
        <v>0</v>
      </c>
      <c r="N1542" s="88">
        <v>0</v>
      </c>
      <c r="O1542" s="99">
        <f t="shared" si="94"/>
        <v>0</v>
      </c>
      <c r="P1542" s="88">
        <f t="shared" si="95"/>
        <v>0</v>
      </c>
    </row>
    <row r="1543" spans="1:16" s="88" customFormat="1" x14ac:dyDescent="0.3">
      <c r="A1543" s="88" t="s">
        <v>37</v>
      </c>
      <c r="B1543" s="1" t="s">
        <v>332</v>
      </c>
      <c r="C1543" s="88" t="s">
        <v>176</v>
      </c>
      <c r="D1543" s="88" t="s">
        <v>64</v>
      </c>
      <c r="E1543" s="88" t="s">
        <v>229</v>
      </c>
      <c r="F1543" s="88" t="s">
        <v>220</v>
      </c>
      <c r="G1543" s="88" t="s">
        <v>221</v>
      </c>
      <c r="H1543" s="88" t="s">
        <v>7</v>
      </c>
      <c r="I1543" s="88">
        <f t="shared" si="96"/>
        <v>0</v>
      </c>
      <c r="J1543" s="88">
        <f t="shared" si="97"/>
        <v>0</v>
      </c>
      <c r="K1543" s="88">
        <v>0</v>
      </c>
      <c r="L1543" s="88">
        <v>0</v>
      </c>
      <c r="M1543" s="88">
        <v>0</v>
      </c>
      <c r="N1543" s="88">
        <v>0</v>
      </c>
      <c r="O1543" s="99">
        <f t="shared" si="94"/>
        <v>0</v>
      </c>
      <c r="P1543" s="88">
        <f t="shared" si="95"/>
        <v>0</v>
      </c>
    </row>
    <row r="1544" spans="1:16" s="88" customFormat="1" x14ac:dyDescent="0.3">
      <c r="A1544" s="88" t="s">
        <v>37</v>
      </c>
      <c r="B1544" s="1" t="s">
        <v>332</v>
      </c>
      <c r="C1544" s="88" t="s">
        <v>176</v>
      </c>
      <c r="D1544" s="88" t="s">
        <v>64</v>
      </c>
      <c r="E1544" s="88" t="s">
        <v>229</v>
      </c>
      <c r="F1544" s="88" t="s">
        <v>220</v>
      </c>
      <c r="G1544" s="88" t="s">
        <v>221</v>
      </c>
      <c r="H1544" s="88" t="s">
        <v>6</v>
      </c>
      <c r="I1544" s="88">
        <f t="shared" si="96"/>
        <v>1</v>
      </c>
      <c r="J1544" s="88">
        <f t="shared" si="97"/>
        <v>1</v>
      </c>
      <c r="K1544" s="88">
        <v>0</v>
      </c>
      <c r="L1544" s="88">
        <v>1</v>
      </c>
      <c r="M1544" s="88">
        <v>0</v>
      </c>
      <c r="N1544" s="88">
        <v>0</v>
      </c>
      <c r="O1544" s="99">
        <f t="shared" si="94"/>
        <v>1</v>
      </c>
      <c r="P1544" s="88">
        <f t="shared" si="95"/>
        <v>0</v>
      </c>
    </row>
    <row r="1545" spans="1:16" s="88" customFormat="1" x14ac:dyDescent="0.3">
      <c r="A1545" s="88" t="s">
        <v>37</v>
      </c>
      <c r="B1545" s="1" t="s">
        <v>332</v>
      </c>
      <c r="C1545" s="88" t="s">
        <v>176</v>
      </c>
      <c r="D1545" s="88" t="s">
        <v>66</v>
      </c>
      <c r="E1545" s="88" t="s">
        <v>230</v>
      </c>
      <c r="F1545" s="88" t="s">
        <v>220</v>
      </c>
      <c r="G1545" s="88" t="s">
        <v>227</v>
      </c>
      <c r="H1545" s="88" t="s">
        <v>4</v>
      </c>
      <c r="I1545" s="88">
        <f t="shared" si="96"/>
        <v>24</v>
      </c>
      <c r="J1545" s="88">
        <f t="shared" si="97"/>
        <v>9</v>
      </c>
      <c r="K1545" s="88">
        <v>2</v>
      </c>
      <c r="L1545" s="88">
        <v>7</v>
      </c>
      <c r="M1545" s="88">
        <v>14</v>
      </c>
      <c r="N1545" s="88">
        <v>1</v>
      </c>
      <c r="O1545" s="99">
        <f t="shared" si="94"/>
        <v>24</v>
      </c>
      <c r="P1545" s="88">
        <f t="shared" si="95"/>
        <v>1</v>
      </c>
    </row>
    <row r="1546" spans="1:16" s="88" customFormat="1" x14ac:dyDescent="0.3">
      <c r="A1546" s="88" t="s">
        <v>37</v>
      </c>
      <c r="B1546" s="1" t="s">
        <v>332</v>
      </c>
      <c r="C1546" s="88" t="s">
        <v>176</v>
      </c>
      <c r="D1546" s="88" t="s">
        <v>66</v>
      </c>
      <c r="E1546" s="88" t="s">
        <v>230</v>
      </c>
      <c r="F1546" s="88" t="s">
        <v>220</v>
      </c>
      <c r="G1546" s="88" t="s">
        <v>227</v>
      </c>
      <c r="H1546" s="88" t="s">
        <v>294</v>
      </c>
      <c r="I1546" s="88">
        <f t="shared" si="96"/>
        <v>0</v>
      </c>
      <c r="J1546" s="88">
        <f t="shared" si="97"/>
        <v>0</v>
      </c>
      <c r="K1546" s="88">
        <v>0</v>
      </c>
      <c r="L1546" s="88">
        <v>0</v>
      </c>
      <c r="M1546" s="88">
        <v>0</v>
      </c>
      <c r="N1546" s="88">
        <v>0</v>
      </c>
      <c r="O1546" s="99">
        <f t="shared" si="94"/>
        <v>0</v>
      </c>
      <c r="P1546" s="88">
        <f t="shared" si="95"/>
        <v>0</v>
      </c>
    </row>
    <row r="1547" spans="1:16" s="88" customFormat="1" x14ac:dyDescent="0.3">
      <c r="A1547" s="88" t="s">
        <v>37</v>
      </c>
      <c r="B1547" s="1" t="s">
        <v>332</v>
      </c>
      <c r="C1547" s="88" t="s">
        <v>176</v>
      </c>
      <c r="D1547" s="88" t="s">
        <v>66</v>
      </c>
      <c r="E1547" s="88" t="s">
        <v>230</v>
      </c>
      <c r="F1547" s="88" t="s">
        <v>220</v>
      </c>
      <c r="G1547" s="88" t="s">
        <v>227</v>
      </c>
      <c r="H1547" s="88" t="s">
        <v>5</v>
      </c>
      <c r="I1547" s="88">
        <f t="shared" si="96"/>
        <v>7</v>
      </c>
      <c r="J1547" s="88">
        <f t="shared" si="97"/>
        <v>2</v>
      </c>
      <c r="K1547" s="88">
        <v>1</v>
      </c>
      <c r="L1547" s="88">
        <v>1</v>
      </c>
      <c r="M1547" s="88">
        <v>4</v>
      </c>
      <c r="N1547" s="88">
        <v>1</v>
      </c>
      <c r="O1547" s="99">
        <f t="shared" si="94"/>
        <v>7</v>
      </c>
      <c r="P1547" s="88">
        <f t="shared" si="95"/>
        <v>1</v>
      </c>
    </row>
    <row r="1548" spans="1:16" s="88" customFormat="1" x14ac:dyDescent="0.3">
      <c r="A1548" s="88" t="s">
        <v>37</v>
      </c>
      <c r="B1548" s="1" t="s">
        <v>332</v>
      </c>
      <c r="C1548" s="88" t="s">
        <v>176</v>
      </c>
      <c r="D1548" s="88" t="s">
        <v>66</v>
      </c>
      <c r="E1548" s="88" t="s">
        <v>230</v>
      </c>
      <c r="F1548" s="88" t="s">
        <v>220</v>
      </c>
      <c r="G1548" s="88" t="s">
        <v>227</v>
      </c>
      <c r="H1548" s="88" t="s">
        <v>7</v>
      </c>
      <c r="I1548" s="88">
        <f t="shared" si="96"/>
        <v>0</v>
      </c>
      <c r="J1548" s="88">
        <f t="shared" si="97"/>
        <v>0</v>
      </c>
      <c r="K1548" s="88">
        <v>0</v>
      </c>
      <c r="L1548" s="88">
        <v>0</v>
      </c>
      <c r="M1548" s="88">
        <v>0</v>
      </c>
      <c r="N1548" s="88">
        <v>0</v>
      </c>
      <c r="O1548" s="99">
        <f t="shared" si="94"/>
        <v>0</v>
      </c>
      <c r="P1548" s="88">
        <f t="shared" si="95"/>
        <v>0</v>
      </c>
    </row>
    <row r="1549" spans="1:16" s="88" customFormat="1" x14ac:dyDescent="0.3">
      <c r="A1549" s="88" t="s">
        <v>37</v>
      </c>
      <c r="B1549" s="1" t="s">
        <v>332</v>
      </c>
      <c r="C1549" s="88" t="s">
        <v>176</v>
      </c>
      <c r="D1549" s="88" t="s">
        <v>66</v>
      </c>
      <c r="E1549" s="88" t="s">
        <v>230</v>
      </c>
      <c r="F1549" s="88" t="s">
        <v>220</v>
      </c>
      <c r="G1549" s="88" t="s">
        <v>227</v>
      </c>
      <c r="H1549" s="88" t="s">
        <v>6</v>
      </c>
      <c r="I1549" s="88">
        <f t="shared" si="96"/>
        <v>4</v>
      </c>
      <c r="J1549" s="88">
        <f t="shared" si="97"/>
        <v>2</v>
      </c>
      <c r="K1549" s="88">
        <v>0</v>
      </c>
      <c r="L1549" s="88">
        <v>2</v>
      </c>
      <c r="M1549" s="88">
        <v>2</v>
      </c>
      <c r="N1549" s="88">
        <v>0</v>
      </c>
      <c r="O1549" s="99">
        <f t="shared" si="94"/>
        <v>4</v>
      </c>
      <c r="P1549" s="88">
        <f t="shared" si="95"/>
        <v>0</v>
      </c>
    </row>
    <row r="1550" spans="1:16" s="88" customFormat="1" x14ac:dyDescent="0.3">
      <c r="A1550" s="88" t="s">
        <v>37</v>
      </c>
      <c r="B1550" s="1" t="s">
        <v>332</v>
      </c>
      <c r="C1550" s="88" t="s">
        <v>176</v>
      </c>
      <c r="D1550" s="88" t="s">
        <v>68</v>
      </c>
      <c r="E1550" s="88" t="s">
        <v>231</v>
      </c>
      <c r="F1550" s="88" t="s">
        <v>220</v>
      </c>
      <c r="G1550" s="88" t="s">
        <v>227</v>
      </c>
      <c r="H1550" s="88" t="s">
        <v>4</v>
      </c>
      <c r="I1550" s="88">
        <f t="shared" si="96"/>
        <v>16</v>
      </c>
      <c r="J1550" s="88">
        <f t="shared" si="97"/>
        <v>8</v>
      </c>
      <c r="K1550" s="88">
        <v>2</v>
      </c>
      <c r="L1550" s="88">
        <v>6</v>
      </c>
      <c r="M1550" s="88">
        <v>5</v>
      </c>
      <c r="N1550" s="88">
        <v>3</v>
      </c>
      <c r="O1550" s="99">
        <f t="shared" si="94"/>
        <v>16</v>
      </c>
      <c r="P1550" s="88">
        <f t="shared" si="95"/>
        <v>3</v>
      </c>
    </row>
    <row r="1551" spans="1:16" s="88" customFormat="1" x14ac:dyDescent="0.3">
      <c r="A1551" s="88" t="s">
        <v>37</v>
      </c>
      <c r="B1551" s="1" t="s">
        <v>332</v>
      </c>
      <c r="C1551" s="88" t="s">
        <v>176</v>
      </c>
      <c r="D1551" s="88" t="s">
        <v>68</v>
      </c>
      <c r="E1551" s="88" t="s">
        <v>231</v>
      </c>
      <c r="F1551" s="88" t="s">
        <v>220</v>
      </c>
      <c r="G1551" s="88" t="s">
        <v>227</v>
      </c>
      <c r="H1551" s="88" t="s">
        <v>294</v>
      </c>
      <c r="I1551" s="88">
        <f t="shared" si="96"/>
        <v>0</v>
      </c>
      <c r="J1551" s="88">
        <f t="shared" si="97"/>
        <v>0</v>
      </c>
      <c r="K1551" s="88">
        <v>0</v>
      </c>
      <c r="L1551" s="88">
        <v>0</v>
      </c>
      <c r="M1551" s="88">
        <v>0</v>
      </c>
      <c r="N1551" s="88">
        <v>0</v>
      </c>
      <c r="O1551" s="99">
        <f t="shared" si="94"/>
        <v>0</v>
      </c>
      <c r="P1551" s="88">
        <f t="shared" si="95"/>
        <v>0</v>
      </c>
    </row>
    <row r="1552" spans="1:16" s="88" customFormat="1" x14ac:dyDescent="0.3">
      <c r="A1552" s="88" t="s">
        <v>37</v>
      </c>
      <c r="B1552" s="1" t="s">
        <v>332</v>
      </c>
      <c r="C1552" s="88" t="s">
        <v>176</v>
      </c>
      <c r="D1552" s="88" t="s">
        <v>68</v>
      </c>
      <c r="E1552" s="88" t="s">
        <v>231</v>
      </c>
      <c r="F1552" s="88" t="s">
        <v>220</v>
      </c>
      <c r="G1552" s="88" t="s">
        <v>227</v>
      </c>
      <c r="H1552" s="88" t="s">
        <v>5</v>
      </c>
      <c r="I1552" s="88">
        <f t="shared" si="96"/>
        <v>1</v>
      </c>
      <c r="J1552" s="88">
        <f t="shared" si="97"/>
        <v>1</v>
      </c>
      <c r="K1552" s="88">
        <v>1</v>
      </c>
      <c r="L1552" s="88">
        <v>0</v>
      </c>
      <c r="M1552" s="88">
        <v>0</v>
      </c>
      <c r="N1552" s="88">
        <v>0</v>
      </c>
      <c r="O1552" s="99">
        <f t="shared" si="94"/>
        <v>1</v>
      </c>
      <c r="P1552" s="88">
        <f t="shared" si="95"/>
        <v>0</v>
      </c>
    </row>
    <row r="1553" spans="1:16" s="88" customFormat="1" x14ac:dyDescent="0.3">
      <c r="A1553" s="88" t="s">
        <v>37</v>
      </c>
      <c r="B1553" s="1" t="s">
        <v>332</v>
      </c>
      <c r="C1553" s="88" t="s">
        <v>176</v>
      </c>
      <c r="D1553" s="88" t="s">
        <v>68</v>
      </c>
      <c r="E1553" s="88" t="s">
        <v>231</v>
      </c>
      <c r="F1553" s="88" t="s">
        <v>220</v>
      </c>
      <c r="G1553" s="88" t="s">
        <v>227</v>
      </c>
      <c r="H1553" s="88" t="s">
        <v>7</v>
      </c>
      <c r="I1553" s="88">
        <f t="shared" si="96"/>
        <v>0</v>
      </c>
      <c r="J1553" s="88">
        <f t="shared" si="97"/>
        <v>0</v>
      </c>
      <c r="K1553" s="88">
        <v>0</v>
      </c>
      <c r="L1553" s="88">
        <v>0</v>
      </c>
      <c r="M1553" s="88">
        <v>0</v>
      </c>
      <c r="N1553" s="88">
        <v>0</v>
      </c>
      <c r="O1553" s="99">
        <f t="shared" si="94"/>
        <v>0</v>
      </c>
      <c r="P1553" s="88">
        <f t="shared" si="95"/>
        <v>0</v>
      </c>
    </row>
    <row r="1554" spans="1:16" s="88" customFormat="1" x14ac:dyDescent="0.3">
      <c r="A1554" s="88" t="s">
        <v>37</v>
      </c>
      <c r="B1554" s="1" t="s">
        <v>332</v>
      </c>
      <c r="C1554" s="88" t="s">
        <v>176</v>
      </c>
      <c r="D1554" s="88" t="s">
        <v>68</v>
      </c>
      <c r="E1554" s="88" t="s">
        <v>231</v>
      </c>
      <c r="F1554" s="88" t="s">
        <v>220</v>
      </c>
      <c r="G1554" s="88" t="s">
        <v>227</v>
      </c>
      <c r="H1554" s="88" t="s">
        <v>6</v>
      </c>
      <c r="I1554" s="88">
        <f t="shared" si="96"/>
        <v>0</v>
      </c>
      <c r="J1554" s="88">
        <f t="shared" si="97"/>
        <v>0</v>
      </c>
      <c r="K1554" s="88">
        <v>0</v>
      </c>
      <c r="L1554" s="88">
        <v>0</v>
      </c>
      <c r="M1554" s="88">
        <v>0</v>
      </c>
      <c r="N1554" s="88">
        <v>0</v>
      </c>
      <c r="O1554" s="99">
        <f t="shared" si="94"/>
        <v>0</v>
      </c>
      <c r="P1554" s="88">
        <f t="shared" si="95"/>
        <v>0</v>
      </c>
    </row>
    <row r="1555" spans="1:16" s="88" customFormat="1" x14ac:dyDescent="0.3">
      <c r="A1555" s="88" t="s">
        <v>37</v>
      </c>
      <c r="B1555" s="1" t="s">
        <v>332</v>
      </c>
      <c r="C1555" s="88" t="s">
        <v>176</v>
      </c>
      <c r="D1555" s="88" t="s">
        <v>70</v>
      </c>
      <c r="E1555" s="88" t="s">
        <v>232</v>
      </c>
      <c r="F1555" s="88" t="s">
        <v>220</v>
      </c>
      <c r="G1555" s="88" t="s">
        <v>223</v>
      </c>
      <c r="H1555" s="88" t="s">
        <v>4</v>
      </c>
      <c r="I1555" s="88">
        <f t="shared" si="96"/>
        <v>26</v>
      </c>
      <c r="J1555" s="88">
        <f t="shared" si="97"/>
        <v>20</v>
      </c>
      <c r="K1555" s="88">
        <v>3</v>
      </c>
      <c r="L1555" s="88">
        <v>17</v>
      </c>
      <c r="M1555" s="88">
        <v>6</v>
      </c>
      <c r="N1555" s="88">
        <v>0</v>
      </c>
      <c r="O1555" s="99">
        <f t="shared" si="94"/>
        <v>26</v>
      </c>
      <c r="P1555" s="88">
        <f t="shared" si="95"/>
        <v>0</v>
      </c>
    </row>
    <row r="1556" spans="1:16" s="88" customFormat="1" x14ac:dyDescent="0.3">
      <c r="A1556" s="88" t="s">
        <v>37</v>
      </c>
      <c r="B1556" s="1" t="s">
        <v>332</v>
      </c>
      <c r="C1556" s="88" t="s">
        <v>176</v>
      </c>
      <c r="D1556" s="88" t="s">
        <v>70</v>
      </c>
      <c r="E1556" s="88" t="s">
        <v>232</v>
      </c>
      <c r="F1556" s="88" t="s">
        <v>220</v>
      </c>
      <c r="G1556" s="88" t="s">
        <v>223</v>
      </c>
      <c r="H1556" s="88" t="s">
        <v>294</v>
      </c>
      <c r="I1556" s="88">
        <f t="shared" si="96"/>
        <v>0</v>
      </c>
      <c r="J1556" s="88">
        <f t="shared" si="97"/>
        <v>0</v>
      </c>
      <c r="K1556" s="88">
        <v>0</v>
      </c>
      <c r="L1556" s="88">
        <v>0</v>
      </c>
      <c r="M1556" s="88">
        <v>0</v>
      </c>
      <c r="N1556" s="88">
        <v>0</v>
      </c>
      <c r="O1556" s="99">
        <f t="shared" si="94"/>
        <v>0</v>
      </c>
      <c r="P1556" s="88">
        <f t="shared" si="95"/>
        <v>0</v>
      </c>
    </row>
    <row r="1557" spans="1:16" s="88" customFormat="1" x14ac:dyDescent="0.3">
      <c r="A1557" s="88" t="s">
        <v>37</v>
      </c>
      <c r="B1557" s="1" t="s">
        <v>332</v>
      </c>
      <c r="C1557" s="88" t="s">
        <v>176</v>
      </c>
      <c r="D1557" s="88" t="s">
        <v>70</v>
      </c>
      <c r="E1557" s="88" t="s">
        <v>232</v>
      </c>
      <c r="F1557" s="88" t="s">
        <v>220</v>
      </c>
      <c r="G1557" s="88" t="s">
        <v>223</v>
      </c>
      <c r="H1557" s="88" t="s">
        <v>5</v>
      </c>
      <c r="I1557" s="88">
        <f t="shared" si="96"/>
        <v>1</v>
      </c>
      <c r="J1557" s="88">
        <f t="shared" si="97"/>
        <v>1</v>
      </c>
      <c r="K1557" s="88">
        <v>0</v>
      </c>
      <c r="L1557" s="88">
        <v>1</v>
      </c>
      <c r="M1557" s="88">
        <v>0</v>
      </c>
      <c r="N1557" s="88">
        <v>0</v>
      </c>
      <c r="O1557" s="99">
        <f t="shared" ref="O1557:O1620" si="98">IF($I$1=$O$1,I1557,IF($J$1=$O$1,J1557,IF($K$1=$O$1,K1557,IF($L$1=$O$1,L1557,IF($M$1=$O$1,M1557,IF($N$1=$O$1,N1557,"x"))))))</f>
        <v>1</v>
      </c>
      <c r="P1557" s="88">
        <f t="shared" si="95"/>
        <v>0</v>
      </c>
    </row>
    <row r="1558" spans="1:16" s="88" customFormat="1" x14ac:dyDescent="0.3">
      <c r="A1558" s="88" t="s">
        <v>37</v>
      </c>
      <c r="B1558" s="1" t="s">
        <v>332</v>
      </c>
      <c r="C1558" s="88" t="s">
        <v>176</v>
      </c>
      <c r="D1558" s="88" t="s">
        <v>70</v>
      </c>
      <c r="E1558" s="88" t="s">
        <v>232</v>
      </c>
      <c r="F1558" s="88" t="s">
        <v>220</v>
      </c>
      <c r="G1558" s="88" t="s">
        <v>223</v>
      </c>
      <c r="H1558" s="88" t="s">
        <v>7</v>
      </c>
      <c r="I1558" s="88">
        <f t="shared" si="96"/>
        <v>1</v>
      </c>
      <c r="J1558" s="88">
        <f t="shared" si="97"/>
        <v>0</v>
      </c>
      <c r="K1558" s="88">
        <v>0</v>
      </c>
      <c r="L1558" s="88">
        <v>0</v>
      </c>
      <c r="M1558" s="88">
        <v>1</v>
      </c>
      <c r="N1558" s="88">
        <v>0</v>
      </c>
      <c r="O1558" s="99">
        <f t="shared" si="98"/>
        <v>1</v>
      </c>
      <c r="P1558" s="88">
        <f t="shared" ref="P1558:P1621" si="99">IF($I$1=$P$1,I1558,IF($J$1=$P$1,J1558,IF($K$1=$P$1,K1558,IF($L$1=$P$1,L1558,IF($M$1=$P$1,M1558,IF($N$1=$P$1,N1558,"x"))))))</f>
        <v>0</v>
      </c>
    </row>
    <row r="1559" spans="1:16" s="88" customFormat="1" x14ac:dyDescent="0.3">
      <c r="A1559" s="88" t="s">
        <v>37</v>
      </c>
      <c r="B1559" s="1" t="s">
        <v>332</v>
      </c>
      <c r="C1559" s="88" t="s">
        <v>176</v>
      </c>
      <c r="D1559" s="88" t="s">
        <v>70</v>
      </c>
      <c r="E1559" s="88" t="s">
        <v>232</v>
      </c>
      <c r="F1559" s="88" t="s">
        <v>220</v>
      </c>
      <c r="G1559" s="88" t="s">
        <v>223</v>
      </c>
      <c r="H1559" s="88" t="s">
        <v>6</v>
      </c>
      <c r="I1559" s="88">
        <f t="shared" si="96"/>
        <v>0</v>
      </c>
      <c r="J1559" s="88">
        <f t="shared" si="97"/>
        <v>0</v>
      </c>
      <c r="K1559" s="88">
        <v>0</v>
      </c>
      <c r="L1559" s="88">
        <v>0</v>
      </c>
      <c r="M1559" s="88">
        <v>0</v>
      </c>
      <c r="N1559" s="88">
        <v>0</v>
      </c>
      <c r="O1559" s="99">
        <f t="shared" si="98"/>
        <v>0</v>
      </c>
      <c r="P1559" s="88">
        <f t="shared" si="99"/>
        <v>0</v>
      </c>
    </row>
    <row r="1560" spans="1:16" s="88" customFormat="1" x14ac:dyDescent="0.3">
      <c r="A1560" s="88" t="s">
        <v>37</v>
      </c>
      <c r="B1560" s="1" t="s">
        <v>332</v>
      </c>
      <c r="C1560" s="88" t="s">
        <v>176</v>
      </c>
      <c r="D1560" s="88" t="s">
        <v>72</v>
      </c>
      <c r="E1560" s="88" t="s">
        <v>233</v>
      </c>
      <c r="F1560" s="88" t="s">
        <v>220</v>
      </c>
      <c r="G1560" s="88" t="s">
        <v>227</v>
      </c>
      <c r="H1560" s="88" t="s">
        <v>4</v>
      </c>
      <c r="I1560" s="88">
        <f t="shared" si="96"/>
        <v>36</v>
      </c>
      <c r="J1560" s="88">
        <f t="shared" si="97"/>
        <v>19</v>
      </c>
      <c r="K1560" s="88">
        <v>6</v>
      </c>
      <c r="L1560" s="88">
        <v>13</v>
      </c>
      <c r="M1560" s="88">
        <v>14</v>
      </c>
      <c r="N1560" s="88">
        <v>3</v>
      </c>
      <c r="O1560" s="99">
        <f t="shared" si="98"/>
        <v>36</v>
      </c>
      <c r="P1560" s="88">
        <f t="shared" si="99"/>
        <v>3</v>
      </c>
    </row>
    <row r="1561" spans="1:16" s="88" customFormat="1" x14ac:dyDescent="0.3">
      <c r="A1561" s="88" t="s">
        <v>37</v>
      </c>
      <c r="B1561" s="1" t="s">
        <v>332</v>
      </c>
      <c r="C1561" s="88" t="s">
        <v>176</v>
      </c>
      <c r="D1561" s="88" t="s">
        <v>72</v>
      </c>
      <c r="E1561" s="88" t="s">
        <v>233</v>
      </c>
      <c r="F1561" s="88" t="s">
        <v>220</v>
      </c>
      <c r="G1561" s="88" t="s">
        <v>227</v>
      </c>
      <c r="H1561" s="88" t="s">
        <v>294</v>
      </c>
      <c r="I1561" s="88">
        <f t="shared" si="96"/>
        <v>0</v>
      </c>
      <c r="J1561" s="88">
        <f t="shared" si="97"/>
        <v>0</v>
      </c>
      <c r="K1561" s="88">
        <v>0</v>
      </c>
      <c r="L1561" s="88">
        <v>0</v>
      </c>
      <c r="M1561" s="88">
        <v>0</v>
      </c>
      <c r="N1561" s="88">
        <v>0</v>
      </c>
      <c r="O1561" s="99">
        <f t="shared" si="98"/>
        <v>0</v>
      </c>
      <c r="P1561" s="88">
        <f t="shared" si="99"/>
        <v>0</v>
      </c>
    </row>
    <row r="1562" spans="1:16" s="88" customFormat="1" x14ac:dyDescent="0.3">
      <c r="A1562" s="88" t="s">
        <v>37</v>
      </c>
      <c r="B1562" s="1" t="s">
        <v>332</v>
      </c>
      <c r="C1562" s="88" t="s">
        <v>176</v>
      </c>
      <c r="D1562" s="88" t="s">
        <v>72</v>
      </c>
      <c r="E1562" s="88" t="s">
        <v>233</v>
      </c>
      <c r="F1562" s="88" t="s">
        <v>220</v>
      </c>
      <c r="G1562" s="88" t="s">
        <v>227</v>
      </c>
      <c r="H1562" s="88" t="s">
        <v>5</v>
      </c>
      <c r="I1562" s="88">
        <f t="shared" si="96"/>
        <v>8</v>
      </c>
      <c r="J1562" s="88">
        <f t="shared" si="97"/>
        <v>4</v>
      </c>
      <c r="K1562" s="88">
        <v>2</v>
      </c>
      <c r="L1562" s="88">
        <v>2</v>
      </c>
      <c r="M1562" s="88">
        <v>4</v>
      </c>
      <c r="N1562" s="88">
        <v>0</v>
      </c>
      <c r="O1562" s="99">
        <f t="shared" si="98"/>
        <v>8</v>
      </c>
      <c r="P1562" s="88">
        <f t="shared" si="99"/>
        <v>0</v>
      </c>
    </row>
    <row r="1563" spans="1:16" s="88" customFormat="1" x14ac:dyDescent="0.3">
      <c r="A1563" s="88" t="s">
        <v>37</v>
      </c>
      <c r="B1563" s="1" t="s">
        <v>332</v>
      </c>
      <c r="C1563" s="88" t="s">
        <v>176</v>
      </c>
      <c r="D1563" s="88" t="s">
        <v>72</v>
      </c>
      <c r="E1563" s="88" t="s">
        <v>233</v>
      </c>
      <c r="F1563" s="88" t="s">
        <v>220</v>
      </c>
      <c r="G1563" s="88" t="s">
        <v>227</v>
      </c>
      <c r="H1563" s="88" t="s">
        <v>7</v>
      </c>
      <c r="I1563" s="88">
        <f t="shared" si="96"/>
        <v>1</v>
      </c>
      <c r="J1563" s="88">
        <f t="shared" si="97"/>
        <v>0</v>
      </c>
      <c r="K1563" s="88">
        <v>0</v>
      </c>
      <c r="L1563" s="88">
        <v>0</v>
      </c>
      <c r="M1563" s="88">
        <v>1</v>
      </c>
      <c r="N1563" s="88">
        <v>0</v>
      </c>
      <c r="O1563" s="99">
        <f t="shared" si="98"/>
        <v>1</v>
      </c>
      <c r="P1563" s="88">
        <f t="shared" si="99"/>
        <v>0</v>
      </c>
    </row>
    <row r="1564" spans="1:16" s="88" customFormat="1" x14ac:dyDescent="0.3">
      <c r="A1564" s="88" t="s">
        <v>37</v>
      </c>
      <c r="B1564" s="1" t="s">
        <v>332</v>
      </c>
      <c r="C1564" s="88" t="s">
        <v>176</v>
      </c>
      <c r="D1564" s="88" t="s">
        <v>72</v>
      </c>
      <c r="E1564" s="88" t="s">
        <v>233</v>
      </c>
      <c r="F1564" s="88" t="s">
        <v>220</v>
      </c>
      <c r="G1564" s="88" t="s">
        <v>227</v>
      </c>
      <c r="H1564" s="88" t="s">
        <v>6</v>
      </c>
      <c r="I1564" s="88">
        <f t="shared" si="96"/>
        <v>4</v>
      </c>
      <c r="J1564" s="88">
        <f t="shared" si="97"/>
        <v>3</v>
      </c>
      <c r="K1564" s="88">
        <v>0</v>
      </c>
      <c r="L1564" s="88">
        <v>3</v>
      </c>
      <c r="M1564" s="88">
        <v>0</v>
      </c>
      <c r="N1564" s="88">
        <v>1</v>
      </c>
      <c r="O1564" s="99">
        <f t="shared" si="98"/>
        <v>4</v>
      </c>
      <c r="P1564" s="88">
        <f t="shared" si="99"/>
        <v>1</v>
      </c>
    </row>
    <row r="1565" spans="1:16" s="88" customFormat="1" x14ac:dyDescent="0.3">
      <c r="A1565" s="88" t="s">
        <v>37</v>
      </c>
      <c r="B1565" s="1" t="s">
        <v>332</v>
      </c>
      <c r="C1565" s="88" t="s">
        <v>176</v>
      </c>
      <c r="D1565" s="88" t="s">
        <v>76</v>
      </c>
      <c r="E1565" s="88" t="s">
        <v>234</v>
      </c>
      <c r="F1565" s="88" t="s">
        <v>220</v>
      </c>
      <c r="G1565" s="88" t="s">
        <v>227</v>
      </c>
      <c r="H1565" s="88" t="s">
        <v>4</v>
      </c>
      <c r="I1565" s="88">
        <f t="shared" si="96"/>
        <v>11</v>
      </c>
      <c r="J1565" s="88">
        <f t="shared" si="97"/>
        <v>2</v>
      </c>
      <c r="K1565" s="88">
        <v>1</v>
      </c>
      <c r="L1565" s="88">
        <v>1</v>
      </c>
      <c r="M1565" s="88">
        <v>2</v>
      </c>
      <c r="N1565" s="88">
        <v>7</v>
      </c>
      <c r="O1565" s="99">
        <f t="shared" si="98"/>
        <v>11</v>
      </c>
      <c r="P1565" s="88">
        <f t="shared" si="99"/>
        <v>7</v>
      </c>
    </row>
    <row r="1566" spans="1:16" s="88" customFormat="1" x14ac:dyDescent="0.3">
      <c r="A1566" s="88" t="s">
        <v>37</v>
      </c>
      <c r="B1566" s="1" t="s">
        <v>332</v>
      </c>
      <c r="C1566" s="88" t="s">
        <v>176</v>
      </c>
      <c r="D1566" s="88" t="s">
        <v>76</v>
      </c>
      <c r="E1566" s="88" t="s">
        <v>234</v>
      </c>
      <c r="F1566" s="88" t="s">
        <v>220</v>
      </c>
      <c r="G1566" s="88" t="s">
        <v>227</v>
      </c>
      <c r="H1566" s="88" t="s">
        <v>294</v>
      </c>
      <c r="I1566" s="88">
        <f t="shared" si="96"/>
        <v>0</v>
      </c>
      <c r="J1566" s="88">
        <f t="shared" si="97"/>
        <v>0</v>
      </c>
      <c r="K1566" s="88">
        <v>0</v>
      </c>
      <c r="L1566" s="88">
        <v>0</v>
      </c>
      <c r="M1566" s="88">
        <v>0</v>
      </c>
      <c r="N1566" s="88">
        <v>0</v>
      </c>
      <c r="O1566" s="99">
        <f t="shared" si="98"/>
        <v>0</v>
      </c>
      <c r="P1566" s="88">
        <f t="shared" si="99"/>
        <v>0</v>
      </c>
    </row>
    <row r="1567" spans="1:16" s="88" customFormat="1" x14ac:dyDescent="0.3">
      <c r="A1567" s="88" t="s">
        <v>37</v>
      </c>
      <c r="B1567" s="1" t="s">
        <v>332</v>
      </c>
      <c r="C1567" s="88" t="s">
        <v>176</v>
      </c>
      <c r="D1567" s="88" t="s">
        <v>76</v>
      </c>
      <c r="E1567" s="88" t="s">
        <v>234</v>
      </c>
      <c r="F1567" s="88" t="s">
        <v>220</v>
      </c>
      <c r="G1567" s="88" t="s">
        <v>227</v>
      </c>
      <c r="H1567" s="88" t="s">
        <v>5</v>
      </c>
      <c r="I1567" s="88">
        <f t="shared" si="96"/>
        <v>4</v>
      </c>
      <c r="J1567" s="88">
        <f t="shared" si="97"/>
        <v>1</v>
      </c>
      <c r="K1567" s="88">
        <v>0</v>
      </c>
      <c r="L1567" s="88">
        <v>1</v>
      </c>
      <c r="M1567" s="88">
        <v>3</v>
      </c>
      <c r="N1567" s="88">
        <v>0</v>
      </c>
      <c r="O1567" s="99">
        <f t="shared" si="98"/>
        <v>4</v>
      </c>
      <c r="P1567" s="88">
        <f t="shared" si="99"/>
        <v>0</v>
      </c>
    </row>
    <row r="1568" spans="1:16" s="88" customFormat="1" x14ac:dyDescent="0.3">
      <c r="A1568" s="88" t="s">
        <v>37</v>
      </c>
      <c r="B1568" s="1" t="s">
        <v>332</v>
      </c>
      <c r="C1568" s="88" t="s">
        <v>176</v>
      </c>
      <c r="D1568" s="88" t="s">
        <v>76</v>
      </c>
      <c r="E1568" s="88" t="s">
        <v>234</v>
      </c>
      <c r="F1568" s="88" t="s">
        <v>220</v>
      </c>
      <c r="G1568" s="88" t="s">
        <v>227</v>
      </c>
      <c r="H1568" s="88" t="s">
        <v>7</v>
      </c>
      <c r="I1568" s="88">
        <f t="shared" si="96"/>
        <v>0</v>
      </c>
      <c r="J1568" s="88">
        <f t="shared" si="97"/>
        <v>0</v>
      </c>
      <c r="K1568" s="88">
        <v>0</v>
      </c>
      <c r="L1568" s="88">
        <v>0</v>
      </c>
      <c r="M1568" s="88">
        <v>0</v>
      </c>
      <c r="N1568" s="88">
        <v>0</v>
      </c>
      <c r="O1568" s="99">
        <f t="shared" si="98"/>
        <v>0</v>
      </c>
      <c r="P1568" s="88">
        <f t="shared" si="99"/>
        <v>0</v>
      </c>
    </row>
    <row r="1569" spans="1:16" s="88" customFormat="1" x14ac:dyDescent="0.3">
      <c r="A1569" s="88" t="s">
        <v>37</v>
      </c>
      <c r="B1569" s="1" t="s">
        <v>332</v>
      </c>
      <c r="C1569" s="88" t="s">
        <v>176</v>
      </c>
      <c r="D1569" s="88" t="s">
        <v>76</v>
      </c>
      <c r="E1569" s="88" t="s">
        <v>234</v>
      </c>
      <c r="F1569" s="88" t="s">
        <v>220</v>
      </c>
      <c r="G1569" s="88" t="s">
        <v>227</v>
      </c>
      <c r="H1569" s="88" t="s">
        <v>6</v>
      </c>
      <c r="I1569" s="88">
        <f t="shared" si="96"/>
        <v>4</v>
      </c>
      <c r="J1569" s="88">
        <f t="shared" si="97"/>
        <v>4</v>
      </c>
      <c r="K1569" s="88">
        <v>4</v>
      </c>
      <c r="L1569" s="88">
        <v>0</v>
      </c>
      <c r="M1569" s="88">
        <v>0</v>
      </c>
      <c r="N1569" s="88">
        <v>0</v>
      </c>
      <c r="O1569" s="99">
        <f t="shared" si="98"/>
        <v>4</v>
      </c>
      <c r="P1569" s="88">
        <f t="shared" si="99"/>
        <v>0</v>
      </c>
    </row>
    <row r="1570" spans="1:16" s="88" customFormat="1" x14ac:dyDescent="0.3">
      <c r="A1570" s="88" t="s">
        <v>37</v>
      </c>
      <c r="B1570" s="1" t="s">
        <v>332</v>
      </c>
      <c r="C1570" s="88" t="s">
        <v>176</v>
      </c>
      <c r="D1570" s="88" t="s">
        <v>78</v>
      </c>
      <c r="E1570" s="88" t="s">
        <v>235</v>
      </c>
      <c r="F1570" s="88" t="s">
        <v>220</v>
      </c>
      <c r="G1570" s="88" t="s">
        <v>223</v>
      </c>
      <c r="H1570" s="88" t="s">
        <v>4</v>
      </c>
      <c r="I1570" s="88">
        <f t="shared" si="96"/>
        <v>25</v>
      </c>
      <c r="J1570" s="88">
        <f t="shared" si="97"/>
        <v>15</v>
      </c>
      <c r="K1570" s="88">
        <v>5</v>
      </c>
      <c r="L1570" s="88">
        <v>10</v>
      </c>
      <c r="M1570" s="88">
        <v>9</v>
      </c>
      <c r="N1570" s="88">
        <v>1</v>
      </c>
      <c r="O1570" s="99">
        <f t="shared" si="98"/>
        <v>25</v>
      </c>
      <c r="P1570" s="88">
        <f t="shared" si="99"/>
        <v>1</v>
      </c>
    </row>
    <row r="1571" spans="1:16" s="88" customFormat="1" x14ac:dyDescent="0.3">
      <c r="A1571" s="88" t="s">
        <v>37</v>
      </c>
      <c r="B1571" s="1" t="s">
        <v>332</v>
      </c>
      <c r="C1571" s="88" t="s">
        <v>176</v>
      </c>
      <c r="D1571" s="88" t="s">
        <v>78</v>
      </c>
      <c r="E1571" s="88" t="s">
        <v>235</v>
      </c>
      <c r="F1571" s="88" t="s">
        <v>220</v>
      </c>
      <c r="G1571" s="88" t="s">
        <v>223</v>
      </c>
      <c r="H1571" s="88" t="s">
        <v>294</v>
      </c>
      <c r="I1571" s="88">
        <f t="shared" si="96"/>
        <v>0</v>
      </c>
      <c r="J1571" s="88">
        <f t="shared" si="97"/>
        <v>0</v>
      </c>
      <c r="K1571" s="88">
        <v>0</v>
      </c>
      <c r="L1571" s="88">
        <v>0</v>
      </c>
      <c r="M1571" s="88">
        <v>0</v>
      </c>
      <c r="N1571" s="88">
        <v>0</v>
      </c>
      <c r="O1571" s="99">
        <f t="shared" si="98"/>
        <v>0</v>
      </c>
      <c r="P1571" s="88">
        <f t="shared" si="99"/>
        <v>0</v>
      </c>
    </row>
    <row r="1572" spans="1:16" s="88" customFormat="1" x14ac:dyDescent="0.3">
      <c r="A1572" s="88" t="s">
        <v>37</v>
      </c>
      <c r="B1572" s="1" t="s">
        <v>332</v>
      </c>
      <c r="C1572" s="88" t="s">
        <v>176</v>
      </c>
      <c r="D1572" s="88" t="s">
        <v>78</v>
      </c>
      <c r="E1572" s="88" t="s">
        <v>235</v>
      </c>
      <c r="F1572" s="88" t="s">
        <v>220</v>
      </c>
      <c r="G1572" s="88" t="s">
        <v>223</v>
      </c>
      <c r="H1572" s="88" t="s">
        <v>5</v>
      </c>
      <c r="I1572" s="88">
        <f t="shared" si="96"/>
        <v>0</v>
      </c>
      <c r="J1572" s="88">
        <f t="shared" si="97"/>
        <v>0</v>
      </c>
      <c r="K1572" s="88">
        <v>0</v>
      </c>
      <c r="L1572" s="88">
        <v>0</v>
      </c>
      <c r="M1572" s="88">
        <v>0</v>
      </c>
      <c r="N1572" s="88">
        <v>0</v>
      </c>
      <c r="O1572" s="99">
        <f t="shared" si="98"/>
        <v>0</v>
      </c>
      <c r="P1572" s="88">
        <f t="shared" si="99"/>
        <v>0</v>
      </c>
    </row>
    <row r="1573" spans="1:16" s="88" customFormat="1" x14ac:dyDescent="0.3">
      <c r="A1573" s="88" t="s">
        <v>37</v>
      </c>
      <c r="B1573" s="1" t="s">
        <v>332</v>
      </c>
      <c r="C1573" s="88" t="s">
        <v>176</v>
      </c>
      <c r="D1573" s="88" t="s">
        <v>78</v>
      </c>
      <c r="E1573" s="88" t="s">
        <v>235</v>
      </c>
      <c r="F1573" s="88" t="s">
        <v>220</v>
      </c>
      <c r="G1573" s="88" t="s">
        <v>223</v>
      </c>
      <c r="H1573" s="88" t="s">
        <v>7</v>
      </c>
      <c r="I1573" s="88">
        <f t="shared" si="96"/>
        <v>2</v>
      </c>
      <c r="J1573" s="88">
        <f t="shared" si="97"/>
        <v>2</v>
      </c>
      <c r="K1573" s="88">
        <v>2</v>
      </c>
      <c r="L1573" s="88">
        <v>0</v>
      </c>
      <c r="M1573" s="88">
        <v>0</v>
      </c>
      <c r="N1573" s="88">
        <v>0</v>
      </c>
      <c r="O1573" s="99">
        <f t="shared" si="98"/>
        <v>2</v>
      </c>
      <c r="P1573" s="88">
        <f t="shared" si="99"/>
        <v>0</v>
      </c>
    </row>
    <row r="1574" spans="1:16" s="88" customFormat="1" x14ac:dyDescent="0.3">
      <c r="A1574" s="88" t="s">
        <v>37</v>
      </c>
      <c r="B1574" s="1" t="s">
        <v>332</v>
      </c>
      <c r="C1574" s="88" t="s">
        <v>176</v>
      </c>
      <c r="D1574" s="88" t="s">
        <v>78</v>
      </c>
      <c r="E1574" s="88" t="s">
        <v>235</v>
      </c>
      <c r="F1574" s="88" t="s">
        <v>220</v>
      </c>
      <c r="G1574" s="88" t="s">
        <v>223</v>
      </c>
      <c r="H1574" s="88" t="s">
        <v>6</v>
      </c>
      <c r="I1574" s="88">
        <f t="shared" si="96"/>
        <v>2</v>
      </c>
      <c r="J1574" s="88">
        <f t="shared" si="97"/>
        <v>2</v>
      </c>
      <c r="K1574" s="88">
        <v>0</v>
      </c>
      <c r="L1574" s="88">
        <v>2</v>
      </c>
      <c r="M1574" s="88">
        <v>0</v>
      </c>
      <c r="N1574" s="88">
        <v>0</v>
      </c>
      <c r="O1574" s="99">
        <f t="shared" si="98"/>
        <v>2</v>
      </c>
      <c r="P1574" s="88">
        <f t="shared" si="99"/>
        <v>0</v>
      </c>
    </row>
    <row r="1575" spans="1:16" s="88" customFormat="1" x14ac:dyDescent="0.3">
      <c r="A1575" s="88" t="s">
        <v>37</v>
      </c>
      <c r="B1575" s="1" t="s">
        <v>332</v>
      </c>
      <c r="C1575" s="88" t="s">
        <v>176</v>
      </c>
      <c r="D1575" s="88" t="s">
        <v>80</v>
      </c>
      <c r="E1575" s="88" t="s">
        <v>236</v>
      </c>
      <c r="F1575" s="88" t="s">
        <v>220</v>
      </c>
      <c r="G1575" s="88" t="s">
        <v>223</v>
      </c>
      <c r="H1575" s="88" t="s">
        <v>4</v>
      </c>
      <c r="I1575" s="88">
        <f t="shared" si="96"/>
        <v>34</v>
      </c>
      <c r="J1575" s="88">
        <f t="shared" si="97"/>
        <v>14</v>
      </c>
      <c r="K1575" s="88">
        <v>2</v>
      </c>
      <c r="L1575" s="88">
        <v>12</v>
      </c>
      <c r="M1575" s="88">
        <v>17</v>
      </c>
      <c r="N1575" s="88">
        <v>3</v>
      </c>
      <c r="O1575" s="99">
        <f t="shared" si="98"/>
        <v>34</v>
      </c>
      <c r="P1575" s="88">
        <f t="shared" si="99"/>
        <v>3</v>
      </c>
    </row>
    <row r="1576" spans="1:16" s="88" customFormat="1" x14ac:dyDescent="0.3">
      <c r="A1576" s="88" t="s">
        <v>37</v>
      </c>
      <c r="B1576" s="1" t="s">
        <v>332</v>
      </c>
      <c r="C1576" s="88" t="s">
        <v>176</v>
      </c>
      <c r="D1576" s="88" t="s">
        <v>80</v>
      </c>
      <c r="E1576" s="88" t="s">
        <v>236</v>
      </c>
      <c r="F1576" s="88" t="s">
        <v>220</v>
      </c>
      <c r="G1576" s="88" t="s">
        <v>223</v>
      </c>
      <c r="H1576" s="88" t="s">
        <v>294</v>
      </c>
      <c r="I1576" s="88">
        <f t="shared" si="96"/>
        <v>0</v>
      </c>
      <c r="J1576" s="88">
        <f t="shared" si="97"/>
        <v>0</v>
      </c>
      <c r="K1576" s="88">
        <v>0</v>
      </c>
      <c r="L1576" s="88">
        <v>0</v>
      </c>
      <c r="M1576" s="88">
        <v>0</v>
      </c>
      <c r="N1576" s="88">
        <v>0</v>
      </c>
      <c r="O1576" s="99">
        <f t="shared" si="98"/>
        <v>0</v>
      </c>
      <c r="P1576" s="88">
        <f t="shared" si="99"/>
        <v>0</v>
      </c>
    </row>
    <row r="1577" spans="1:16" s="88" customFormat="1" x14ac:dyDescent="0.3">
      <c r="A1577" s="88" t="s">
        <v>37</v>
      </c>
      <c r="B1577" s="1" t="s">
        <v>332</v>
      </c>
      <c r="C1577" s="88" t="s">
        <v>176</v>
      </c>
      <c r="D1577" s="88" t="s">
        <v>80</v>
      </c>
      <c r="E1577" s="88" t="s">
        <v>236</v>
      </c>
      <c r="F1577" s="88" t="s">
        <v>220</v>
      </c>
      <c r="G1577" s="88" t="s">
        <v>223</v>
      </c>
      <c r="H1577" s="88" t="s">
        <v>5</v>
      </c>
      <c r="I1577" s="88">
        <f t="shared" si="96"/>
        <v>8</v>
      </c>
      <c r="J1577" s="88">
        <f t="shared" si="97"/>
        <v>3</v>
      </c>
      <c r="K1577" s="88">
        <v>0</v>
      </c>
      <c r="L1577" s="88">
        <v>3</v>
      </c>
      <c r="M1577" s="88">
        <v>5</v>
      </c>
      <c r="N1577" s="88">
        <v>0</v>
      </c>
      <c r="O1577" s="99">
        <f t="shared" si="98"/>
        <v>8</v>
      </c>
      <c r="P1577" s="88">
        <f t="shared" si="99"/>
        <v>0</v>
      </c>
    </row>
    <row r="1578" spans="1:16" s="88" customFormat="1" x14ac:dyDescent="0.3">
      <c r="A1578" s="88" t="s">
        <v>37</v>
      </c>
      <c r="B1578" s="1" t="s">
        <v>332</v>
      </c>
      <c r="C1578" s="88" t="s">
        <v>176</v>
      </c>
      <c r="D1578" s="88" t="s">
        <v>80</v>
      </c>
      <c r="E1578" s="88" t="s">
        <v>236</v>
      </c>
      <c r="F1578" s="88" t="s">
        <v>220</v>
      </c>
      <c r="G1578" s="88" t="s">
        <v>223</v>
      </c>
      <c r="H1578" s="88" t="s">
        <v>7</v>
      </c>
      <c r="I1578" s="88">
        <f t="shared" si="96"/>
        <v>1</v>
      </c>
      <c r="J1578" s="88">
        <f t="shared" si="97"/>
        <v>1</v>
      </c>
      <c r="K1578" s="88">
        <v>0</v>
      </c>
      <c r="L1578" s="88">
        <v>1</v>
      </c>
      <c r="M1578" s="88">
        <v>0</v>
      </c>
      <c r="N1578" s="88">
        <v>0</v>
      </c>
      <c r="O1578" s="99">
        <f t="shared" si="98"/>
        <v>1</v>
      </c>
      <c r="P1578" s="88">
        <f t="shared" si="99"/>
        <v>0</v>
      </c>
    </row>
    <row r="1579" spans="1:16" s="88" customFormat="1" x14ac:dyDescent="0.3">
      <c r="A1579" s="88" t="s">
        <v>37</v>
      </c>
      <c r="B1579" s="1" t="s">
        <v>332</v>
      </c>
      <c r="C1579" s="88" t="s">
        <v>176</v>
      </c>
      <c r="D1579" s="88" t="s">
        <v>80</v>
      </c>
      <c r="E1579" s="88" t="s">
        <v>236</v>
      </c>
      <c r="F1579" s="88" t="s">
        <v>220</v>
      </c>
      <c r="G1579" s="88" t="s">
        <v>223</v>
      </c>
      <c r="H1579" s="88" t="s">
        <v>6</v>
      </c>
      <c r="I1579" s="88">
        <f t="shared" si="96"/>
        <v>2</v>
      </c>
      <c r="J1579" s="88">
        <f t="shared" si="97"/>
        <v>2</v>
      </c>
      <c r="K1579" s="88">
        <v>1</v>
      </c>
      <c r="L1579" s="88">
        <v>1</v>
      </c>
      <c r="M1579" s="88">
        <v>0</v>
      </c>
      <c r="N1579" s="88">
        <v>0</v>
      </c>
      <c r="O1579" s="99">
        <f t="shared" si="98"/>
        <v>2</v>
      </c>
      <c r="P1579" s="88">
        <f t="shared" si="99"/>
        <v>0</v>
      </c>
    </row>
    <row r="1580" spans="1:16" s="88" customFormat="1" x14ac:dyDescent="0.3">
      <c r="A1580" s="88" t="s">
        <v>37</v>
      </c>
      <c r="B1580" s="1" t="s">
        <v>332</v>
      </c>
      <c r="C1580" s="88" t="s">
        <v>176</v>
      </c>
      <c r="D1580" s="88" t="s">
        <v>82</v>
      </c>
      <c r="E1580" s="88" t="s">
        <v>237</v>
      </c>
      <c r="F1580" s="88" t="s">
        <v>220</v>
      </c>
      <c r="G1580" s="88" t="s">
        <v>223</v>
      </c>
      <c r="H1580" s="88" t="s">
        <v>4</v>
      </c>
      <c r="I1580" s="88">
        <f t="shared" si="96"/>
        <v>21</v>
      </c>
      <c r="J1580" s="88">
        <f t="shared" si="97"/>
        <v>15</v>
      </c>
      <c r="K1580" s="88">
        <v>5</v>
      </c>
      <c r="L1580" s="88">
        <v>10</v>
      </c>
      <c r="M1580" s="88">
        <v>5</v>
      </c>
      <c r="N1580" s="88">
        <v>1</v>
      </c>
      <c r="O1580" s="99">
        <f t="shared" si="98"/>
        <v>21</v>
      </c>
      <c r="P1580" s="88">
        <f t="shared" si="99"/>
        <v>1</v>
      </c>
    </row>
    <row r="1581" spans="1:16" s="88" customFormat="1" x14ac:dyDescent="0.3">
      <c r="A1581" s="88" t="s">
        <v>37</v>
      </c>
      <c r="B1581" s="1" t="s">
        <v>332</v>
      </c>
      <c r="C1581" s="88" t="s">
        <v>176</v>
      </c>
      <c r="D1581" s="88" t="s">
        <v>82</v>
      </c>
      <c r="E1581" s="88" t="s">
        <v>237</v>
      </c>
      <c r="F1581" s="88" t="s">
        <v>220</v>
      </c>
      <c r="G1581" s="88" t="s">
        <v>223</v>
      </c>
      <c r="H1581" s="88" t="s">
        <v>294</v>
      </c>
      <c r="I1581" s="88">
        <f t="shared" si="96"/>
        <v>0</v>
      </c>
      <c r="J1581" s="88">
        <f t="shared" si="97"/>
        <v>0</v>
      </c>
      <c r="K1581" s="88">
        <v>0</v>
      </c>
      <c r="L1581" s="88">
        <v>0</v>
      </c>
      <c r="M1581" s="88">
        <v>0</v>
      </c>
      <c r="N1581" s="88">
        <v>0</v>
      </c>
      <c r="O1581" s="99">
        <f t="shared" si="98"/>
        <v>0</v>
      </c>
      <c r="P1581" s="88">
        <f t="shared" si="99"/>
        <v>0</v>
      </c>
    </row>
    <row r="1582" spans="1:16" s="88" customFormat="1" x14ac:dyDescent="0.3">
      <c r="A1582" s="88" t="s">
        <v>37</v>
      </c>
      <c r="B1582" s="1" t="s">
        <v>332</v>
      </c>
      <c r="C1582" s="88" t="s">
        <v>176</v>
      </c>
      <c r="D1582" s="88" t="s">
        <v>82</v>
      </c>
      <c r="E1582" s="88" t="s">
        <v>237</v>
      </c>
      <c r="F1582" s="88" t="s">
        <v>220</v>
      </c>
      <c r="G1582" s="88" t="s">
        <v>223</v>
      </c>
      <c r="H1582" s="88" t="s">
        <v>5</v>
      </c>
      <c r="I1582" s="88">
        <f t="shared" si="96"/>
        <v>2</v>
      </c>
      <c r="J1582" s="88">
        <f t="shared" si="97"/>
        <v>0</v>
      </c>
      <c r="K1582" s="88">
        <v>0</v>
      </c>
      <c r="L1582" s="88">
        <v>0</v>
      </c>
      <c r="M1582" s="88">
        <v>1</v>
      </c>
      <c r="N1582" s="88">
        <v>1</v>
      </c>
      <c r="O1582" s="99">
        <f t="shared" si="98"/>
        <v>2</v>
      </c>
      <c r="P1582" s="88">
        <f t="shared" si="99"/>
        <v>1</v>
      </c>
    </row>
    <row r="1583" spans="1:16" s="88" customFormat="1" x14ac:dyDescent="0.3">
      <c r="A1583" s="88" t="s">
        <v>37</v>
      </c>
      <c r="B1583" s="1" t="s">
        <v>332</v>
      </c>
      <c r="C1583" s="88" t="s">
        <v>176</v>
      </c>
      <c r="D1583" s="88" t="s">
        <v>82</v>
      </c>
      <c r="E1583" s="88" t="s">
        <v>237</v>
      </c>
      <c r="F1583" s="88" t="s">
        <v>220</v>
      </c>
      <c r="G1583" s="88" t="s">
        <v>223</v>
      </c>
      <c r="H1583" s="88" t="s">
        <v>7</v>
      </c>
      <c r="I1583" s="88">
        <f t="shared" si="96"/>
        <v>0</v>
      </c>
      <c r="J1583" s="88">
        <f t="shared" si="97"/>
        <v>0</v>
      </c>
      <c r="K1583" s="88">
        <v>0</v>
      </c>
      <c r="L1583" s="88">
        <v>0</v>
      </c>
      <c r="M1583" s="88">
        <v>0</v>
      </c>
      <c r="N1583" s="88">
        <v>0</v>
      </c>
      <c r="O1583" s="99">
        <f t="shared" si="98"/>
        <v>0</v>
      </c>
      <c r="P1583" s="88">
        <f t="shared" si="99"/>
        <v>0</v>
      </c>
    </row>
    <row r="1584" spans="1:16" s="88" customFormat="1" x14ac:dyDescent="0.3">
      <c r="A1584" s="88" t="s">
        <v>37</v>
      </c>
      <c r="B1584" s="1" t="s">
        <v>332</v>
      </c>
      <c r="C1584" s="88" t="s">
        <v>176</v>
      </c>
      <c r="D1584" s="88" t="s">
        <v>82</v>
      </c>
      <c r="E1584" s="88" t="s">
        <v>237</v>
      </c>
      <c r="F1584" s="88" t="s">
        <v>220</v>
      </c>
      <c r="G1584" s="88" t="s">
        <v>223</v>
      </c>
      <c r="H1584" s="88" t="s">
        <v>6</v>
      </c>
      <c r="I1584" s="88">
        <f t="shared" si="96"/>
        <v>4</v>
      </c>
      <c r="J1584" s="88">
        <f t="shared" si="97"/>
        <v>2</v>
      </c>
      <c r="K1584" s="88">
        <v>0</v>
      </c>
      <c r="L1584" s="88">
        <v>2</v>
      </c>
      <c r="M1584" s="88">
        <v>1</v>
      </c>
      <c r="N1584" s="88">
        <v>1</v>
      </c>
      <c r="O1584" s="99">
        <f t="shared" si="98"/>
        <v>4</v>
      </c>
      <c r="P1584" s="88">
        <f t="shared" si="99"/>
        <v>1</v>
      </c>
    </row>
    <row r="1585" spans="1:16" s="88" customFormat="1" x14ac:dyDescent="0.3">
      <c r="A1585" s="88" t="s">
        <v>37</v>
      </c>
      <c r="B1585" s="1" t="s">
        <v>332</v>
      </c>
      <c r="C1585" s="88" t="s">
        <v>176</v>
      </c>
      <c r="D1585" s="88" t="s">
        <v>88</v>
      </c>
      <c r="E1585" s="88" t="s">
        <v>241</v>
      </c>
      <c r="F1585" s="88" t="s">
        <v>220</v>
      </c>
      <c r="G1585" s="88" t="s">
        <v>221</v>
      </c>
      <c r="H1585" s="88" t="s">
        <v>4</v>
      </c>
      <c r="I1585" s="88">
        <f t="shared" si="96"/>
        <v>24</v>
      </c>
      <c r="J1585" s="88">
        <f t="shared" si="97"/>
        <v>12</v>
      </c>
      <c r="K1585" s="88">
        <v>3</v>
      </c>
      <c r="L1585" s="88">
        <v>9</v>
      </c>
      <c r="M1585" s="88">
        <v>10</v>
      </c>
      <c r="N1585" s="88">
        <v>2</v>
      </c>
      <c r="O1585" s="99">
        <f t="shared" si="98"/>
        <v>24</v>
      </c>
      <c r="P1585" s="88">
        <f t="shared" si="99"/>
        <v>2</v>
      </c>
    </row>
    <row r="1586" spans="1:16" s="88" customFormat="1" x14ac:dyDescent="0.3">
      <c r="A1586" s="88" t="s">
        <v>37</v>
      </c>
      <c r="B1586" s="1" t="s">
        <v>332</v>
      </c>
      <c r="C1586" s="88" t="s">
        <v>176</v>
      </c>
      <c r="D1586" s="88" t="s">
        <v>88</v>
      </c>
      <c r="E1586" s="88" t="s">
        <v>241</v>
      </c>
      <c r="F1586" s="88" t="s">
        <v>220</v>
      </c>
      <c r="G1586" s="88" t="s">
        <v>221</v>
      </c>
      <c r="H1586" s="88" t="s">
        <v>294</v>
      </c>
      <c r="I1586" s="88">
        <f t="shared" si="96"/>
        <v>0</v>
      </c>
      <c r="J1586" s="88">
        <f t="shared" si="97"/>
        <v>0</v>
      </c>
      <c r="K1586" s="88">
        <v>0</v>
      </c>
      <c r="L1586" s="88">
        <v>0</v>
      </c>
      <c r="M1586" s="88">
        <v>0</v>
      </c>
      <c r="N1586" s="88">
        <v>0</v>
      </c>
      <c r="O1586" s="99">
        <f t="shared" si="98"/>
        <v>0</v>
      </c>
      <c r="P1586" s="88">
        <f t="shared" si="99"/>
        <v>0</v>
      </c>
    </row>
    <row r="1587" spans="1:16" s="88" customFormat="1" x14ac:dyDescent="0.3">
      <c r="A1587" s="88" t="s">
        <v>37</v>
      </c>
      <c r="B1587" s="1" t="s">
        <v>332</v>
      </c>
      <c r="C1587" s="88" t="s">
        <v>176</v>
      </c>
      <c r="D1587" s="88" t="s">
        <v>88</v>
      </c>
      <c r="E1587" s="88" t="s">
        <v>241</v>
      </c>
      <c r="F1587" s="88" t="s">
        <v>220</v>
      </c>
      <c r="G1587" s="88" t="s">
        <v>221</v>
      </c>
      <c r="H1587" s="88" t="s">
        <v>5</v>
      </c>
      <c r="I1587" s="88">
        <f t="shared" si="96"/>
        <v>19</v>
      </c>
      <c r="J1587" s="88">
        <f t="shared" si="97"/>
        <v>2</v>
      </c>
      <c r="K1587" s="88">
        <v>0</v>
      </c>
      <c r="L1587" s="88">
        <v>2</v>
      </c>
      <c r="M1587" s="88">
        <v>16</v>
      </c>
      <c r="N1587" s="88">
        <v>1</v>
      </c>
      <c r="O1587" s="99">
        <f t="shared" si="98"/>
        <v>19</v>
      </c>
      <c r="P1587" s="88">
        <f t="shared" si="99"/>
        <v>1</v>
      </c>
    </row>
    <row r="1588" spans="1:16" s="88" customFormat="1" x14ac:dyDescent="0.3">
      <c r="A1588" s="88" t="s">
        <v>37</v>
      </c>
      <c r="B1588" s="1" t="s">
        <v>332</v>
      </c>
      <c r="C1588" s="88" t="s">
        <v>176</v>
      </c>
      <c r="D1588" s="88" t="s">
        <v>88</v>
      </c>
      <c r="E1588" s="88" t="s">
        <v>241</v>
      </c>
      <c r="F1588" s="88" t="s">
        <v>220</v>
      </c>
      <c r="G1588" s="88" t="s">
        <v>221</v>
      </c>
      <c r="H1588" s="88" t="s">
        <v>7</v>
      </c>
      <c r="I1588" s="88">
        <f t="shared" si="96"/>
        <v>1</v>
      </c>
      <c r="J1588" s="88">
        <f t="shared" si="97"/>
        <v>1</v>
      </c>
      <c r="K1588" s="88">
        <v>1</v>
      </c>
      <c r="L1588" s="88">
        <v>0</v>
      </c>
      <c r="M1588" s="88">
        <v>0</v>
      </c>
      <c r="N1588" s="88">
        <v>0</v>
      </c>
      <c r="O1588" s="99">
        <f t="shared" si="98"/>
        <v>1</v>
      </c>
      <c r="P1588" s="88">
        <f t="shared" si="99"/>
        <v>0</v>
      </c>
    </row>
    <row r="1589" spans="1:16" s="88" customFormat="1" x14ac:dyDescent="0.3">
      <c r="A1589" s="88" t="s">
        <v>37</v>
      </c>
      <c r="B1589" s="1" t="s">
        <v>332</v>
      </c>
      <c r="C1589" s="88" t="s">
        <v>176</v>
      </c>
      <c r="D1589" s="88" t="s">
        <v>88</v>
      </c>
      <c r="E1589" s="88" t="s">
        <v>241</v>
      </c>
      <c r="F1589" s="88" t="s">
        <v>220</v>
      </c>
      <c r="G1589" s="88" t="s">
        <v>221</v>
      </c>
      <c r="H1589" s="88" t="s">
        <v>6</v>
      </c>
      <c r="I1589" s="88">
        <f t="shared" si="96"/>
        <v>3</v>
      </c>
      <c r="J1589" s="88">
        <f t="shared" si="97"/>
        <v>3</v>
      </c>
      <c r="K1589" s="88">
        <v>1</v>
      </c>
      <c r="L1589" s="88">
        <v>2</v>
      </c>
      <c r="M1589" s="88">
        <v>0</v>
      </c>
      <c r="N1589" s="88">
        <v>0</v>
      </c>
      <c r="O1589" s="99">
        <f t="shared" si="98"/>
        <v>3</v>
      </c>
      <c r="P1589" s="88">
        <f t="shared" si="99"/>
        <v>0</v>
      </c>
    </row>
    <row r="1590" spans="1:16" s="88" customFormat="1" x14ac:dyDescent="0.3">
      <c r="A1590" s="88" t="s">
        <v>37</v>
      </c>
      <c r="B1590" s="1" t="s">
        <v>332</v>
      </c>
      <c r="C1590" s="88" t="s">
        <v>176</v>
      </c>
      <c r="D1590" s="88" t="s">
        <v>90</v>
      </c>
      <c r="E1590" s="88" t="s">
        <v>242</v>
      </c>
      <c r="F1590" s="88" t="s">
        <v>220</v>
      </c>
      <c r="G1590" s="88" t="s">
        <v>223</v>
      </c>
      <c r="H1590" s="88" t="s">
        <v>4</v>
      </c>
      <c r="I1590" s="88">
        <f t="shared" si="96"/>
        <v>35</v>
      </c>
      <c r="J1590" s="88">
        <f t="shared" si="97"/>
        <v>11</v>
      </c>
      <c r="K1590" s="88">
        <v>1</v>
      </c>
      <c r="L1590" s="88">
        <v>10</v>
      </c>
      <c r="M1590" s="88">
        <v>16</v>
      </c>
      <c r="N1590" s="88">
        <v>8</v>
      </c>
      <c r="O1590" s="99">
        <f t="shared" si="98"/>
        <v>35</v>
      </c>
      <c r="P1590" s="88">
        <f t="shared" si="99"/>
        <v>8</v>
      </c>
    </row>
    <row r="1591" spans="1:16" s="88" customFormat="1" x14ac:dyDescent="0.3">
      <c r="A1591" s="88" t="s">
        <v>37</v>
      </c>
      <c r="B1591" s="1" t="s">
        <v>332</v>
      </c>
      <c r="C1591" s="88" t="s">
        <v>176</v>
      </c>
      <c r="D1591" s="88" t="s">
        <v>90</v>
      </c>
      <c r="E1591" s="88" t="s">
        <v>242</v>
      </c>
      <c r="F1591" s="88" t="s">
        <v>220</v>
      </c>
      <c r="G1591" s="88" t="s">
        <v>223</v>
      </c>
      <c r="H1591" s="88" t="s">
        <v>294</v>
      </c>
      <c r="I1591" s="88">
        <f t="shared" si="96"/>
        <v>0</v>
      </c>
      <c r="J1591" s="88">
        <f t="shared" si="97"/>
        <v>0</v>
      </c>
      <c r="K1591" s="88">
        <v>0</v>
      </c>
      <c r="L1591" s="88">
        <v>0</v>
      </c>
      <c r="M1591" s="88">
        <v>0</v>
      </c>
      <c r="N1591" s="88">
        <v>0</v>
      </c>
      <c r="O1591" s="99">
        <f t="shared" si="98"/>
        <v>0</v>
      </c>
      <c r="P1591" s="88">
        <f t="shared" si="99"/>
        <v>0</v>
      </c>
    </row>
    <row r="1592" spans="1:16" s="88" customFormat="1" x14ac:dyDescent="0.3">
      <c r="A1592" s="88" t="s">
        <v>37</v>
      </c>
      <c r="B1592" s="1" t="s">
        <v>332</v>
      </c>
      <c r="C1592" s="88" t="s">
        <v>176</v>
      </c>
      <c r="D1592" s="88" t="s">
        <v>90</v>
      </c>
      <c r="E1592" s="88" t="s">
        <v>242</v>
      </c>
      <c r="F1592" s="88" t="s">
        <v>220</v>
      </c>
      <c r="G1592" s="88" t="s">
        <v>223</v>
      </c>
      <c r="H1592" s="88" t="s">
        <v>5</v>
      </c>
      <c r="I1592" s="88">
        <f t="shared" si="96"/>
        <v>4</v>
      </c>
      <c r="J1592" s="88">
        <f t="shared" si="97"/>
        <v>3</v>
      </c>
      <c r="K1592" s="88">
        <v>0</v>
      </c>
      <c r="L1592" s="88">
        <v>3</v>
      </c>
      <c r="M1592" s="88">
        <v>0</v>
      </c>
      <c r="N1592" s="88">
        <v>1</v>
      </c>
      <c r="O1592" s="99">
        <f t="shared" si="98"/>
        <v>4</v>
      </c>
      <c r="P1592" s="88">
        <f t="shared" si="99"/>
        <v>1</v>
      </c>
    </row>
    <row r="1593" spans="1:16" s="88" customFormat="1" x14ac:dyDescent="0.3">
      <c r="A1593" s="88" t="s">
        <v>37</v>
      </c>
      <c r="B1593" s="1" t="s">
        <v>332</v>
      </c>
      <c r="C1593" s="88" t="s">
        <v>176</v>
      </c>
      <c r="D1593" s="88" t="s">
        <v>90</v>
      </c>
      <c r="E1593" s="88" t="s">
        <v>242</v>
      </c>
      <c r="F1593" s="88" t="s">
        <v>220</v>
      </c>
      <c r="G1593" s="88" t="s">
        <v>223</v>
      </c>
      <c r="H1593" s="88" t="s">
        <v>7</v>
      </c>
      <c r="I1593" s="88">
        <f t="shared" si="96"/>
        <v>4</v>
      </c>
      <c r="J1593" s="88">
        <f t="shared" si="97"/>
        <v>3</v>
      </c>
      <c r="K1593" s="88">
        <v>2</v>
      </c>
      <c r="L1593" s="88">
        <v>1</v>
      </c>
      <c r="M1593" s="88">
        <v>0</v>
      </c>
      <c r="N1593" s="88">
        <v>1</v>
      </c>
      <c r="O1593" s="99">
        <f t="shared" si="98"/>
        <v>4</v>
      </c>
      <c r="P1593" s="88">
        <f t="shared" si="99"/>
        <v>1</v>
      </c>
    </row>
    <row r="1594" spans="1:16" s="88" customFormat="1" x14ac:dyDescent="0.3">
      <c r="A1594" s="88" t="s">
        <v>37</v>
      </c>
      <c r="B1594" s="1" t="s">
        <v>332</v>
      </c>
      <c r="C1594" s="88" t="s">
        <v>176</v>
      </c>
      <c r="D1594" s="88" t="s">
        <v>90</v>
      </c>
      <c r="E1594" s="88" t="s">
        <v>242</v>
      </c>
      <c r="F1594" s="88" t="s">
        <v>220</v>
      </c>
      <c r="G1594" s="88" t="s">
        <v>223</v>
      </c>
      <c r="H1594" s="88" t="s">
        <v>6</v>
      </c>
      <c r="I1594" s="88">
        <f t="shared" si="96"/>
        <v>0</v>
      </c>
      <c r="J1594" s="88">
        <f t="shared" si="97"/>
        <v>0</v>
      </c>
      <c r="K1594" s="88">
        <v>0</v>
      </c>
      <c r="L1594" s="88">
        <v>0</v>
      </c>
      <c r="M1594" s="88">
        <v>0</v>
      </c>
      <c r="N1594" s="88">
        <v>0</v>
      </c>
      <c r="O1594" s="99">
        <f t="shared" si="98"/>
        <v>0</v>
      </c>
      <c r="P1594" s="88">
        <f t="shared" si="99"/>
        <v>0</v>
      </c>
    </row>
    <row r="1595" spans="1:16" s="88" customFormat="1" x14ac:dyDescent="0.3">
      <c r="A1595" s="88" t="s">
        <v>37</v>
      </c>
      <c r="B1595" s="1" t="s">
        <v>332</v>
      </c>
      <c r="C1595" s="88" t="s">
        <v>176</v>
      </c>
      <c r="D1595" s="88" t="s">
        <v>92</v>
      </c>
      <c r="E1595" s="88" t="s">
        <v>243</v>
      </c>
      <c r="F1595" s="88" t="s">
        <v>220</v>
      </c>
      <c r="G1595" s="88" t="s">
        <v>221</v>
      </c>
      <c r="H1595" s="88" t="s">
        <v>4</v>
      </c>
      <c r="I1595" s="88">
        <f t="shared" si="96"/>
        <v>18</v>
      </c>
      <c r="J1595" s="88">
        <f t="shared" si="97"/>
        <v>17</v>
      </c>
      <c r="K1595" s="88">
        <v>2</v>
      </c>
      <c r="L1595" s="88">
        <v>15</v>
      </c>
      <c r="M1595" s="88">
        <v>0</v>
      </c>
      <c r="N1595" s="88">
        <v>1</v>
      </c>
      <c r="O1595" s="99">
        <f t="shared" si="98"/>
        <v>18</v>
      </c>
      <c r="P1595" s="88">
        <f t="shared" si="99"/>
        <v>1</v>
      </c>
    </row>
    <row r="1596" spans="1:16" s="88" customFormat="1" x14ac:dyDescent="0.3">
      <c r="A1596" s="88" t="s">
        <v>37</v>
      </c>
      <c r="B1596" s="1" t="s">
        <v>332</v>
      </c>
      <c r="C1596" s="88" t="s">
        <v>176</v>
      </c>
      <c r="D1596" s="88" t="s">
        <v>92</v>
      </c>
      <c r="E1596" s="88" t="s">
        <v>243</v>
      </c>
      <c r="F1596" s="88" t="s">
        <v>220</v>
      </c>
      <c r="G1596" s="88" t="s">
        <v>221</v>
      </c>
      <c r="H1596" s="88" t="s">
        <v>294</v>
      </c>
      <c r="I1596" s="88">
        <f t="shared" si="96"/>
        <v>27</v>
      </c>
      <c r="J1596" s="88">
        <f t="shared" si="97"/>
        <v>0</v>
      </c>
      <c r="K1596" s="88">
        <v>0</v>
      </c>
      <c r="L1596" s="88">
        <v>0</v>
      </c>
      <c r="M1596" s="88">
        <v>27</v>
      </c>
      <c r="N1596" s="88">
        <v>0</v>
      </c>
      <c r="O1596" s="99">
        <f t="shared" si="98"/>
        <v>27</v>
      </c>
      <c r="P1596" s="88">
        <f t="shared" si="99"/>
        <v>0</v>
      </c>
    </row>
    <row r="1597" spans="1:16" s="88" customFormat="1" x14ac:dyDescent="0.3">
      <c r="A1597" s="88" t="s">
        <v>37</v>
      </c>
      <c r="B1597" s="1" t="s">
        <v>332</v>
      </c>
      <c r="C1597" s="88" t="s">
        <v>176</v>
      </c>
      <c r="D1597" s="88" t="s">
        <v>92</v>
      </c>
      <c r="E1597" s="88" t="s">
        <v>243</v>
      </c>
      <c r="F1597" s="88" t="s">
        <v>220</v>
      </c>
      <c r="G1597" s="88" t="s">
        <v>221</v>
      </c>
      <c r="H1597" s="88" t="s">
        <v>5</v>
      </c>
      <c r="I1597" s="88">
        <f t="shared" si="96"/>
        <v>4</v>
      </c>
      <c r="J1597" s="88">
        <f t="shared" si="97"/>
        <v>4</v>
      </c>
      <c r="K1597" s="88">
        <v>0</v>
      </c>
      <c r="L1597" s="88">
        <v>4</v>
      </c>
      <c r="M1597" s="88">
        <v>0</v>
      </c>
      <c r="N1597" s="88">
        <v>0</v>
      </c>
      <c r="O1597" s="99">
        <f t="shared" si="98"/>
        <v>4</v>
      </c>
      <c r="P1597" s="88">
        <f t="shared" si="99"/>
        <v>0</v>
      </c>
    </row>
    <row r="1598" spans="1:16" s="88" customFormat="1" x14ac:dyDescent="0.3">
      <c r="A1598" s="88" t="s">
        <v>37</v>
      </c>
      <c r="B1598" s="1" t="s">
        <v>332</v>
      </c>
      <c r="C1598" s="88" t="s">
        <v>176</v>
      </c>
      <c r="D1598" s="88" t="s">
        <v>92</v>
      </c>
      <c r="E1598" s="88" t="s">
        <v>243</v>
      </c>
      <c r="F1598" s="88" t="s">
        <v>220</v>
      </c>
      <c r="G1598" s="88" t="s">
        <v>221</v>
      </c>
      <c r="H1598" s="88" t="s">
        <v>7</v>
      </c>
      <c r="I1598" s="88">
        <f t="shared" ref="I1598:I1661" si="100">K1598+L1598+M1598+N1598</f>
        <v>2</v>
      </c>
      <c r="J1598" s="88">
        <f t="shared" ref="J1598:J1661" si="101">K1598+L1598</f>
        <v>2</v>
      </c>
      <c r="K1598" s="88">
        <v>1</v>
      </c>
      <c r="L1598" s="88">
        <v>1</v>
      </c>
      <c r="M1598" s="88">
        <v>0</v>
      </c>
      <c r="N1598" s="88">
        <v>0</v>
      </c>
      <c r="O1598" s="99">
        <f t="shared" si="98"/>
        <v>2</v>
      </c>
      <c r="P1598" s="88">
        <f t="shared" si="99"/>
        <v>0</v>
      </c>
    </row>
    <row r="1599" spans="1:16" s="88" customFormat="1" x14ac:dyDescent="0.3">
      <c r="A1599" s="88" t="s">
        <v>37</v>
      </c>
      <c r="B1599" s="1" t="s">
        <v>332</v>
      </c>
      <c r="C1599" s="88" t="s">
        <v>176</v>
      </c>
      <c r="D1599" s="88" t="s">
        <v>92</v>
      </c>
      <c r="E1599" s="88" t="s">
        <v>243</v>
      </c>
      <c r="F1599" s="88" t="s">
        <v>220</v>
      </c>
      <c r="G1599" s="88" t="s">
        <v>221</v>
      </c>
      <c r="H1599" s="88" t="s">
        <v>6</v>
      </c>
      <c r="I1599" s="88">
        <f t="shared" si="100"/>
        <v>0</v>
      </c>
      <c r="J1599" s="88">
        <f t="shared" si="101"/>
        <v>0</v>
      </c>
      <c r="K1599" s="88">
        <v>0</v>
      </c>
      <c r="L1599" s="88">
        <v>0</v>
      </c>
      <c r="M1599" s="88">
        <v>0</v>
      </c>
      <c r="N1599" s="88">
        <v>0</v>
      </c>
      <c r="O1599" s="99">
        <f t="shared" si="98"/>
        <v>0</v>
      </c>
      <c r="P1599" s="88">
        <f t="shared" si="99"/>
        <v>0</v>
      </c>
    </row>
    <row r="1600" spans="1:16" s="88" customFormat="1" x14ac:dyDescent="0.3">
      <c r="A1600" s="88" t="s">
        <v>37</v>
      </c>
      <c r="B1600" s="1" t="s">
        <v>332</v>
      </c>
      <c r="C1600" s="88" t="s">
        <v>176</v>
      </c>
      <c r="D1600" s="88" t="s">
        <v>94</v>
      </c>
      <c r="E1600" s="88" t="s">
        <v>244</v>
      </c>
      <c r="F1600" s="88" t="s">
        <v>220</v>
      </c>
      <c r="G1600" s="88" t="s">
        <v>223</v>
      </c>
      <c r="H1600" s="88" t="s">
        <v>4</v>
      </c>
      <c r="I1600" s="88">
        <f t="shared" si="100"/>
        <v>27</v>
      </c>
      <c r="J1600" s="88">
        <f t="shared" si="101"/>
        <v>9</v>
      </c>
      <c r="K1600" s="88">
        <v>1</v>
      </c>
      <c r="L1600" s="88">
        <v>8</v>
      </c>
      <c r="M1600" s="88">
        <v>9</v>
      </c>
      <c r="N1600" s="88">
        <v>9</v>
      </c>
      <c r="O1600" s="99">
        <f t="shared" si="98"/>
        <v>27</v>
      </c>
      <c r="P1600" s="88">
        <f t="shared" si="99"/>
        <v>9</v>
      </c>
    </row>
    <row r="1601" spans="1:16" s="88" customFormat="1" x14ac:dyDescent="0.3">
      <c r="A1601" s="88" t="s">
        <v>37</v>
      </c>
      <c r="B1601" s="1" t="s">
        <v>332</v>
      </c>
      <c r="C1601" s="88" t="s">
        <v>176</v>
      </c>
      <c r="D1601" s="88" t="s">
        <v>94</v>
      </c>
      <c r="E1601" s="88" t="s">
        <v>244</v>
      </c>
      <c r="F1601" s="88" t="s">
        <v>220</v>
      </c>
      <c r="G1601" s="88" t="s">
        <v>223</v>
      </c>
      <c r="H1601" s="88" t="s">
        <v>294</v>
      </c>
      <c r="I1601" s="88">
        <f t="shared" si="100"/>
        <v>0</v>
      </c>
      <c r="J1601" s="88">
        <f t="shared" si="101"/>
        <v>0</v>
      </c>
      <c r="K1601" s="88">
        <v>0</v>
      </c>
      <c r="L1601" s="88">
        <v>0</v>
      </c>
      <c r="M1601" s="88">
        <v>0</v>
      </c>
      <c r="N1601" s="88">
        <v>0</v>
      </c>
      <c r="O1601" s="99">
        <f t="shared" si="98"/>
        <v>0</v>
      </c>
      <c r="P1601" s="88">
        <f t="shared" si="99"/>
        <v>0</v>
      </c>
    </row>
    <row r="1602" spans="1:16" s="88" customFormat="1" x14ac:dyDescent="0.3">
      <c r="A1602" s="88" t="s">
        <v>37</v>
      </c>
      <c r="B1602" s="1" t="s">
        <v>332</v>
      </c>
      <c r="C1602" s="88" t="s">
        <v>176</v>
      </c>
      <c r="D1602" s="88" t="s">
        <v>94</v>
      </c>
      <c r="E1602" s="88" t="s">
        <v>244</v>
      </c>
      <c r="F1602" s="88" t="s">
        <v>220</v>
      </c>
      <c r="G1602" s="88" t="s">
        <v>223</v>
      </c>
      <c r="H1602" s="88" t="s">
        <v>5</v>
      </c>
      <c r="I1602" s="88">
        <f t="shared" si="100"/>
        <v>6</v>
      </c>
      <c r="J1602" s="88">
        <f t="shared" si="101"/>
        <v>0</v>
      </c>
      <c r="K1602" s="88">
        <v>0</v>
      </c>
      <c r="L1602" s="88">
        <v>0</v>
      </c>
      <c r="M1602" s="88">
        <v>6</v>
      </c>
      <c r="N1602" s="88">
        <v>0</v>
      </c>
      <c r="O1602" s="99">
        <f t="shared" si="98"/>
        <v>6</v>
      </c>
      <c r="P1602" s="88">
        <f t="shared" si="99"/>
        <v>0</v>
      </c>
    </row>
    <row r="1603" spans="1:16" s="88" customFormat="1" x14ac:dyDescent="0.3">
      <c r="A1603" s="88" t="s">
        <v>37</v>
      </c>
      <c r="B1603" s="1" t="s">
        <v>332</v>
      </c>
      <c r="C1603" s="88" t="s">
        <v>176</v>
      </c>
      <c r="D1603" s="88" t="s">
        <v>94</v>
      </c>
      <c r="E1603" s="88" t="s">
        <v>244</v>
      </c>
      <c r="F1603" s="88" t="s">
        <v>220</v>
      </c>
      <c r="G1603" s="88" t="s">
        <v>223</v>
      </c>
      <c r="H1603" s="88" t="s">
        <v>7</v>
      </c>
      <c r="I1603" s="88">
        <f t="shared" si="100"/>
        <v>3</v>
      </c>
      <c r="J1603" s="88">
        <f t="shared" si="101"/>
        <v>0</v>
      </c>
      <c r="K1603" s="88">
        <v>0</v>
      </c>
      <c r="L1603" s="88">
        <v>0</v>
      </c>
      <c r="M1603" s="88">
        <v>2</v>
      </c>
      <c r="N1603" s="88">
        <v>1</v>
      </c>
      <c r="O1603" s="99">
        <f t="shared" si="98"/>
        <v>3</v>
      </c>
      <c r="P1603" s="88">
        <f t="shared" si="99"/>
        <v>1</v>
      </c>
    </row>
    <row r="1604" spans="1:16" s="88" customFormat="1" x14ac:dyDescent="0.3">
      <c r="A1604" s="88" t="s">
        <v>37</v>
      </c>
      <c r="B1604" s="1" t="s">
        <v>332</v>
      </c>
      <c r="C1604" s="88" t="s">
        <v>176</v>
      </c>
      <c r="D1604" s="88" t="s">
        <v>94</v>
      </c>
      <c r="E1604" s="88" t="s">
        <v>244</v>
      </c>
      <c r="F1604" s="88" t="s">
        <v>220</v>
      </c>
      <c r="G1604" s="88" t="s">
        <v>223</v>
      </c>
      <c r="H1604" s="88" t="s">
        <v>6</v>
      </c>
      <c r="I1604" s="88">
        <f t="shared" si="100"/>
        <v>5</v>
      </c>
      <c r="J1604" s="88">
        <f t="shared" si="101"/>
        <v>4</v>
      </c>
      <c r="K1604" s="88">
        <v>1</v>
      </c>
      <c r="L1604" s="88">
        <v>3</v>
      </c>
      <c r="M1604" s="88">
        <v>0</v>
      </c>
      <c r="N1604" s="88">
        <v>1</v>
      </c>
      <c r="O1604" s="99">
        <f t="shared" si="98"/>
        <v>5</v>
      </c>
      <c r="P1604" s="88">
        <f t="shared" si="99"/>
        <v>1</v>
      </c>
    </row>
    <row r="1605" spans="1:16" s="88" customFormat="1" x14ac:dyDescent="0.3">
      <c r="A1605" s="88" t="s">
        <v>37</v>
      </c>
      <c r="B1605" s="1" t="s">
        <v>332</v>
      </c>
      <c r="C1605" s="88" t="s">
        <v>176</v>
      </c>
      <c r="D1605" s="88" t="s">
        <v>245</v>
      </c>
      <c r="E1605" s="88" t="s">
        <v>246</v>
      </c>
      <c r="F1605" s="88" t="s">
        <v>220</v>
      </c>
      <c r="G1605" s="88" t="s">
        <v>227</v>
      </c>
      <c r="H1605" s="88" t="s">
        <v>4</v>
      </c>
      <c r="I1605" s="88">
        <f t="shared" si="100"/>
        <v>2</v>
      </c>
      <c r="J1605" s="88">
        <f t="shared" si="101"/>
        <v>1</v>
      </c>
      <c r="K1605" s="88">
        <v>0</v>
      </c>
      <c r="L1605" s="88">
        <v>1</v>
      </c>
      <c r="M1605" s="88">
        <v>1</v>
      </c>
      <c r="N1605" s="88">
        <v>0</v>
      </c>
      <c r="O1605" s="99">
        <f t="shared" si="98"/>
        <v>2</v>
      </c>
      <c r="P1605" s="88">
        <f t="shared" si="99"/>
        <v>0</v>
      </c>
    </row>
    <row r="1606" spans="1:16" s="88" customFormat="1" x14ac:dyDescent="0.3">
      <c r="A1606" s="88" t="s">
        <v>37</v>
      </c>
      <c r="B1606" s="1" t="s">
        <v>332</v>
      </c>
      <c r="C1606" s="88" t="s">
        <v>176</v>
      </c>
      <c r="D1606" s="88" t="s">
        <v>245</v>
      </c>
      <c r="E1606" s="88" t="s">
        <v>246</v>
      </c>
      <c r="F1606" s="88" t="s">
        <v>220</v>
      </c>
      <c r="G1606" s="88" t="s">
        <v>227</v>
      </c>
      <c r="H1606" s="88" t="s">
        <v>294</v>
      </c>
      <c r="I1606" s="88">
        <f t="shared" si="100"/>
        <v>0</v>
      </c>
      <c r="J1606" s="88">
        <f t="shared" si="101"/>
        <v>0</v>
      </c>
      <c r="K1606" s="88">
        <v>0</v>
      </c>
      <c r="L1606" s="88">
        <v>0</v>
      </c>
      <c r="M1606" s="88">
        <v>0</v>
      </c>
      <c r="N1606" s="88">
        <v>0</v>
      </c>
      <c r="O1606" s="99">
        <f t="shared" si="98"/>
        <v>0</v>
      </c>
      <c r="P1606" s="88">
        <f t="shared" si="99"/>
        <v>0</v>
      </c>
    </row>
    <row r="1607" spans="1:16" s="88" customFormat="1" x14ac:dyDescent="0.3">
      <c r="A1607" s="88" t="s">
        <v>37</v>
      </c>
      <c r="B1607" s="1" t="s">
        <v>332</v>
      </c>
      <c r="C1607" s="88" t="s">
        <v>176</v>
      </c>
      <c r="D1607" s="88" t="s">
        <v>245</v>
      </c>
      <c r="E1607" s="88" t="s">
        <v>246</v>
      </c>
      <c r="F1607" s="88" t="s">
        <v>220</v>
      </c>
      <c r="G1607" s="88" t="s">
        <v>227</v>
      </c>
      <c r="H1607" s="88" t="s">
        <v>5</v>
      </c>
      <c r="I1607" s="88">
        <f t="shared" si="100"/>
        <v>1</v>
      </c>
      <c r="J1607" s="88">
        <f t="shared" si="101"/>
        <v>1</v>
      </c>
      <c r="K1607" s="88">
        <v>0</v>
      </c>
      <c r="L1607" s="88">
        <v>1</v>
      </c>
      <c r="M1607" s="88">
        <v>0</v>
      </c>
      <c r="N1607" s="88">
        <v>0</v>
      </c>
      <c r="O1607" s="99">
        <f t="shared" si="98"/>
        <v>1</v>
      </c>
      <c r="P1607" s="88">
        <f t="shared" si="99"/>
        <v>0</v>
      </c>
    </row>
    <row r="1608" spans="1:16" s="88" customFormat="1" x14ac:dyDescent="0.3">
      <c r="A1608" s="88" t="s">
        <v>37</v>
      </c>
      <c r="B1608" s="1" t="s">
        <v>332</v>
      </c>
      <c r="C1608" s="88" t="s">
        <v>176</v>
      </c>
      <c r="D1608" s="88" t="s">
        <v>245</v>
      </c>
      <c r="E1608" s="88" t="s">
        <v>246</v>
      </c>
      <c r="F1608" s="88" t="s">
        <v>220</v>
      </c>
      <c r="G1608" s="88" t="s">
        <v>227</v>
      </c>
      <c r="H1608" s="88" t="s">
        <v>7</v>
      </c>
      <c r="I1608" s="88">
        <f t="shared" si="100"/>
        <v>0</v>
      </c>
      <c r="J1608" s="88">
        <f t="shared" si="101"/>
        <v>0</v>
      </c>
      <c r="K1608" s="88">
        <v>0</v>
      </c>
      <c r="L1608" s="88">
        <v>0</v>
      </c>
      <c r="M1608" s="88">
        <v>0</v>
      </c>
      <c r="N1608" s="88">
        <v>0</v>
      </c>
      <c r="O1608" s="99">
        <f t="shared" si="98"/>
        <v>0</v>
      </c>
      <c r="P1608" s="88">
        <f t="shared" si="99"/>
        <v>0</v>
      </c>
    </row>
    <row r="1609" spans="1:16" s="88" customFormat="1" x14ac:dyDescent="0.3">
      <c r="A1609" s="88" t="s">
        <v>37</v>
      </c>
      <c r="B1609" s="1" t="s">
        <v>332</v>
      </c>
      <c r="C1609" s="88" t="s">
        <v>176</v>
      </c>
      <c r="D1609" s="88" t="s">
        <v>245</v>
      </c>
      <c r="E1609" s="88" t="s">
        <v>246</v>
      </c>
      <c r="F1609" s="88" t="s">
        <v>220</v>
      </c>
      <c r="G1609" s="88" t="s">
        <v>227</v>
      </c>
      <c r="H1609" s="88" t="s">
        <v>6</v>
      </c>
      <c r="I1609" s="88">
        <f t="shared" si="100"/>
        <v>0</v>
      </c>
      <c r="J1609" s="88">
        <f t="shared" si="101"/>
        <v>0</v>
      </c>
      <c r="K1609" s="88">
        <v>0</v>
      </c>
      <c r="L1609" s="88">
        <v>0</v>
      </c>
      <c r="M1609" s="88">
        <v>0</v>
      </c>
      <c r="N1609" s="88">
        <v>0</v>
      </c>
      <c r="O1609" s="99">
        <f t="shared" si="98"/>
        <v>0</v>
      </c>
      <c r="P1609" s="88">
        <f t="shared" si="99"/>
        <v>0</v>
      </c>
    </row>
    <row r="1610" spans="1:16" s="88" customFormat="1" x14ac:dyDescent="0.3">
      <c r="A1610" s="88" t="s">
        <v>37</v>
      </c>
      <c r="B1610" s="1" t="s">
        <v>332</v>
      </c>
      <c r="C1610" s="88" t="s">
        <v>176</v>
      </c>
      <c r="D1610" s="88" t="s">
        <v>100</v>
      </c>
      <c r="E1610" s="88" t="s">
        <v>247</v>
      </c>
      <c r="F1610" s="88" t="s">
        <v>220</v>
      </c>
      <c r="G1610" s="88" t="s">
        <v>223</v>
      </c>
      <c r="H1610" s="88" t="s">
        <v>4</v>
      </c>
      <c r="I1610" s="88">
        <f t="shared" si="100"/>
        <v>47</v>
      </c>
      <c r="J1610" s="88">
        <f t="shared" si="101"/>
        <v>18</v>
      </c>
      <c r="K1610" s="88">
        <v>5</v>
      </c>
      <c r="L1610" s="88">
        <v>13</v>
      </c>
      <c r="M1610" s="88">
        <v>20</v>
      </c>
      <c r="N1610" s="88">
        <v>9</v>
      </c>
      <c r="O1610" s="99">
        <f t="shared" si="98"/>
        <v>47</v>
      </c>
      <c r="P1610" s="88">
        <f t="shared" si="99"/>
        <v>9</v>
      </c>
    </row>
    <row r="1611" spans="1:16" s="88" customFormat="1" x14ac:dyDescent="0.3">
      <c r="A1611" s="88" t="s">
        <v>37</v>
      </c>
      <c r="B1611" s="1" t="s">
        <v>332</v>
      </c>
      <c r="C1611" s="88" t="s">
        <v>176</v>
      </c>
      <c r="D1611" s="88" t="s">
        <v>100</v>
      </c>
      <c r="E1611" s="88" t="s">
        <v>247</v>
      </c>
      <c r="F1611" s="88" t="s">
        <v>220</v>
      </c>
      <c r="G1611" s="88" t="s">
        <v>223</v>
      </c>
      <c r="H1611" s="88" t="s">
        <v>294</v>
      </c>
      <c r="I1611" s="88">
        <f t="shared" si="100"/>
        <v>0</v>
      </c>
      <c r="J1611" s="88">
        <f t="shared" si="101"/>
        <v>0</v>
      </c>
      <c r="K1611" s="88">
        <v>0</v>
      </c>
      <c r="L1611" s="88">
        <v>0</v>
      </c>
      <c r="M1611" s="88">
        <v>0</v>
      </c>
      <c r="N1611" s="88">
        <v>0</v>
      </c>
      <c r="O1611" s="99">
        <f t="shared" si="98"/>
        <v>0</v>
      </c>
      <c r="P1611" s="88">
        <f t="shared" si="99"/>
        <v>0</v>
      </c>
    </row>
    <row r="1612" spans="1:16" s="88" customFormat="1" x14ac:dyDescent="0.3">
      <c r="A1612" s="88" t="s">
        <v>37</v>
      </c>
      <c r="B1612" s="1" t="s">
        <v>332</v>
      </c>
      <c r="C1612" s="88" t="s">
        <v>176</v>
      </c>
      <c r="D1612" s="88" t="s">
        <v>100</v>
      </c>
      <c r="E1612" s="88" t="s">
        <v>247</v>
      </c>
      <c r="F1612" s="88" t="s">
        <v>220</v>
      </c>
      <c r="G1612" s="88" t="s">
        <v>223</v>
      </c>
      <c r="H1612" s="88" t="s">
        <v>5</v>
      </c>
      <c r="I1612" s="88">
        <f t="shared" si="100"/>
        <v>6</v>
      </c>
      <c r="J1612" s="88">
        <f t="shared" si="101"/>
        <v>3</v>
      </c>
      <c r="K1612" s="88">
        <v>2</v>
      </c>
      <c r="L1612" s="88">
        <v>1</v>
      </c>
      <c r="M1612" s="88">
        <v>2</v>
      </c>
      <c r="N1612" s="88">
        <v>1</v>
      </c>
      <c r="O1612" s="99">
        <f t="shared" si="98"/>
        <v>6</v>
      </c>
      <c r="P1612" s="88">
        <f t="shared" si="99"/>
        <v>1</v>
      </c>
    </row>
    <row r="1613" spans="1:16" s="88" customFormat="1" x14ac:dyDescent="0.3">
      <c r="A1613" s="88" t="s">
        <v>37</v>
      </c>
      <c r="B1613" s="1" t="s">
        <v>332</v>
      </c>
      <c r="C1613" s="88" t="s">
        <v>176</v>
      </c>
      <c r="D1613" s="88" t="s">
        <v>100</v>
      </c>
      <c r="E1613" s="88" t="s">
        <v>247</v>
      </c>
      <c r="F1613" s="88" t="s">
        <v>220</v>
      </c>
      <c r="G1613" s="88" t="s">
        <v>223</v>
      </c>
      <c r="H1613" s="88" t="s">
        <v>7</v>
      </c>
      <c r="I1613" s="88">
        <f t="shared" si="100"/>
        <v>2</v>
      </c>
      <c r="J1613" s="88">
        <f t="shared" si="101"/>
        <v>2</v>
      </c>
      <c r="K1613" s="88">
        <v>2</v>
      </c>
      <c r="L1613" s="88">
        <v>0</v>
      </c>
      <c r="M1613" s="88">
        <v>0</v>
      </c>
      <c r="N1613" s="88">
        <v>0</v>
      </c>
      <c r="O1613" s="99">
        <f t="shared" si="98"/>
        <v>2</v>
      </c>
      <c r="P1613" s="88">
        <f t="shared" si="99"/>
        <v>0</v>
      </c>
    </row>
    <row r="1614" spans="1:16" s="88" customFormat="1" x14ac:dyDescent="0.3">
      <c r="A1614" s="88" t="s">
        <v>37</v>
      </c>
      <c r="B1614" s="1" t="s">
        <v>332</v>
      </c>
      <c r="C1614" s="88" t="s">
        <v>176</v>
      </c>
      <c r="D1614" s="88" t="s">
        <v>100</v>
      </c>
      <c r="E1614" s="88" t="s">
        <v>247</v>
      </c>
      <c r="F1614" s="88" t="s">
        <v>220</v>
      </c>
      <c r="G1614" s="88" t="s">
        <v>223</v>
      </c>
      <c r="H1614" s="88" t="s">
        <v>6</v>
      </c>
      <c r="I1614" s="88">
        <f t="shared" si="100"/>
        <v>6</v>
      </c>
      <c r="J1614" s="88">
        <f t="shared" si="101"/>
        <v>5</v>
      </c>
      <c r="K1614" s="88">
        <v>2</v>
      </c>
      <c r="L1614" s="88">
        <v>3</v>
      </c>
      <c r="M1614" s="88">
        <v>1</v>
      </c>
      <c r="N1614" s="88">
        <v>0</v>
      </c>
      <c r="O1614" s="99">
        <f t="shared" si="98"/>
        <v>6</v>
      </c>
      <c r="P1614" s="88">
        <f t="shared" si="99"/>
        <v>0</v>
      </c>
    </row>
    <row r="1615" spans="1:16" s="88" customFormat="1" x14ac:dyDescent="0.3">
      <c r="A1615" s="88" t="s">
        <v>37</v>
      </c>
      <c r="B1615" s="1" t="s">
        <v>332</v>
      </c>
      <c r="C1615" s="88" t="s">
        <v>176</v>
      </c>
      <c r="D1615" s="88" t="s">
        <v>102</v>
      </c>
      <c r="E1615" s="88" t="s">
        <v>248</v>
      </c>
      <c r="F1615" s="88" t="s">
        <v>220</v>
      </c>
      <c r="G1615" s="88" t="s">
        <v>221</v>
      </c>
      <c r="H1615" s="88" t="s">
        <v>4</v>
      </c>
      <c r="I1615" s="88">
        <f t="shared" si="100"/>
        <v>109</v>
      </c>
      <c r="J1615" s="88">
        <f t="shared" si="101"/>
        <v>36</v>
      </c>
      <c r="K1615" s="88">
        <v>9</v>
      </c>
      <c r="L1615" s="88">
        <v>27</v>
      </c>
      <c r="M1615" s="88">
        <v>56</v>
      </c>
      <c r="N1615" s="88">
        <v>17</v>
      </c>
      <c r="O1615" s="99">
        <f t="shared" si="98"/>
        <v>109</v>
      </c>
      <c r="P1615" s="88">
        <f t="shared" si="99"/>
        <v>17</v>
      </c>
    </row>
    <row r="1616" spans="1:16" s="88" customFormat="1" x14ac:dyDescent="0.3">
      <c r="A1616" s="88" t="s">
        <v>37</v>
      </c>
      <c r="B1616" s="1" t="s">
        <v>332</v>
      </c>
      <c r="C1616" s="88" t="s">
        <v>176</v>
      </c>
      <c r="D1616" s="88" t="s">
        <v>102</v>
      </c>
      <c r="E1616" s="88" t="s">
        <v>248</v>
      </c>
      <c r="F1616" s="88" t="s">
        <v>220</v>
      </c>
      <c r="G1616" s="88" t="s">
        <v>221</v>
      </c>
      <c r="H1616" s="88" t="s">
        <v>294</v>
      </c>
      <c r="I1616" s="88">
        <f t="shared" si="100"/>
        <v>0</v>
      </c>
      <c r="J1616" s="88">
        <f t="shared" si="101"/>
        <v>0</v>
      </c>
      <c r="K1616" s="88">
        <v>0</v>
      </c>
      <c r="L1616" s="88">
        <v>0</v>
      </c>
      <c r="M1616" s="88">
        <v>0</v>
      </c>
      <c r="N1616" s="88">
        <v>0</v>
      </c>
      <c r="O1616" s="99">
        <f t="shared" si="98"/>
        <v>0</v>
      </c>
      <c r="P1616" s="88">
        <f t="shared" si="99"/>
        <v>0</v>
      </c>
    </row>
    <row r="1617" spans="1:16" s="88" customFormat="1" x14ac:dyDescent="0.3">
      <c r="A1617" s="88" t="s">
        <v>37</v>
      </c>
      <c r="B1617" s="1" t="s">
        <v>332</v>
      </c>
      <c r="C1617" s="88" t="s">
        <v>176</v>
      </c>
      <c r="D1617" s="88" t="s">
        <v>102</v>
      </c>
      <c r="E1617" s="88" t="s">
        <v>248</v>
      </c>
      <c r="F1617" s="88" t="s">
        <v>220</v>
      </c>
      <c r="G1617" s="88" t="s">
        <v>221</v>
      </c>
      <c r="H1617" s="88" t="s">
        <v>5</v>
      </c>
      <c r="I1617" s="88">
        <f t="shared" si="100"/>
        <v>16</v>
      </c>
      <c r="J1617" s="88">
        <f t="shared" si="101"/>
        <v>1</v>
      </c>
      <c r="K1617" s="88">
        <v>1</v>
      </c>
      <c r="L1617" s="88">
        <v>0</v>
      </c>
      <c r="M1617" s="88">
        <v>3</v>
      </c>
      <c r="N1617" s="88">
        <v>12</v>
      </c>
      <c r="O1617" s="99">
        <f t="shared" si="98"/>
        <v>16</v>
      </c>
      <c r="P1617" s="88">
        <f t="shared" si="99"/>
        <v>12</v>
      </c>
    </row>
    <row r="1618" spans="1:16" s="88" customFormat="1" x14ac:dyDescent="0.3">
      <c r="A1618" s="88" t="s">
        <v>37</v>
      </c>
      <c r="B1618" s="1" t="s">
        <v>332</v>
      </c>
      <c r="C1618" s="88" t="s">
        <v>176</v>
      </c>
      <c r="D1618" s="88" t="s">
        <v>102</v>
      </c>
      <c r="E1618" s="88" t="s">
        <v>248</v>
      </c>
      <c r="F1618" s="88" t="s">
        <v>220</v>
      </c>
      <c r="G1618" s="88" t="s">
        <v>221</v>
      </c>
      <c r="H1618" s="88" t="s">
        <v>7</v>
      </c>
      <c r="I1618" s="88">
        <f t="shared" si="100"/>
        <v>0</v>
      </c>
      <c r="J1618" s="88">
        <f t="shared" si="101"/>
        <v>0</v>
      </c>
      <c r="K1618" s="88">
        <v>0</v>
      </c>
      <c r="L1618" s="88">
        <v>0</v>
      </c>
      <c r="M1618" s="88">
        <v>0</v>
      </c>
      <c r="N1618" s="88">
        <v>0</v>
      </c>
      <c r="O1618" s="99">
        <f t="shared" si="98"/>
        <v>0</v>
      </c>
      <c r="P1618" s="88">
        <f t="shared" si="99"/>
        <v>0</v>
      </c>
    </row>
    <row r="1619" spans="1:16" s="88" customFormat="1" x14ac:dyDescent="0.3">
      <c r="A1619" s="88" t="s">
        <v>37</v>
      </c>
      <c r="B1619" s="1" t="s">
        <v>332</v>
      </c>
      <c r="C1619" s="88" t="s">
        <v>176</v>
      </c>
      <c r="D1619" s="88" t="s">
        <v>102</v>
      </c>
      <c r="E1619" s="88" t="s">
        <v>248</v>
      </c>
      <c r="F1619" s="88" t="s">
        <v>220</v>
      </c>
      <c r="G1619" s="88" t="s">
        <v>221</v>
      </c>
      <c r="H1619" s="88" t="s">
        <v>6</v>
      </c>
      <c r="I1619" s="88">
        <f t="shared" si="100"/>
        <v>3</v>
      </c>
      <c r="J1619" s="88">
        <f t="shared" si="101"/>
        <v>0</v>
      </c>
      <c r="K1619" s="88">
        <v>0</v>
      </c>
      <c r="L1619" s="88">
        <v>0</v>
      </c>
      <c r="M1619" s="88">
        <v>2</v>
      </c>
      <c r="N1619" s="88">
        <v>1</v>
      </c>
      <c r="O1619" s="99">
        <f t="shared" si="98"/>
        <v>3</v>
      </c>
      <c r="P1619" s="88">
        <f t="shared" si="99"/>
        <v>1</v>
      </c>
    </row>
    <row r="1620" spans="1:16" s="88" customFormat="1" x14ac:dyDescent="0.3">
      <c r="A1620" s="88" t="s">
        <v>37</v>
      </c>
      <c r="B1620" s="1" t="s">
        <v>332</v>
      </c>
      <c r="C1620" s="88" t="s">
        <v>176</v>
      </c>
      <c r="D1620" s="88" t="s">
        <v>104</v>
      </c>
      <c r="E1620" s="88" t="s">
        <v>249</v>
      </c>
      <c r="F1620" s="88" t="s">
        <v>220</v>
      </c>
      <c r="G1620" s="88" t="s">
        <v>223</v>
      </c>
      <c r="H1620" s="88" t="s">
        <v>4</v>
      </c>
      <c r="I1620" s="88">
        <f t="shared" si="100"/>
        <v>33</v>
      </c>
      <c r="J1620" s="88">
        <f t="shared" si="101"/>
        <v>18</v>
      </c>
      <c r="K1620" s="88">
        <v>2</v>
      </c>
      <c r="L1620" s="88">
        <v>16</v>
      </c>
      <c r="M1620" s="88">
        <v>11</v>
      </c>
      <c r="N1620" s="88">
        <v>4</v>
      </c>
      <c r="O1620" s="99">
        <f t="shared" si="98"/>
        <v>33</v>
      </c>
      <c r="P1620" s="88">
        <f t="shared" si="99"/>
        <v>4</v>
      </c>
    </row>
    <row r="1621" spans="1:16" s="88" customFormat="1" x14ac:dyDescent="0.3">
      <c r="A1621" s="88" t="s">
        <v>37</v>
      </c>
      <c r="B1621" s="1" t="s">
        <v>332</v>
      </c>
      <c r="C1621" s="88" t="s">
        <v>176</v>
      </c>
      <c r="D1621" s="88" t="s">
        <v>104</v>
      </c>
      <c r="E1621" s="88" t="s">
        <v>249</v>
      </c>
      <c r="F1621" s="88" t="s">
        <v>220</v>
      </c>
      <c r="G1621" s="88" t="s">
        <v>223</v>
      </c>
      <c r="H1621" s="88" t="s">
        <v>294</v>
      </c>
      <c r="I1621" s="88">
        <f t="shared" si="100"/>
        <v>0</v>
      </c>
      <c r="J1621" s="88">
        <f t="shared" si="101"/>
        <v>0</v>
      </c>
      <c r="K1621" s="88">
        <v>0</v>
      </c>
      <c r="L1621" s="88">
        <v>0</v>
      </c>
      <c r="M1621" s="88">
        <v>0</v>
      </c>
      <c r="N1621" s="88">
        <v>0</v>
      </c>
      <c r="O1621" s="99">
        <f t="shared" ref="O1621:O1684" si="102">IF($I$1=$O$1,I1621,IF($J$1=$O$1,J1621,IF($K$1=$O$1,K1621,IF($L$1=$O$1,L1621,IF($M$1=$O$1,M1621,IF($N$1=$O$1,N1621,"x"))))))</f>
        <v>0</v>
      </c>
      <c r="P1621" s="88">
        <f t="shared" si="99"/>
        <v>0</v>
      </c>
    </row>
    <row r="1622" spans="1:16" s="88" customFormat="1" x14ac:dyDescent="0.3">
      <c r="A1622" s="88" t="s">
        <v>37</v>
      </c>
      <c r="B1622" s="1" t="s">
        <v>332</v>
      </c>
      <c r="C1622" s="88" t="s">
        <v>176</v>
      </c>
      <c r="D1622" s="88" t="s">
        <v>104</v>
      </c>
      <c r="E1622" s="88" t="s">
        <v>249</v>
      </c>
      <c r="F1622" s="88" t="s">
        <v>220</v>
      </c>
      <c r="G1622" s="88" t="s">
        <v>223</v>
      </c>
      <c r="H1622" s="88" t="s">
        <v>5</v>
      </c>
      <c r="I1622" s="88">
        <f t="shared" si="100"/>
        <v>3</v>
      </c>
      <c r="J1622" s="88">
        <f t="shared" si="101"/>
        <v>3</v>
      </c>
      <c r="K1622" s="88">
        <v>1</v>
      </c>
      <c r="L1622" s="88">
        <v>2</v>
      </c>
      <c r="M1622" s="88">
        <v>0</v>
      </c>
      <c r="N1622" s="88">
        <v>0</v>
      </c>
      <c r="O1622" s="99">
        <f t="shared" si="102"/>
        <v>3</v>
      </c>
      <c r="P1622" s="88">
        <f t="shared" ref="P1622:P1685" si="103">IF($I$1=$P$1,I1622,IF($J$1=$P$1,J1622,IF($K$1=$P$1,K1622,IF($L$1=$P$1,L1622,IF($M$1=$P$1,M1622,IF($N$1=$P$1,N1622,"x"))))))</f>
        <v>0</v>
      </c>
    </row>
    <row r="1623" spans="1:16" s="88" customFormat="1" x14ac:dyDescent="0.3">
      <c r="A1623" s="88" t="s">
        <v>37</v>
      </c>
      <c r="B1623" s="1" t="s">
        <v>332</v>
      </c>
      <c r="C1623" s="88" t="s">
        <v>176</v>
      </c>
      <c r="D1623" s="88" t="s">
        <v>104</v>
      </c>
      <c r="E1623" s="88" t="s">
        <v>249</v>
      </c>
      <c r="F1623" s="88" t="s">
        <v>220</v>
      </c>
      <c r="G1623" s="88" t="s">
        <v>223</v>
      </c>
      <c r="H1623" s="88" t="s">
        <v>7</v>
      </c>
      <c r="I1623" s="88">
        <f t="shared" si="100"/>
        <v>1</v>
      </c>
      <c r="J1623" s="88">
        <f t="shared" si="101"/>
        <v>1</v>
      </c>
      <c r="K1623" s="88">
        <v>1</v>
      </c>
      <c r="L1623" s="88">
        <v>0</v>
      </c>
      <c r="M1623" s="88">
        <v>0</v>
      </c>
      <c r="N1623" s="88">
        <v>0</v>
      </c>
      <c r="O1623" s="99">
        <f t="shared" si="102"/>
        <v>1</v>
      </c>
      <c r="P1623" s="88">
        <f t="shared" si="103"/>
        <v>0</v>
      </c>
    </row>
    <row r="1624" spans="1:16" s="88" customFormat="1" x14ac:dyDescent="0.3">
      <c r="A1624" s="88" t="s">
        <v>37</v>
      </c>
      <c r="B1624" s="1" t="s">
        <v>332</v>
      </c>
      <c r="C1624" s="88" t="s">
        <v>176</v>
      </c>
      <c r="D1624" s="88" t="s">
        <v>104</v>
      </c>
      <c r="E1624" s="88" t="s">
        <v>249</v>
      </c>
      <c r="F1624" s="88" t="s">
        <v>220</v>
      </c>
      <c r="G1624" s="88" t="s">
        <v>223</v>
      </c>
      <c r="H1624" s="88" t="s">
        <v>6</v>
      </c>
      <c r="I1624" s="88">
        <f t="shared" si="100"/>
        <v>2</v>
      </c>
      <c r="J1624" s="88">
        <f t="shared" si="101"/>
        <v>2</v>
      </c>
      <c r="K1624" s="88">
        <v>0</v>
      </c>
      <c r="L1624" s="88">
        <v>2</v>
      </c>
      <c r="M1624" s="88">
        <v>0</v>
      </c>
      <c r="N1624" s="88">
        <v>0</v>
      </c>
      <c r="O1624" s="99">
        <f t="shared" si="102"/>
        <v>2</v>
      </c>
      <c r="P1624" s="88">
        <f t="shared" si="103"/>
        <v>0</v>
      </c>
    </row>
    <row r="1625" spans="1:16" s="88" customFormat="1" x14ac:dyDescent="0.3">
      <c r="A1625" s="88" t="s">
        <v>37</v>
      </c>
      <c r="B1625" s="1" t="s">
        <v>332</v>
      </c>
      <c r="C1625" s="88" t="s">
        <v>176</v>
      </c>
      <c r="D1625" s="88" t="s">
        <v>106</v>
      </c>
      <c r="E1625" s="88" t="s">
        <v>250</v>
      </c>
      <c r="F1625" s="88" t="s">
        <v>220</v>
      </c>
      <c r="G1625" s="88" t="s">
        <v>227</v>
      </c>
      <c r="H1625" s="88" t="s">
        <v>4</v>
      </c>
      <c r="I1625" s="88">
        <f t="shared" si="100"/>
        <v>28</v>
      </c>
      <c r="J1625" s="88">
        <f t="shared" si="101"/>
        <v>6</v>
      </c>
      <c r="K1625" s="88">
        <v>4</v>
      </c>
      <c r="L1625" s="88">
        <v>2</v>
      </c>
      <c r="M1625" s="88">
        <v>7</v>
      </c>
      <c r="N1625" s="88">
        <v>15</v>
      </c>
      <c r="O1625" s="99">
        <f t="shared" si="102"/>
        <v>28</v>
      </c>
      <c r="P1625" s="88">
        <f t="shared" si="103"/>
        <v>15</v>
      </c>
    </row>
    <row r="1626" spans="1:16" s="88" customFormat="1" x14ac:dyDescent="0.3">
      <c r="A1626" s="88" t="s">
        <v>37</v>
      </c>
      <c r="B1626" s="1" t="s">
        <v>332</v>
      </c>
      <c r="C1626" s="88" t="s">
        <v>176</v>
      </c>
      <c r="D1626" s="88" t="s">
        <v>106</v>
      </c>
      <c r="E1626" s="88" t="s">
        <v>250</v>
      </c>
      <c r="F1626" s="88" t="s">
        <v>220</v>
      </c>
      <c r="G1626" s="88" t="s">
        <v>227</v>
      </c>
      <c r="H1626" s="88" t="s">
        <v>294</v>
      </c>
      <c r="I1626" s="88">
        <f t="shared" si="100"/>
        <v>0</v>
      </c>
      <c r="J1626" s="88">
        <f t="shared" si="101"/>
        <v>0</v>
      </c>
      <c r="K1626" s="88">
        <v>0</v>
      </c>
      <c r="L1626" s="88">
        <v>0</v>
      </c>
      <c r="M1626" s="88">
        <v>0</v>
      </c>
      <c r="N1626" s="88">
        <v>0</v>
      </c>
      <c r="O1626" s="99">
        <f t="shared" si="102"/>
        <v>0</v>
      </c>
      <c r="P1626" s="88">
        <f t="shared" si="103"/>
        <v>0</v>
      </c>
    </row>
    <row r="1627" spans="1:16" s="88" customFormat="1" x14ac:dyDescent="0.3">
      <c r="A1627" s="88" t="s">
        <v>37</v>
      </c>
      <c r="B1627" s="1" t="s">
        <v>332</v>
      </c>
      <c r="C1627" s="88" t="s">
        <v>176</v>
      </c>
      <c r="D1627" s="88" t="s">
        <v>106</v>
      </c>
      <c r="E1627" s="88" t="s">
        <v>250</v>
      </c>
      <c r="F1627" s="88" t="s">
        <v>220</v>
      </c>
      <c r="G1627" s="88" t="s">
        <v>227</v>
      </c>
      <c r="H1627" s="88" t="s">
        <v>5</v>
      </c>
      <c r="I1627" s="88">
        <f t="shared" si="100"/>
        <v>14</v>
      </c>
      <c r="J1627" s="88">
        <f t="shared" si="101"/>
        <v>1</v>
      </c>
      <c r="K1627" s="88">
        <v>1</v>
      </c>
      <c r="L1627" s="88">
        <v>0</v>
      </c>
      <c r="M1627" s="88">
        <v>11</v>
      </c>
      <c r="N1627" s="88">
        <v>2</v>
      </c>
      <c r="O1627" s="99">
        <f t="shared" si="102"/>
        <v>14</v>
      </c>
      <c r="P1627" s="88">
        <f t="shared" si="103"/>
        <v>2</v>
      </c>
    </row>
    <row r="1628" spans="1:16" s="88" customFormat="1" x14ac:dyDescent="0.3">
      <c r="A1628" s="88" t="s">
        <v>37</v>
      </c>
      <c r="B1628" s="1" t="s">
        <v>332</v>
      </c>
      <c r="C1628" s="88" t="s">
        <v>176</v>
      </c>
      <c r="D1628" s="88" t="s">
        <v>106</v>
      </c>
      <c r="E1628" s="88" t="s">
        <v>250</v>
      </c>
      <c r="F1628" s="88" t="s">
        <v>220</v>
      </c>
      <c r="G1628" s="88" t="s">
        <v>227</v>
      </c>
      <c r="H1628" s="88" t="s">
        <v>7</v>
      </c>
      <c r="I1628" s="88">
        <f t="shared" si="100"/>
        <v>3</v>
      </c>
      <c r="J1628" s="88">
        <f t="shared" si="101"/>
        <v>0</v>
      </c>
      <c r="K1628" s="88">
        <v>0</v>
      </c>
      <c r="L1628" s="88">
        <v>0</v>
      </c>
      <c r="M1628" s="88">
        <v>3</v>
      </c>
      <c r="N1628" s="88">
        <v>0</v>
      </c>
      <c r="O1628" s="99">
        <f t="shared" si="102"/>
        <v>3</v>
      </c>
      <c r="P1628" s="88">
        <f t="shared" si="103"/>
        <v>0</v>
      </c>
    </row>
    <row r="1629" spans="1:16" s="88" customFormat="1" x14ac:dyDescent="0.3">
      <c r="A1629" s="88" t="s">
        <v>37</v>
      </c>
      <c r="B1629" s="1" t="s">
        <v>332</v>
      </c>
      <c r="C1629" s="88" t="s">
        <v>176</v>
      </c>
      <c r="D1629" s="88" t="s">
        <v>106</v>
      </c>
      <c r="E1629" s="88" t="s">
        <v>250</v>
      </c>
      <c r="F1629" s="88" t="s">
        <v>220</v>
      </c>
      <c r="G1629" s="88" t="s">
        <v>227</v>
      </c>
      <c r="H1629" s="88" t="s">
        <v>6</v>
      </c>
      <c r="I1629" s="88">
        <f t="shared" si="100"/>
        <v>3</v>
      </c>
      <c r="J1629" s="88">
        <f t="shared" si="101"/>
        <v>0</v>
      </c>
      <c r="K1629" s="88">
        <v>0</v>
      </c>
      <c r="L1629" s="88">
        <v>0</v>
      </c>
      <c r="M1629" s="88">
        <v>0</v>
      </c>
      <c r="N1629" s="88">
        <v>3</v>
      </c>
      <c r="O1629" s="99">
        <f t="shared" si="102"/>
        <v>3</v>
      </c>
      <c r="P1629" s="88">
        <f t="shared" si="103"/>
        <v>3</v>
      </c>
    </row>
    <row r="1630" spans="1:16" s="88" customFormat="1" x14ac:dyDescent="0.3">
      <c r="A1630" s="88" t="s">
        <v>37</v>
      </c>
      <c r="B1630" s="1" t="s">
        <v>332</v>
      </c>
      <c r="C1630" s="88" t="s">
        <v>176</v>
      </c>
      <c r="D1630" s="88" t="s">
        <v>110</v>
      </c>
      <c r="E1630" s="88" t="s">
        <v>252</v>
      </c>
      <c r="F1630" s="88" t="s">
        <v>220</v>
      </c>
      <c r="G1630" s="88" t="s">
        <v>227</v>
      </c>
      <c r="H1630" s="88" t="s">
        <v>4</v>
      </c>
      <c r="I1630" s="88">
        <f t="shared" si="100"/>
        <v>14</v>
      </c>
      <c r="J1630" s="88">
        <f t="shared" si="101"/>
        <v>6</v>
      </c>
      <c r="K1630" s="88">
        <v>1</v>
      </c>
      <c r="L1630" s="88">
        <v>5</v>
      </c>
      <c r="M1630" s="88">
        <v>6</v>
      </c>
      <c r="N1630" s="88">
        <v>2</v>
      </c>
      <c r="O1630" s="99">
        <f t="shared" si="102"/>
        <v>14</v>
      </c>
      <c r="P1630" s="88">
        <f t="shared" si="103"/>
        <v>2</v>
      </c>
    </row>
    <row r="1631" spans="1:16" s="88" customFormat="1" x14ac:dyDescent="0.3">
      <c r="A1631" s="88" t="s">
        <v>37</v>
      </c>
      <c r="B1631" s="1" t="s">
        <v>332</v>
      </c>
      <c r="C1631" s="88" t="s">
        <v>176</v>
      </c>
      <c r="D1631" s="88" t="s">
        <v>110</v>
      </c>
      <c r="E1631" s="88" t="s">
        <v>252</v>
      </c>
      <c r="F1631" s="88" t="s">
        <v>220</v>
      </c>
      <c r="G1631" s="88" t="s">
        <v>227</v>
      </c>
      <c r="H1631" s="88" t="s">
        <v>294</v>
      </c>
      <c r="I1631" s="88">
        <f t="shared" si="100"/>
        <v>0</v>
      </c>
      <c r="J1631" s="88">
        <f t="shared" si="101"/>
        <v>0</v>
      </c>
      <c r="K1631" s="88">
        <v>0</v>
      </c>
      <c r="L1631" s="88">
        <v>0</v>
      </c>
      <c r="M1631" s="88">
        <v>0</v>
      </c>
      <c r="N1631" s="88">
        <v>0</v>
      </c>
      <c r="O1631" s="99">
        <f t="shared" si="102"/>
        <v>0</v>
      </c>
      <c r="P1631" s="88">
        <f t="shared" si="103"/>
        <v>0</v>
      </c>
    </row>
    <row r="1632" spans="1:16" s="88" customFormat="1" x14ac:dyDescent="0.3">
      <c r="A1632" s="88" t="s">
        <v>37</v>
      </c>
      <c r="B1632" s="1" t="s">
        <v>332</v>
      </c>
      <c r="C1632" s="88" t="s">
        <v>176</v>
      </c>
      <c r="D1632" s="88" t="s">
        <v>110</v>
      </c>
      <c r="E1632" s="88" t="s">
        <v>252</v>
      </c>
      <c r="F1632" s="88" t="s">
        <v>220</v>
      </c>
      <c r="G1632" s="88" t="s">
        <v>227</v>
      </c>
      <c r="H1632" s="88" t="s">
        <v>5</v>
      </c>
      <c r="I1632" s="88">
        <f t="shared" si="100"/>
        <v>3</v>
      </c>
      <c r="J1632" s="88">
        <f t="shared" si="101"/>
        <v>1</v>
      </c>
      <c r="K1632" s="88">
        <v>0</v>
      </c>
      <c r="L1632" s="88">
        <v>1</v>
      </c>
      <c r="M1632" s="88">
        <v>2</v>
      </c>
      <c r="N1632" s="88">
        <v>0</v>
      </c>
      <c r="O1632" s="99">
        <f t="shared" si="102"/>
        <v>3</v>
      </c>
      <c r="P1632" s="88">
        <f t="shared" si="103"/>
        <v>0</v>
      </c>
    </row>
    <row r="1633" spans="1:16" s="88" customFormat="1" x14ac:dyDescent="0.3">
      <c r="A1633" s="88" t="s">
        <v>37</v>
      </c>
      <c r="B1633" s="1" t="s">
        <v>332</v>
      </c>
      <c r="C1633" s="88" t="s">
        <v>176</v>
      </c>
      <c r="D1633" s="88" t="s">
        <v>110</v>
      </c>
      <c r="E1633" s="88" t="s">
        <v>252</v>
      </c>
      <c r="F1633" s="88" t="s">
        <v>220</v>
      </c>
      <c r="G1633" s="88" t="s">
        <v>227</v>
      </c>
      <c r="H1633" s="88" t="s">
        <v>7</v>
      </c>
      <c r="I1633" s="88">
        <f t="shared" si="100"/>
        <v>1</v>
      </c>
      <c r="J1633" s="88">
        <f t="shared" si="101"/>
        <v>0</v>
      </c>
      <c r="K1633" s="88">
        <v>0</v>
      </c>
      <c r="L1633" s="88">
        <v>0</v>
      </c>
      <c r="M1633" s="88">
        <v>1</v>
      </c>
      <c r="N1633" s="88">
        <v>0</v>
      </c>
      <c r="O1633" s="99">
        <f t="shared" si="102"/>
        <v>1</v>
      </c>
      <c r="P1633" s="88">
        <f t="shared" si="103"/>
        <v>0</v>
      </c>
    </row>
    <row r="1634" spans="1:16" s="88" customFormat="1" x14ac:dyDescent="0.3">
      <c r="A1634" s="88" t="s">
        <v>37</v>
      </c>
      <c r="B1634" s="1" t="s">
        <v>332</v>
      </c>
      <c r="C1634" s="88" t="s">
        <v>176</v>
      </c>
      <c r="D1634" s="88" t="s">
        <v>110</v>
      </c>
      <c r="E1634" s="88" t="s">
        <v>252</v>
      </c>
      <c r="F1634" s="88" t="s">
        <v>220</v>
      </c>
      <c r="G1634" s="88" t="s">
        <v>227</v>
      </c>
      <c r="H1634" s="88" t="s">
        <v>6</v>
      </c>
      <c r="I1634" s="88">
        <f t="shared" si="100"/>
        <v>4</v>
      </c>
      <c r="J1634" s="88">
        <f t="shared" si="101"/>
        <v>4</v>
      </c>
      <c r="K1634" s="88">
        <v>2</v>
      </c>
      <c r="L1634" s="88">
        <v>2</v>
      </c>
      <c r="M1634" s="88">
        <v>0</v>
      </c>
      <c r="N1634" s="88">
        <v>0</v>
      </c>
      <c r="O1634" s="99">
        <f t="shared" si="102"/>
        <v>4</v>
      </c>
      <c r="P1634" s="88">
        <f t="shared" si="103"/>
        <v>0</v>
      </c>
    </row>
    <row r="1635" spans="1:16" s="88" customFormat="1" x14ac:dyDescent="0.3">
      <c r="A1635" s="88" t="s">
        <v>37</v>
      </c>
      <c r="B1635" s="1" t="s">
        <v>332</v>
      </c>
      <c r="C1635" s="88" t="s">
        <v>176</v>
      </c>
      <c r="D1635" s="88" t="s">
        <v>112</v>
      </c>
      <c r="E1635" s="88" t="s">
        <v>253</v>
      </c>
      <c r="F1635" s="88" t="s">
        <v>220</v>
      </c>
      <c r="G1635" s="88" t="s">
        <v>227</v>
      </c>
      <c r="H1635" s="88" t="s">
        <v>4</v>
      </c>
      <c r="I1635" s="88">
        <f t="shared" si="100"/>
        <v>19</v>
      </c>
      <c r="J1635" s="88">
        <f t="shared" si="101"/>
        <v>12</v>
      </c>
      <c r="K1635" s="88">
        <v>0</v>
      </c>
      <c r="L1635" s="88">
        <v>12</v>
      </c>
      <c r="M1635" s="88">
        <v>4</v>
      </c>
      <c r="N1635" s="88">
        <v>3</v>
      </c>
      <c r="O1635" s="99">
        <f t="shared" si="102"/>
        <v>19</v>
      </c>
      <c r="P1635" s="88">
        <f t="shared" si="103"/>
        <v>3</v>
      </c>
    </row>
    <row r="1636" spans="1:16" s="88" customFormat="1" x14ac:dyDescent="0.3">
      <c r="A1636" s="88" t="s">
        <v>37</v>
      </c>
      <c r="B1636" s="1" t="s">
        <v>332</v>
      </c>
      <c r="C1636" s="88" t="s">
        <v>176</v>
      </c>
      <c r="D1636" s="88" t="s">
        <v>112</v>
      </c>
      <c r="E1636" s="88" t="s">
        <v>253</v>
      </c>
      <c r="F1636" s="88" t="s">
        <v>220</v>
      </c>
      <c r="G1636" s="88" t="s">
        <v>227</v>
      </c>
      <c r="H1636" s="88" t="s">
        <v>294</v>
      </c>
      <c r="I1636" s="88">
        <f t="shared" si="100"/>
        <v>0</v>
      </c>
      <c r="J1636" s="88">
        <f t="shared" si="101"/>
        <v>0</v>
      </c>
      <c r="K1636" s="88">
        <v>0</v>
      </c>
      <c r="L1636" s="88">
        <v>0</v>
      </c>
      <c r="M1636" s="88">
        <v>0</v>
      </c>
      <c r="N1636" s="88">
        <v>0</v>
      </c>
      <c r="O1636" s="99">
        <f t="shared" si="102"/>
        <v>0</v>
      </c>
      <c r="P1636" s="88">
        <f t="shared" si="103"/>
        <v>0</v>
      </c>
    </row>
    <row r="1637" spans="1:16" s="88" customFormat="1" x14ac:dyDescent="0.3">
      <c r="A1637" s="88" t="s">
        <v>37</v>
      </c>
      <c r="B1637" s="1" t="s">
        <v>332</v>
      </c>
      <c r="C1637" s="88" t="s">
        <v>176</v>
      </c>
      <c r="D1637" s="88" t="s">
        <v>112</v>
      </c>
      <c r="E1637" s="88" t="s">
        <v>253</v>
      </c>
      <c r="F1637" s="88" t="s">
        <v>220</v>
      </c>
      <c r="G1637" s="88" t="s">
        <v>227</v>
      </c>
      <c r="H1637" s="88" t="s">
        <v>5</v>
      </c>
      <c r="I1637" s="88">
        <f t="shared" si="100"/>
        <v>2</v>
      </c>
      <c r="J1637" s="88">
        <f t="shared" si="101"/>
        <v>2</v>
      </c>
      <c r="K1637" s="88">
        <v>0</v>
      </c>
      <c r="L1637" s="88">
        <v>2</v>
      </c>
      <c r="M1637" s="88">
        <v>0</v>
      </c>
      <c r="N1637" s="88">
        <v>0</v>
      </c>
      <c r="O1637" s="99">
        <f t="shared" si="102"/>
        <v>2</v>
      </c>
      <c r="P1637" s="88">
        <f t="shared" si="103"/>
        <v>0</v>
      </c>
    </row>
    <row r="1638" spans="1:16" s="88" customFormat="1" x14ac:dyDescent="0.3">
      <c r="A1638" s="88" t="s">
        <v>37</v>
      </c>
      <c r="B1638" s="1" t="s">
        <v>332</v>
      </c>
      <c r="C1638" s="88" t="s">
        <v>176</v>
      </c>
      <c r="D1638" s="88" t="s">
        <v>112</v>
      </c>
      <c r="E1638" s="88" t="s">
        <v>253</v>
      </c>
      <c r="F1638" s="88" t="s">
        <v>220</v>
      </c>
      <c r="G1638" s="88" t="s">
        <v>227</v>
      </c>
      <c r="H1638" s="88" t="s">
        <v>7</v>
      </c>
      <c r="I1638" s="88">
        <f t="shared" si="100"/>
        <v>1</v>
      </c>
      <c r="J1638" s="88">
        <f t="shared" si="101"/>
        <v>1</v>
      </c>
      <c r="K1638" s="88">
        <v>0</v>
      </c>
      <c r="L1638" s="88">
        <v>1</v>
      </c>
      <c r="M1638" s="88">
        <v>0</v>
      </c>
      <c r="N1638" s="88">
        <v>0</v>
      </c>
      <c r="O1638" s="99">
        <f t="shared" si="102"/>
        <v>1</v>
      </c>
      <c r="P1638" s="88">
        <f t="shared" si="103"/>
        <v>0</v>
      </c>
    </row>
    <row r="1639" spans="1:16" s="88" customFormat="1" x14ac:dyDescent="0.3">
      <c r="A1639" s="88" t="s">
        <v>37</v>
      </c>
      <c r="B1639" s="1" t="s">
        <v>332</v>
      </c>
      <c r="C1639" s="88" t="s">
        <v>176</v>
      </c>
      <c r="D1639" s="88" t="s">
        <v>112</v>
      </c>
      <c r="E1639" s="88" t="s">
        <v>253</v>
      </c>
      <c r="F1639" s="88" t="s">
        <v>220</v>
      </c>
      <c r="G1639" s="88" t="s">
        <v>227</v>
      </c>
      <c r="H1639" s="88" t="s">
        <v>6</v>
      </c>
      <c r="I1639" s="88">
        <f t="shared" si="100"/>
        <v>0</v>
      </c>
      <c r="J1639" s="88">
        <f t="shared" si="101"/>
        <v>0</v>
      </c>
      <c r="K1639" s="88">
        <v>0</v>
      </c>
      <c r="L1639" s="88">
        <v>0</v>
      </c>
      <c r="M1639" s="88">
        <v>0</v>
      </c>
      <c r="N1639" s="88">
        <v>0</v>
      </c>
      <c r="O1639" s="99">
        <f t="shared" si="102"/>
        <v>0</v>
      </c>
      <c r="P1639" s="88">
        <f t="shared" si="103"/>
        <v>0</v>
      </c>
    </row>
    <row r="1640" spans="1:16" s="88" customFormat="1" x14ac:dyDescent="0.3">
      <c r="A1640" s="88" t="s">
        <v>37</v>
      </c>
      <c r="B1640" s="1" t="s">
        <v>332</v>
      </c>
      <c r="C1640" s="88" t="s">
        <v>176</v>
      </c>
      <c r="D1640" s="88" t="s">
        <v>114</v>
      </c>
      <c r="E1640" s="88" t="s">
        <v>254</v>
      </c>
      <c r="F1640" s="88" t="s">
        <v>220</v>
      </c>
      <c r="G1640" s="88" t="s">
        <v>223</v>
      </c>
      <c r="H1640" s="88" t="s">
        <v>4</v>
      </c>
      <c r="I1640" s="88">
        <f t="shared" si="100"/>
        <v>6</v>
      </c>
      <c r="J1640" s="88">
        <f t="shared" si="101"/>
        <v>3</v>
      </c>
      <c r="K1640" s="88">
        <v>0</v>
      </c>
      <c r="L1640" s="88">
        <v>3</v>
      </c>
      <c r="M1640" s="88">
        <v>3</v>
      </c>
      <c r="N1640" s="88">
        <v>0</v>
      </c>
      <c r="O1640" s="99">
        <f t="shared" si="102"/>
        <v>6</v>
      </c>
      <c r="P1640" s="88">
        <f t="shared" si="103"/>
        <v>0</v>
      </c>
    </row>
    <row r="1641" spans="1:16" s="88" customFormat="1" x14ac:dyDescent="0.3">
      <c r="A1641" s="88" t="s">
        <v>37</v>
      </c>
      <c r="B1641" s="1" t="s">
        <v>332</v>
      </c>
      <c r="C1641" s="88" t="s">
        <v>176</v>
      </c>
      <c r="D1641" s="88" t="s">
        <v>114</v>
      </c>
      <c r="E1641" s="88" t="s">
        <v>254</v>
      </c>
      <c r="F1641" s="88" t="s">
        <v>220</v>
      </c>
      <c r="G1641" s="88" t="s">
        <v>223</v>
      </c>
      <c r="H1641" s="88" t="s">
        <v>294</v>
      </c>
      <c r="I1641" s="88">
        <f t="shared" si="100"/>
        <v>0</v>
      </c>
      <c r="J1641" s="88">
        <f t="shared" si="101"/>
        <v>0</v>
      </c>
      <c r="K1641" s="88">
        <v>0</v>
      </c>
      <c r="L1641" s="88">
        <v>0</v>
      </c>
      <c r="M1641" s="88">
        <v>0</v>
      </c>
      <c r="N1641" s="88">
        <v>0</v>
      </c>
      <c r="O1641" s="99">
        <f t="shared" si="102"/>
        <v>0</v>
      </c>
      <c r="P1641" s="88">
        <f t="shared" si="103"/>
        <v>0</v>
      </c>
    </row>
    <row r="1642" spans="1:16" s="88" customFormat="1" x14ac:dyDescent="0.3">
      <c r="A1642" s="88" t="s">
        <v>37</v>
      </c>
      <c r="B1642" s="1" t="s">
        <v>332</v>
      </c>
      <c r="C1642" s="88" t="s">
        <v>176</v>
      </c>
      <c r="D1642" s="88" t="s">
        <v>114</v>
      </c>
      <c r="E1642" s="88" t="s">
        <v>254</v>
      </c>
      <c r="F1642" s="88" t="s">
        <v>220</v>
      </c>
      <c r="G1642" s="88" t="s">
        <v>223</v>
      </c>
      <c r="H1642" s="88" t="s">
        <v>5</v>
      </c>
      <c r="I1642" s="88">
        <f t="shared" si="100"/>
        <v>0</v>
      </c>
      <c r="J1642" s="88">
        <f t="shared" si="101"/>
        <v>0</v>
      </c>
      <c r="K1642" s="88">
        <v>0</v>
      </c>
      <c r="L1642" s="88">
        <v>0</v>
      </c>
      <c r="M1642" s="88">
        <v>0</v>
      </c>
      <c r="N1642" s="88">
        <v>0</v>
      </c>
      <c r="O1642" s="99">
        <f t="shared" si="102"/>
        <v>0</v>
      </c>
      <c r="P1642" s="88">
        <f t="shared" si="103"/>
        <v>0</v>
      </c>
    </row>
    <row r="1643" spans="1:16" s="88" customFormat="1" x14ac:dyDescent="0.3">
      <c r="A1643" s="88" t="s">
        <v>37</v>
      </c>
      <c r="B1643" s="1" t="s">
        <v>332</v>
      </c>
      <c r="C1643" s="88" t="s">
        <v>176</v>
      </c>
      <c r="D1643" s="88" t="s">
        <v>114</v>
      </c>
      <c r="E1643" s="88" t="s">
        <v>254</v>
      </c>
      <c r="F1643" s="88" t="s">
        <v>220</v>
      </c>
      <c r="G1643" s="88" t="s">
        <v>223</v>
      </c>
      <c r="H1643" s="88" t="s">
        <v>7</v>
      </c>
      <c r="I1643" s="88">
        <f t="shared" si="100"/>
        <v>1</v>
      </c>
      <c r="J1643" s="88">
        <f t="shared" si="101"/>
        <v>1</v>
      </c>
      <c r="K1643" s="88">
        <v>0</v>
      </c>
      <c r="L1643" s="88">
        <v>1</v>
      </c>
      <c r="M1643" s="88">
        <v>0</v>
      </c>
      <c r="N1643" s="88">
        <v>0</v>
      </c>
      <c r="O1643" s="99">
        <f t="shared" si="102"/>
        <v>1</v>
      </c>
      <c r="P1643" s="88">
        <f t="shared" si="103"/>
        <v>0</v>
      </c>
    </row>
    <row r="1644" spans="1:16" s="88" customFormat="1" x14ac:dyDescent="0.3">
      <c r="A1644" s="88" t="s">
        <v>37</v>
      </c>
      <c r="B1644" s="1" t="s">
        <v>332</v>
      </c>
      <c r="C1644" s="88" t="s">
        <v>176</v>
      </c>
      <c r="D1644" s="88" t="s">
        <v>114</v>
      </c>
      <c r="E1644" s="88" t="s">
        <v>254</v>
      </c>
      <c r="F1644" s="88" t="s">
        <v>220</v>
      </c>
      <c r="G1644" s="88" t="s">
        <v>223</v>
      </c>
      <c r="H1644" s="88" t="s">
        <v>6</v>
      </c>
      <c r="I1644" s="88">
        <f t="shared" si="100"/>
        <v>0</v>
      </c>
      <c r="J1644" s="88">
        <f t="shared" si="101"/>
        <v>0</v>
      </c>
      <c r="K1644" s="88">
        <v>0</v>
      </c>
      <c r="L1644" s="88">
        <v>0</v>
      </c>
      <c r="M1644" s="88">
        <v>0</v>
      </c>
      <c r="N1644" s="88">
        <v>0</v>
      </c>
      <c r="O1644" s="99">
        <f t="shared" si="102"/>
        <v>0</v>
      </c>
      <c r="P1644" s="88">
        <f t="shared" si="103"/>
        <v>0</v>
      </c>
    </row>
    <row r="1645" spans="1:16" s="88" customFormat="1" x14ac:dyDescent="0.3">
      <c r="A1645" s="88" t="s">
        <v>37</v>
      </c>
      <c r="B1645" s="1" t="s">
        <v>332</v>
      </c>
      <c r="C1645" s="88" t="s">
        <v>176</v>
      </c>
      <c r="D1645" s="88" t="s">
        <v>116</v>
      </c>
      <c r="E1645" s="88" t="s">
        <v>255</v>
      </c>
      <c r="F1645" s="88" t="s">
        <v>220</v>
      </c>
      <c r="G1645" s="88" t="s">
        <v>227</v>
      </c>
      <c r="H1645" s="88" t="s">
        <v>4</v>
      </c>
      <c r="I1645" s="88">
        <f t="shared" si="100"/>
        <v>4</v>
      </c>
      <c r="J1645" s="88">
        <f t="shared" si="101"/>
        <v>0</v>
      </c>
      <c r="K1645" s="88">
        <v>0</v>
      </c>
      <c r="L1645" s="88">
        <v>0</v>
      </c>
      <c r="M1645" s="88">
        <v>3</v>
      </c>
      <c r="N1645" s="88">
        <v>1</v>
      </c>
      <c r="O1645" s="99">
        <f t="shared" si="102"/>
        <v>4</v>
      </c>
      <c r="P1645" s="88">
        <f t="shared" si="103"/>
        <v>1</v>
      </c>
    </row>
    <row r="1646" spans="1:16" s="88" customFormat="1" x14ac:dyDescent="0.3">
      <c r="A1646" s="88" t="s">
        <v>37</v>
      </c>
      <c r="B1646" s="1" t="s">
        <v>332</v>
      </c>
      <c r="C1646" s="88" t="s">
        <v>176</v>
      </c>
      <c r="D1646" s="88" t="s">
        <v>116</v>
      </c>
      <c r="E1646" s="88" t="s">
        <v>255</v>
      </c>
      <c r="F1646" s="88" t="s">
        <v>220</v>
      </c>
      <c r="G1646" s="88" t="s">
        <v>227</v>
      </c>
      <c r="H1646" s="88" t="s">
        <v>294</v>
      </c>
      <c r="I1646" s="88">
        <f t="shared" si="100"/>
        <v>0</v>
      </c>
      <c r="J1646" s="88">
        <f t="shared" si="101"/>
        <v>0</v>
      </c>
      <c r="K1646" s="88">
        <v>0</v>
      </c>
      <c r="L1646" s="88">
        <v>0</v>
      </c>
      <c r="M1646" s="88">
        <v>0</v>
      </c>
      <c r="N1646" s="88">
        <v>0</v>
      </c>
      <c r="O1646" s="99">
        <f t="shared" si="102"/>
        <v>0</v>
      </c>
      <c r="P1646" s="88">
        <f t="shared" si="103"/>
        <v>0</v>
      </c>
    </row>
    <row r="1647" spans="1:16" s="88" customFormat="1" x14ac:dyDescent="0.3">
      <c r="A1647" s="88" t="s">
        <v>37</v>
      </c>
      <c r="B1647" s="1" t="s">
        <v>332</v>
      </c>
      <c r="C1647" s="88" t="s">
        <v>176</v>
      </c>
      <c r="D1647" s="88" t="s">
        <v>116</v>
      </c>
      <c r="E1647" s="88" t="s">
        <v>255</v>
      </c>
      <c r="F1647" s="88" t="s">
        <v>220</v>
      </c>
      <c r="G1647" s="88" t="s">
        <v>227</v>
      </c>
      <c r="H1647" s="88" t="s">
        <v>5</v>
      </c>
      <c r="I1647" s="88">
        <f t="shared" si="100"/>
        <v>1</v>
      </c>
      <c r="J1647" s="88">
        <f t="shared" si="101"/>
        <v>1</v>
      </c>
      <c r="K1647" s="88">
        <v>0</v>
      </c>
      <c r="L1647" s="88">
        <v>1</v>
      </c>
      <c r="M1647" s="88">
        <v>0</v>
      </c>
      <c r="N1647" s="88">
        <v>0</v>
      </c>
      <c r="O1647" s="99">
        <f t="shared" si="102"/>
        <v>1</v>
      </c>
      <c r="P1647" s="88">
        <f t="shared" si="103"/>
        <v>0</v>
      </c>
    </row>
    <row r="1648" spans="1:16" s="88" customFormat="1" x14ac:dyDescent="0.3">
      <c r="A1648" s="88" t="s">
        <v>37</v>
      </c>
      <c r="B1648" s="1" t="s">
        <v>332</v>
      </c>
      <c r="C1648" s="88" t="s">
        <v>176</v>
      </c>
      <c r="D1648" s="88" t="s">
        <v>116</v>
      </c>
      <c r="E1648" s="88" t="s">
        <v>255</v>
      </c>
      <c r="F1648" s="88" t="s">
        <v>220</v>
      </c>
      <c r="G1648" s="88" t="s">
        <v>227</v>
      </c>
      <c r="H1648" s="88" t="s">
        <v>7</v>
      </c>
      <c r="I1648" s="88">
        <f t="shared" si="100"/>
        <v>0</v>
      </c>
      <c r="J1648" s="88">
        <f t="shared" si="101"/>
        <v>0</v>
      </c>
      <c r="K1648" s="88">
        <v>0</v>
      </c>
      <c r="L1648" s="88">
        <v>0</v>
      </c>
      <c r="M1648" s="88">
        <v>0</v>
      </c>
      <c r="N1648" s="88">
        <v>0</v>
      </c>
      <c r="O1648" s="99">
        <f t="shared" si="102"/>
        <v>0</v>
      </c>
      <c r="P1648" s="88">
        <f t="shared" si="103"/>
        <v>0</v>
      </c>
    </row>
    <row r="1649" spans="1:16" s="88" customFormat="1" x14ac:dyDescent="0.3">
      <c r="A1649" s="88" t="s">
        <v>37</v>
      </c>
      <c r="B1649" s="1" t="s">
        <v>332</v>
      </c>
      <c r="C1649" s="88" t="s">
        <v>176</v>
      </c>
      <c r="D1649" s="88" t="s">
        <v>116</v>
      </c>
      <c r="E1649" s="88" t="s">
        <v>255</v>
      </c>
      <c r="F1649" s="88" t="s">
        <v>220</v>
      </c>
      <c r="G1649" s="88" t="s">
        <v>227</v>
      </c>
      <c r="H1649" s="88" t="s">
        <v>6</v>
      </c>
      <c r="I1649" s="88">
        <f t="shared" si="100"/>
        <v>0</v>
      </c>
      <c r="J1649" s="88">
        <f t="shared" si="101"/>
        <v>0</v>
      </c>
      <c r="K1649" s="88">
        <v>0</v>
      </c>
      <c r="L1649" s="88">
        <v>0</v>
      </c>
      <c r="M1649" s="88">
        <v>0</v>
      </c>
      <c r="N1649" s="88">
        <v>0</v>
      </c>
      <c r="O1649" s="99">
        <f t="shared" si="102"/>
        <v>0</v>
      </c>
      <c r="P1649" s="88">
        <f t="shared" si="103"/>
        <v>0</v>
      </c>
    </row>
    <row r="1650" spans="1:16" s="88" customFormat="1" x14ac:dyDescent="0.3">
      <c r="A1650" s="88" t="s">
        <v>37</v>
      </c>
      <c r="B1650" s="1" t="s">
        <v>332</v>
      </c>
      <c r="C1650" s="88" t="s">
        <v>176</v>
      </c>
      <c r="D1650" s="88" t="s">
        <v>118</v>
      </c>
      <c r="E1650" s="88" t="s">
        <v>256</v>
      </c>
      <c r="F1650" s="88" t="s">
        <v>220</v>
      </c>
      <c r="G1650" s="88" t="s">
        <v>221</v>
      </c>
      <c r="H1650" s="88" t="s">
        <v>4</v>
      </c>
      <c r="I1650" s="88">
        <f t="shared" si="100"/>
        <v>39</v>
      </c>
      <c r="J1650" s="88">
        <f t="shared" si="101"/>
        <v>17</v>
      </c>
      <c r="K1650" s="88">
        <v>1</v>
      </c>
      <c r="L1650" s="88">
        <v>16</v>
      </c>
      <c r="M1650" s="88">
        <v>15</v>
      </c>
      <c r="N1650" s="88">
        <v>7</v>
      </c>
      <c r="O1650" s="99">
        <f t="shared" si="102"/>
        <v>39</v>
      </c>
      <c r="P1650" s="88">
        <f t="shared" si="103"/>
        <v>7</v>
      </c>
    </row>
    <row r="1651" spans="1:16" s="88" customFormat="1" x14ac:dyDescent="0.3">
      <c r="A1651" s="88" t="s">
        <v>37</v>
      </c>
      <c r="B1651" s="1" t="s">
        <v>332</v>
      </c>
      <c r="C1651" s="88" t="s">
        <v>176</v>
      </c>
      <c r="D1651" s="88" t="s">
        <v>118</v>
      </c>
      <c r="E1651" s="88" t="s">
        <v>256</v>
      </c>
      <c r="F1651" s="88" t="s">
        <v>220</v>
      </c>
      <c r="G1651" s="88" t="s">
        <v>221</v>
      </c>
      <c r="H1651" s="88" t="s">
        <v>294</v>
      </c>
      <c r="I1651" s="88">
        <f t="shared" si="100"/>
        <v>0</v>
      </c>
      <c r="J1651" s="88">
        <f t="shared" si="101"/>
        <v>0</v>
      </c>
      <c r="K1651" s="88">
        <v>0</v>
      </c>
      <c r="L1651" s="88">
        <v>0</v>
      </c>
      <c r="M1651" s="88">
        <v>0</v>
      </c>
      <c r="N1651" s="88">
        <v>0</v>
      </c>
      <c r="O1651" s="99">
        <f t="shared" si="102"/>
        <v>0</v>
      </c>
      <c r="P1651" s="88">
        <f t="shared" si="103"/>
        <v>0</v>
      </c>
    </row>
    <row r="1652" spans="1:16" s="88" customFormat="1" x14ac:dyDescent="0.3">
      <c r="A1652" s="88" t="s">
        <v>37</v>
      </c>
      <c r="B1652" s="1" t="s">
        <v>332</v>
      </c>
      <c r="C1652" s="88" t="s">
        <v>176</v>
      </c>
      <c r="D1652" s="88" t="s">
        <v>118</v>
      </c>
      <c r="E1652" s="88" t="s">
        <v>256</v>
      </c>
      <c r="F1652" s="88" t="s">
        <v>220</v>
      </c>
      <c r="G1652" s="88" t="s">
        <v>221</v>
      </c>
      <c r="H1652" s="88" t="s">
        <v>5</v>
      </c>
      <c r="I1652" s="88">
        <f t="shared" si="100"/>
        <v>7</v>
      </c>
      <c r="J1652" s="88">
        <f t="shared" si="101"/>
        <v>2</v>
      </c>
      <c r="K1652" s="88">
        <v>0</v>
      </c>
      <c r="L1652" s="88">
        <v>2</v>
      </c>
      <c r="M1652" s="88">
        <v>4</v>
      </c>
      <c r="N1652" s="88">
        <v>1</v>
      </c>
      <c r="O1652" s="99">
        <f t="shared" si="102"/>
        <v>7</v>
      </c>
      <c r="P1652" s="88">
        <f t="shared" si="103"/>
        <v>1</v>
      </c>
    </row>
    <row r="1653" spans="1:16" s="88" customFormat="1" x14ac:dyDescent="0.3">
      <c r="A1653" s="88" t="s">
        <v>37</v>
      </c>
      <c r="B1653" s="1" t="s">
        <v>332</v>
      </c>
      <c r="C1653" s="88" t="s">
        <v>176</v>
      </c>
      <c r="D1653" s="88" t="s">
        <v>118</v>
      </c>
      <c r="E1653" s="88" t="s">
        <v>256</v>
      </c>
      <c r="F1653" s="88" t="s">
        <v>220</v>
      </c>
      <c r="G1653" s="88" t="s">
        <v>221</v>
      </c>
      <c r="H1653" s="88" t="s">
        <v>7</v>
      </c>
      <c r="I1653" s="88">
        <f t="shared" si="100"/>
        <v>2</v>
      </c>
      <c r="J1653" s="88">
        <f t="shared" si="101"/>
        <v>2</v>
      </c>
      <c r="K1653" s="88">
        <v>1</v>
      </c>
      <c r="L1653" s="88">
        <v>1</v>
      </c>
      <c r="M1653" s="88">
        <v>0</v>
      </c>
      <c r="N1653" s="88">
        <v>0</v>
      </c>
      <c r="O1653" s="99">
        <f t="shared" si="102"/>
        <v>2</v>
      </c>
      <c r="P1653" s="88">
        <f t="shared" si="103"/>
        <v>0</v>
      </c>
    </row>
    <row r="1654" spans="1:16" s="88" customFormat="1" x14ac:dyDescent="0.3">
      <c r="A1654" s="88" t="s">
        <v>37</v>
      </c>
      <c r="B1654" s="1" t="s">
        <v>332</v>
      </c>
      <c r="C1654" s="88" t="s">
        <v>176</v>
      </c>
      <c r="D1654" s="88" t="s">
        <v>118</v>
      </c>
      <c r="E1654" s="88" t="s">
        <v>256</v>
      </c>
      <c r="F1654" s="88" t="s">
        <v>220</v>
      </c>
      <c r="G1654" s="88" t="s">
        <v>221</v>
      </c>
      <c r="H1654" s="88" t="s">
        <v>6</v>
      </c>
      <c r="I1654" s="88">
        <f t="shared" si="100"/>
        <v>2</v>
      </c>
      <c r="J1654" s="88">
        <f t="shared" si="101"/>
        <v>0</v>
      </c>
      <c r="K1654" s="88">
        <v>0</v>
      </c>
      <c r="L1654" s="88">
        <v>0</v>
      </c>
      <c r="M1654" s="88">
        <v>0</v>
      </c>
      <c r="N1654" s="88">
        <v>2</v>
      </c>
      <c r="O1654" s="99">
        <f t="shared" si="102"/>
        <v>2</v>
      </c>
      <c r="P1654" s="88">
        <f t="shared" si="103"/>
        <v>2</v>
      </c>
    </row>
    <row r="1655" spans="1:16" s="88" customFormat="1" x14ac:dyDescent="0.3">
      <c r="A1655" s="88" t="s">
        <v>37</v>
      </c>
      <c r="B1655" s="1" t="s">
        <v>332</v>
      </c>
      <c r="C1655" s="88" t="s">
        <v>176</v>
      </c>
      <c r="D1655" s="88" t="s">
        <v>120</v>
      </c>
      <c r="E1655" s="88" t="s">
        <v>257</v>
      </c>
      <c r="F1655" s="88" t="s">
        <v>220</v>
      </c>
      <c r="G1655" s="88" t="s">
        <v>227</v>
      </c>
      <c r="H1655" s="88" t="s">
        <v>4</v>
      </c>
      <c r="I1655" s="88">
        <f t="shared" si="100"/>
        <v>14</v>
      </c>
      <c r="J1655" s="88">
        <f t="shared" si="101"/>
        <v>8</v>
      </c>
      <c r="K1655" s="88">
        <v>2</v>
      </c>
      <c r="L1655" s="88">
        <v>6</v>
      </c>
      <c r="M1655" s="88">
        <v>5</v>
      </c>
      <c r="N1655" s="88">
        <v>1</v>
      </c>
      <c r="O1655" s="99">
        <f t="shared" si="102"/>
        <v>14</v>
      </c>
      <c r="P1655" s="88">
        <f t="shared" si="103"/>
        <v>1</v>
      </c>
    </row>
    <row r="1656" spans="1:16" s="88" customFormat="1" x14ac:dyDescent="0.3">
      <c r="A1656" s="88" t="s">
        <v>37</v>
      </c>
      <c r="B1656" s="1" t="s">
        <v>332</v>
      </c>
      <c r="C1656" s="88" t="s">
        <v>176</v>
      </c>
      <c r="D1656" s="88" t="s">
        <v>120</v>
      </c>
      <c r="E1656" s="88" t="s">
        <v>257</v>
      </c>
      <c r="F1656" s="88" t="s">
        <v>220</v>
      </c>
      <c r="G1656" s="88" t="s">
        <v>227</v>
      </c>
      <c r="H1656" s="88" t="s">
        <v>294</v>
      </c>
      <c r="I1656" s="88">
        <f t="shared" si="100"/>
        <v>0</v>
      </c>
      <c r="J1656" s="88">
        <f t="shared" si="101"/>
        <v>0</v>
      </c>
      <c r="K1656" s="88">
        <v>0</v>
      </c>
      <c r="L1656" s="88">
        <v>0</v>
      </c>
      <c r="M1656" s="88">
        <v>0</v>
      </c>
      <c r="N1656" s="88">
        <v>0</v>
      </c>
      <c r="O1656" s="99">
        <f t="shared" si="102"/>
        <v>0</v>
      </c>
      <c r="P1656" s="88">
        <f t="shared" si="103"/>
        <v>0</v>
      </c>
    </row>
    <row r="1657" spans="1:16" s="88" customFormat="1" x14ac:dyDescent="0.3">
      <c r="A1657" s="88" t="s">
        <v>37</v>
      </c>
      <c r="B1657" s="1" t="s">
        <v>332</v>
      </c>
      <c r="C1657" s="88" t="s">
        <v>176</v>
      </c>
      <c r="D1657" s="88" t="s">
        <v>120</v>
      </c>
      <c r="E1657" s="88" t="s">
        <v>257</v>
      </c>
      <c r="F1657" s="88" t="s">
        <v>220</v>
      </c>
      <c r="G1657" s="88" t="s">
        <v>227</v>
      </c>
      <c r="H1657" s="88" t="s">
        <v>5</v>
      </c>
      <c r="I1657" s="88">
        <f t="shared" si="100"/>
        <v>7</v>
      </c>
      <c r="J1657" s="88">
        <f t="shared" si="101"/>
        <v>2</v>
      </c>
      <c r="K1657" s="88">
        <v>1</v>
      </c>
      <c r="L1657" s="88">
        <v>1</v>
      </c>
      <c r="M1657" s="88">
        <v>5</v>
      </c>
      <c r="N1657" s="88">
        <v>0</v>
      </c>
      <c r="O1657" s="99">
        <f t="shared" si="102"/>
        <v>7</v>
      </c>
      <c r="P1657" s="88">
        <f t="shared" si="103"/>
        <v>0</v>
      </c>
    </row>
    <row r="1658" spans="1:16" s="88" customFormat="1" x14ac:dyDescent="0.3">
      <c r="A1658" s="88" t="s">
        <v>37</v>
      </c>
      <c r="B1658" s="1" t="s">
        <v>332</v>
      </c>
      <c r="C1658" s="88" t="s">
        <v>176</v>
      </c>
      <c r="D1658" s="88" t="s">
        <v>120</v>
      </c>
      <c r="E1658" s="88" t="s">
        <v>257</v>
      </c>
      <c r="F1658" s="88" t="s">
        <v>220</v>
      </c>
      <c r="G1658" s="88" t="s">
        <v>227</v>
      </c>
      <c r="H1658" s="88" t="s">
        <v>7</v>
      </c>
      <c r="I1658" s="88">
        <f t="shared" si="100"/>
        <v>0</v>
      </c>
      <c r="J1658" s="88">
        <f t="shared" si="101"/>
        <v>0</v>
      </c>
      <c r="K1658" s="88">
        <v>0</v>
      </c>
      <c r="L1658" s="88">
        <v>0</v>
      </c>
      <c r="M1658" s="88">
        <v>0</v>
      </c>
      <c r="N1658" s="88">
        <v>0</v>
      </c>
      <c r="O1658" s="99">
        <f t="shared" si="102"/>
        <v>0</v>
      </c>
      <c r="P1658" s="88">
        <f t="shared" si="103"/>
        <v>0</v>
      </c>
    </row>
    <row r="1659" spans="1:16" s="88" customFormat="1" x14ac:dyDescent="0.3">
      <c r="A1659" s="88" t="s">
        <v>37</v>
      </c>
      <c r="B1659" s="1" t="s">
        <v>332</v>
      </c>
      <c r="C1659" s="88" t="s">
        <v>176</v>
      </c>
      <c r="D1659" s="88" t="s">
        <v>120</v>
      </c>
      <c r="E1659" s="88" t="s">
        <v>257</v>
      </c>
      <c r="F1659" s="88" t="s">
        <v>220</v>
      </c>
      <c r="G1659" s="88" t="s">
        <v>227</v>
      </c>
      <c r="H1659" s="88" t="s">
        <v>6</v>
      </c>
      <c r="I1659" s="88">
        <f t="shared" si="100"/>
        <v>3</v>
      </c>
      <c r="J1659" s="88">
        <f t="shared" si="101"/>
        <v>3</v>
      </c>
      <c r="K1659" s="88">
        <v>2</v>
      </c>
      <c r="L1659" s="88">
        <v>1</v>
      </c>
      <c r="M1659" s="88">
        <v>0</v>
      </c>
      <c r="N1659" s="88">
        <v>0</v>
      </c>
      <c r="O1659" s="99">
        <f t="shared" si="102"/>
        <v>3</v>
      </c>
      <c r="P1659" s="88">
        <f t="shared" si="103"/>
        <v>0</v>
      </c>
    </row>
    <row r="1660" spans="1:16" s="88" customFormat="1" x14ac:dyDescent="0.3">
      <c r="A1660" s="88" t="s">
        <v>37</v>
      </c>
      <c r="B1660" s="1" t="s">
        <v>332</v>
      </c>
      <c r="C1660" s="88" t="s">
        <v>176</v>
      </c>
      <c r="D1660" s="88" t="s">
        <v>122</v>
      </c>
      <c r="E1660" s="88" t="s">
        <v>258</v>
      </c>
      <c r="F1660" s="88" t="s">
        <v>220</v>
      </c>
      <c r="G1660" s="88" t="s">
        <v>227</v>
      </c>
      <c r="H1660" s="88" t="s">
        <v>4</v>
      </c>
      <c r="I1660" s="88">
        <f t="shared" si="100"/>
        <v>6</v>
      </c>
      <c r="J1660" s="88">
        <f t="shared" si="101"/>
        <v>3</v>
      </c>
      <c r="K1660" s="88">
        <v>1</v>
      </c>
      <c r="L1660" s="88">
        <v>2</v>
      </c>
      <c r="M1660" s="88">
        <v>2</v>
      </c>
      <c r="N1660" s="88">
        <v>1</v>
      </c>
      <c r="O1660" s="99">
        <f t="shared" si="102"/>
        <v>6</v>
      </c>
      <c r="P1660" s="88">
        <f t="shared" si="103"/>
        <v>1</v>
      </c>
    </row>
    <row r="1661" spans="1:16" s="88" customFormat="1" x14ac:dyDescent="0.3">
      <c r="A1661" s="88" t="s">
        <v>37</v>
      </c>
      <c r="B1661" s="1" t="s">
        <v>332</v>
      </c>
      <c r="C1661" s="88" t="s">
        <v>176</v>
      </c>
      <c r="D1661" s="88" t="s">
        <v>122</v>
      </c>
      <c r="E1661" s="88" t="s">
        <v>258</v>
      </c>
      <c r="F1661" s="88" t="s">
        <v>220</v>
      </c>
      <c r="G1661" s="88" t="s">
        <v>227</v>
      </c>
      <c r="H1661" s="88" t="s">
        <v>294</v>
      </c>
      <c r="I1661" s="88">
        <f t="shared" si="100"/>
        <v>0</v>
      </c>
      <c r="J1661" s="88">
        <f t="shared" si="101"/>
        <v>0</v>
      </c>
      <c r="K1661" s="88">
        <v>0</v>
      </c>
      <c r="L1661" s="88">
        <v>0</v>
      </c>
      <c r="M1661" s="88">
        <v>0</v>
      </c>
      <c r="N1661" s="88">
        <v>0</v>
      </c>
      <c r="O1661" s="99">
        <f t="shared" si="102"/>
        <v>0</v>
      </c>
      <c r="P1661" s="88">
        <f t="shared" si="103"/>
        <v>0</v>
      </c>
    </row>
    <row r="1662" spans="1:16" s="88" customFormat="1" x14ac:dyDescent="0.3">
      <c r="A1662" s="88" t="s">
        <v>37</v>
      </c>
      <c r="B1662" s="1" t="s">
        <v>332</v>
      </c>
      <c r="C1662" s="88" t="s">
        <v>176</v>
      </c>
      <c r="D1662" s="88" t="s">
        <v>122</v>
      </c>
      <c r="E1662" s="88" t="s">
        <v>258</v>
      </c>
      <c r="F1662" s="88" t="s">
        <v>220</v>
      </c>
      <c r="G1662" s="88" t="s">
        <v>227</v>
      </c>
      <c r="H1662" s="88" t="s">
        <v>5</v>
      </c>
      <c r="I1662" s="88">
        <f t="shared" ref="I1662:I1729" si="104">K1662+L1662+M1662+N1662</f>
        <v>2</v>
      </c>
      <c r="J1662" s="88">
        <f t="shared" ref="J1662:J1725" si="105">K1662+L1662</f>
        <v>0</v>
      </c>
      <c r="K1662" s="88">
        <v>0</v>
      </c>
      <c r="L1662" s="88">
        <v>0</v>
      </c>
      <c r="M1662" s="88">
        <v>1</v>
      </c>
      <c r="N1662" s="88">
        <v>1</v>
      </c>
      <c r="O1662" s="99">
        <f t="shared" si="102"/>
        <v>2</v>
      </c>
      <c r="P1662" s="88">
        <f t="shared" si="103"/>
        <v>1</v>
      </c>
    </row>
    <row r="1663" spans="1:16" s="88" customFormat="1" x14ac:dyDescent="0.3">
      <c r="A1663" s="88" t="s">
        <v>37</v>
      </c>
      <c r="B1663" s="1" t="s">
        <v>332</v>
      </c>
      <c r="C1663" s="88" t="s">
        <v>176</v>
      </c>
      <c r="D1663" s="88" t="s">
        <v>122</v>
      </c>
      <c r="E1663" s="88" t="s">
        <v>258</v>
      </c>
      <c r="F1663" s="88" t="s">
        <v>220</v>
      </c>
      <c r="G1663" s="88" t="s">
        <v>227</v>
      </c>
      <c r="H1663" s="88" t="s">
        <v>7</v>
      </c>
      <c r="I1663" s="88">
        <f t="shared" si="104"/>
        <v>0</v>
      </c>
      <c r="J1663" s="88">
        <f t="shared" si="105"/>
        <v>0</v>
      </c>
      <c r="K1663" s="88">
        <v>0</v>
      </c>
      <c r="L1663" s="88">
        <v>0</v>
      </c>
      <c r="M1663" s="88">
        <v>0</v>
      </c>
      <c r="N1663" s="88">
        <v>0</v>
      </c>
      <c r="O1663" s="99">
        <f t="shared" si="102"/>
        <v>0</v>
      </c>
      <c r="P1663" s="88">
        <f t="shared" si="103"/>
        <v>0</v>
      </c>
    </row>
    <row r="1664" spans="1:16" s="88" customFormat="1" x14ac:dyDescent="0.3">
      <c r="A1664" s="88" t="s">
        <v>37</v>
      </c>
      <c r="B1664" s="1" t="s">
        <v>332</v>
      </c>
      <c r="C1664" s="88" t="s">
        <v>176</v>
      </c>
      <c r="D1664" s="88" t="s">
        <v>122</v>
      </c>
      <c r="E1664" s="88" t="s">
        <v>258</v>
      </c>
      <c r="F1664" s="88" t="s">
        <v>220</v>
      </c>
      <c r="G1664" s="88" t="s">
        <v>227</v>
      </c>
      <c r="H1664" s="88" t="s">
        <v>6</v>
      </c>
      <c r="I1664" s="88">
        <f t="shared" si="104"/>
        <v>0</v>
      </c>
      <c r="J1664" s="88">
        <f t="shared" si="105"/>
        <v>0</v>
      </c>
      <c r="K1664" s="88">
        <v>0</v>
      </c>
      <c r="L1664" s="88">
        <v>0</v>
      </c>
      <c r="M1664" s="88">
        <v>0</v>
      </c>
      <c r="N1664" s="88">
        <v>0</v>
      </c>
      <c r="O1664" s="99">
        <f t="shared" si="102"/>
        <v>0</v>
      </c>
      <c r="P1664" s="88">
        <f t="shared" si="103"/>
        <v>0</v>
      </c>
    </row>
    <row r="1665" spans="1:16" s="88" customFormat="1" x14ac:dyDescent="0.3">
      <c r="A1665" s="88" t="s">
        <v>37</v>
      </c>
      <c r="B1665" s="1" t="s">
        <v>332</v>
      </c>
      <c r="C1665" s="88" t="s">
        <v>176</v>
      </c>
      <c r="D1665" s="88" t="s">
        <v>126</v>
      </c>
      <c r="E1665" s="88" t="s">
        <v>260</v>
      </c>
      <c r="F1665" s="88" t="s">
        <v>220</v>
      </c>
      <c r="G1665" s="88" t="s">
        <v>223</v>
      </c>
      <c r="H1665" s="88" t="s">
        <v>4</v>
      </c>
      <c r="I1665" s="88">
        <f t="shared" si="104"/>
        <v>22</v>
      </c>
      <c r="J1665" s="88">
        <f t="shared" si="105"/>
        <v>10</v>
      </c>
      <c r="K1665" s="88">
        <v>1</v>
      </c>
      <c r="L1665" s="88">
        <v>9</v>
      </c>
      <c r="M1665" s="88">
        <v>2</v>
      </c>
      <c r="N1665" s="88">
        <v>10</v>
      </c>
      <c r="O1665" s="99">
        <f t="shared" si="102"/>
        <v>22</v>
      </c>
      <c r="P1665" s="88">
        <f t="shared" si="103"/>
        <v>10</v>
      </c>
    </row>
    <row r="1666" spans="1:16" s="88" customFormat="1" x14ac:dyDescent="0.3">
      <c r="A1666" s="88" t="s">
        <v>37</v>
      </c>
      <c r="B1666" s="1" t="s">
        <v>332</v>
      </c>
      <c r="C1666" s="88" t="s">
        <v>176</v>
      </c>
      <c r="D1666" s="88" t="s">
        <v>126</v>
      </c>
      <c r="E1666" s="88" t="s">
        <v>260</v>
      </c>
      <c r="F1666" s="88" t="s">
        <v>220</v>
      </c>
      <c r="G1666" s="88" t="s">
        <v>223</v>
      </c>
      <c r="H1666" s="88" t="s">
        <v>294</v>
      </c>
      <c r="I1666" s="88">
        <f t="shared" si="104"/>
        <v>0</v>
      </c>
      <c r="J1666" s="88">
        <f t="shared" si="105"/>
        <v>0</v>
      </c>
      <c r="K1666" s="88">
        <v>0</v>
      </c>
      <c r="L1666" s="88">
        <v>0</v>
      </c>
      <c r="M1666" s="88">
        <v>0</v>
      </c>
      <c r="N1666" s="88">
        <v>0</v>
      </c>
      <c r="O1666" s="99">
        <f t="shared" si="102"/>
        <v>0</v>
      </c>
      <c r="P1666" s="88">
        <f t="shared" si="103"/>
        <v>0</v>
      </c>
    </row>
    <row r="1667" spans="1:16" s="88" customFormat="1" x14ac:dyDescent="0.3">
      <c r="A1667" s="88" t="s">
        <v>37</v>
      </c>
      <c r="B1667" s="1" t="s">
        <v>332</v>
      </c>
      <c r="C1667" s="88" t="s">
        <v>176</v>
      </c>
      <c r="D1667" s="88" t="s">
        <v>126</v>
      </c>
      <c r="E1667" s="88" t="s">
        <v>260</v>
      </c>
      <c r="F1667" s="88" t="s">
        <v>220</v>
      </c>
      <c r="G1667" s="88" t="s">
        <v>223</v>
      </c>
      <c r="H1667" s="88" t="s">
        <v>5</v>
      </c>
      <c r="I1667" s="88">
        <f t="shared" si="104"/>
        <v>7</v>
      </c>
      <c r="J1667" s="88">
        <f t="shared" si="105"/>
        <v>2</v>
      </c>
      <c r="K1667" s="88">
        <v>0</v>
      </c>
      <c r="L1667" s="88">
        <v>2</v>
      </c>
      <c r="M1667" s="88">
        <v>5</v>
      </c>
      <c r="N1667" s="88">
        <v>0</v>
      </c>
      <c r="O1667" s="99">
        <f t="shared" si="102"/>
        <v>7</v>
      </c>
      <c r="P1667" s="88">
        <f t="shared" si="103"/>
        <v>0</v>
      </c>
    </row>
    <row r="1668" spans="1:16" s="88" customFormat="1" x14ac:dyDescent="0.3">
      <c r="A1668" s="88" t="s">
        <v>37</v>
      </c>
      <c r="B1668" s="1" t="s">
        <v>332</v>
      </c>
      <c r="C1668" s="88" t="s">
        <v>176</v>
      </c>
      <c r="D1668" s="88" t="s">
        <v>126</v>
      </c>
      <c r="E1668" s="88" t="s">
        <v>260</v>
      </c>
      <c r="F1668" s="88" t="s">
        <v>220</v>
      </c>
      <c r="G1668" s="88" t="s">
        <v>223</v>
      </c>
      <c r="H1668" s="88" t="s">
        <v>7</v>
      </c>
      <c r="I1668" s="88">
        <f t="shared" si="104"/>
        <v>1</v>
      </c>
      <c r="J1668" s="88">
        <f t="shared" si="105"/>
        <v>1</v>
      </c>
      <c r="K1668" s="88">
        <v>1</v>
      </c>
      <c r="L1668" s="88">
        <v>0</v>
      </c>
      <c r="M1668" s="88">
        <v>0</v>
      </c>
      <c r="N1668" s="88">
        <v>0</v>
      </c>
      <c r="O1668" s="99">
        <f t="shared" si="102"/>
        <v>1</v>
      </c>
      <c r="P1668" s="88">
        <f t="shared" si="103"/>
        <v>0</v>
      </c>
    </row>
    <row r="1669" spans="1:16" s="88" customFormat="1" x14ac:dyDescent="0.3">
      <c r="A1669" s="88" t="s">
        <v>37</v>
      </c>
      <c r="B1669" s="1" t="s">
        <v>332</v>
      </c>
      <c r="C1669" s="88" t="s">
        <v>176</v>
      </c>
      <c r="D1669" s="88" t="s">
        <v>126</v>
      </c>
      <c r="E1669" s="88" t="s">
        <v>260</v>
      </c>
      <c r="F1669" s="88" t="s">
        <v>220</v>
      </c>
      <c r="G1669" s="88" t="s">
        <v>223</v>
      </c>
      <c r="H1669" s="88" t="s">
        <v>6</v>
      </c>
      <c r="I1669" s="88">
        <f t="shared" si="104"/>
        <v>2</v>
      </c>
      <c r="J1669" s="88">
        <f t="shared" si="105"/>
        <v>1</v>
      </c>
      <c r="K1669" s="88">
        <v>0</v>
      </c>
      <c r="L1669" s="88">
        <v>1</v>
      </c>
      <c r="M1669" s="88">
        <v>1</v>
      </c>
      <c r="N1669" s="88">
        <v>0</v>
      </c>
      <c r="O1669" s="99">
        <f t="shared" si="102"/>
        <v>2</v>
      </c>
      <c r="P1669" s="88">
        <f t="shared" si="103"/>
        <v>0</v>
      </c>
    </row>
    <row r="1670" spans="1:16" s="88" customFormat="1" x14ac:dyDescent="0.3">
      <c r="A1670" s="88" t="s">
        <v>37</v>
      </c>
      <c r="B1670" s="1" t="s">
        <v>332</v>
      </c>
      <c r="C1670" s="88" t="s">
        <v>176</v>
      </c>
      <c r="D1670" s="88" t="s">
        <v>128</v>
      </c>
      <c r="E1670" s="88" t="s">
        <v>261</v>
      </c>
      <c r="F1670" s="88" t="s">
        <v>220</v>
      </c>
      <c r="G1670" s="88" t="s">
        <v>227</v>
      </c>
      <c r="H1670" s="88" t="s">
        <v>4</v>
      </c>
      <c r="I1670" s="88">
        <f t="shared" si="104"/>
        <v>6</v>
      </c>
      <c r="J1670" s="88">
        <f t="shared" si="105"/>
        <v>5</v>
      </c>
      <c r="K1670" s="88">
        <v>1</v>
      </c>
      <c r="L1670" s="88">
        <v>4</v>
      </c>
      <c r="M1670" s="88">
        <v>1</v>
      </c>
      <c r="N1670" s="88">
        <v>0</v>
      </c>
      <c r="O1670" s="99">
        <f t="shared" si="102"/>
        <v>6</v>
      </c>
      <c r="P1670" s="88">
        <f t="shared" si="103"/>
        <v>0</v>
      </c>
    </row>
    <row r="1671" spans="1:16" s="88" customFormat="1" x14ac:dyDescent="0.3">
      <c r="A1671" s="88" t="s">
        <v>37</v>
      </c>
      <c r="B1671" s="1" t="s">
        <v>332</v>
      </c>
      <c r="C1671" s="88" t="s">
        <v>176</v>
      </c>
      <c r="D1671" s="88" t="s">
        <v>128</v>
      </c>
      <c r="E1671" s="88" t="s">
        <v>261</v>
      </c>
      <c r="F1671" s="88" t="s">
        <v>220</v>
      </c>
      <c r="G1671" s="88" t="s">
        <v>227</v>
      </c>
      <c r="H1671" s="88" t="s">
        <v>294</v>
      </c>
      <c r="I1671" s="88">
        <f t="shared" si="104"/>
        <v>0</v>
      </c>
      <c r="J1671" s="88">
        <f t="shared" si="105"/>
        <v>0</v>
      </c>
      <c r="K1671" s="88">
        <v>0</v>
      </c>
      <c r="L1671" s="88">
        <v>0</v>
      </c>
      <c r="M1671" s="88">
        <v>0</v>
      </c>
      <c r="N1671" s="88">
        <v>0</v>
      </c>
      <c r="O1671" s="99">
        <f t="shared" si="102"/>
        <v>0</v>
      </c>
      <c r="P1671" s="88">
        <f t="shared" si="103"/>
        <v>0</v>
      </c>
    </row>
    <row r="1672" spans="1:16" s="88" customFormat="1" x14ac:dyDescent="0.3">
      <c r="A1672" s="88" t="s">
        <v>37</v>
      </c>
      <c r="B1672" s="1" t="s">
        <v>332</v>
      </c>
      <c r="C1672" s="88" t="s">
        <v>176</v>
      </c>
      <c r="D1672" s="88" t="s">
        <v>128</v>
      </c>
      <c r="E1672" s="88" t="s">
        <v>261</v>
      </c>
      <c r="F1672" s="88" t="s">
        <v>220</v>
      </c>
      <c r="G1672" s="88" t="s">
        <v>227</v>
      </c>
      <c r="H1672" s="88" t="s">
        <v>5</v>
      </c>
      <c r="I1672" s="88">
        <f t="shared" si="104"/>
        <v>4</v>
      </c>
      <c r="J1672" s="88">
        <f t="shared" si="105"/>
        <v>3</v>
      </c>
      <c r="K1672" s="88">
        <v>2</v>
      </c>
      <c r="L1672" s="88">
        <v>1</v>
      </c>
      <c r="M1672" s="88">
        <v>1</v>
      </c>
      <c r="N1672" s="88">
        <v>0</v>
      </c>
      <c r="O1672" s="99">
        <f t="shared" si="102"/>
        <v>4</v>
      </c>
      <c r="P1672" s="88">
        <f t="shared" si="103"/>
        <v>0</v>
      </c>
    </row>
    <row r="1673" spans="1:16" s="88" customFormat="1" x14ac:dyDescent="0.3">
      <c r="A1673" s="88" t="s">
        <v>37</v>
      </c>
      <c r="B1673" s="1" t="s">
        <v>332</v>
      </c>
      <c r="C1673" s="88" t="s">
        <v>176</v>
      </c>
      <c r="D1673" s="88" t="s">
        <v>128</v>
      </c>
      <c r="E1673" s="88" t="s">
        <v>261</v>
      </c>
      <c r="F1673" s="88" t="s">
        <v>220</v>
      </c>
      <c r="G1673" s="88" t="s">
        <v>227</v>
      </c>
      <c r="H1673" s="88" t="s">
        <v>7</v>
      </c>
      <c r="I1673" s="88">
        <f t="shared" si="104"/>
        <v>1</v>
      </c>
      <c r="J1673" s="88">
        <f t="shared" si="105"/>
        <v>0</v>
      </c>
      <c r="K1673" s="88">
        <v>0</v>
      </c>
      <c r="L1673" s="88">
        <v>0</v>
      </c>
      <c r="M1673" s="88">
        <v>1</v>
      </c>
      <c r="N1673" s="88">
        <v>0</v>
      </c>
      <c r="O1673" s="99">
        <f t="shared" si="102"/>
        <v>1</v>
      </c>
      <c r="P1673" s="88">
        <f t="shared" si="103"/>
        <v>0</v>
      </c>
    </row>
    <row r="1674" spans="1:16" s="88" customFormat="1" x14ac:dyDescent="0.3">
      <c r="A1674" s="88" t="s">
        <v>37</v>
      </c>
      <c r="B1674" s="1" t="s">
        <v>332</v>
      </c>
      <c r="C1674" s="88" t="s">
        <v>176</v>
      </c>
      <c r="D1674" s="88" t="s">
        <v>128</v>
      </c>
      <c r="E1674" s="88" t="s">
        <v>261</v>
      </c>
      <c r="F1674" s="88" t="s">
        <v>220</v>
      </c>
      <c r="G1674" s="88" t="s">
        <v>227</v>
      </c>
      <c r="H1674" s="88" t="s">
        <v>6</v>
      </c>
      <c r="I1674" s="88">
        <f t="shared" si="104"/>
        <v>1</v>
      </c>
      <c r="J1674" s="88">
        <f t="shared" si="105"/>
        <v>0</v>
      </c>
      <c r="K1674" s="88">
        <v>0</v>
      </c>
      <c r="L1674" s="88">
        <v>0</v>
      </c>
      <c r="M1674" s="88">
        <v>1</v>
      </c>
      <c r="N1674" s="88">
        <v>0</v>
      </c>
      <c r="O1674" s="99">
        <f t="shared" si="102"/>
        <v>1</v>
      </c>
      <c r="P1674" s="88">
        <f t="shared" si="103"/>
        <v>0</v>
      </c>
    </row>
    <row r="1675" spans="1:16" s="88" customFormat="1" x14ac:dyDescent="0.3">
      <c r="A1675" s="88" t="s">
        <v>37</v>
      </c>
      <c r="B1675" s="1" t="s">
        <v>332</v>
      </c>
      <c r="C1675" s="88" t="s">
        <v>176</v>
      </c>
      <c r="D1675" s="88" t="s">
        <v>130</v>
      </c>
      <c r="E1675" s="88" t="s">
        <v>262</v>
      </c>
      <c r="F1675" s="88" t="s">
        <v>220</v>
      </c>
      <c r="G1675" s="88" t="s">
        <v>221</v>
      </c>
      <c r="H1675" s="88" t="s">
        <v>4</v>
      </c>
      <c r="I1675" s="88">
        <f t="shared" si="104"/>
        <v>16</v>
      </c>
      <c r="J1675" s="88">
        <f t="shared" si="105"/>
        <v>9</v>
      </c>
      <c r="K1675" s="88">
        <v>3</v>
      </c>
      <c r="L1675" s="88">
        <v>6</v>
      </c>
      <c r="M1675" s="88">
        <v>3</v>
      </c>
      <c r="N1675" s="88">
        <v>4</v>
      </c>
      <c r="O1675" s="99">
        <f t="shared" si="102"/>
        <v>16</v>
      </c>
      <c r="P1675" s="88">
        <f t="shared" si="103"/>
        <v>4</v>
      </c>
    </row>
    <row r="1676" spans="1:16" s="88" customFormat="1" x14ac:dyDescent="0.3">
      <c r="A1676" s="88" t="s">
        <v>37</v>
      </c>
      <c r="B1676" s="1" t="s">
        <v>332</v>
      </c>
      <c r="C1676" s="88" t="s">
        <v>176</v>
      </c>
      <c r="D1676" s="88" t="s">
        <v>130</v>
      </c>
      <c r="E1676" s="88" t="s">
        <v>262</v>
      </c>
      <c r="F1676" s="88" t="s">
        <v>220</v>
      </c>
      <c r="G1676" s="88" t="s">
        <v>221</v>
      </c>
      <c r="H1676" s="88" t="s">
        <v>294</v>
      </c>
      <c r="I1676" s="88">
        <f t="shared" si="104"/>
        <v>0</v>
      </c>
      <c r="J1676" s="88">
        <f t="shared" si="105"/>
        <v>0</v>
      </c>
      <c r="K1676" s="88">
        <v>0</v>
      </c>
      <c r="L1676" s="88">
        <v>0</v>
      </c>
      <c r="M1676" s="88">
        <v>0</v>
      </c>
      <c r="N1676" s="88">
        <v>0</v>
      </c>
      <c r="O1676" s="99">
        <f t="shared" si="102"/>
        <v>0</v>
      </c>
      <c r="P1676" s="88">
        <f t="shared" si="103"/>
        <v>0</v>
      </c>
    </row>
    <row r="1677" spans="1:16" s="88" customFormat="1" x14ac:dyDescent="0.3">
      <c r="A1677" s="88" t="s">
        <v>37</v>
      </c>
      <c r="B1677" s="1" t="s">
        <v>332</v>
      </c>
      <c r="C1677" s="88" t="s">
        <v>176</v>
      </c>
      <c r="D1677" s="88" t="s">
        <v>130</v>
      </c>
      <c r="E1677" s="88" t="s">
        <v>262</v>
      </c>
      <c r="F1677" s="88" t="s">
        <v>220</v>
      </c>
      <c r="G1677" s="88" t="s">
        <v>221</v>
      </c>
      <c r="H1677" s="88" t="s">
        <v>5</v>
      </c>
      <c r="I1677" s="88">
        <f t="shared" si="104"/>
        <v>5</v>
      </c>
      <c r="J1677" s="88">
        <f t="shared" si="105"/>
        <v>3</v>
      </c>
      <c r="K1677" s="88">
        <v>0</v>
      </c>
      <c r="L1677" s="88">
        <v>3</v>
      </c>
      <c r="M1677" s="88">
        <v>2</v>
      </c>
      <c r="N1677" s="88">
        <v>0</v>
      </c>
      <c r="O1677" s="99">
        <f t="shared" si="102"/>
        <v>5</v>
      </c>
      <c r="P1677" s="88">
        <f t="shared" si="103"/>
        <v>0</v>
      </c>
    </row>
    <row r="1678" spans="1:16" s="88" customFormat="1" x14ac:dyDescent="0.3">
      <c r="A1678" s="88" t="s">
        <v>37</v>
      </c>
      <c r="B1678" s="1" t="s">
        <v>332</v>
      </c>
      <c r="C1678" s="88" t="s">
        <v>176</v>
      </c>
      <c r="D1678" s="88" t="s">
        <v>130</v>
      </c>
      <c r="E1678" s="88" t="s">
        <v>262</v>
      </c>
      <c r="F1678" s="88" t="s">
        <v>220</v>
      </c>
      <c r="G1678" s="88" t="s">
        <v>221</v>
      </c>
      <c r="H1678" s="88" t="s">
        <v>7</v>
      </c>
      <c r="I1678" s="88">
        <f t="shared" si="104"/>
        <v>0</v>
      </c>
      <c r="J1678" s="88">
        <f t="shared" si="105"/>
        <v>0</v>
      </c>
      <c r="K1678" s="88">
        <v>0</v>
      </c>
      <c r="L1678" s="88">
        <v>0</v>
      </c>
      <c r="M1678" s="88">
        <v>0</v>
      </c>
      <c r="N1678" s="88">
        <v>0</v>
      </c>
      <c r="O1678" s="99">
        <f t="shared" si="102"/>
        <v>0</v>
      </c>
      <c r="P1678" s="88">
        <f t="shared" si="103"/>
        <v>0</v>
      </c>
    </row>
    <row r="1679" spans="1:16" s="88" customFormat="1" x14ac:dyDescent="0.3">
      <c r="A1679" s="88" t="s">
        <v>37</v>
      </c>
      <c r="B1679" s="1" t="s">
        <v>332</v>
      </c>
      <c r="C1679" s="88" t="s">
        <v>176</v>
      </c>
      <c r="D1679" s="88" t="s">
        <v>130</v>
      </c>
      <c r="E1679" s="88" t="s">
        <v>262</v>
      </c>
      <c r="F1679" s="88" t="s">
        <v>220</v>
      </c>
      <c r="G1679" s="88" t="s">
        <v>221</v>
      </c>
      <c r="H1679" s="88" t="s">
        <v>6</v>
      </c>
      <c r="I1679" s="88">
        <f t="shared" si="104"/>
        <v>2</v>
      </c>
      <c r="J1679" s="88">
        <f t="shared" si="105"/>
        <v>2</v>
      </c>
      <c r="K1679" s="88">
        <v>0</v>
      </c>
      <c r="L1679" s="88">
        <v>2</v>
      </c>
      <c r="M1679" s="88">
        <v>0</v>
      </c>
      <c r="N1679" s="88">
        <v>0</v>
      </c>
      <c r="O1679" s="99">
        <f t="shared" si="102"/>
        <v>2</v>
      </c>
      <c r="P1679" s="88">
        <f t="shared" si="103"/>
        <v>0</v>
      </c>
    </row>
    <row r="1680" spans="1:16" s="88" customFormat="1" x14ac:dyDescent="0.3">
      <c r="A1680" s="88" t="s">
        <v>37</v>
      </c>
      <c r="B1680" s="1" t="s">
        <v>332</v>
      </c>
      <c r="C1680" s="88" t="s">
        <v>176</v>
      </c>
      <c r="D1680" s="88" t="s">
        <v>134</v>
      </c>
      <c r="E1680" s="88" t="s">
        <v>264</v>
      </c>
      <c r="F1680" s="88" t="s">
        <v>220</v>
      </c>
      <c r="G1680" s="88" t="s">
        <v>223</v>
      </c>
      <c r="H1680" s="88" t="s">
        <v>4</v>
      </c>
      <c r="I1680" s="88">
        <f t="shared" si="104"/>
        <v>14</v>
      </c>
      <c r="J1680" s="88">
        <f t="shared" si="105"/>
        <v>10</v>
      </c>
      <c r="K1680" s="88">
        <v>3</v>
      </c>
      <c r="L1680" s="88">
        <v>7</v>
      </c>
      <c r="M1680" s="88">
        <v>2</v>
      </c>
      <c r="N1680" s="88">
        <v>2</v>
      </c>
      <c r="O1680" s="99">
        <f t="shared" si="102"/>
        <v>14</v>
      </c>
      <c r="P1680" s="88">
        <f t="shared" si="103"/>
        <v>2</v>
      </c>
    </row>
    <row r="1681" spans="1:16" s="88" customFormat="1" x14ac:dyDescent="0.3">
      <c r="A1681" s="88" t="s">
        <v>37</v>
      </c>
      <c r="B1681" s="1" t="s">
        <v>332</v>
      </c>
      <c r="C1681" s="88" t="s">
        <v>176</v>
      </c>
      <c r="D1681" s="88" t="s">
        <v>134</v>
      </c>
      <c r="E1681" s="88" t="s">
        <v>264</v>
      </c>
      <c r="F1681" s="88" t="s">
        <v>220</v>
      </c>
      <c r="G1681" s="88" t="s">
        <v>223</v>
      </c>
      <c r="H1681" s="88" t="s">
        <v>294</v>
      </c>
      <c r="I1681" s="88">
        <f t="shared" si="104"/>
        <v>0</v>
      </c>
      <c r="J1681" s="88">
        <f t="shared" si="105"/>
        <v>0</v>
      </c>
      <c r="K1681" s="88">
        <v>0</v>
      </c>
      <c r="L1681" s="88">
        <v>0</v>
      </c>
      <c r="M1681" s="88">
        <v>0</v>
      </c>
      <c r="N1681" s="88">
        <v>0</v>
      </c>
      <c r="O1681" s="99">
        <f t="shared" si="102"/>
        <v>0</v>
      </c>
      <c r="P1681" s="88">
        <f t="shared" si="103"/>
        <v>0</v>
      </c>
    </row>
    <row r="1682" spans="1:16" s="88" customFormat="1" x14ac:dyDescent="0.3">
      <c r="A1682" s="88" t="s">
        <v>37</v>
      </c>
      <c r="B1682" s="1" t="s">
        <v>332</v>
      </c>
      <c r="C1682" s="88" t="s">
        <v>176</v>
      </c>
      <c r="D1682" s="88" t="s">
        <v>134</v>
      </c>
      <c r="E1682" s="88" t="s">
        <v>264</v>
      </c>
      <c r="F1682" s="88" t="s">
        <v>220</v>
      </c>
      <c r="G1682" s="88" t="s">
        <v>223</v>
      </c>
      <c r="H1682" s="88" t="s">
        <v>5</v>
      </c>
      <c r="I1682" s="88">
        <f t="shared" si="104"/>
        <v>1</v>
      </c>
      <c r="J1682" s="88">
        <f t="shared" si="105"/>
        <v>0</v>
      </c>
      <c r="K1682" s="88">
        <v>0</v>
      </c>
      <c r="L1682" s="88">
        <v>0</v>
      </c>
      <c r="M1682" s="88">
        <v>0</v>
      </c>
      <c r="N1682" s="88">
        <v>1</v>
      </c>
      <c r="O1682" s="99">
        <f t="shared" si="102"/>
        <v>1</v>
      </c>
      <c r="P1682" s="88">
        <f t="shared" si="103"/>
        <v>1</v>
      </c>
    </row>
    <row r="1683" spans="1:16" s="88" customFormat="1" x14ac:dyDescent="0.3">
      <c r="A1683" s="88" t="s">
        <v>37</v>
      </c>
      <c r="B1683" s="1" t="s">
        <v>332</v>
      </c>
      <c r="C1683" s="88" t="s">
        <v>176</v>
      </c>
      <c r="D1683" s="88" t="s">
        <v>134</v>
      </c>
      <c r="E1683" s="88" t="s">
        <v>264</v>
      </c>
      <c r="F1683" s="88" t="s">
        <v>220</v>
      </c>
      <c r="G1683" s="88" t="s">
        <v>223</v>
      </c>
      <c r="H1683" s="88" t="s">
        <v>7</v>
      </c>
      <c r="I1683" s="88">
        <f t="shared" si="104"/>
        <v>1</v>
      </c>
      <c r="J1683" s="88">
        <f t="shared" si="105"/>
        <v>1</v>
      </c>
      <c r="K1683" s="88">
        <v>0</v>
      </c>
      <c r="L1683" s="88">
        <v>1</v>
      </c>
      <c r="M1683" s="88">
        <v>0</v>
      </c>
      <c r="N1683" s="88">
        <v>0</v>
      </c>
      <c r="O1683" s="99">
        <f t="shared" si="102"/>
        <v>1</v>
      </c>
      <c r="P1683" s="88">
        <f t="shared" si="103"/>
        <v>0</v>
      </c>
    </row>
    <row r="1684" spans="1:16" s="88" customFormat="1" x14ac:dyDescent="0.3">
      <c r="A1684" s="88" t="s">
        <v>37</v>
      </c>
      <c r="B1684" s="1" t="s">
        <v>332</v>
      </c>
      <c r="C1684" s="88" t="s">
        <v>176</v>
      </c>
      <c r="D1684" s="88" t="s">
        <v>134</v>
      </c>
      <c r="E1684" s="88" t="s">
        <v>264</v>
      </c>
      <c r="F1684" s="88" t="s">
        <v>220</v>
      </c>
      <c r="G1684" s="88" t="s">
        <v>223</v>
      </c>
      <c r="H1684" s="88" t="s">
        <v>6</v>
      </c>
      <c r="I1684" s="88">
        <f t="shared" si="104"/>
        <v>1</v>
      </c>
      <c r="J1684" s="88">
        <f t="shared" si="105"/>
        <v>1</v>
      </c>
      <c r="K1684" s="88">
        <v>0</v>
      </c>
      <c r="L1684" s="88">
        <v>1</v>
      </c>
      <c r="M1684" s="88">
        <v>0</v>
      </c>
      <c r="N1684" s="88">
        <v>0</v>
      </c>
      <c r="O1684" s="99">
        <f t="shared" si="102"/>
        <v>1</v>
      </c>
      <c r="P1684" s="88">
        <f t="shared" si="103"/>
        <v>0</v>
      </c>
    </row>
    <row r="1685" spans="1:16" s="88" customFormat="1" x14ac:dyDescent="0.3">
      <c r="A1685" s="88" t="s">
        <v>37</v>
      </c>
      <c r="B1685" s="1" t="s">
        <v>332</v>
      </c>
      <c r="C1685" s="88" t="s">
        <v>176</v>
      </c>
      <c r="D1685" s="88" t="s">
        <v>138</v>
      </c>
      <c r="E1685" s="88" t="s">
        <v>266</v>
      </c>
      <c r="F1685" s="88" t="s">
        <v>220</v>
      </c>
      <c r="G1685" s="88" t="s">
        <v>223</v>
      </c>
      <c r="H1685" s="88" t="s">
        <v>4</v>
      </c>
      <c r="I1685" s="88">
        <f t="shared" si="104"/>
        <v>9</v>
      </c>
      <c r="J1685" s="88">
        <f t="shared" si="105"/>
        <v>3</v>
      </c>
      <c r="K1685" s="88">
        <v>0</v>
      </c>
      <c r="L1685" s="88">
        <v>3</v>
      </c>
      <c r="M1685" s="88">
        <v>4</v>
      </c>
      <c r="N1685" s="88">
        <v>2</v>
      </c>
      <c r="O1685" s="99">
        <f t="shared" ref="O1685:O1734" si="106">IF($I$1=$O$1,I1685,IF($J$1=$O$1,J1685,IF($K$1=$O$1,K1685,IF($L$1=$O$1,L1685,IF($M$1=$O$1,M1685,IF($N$1=$O$1,N1685,"x"))))))</f>
        <v>9</v>
      </c>
      <c r="P1685" s="88">
        <f t="shared" si="103"/>
        <v>2</v>
      </c>
    </row>
    <row r="1686" spans="1:16" s="88" customFormat="1" x14ac:dyDescent="0.3">
      <c r="A1686" s="88" t="s">
        <v>37</v>
      </c>
      <c r="B1686" s="1" t="s">
        <v>332</v>
      </c>
      <c r="C1686" s="88" t="s">
        <v>176</v>
      </c>
      <c r="D1686" s="88" t="s">
        <v>138</v>
      </c>
      <c r="E1686" s="88" t="s">
        <v>266</v>
      </c>
      <c r="F1686" s="88" t="s">
        <v>220</v>
      </c>
      <c r="G1686" s="88" t="s">
        <v>223</v>
      </c>
      <c r="H1686" s="88" t="s">
        <v>294</v>
      </c>
      <c r="I1686" s="88">
        <f t="shared" si="104"/>
        <v>0</v>
      </c>
      <c r="J1686" s="88">
        <f t="shared" si="105"/>
        <v>0</v>
      </c>
      <c r="K1686" s="88">
        <v>0</v>
      </c>
      <c r="L1686" s="88">
        <v>0</v>
      </c>
      <c r="M1686" s="88">
        <v>0</v>
      </c>
      <c r="N1686" s="88">
        <v>0</v>
      </c>
      <c r="O1686" s="99">
        <f t="shared" si="106"/>
        <v>0</v>
      </c>
      <c r="P1686" s="88">
        <f t="shared" ref="P1686:P1734" si="107">IF($I$1=$P$1,I1686,IF($J$1=$P$1,J1686,IF($K$1=$P$1,K1686,IF($L$1=$P$1,L1686,IF($M$1=$P$1,M1686,IF($N$1=$P$1,N1686,"x"))))))</f>
        <v>0</v>
      </c>
    </row>
    <row r="1687" spans="1:16" s="88" customFormat="1" x14ac:dyDescent="0.3">
      <c r="A1687" s="88" t="s">
        <v>37</v>
      </c>
      <c r="B1687" s="1" t="s">
        <v>332</v>
      </c>
      <c r="C1687" s="88" t="s">
        <v>176</v>
      </c>
      <c r="D1687" s="88" t="s">
        <v>138</v>
      </c>
      <c r="E1687" s="88" t="s">
        <v>266</v>
      </c>
      <c r="F1687" s="88" t="s">
        <v>220</v>
      </c>
      <c r="G1687" s="88" t="s">
        <v>223</v>
      </c>
      <c r="H1687" s="88" t="s">
        <v>5</v>
      </c>
      <c r="I1687" s="88">
        <f t="shared" si="104"/>
        <v>1</v>
      </c>
      <c r="J1687" s="88">
        <f t="shared" si="105"/>
        <v>0</v>
      </c>
      <c r="K1687" s="88">
        <v>0</v>
      </c>
      <c r="L1687" s="88">
        <v>0</v>
      </c>
      <c r="M1687" s="88">
        <v>0</v>
      </c>
      <c r="N1687" s="88">
        <v>1</v>
      </c>
      <c r="O1687" s="99">
        <f t="shared" si="106"/>
        <v>1</v>
      </c>
      <c r="P1687" s="88">
        <f t="shared" si="107"/>
        <v>1</v>
      </c>
    </row>
    <row r="1688" spans="1:16" s="88" customFormat="1" x14ac:dyDescent="0.3">
      <c r="A1688" s="88" t="s">
        <v>37</v>
      </c>
      <c r="B1688" s="1" t="s">
        <v>332</v>
      </c>
      <c r="C1688" s="88" t="s">
        <v>176</v>
      </c>
      <c r="D1688" s="88" t="s">
        <v>138</v>
      </c>
      <c r="E1688" s="88" t="s">
        <v>266</v>
      </c>
      <c r="F1688" s="88" t="s">
        <v>220</v>
      </c>
      <c r="G1688" s="88" t="s">
        <v>223</v>
      </c>
      <c r="H1688" s="88" t="s">
        <v>7</v>
      </c>
      <c r="I1688" s="88">
        <f t="shared" si="104"/>
        <v>0</v>
      </c>
      <c r="J1688" s="88">
        <f t="shared" si="105"/>
        <v>0</v>
      </c>
      <c r="K1688" s="88">
        <v>0</v>
      </c>
      <c r="L1688" s="88">
        <v>0</v>
      </c>
      <c r="M1688" s="88">
        <v>0</v>
      </c>
      <c r="N1688" s="88">
        <v>0</v>
      </c>
      <c r="O1688" s="99">
        <f t="shared" si="106"/>
        <v>0</v>
      </c>
      <c r="P1688" s="88">
        <f t="shared" si="107"/>
        <v>0</v>
      </c>
    </row>
    <row r="1689" spans="1:16" s="88" customFormat="1" x14ac:dyDescent="0.3">
      <c r="A1689" s="88" t="s">
        <v>37</v>
      </c>
      <c r="B1689" s="1" t="s">
        <v>332</v>
      </c>
      <c r="C1689" s="88" t="s">
        <v>176</v>
      </c>
      <c r="D1689" s="88" t="s">
        <v>138</v>
      </c>
      <c r="E1689" s="88" t="s">
        <v>266</v>
      </c>
      <c r="F1689" s="88" t="s">
        <v>220</v>
      </c>
      <c r="G1689" s="88" t="s">
        <v>223</v>
      </c>
      <c r="H1689" s="88" t="s">
        <v>6</v>
      </c>
      <c r="I1689" s="88">
        <f t="shared" si="104"/>
        <v>3</v>
      </c>
      <c r="J1689" s="88">
        <f t="shared" si="105"/>
        <v>0</v>
      </c>
      <c r="K1689" s="88">
        <v>0</v>
      </c>
      <c r="L1689" s="88">
        <v>0</v>
      </c>
      <c r="M1689" s="88">
        <v>0</v>
      </c>
      <c r="N1689" s="88">
        <v>3</v>
      </c>
      <c r="O1689" s="99">
        <f t="shared" si="106"/>
        <v>3</v>
      </c>
      <c r="P1689" s="88">
        <f t="shared" si="107"/>
        <v>3</v>
      </c>
    </row>
    <row r="1690" spans="1:16" s="88" customFormat="1" x14ac:dyDescent="0.3">
      <c r="A1690" s="88" t="s">
        <v>37</v>
      </c>
      <c r="B1690" s="1" t="s">
        <v>332</v>
      </c>
      <c r="C1690" s="88" t="s">
        <v>176</v>
      </c>
      <c r="D1690" s="88" t="s">
        <v>74</v>
      </c>
      <c r="E1690" s="88" t="s">
        <v>324</v>
      </c>
      <c r="F1690" s="88" t="s">
        <v>220</v>
      </c>
      <c r="G1690" s="88" t="s">
        <v>223</v>
      </c>
      <c r="H1690" s="88" t="s">
        <v>4</v>
      </c>
      <c r="I1690" s="88">
        <f t="shared" si="104"/>
        <v>44</v>
      </c>
      <c r="J1690" s="88">
        <f t="shared" si="105"/>
        <v>21</v>
      </c>
      <c r="K1690" s="88">
        <v>2</v>
      </c>
      <c r="L1690" s="88">
        <v>19</v>
      </c>
      <c r="M1690" s="88">
        <v>18</v>
      </c>
      <c r="N1690" s="88">
        <v>5</v>
      </c>
      <c r="O1690" s="99">
        <f t="shared" si="106"/>
        <v>44</v>
      </c>
      <c r="P1690" s="88">
        <f t="shared" si="107"/>
        <v>5</v>
      </c>
    </row>
    <row r="1691" spans="1:16" s="88" customFormat="1" x14ac:dyDescent="0.3">
      <c r="A1691" s="88" t="s">
        <v>37</v>
      </c>
      <c r="B1691" s="1" t="s">
        <v>332</v>
      </c>
      <c r="C1691" s="88" t="s">
        <v>176</v>
      </c>
      <c r="D1691" s="88" t="s">
        <v>74</v>
      </c>
      <c r="E1691" s="88" t="s">
        <v>324</v>
      </c>
      <c r="F1691" s="88" t="s">
        <v>220</v>
      </c>
      <c r="G1691" s="88" t="s">
        <v>223</v>
      </c>
      <c r="H1691" s="88" t="s">
        <v>294</v>
      </c>
      <c r="I1691" s="88">
        <f t="shared" si="104"/>
        <v>0</v>
      </c>
      <c r="J1691" s="88">
        <f t="shared" si="105"/>
        <v>0</v>
      </c>
      <c r="K1691" s="88">
        <v>0</v>
      </c>
      <c r="L1691" s="88">
        <v>0</v>
      </c>
      <c r="M1691" s="88">
        <v>0</v>
      </c>
      <c r="N1691" s="88">
        <v>0</v>
      </c>
      <c r="O1691" s="99">
        <f t="shared" si="106"/>
        <v>0</v>
      </c>
      <c r="P1691" s="88">
        <f t="shared" si="107"/>
        <v>0</v>
      </c>
    </row>
    <row r="1692" spans="1:16" s="88" customFormat="1" x14ac:dyDescent="0.3">
      <c r="A1692" s="88" t="s">
        <v>37</v>
      </c>
      <c r="B1692" s="1" t="s">
        <v>332</v>
      </c>
      <c r="C1692" s="88" t="s">
        <v>176</v>
      </c>
      <c r="D1692" s="88" t="s">
        <v>74</v>
      </c>
      <c r="E1692" s="88" t="s">
        <v>324</v>
      </c>
      <c r="F1692" s="88" t="s">
        <v>220</v>
      </c>
      <c r="G1692" s="88" t="s">
        <v>223</v>
      </c>
      <c r="H1692" s="88" t="s">
        <v>5</v>
      </c>
      <c r="I1692" s="88">
        <f t="shared" si="104"/>
        <v>8</v>
      </c>
      <c r="J1692" s="88">
        <f t="shared" si="105"/>
        <v>5</v>
      </c>
      <c r="K1692" s="88">
        <v>2</v>
      </c>
      <c r="L1692" s="88">
        <v>3</v>
      </c>
      <c r="M1692" s="88">
        <v>3</v>
      </c>
      <c r="N1692" s="88">
        <v>0</v>
      </c>
      <c r="O1692" s="99">
        <f t="shared" si="106"/>
        <v>8</v>
      </c>
      <c r="P1692" s="88">
        <f t="shared" si="107"/>
        <v>0</v>
      </c>
    </row>
    <row r="1693" spans="1:16" s="88" customFormat="1" x14ac:dyDescent="0.3">
      <c r="A1693" s="88" t="s">
        <v>37</v>
      </c>
      <c r="B1693" s="1" t="s">
        <v>332</v>
      </c>
      <c r="C1693" s="88" t="s">
        <v>176</v>
      </c>
      <c r="D1693" s="88" t="s">
        <v>74</v>
      </c>
      <c r="E1693" s="88" t="s">
        <v>324</v>
      </c>
      <c r="F1693" s="88" t="s">
        <v>220</v>
      </c>
      <c r="G1693" s="88" t="s">
        <v>223</v>
      </c>
      <c r="H1693" s="88" t="s">
        <v>7</v>
      </c>
      <c r="I1693" s="88">
        <f t="shared" si="104"/>
        <v>3</v>
      </c>
      <c r="J1693" s="88">
        <f t="shared" si="105"/>
        <v>1</v>
      </c>
      <c r="K1693" s="88">
        <v>0</v>
      </c>
      <c r="L1693" s="88">
        <v>1</v>
      </c>
      <c r="M1693" s="88">
        <v>2</v>
      </c>
      <c r="N1693" s="88">
        <v>0</v>
      </c>
      <c r="O1693" s="99">
        <f t="shared" si="106"/>
        <v>3</v>
      </c>
      <c r="P1693" s="88">
        <f t="shared" si="107"/>
        <v>0</v>
      </c>
    </row>
    <row r="1694" spans="1:16" s="88" customFormat="1" x14ac:dyDescent="0.3">
      <c r="A1694" s="88" t="s">
        <v>37</v>
      </c>
      <c r="B1694" s="1" t="s">
        <v>332</v>
      </c>
      <c r="C1694" s="88" t="s">
        <v>176</v>
      </c>
      <c r="D1694" s="88" t="s">
        <v>74</v>
      </c>
      <c r="E1694" s="88" t="s">
        <v>324</v>
      </c>
      <c r="F1694" s="88" t="s">
        <v>220</v>
      </c>
      <c r="G1694" s="88" t="s">
        <v>223</v>
      </c>
      <c r="H1694" s="88" t="s">
        <v>6</v>
      </c>
      <c r="I1694" s="88">
        <f t="shared" si="104"/>
        <v>4</v>
      </c>
      <c r="J1694" s="88">
        <f t="shared" si="105"/>
        <v>3</v>
      </c>
      <c r="K1694" s="88">
        <v>2</v>
      </c>
      <c r="L1694" s="88">
        <v>1</v>
      </c>
      <c r="M1694" s="88">
        <v>1</v>
      </c>
      <c r="N1694" s="88">
        <v>0</v>
      </c>
      <c r="O1694" s="99">
        <f t="shared" si="106"/>
        <v>4</v>
      </c>
      <c r="P1694" s="88">
        <f t="shared" si="107"/>
        <v>0</v>
      </c>
    </row>
    <row r="1695" spans="1:16" s="88" customFormat="1" x14ac:dyDescent="0.3">
      <c r="A1695" s="88" t="s">
        <v>37</v>
      </c>
      <c r="B1695" s="1" t="s">
        <v>332</v>
      </c>
      <c r="C1695" s="88" t="s">
        <v>176</v>
      </c>
      <c r="D1695" s="88" t="s">
        <v>86</v>
      </c>
      <c r="E1695" s="88" t="s">
        <v>240</v>
      </c>
      <c r="F1695" s="88" t="s">
        <v>239</v>
      </c>
      <c r="G1695" s="88" t="s">
        <v>221</v>
      </c>
      <c r="H1695" s="88" t="s">
        <v>4</v>
      </c>
      <c r="I1695" s="88">
        <f t="shared" si="104"/>
        <v>100</v>
      </c>
      <c r="J1695" s="88">
        <f t="shared" si="105"/>
        <v>63</v>
      </c>
      <c r="K1695" s="88">
        <v>12</v>
      </c>
      <c r="L1695" s="88">
        <v>51</v>
      </c>
      <c r="M1695" s="88">
        <v>21</v>
      </c>
      <c r="N1695" s="88">
        <v>16</v>
      </c>
      <c r="O1695" s="99">
        <f t="shared" si="106"/>
        <v>100</v>
      </c>
      <c r="P1695" s="88">
        <f t="shared" si="107"/>
        <v>16</v>
      </c>
    </row>
    <row r="1696" spans="1:16" s="88" customFormat="1" x14ac:dyDescent="0.3">
      <c r="A1696" s="88" t="s">
        <v>37</v>
      </c>
      <c r="B1696" s="1" t="s">
        <v>332</v>
      </c>
      <c r="C1696" s="88" t="s">
        <v>176</v>
      </c>
      <c r="D1696" s="88" t="s">
        <v>86</v>
      </c>
      <c r="E1696" s="88" t="s">
        <v>240</v>
      </c>
      <c r="F1696" s="88" t="s">
        <v>239</v>
      </c>
      <c r="G1696" s="88" t="s">
        <v>221</v>
      </c>
      <c r="H1696" s="88" t="s">
        <v>294</v>
      </c>
      <c r="I1696" s="88">
        <f t="shared" si="104"/>
        <v>224</v>
      </c>
      <c r="J1696" s="88">
        <f t="shared" si="105"/>
        <v>112</v>
      </c>
      <c r="K1696" s="88">
        <v>3</v>
      </c>
      <c r="L1696" s="88">
        <v>109</v>
      </c>
      <c r="M1696" s="88">
        <v>86</v>
      </c>
      <c r="N1696" s="88">
        <v>26</v>
      </c>
      <c r="O1696" s="99">
        <f t="shared" si="106"/>
        <v>224</v>
      </c>
      <c r="P1696" s="88">
        <f t="shared" si="107"/>
        <v>26</v>
      </c>
    </row>
    <row r="1697" spans="1:16" s="88" customFormat="1" x14ac:dyDescent="0.3">
      <c r="A1697" s="88" t="s">
        <v>37</v>
      </c>
      <c r="B1697" s="1" t="s">
        <v>332</v>
      </c>
      <c r="C1697" s="88" t="s">
        <v>176</v>
      </c>
      <c r="D1697" s="88" t="s">
        <v>86</v>
      </c>
      <c r="E1697" s="88" t="s">
        <v>240</v>
      </c>
      <c r="F1697" s="88" t="s">
        <v>239</v>
      </c>
      <c r="G1697" s="88" t="s">
        <v>221</v>
      </c>
      <c r="H1697" s="88" t="s">
        <v>5</v>
      </c>
      <c r="I1697" s="88">
        <f t="shared" si="104"/>
        <v>9</v>
      </c>
      <c r="J1697" s="88">
        <f t="shared" si="105"/>
        <v>2</v>
      </c>
      <c r="K1697" s="88">
        <v>0</v>
      </c>
      <c r="L1697" s="88">
        <v>2</v>
      </c>
      <c r="M1697" s="88">
        <v>3</v>
      </c>
      <c r="N1697" s="88">
        <v>4</v>
      </c>
      <c r="O1697" s="99">
        <f t="shared" si="106"/>
        <v>9</v>
      </c>
      <c r="P1697" s="88">
        <f t="shared" si="107"/>
        <v>4</v>
      </c>
    </row>
    <row r="1698" spans="1:16" s="88" customFormat="1" x14ac:dyDescent="0.3">
      <c r="A1698" s="88" t="s">
        <v>37</v>
      </c>
      <c r="B1698" s="1" t="s">
        <v>332</v>
      </c>
      <c r="C1698" s="88" t="s">
        <v>176</v>
      </c>
      <c r="D1698" s="88" t="s">
        <v>86</v>
      </c>
      <c r="E1698" s="88" t="s">
        <v>240</v>
      </c>
      <c r="F1698" s="88" t="s">
        <v>239</v>
      </c>
      <c r="G1698" s="88" t="s">
        <v>221</v>
      </c>
      <c r="H1698" s="88" t="s">
        <v>7</v>
      </c>
      <c r="I1698" s="88">
        <f t="shared" si="104"/>
        <v>6</v>
      </c>
      <c r="J1698" s="88">
        <f t="shared" si="105"/>
        <v>6</v>
      </c>
      <c r="K1698" s="88">
        <v>4</v>
      </c>
      <c r="L1698" s="88">
        <v>2</v>
      </c>
      <c r="M1698" s="88">
        <v>0</v>
      </c>
      <c r="N1698" s="88">
        <v>0</v>
      </c>
      <c r="O1698" s="99">
        <f t="shared" si="106"/>
        <v>6</v>
      </c>
      <c r="P1698" s="88">
        <f t="shared" si="107"/>
        <v>0</v>
      </c>
    </row>
    <row r="1699" spans="1:16" s="88" customFormat="1" x14ac:dyDescent="0.3">
      <c r="A1699" s="88" t="s">
        <v>37</v>
      </c>
      <c r="B1699" s="1" t="s">
        <v>332</v>
      </c>
      <c r="C1699" s="88" t="s">
        <v>176</v>
      </c>
      <c r="D1699" s="88" t="s">
        <v>86</v>
      </c>
      <c r="E1699" s="88" t="s">
        <v>240</v>
      </c>
      <c r="F1699" s="88" t="s">
        <v>239</v>
      </c>
      <c r="G1699" s="88" t="s">
        <v>221</v>
      </c>
      <c r="H1699" s="88" t="s">
        <v>6</v>
      </c>
      <c r="I1699" s="88">
        <f t="shared" si="104"/>
        <v>1</v>
      </c>
      <c r="J1699" s="88">
        <f t="shared" si="105"/>
        <v>0</v>
      </c>
      <c r="K1699" s="88">
        <v>0</v>
      </c>
      <c r="L1699" s="88">
        <v>0</v>
      </c>
      <c r="M1699" s="88">
        <v>0</v>
      </c>
      <c r="N1699" s="88">
        <v>1</v>
      </c>
      <c r="O1699" s="99">
        <f t="shared" si="106"/>
        <v>1</v>
      </c>
      <c r="P1699" s="88">
        <f t="shared" si="107"/>
        <v>1</v>
      </c>
    </row>
    <row r="1700" spans="1:16" s="88" customFormat="1" x14ac:dyDescent="0.3">
      <c r="A1700" s="88" t="s">
        <v>37</v>
      </c>
      <c r="B1700" s="1" t="s">
        <v>332</v>
      </c>
      <c r="C1700" s="88" t="s">
        <v>176</v>
      </c>
      <c r="D1700" s="88" t="s">
        <v>108</v>
      </c>
      <c r="E1700" s="88" t="s">
        <v>251</v>
      </c>
      <c r="F1700" s="88" t="s">
        <v>239</v>
      </c>
      <c r="G1700" s="88" t="s">
        <v>221</v>
      </c>
      <c r="H1700" s="88" t="s">
        <v>4</v>
      </c>
      <c r="I1700" s="88">
        <f t="shared" si="104"/>
        <v>63</v>
      </c>
      <c r="J1700" s="88">
        <f t="shared" si="105"/>
        <v>39</v>
      </c>
      <c r="K1700" s="88">
        <v>11</v>
      </c>
      <c r="L1700" s="88">
        <v>28</v>
      </c>
      <c r="M1700" s="88">
        <v>14</v>
      </c>
      <c r="N1700" s="88">
        <v>10</v>
      </c>
      <c r="O1700" s="99">
        <f t="shared" si="106"/>
        <v>63</v>
      </c>
      <c r="P1700" s="88">
        <f t="shared" si="107"/>
        <v>10</v>
      </c>
    </row>
    <row r="1701" spans="1:16" s="88" customFormat="1" x14ac:dyDescent="0.3">
      <c r="A1701" s="88" t="s">
        <v>37</v>
      </c>
      <c r="B1701" s="1" t="s">
        <v>332</v>
      </c>
      <c r="C1701" s="88" t="s">
        <v>176</v>
      </c>
      <c r="D1701" s="88" t="s">
        <v>108</v>
      </c>
      <c r="E1701" s="88" t="s">
        <v>251</v>
      </c>
      <c r="F1701" s="88" t="s">
        <v>239</v>
      </c>
      <c r="G1701" s="88" t="s">
        <v>221</v>
      </c>
      <c r="H1701" s="88" t="s">
        <v>294</v>
      </c>
      <c r="I1701" s="88">
        <f t="shared" si="104"/>
        <v>0</v>
      </c>
      <c r="J1701" s="88">
        <f t="shared" si="105"/>
        <v>0</v>
      </c>
      <c r="K1701" s="88">
        <v>0</v>
      </c>
      <c r="L1701" s="88">
        <v>0</v>
      </c>
      <c r="M1701" s="88">
        <v>0</v>
      </c>
      <c r="N1701" s="88">
        <v>0</v>
      </c>
      <c r="O1701" s="99">
        <f t="shared" si="106"/>
        <v>0</v>
      </c>
      <c r="P1701" s="88">
        <f t="shared" si="107"/>
        <v>0</v>
      </c>
    </row>
    <row r="1702" spans="1:16" s="88" customFormat="1" x14ac:dyDescent="0.3">
      <c r="A1702" s="88" t="s">
        <v>37</v>
      </c>
      <c r="B1702" s="1" t="s">
        <v>332</v>
      </c>
      <c r="C1702" s="88" t="s">
        <v>176</v>
      </c>
      <c r="D1702" s="88" t="s">
        <v>108</v>
      </c>
      <c r="E1702" s="88" t="s">
        <v>251</v>
      </c>
      <c r="F1702" s="88" t="s">
        <v>239</v>
      </c>
      <c r="G1702" s="88" t="s">
        <v>221</v>
      </c>
      <c r="H1702" s="88" t="s">
        <v>5</v>
      </c>
      <c r="I1702" s="88">
        <f t="shared" si="104"/>
        <v>14</v>
      </c>
      <c r="J1702" s="88">
        <f t="shared" si="105"/>
        <v>7</v>
      </c>
      <c r="K1702" s="88">
        <v>4</v>
      </c>
      <c r="L1702" s="88">
        <v>3</v>
      </c>
      <c r="M1702" s="88">
        <v>3</v>
      </c>
      <c r="N1702" s="88">
        <v>4</v>
      </c>
      <c r="O1702" s="99">
        <f t="shared" si="106"/>
        <v>14</v>
      </c>
      <c r="P1702" s="88">
        <f t="shared" si="107"/>
        <v>4</v>
      </c>
    </row>
    <row r="1703" spans="1:16" s="88" customFormat="1" x14ac:dyDescent="0.3">
      <c r="A1703" s="88" t="s">
        <v>37</v>
      </c>
      <c r="B1703" s="1" t="s">
        <v>332</v>
      </c>
      <c r="C1703" s="88" t="s">
        <v>176</v>
      </c>
      <c r="D1703" s="88" t="s">
        <v>108</v>
      </c>
      <c r="E1703" s="88" t="s">
        <v>251</v>
      </c>
      <c r="F1703" s="88" t="s">
        <v>239</v>
      </c>
      <c r="G1703" s="88" t="s">
        <v>221</v>
      </c>
      <c r="H1703" s="88" t="s">
        <v>7</v>
      </c>
      <c r="I1703" s="88">
        <f t="shared" si="104"/>
        <v>2</v>
      </c>
      <c r="J1703" s="88">
        <f t="shared" si="105"/>
        <v>1</v>
      </c>
      <c r="K1703" s="88">
        <v>0</v>
      </c>
      <c r="L1703" s="88">
        <v>1</v>
      </c>
      <c r="M1703" s="88">
        <v>0</v>
      </c>
      <c r="N1703" s="88">
        <v>1</v>
      </c>
      <c r="O1703" s="99">
        <f t="shared" si="106"/>
        <v>2</v>
      </c>
      <c r="P1703" s="88">
        <f t="shared" si="107"/>
        <v>1</v>
      </c>
    </row>
    <row r="1704" spans="1:16" s="88" customFormat="1" x14ac:dyDescent="0.3">
      <c r="A1704" s="88" t="s">
        <v>37</v>
      </c>
      <c r="B1704" s="1" t="s">
        <v>332</v>
      </c>
      <c r="C1704" s="88" t="s">
        <v>176</v>
      </c>
      <c r="D1704" s="88" t="s">
        <v>108</v>
      </c>
      <c r="E1704" s="88" t="s">
        <v>251</v>
      </c>
      <c r="F1704" s="88" t="s">
        <v>239</v>
      </c>
      <c r="G1704" s="88" t="s">
        <v>221</v>
      </c>
      <c r="H1704" s="88" t="s">
        <v>6</v>
      </c>
      <c r="I1704" s="88">
        <f t="shared" si="104"/>
        <v>1</v>
      </c>
      <c r="J1704" s="88">
        <f t="shared" si="105"/>
        <v>0</v>
      </c>
      <c r="K1704" s="88">
        <v>0</v>
      </c>
      <c r="L1704" s="88">
        <v>0</v>
      </c>
      <c r="M1704" s="88">
        <v>1</v>
      </c>
      <c r="N1704" s="88">
        <v>0</v>
      </c>
      <c r="O1704" s="99">
        <f t="shared" si="106"/>
        <v>1</v>
      </c>
      <c r="P1704" s="88">
        <f t="shared" si="107"/>
        <v>0</v>
      </c>
    </row>
    <row r="1705" spans="1:16" s="88" customFormat="1" x14ac:dyDescent="0.3">
      <c r="A1705" s="88" t="s">
        <v>37</v>
      </c>
      <c r="B1705" s="1" t="s">
        <v>332</v>
      </c>
      <c r="C1705" s="88" t="s">
        <v>176</v>
      </c>
      <c r="D1705" s="88" t="s">
        <v>124</v>
      </c>
      <c r="E1705" s="88" t="s">
        <v>259</v>
      </c>
      <c r="F1705" s="88" t="s">
        <v>239</v>
      </c>
      <c r="G1705" s="88" t="s">
        <v>221</v>
      </c>
      <c r="H1705" s="88" t="s">
        <v>4</v>
      </c>
      <c r="I1705" s="88">
        <f t="shared" si="104"/>
        <v>25</v>
      </c>
      <c r="J1705" s="88">
        <f t="shared" si="105"/>
        <v>15</v>
      </c>
      <c r="K1705" s="88">
        <v>4</v>
      </c>
      <c r="L1705" s="88">
        <v>11</v>
      </c>
      <c r="M1705" s="88">
        <v>6</v>
      </c>
      <c r="N1705" s="88">
        <v>4</v>
      </c>
      <c r="O1705" s="99">
        <f t="shared" si="106"/>
        <v>25</v>
      </c>
      <c r="P1705" s="88">
        <f t="shared" si="107"/>
        <v>4</v>
      </c>
    </row>
    <row r="1706" spans="1:16" s="88" customFormat="1" x14ac:dyDescent="0.3">
      <c r="A1706" s="88" t="s">
        <v>37</v>
      </c>
      <c r="B1706" s="1" t="s">
        <v>332</v>
      </c>
      <c r="C1706" s="88" t="s">
        <v>176</v>
      </c>
      <c r="D1706" s="88" t="s">
        <v>124</v>
      </c>
      <c r="E1706" s="88" t="s">
        <v>259</v>
      </c>
      <c r="F1706" s="88" t="s">
        <v>239</v>
      </c>
      <c r="G1706" s="88" t="s">
        <v>221</v>
      </c>
      <c r="H1706" s="88" t="s">
        <v>294</v>
      </c>
      <c r="I1706" s="88">
        <f t="shared" si="104"/>
        <v>0</v>
      </c>
      <c r="J1706" s="88">
        <f t="shared" si="105"/>
        <v>0</v>
      </c>
      <c r="K1706" s="88">
        <v>0</v>
      </c>
      <c r="L1706" s="88">
        <v>0</v>
      </c>
      <c r="M1706" s="88">
        <v>0</v>
      </c>
      <c r="N1706" s="88">
        <v>0</v>
      </c>
      <c r="O1706" s="99">
        <f t="shared" si="106"/>
        <v>0</v>
      </c>
      <c r="P1706" s="88">
        <f t="shared" si="107"/>
        <v>0</v>
      </c>
    </row>
    <row r="1707" spans="1:16" s="88" customFormat="1" x14ac:dyDescent="0.3">
      <c r="A1707" s="88" t="s">
        <v>37</v>
      </c>
      <c r="B1707" s="1" t="s">
        <v>332</v>
      </c>
      <c r="C1707" s="88" t="s">
        <v>176</v>
      </c>
      <c r="D1707" s="88" t="s">
        <v>124</v>
      </c>
      <c r="E1707" s="88" t="s">
        <v>259</v>
      </c>
      <c r="F1707" s="88" t="s">
        <v>239</v>
      </c>
      <c r="G1707" s="88" t="s">
        <v>221</v>
      </c>
      <c r="H1707" s="88" t="s">
        <v>5</v>
      </c>
      <c r="I1707" s="88">
        <f t="shared" si="104"/>
        <v>3</v>
      </c>
      <c r="J1707" s="88">
        <f t="shared" si="105"/>
        <v>2</v>
      </c>
      <c r="K1707" s="88">
        <v>0</v>
      </c>
      <c r="L1707" s="88">
        <v>2</v>
      </c>
      <c r="M1707" s="88">
        <v>1</v>
      </c>
      <c r="N1707" s="88">
        <v>0</v>
      </c>
      <c r="O1707" s="99">
        <f t="shared" si="106"/>
        <v>3</v>
      </c>
      <c r="P1707" s="88">
        <f t="shared" si="107"/>
        <v>0</v>
      </c>
    </row>
    <row r="1708" spans="1:16" s="88" customFormat="1" x14ac:dyDescent="0.3">
      <c r="A1708" s="88" t="s">
        <v>37</v>
      </c>
      <c r="B1708" s="1" t="s">
        <v>332</v>
      </c>
      <c r="C1708" s="88" t="s">
        <v>176</v>
      </c>
      <c r="D1708" s="88" t="s">
        <v>124</v>
      </c>
      <c r="E1708" s="88" t="s">
        <v>259</v>
      </c>
      <c r="F1708" s="88" t="s">
        <v>239</v>
      </c>
      <c r="G1708" s="88" t="s">
        <v>221</v>
      </c>
      <c r="H1708" s="88" t="s">
        <v>7</v>
      </c>
      <c r="I1708" s="88">
        <f t="shared" si="104"/>
        <v>1</v>
      </c>
      <c r="J1708" s="88">
        <f t="shared" si="105"/>
        <v>1</v>
      </c>
      <c r="K1708" s="88">
        <v>0</v>
      </c>
      <c r="L1708" s="88">
        <v>1</v>
      </c>
      <c r="M1708" s="88">
        <v>0</v>
      </c>
      <c r="N1708" s="88">
        <v>0</v>
      </c>
      <c r="O1708" s="99">
        <f t="shared" si="106"/>
        <v>1</v>
      </c>
      <c r="P1708" s="88">
        <f t="shared" si="107"/>
        <v>0</v>
      </c>
    </row>
    <row r="1709" spans="1:16" s="88" customFormat="1" x14ac:dyDescent="0.3">
      <c r="A1709" s="88" t="s">
        <v>37</v>
      </c>
      <c r="B1709" s="1" t="s">
        <v>332</v>
      </c>
      <c r="C1709" s="88" t="s">
        <v>176</v>
      </c>
      <c r="D1709" s="88" t="s">
        <v>124</v>
      </c>
      <c r="E1709" s="88" t="s">
        <v>259</v>
      </c>
      <c r="F1709" s="88" t="s">
        <v>239</v>
      </c>
      <c r="G1709" s="88" t="s">
        <v>221</v>
      </c>
      <c r="H1709" s="88" t="s">
        <v>6</v>
      </c>
      <c r="I1709" s="88">
        <f t="shared" si="104"/>
        <v>5</v>
      </c>
      <c r="J1709" s="88">
        <f t="shared" si="105"/>
        <v>5</v>
      </c>
      <c r="K1709" s="88">
        <v>0</v>
      </c>
      <c r="L1709" s="88">
        <v>5</v>
      </c>
      <c r="M1709" s="88">
        <v>0</v>
      </c>
      <c r="N1709" s="88">
        <v>0</v>
      </c>
      <c r="O1709" s="99">
        <f t="shared" si="106"/>
        <v>5</v>
      </c>
      <c r="P1709" s="88">
        <f t="shared" si="107"/>
        <v>0</v>
      </c>
    </row>
    <row r="1710" spans="1:16" s="88" customFormat="1" x14ac:dyDescent="0.3">
      <c r="A1710" s="88" t="s">
        <v>37</v>
      </c>
      <c r="B1710" s="1" t="s">
        <v>332</v>
      </c>
      <c r="C1710" s="88" t="s">
        <v>176</v>
      </c>
      <c r="D1710" s="88" t="s">
        <v>132</v>
      </c>
      <c r="E1710" s="88" t="s">
        <v>263</v>
      </c>
      <c r="F1710" s="88" t="s">
        <v>239</v>
      </c>
      <c r="G1710" s="88" t="s">
        <v>221</v>
      </c>
      <c r="H1710" s="88" t="s">
        <v>4</v>
      </c>
      <c r="I1710" s="88">
        <f t="shared" si="104"/>
        <v>46</v>
      </c>
      <c r="J1710" s="88">
        <f t="shared" si="105"/>
        <v>18</v>
      </c>
      <c r="K1710" s="88">
        <v>0</v>
      </c>
      <c r="L1710" s="88">
        <v>18</v>
      </c>
      <c r="M1710" s="88">
        <v>22</v>
      </c>
      <c r="N1710" s="88">
        <v>6</v>
      </c>
      <c r="O1710" s="99">
        <f t="shared" si="106"/>
        <v>46</v>
      </c>
      <c r="P1710" s="88">
        <f t="shared" si="107"/>
        <v>6</v>
      </c>
    </row>
    <row r="1711" spans="1:16" s="88" customFormat="1" x14ac:dyDescent="0.3">
      <c r="A1711" s="88" t="s">
        <v>37</v>
      </c>
      <c r="B1711" s="1" t="s">
        <v>332</v>
      </c>
      <c r="C1711" s="88" t="s">
        <v>176</v>
      </c>
      <c r="D1711" s="88" t="s">
        <v>132</v>
      </c>
      <c r="E1711" s="88" t="s">
        <v>263</v>
      </c>
      <c r="F1711" s="88" t="s">
        <v>239</v>
      </c>
      <c r="G1711" s="88" t="s">
        <v>221</v>
      </c>
      <c r="H1711" s="88" t="s">
        <v>294</v>
      </c>
      <c r="I1711" s="88">
        <f t="shared" si="104"/>
        <v>0</v>
      </c>
      <c r="J1711" s="88">
        <f t="shared" si="105"/>
        <v>0</v>
      </c>
      <c r="K1711" s="88">
        <v>0</v>
      </c>
      <c r="L1711" s="88">
        <v>0</v>
      </c>
      <c r="M1711" s="88">
        <v>0</v>
      </c>
      <c r="N1711" s="88">
        <v>0</v>
      </c>
      <c r="O1711" s="99">
        <f t="shared" si="106"/>
        <v>0</v>
      </c>
      <c r="P1711" s="88">
        <f t="shared" si="107"/>
        <v>0</v>
      </c>
    </row>
    <row r="1712" spans="1:16" s="88" customFormat="1" x14ac:dyDescent="0.3">
      <c r="A1712" s="88" t="s">
        <v>37</v>
      </c>
      <c r="B1712" s="1" t="s">
        <v>332</v>
      </c>
      <c r="C1712" s="88" t="s">
        <v>176</v>
      </c>
      <c r="D1712" s="88" t="s">
        <v>132</v>
      </c>
      <c r="E1712" s="88" t="s">
        <v>263</v>
      </c>
      <c r="F1712" s="88" t="s">
        <v>239</v>
      </c>
      <c r="G1712" s="88" t="s">
        <v>221</v>
      </c>
      <c r="H1712" s="88" t="s">
        <v>5</v>
      </c>
      <c r="I1712" s="88">
        <f t="shared" si="104"/>
        <v>3</v>
      </c>
      <c r="J1712" s="88">
        <f t="shared" si="105"/>
        <v>0</v>
      </c>
      <c r="K1712" s="88">
        <v>0</v>
      </c>
      <c r="L1712" s="88">
        <v>0</v>
      </c>
      <c r="M1712" s="88">
        <v>1</v>
      </c>
      <c r="N1712" s="88">
        <v>2</v>
      </c>
      <c r="O1712" s="99">
        <f t="shared" si="106"/>
        <v>3</v>
      </c>
      <c r="P1712" s="88">
        <f t="shared" si="107"/>
        <v>2</v>
      </c>
    </row>
    <row r="1713" spans="1:16" s="88" customFormat="1" x14ac:dyDescent="0.3">
      <c r="A1713" s="88" t="s">
        <v>37</v>
      </c>
      <c r="B1713" s="1" t="s">
        <v>332</v>
      </c>
      <c r="C1713" s="88" t="s">
        <v>176</v>
      </c>
      <c r="D1713" s="88" t="s">
        <v>132</v>
      </c>
      <c r="E1713" s="88" t="s">
        <v>263</v>
      </c>
      <c r="F1713" s="88" t="s">
        <v>239</v>
      </c>
      <c r="G1713" s="88" t="s">
        <v>221</v>
      </c>
      <c r="H1713" s="88" t="s">
        <v>7</v>
      </c>
      <c r="I1713" s="88">
        <f t="shared" si="104"/>
        <v>4</v>
      </c>
      <c r="J1713" s="88">
        <f t="shared" si="105"/>
        <v>4</v>
      </c>
      <c r="K1713" s="88">
        <v>1</v>
      </c>
      <c r="L1713" s="88">
        <v>3</v>
      </c>
      <c r="M1713" s="88">
        <v>0</v>
      </c>
      <c r="N1713" s="88">
        <v>0</v>
      </c>
      <c r="O1713" s="99">
        <f t="shared" si="106"/>
        <v>4</v>
      </c>
      <c r="P1713" s="88">
        <f t="shared" si="107"/>
        <v>0</v>
      </c>
    </row>
    <row r="1714" spans="1:16" s="88" customFormat="1" x14ac:dyDescent="0.3">
      <c r="A1714" s="88" t="s">
        <v>37</v>
      </c>
      <c r="B1714" s="1" t="s">
        <v>332</v>
      </c>
      <c r="C1714" s="88" t="s">
        <v>176</v>
      </c>
      <c r="D1714" s="88" t="s">
        <v>132</v>
      </c>
      <c r="E1714" s="88" t="s">
        <v>263</v>
      </c>
      <c r="F1714" s="88" t="s">
        <v>239</v>
      </c>
      <c r="G1714" s="88" t="s">
        <v>221</v>
      </c>
      <c r="H1714" s="88" t="s">
        <v>6</v>
      </c>
      <c r="I1714" s="88">
        <f t="shared" si="104"/>
        <v>0</v>
      </c>
      <c r="J1714" s="88">
        <f t="shared" si="105"/>
        <v>0</v>
      </c>
      <c r="K1714" s="88">
        <v>0</v>
      </c>
      <c r="L1714" s="88">
        <v>0</v>
      </c>
      <c r="M1714" s="88">
        <v>0</v>
      </c>
      <c r="N1714" s="88">
        <v>0</v>
      </c>
      <c r="O1714" s="99">
        <f t="shared" si="106"/>
        <v>0</v>
      </c>
      <c r="P1714" s="88">
        <f t="shared" si="107"/>
        <v>0</v>
      </c>
    </row>
    <row r="1715" spans="1:16" s="88" customFormat="1" x14ac:dyDescent="0.3">
      <c r="A1715" s="88" t="s">
        <v>37</v>
      </c>
      <c r="B1715" s="1" t="s">
        <v>332</v>
      </c>
      <c r="C1715" s="88" t="s">
        <v>176</v>
      </c>
      <c r="D1715" s="88" t="s">
        <v>136</v>
      </c>
      <c r="E1715" s="88" t="s">
        <v>265</v>
      </c>
      <c r="F1715" s="88" t="s">
        <v>239</v>
      </c>
      <c r="G1715" s="88" t="s">
        <v>221</v>
      </c>
      <c r="H1715" s="88" t="s">
        <v>4</v>
      </c>
      <c r="I1715" s="88">
        <f t="shared" si="104"/>
        <v>118</v>
      </c>
      <c r="J1715" s="88">
        <f t="shared" si="105"/>
        <v>24</v>
      </c>
      <c r="K1715" s="88">
        <v>15</v>
      </c>
      <c r="L1715" s="88">
        <v>9</v>
      </c>
      <c r="M1715" s="88">
        <v>36</v>
      </c>
      <c r="N1715" s="88">
        <v>58</v>
      </c>
      <c r="O1715" s="99">
        <f t="shared" si="106"/>
        <v>118</v>
      </c>
      <c r="P1715" s="88">
        <f t="shared" si="107"/>
        <v>58</v>
      </c>
    </row>
    <row r="1716" spans="1:16" s="88" customFormat="1" x14ac:dyDescent="0.3">
      <c r="A1716" s="88" t="s">
        <v>37</v>
      </c>
      <c r="B1716" s="1" t="s">
        <v>332</v>
      </c>
      <c r="C1716" s="88" t="s">
        <v>176</v>
      </c>
      <c r="D1716" s="88" t="s">
        <v>136</v>
      </c>
      <c r="E1716" s="88" t="s">
        <v>265</v>
      </c>
      <c r="F1716" s="88" t="s">
        <v>239</v>
      </c>
      <c r="G1716" s="88" t="s">
        <v>221</v>
      </c>
      <c r="H1716" s="88" t="s">
        <v>294</v>
      </c>
      <c r="I1716" s="88">
        <f t="shared" si="104"/>
        <v>0</v>
      </c>
      <c r="J1716" s="88">
        <f t="shared" si="105"/>
        <v>0</v>
      </c>
      <c r="K1716" s="88">
        <v>0</v>
      </c>
      <c r="L1716" s="88">
        <v>0</v>
      </c>
      <c r="M1716" s="88">
        <v>0</v>
      </c>
      <c r="N1716" s="88">
        <v>0</v>
      </c>
      <c r="O1716" s="99">
        <f t="shared" si="106"/>
        <v>0</v>
      </c>
      <c r="P1716" s="88">
        <f t="shared" si="107"/>
        <v>0</v>
      </c>
    </row>
    <row r="1717" spans="1:16" s="88" customFormat="1" x14ac:dyDescent="0.3">
      <c r="A1717" s="88" t="s">
        <v>37</v>
      </c>
      <c r="B1717" s="1" t="s">
        <v>332</v>
      </c>
      <c r="C1717" s="88" t="s">
        <v>176</v>
      </c>
      <c r="D1717" s="88" t="s">
        <v>136</v>
      </c>
      <c r="E1717" s="88" t="s">
        <v>265</v>
      </c>
      <c r="F1717" s="88" t="s">
        <v>239</v>
      </c>
      <c r="G1717" s="88" t="s">
        <v>221</v>
      </c>
      <c r="H1717" s="88" t="s">
        <v>5</v>
      </c>
      <c r="I1717" s="88">
        <f t="shared" si="104"/>
        <v>22</v>
      </c>
      <c r="J1717" s="88">
        <f t="shared" si="105"/>
        <v>2</v>
      </c>
      <c r="K1717" s="88">
        <v>1</v>
      </c>
      <c r="L1717" s="88">
        <v>1</v>
      </c>
      <c r="M1717" s="88">
        <v>5</v>
      </c>
      <c r="N1717" s="88">
        <v>15</v>
      </c>
      <c r="O1717" s="99">
        <f t="shared" si="106"/>
        <v>22</v>
      </c>
      <c r="P1717" s="88">
        <f t="shared" si="107"/>
        <v>15</v>
      </c>
    </row>
    <row r="1718" spans="1:16" s="88" customFormat="1" x14ac:dyDescent="0.3">
      <c r="A1718" s="88" t="s">
        <v>37</v>
      </c>
      <c r="B1718" s="1" t="s">
        <v>332</v>
      </c>
      <c r="C1718" s="88" t="s">
        <v>176</v>
      </c>
      <c r="D1718" s="88" t="s">
        <v>136</v>
      </c>
      <c r="E1718" s="88" t="s">
        <v>265</v>
      </c>
      <c r="F1718" s="88" t="s">
        <v>239</v>
      </c>
      <c r="G1718" s="88" t="s">
        <v>221</v>
      </c>
      <c r="H1718" s="88" t="s">
        <v>7</v>
      </c>
      <c r="I1718" s="88">
        <f t="shared" si="104"/>
        <v>3</v>
      </c>
      <c r="J1718" s="88">
        <f t="shared" si="105"/>
        <v>2</v>
      </c>
      <c r="K1718" s="88">
        <v>0</v>
      </c>
      <c r="L1718" s="88">
        <v>2</v>
      </c>
      <c r="M1718" s="88">
        <v>0</v>
      </c>
      <c r="N1718" s="88">
        <v>1</v>
      </c>
      <c r="O1718" s="99">
        <f t="shared" si="106"/>
        <v>3</v>
      </c>
      <c r="P1718" s="88">
        <f t="shared" si="107"/>
        <v>1</v>
      </c>
    </row>
    <row r="1719" spans="1:16" s="88" customFormat="1" x14ac:dyDescent="0.3">
      <c r="A1719" s="88" t="s">
        <v>37</v>
      </c>
      <c r="B1719" s="1" t="s">
        <v>332</v>
      </c>
      <c r="C1719" s="88" t="s">
        <v>176</v>
      </c>
      <c r="D1719" s="88" t="s">
        <v>136</v>
      </c>
      <c r="E1719" s="88" t="s">
        <v>265</v>
      </c>
      <c r="F1719" s="88" t="s">
        <v>239</v>
      </c>
      <c r="G1719" s="88" t="s">
        <v>221</v>
      </c>
      <c r="H1719" s="88" t="s">
        <v>6</v>
      </c>
      <c r="I1719" s="88">
        <f t="shared" si="104"/>
        <v>7</v>
      </c>
      <c r="J1719" s="88">
        <f t="shared" si="105"/>
        <v>2</v>
      </c>
      <c r="K1719" s="88">
        <v>0</v>
      </c>
      <c r="L1719" s="88">
        <v>2</v>
      </c>
      <c r="M1719" s="88">
        <v>3</v>
      </c>
      <c r="N1719" s="88">
        <v>2</v>
      </c>
      <c r="O1719" s="99">
        <f t="shared" si="106"/>
        <v>7</v>
      </c>
      <c r="P1719" s="88">
        <f t="shared" si="107"/>
        <v>2</v>
      </c>
    </row>
    <row r="1720" spans="1:16" s="88" customFormat="1" x14ac:dyDescent="0.3">
      <c r="A1720" s="88" t="s">
        <v>37</v>
      </c>
      <c r="B1720" s="1" t="s">
        <v>332</v>
      </c>
      <c r="C1720" s="88" t="s">
        <v>176</v>
      </c>
      <c r="D1720" s="88" t="s">
        <v>140</v>
      </c>
      <c r="E1720" s="88" t="s">
        <v>267</v>
      </c>
      <c r="F1720" s="88" t="s">
        <v>239</v>
      </c>
      <c r="G1720" s="88" t="s">
        <v>221</v>
      </c>
      <c r="H1720" s="88" t="s">
        <v>4</v>
      </c>
      <c r="I1720" s="88">
        <f t="shared" si="104"/>
        <v>91</v>
      </c>
      <c r="J1720" s="88">
        <f t="shared" si="105"/>
        <v>53</v>
      </c>
      <c r="K1720" s="88">
        <v>6</v>
      </c>
      <c r="L1720" s="88">
        <v>47</v>
      </c>
      <c r="M1720" s="88">
        <v>28</v>
      </c>
      <c r="N1720" s="88">
        <v>10</v>
      </c>
      <c r="O1720" s="99">
        <f t="shared" si="106"/>
        <v>91</v>
      </c>
      <c r="P1720" s="88">
        <f t="shared" si="107"/>
        <v>10</v>
      </c>
    </row>
    <row r="1721" spans="1:16" s="88" customFormat="1" x14ac:dyDescent="0.3">
      <c r="A1721" s="88" t="s">
        <v>37</v>
      </c>
      <c r="B1721" s="1" t="s">
        <v>332</v>
      </c>
      <c r="C1721" s="88" t="s">
        <v>176</v>
      </c>
      <c r="D1721" s="88" t="s">
        <v>140</v>
      </c>
      <c r="E1721" s="88" t="s">
        <v>267</v>
      </c>
      <c r="F1721" s="88" t="s">
        <v>239</v>
      </c>
      <c r="G1721" s="88" t="s">
        <v>221</v>
      </c>
      <c r="H1721" s="88" t="s">
        <v>294</v>
      </c>
      <c r="I1721" s="88">
        <f t="shared" si="104"/>
        <v>0</v>
      </c>
      <c r="J1721" s="88">
        <f t="shared" si="105"/>
        <v>0</v>
      </c>
      <c r="K1721" s="88">
        <v>0</v>
      </c>
      <c r="L1721" s="88">
        <v>0</v>
      </c>
      <c r="M1721" s="88">
        <v>0</v>
      </c>
      <c r="N1721" s="88">
        <v>0</v>
      </c>
      <c r="O1721" s="99">
        <f t="shared" si="106"/>
        <v>0</v>
      </c>
      <c r="P1721" s="88">
        <f t="shared" si="107"/>
        <v>0</v>
      </c>
    </row>
    <row r="1722" spans="1:16" s="88" customFormat="1" x14ac:dyDescent="0.3">
      <c r="A1722" s="88" t="s">
        <v>37</v>
      </c>
      <c r="B1722" s="1" t="s">
        <v>332</v>
      </c>
      <c r="C1722" s="88" t="s">
        <v>176</v>
      </c>
      <c r="D1722" s="88" t="s">
        <v>140</v>
      </c>
      <c r="E1722" s="88" t="s">
        <v>267</v>
      </c>
      <c r="F1722" s="88" t="s">
        <v>239</v>
      </c>
      <c r="G1722" s="88" t="s">
        <v>221</v>
      </c>
      <c r="H1722" s="88" t="s">
        <v>5</v>
      </c>
      <c r="I1722" s="88">
        <f t="shared" si="104"/>
        <v>24</v>
      </c>
      <c r="J1722" s="88">
        <f t="shared" si="105"/>
        <v>16</v>
      </c>
      <c r="K1722" s="88">
        <v>2</v>
      </c>
      <c r="L1722" s="88">
        <v>14</v>
      </c>
      <c r="M1722" s="88">
        <v>4</v>
      </c>
      <c r="N1722" s="88">
        <v>4</v>
      </c>
      <c r="O1722" s="99">
        <f t="shared" si="106"/>
        <v>24</v>
      </c>
      <c r="P1722" s="88">
        <f t="shared" si="107"/>
        <v>4</v>
      </c>
    </row>
    <row r="1723" spans="1:16" s="88" customFormat="1" x14ac:dyDescent="0.3">
      <c r="A1723" s="88" t="s">
        <v>37</v>
      </c>
      <c r="B1723" s="1" t="s">
        <v>332</v>
      </c>
      <c r="C1723" s="88" t="s">
        <v>176</v>
      </c>
      <c r="D1723" s="88" t="s">
        <v>140</v>
      </c>
      <c r="E1723" s="88" t="s">
        <v>267</v>
      </c>
      <c r="F1723" s="88" t="s">
        <v>239</v>
      </c>
      <c r="G1723" s="88" t="s">
        <v>221</v>
      </c>
      <c r="H1723" s="88" t="s">
        <v>7</v>
      </c>
      <c r="I1723" s="88">
        <f t="shared" si="104"/>
        <v>4</v>
      </c>
      <c r="J1723" s="88">
        <f t="shared" si="105"/>
        <v>2</v>
      </c>
      <c r="K1723" s="88">
        <v>1</v>
      </c>
      <c r="L1723" s="88">
        <v>1</v>
      </c>
      <c r="M1723" s="88">
        <v>2</v>
      </c>
      <c r="N1723" s="88">
        <v>0</v>
      </c>
      <c r="O1723" s="99">
        <f t="shared" si="106"/>
        <v>4</v>
      </c>
      <c r="P1723" s="88">
        <f t="shared" si="107"/>
        <v>0</v>
      </c>
    </row>
    <row r="1724" spans="1:16" s="88" customFormat="1" x14ac:dyDescent="0.3">
      <c r="A1724" s="88" t="s">
        <v>37</v>
      </c>
      <c r="B1724" s="1" t="s">
        <v>332</v>
      </c>
      <c r="C1724" s="88" t="s">
        <v>176</v>
      </c>
      <c r="D1724" s="88" t="s">
        <v>140</v>
      </c>
      <c r="E1724" s="88" t="s">
        <v>267</v>
      </c>
      <c r="F1724" s="88" t="s">
        <v>239</v>
      </c>
      <c r="G1724" s="88" t="s">
        <v>221</v>
      </c>
      <c r="H1724" s="88" t="s">
        <v>6</v>
      </c>
      <c r="I1724" s="88">
        <f t="shared" si="104"/>
        <v>10</v>
      </c>
      <c r="J1724" s="88">
        <f t="shared" si="105"/>
        <v>7</v>
      </c>
      <c r="K1724" s="88">
        <v>0</v>
      </c>
      <c r="L1724" s="88">
        <v>7</v>
      </c>
      <c r="M1724" s="88">
        <v>2</v>
      </c>
      <c r="N1724" s="88">
        <v>1</v>
      </c>
      <c r="O1724" s="99">
        <f t="shared" si="106"/>
        <v>10</v>
      </c>
      <c r="P1724" s="88">
        <f t="shared" si="107"/>
        <v>1</v>
      </c>
    </row>
    <row r="1725" spans="1:16" s="88" customFormat="1" x14ac:dyDescent="0.3">
      <c r="A1725" s="88" t="s">
        <v>37</v>
      </c>
      <c r="B1725" s="1" t="s">
        <v>332</v>
      </c>
      <c r="C1725" s="88" t="s">
        <v>176</v>
      </c>
      <c r="D1725" s="88" t="s">
        <v>84</v>
      </c>
      <c r="E1725" s="88" t="s">
        <v>238</v>
      </c>
      <c r="F1725" s="88" t="s">
        <v>239</v>
      </c>
      <c r="G1725" s="88" t="s">
        <v>221</v>
      </c>
      <c r="H1725" s="88" t="s">
        <v>4</v>
      </c>
      <c r="I1725" s="88">
        <f t="shared" si="104"/>
        <v>314</v>
      </c>
      <c r="J1725" s="88">
        <f t="shared" si="105"/>
        <v>166</v>
      </c>
      <c r="K1725" s="88">
        <v>21</v>
      </c>
      <c r="L1725" s="88">
        <v>145</v>
      </c>
      <c r="M1725" s="88">
        <v>100</v>
      </c>
      <c r="N1725" s="88">
        <v>48</v>
      </c>
      <c r="O1725" s="99">
        <f t="shared" si="106"/>
        <v>314</v>
      </c>
      <c r="P1725" s="88">
        <f t="shared" si="107"/>
        <v>48</v>
      </c>
    </row>
    <row r="1726" spans="1:16" s="88" customFormat="1" x14ac:dyDescent="0.3">
      <c r="A1726" s="88" t="s">
        <v>37</v>
      </c>
      <c r="B1726" s="1" t="s">
        <v>332</v>
      </c>
      <c r="C1726" s="88" t="s">
        <v>176</v>
      </c>
      <c r="D1726" s="88" t="s">
        <v>84</v>
      </c>
      <c r="E1726" s="88" t="s">
        <v>238</v>
      </c>
      <c r="F1726" s="88" t="s">
        <v>239</v>
      </c>
      <c r="G1726" s="88" t="s">
        <v>221</v>
      </c>
      <c r="H1726" s="88" t="s">
        <v>294</v>
      </c>
      <c r="I1726" s="88">
        <f t="shared" si="104"/>
        <v>0</v>
      </c>
      <c r="J1726" s="88">
        <f>K1726+L1726</f>
        <v>0</v>
      </c>
      <c r="K1726" s="88">
        <v>0</v>
      </c>
      <c r="L1726" s="88">
        <v>0</v>
      </c>
      <c r="M1726" s="88">
        <v>0</v>
      </c>
      <c r="N1726" s="88">
        <v>0</v>
      </c>
      <c r="O1726" s="99">
        <f t="shared" si="106"/>
        <v>0</v>
      </c>
      <c r="P1726" s="88">
        <f t="shared" si="107"/>
        <v>0</v>
      </c>
    </row>
    <row r="1727" spans="1:16" s="88" customFormat="1" x14ac:dyDescent="0.3">
      <c r="A1727" s="88" t="s">
        <v>37</v>
      </c>
      <c r="B1727" s="1" t="s">
        <v>332</v>
      </c>
      <c r="C1727" s="88" t="s">
        <v>176</v>
      </c>
      <c r="D1727" s="88" t="s">
        <v>84</v>
      </c>
      <c r="E1727" s="88" t="s">
        <v>238</v>
      </c>
      <c r="F1727" s="88" t="s">
        <v>239</v>
      </c>
      <c r="G1727" s="88" t="s">
        <v>221</v>
      </c>
      <c r="H1727" s="88" t="s">
        <v>5</v>
      </c>
      <c r="I1727" s="88">
        <f t="shared" si="104"/>
        <v>45</v>
      </c>
      <c r="J1727" s="88">
        <f>K1727+L1727</f>
        <v>17</v>
      </c>
      <c r="K1727" s="88">
        <v>4</v>
      </c>
      <c r="L1727" s="88">
        <v>13</v>
      </c>
      <c r="M1727" s="88">
        <v>23</v>
      </c>
      <c r="N1727" s="88">
        <v>5</v>
      </c>
      <c r="O1727" s="99">
        <f t="shared" si="106"/>
        <v>45</v>
      </c>
      <c r="P1727" s="88">
        <f t="shared" si="107"/>
        <v>5</v>
      </c>
    </row>
    <row r="1728" spans="1:16" s="88" customFormat="1" x14ac:dyDescent="0.3">
      <c r="A1728" s="88" t="s">
        <v>37</v>
      </c>
      <c r="B1728" s="1" t="s">
        <v>332</v>
      </c>
      <c r="C1728" s="88" t="s">
        <v>176</v>
      </c>
      <c r="D1728" s="88" t="s">
        <v>84</v>
      </c>
      <c r="E1728" s="88" t="s">
        <v>238</v>
      </c>
      <c r="F1728" s="88" t="s">
        <v>239</v>
      </c>
      <c r="G1728" s="88" t="s">
        <v>221</v>
      </c>
      <c r="H1728" s="88" t="s">
        <v>7</v>
      </c>
      <c r="I1728" s="88">
        <f t="shared" si="104"/>
        <v>5</v>
      </c>
      <c r="J1728" s="88">
        <f>K1728+L1728</f>
        <v>4</v>
      </c>
      <c r="K1728" s="88">
        <v>0</v>
      </c>
      <c r="L1728" s="88">
        <v>4</v>
      </c>
      <c r="M1728" s="88">
        <v>1</v>
      </c>
      <c r="N1728" s="88">
        <v>0</v>
      </c>
      <c r="O1728" s="99">
        <f t="shared" si="106"/>
        <v>5</v>
      </c>
      <c r="P1728" s="88">
        <f t="shared" si="107"/>
        <v>0</v>
      </c>
    </row>
    <row r="1729" spans="1:16" s="88" customFormat="1" x14ac:dyDescent="0.3">
      <c r="A1729" s="88" t="s">
        <v>37</v>
      </c>
      <c r="B1729" s="1" t="s">
        <v>332</v>
      </c>
      <c r="C1729" s="88" t="s">
        <v>176</v>
      </c>
      <c r="D1729" s="88" t="s">
        <v>84</v>
      </c>
      <c r="E1729" s="88" t="s">
        <v>238</v>
      </c>
      <c r="F1729" s="88" t="s">
        <v>239</v>
      </c>
      <c r="G1729" s="88" t="s">
        <v>221</v>
      </c>
      <c r="H1729" s="88" t="s">
        <v>6</v>
      </c>
      <c r="I1729" s="88">
        <f t="shared" si="104"/>
        <v>6</v>
      </c>
      <c r="J1729" s="88">
        <f>K1729+L1729</f>
        <v>5</v>
      </c>
      <c r="K1729" s="88">
        <v>0</v>
      </c>
      <c r="L1729" s="88">
        <v>5</v>
      </c>
      <c r="M1729" s="88">
        <v>1</v>
      </c>
      <c r="N1729" s="88">
        <v>0</v>
      </c>
      <c r="O1729" s="99">
        <f t="shared" si="106"/>
        <v>6</v>
      </c>
      <c r="P1729" s="88">
        <f t="shared" si="107"/>
        <v>0</v>
      </c>
    </row>
    <row r="1730" spans="1:16" s="88" customFormat="1" x14ac:dyDescent="0.3">
      <c r="A1730" s="88" t="s">
        <v>37</v>
      </c>
      <c r="B1730" s="1" t="s">
        <v>332</v>
      </c>
      <c r="C1730" s="88" t="s">
        <v>294</v>
      </c>
      <c r="D1730" s="88" t="s">
        <v>0</v>
      </c>
      <c r="H1730" s="88" t="s">
        <v>4</v>
      </c>
      <c r="I1730" s="88">
        <v>428</v>
      </c>
      <c r="J1730" s="99"/>
      <c r="K1730" s="99"/>
      <c r="L1730" s="99"/>
      <c r="M1730" s="99"/>
      <c r="N1730" s="99"/>
      <c r="O1730" s="99">
        <f t="shared" si="106"/>
        <v>428</v>
      </c>
      <c r="P1730" s="88">
        <f t="shared" si="107"/>
        <v>0</v>
      </c>
    </row>
    <row r="1731" spans="1:16" s="88" customFormat="1" x14ac:dyDescent="0.3">
      <c r="A1731" s="88" t="s">
        <v>37</v>
      </c>
      <c r="B1731" s="1" t="s">
        <v>332</v>
      </c>
      <c r="C1731" s="88" t="s">
        <v>294</v>
      </c>
      <c r="D1731" s="88" t="s">
        <v>0</v>
      </c>
      <c r="H1731" s="88" t="s">
        <v>294</v>
      </c>
      <c r="I1731" s="88">
        <v>-487</v>
      </c>
      <c r="J1731" s="99"/>
      <c r="K1731" s="99"/>
      <c r="L1731" s="99"/>
      <c r="M1731" s="99"/>
      <c r="N1731" s="99"/>
      <c r="O1731" s="99">
        <f t="shared" si="106"/>
        <v>-487</v>
      </c>
      <c r="P1731" s="88">
        <f t="shared" si="107"/>
        <v>0</v>
      </c>
    </row>
    <row r="1732" spans="1:16" s="88" customFormat="1" x14ac:dyDescent="0.3">
      <c r="A1732" s="88" t="s">
        <v>37</v>
      </c>
      <c r="B1732" s="1" t="s">
        <v>332</v>
      </c>
      <c r="C1732" s="88" t="s">
        <v>294</v>
      </c>
      <c r="D1732" s="88" t="s">
        <v>0</v>
      </c>
      <c r="H1732" s="88" t="s">
        <v>5</v>
      </c>
      <c r="I1732" s="88">
        <v>44</v>
      </c>
      <c r="J1732" s="99"/>
      <c r="K1732" s="99"/>
      <c r="L1732" s="99"/>
      <c r="M1732" s="99"/>
      <c r="N1732" s="99"/>
      <c r="O1732" s="99">
        <f t="shared" si="106"/>
        <v>44</v>
      </c>
      <c r="P1732" s="88">
        <f t="shared" si="107"/>
        <v>0</v>
      </c>
    </row>
    <row r="1733" spans="1:16" s="88" customFormat="1" x14ac:dyDescent="0.3">
      <c r="A1733" s="88" t="s">
        <v>37</v>
      </c>
      <c r="B1733" s="1" t="s">
        <v>332</v>
      </c>
      <c r="C1733" s="88" t="s">
        <v>294</v>
      </c>
      <c r="D1733" s="88" t="s">
        <v>0</v>
      </c>
      <c r="H1733" s="88" t="s">
        <v>7</v>
      </c>
      <c r="I1733" s="88">
        <v>8</v>
      </c>
      <c r="J1733" s="99"/>
      <c r="K1733" s="99"/>
      <c r="L1733" s="99"/>
      <c r="M1733" s="99"/>
      <c r="N1733" s="99"/>
      <c r="O1733" s="99">
        <f t="shared" si="106"/>
        <v>8</v>
      </c>
      <c r="P1733" s="88">
        <f t="shared" si="107"/>
        <v>0</v>
      </c>
    </row>
    <row r="1734" spans="1:16" s="88" customFormat="1" x14ac:dyDescent="0.3">
      <c r="A1734" s="88" t="s">
        <v>37</v>
      </c>
      <c r="B1734" s="1" t="s">
        <v>332</v>
      </c>
      <c r="C1734" s="88" t="s">
        <v>294</v>
      </c>
      <c r="D1734" s="88" t="s">
        <v>0</v>
      </c>
      <c r="H1734" s="88" t="s">
        <v>6</v>
      </c>
      <c r="I1734" s="88">
        <v>7</v>
      </c>
      <c r="J1734" s="99"/>
      <c r="K1734" s="99"/>
      <c r="L1734" s="99"/>
      <c r="M1734" s="99"/>
      <c r="N1734" s="99"/>
      <c r="O1734" s="99">
        <f t="shared" si="106"/>
        <v>7</v>
      </c>
      <c r="P1734" s="88">
        <f t="shared" si="107"/>
        <v>0</v>
      </c>
    </row>
    <row r="1735" spans="1:16" customFormat="1" x14ac:dyDescent="0.3">
      <c r="B1735" s="9"/>
      <c r="O1735" s="101"/>
      <c r="P1735" s="102"/>
    </row>
    <row r="1736" spans="1:16" customFormat="1" x14ac:dyDescent="0.3">
      <c r="B1736" s="9"/>
      <c r="O1736" s="101"/>
      <c r="P1736" s="102"/>
    </row>
    <row r="1737" spans="1:16" customFormat="1" x14ac:dyDescent="0.3">
      <c r="B1737" s="9"/>
      <c r="O1737" s="101"/>
      <c r="P1737" s="102"/>
    </row>
    <row r="1738" spans="1:16" customFormat="1" x14ac:dyDescent="0.3">
      <c r="B1738" s="9"/>
      <c r="O1738" s="101"/>
      <c r="P1738" s="102"/>
    </row>
    <row r="1739" spans="1:16" customFormat="1" x14ac:dyDescent="0.3">
      <c r="B1739" s="9"/>
      <c r="O1739" s="101"/>
      <c r="P1739" s="102"/>
    </row>
    <row r="1740" spans="1:16" customFormat="1" x14ac:dyDescent="0.3">
      <c r="B1740" s="9"/>
      <c r="O1740" s="101"/>
      <c r="P1740" s="102"/>
    </row>
    <row r="1741" spans="1:16" customFormat="1" x14ac:dyDescent="0.3">
      <c r="B1741" s="9"/>
      <c r="O1741" s="101"/>
      <c r="P1741" s="102"/>
    </row>
    <row r="1742" spans="1:16" customFormat="1" x14ac:dyDescent="0.3">
      <c r="B1742" s="9"/>
      <c r="O1742" s="101"/>
      <c r="P1742" s="102"/>
    </row>
    <row r="1743" spans="1:16" customFormat="1" x14ac:dyDescent="0.3">
      <c r="B1743" s="9"/>
      <c r="O1743" s="101"/>
      <c r="P1743" s="102"/>
    </row>
    <row r="1744" spans="1:16" customFormat="1" x14ac:dyDescent="0.3">
      <c r="B1744" s="9"/>
      <c r="O1744" s="101"/>
      <c r="P1744" s="102"/>
    </row>
    <row r="1745" spans="2:16" customFormat="1" x14ac:dyDescent="0.3">
      <c r="B1745" s="9"/>
      <c r="O1745" s="101"/>
      <c r="P1745" s="102"/>
    </row>
    <row r="1746" spans="2:16" customFormat="1" x14ac:dyDescent="0.3">
      <c r="B1746" s="9"/>
      <c r="O1746" s="101"/>
      <c r="P1746" s="102"/>
    </row>
    <row r="1747" spans="2:16" customFormat="1" x14ac:dyDescent="0.3">
      <c r="B1747" s="9"/>
      <c r="O1747" s="101"/>
      <c r="P1747" s="102"/>
    </row>
    <row r="1748" spans="2:16" customFormat="1" x14ac:dyDescent="0.3">
      <c r="B1748" s="9"/>
      <c r="O1748" s="101"/>
      <c r="P1748" s="102"/>
    </row>
    <row r="1749" spans="2:16" customFormat="1" x14ac:dyDescent="0.3">
      <c r="B1749" s="9"/>
      <c r="O1749" s="101"/>
      <c r="P1749" s="102"/>
    </row>
    <row r="1750" spans="2:16" customFormat="1" x14ac:dyDescent="0.3">
      <c r="B1750" s="9"/>
      <c r="O1750" s="101"/>
      <c r="P1750" s="102"/>
    </row>
    <row r="1751" spans="2:16" customFormat="1" x14ac:dyDescent="0.3">
      <c r="B1751" s="9"/>
      <c r="O1751" s="101"/>
      <c r="P1751" s="102"/>
    </row>
    <row r="1752" spans="2:16" customFormat="1" x14ac:dyDescent="0.3">
      <c r="B1752" s="9"/>
      <c r="O1752" s="101"/>
      <c r="P1752" s="102"/>
    </row>
    <row r="1753" spans="2:16" customFormat="1" x14ac:dyDescent="0.3">
      <c r="B1753" s="9"/>
      <c r="O1753" s="101"/>
      <c r="P1753" s="102"/>
    </row>
    <row r="1754" spans="2:16" customFormat="1" x14ac:dyDescent="0.3">
      <c r="B1754" s="9"/>
      <c r="O1754" s="101"/>
      <c r="P1754" s="102"/>
    </row>
    <row r="1755" spans="2:16" customFormat="1" x14ac:dyDescent="0.3">
      <c r="B1755" s="9"/>
      <c r="O1755" s="101"/>
      <c r="P1755" s="102"/>
    </row>
    <row r="1756" spans="2:16" customFormat="1" x14ac:dyDescent="0.3">
      <c r="B1756" s="9"/>
      <c r="O1756" s="101"/>
      <c r="P1756" s="102"/>
    </row>
    <row r="1757" spans="2:16" customFormat="1" x14ac:dyDescent="0.3">
      <c r="B1757" s="9"/>
      <c r="O1757" s="101"/>
      <c r="P1757" s="102"/>
    </row>
    <row r="1758" spans="2:16" customFormat="1" x14ac:dyDescent="0.3">
      <c r="B1758" s="9"/>
      <c r="O1758" s="101"/>
      <c r="P1758" s="102"/>
    </row>
    <row r="1759" spans="2:16" customFormat="1" x14ac:dyDescent="0.3">
      <c r="B1759" s="9"/>
      <c r="O1759" s="101"/>
      <c r="P1759" s="102"/>
    </row>
    <row r="1760" spans="2:16" customFormat="1" x14ac:dyDescent="0.3">
      <c r="B1760" s="9"/>
      <c r="O1760" s="101"/>
      <c r="P1760" s="102"/>
    </row>
    <row r="1761" spans="2:16" customFormat="1" x14ac:dyDescent="0.3">
      <c r="B1761" s="9"/>
      <c r="O1761" s="101"/>
      <c r="P1761" s="102"/>
    </row>
    <row r="1762" spans="2:16" customFormat="1" x14ac:dyDescent="0.3">
      <c r="B1762" s="9"/>
      <c r="O1762" s="101"/>
      <c r="P1762" s="102"/>
    </row>
    <row r="1763" spans="2:16" customFormat="1" x14ac:dyDescent="0.3">
      <c r="B1763" s="9"/>
      <c r="O1763" s="101"/>
      <c r="P1763" s="102"/>
    </row>
    <row r="1764" spans="2:16" customFormat="1" x14ac:dyDescent="0.3">
      <c r="B1764" s="9"/>
      <c r="O1764" s="101"/>
      <c r="P1764" s="102"/>
    </row>
    <row r="1765" spans="2:16" customFormat="1" x14ac:dyDescent="0.3">
      <c r="B1765" s="9"/>
      <c r="O1765" s="101"/>
      <c r="P1765" s="102"/>
    </row>
    <row r="1766" spans="2:16" customFormat="1" x14ac:dyDescent="0.3">
      <c r="B1766" s="9"/>
      <c r="O1766" s="101"/>
      <c r="P1766" s="102"/>
    </row>
    <row r="1767" spans="2:16" customFormat="1" x14ac:dyDescent="0.3">
      <c r="B1767" s="9"/>
      <c r="O1767" s="101"/>
      <c r="P1767" s="102"/>
    </row>
    <row r="1768" spans="2:16" customFormat="1" x14ac:dyDescent="0.3">
      <c r="B1768" s="9"/>
      <c r="O1768" s="101"/>
      <c r="P1768" s="102"/>
    </row>
    <row r="1769" spans="2:16" customFormat="1" x14ac:dyDescent="0.3">
      <c r="B1769" s="9"/>
      <c r="O1769" s="101"/>
      <c r="P1769" s="102"/>
    </row>
    <row r="1770" spans="2:16" customFormat="1" x14ac:dyDescent="0.3">
      <c r="B1770" s="9"/>
      <c r="O1770" s="101"/>
      <c r="P1770" s="102"/>
    </row>
    <row r="1771" spans="2:16" customFormat="1" x14ac:dyDescent="0.3">
      <c r="B1771" s="9"/>
      <c r="O1771" s="101"/>
      <c r="P1771" s="102"/>
    </row>
    <row r="1772" spans="2:16" customFormat="1" x14ac:dyDescent="0.3">
      <c r="B1772" s="9"/>
      <c r="O1772" s="101"/>
      <c r="P1772" s="102"/>
    </row>
    <row r="1773" spans="2:16" customFormat="1" x14ac:dyDescent="0.3">
      <c r="B1773" s="9"/>
      <c r="O1773" s="101"/>
      <c r="P1773" s="102"/>
    </row>
    <row r="1774" spans="2:16" customFormat="1" x14ac:dyDescent="0.3">
      <c r="B1774" s="9"/>
      <c r="O1774" s="101"/>
      <c r="P1774" s="102"/>
    </row>
    <row r="1775" spans="2:16" customFormat="1" x14ac:dyDescent="0.3">
      <c r="B1775" s="9"/>
      <c r="O1775" s="101"/>
      <c r="P1775" s="102"/>
    </row>
    <row r="1776" spans="2:16" customFormat="1" x14ac:dyDescent="0.3">
      <c r="B1776" s="9"/>
      <c r="O1776" s="101"/>
      <c r="P1776" s="102"/>
    </row>
    <row r="1777" spans="2:16" customFormat="1" x14ac:dyDescent="0.3">
      <c r="B1777" s="9"/>
      <c r="O1777" s="101"/>
      <c r="P1777" s="102"/>
    </row>
    <row r="1778" spans="2:16" customFormat="1" x14ac:dyDescent="0.3">
      <c r="B1778" s="9"/>
      <c r="O1778" s="101"/>
      <c r="P1778" s="102"/>
    </row>
    <row r="1779" spans="2:16" customFormat="1" x14ac:dyDescent="0.3">
      <c r="B1779" s="9"/>
      <c r="O1779" s="101"/>
      <c r="P1779" s="102"/>
    </row>
    <row r="1780" spans="2:16" customFormat="1" x14ac:dyDescent="0.3">
      <c r="B1780" s="9"/>
      <c r="O1780" s="101"/>
      <c r="P1780" s="102"/>
    </row>
    <row r="1781" spans="2:16" customFormat="1" x14ac:dyDescent="0.3">
      <c r="B1781" s="9"/>
      <c r="O1781" s="101"/>
      <c r="P1781" s="102"/>
    </row>
    <row r="1782" spans="2:16" customFormat="1" x14ac:dyDescent="0.3">
      <c r="B1782" s="9"/>
      <c r="O1782" s="101"/>
      <c r="P1782" s="102"/>
    </row>
    <row r="1783" spans="2:16" customFormat="1" x14ac:dyDescent="0.3">
      <c r="B1783" s="9"/>
      <c r="O1783" s="101"/>
      <c r="P1783" s="102"/>
    </row>
    <row r="1784" spans="2:16" customFormat="1" x14ac:dyDescent="0.3">
      <c r="B1784" s="9"/>
      <c r="O1784" s="101"/>
      <c r="P1784" s="102"/>
    </row>
    <row r="1785" spans="2:16" customFormat="1" x14ac:dyDescent="0.3">
      <c r="B1785" s="9"/>
      <c r="O1785" s="101"/>
      <c r="P1785" s="102"/>
    </row>
    <row r="1786" spans="2:16" customFormat="1" x14ac:dyDescent="0.3">
      <c r="B1786" s="9"/>
      <c r="O1786" s="101"/>
      <c r="P1786" s="102"/>
    </row>
    <row r="1787" spans="2:16" customFormat="1" x14ac:dyDescent="0.3">
      <c r="B1787" s="9"/>
      <c r="O1787" s="101"/>
      <c r="P1787" s="102"/>
    </row>
    <row r="1788" spans="2:16" customFormat="1" x14ac:dyDescent="0.3">
      <c r="B1788" s="9"/>
      <c r="O1788" s="101"/>
      <c r="P1788" s="102"/>
    </row>
    <row r="1789" spans="2:16" customFormat="1" x14ac:dyDescent="0.3">
      <c r="B1789" s="9"/>
      <c r="O1789" s="101"/>
      <c r="P1789" s="102"/>
    </row>
    <row r="1790" spans="2:16" customFormat="1" x14ac:dyDescent="0.3">
      <c r="B1790" s="9"/>
      <c r="O1790" s="101"/>
      <c r="P1790" s="102"/>
    </row>
    <row r="1791" spans="2:16" customFormat="1" x14ac:dyDescent="0.3">
      <c r="B1791" s="9"/>
      <c r="O1791" s="101"/>
      <c r="P1791" s="102"/>
    </row>
    <row r="1792" spans="2:16" customFormat="1" x14ac:dyDescent="0.3">
      <c r="B1792" s="9"/>
      <c r="O1792" s="101"/>
      <c r="P1792" s="102"/>
    </row>
    <row r="1793" spans="2:16" customFormat="1" x14ac:dyDescent="0.3">
      <c r="B1793" s="9"/>
      <c r="O1793" s="101"/>
      <c r="P1793" s="102"/>
    </row>
    <row r="1794" spans="2:16" customFormat="1" x14ac:dyDescent="0.3">
      <c r="B1794" s="9"/>
      <c r="O1794" s="101"/>
      <c r="P1794" s="102"/>
    </row>
    <row r="1795" spans="2:16" customFormat="1" x14ac:dyDescent="0.3">
      <c r="B1795" s="9"/>
      <c r="O1795" s="101"/>
      <c r="P1795" s="102"/>
    </row>
    <row r="1796" spans="2:16" customFormat="1" x14ac:dyDescent="0.3">
      <c r="B1796" s="9"/>
      <c r="O1796" s="101"/>
      <c r="P1796" s="102"/>
    </row>
    <row r="1797" spans="2:16" customFormat="1" x14ac:dyDescent="0.3">
      <c r="B1797" s="9"/>
      <c r="O1797" s="101"/>
      <c r="P1797" s="102"/>
    </row>
    <row r="1798" spans="2:16" customFormat="1" x14ac:dyDescent="0.3">
      <c r="B1798" s="9"/>
      <c r="O1798" s="101"/>
      <c r="P1798" s="102"/>
    </row>
    <row r="1799" spans="2:16" customFormat="1" x14ac:dyDescent="0.3">
      <c r="B1799" s="9"/>
      <c r="O1799" s="101"/>
      <c r="P1799" s="102"/>
    </row>
    <row r="1800" spans="2:16" customFormat="1" x14ac:dyDescent="0.3">
      <c r="B1800" s="9"/>
      <c r="O1800" s="101"/>
      <c r="P1800" s="102"/>
    </row>
    <row r="1801" spans="2:16" customFormat="1" x14ac:dyDescent="0.3">
      <c r="B1801" s="9"/>
      <c r="O1801" s="101"/>
      <c r="P1801" s="102"/>
    </row>
    <row r="1802" spans="2:16" customFormat="1" x14ac:dyDescent="0.3">
      <c r="B1802" s="9"/>
      <c r="O1802" s="101"/>
      <c r="P1802" s="102"/>
    </row>
    <row r="1803" spans="2:16" customFormat="1" x14ac:dyDescent="0.3">
      <c r="B1803" s="9"/>
      <c r="O1803" s="101"/>
      <c r="P1803" s="102"/>
    </row>
    <row r="1804" spans="2:16" customFormat="1" x14ac:dyDescent="0.3">
      <c r="B1804" s="9"/>
      <c r="O1804" s="101"/>
      <c r="P1804" s="102"/>
    </row>
    <row r="1805" spans="2:16" customFormat="1" x14ac:dyDescent="0.3">
      <c r="B1805" s="9"/>
      <c r="O1805" s="101"/>
      <c r="P1805" s="102"/>
    </row>
    <row r="1806" spans="2:16" customFormat="1" x14ac:dyDescent="0.3">
      <c r="B1806" s="9"/>
      <c r="O1806" s="101"/>
      <c r="P1806" s="102"/>
    </row>
    <row r="1807" spans="2:16" customFormat="1" x14ac:dyDescent="0.3">
      <c r="B1807" s="9"/>
      <c r="O1807" s="101"/>
      <c r="P1807" s="102"/>
    </row>
    <row r="1808" spans="2:16" customFormat="1" x14ac:dyDescent="0.3">
      <c r="B1808" s="9"/>
      <c r="O1808" s="101"/>
      <c r="P1808" s="102"/>
    </row>
    <row r="1809" spans="2:16" customFormat="1" x14ac:dyDescent="0.3">
      <c r="B1809" s="9"/>
      <c r="O1809" s="101"/>
      <c r="P1809" s="102"/>
    </row>
    <row r="1810" spans="2:16" customFormat="1" x14ac:dyDescent="0.3">
      <c r="B1810" s="9"/>
      <c r="O1810" s="101"/>
      <c r="P1810" s="102"/>
    </row>
    <row r="1811" spans="2:16" customFormat="1" x14ac:dyDescent="0.3">
      <c r="B1811" s="9"/>
      <c r="O1811" s="101"/>
      <c r="P1811" s="102"/>
    </row>
    <row r="1812" spans="2:16" customFormat="1" x14ac:dyDescent="0.3">
      <c r="B1812" s="9"/>
      <c r="O1812" s="101"/>
      <c r="P1812" s="102"/>
    </row>
    <row r="1813" spans="2:16" customFormat="1" x14ac:dyDescent="0.3">
      <c r="B1813" s="9"/>
      <c r="O1813" s="101"/>
      <c r="P1813" s="102"/>
    </row>
    <row r="1814" spans="2:16" customFormat="1" x14ac:dyDescent="0.3">
      <c r="B1814" s="9"/>
      <c r="O1814" s="101"/>
      <c r="P1814" s="102"/>
    </row>
    <row r="1815" spans="2:16" customFormat="1" x14ac:dyDescent="0.3">
      <c r="B1815" s="9"/>
      <c r="O1815" s="101"/>
      <c r="P1815" s="102"/>
    </row>
    <row r="1816" spans="2:16" customFormat="1" x14ac:dyDescent="0.3">
      <c r="B1816" s="9"/>
      <c r="O1816" s="101"/>
      <c r="P1816" s="102"/>
    </row>
    <row r="1817" spans="2:16" customFormat="1" x14ac:dyDescent="0.3">
      <c r="B1817" s="9"/>
      <c r="O1817" s="101"/>
      <c r="P1817" s="102"/>
    </row>
    <row r="1818" spans="2:16" customFormat="1" x14ac:dyDescent="0.3">
      <c r="B1818" s="9"/>
      <c r="O1818" s="101"/>
      <c r="P1818" s="102"/>
    </row>
    <row r="1819" spans="2:16" customFormat="1" x14ac:dyDescent="0.3">
      <c r="B1819" s="9"/>
      <c r="O1819" s="101"/>
      <c r="P1819" s="102"/>
    </row>
    <row r="1820" spans="2:16" customFormat="1" x14ac:dyDescent="0.3">
      <c r="B1820" s="9"/>
      <c r="O1820" s="101"/>
      <c r="P1820" s="102"/>
    </row>
    <row r="1821" spans="2:16" customFormat="1" x14ac:dyDescent="0.3">
      <c r="B1821" s="9"/>
      <c r="O1821" s="101"/>
      <c r="P1821" s="102"/>
    </row>
    <row r="1822" spans="2:16" customFormat="1" x14ac:dyDescent="0.3">
      <c r="B1822" s="9"/>
      <c r="O1822" s="101"/>
      <c r="P1822" s="102"/>
    </row>
    <row r="1823" spans="2:16" customFormat="1" x14ac:dyDescent="0.3">
      <c r="B1823" s="9"/>
      <c r="O1823" s="101"/>
      <c r="P1823" s="102"/>
    </row>
    <row r="1824" spans="2:16" customFormat="1" x14ac:dyDescent="0.3">
      <c r="B1824" s="9"/>
      <c r="O1824" s="101"/>
      <c r="P1824" s="102"/>
    </row>
    <row r="1825" spans="2:16" customFormat="1" x14ac:dyDescent="0.3">
      <c r="B1825" s="9"/>
      <c r="O1825" s="101"/>
      <c r="P1825" s="102"/>
    </row>
    <row r="1826" spans="2:16" customFormat="1" x14ac:dyDescent="0.3">
      <c r="B1826" s="9"/>
      <c r="O1826" s="101"/>
      <c r="P1826" s="102"/>
    </row>
    <row r="1827" spans="2:16" customFormat="1" x14ac:dyDescent="0.3">
      <c r="B1827" s="9"/>
      <c r="O1827" s="101"/>
      <c r="P1827" s="102"/>
    </row>
    <row r="1828" spans="2:16" customFormat="1" x14ac:dyDescent="0.3">
      <c r="B1828" s="9"/>
      <c r="O1828" s="101"/>
      <c r="P1828" s="102"/>
    </row>
    <row r="1829" spans="2:16" customFormat="1" x14ac:dyDescent="0.3">
      <c r="B1829" s="9"/>
      <c r="O1829" s="101"/>
      <c r="P1829" s="102"/>
    </row>
    <row r="1830" spans="2:16" customFormat="1" x14ac:dyDescent="0.3">
      <c r="B1830" s="9"/>
      <c r="O1830" s="101"/>
      <c r="P1830" s="102"/>
    </row>
    <row r="1831" spans="2:16" customFormat="1" x14ac:dyDescent="0.3">
      <c r="B1831" s="9"/>
      <c r="O1831" s="101"/>
      <c r="P1831" s="102"/>
    </row>
    <row r="1832" spans="2:16" customFormat="1" x14ac:dyDescent="0.3">
      <c r="B1832" s="9"/>
      <c r="O1832" s="101"/>
      <c r="P1832" s="102"/>
    </row>
    <row r="1833" spans="2:16" customFormat="1" x14ac:dyDescent="0.3">
      <c r="B1833" s="9"/>
      <c r="O1833" s="101"/>
      <c r="P1833" s="102"/>
    </row>
    <row r="1834" spans="2:16" customFormat="1" x14ac:dyDescent="0.3">
      <c r="B1834" s="9"/>
      <c r="O1834" s="101"/>
      <c r="P1834" s="102"/>
    </row>
    <row r="1835" spans="2:16" customFormat="1" x14ac:dyDescent="0.3">
      <c r="B1835" s="9"/>
      <c r="O1835" s="101"/>
      <c r="P1835" s="102"/>
    </row>
    <row r="1836" spans="2:16" customFormat="1" x14ac:dyDescent="0.3">
      <c r="B1836" s="9"/>
      <c r="O1836" s="101"/>
      <c r="P1836" s="102"/>
    </row>
    <row r="1837" spans="2:16" customFormat="1" x14ac:dyDescent="0.3">
      <c r="B1837" s="9"/>
      <c r="O1837" s="101"/>
      <c r="P1837" s="102"/>
    </row>
    <row r="1838" spans="2:16" customFormat="1" x14ac:dyDescent="0.3">
      <c r="B1838" s="9"/>
      <c r="O1838" s="101"/>
      <c r="P1838" s="102"/>
    </row>
    <row r="1839" spans="2:16" customFormat="1" x14ac:dyDescent="0.3">
      <c r="B1839" s="9"/>
      <c r="O1839" s="101"/>
      <c r="P1839" s="102"/>
    </row>
    <row r="1840" spans="2:16" customFormat="1" x14ac:dyDescent="0.3">
      <c r="B1840" s="9"/>
      <c r="O1840" s="101"/>
      <c r="P1840" s="102"/>
    </row>
    <row r="1841" spans="2:16" customFormat="1" x14ac:dyDescent="0.3">
      <c r="B1841" s="9"/>
      <c r="O1841" s="101"/>
      <c r="P1841" s="102"/>
    </row>
    <row r="1842" spans="2:16" customFormat="1" x14ac:dyDescent="0.3">
      <c r="B1842" s="9"/>
      <c r="O1842" s="101"/>
      <c r="P1842" s="102"/>
    </row>
    <row r="1843" spans="2:16" customFormat="1" x14ac:dyDescent="0.3">
      <c r="B1843" s="9"/>
      <c r="O1843" s="101"/>
      <c r="P1843" s="102"/>
    </row>
    <row r="1844" spans="2:16" customFormat="1" x14ac:dyDescent="0.3">
      <c r="B1844" s="9"/>
      <c r="O1844" s="101"/>
      <c r="P1844" s="102"/>
    </row>
    <row r="1845" spans="2:16" customFormat="1" x14ac:dyDescent="0.3">
      <c r="B1845" s="9"/>
      <c r="O1845" s="101"/>
      <c r="P1845" s="102"/>
    </row>
    <row r="1846" spans="2:16" customFormat="1" x14ac:dyDescent="0.3">
      <c r="B1846" s="9"/>
      <c r="O1846" s="101"/>
      <c r="P1846" s="102"/>
    </row>
    <row r="1847" spans="2:16" customFormat="1" x14ac:dyDescent="0.3">
      <c r="B1847" s="9"/>
      <c r="O1847" s="101"/>
      <c r="P1847" s="102"/>
    </row>
    <row r="1848" spans="2:16" customFormat="1" x14ac:dyDescent="0.3">
      <c r="B1848" s="9"/>
      <c r="O1848" s="101"/>
      <c r="P1848" s="102"/>
    </row>
    <row r="1849" spans="2:16" customFormat="1" x14ac:dyDescent="0.3">
      <c r="B1849" s="9"/>
      <c r="O1849" s="101"/>
      <c r="P1849" s="102"/>
    </row>
    <row r="1850" spans="2:16" customFormat="1" x14ac:dyDescent="0.3">
      <c r="B1850" s="9"/>
      <c r="O1850" s="101"/>
      <c r="P1850" s="102"/>
    </row>
    <row r="1851" spans="2:16" customFormat="1" x14ac:dyDescent="0.3">
      <c r="B1851" s="9"/>
      <c r="O1851" s="101"/>
      <c r="P1851" s="102"/>
    </row>
    <row r="1852" spans="2:16" customFormat="1" x14ac:dyDescent="0.3">
      <c r="B1852" s="9"/>
      <c r="O1852" s="101"/>
      <c r="P1852" s="102"/>
    </row>
    <row r="1853" spans="2:16" customFormat="1" x14ac:dyDescent="0.3">
      <c r="B1853" s="9"/>
      <c r="O1853" s="101"/>
      <c r="P1853" s="102"/>
    </row>
    <row r="1854" spans="2:16" customFormat="1" x14ac:dyDescent="0.3">
      <c r="B1854" s="9"/>
      <c r="O1854" s="101"/>
      <c r="P1854" s="102"/>
    </row>
    <row r="1855" spans="2:16" customFormat="1" x14ac:dyDescent="0.3">
      <c r="B1855" s="9"/>
      <c r="O1855" s="101"/>
      <c r="P1855" s="102"/>
    </row>
    <row r="1856" spans="2:16" customFormat="1" x14ac:dyDescent="0.3">
      <c r="B1856" s="9"/>
      <c r="O1856" s="101"/>
      <c r="P1856" s="102"/>
    </row>
    <row r="1857" spans="2:16" customFormat="1" x14ac:dyDescent="0.3">
      <c r="B1857" s="9"/>
      <c r="O1857" s="101"/>
      <c r="P1857" s="102"/>
    </row>
    <row r="1858" spans="2:16" customFormat="1" x14ac:dyDescent="0.3">
      <c r="B1858" s="9"/>
      <c r="O1858" s="101"/>
      <c r="P1858" s="102"/>
    </row>
    <row r="1859" spans="2:16" customFormat="1" x14ac:dyDescent="0.3">
      <c r="B1859" s="9"/>
      <c r="O1859" s="101"/>
      <c r="P1859" s="102"/>
    </row>
    <row r="1860" spans="2:16" customFormat="1" x14ac:dyDescent="0.3">
      <c r="B1860" s="9"/>
      <c r="O1860" s="101"/>
      <c r="P1860" s="102"/>
    </row>
    <row r="1861" spans="2:16" customFormat="1" x14ac:dyDescent="0.3">
      <c r="B1861" s="9"/>
      <c r="O1861" s="101"/>
      <c r="P1861" s="102"/>
    </row>
    <row r="1862" spans="2:16" customFormat="1" x14ac:dyDescent="0.3">
      <c r="B1862" s="9"/>
      <c r="O1862" s="101"/>
      <c r="P1862" s="102"/>
    </row>
    <row r="1863" spans="2:16" customFormat="1" x14ac:dyDescent="0.3">
      <c r="B1863" s="9"/>
      <c r="O1863" s="101"/>
      <c r="P1863" s="102"/>
    </row>
    <row r="1864" spans="2:16" customFormat="1" x14ac:dyDescent="0.3">
      <c r="B1864" s="9"/>
      <c r="O1864" s="101"/>
      <c r="P1864" s="102"/>
    </row>
    <row r="1865" spans="2:16" customFormat="1" x14ac:dyDescent="0.3">
      <c r="B1865" s="9"/>
      <c r="O1865" s="101"/>
      <c r="P1865" s="102"/>
    </row>
    <row r="1866" spans="2:16" customFormat="1" x14ac:dyDescent="0.3">
      <c r="B1866" s="9"/>
      <c r="O1866" s="101"/>
      <c r="P1866" s="102"/>
    </row>
    <row r="1867" spans="2:16" customFormat="1" x14ac:dyDescent="0.3">
      <c r="B1867" s="9"/>
      <c r="O1867" s="101"/>
      <c r="P1867" s="102"/>
    </row>
    <row r="1868" spans="2:16" customFormat="1" x14ac:dyDescent="0.3">
      <c r="B1868" s="9"/>
      <c r="O1868" s="101"/>
      <c r="P1868" s="102"/>
    </row>
    <row r="1869" spans="2:16" customFormat="1" x14ac:dyDescent="0.3">
      <c r="B1869" s="9"/>
      <c r="O1869" s="101"/>
      <c r="P1869" s="102"/>
    </row>
    <row r="1870" spans="2:16" customFormat="1" x14ac:dyDescent="0.3">
      <c r="B1870" s="9"/>
      <c r="O1870" s="101"/>
      <c r="P1870" s="102"/>
    </row>
    <row r="1871" spans="2:16" customFormat="1" x14ac:dyDescent="0.3">
      <c r="B1871" s="9"/>
      <c r="O1871" s="101"/>
      <c r="P1871" s="102"/>
    </row>
    <row r="1872" spans="2:16" customFormat="1" x14ac:dyDescent="0.3">
      <c r="B1872" s="9"/>
      <c r="O1872" s="101"/>
      <c r="P1872" s="102"/>
    </row>
    <row r="1873" spans="2:16" customFormat="1" x14ac:dyDescent="0.3">
      <c r="B1873" s="9"/>
      <c r="O1873" s="101"/>
      <c r="P1873" s="102"/>
    </row>
    <row r="1874" spans="2:16" customFormat="1" x14ac:dyDescent="0.3">
      <c r="B1874" s="9"/>
      <c r="O1874" s="101"/>
      <c r="P1874" s="102"/>
    </row>
    <row r="1875" spans="2:16" customFormat="1" x14ac:dyDescent="0.3">
      <c r="B1875" s="9"/>
      <c r="O1875" s="101"/>
      <c r="P1875" s="102"/>
    </row>
    <row r="1876" spans="2:16" customFormat="1" x14ac:dyDescent="0.3">
      <c r="B1876" s="9"/>
      <c r="O1876" s="101"/>
      <c r="P1876" s="102"/>
    </row>
    <row r="1877" spans="2:16" customFormat="1" x14ac:dyDescent="0.3">
      <c r="B1877" s="9"/>
      <c r="O1877" s="101"/>
      <c r="P1877" s="102"/>
    </row>
    <row r="1878" spans="2:16" customFormat="1" x14ac:dyDescent="0.3">
      <c r="B1878" s="9"/>
      <c r="O1878" s="101"/>
      <c r="P1878" s="102"/>
    </row>
    <row r="1879" spans="2:16" customFormat="1" x14ac:dyDescent="0.3">
      <c r="B1879" s="9"/>
      <c r="O1879" s="101"/>
      <c r="P1879" s="102"/>
    </row>
    <row r="1880" spans="2:16" customFormat="1" x14ac:dyDescent="0.3">
      <c r="B1880" s="9"/>
      <c r="O1880" s="101"/>
      <c r="P1880" s="102"/>
    </row>
    <row r="1881" spans="2:16" customFormat="1" x14ac:dyDescent="0.3">
      <c r="B1881" s="9"/>
      <c r="O1881" s="101"/>
      <c r="P1881" s="102"/>
    </row>
    <row r="1882" spans="2:16" customFormat="1" x14ac:dyDescent="0.3">
      <c r="B1882" s="9"/>
      <c r="O1882" s="101"/>
      <c r="P1882" s="102"/>
    </row>
    <row r="1883" spans="2:16" customFormat="1" x14ac:dyDescent="0.3">
      <c r="B1883" s="9"/>
      <c r="O1883" s="101"/>
      <c r="P1883" s="102"/>
    </row>
    <row r="1884" spans="2:16" customFormat="1" x14ac:dyDescent="0.3">
      <c r="B1884" s="9"/>
      <c r="O1884" s="101"/>
      <c r="P1884" s="102"/>
    </row>
    <row r="1885" spans="2:16" customFormat="1" x14ac:dyDescent="0.3">
      <c r="B1885" s="9"/>
      <c r="O1885" s="101"/>
      <c r="P1885" s="102"/>
    </row>
    <row r="1886" spans="2:16" customFormat="1" x14ac:dyDescent="0.3">
      <c r="B1886" s="9"/>
      <c r="O1886" s="101"/>
      <c r="P1886" s="102"/>
    </row>
    <row r="1887" spans="2:16" customFormat="1" x14ac:dyDescent="0.3">
      <c r="B1887" s="9"/>
      <c r="O1887" s="101"/>
      <c r="P1887" s="102"/>
    </row>
    <row r="1888" spans="2:16" customFormat="1" x14ac:dyDescent="0.3">
      <c r="B1888" s="9"/>
      <c r="O1888" s="101"/>
      <c r="P1888" s="102"/>
    </row>
    <row r="1889" spans="2:16" customFormat="1" x14ac:dyDescent="0.3">
      <c r="B1889" s="9"/>
      <c r="O1889" s="101"/>
      <c r="P1889" s="102"/>
    </row>
    <row r="1890" spans="2:16" customFormat="1" x14ac:dyDescent="0.3">
      <c r="B1890" s="9"/>
      <c r="O1890" s="101"/>
      <c r="P1890" s="102"/>
    </row>
    <row r="1891" spans="2:16" customFormat="1" x14ac:dyDescent="0.3">
      <c r="B1891" s="9"/>
      <c r="O1891" s="101"/>
      <c r="P1891" s="102"/>
    </row>
    <row r="1892" spans="2:16" customFormat="1" x14ac:dyDescent="0.3">
      <c r="B1892" s="9"/>
      <c r="O1892" s="101"/>
      <c r="P1892" s="102"/>
    </row>
    <row r="1893" spans="2:16" customFormat="1" x14ac:dyDescent="0.3">
      <c r="B1893" s="9"/>
      <c r="O1893" s="101"/>
      <c r="P1893" s="102"/>
    </row>
    <row r="1894" spans="2:16" customFormat="1" x14ac:dyDescent="0.3">
      <c r="B1894" s="9"/>
      <c r="O1894" s="101"/>
      <c r="P1894" s="102"/>
    </row>
    <row r="1895" spans="2:16" customFormat="1" x14ac:dyDescent="0.3">
      <c r="B1895" s="9"/>
      <c r="O1895" s="101"/>
      <c r="P1895" s="102"/>
    </row>
    <row r="1896" spans="2:16" customFormat="1" x14ac:dyDescent="0.3">
      <c r="B1896" s="9"/>
      <c r="O1896" s="101"/>
      <c r="P1896" s="102"/>
    </row>
    <row r="1897" spans="2:16" customFormat="1" x14ac:dyDescent="0.3">
      <c r="B1897" s="9"/>
      <c r="O1897" s="101"/>
      <c r="P1897" s="102"/>
    </row>
    <row r="1898" spans="2:16" customFormat="1" x14ac:dyDescent="0.3">
      <c r="B1898" s="9"/>
      <c r="O1898" s="101"/>
      <c r="P1898" s="102"/>
    </row>
    <row r="1899" spans="2:16" customFormat="1" x14ac:dyDescent="0.3">
      <c r="B1899" s="9"/>
      <c r="O1899" s="101"/>
      <c r="P1899" s="102"/>
    </row>
    <row r="1900" spans="2:16" customFormat="1" x14ac:dyDescent="0.3">
      <c r="B1900" s="9"/>
      <c r="O1900" s="101"/>
      <c r="P1900" s="102"/>
    </row>
    <row r="1901" spans="2:16" customFormat="1" x14ac:dyDescent="0.3">
      <c r="B1901" s="9"/>
      <c r="O1901" s="101"/>
      <c r="P1901" s="102"/>
    </row>
    <row r="1902" spans="2:16" customFormat="1" x14ac:dyDescent="0.3">
      <c r="B1902" s="9"/>
      <c r="O1902" s="101"/>
      <c r="P1902" s="102"/>
    </row>
    <row r="1903" spans="2:16" customFormat="1" x14ac:dyDescent="0.3">
      <c r="B1903" s="9"/>
      <c r="O1903" s="101"/>
      <c r="P1903" s="102"/>
    </row>
    <row r="1904" spans="2:16" customFormat="1" x14ac:dyDescent="0.3">
      <c r="B1904" s="9"/>
      <c r="O1904" s="101"/>
      <c r="P1904" s="102"/>
    </row>
    <row r="1905" spans="2:16" customFormat="1" x14ac:dyDescent="0.3">
      <c r="B1905" s="9"/>
      <c r="O1905" s="101"/>
      <c r="P1905" s="102"/>
    </row>
    <row r="1906" spans="2:16" customFormat="1" x14ac:dyDescent="0.3">
      <c r="B1906" s="9"/>
      <c r="O1906" s="101"/>
      <c r="P1906" s="102"/>
    </row>
    <row r="1907" spans="2:16" customFormat="1" x14ac:dyDescent="0.3">
      <c r="B1907" s="9"/>
      <c r="O1907" s="101"/>
      <c r="P1907" s="102"/>
    </row>
    <row r="1908" spans="2:16" customFormat="1" x14ac:dyDescent="0.3">
      <c r="B1908" s="9"/>
      <c r="O1908" s="101"/>
      <c r="P1908" s="102"/>
    </row>
    <row r="1909" spans="2:16" customFormat="1" x14ac:dyDescent="0.3">
      <c r="B1909" s="9"/>
      <c r="O1909" s="101"/>
      <c r="P1909" s="102"/>
    </row>
    <row r="1910" spans="2:16" customFormat="1" x14ac:dyDescent="0.3">
      <c r="B1910" s="9"/>
      <c r="O1910" s="101"/>
      <c r="P1910" s="102"/>
    </row>
    <row r="1911" spans="2:16" customFormat="1" x14ac:dyDescent="0.3">
      <c r="B1911" s="9"/>
      <c r="O1911" s="101"/>
      <c r="P1911" s="102"/>
    </row>
    <row r="1912" spans="2:16" customFormat="1" x14ac:dyDescent="0.3">
      <c r="B1912" s="9"/>
      <c r="O1912" s="101"/>
      <c r="P1912" s="102"/>
    </row>
    <row r="1913" spans="2:16" customFormat="1" x14ac:dyDescent="0.3">
      <c r="B1913" s="9"/>
      <c r="O1913" s="101"/>
      <c r="P1913" s="102"/>
    </row>
    <row r="1914" spans="2:16" customFormat="1" x14ac:dyDescent="0.3">
      <c r="B1914" s="9"/>
      <c r="O1914" s="101"/>
      <c r="P1914" s="102"/>
    </row>
    <row r="1915" spans="2:16" customFormat="1" x14ac:dyDescent="0.3">
      <c r="B1915" s="9"/>
      <c r="O1915" s="101"/>
      <c r="P1915" s="102"/>
    </row>
    <row r="1916" spans="2:16" customFormat="1" x14ac:dyDescent="0.3">
      <c r="B1916" s="9"/>
      <c r="O1916" s="101"/>
      <c r="P1916" s="102"/>
    </row>
    <row r="1917" spans="2:16" customFormat="1" x14ac:dyDescent="0.3">
      <c r="B1917" s="9"/>
      <c r="O1917" s="101"/>
      <c r="P1917" s="102"/>
    </row>
    <row r="1918" spans="2:16" customFormat="1" x14ac:dyDescent="0.3">
      <c r="B1918" s="9"/>
      <c r="O1918" s="101"/>
      <c r="P1918" s="102"/>
    </row>
    <row r="1919" spans="2:16" customFormat="1" x14ac:dyDescent="0.3">
      <c r="B1919" s="9"/>
      <c r="O1919" s="101"/>
      <c r="P1919" s="102"/>
    </row>
    <row r="1920" spans="2:16" customFormat="1" x14ac:dyDescent="0.3">
      <c r="B1920" s="9"/>
      <c r="O1920" s="101"/>
      <c r="P1920" s="102"/>
    </row>
    <row r="1921" spans="2:16" customFormat="1" x14ac:dyDescent="0.3">
      <c r="B1921" s="9"/>
      <c r="O1921" s="101"/>
      <c r="P1921" s="102"/>
    </row>
    <row r="1922" spans="2:16" customFormat="1" x14ac:dyDescent="0.3">
      <c r="B1922" s="9"/>
      <c r="O1922" s="101"/>
      <c r="P1922" s="102"/>
    </row>
    <row r="1923" spans="2:16" customFormat="1" x14ac:dyDescent="0.3">
      <c r="B1923" s="9"/>
      <c r="O1923" s="101"/>
      <c r="P1923" s="102"/>
    </row>
    <row r="1924" spans="2:16" customFormat="1" x14ac:dyDescent="0.3">
      <c r="B1924" s="9"/>
      <c r="O1924" s="101"/>
      <c r="P1924" s="102"/>
    </row>
    <row r="1925" spans="2:16" customFormat="1" x14ac:dyDescent="0.3">
      <c r="B1925" s="9"/>
      <c r="O1925" s="101"/>
      <c r="P1925" s="102"/>
    </row>
    <row r="1926" spans="2:16" customFormat="1" x14ac:dyDescent="0.3">
      <c r="B1926" s="9"/>
      <c r="O1926" s="101"/>
      <c r="P1926" s="102"/>
    </row>
    <row r="1927" spans="2:16" customFormat="1" x14ac:dyDescent="0.3">
      <c r="B1927" s="9"/>
      <c r="O1927" s="101"/>
      <c r="P1927" s="102"/>
    </row>
    <row r="1928" spans="2:16" customFormat="1" x14ac:dyDescent="0.3">
      <c r="B1928" s="9"/>
      <c r="O1928" s="101"/>
      <c r="P1928" s="102"/>
    </row>
    <row r="1929" spans="2:16" customFormat="1" x14ac:dyDescent="0.3">
      <c r="B1929" s="9"/>
      <c r="O1929" s="101"/>
      <c r="P1929" s="102"/>
    </row>
    <row r="1930" spans="2:16" customFormat="1" x14ac:dyDescent="0.3">
      <c r="B1930" s="9"/>
      <c r="O1930" s="101"/>
      <c r="P1930" s="102"/>
    </row>
    <row r="1931" spans="2:16" customFormat="1" x14ac:dyDescent="0.3">
      <c r="B1931" s="9"/>
      <c r="O1931" s="101"/>
      <c r="P1931" s="102"/>
    </row>
    <row r="1932" spans="2:16" customFormat="1" x14ac:dyDescent="0.3">
      <c r="B1932" s="9"/>
      <c r="O1932" s="101"/>
      <c r="P1932" s="102"/>
    </row>
    <row r="1933" spans="2:16" customFormat="1" x14ac:dyDescent="0.3">
      <c r="B1933" s="9"/>
      <c r="O1933" s="101"/>
      <c r="P1933" s="102"/>
    </row>
    <row r="1934" spans="2:16" customFormat="1" x14ac:dyDescent="0.3">
      <c r="B1934" s="9"/>
      <c r="O1934" s="101"/>
      <c r="P1934" s="102"/>
    </row>
    <row r="1935" spans="2:16" customFormat="1" x14ac:dyDescent="0.3">
      <c r="B1935" s="9"/>
      <c r="O1935" s="101"/>
      <c r="P1935" s="102"/>
    </row>
    <row r="1936" spans="2:16" customFormat="1" x14ac:dyDescent="0.3">
      <c r="B1936" s="9"/>
      <c r="O1936" s="101"/>
      <c r="P1936" s="102"/>
    </row>
    <row r="1937" spans="2:16" customFormat="1" x14ac:dyDescent="0.3">
      <c r="B1937" s="9"/>
      <c r="O1937" s="101"/>
      <c r="P1937" s="102"/>
    </row>
    <row r="1938" spans="2:16" customFormat="1" x14ac:dyDescent="0.3">
      <c r="B1938" s="9"/>
      <c r="O1938" s="101"/>
      <c r="P1938" s="102"/>
    </row>
    <row r="1939" spans="2:16" customFormat="1" x14ac:dyDescent="0.3">
      <c r="B1939" s="9"/>
      <c r="O1939" s="101"/>
      <c r="P1939" s="102"/>
    </row>
    <row r="1940" spans="2:16" customFormat="1" x14ac:dyDescent="0.3">
      <c r="B1940" s="9"/>
      <c r="O1940" s="101"/>
      <c r="P1940" s="102"/>
    </row>
    <row r="1941" spans="2:16" customFormat="1" x14ac:dyDescent="0.3">
      <c r="B1941" s="9"/>
      <c r="O1941" s="101"/>
      <c r="P1941" s="102"/>
    </row>
    <row r="1942" spans="2:16" customFormat="1" x14ac:dyDescent="0.3">
      <c r="B1942" s="9"/>
      <c r="O1942" s="101"/>
      <c r="P1942" s="102"/>
    </row>
    <row r="1943" spans="2:16" customFormat="1" x14ac:dyDescent="0.3">
      <c r="B1943" s="9"/>
      <c r="O1943" s="101"/>
      <c r="P1943" s="102"/>
    </row>
    <row r="1944" spans="2:16" customFormat="1" x14ac:dyDescent="0.3">
      <c r="B1944" s="9"/>
      <c r="O1944" s="101"/>
      <c r="P1944" s="102"/>
    </row>
    <row r="1945" spans="2:16" customFormat="1" x14ac:dyDescent="0.3">
      <c r="B1945" s="9"/>
      <c r="O1945" s="101"/>
      <c r="P1945" s="102"/>
    </row>
    <row r="1946" spans="2:16" customFormat="1" x14ac:dyDescent="0.3">
      <c r="B1946" s="9"/>
      <c r="O1946" s="101"/>
      <c r="P1946" s="102"/>
    </row>
    <row r="1947" spans="2:16" customFormat="1" x14ac:dyDescent="0.3">
      <c r="B1947" s="9"/>
      <c r="O1947" s="101"/>
      <c r="P1947" s="102"/>
    </row>
    <row r="1948" spans="2:16" customFormat="1" x14ac:dyDescent="0.3">
      <c r="B1948" s="9"/>
      <c r="O1948" s="101"/>
      <c r="P1948" s="102"/>
    </row>
    <row r="1949" spans="2:16" customFormat="1" x14ac:dyDescent="0.3">
      <c r="B1949" s="9"/>
      <c r="O1949" s="101"/>
      <c r="P1949" s="102"/>
    </row>
    <row r="1950" spans="2:16" customFormat="1" x14ac:dyDescent="0.3">
      <c r="B1950" s="9"/>
      <c r="O1950" s="101"/>
      <c r="P1950" s="102"/>
    </row>
    <row r="1951" spans="2:16" customFormat="1" x14ac:dyDescent="0.3">
      <c r="B1951" s="9"/>
      <c r="O1951" s="101"/>
      <c r="P1951" s="102"/>
    </row>
    <row r="1952" spans="2:16" customFormat="1" x14ac:dyDescent="0.3">
      <c r="B1952" s="9"/>
      <c r="O1952" s="101"/>
      <c r="P1952" s="102"/>
    </row>
    <row r="1953" spans="2:16" customFormat="1" x14ac:dyDescent="0.3">
      <c r="B1953" s="9"/>
      <c r="O1953" s="101"/>
      <c r="P1953" s="102"/>
    </row>
    <row r="1954" spans="2:16" customFormat="1" x14ac:dyDescent="0.3">
      <c r="B1954" s="9"/>
      <c r="O1954" s="101"/>
      <c r="P1954" s="102"/>
    </row>
    <row r="1955" spans="2:16" customFormat="1" x14ac:dyDescent="0.3">
      <c r="B1955" s="9"/>
      <c r="O1955" s="101"/>
      <c r="P1955" s="102"/>
    </row>
    <row r="1956" spans="2:16" customFormat="1" x14ac:dyDescent="0.3">
      <c r="B1956" s="9"/>
      <c r="O1956" s="101"/>
      <c r="P1956" s="102"/>
    </row>
    <row r="1957" spans="2:16" customFormat="1" x14ac:dyDescent="0.3">
      <c r="B1957" s="9"/>
      <c r="O1957" s="101"/>
      <c r="P1957" s="102"/>
    </row>
    <row r="1958" spans="2:16" customFormat="1" x14ac:dyDescent="0.3">
      <c r="B1958" s="9"/>
      <c r="O1958" s="101"/>
      <c r="P1958" s="102"/>
    </row>
    <row r="1959" spans="2:16" customFormat="1" x14ac:dyDescent="0.3">
      <c r="B1959" s="9"/>
      <c r="O1959" s="101"/>
      <c r="P1959" s="102"/>
    </row>
    <row r="1960" spans="2:16" customFormat="1" x14ac:dyDescent="0.3">
      <c r="B1960" s="9"/>
      <c r="O1960" s="101"/>
      <c r="P1960" s="102"/>
    </row>
    <row r="1961" spans="2:16" customFormat="1" x14ac:dyDescent="0.3">
      <c r="B1961" s="9"/>
      <c r="O1961" s="101"/>
      <c r="P1961" s="102"/>
    </row>
    <row r="1962" spans="2:16" customFormat="1" x14ac:dyDescent="0.3">
      <c r="B1962" s="9"/>
      <c r="O1962" s="101"/>
      <c r="P1962" s="102"/>
    </row>
    <row r="1963" spans="2:16" customFormat="1" x14ac:dyDescent="0.3">
      <c r="B1963" s="9"/>
      <c r="O1963" s="101"/>
      <c r="P1963" s="102"/>
    </row>
    <row r="1964" spans="2:16" customFormat="1" x14ac:dyDescent="0.3">
      <c r="B1964" s="9"/>
      <c r="O1964" s="101"/>
      <c r="P1964" s="102"/>
    </row>
    <row r="1965" spans="2:16" customFormat="1" x14ac:dyDescent="0.3">
      <c r="B1965" s="9"/>
      <c r="O1965" s="101"/>
      <c r="P1965" s="102"/>
    </row>
    <row r="1966" spans="2:16" customFormat="1" x14ac:dyDescent="0.3">
      <c r="B1966" s="9"/>
      <c r="O1966" s="101"/>
      <c r="P1966" s="102"/>
    </row>
    <row r="1967" spans="2:16" customFormat="1" x14ac:dyDescent="0.3">
      <c r="B1967" s="9"/>
      <c r="O1967" s="101"/>
      <c r="P1967" s="102"/>
    </row>
    <row r="1968" spans="2:16" customFormat="1" x14ac:dyDescent="0.3">
      <c r="B1968" s="9"/>
      <c r="O1968" s="101"/>
      <c r="P1968" s="102"/>
    </row>
    <row r="1969" spans="2:16" customFormat="1" x14ac:dyDescent="0.3">
      <c r="B1969" s="9"/>
      <c r="O1969" s="101"/>
      <c r="P1969" s="102"/>
    </row>
    <row r="1970" spans="2:16" customFormat="1" x14ac:dyDescent="0.3">
      <c r="B1970" s="9"/>
      <c r="O1970" s="101"/>
      <c r="P1970" s="102"/>
    </row>
    <row r="1971" spans="2:16" customFormat="1" x14ac:dyDescent="0.3">
      <c r="B1971" s="9"/>
      <c r="O1971" s="101"/>
      <c r="P1971" s="102"/>
    </row>
    <row r="1972" spans="2:16" customFormat="1" x14ac:dyDescent="0.3">
      <c r="B1972" s="9"/>
      <c r="O1972" s="101"/>
      <c r="P1972" s="102"/>
    </row>
    <row r="1973" spans="2:16" customFormat="1" x14ac:dyDescent="0.3">
      <c r="B1973" s="9"/>
      <c r="O1973" s="101"/>
      <c r="P1973" s="102"/>
    </row>
    <row r="1974" spans="2:16" customFormat="1" x14ac:dyDescent="0.3">
      <c r="B1974" s="9"/>
      <c r="O1974" s="101"/>
      <c r="P1974" s="102"/>
    </row>
    <row r="1975" spans="2:16" customFormat="1" x14ac:dyDescent="0.3">
      <c r="B1975" s="9"/>
      <c r="O1975" s="101"/>
      <c r="P1975" s="102"/>
    </row>
    <row r="1976" spans="2:16" customFormat="1" x14ac:dyDescent="0.3">
      <c r="B1976" s="9"/>
      <c r="O1976" s="101"/>
      <c r="P1976" s="102"/>
    </row>
    <row r="1977" spans="2:16" customFormat="1" x14ac:dyDescent="0.3">
      <c r="B1977" s="9"/>
      <c r="O1977" s="101"/>
      <c r="P1977" s="102"/>
    </row>
    <row r="1978" spans="2:16" customFormat="1" x14ac:dyDescent="0.3">
      <c r="B1978" s="9"/>
      <c r="O1978" s="101"/>
      <c r="P1978" s="102"/>
    </row>
    <row r="1979" spans="2:16" customFormat="1" x14ac:dyDescent="0.3">
      <c r="B1979" s="9"/>
      <c r="O1979" s="101"/>
      <c r="P1979" s="102"/>
    </row>
    <row r="1980" spans="2:16" customFormat="1" x14ac:dyDescent="0.3">
      <c r="B1980" s="9"/>
      <c r="O1980" s="101"/>
      <c r="P1980" s="102"/>
    </row>
    <row r="1981" spans="2:16" customFormat="1" x14ac:dyDescent="0.3">
      <c r="B1981" s="9"/>
      <c r="O1981" s="101"/>
      <c r="P1981" s="102"/>
    </row>
    <row r="1982" spans="2:16" customFormat="1" x14ac:dyDescent="0.3">
      <c r="B1982" s="9"/>
      <c r="O1982" s="101"/>
      <c r="P1982" s="102"/>
    </row>
    <row r="1983" spans="2:16" customFormat="1" x14ac:dyDescent="0.3">
      <c r="B1983" s="9"/>
      <c r="O1983" s="101"/>
      <c r="P1983" s="102"/>
    </row>
    <row r="1984" spans="2:16" customFormat="1" x14ac:dyDescent="0.3">
      <c r="B1984" s="9"/>
      <c r="O1984" s="101"/>
      <c r="P1984" s="102"/>
    </row>
    <row r="1985" spans="2:16" customFormat="1" x14ac:dyDescent="0.3">
      <c r="B1985" s="9"/>
      <c r="O1985" s="101"/>
      <c r="P1985" s="102"/>
    </row>
    <row r="1986" spans="2:16" customFormat="1" x14ac:dyDescent="0.3">
      <c r="B1986" s="9"/>
      <c r="O1986" s="101"/>
      <c r="P1986" s="102"/>
    </row>
    <row r="1987" spans="2:16" customFormat="1" x14ac:dyDescent="0.3">
      <c r="B1987" s="9"/>
      <c r="O1987" s="101"/>
      <c r="P1987" s="102"/>
    </row>
    <row r="1988" spans="2:16" customFormat="1" x14ac:dyDescent="0.3">
      <c r="B1988" s="9"/>
      <c r="O1988" s="101"/>
      <c r="P1988" s="102"/>
    </row>
    <row r="1989" spans="2:16" customFormat="1" x14ac:dyDescent="0.3">
      <c r="B1989" s="9"/>
      <c r="O1989" s="101"/>
      <c r="P1989" s="102"/>
    </row>
    <row r="1990" spans="2:16" customFormat="1" x14ac:dyDescent="0.3">
      <c r="B1990" s="9"/>
      <c r="O1990" s="101"/>
      <c r="P1990" s="102"/>
    </row>
    <row r="1991" spans="2:16" customFormat="1" x14ac:dyDescent="0.3">
      <c r="B1991" s="9"/>
      <c r="O1991" s="101"/>
      <c r="P1991" s="102"/>
    </row>
    <row r="1992" spans="2:16" customFormat="1" x14ac:dyDescent="0.3">
      <c r="B1992" s="9"/>
      <c r="O1992" s="101"/>
      <c r="P1992" s="102"/>
    </row>
    <row r="1993" spans="2:16" customFormat="1" x14ac:dyDescent="0.3">
      <c r="B1993" s="9"/>
      <c r="O1993" s="101"/>
      <c r="P1993" s="102"/>
    </row>
    <row r="1994" spans="2:16" customFormat="1" x14ac:dyDescent="0.3">
      <c r="B1994" s="9"/>
      <c r="O1994" s="101"/>
      <c r="P1994" s="102"/>
    </row>
    <row r="1995" spans="2:16" customFormat="1" x14ac:dyDescent="0.3">
      <c r="B1995" s="9"/>
      <c r="O1995" s="101"/>
      <c r="P1995" s="102"/>
    </row>
    <row r="1996" spans="2:16" customFormat="1" x14ac:dyDescent="0.3">
      <c r="B1996" s="9"/>
      <c r="O1996" s="101"/>
      <c r="P1996" s="102"/>
    </row>
    <row r="1997" spans="2:16" customFormat="1" x14ac:dyDescent="0.3">
      <c r="B1997" s="9"/>
      <c r="O1997" s="101"/>
      <c r="P1997" s="102"/>
    </row>
    <row r="1998" spans="2:16" customFormat="1" x14ac:dyDescent="0.3">
      <c r="B1998" s="9"/>
      <c r="O1998" s="101"/>
      <c r="P1998" s="102"/>
    </row>
    <row r="1999" spans="2:16" customFormat="1" x14ac:dyDescent="0.3">
      <c r="B1999" s="9"/>
      <c r="O1999" s="101"/>
      <c r="P1999" s="102"/>
    </row>
    <row r="2000" spans="2:16" customFormat="1" x14ac:dyDescent="0.3">
      <c r="B2000" s="9"/>
      <c r="O2000" s="101"/>
      <c r="P2000" s="102"/>
    </row>
    <row r="2001" spans="2:16" customFormat="1" x14ac:dyDescent="0.3">
      <c r="B2001" s="9"/>
      <c r="O2001" s="101"/>
      <c r="P2001" s="102"/>
    </row>
    <row r="2002" spans="2:16" customFormat="1" x14ac:dyDescent="0.3">
      <c r="B2002" s="9"/>
      <c r="O2002" s="101"/>
      <c r="P2002" s="102"/>
    </row>
    <row r="2003" spans="2:16" customFormat="1" x14ac:dyDescent="0.3">
      <c r="B2003" s="9"/>
      <c r="O2003" s="101"/>
      <c r="P2003" s="102"/>
    </row>
    <row r="2004" spans="2:16" customFormat="1" x14ac:dyDescent="0.3">
      <c r="B2004" s="9"/>
      <c r="O2004" s="101"/>
      <c r="P2004" s="102"/>
    </row>
    <row r="2005" spans="2:16" customFormat="1" x14ac:dyDescent="0.3">
      <c r="B2005" s="9"/>
      <c r="O2005" s="101"/>
      <c r="P2005" s="102"/>
    </row>
    <row r="2006" spans="2:16" customFormat="1" x14ac:dyDescent="0.3">
      <c r="B2006" s="9"/>
      <c r="O2006" s="101"/>
      <c r="P2006" s="102"/>
    </row>
    <row r="2007" spans="2:16" customFormat="1" x14ac:dyDescent="0.3">
      <c r="B2007" s="9"/>
      <c r="O2007" s="101"/>
      <c r="P2007" s="102"/>
    </row>
    <row r="2008" spans="2:16" customFormat="1" x14ac:dyDescent="0.3">
      <c r="B2008" s="9"/>
      <c r="O2008" s="101"/>
      <c r="P2008" s="102"/>
    </row>
    <row r="2009" spans="2:16" customFormat="1" x14ac:dyDescent="0.3">
      <c r="B2009" s="9"/>
      <c r="O2009" s="101"/>
      <c r="P2009" s="102"/>
    </row>
    <row r="2010" spans="2:16" customFormat="1" x14ac:dyDescent="0.3">
      <c r="B2010" s="9"/>
      <c r="O2010" s="101"/>
      <c r="P2010" s="102"/>
    </row>
    <row r="2011" spans="2:16" customFormat="1" x14ac:dyDescent="0.3">
      <c r="B2011" s="9"/>
      <c r="O2011" s="101"/>
      <c r="P2011" s="102"/>
    </row>
    <row r="2012" spans="2:16" customFormat="1" x14ac:dyDescent="0.3">
      <c r="B2012" s="9"/>
      <c r="O2012" s="101"/>
      <c r="P2012" s="102"/>
    </row>
    <row r="2013" spans="2:16" customFormat="1" x14ac:dyDescent="0.3">
      <c r="B2013" s="9"/>
      <c r="O2013" s="101"/>
      <c r="P2013" s="102"/>
    </row>
    <row r="2014" spans="2:16" customFormat="1" x14ac:dyDescent="0.3">
      <c r="B2014" s="9"/>
      <c r="O2014" s="101"/>
      <c r="P2014" s="102"/>
    </row>
    <row r="2015" spans="2:16" customFormat="1" x14ac:dyDescent="0.3">
      <c r="B2015" s="9"/>
      <c r="O2015" s="101"/>
      <c r="P2015" s="102"/>
    </row>
    <row r="2016" spans="2:16" customFormat="1" x14ac:dyDescent="0.3">
      <c r="B2016" s="9"/>
      <c r="O2016" s="101"/>
      <c r="P2016" s="102"/>
    </row>
    <row r="2017" spans="2:16" customFormat="1" x14ac:dyDescent="0.3">
      <c r="B2017" s="9"/>
      <c r="O2017" s="101"/>
      <c r="P2017" s="102"/>
    </row>
    <row r="2018" spans="2:16" customFormat="1" x14ac:dyDescent="0.3">
      <c r="B2018" s="9"/>
      <c r="O2018" s="101"/>
      <c r="P2018" s="102"/>
    </row>
    <row r="2019" spans="2:16" customFormat="1" x14ac:dyDescent="0.3">
      <c r="B2019" s="9"/>
      <c r="O2019" s="101"/>
      <c r="P2019" s="102"/>
    </row>
    <row r="2020" spans="2:16" customFormat="1" x14ac:dyDescent="0.3">
      <c r="B2020" s="9"/>
      <c r="O2020" s="101"/>
      <c r="P2020" s="102"/>
    </row>
    <row r="2021" spans="2:16" customFormat="1" x14ac:dyDescent="0.3">
      <c r="B2021" s="9"/>
      <c r="O2021" s="101"/>
      <c r="P2021" s="102"/>
    </row>
    <row r="2022" spans="2:16" customFormat="1" x14ac:dyDescent="0.3">
      <c r="B2022" s="9"/>
      <c r="O2022" s="101"/>
      <c r="P2022" s="102"/>
    </row>
    <row r="2023" spans="2:16" customFormat="1" x14ac:dyDescent="0.3">
      <c r="B2023" s="9"/>
      <c r="O2023" s="101"/>
      <c r="P2023" s="102"/>
    </row>
    <row r="2024" spans="2:16" customFormat="1" x14ac:dyDescent="0.3">
      <c r="B2024" s="9"/>
      <c r="O2024" s="101"/>
      <c r="P2024" s="102"/>
    </row>
    <row r="2025" spans="2:16" customFormat="1" x14ac:dyDescent="0.3">
      <c r="B2025" s="9"/>
      <c r="O2025" s="101"/>
      <c r="P2025" s="102"/>
    </row>
    <row r="2026" spans="2:16" customFormat="1" x14ac:dyDescent="0.3">
      <c r="B2026" s="9"/>
      <c r="O2026" s="101"/>
      <c r="P2026" s="102"/>
    </row>
    <row r="2027" spans="2:16" customFormat="1" x14ac:dyDescent="0.3">
      <c r="B2027" s="9"/>
      <c r="O2027" s="101"/>
      <c r="P2027" s="102"/>
    </row>
    <row r="2028" spans="2:16" customFormat="1" x14ac:dyDescent="0.3">
      <c r="B2028" s="9"/>
      <c r="O2028" s="101"/>
      <c r="P2028" s="102"/>
    </row>
    <row r="2029" spans="2:16" customFormat="1" x14ac:dyDescent="0.3">
      <c r="B2029" s="9"/>
      <c r="O2029" s="101"/>
      <c r="P2029" s="102"/>
    </row>
    <row r="2030" spans="2:16" customFormat="1" x14ac:dyDescent="0.3">
      <c r="B2030" s="9"/>
      <c r="O2030" s="101"/>
      <c r="P2030" s="102"/>
    </row>
    <row r="2031" spans="2:16" customFormat="1" x14ac:dyDescent="0.3">
      <c r="B2031" s="9"/>
      <c r="O2031" s="101"/>
      <c r="P2031" s="102"/>
    </row>
    <row r="2032" spans="2:16" customFormat="1" x14ac:dyDescent="0.3">
      <c r="B2032" s="9"/>
      <c r="O2032" s="101"/>
      <c r="P2032" s="102"/>
    </row>
    <row r="2033" spans="2:16" customFormat="1" x14ac:dyDescent="0.3">
      <c r="B2033" s="9"/>
      <c r="O2033" s="101"/>
      <c r="P2033" s="102"/>
    </row>
    <row r="2034" spans="2:16" customFormat="1" x14ac:dyDescent="0.3">
      <c r="B2034" s="9"/>
      <c r="O2034" s="101"/>
      <c r="P2034" s="102"/>
    </row>
    <row r="2035" spans="2:16" customFormat="1" x14ac:dyDescent="0.3">
      <c r="B2035" s="9"/>
      <c r="O2035" s="101"/>
      <c r="P2035" s="102"/>
    </row>
    <row r="2036" spans="2:16" customFormat="1" x14ac:dyDescent="0.3">
      <c r="B2036" s="9"/>
      <c r="O2036" s="101"/>
      <c r="P2036" s="102"/>
    </row>
    <row r="2037" spans="2:16" customFormat="1" x14ac:dyDescent="0.3">
      <c r="B2037" s="9"/>
      <c r="O2037" s="101"/>
      <c r="P2037" s="102"/>
    </row>
    <row r="2038" spans="2:16" customFormat="1" x14ac:dyDescent="0.3">
      <c r="B2038" s="9"/>
      <c r="O2038" s="101"/>
      <c r="P2038" s="102"/>
    </row>
    <row r="2039" spans="2:16" customFormat="1" x14ac:dyDescent="0.3">
      <c r="B2039" s="9"/>
      <c r="O2039" s="101"/>
      <c r="P2039" s="102"/>
    </row>
    <row r="2040" spans="2:16" customFormat="1" x14ac:dyDescent="0.3">
      <c r="B2040" s="9"/>
      <c r="O2040" s="101"/>
      <c r="P2040" s="102"/>
    </row>
    <row r="2041" spans="2:16" customFormat="1" x14ac:dyDescent="0.3">
      <c r="B2041" s="9"/>
      <c r="O2041" s="101"/>
      <c r="P2041" s="102"/>
    </row>
    <row r="2042" spans="2:16" customFormat="1" x14ac:dyDescent="0.3">
      <c r="B2042" s="9"/>
      <c r="O2042" s="101"/>
      <c r="P2042" s="102"/>
    </row>
    <row r="2043" spans="2:16" customFormat="1" x14ac:dyDescent="0.3">
      <c r="B2043" s="9"/>
      <c r="O2043" s="101"/>
      <c r="P2043" s="102"/>
    </row>
    <row r="2044" spans="2:16" customFormat="1" x14ac:dyDescent="0.3">
      <c r="B2044" s="9"/>
      <c r="O2044" s="101"/>
      <c r="P2044" s="102"/>
    </row>
    <row r="2045" spans="2:16" customFormat="1" x14ac:dyDescent="0.3">
      <c r="B2045" s="9"/>
      <c r="O2045" s="101"/>
      <c r="P2045" s="102"/>
    </row>
    <row r="2046" spans="2:16" customFormat="1" x14ac:dyDescent="0.3">
      <c r="B2046" s="9"/>
      <c r="O2046" s="101"/>
      <c r="P2046" s="102"/>
    </row>
    <row r="2047" spans="2:16" customFormat="1" x14ac:dyDescent="0.3">
      <c r="B2047" s="9"/>
      <c r="O2047" s="101"/>
      <c r="P2047" s="102"/>
    </row>
    <row r="2048" spans="2:16" customFormat="1" x14ac:dyDescent="0.3">
      <c r="B2048" s="9"/>
      <c r="O2048" s="101"/>
      <c r="P2048" s="102"/>
    </row>
    <row r="2049" spans="2:16" customFormat="1" x14ac:dyDescent="0.3">
      <c r="B2049" s="9"/>
      <c r="O2049" s="101"/>
      <c r="P2049" s="102"/>
    </row>
    <row r="2050" spans="2:16" customFormat="1" x14ac:dyDescent="0.3">
      <c r="B2050" s="9"/>
      <c r="O2050" s="101"/>
      <c r="P2050" s="102"/>
    </row>
    <row r="2051" spans="2:16" customFormat="1" x14ac:dyDescent="0.3">
      <c r="B2051" s="9"/>
      <c r="O2051" s="101"/>
      <c r="P2051" s="102"/>
    </row>
    <row r="2052" spans="2:16" customFormat="1" x14ac:dyDescent="0.3">
      <c r="B2052" s="9"/>
      <c r="O2052" s="101"/>
      <c r="P2052" s="102"/>
    </row>
    <row r="2053" spans="2:16" customFormat="1" x14ac:dyDescent="0.3">
      <c r="B2053" s="9"/>
      <c r="O2053" s="101"/>
      <c r="P2053" s="102"/>
    </row>
    <row r="2054" spans="2:16" customFormat="1" x14ac:dyDescent="0.3">
      <c r="B2054" s="9"/>
      <c r="O2054" s="101"/>
      <c r="P2054" s="102"/>
    </row>
    <row r="2055" spans="2:16" customFormat="1" x14ac:dyDescent="0.3">
      <c r="B2055" s="9"/>
      <c r="O2055" s="101"/>
      <c r="P2055" s="102"/>
    </row>
    <row r="2056" spans="2:16" customFormat="1" x14ac:dyDescent="0.3">
      <c r="B2056" s="9"/>
      <c r="O2056" s="101"/>
      <c r="P2056" s="102"/>
    </row>
    <row r="2057" spans="2:16" customFormat="1" x14ac:dyDescent="0.3">
      <c r="B2057" s="9"/>
      <c r="O2057" s="101"/>
      <c r="P2057" s="102"/>
    </row>
    <row r="2058" spans="2:16" customFormat="1" x14ac:dyDescent="0.3">
      <c r="B2058" s="9"/>
      <c r="O2058" s="101"/>
      <c r="P2058" s="102"/>
    </row>
    <row r="2059" spans="2:16" customFormat="1" x14ac:dyDescent="0.3">
      <c r="B2059" s="9"/>
      <c r="O2059" s="101"/>
      <c r="P2059" s="102"/>
    </row>
    <row r="2060" spans="2:16" customFormat="1" x14ac:dyDescent="0.3">
      <c r="B2060" s="9"/>
      <c r="O2060" s="101"/>
      <c r="P2060" s="102"/>
    </row>
    <row r="2061" spans="2:16" customFormat="1" x14ac:dyDescent="0.3">
      <c r="B2061" s="9"/>
      <c r="O2061" s="101"/>
      <c r="P2061" s="102"/>
    </row>
    <row r="2062" spans="2:16" customFormat="1" x14ac:dyDescent="0.3">
      <c r="B2062" s="9"/>
      <c r="O2062" s="101"/>
      <c r="P2062" s="102"/>
    </row>
    <row r="2063" spans="2:16" customFormat="1" x14ac:dyDescent="0.3">
      <c r="B2063" s="9"/>
      <c r="O2063" s="101"/>
      <c r="P2063" s="102"/>
    </row>
    <row r="2064" spans="2:16" customFormat="1" x14ac:dyDescent="0.3">
      <c r="B2064" s="9"/>
      <c r="O2064" s="101"/>
      <c r="P2064" s="102"/>
    </row>
    <row r="2065" spans="2:16" customFormat="1" x14ac:dyDescent="0.3">
      <c r="B2065" s="9"/>
      <c r="O2065" s="101"/>
      <c r="P2065" s="102"/>
    </row>
    <row r="2066" spans="2:16" customFormat="1" x14ac:dyDescent="0.3">
      <c r="B2066" s="9"/>
      <c r="O2066" s="101"/>
      <c r="P2066" s="102"/>
    </row>
    <row r="2067" spans="2:16" customFormat="1" x14ac:dyDescent="0.3">
      <c r="B2067" s="9"/>
      <c r="O2067" s="101"/>
      <c r="P2067" s="102"/>
    </row>
    <row r="2068" spans="2:16" customFormat="1" x14ac:dyDescent="0.3">
      <c r="B2068" s="9"/>
      <c r="O2068" s="101"/>
      <c r="P2068" s="102"/>
    </row>
    <row r="2069" spans="2:16" customFormat="1" x14ac:dyDescent="0.3">
      <c r="B2069" s="9"/>
      <c r="O2069" s="101"/>
      <c r="P2069" s="102"/>
    </row>
    <row r="2070" spans="2:16" customFormat="1" x14ac:dyDescent="0.3">
      <c r="B2070" s="9"/>
      <c r="O2070" s="101"/>
      <c r="P2070" s="102"/>
    </row>
    <row r="2071" spans="2:16" customFormat="1" x14ac:dyDescent="0.3">
      <c r="B2071" s="9"/>
      <c r="O2071" s="101"/>
      <c r="P2071" s="102"/>
    </row>
    <row r="2072" spans="2:16" customFormat="1" x14ac:dyDescent="0.3">
      <c r="B2072" s="9"/>
      <c r="O2072" s="101"/>
      <c r="P2072" s="102"/>
    </row>
    <row r="2073" spans="2:16" customFormat="1" x14ac:dyDescent="0.3">
      <c r="B2073" s="9"/>
      <c r="O2073" s="101"/>
      <c r="P2073" s="102"/>
    </row>
    <row r="2074" spans="2:16" customFormat="1" x14ac:dyDescent="0.3">
      <c r="B2074" s="9"/>
      <c r="O2074" s="101"/>
      <c r="P2074" s="102"/>
    </row>
    <row r="2075" spans="2:16" customFormat="1" x14ac:dyDescent="0.3">
      <c r="B2075" s="9"/>
      <c r="O2075" s="101"/>
      <c r="P2075" s="102"/>
    </row>
    <row r="2076" spans="2:16" customFormat="1" x14ac:dyDescent="0.3">
      <c r="B2076" s="9"/>
      <c r="O2076" s="101"/>
      <c r="P2076" s="102"/>
    </row>
    <row r="2077" spans="2:16" customFormat="1" x14ac:dyDescent="0.3">
      <c r="B2077" s="9"/>
      <c r="O2077" s="101"/>
      <c r="P2077" s="102"/>
    </row>
    <row r="2078" spans="2:16" customFormat="1" x14ac:dyDescent="0.3">
      <c r="B2078" s="9"/>
      <c r="O2078" s="101"/>
      <c r="P2078" s="102"/>
    </row>
    <row r="2079" spans="2:16" customFormat="1" x14ac:dyDescent="0.3">
      <c r="B2079" s="9"/>
      <c r="O2079" s="101"/>
      <c r="P2079" s="102"/>
    </row>
    <row r="2080" spans="2:16" customFormat="1" x14ac:dyDescent="0.3">
      <c r="B2080" s="9"/>
      <c r="O2080" s="101"/>
      <c r="P2080" s="102"/>
    </row>
    <row r="2081" spans="2:16" customFormat="1" x14ac:dyDescent="0.3">
      <c r="B2081" s="9"/>
      <c r="O2081" s="101"/>
      <c r="P2081" s="102"/>
    </row>
    <row r="2082" spans="2:16" customFormat="1" x14ac:dyDescent="0.3">
      <c r="B2082" s="9"/>
      <c r="O2082" s="101"/>
      <c r="P2082" s="102"/>
    </row>
    <row r="2083" spans="2:16" customFormat="1" x14ac:dyDescent="0.3">
      <c r="B2083" s="9"/>
      <c r="O2083" s="101"/>
      <c r="P2083" s="102"/>
    </row>
    <row r="2084" spans="2:16" customFormat="1" x14ac:dyDescent="0.3">
      <c r="B2084" s="9"/>
      <c r="O2084" s="101"/>
      <c r="P2084" s="102"/>
    </row>
    <row r="2085" spans="2:16" customFormat="1" x14ac:dyDescent="0.3">
      <c r="B2085" s="9"/>
      <c r="O2085" s="101"/>
      <c r="P2085" s="102"/>
    </row>
    <row r="2086" spans="2:16" customFormat="1" x14ac:dyDescent="0.3">
      <c r="B2086" s="9"/>
      <c r="O2086" s="101"/>
      <c r="P2086" s="102"/>
    </row>
    <row r="2087" spans="2:16" customFormat="1" x14ac:dyDescent="0.3">
      <c r="B2087" s="9"/>
      <c r="O2087" s="101"/>
      <c r="P2087" s="102"/>
    </row>
    <row r="2088" spans="2:16" customFormat="1" x14ac:dyDescent="0.3">
      <c r="B2088" s="9"/>
      <c r="O2088" s="101"/>
      <c r="P2088" s="102"/>
    </row>
    <row r="2089" spans="2:16" customFormat="1" x14ac:dyDescent="0.3">
      <c r="B2089" s="9"/>
      <c r="O2089" s="101"/>
      <c r="P2089" s="102"/>
    </row>
    <row r="2090" spans="2:16" customFormat="1" x14ac:dyDescent="0.3">
      <c r="B2090" s="9"/>
      <c r="O2090" s="101"/>
      <c r="P2090" s="102"/>
    </row>
    <row r="2091" spans="2:16" customFormat="1" x14ac:dyDescent="0.3">
      <c r="B2091" s="9"/>
      <c r="O2091" s="101"/>
      <c r="P2091" s="102"/>
    </row>
    <row r="2092" spans="2:16" customFormat="1" x14ac:dyDescent="0.3">
      <c r="B2092" s="9"/>
      <c r="O2092" s="101"/>
      <c r="P2092" s="102"/>
    </row>
    <row r="2093" spans="2:16" customFormat="1" x14ac:dyDescent="0.3">
      <c r="B2093" s="9"/>
      <c r="O2093" s="101"/>
      <c r="P2093" s="102"/>
    </row>
    <row r="2094" spans="2:16" customFormat="1" x14ac:dyDescent="0.3">
      <c r="B2094" s="9"/>
      <c r="O2094" s="101"/>
      <c r="P2094" s="102"/>
    </row>
    <row r="2095" spans="2:16" customFormat="1" x14ac:dyDescent="0.3">
      <c r="B2095" s="9"/>
      <c r="O2095" s="101"/>
      <c r="P2095" s="102"/>
    </row>
    <row r="2096" spans="2:16" customFormat="1" x14ac:dyDescent="0.3">
      <c r="B2096" s="9"/>
      <c r="O2096" s="101"/>
      <c r="P2096" s="102"/>
    </row>
    <row r="2097" spans="2:16" customFormat="1" x14ac:dyDescent="0.3">
      <c r="B2097" s="9"/>
      <c r="O2097" s="101"/>
      <c r="P2097" s="102"/>
    </row>
    <row r="2098" spans="2:16" customFormat="1" x14ac:dyDescent="0.3">
      <c r="B2098" s="9"/>
      <c r="O2098" s="101"/>
      <c r="P2098" s="102"/>
    </row>
    <row r="2099" spans="2:16" customFormat="1" x14ac:dyDescent="0.3">
      <c r="B2099" s="9"/>
      <c r="O2099" s="101"/>
      <c r="P2099" s="102"/>
    </row>
    <row r="2100" spans="2:16" customFormat="1" x14ac:dyDescent="0.3">
      <c r="B2100" s="9"/>
      <c r="O2100" s="101"/>
      <c r="P2100" s="102"/>
    </row>
    <row r="2101" spans="2:16" customFormat="1" x14ac:dyDescent="0.3">
      <c r="B2101" s="9"/>
      <c r="O2101" s="101"/>
      <c r="P2101" s="102"/>
    </row>
    <row r="2102" spans="2:16" customFormat="1" x14ac:dyDescent="0.3">
      <c r="B2102" s="9"/>
      <c r="O2102" s="101"/>
      <c r="P2102" s="102"/>
    </row>
    <row r="2103" spans="2:16" customFormat="1" x14ac:dyDescent="0.3">
      <c r="B2103" s="9"/>
      <c r="O2103" s="101"/>
      <c r="P2103" s="102"/>
    </row>
    <row r="2104" spans="2:16" customFormat="1" x14ac:dyDescent="0.3">
      <c r="B2104" s="9"/>
      <c r="O2104" s="101"/>
      <c r="P2104" s="102"/>
    </row>
    <row r="2105" spans="2:16" customFormat="1" x14ac:dyDescent="0.3">
      <c r="B2105" s="9"/>
      <c r="O2105" s="101"/>
      <c r="P2105" s="102"/>
    </row>
    <row r="2106" spans="2:16" customFormat="1" x14ac:dyDescent="0.3">
      <c r="B2106" s="9"/>
      <c r="O2106" s="101"/>
      <c r="P2106" s="102"/>
    </row>
    <row r="2107" spans="2:16" customFormat="1" x14ac:dyDescent="0.3">
      <c r="B2107" s="9"/>
      <c r="O2107" s="101"/>
      <c r="P2107" s="102"/>
    </row>
    <row r="2108" spans="2:16" customFormat="1" x14ac:dyDescent="0.3">
      <c r="B2108" s="9"/>
      <c r="O2108" s="101"/>
      <c r="P2108" s="102"/>
    </row>
    <row r="2109" spans="2:16" customFormat="1" x14ac:dyDescent="0.3">
      <c r="B2109" s="9"/>
      <c r="O2109" s="101"/>
      <c r="P2109" s="102"/>
    </row>
    <row r="2110" spans="2:16" customFormat="1" x14ac:dyDescent="0.3">
      <c r="B2110" s="9"/>
      <c r="O2110" s="101"/>
      <c r="P2110" s="102"/>
    </row>
    <row r="2111" spans="2:16" customFormat="1" x14ac:dyDescent="0.3">
      <c r="B2111" s="9"/>
      <c r="O2111" s="101"/>
      <c r="P2111" s="102"/>
    </row>
    <row r="2112" spans="2:16" customFormat="1" x14ac:dyDescent="0.3">
      <c r="B2112" s="9"/>
      <c r="O2112" s="101"/>
      <c r="P2112" s="102"/>
    </row>
    <row r="2113" spans="2:16" customFormat="1" x14ac:dyDescent="0.3">
      <c r="B2113" s="9"/>
      <c r="O2113" s="101"/>
      <c r="P2113" s="102"/>
    </row>
    <row r="2114" spans="2:16" customFormat="1" x14ac:dyDescent="0.3">
      <c r="B2114" s="9"/>
      <c r="O2114" s="101"/>
      <c r="P2114" s="102"/>
    </row>
    <row r="2115" spans="2:16" customFormat="1" x14ac:dyDescent="0.3">
      <c r="B2115" s="9"/>
      <c r="O2115" s="101"/>
      <c r="P2115" s="102"/>
    </row>
    <row r="2116" spans="2:16" customFormat="1" x14ac:dyDescent="0.3">
      <c r="B2116" s="9"/>
      <c r="O2116" s="101"/>
      <c r="P2116" s="102"/>
    </row>
    <row r="2117" spans="2:16" customFormat="1" x14ac:dyDescent="0.3">
      <c r="B2117" s="9"/>
      <c r="O2117" s="101"/>
      <c r="P2117" s="102"/>
    </row>
    <row r="2118" spans="2:16" customFormat="1" x14ac:dyDescent="0.3">
      <c r="B2118" s="9"/>
      <c r="O2118" s="101"/>
      <c r="P2118" s="102"/>
    </row>
    <row r="2119" spans="2:16" customFormat="1" x14ac:dyDescent="0.3">
      <c r="B2119" s="9"/>
      <c r="O2119" s="101"/>
      <c r="P2119" s="102"/>
    </row>
    <row r="2120" spans="2:16" customFormat="1" x14ac:dyDescent="0.3">
      <c r="B2120" s="9"/>
      <c r="O2120" s="101"/>
      <c r="P2120" s="102"/>
    </row>
    <row r="2121" spans="2:16" customFormat="1" x14ac:dyDescent="0.3">
      <c r="B2121" s="9"/>
      <c r="O2121" s="101"/>
      <c r="P2121" s="102"/>
    </row>
    <row r="2122" spans="2:16" customFormat="1" x14ac:dyDescent="0.3">
      <c r="B2122" s="9"/>
      <c r="O2122" s="101"/>
      <c r="P2122" s="102"/>
    </row>
    <row r="2123" spans="2:16" customFormat="1" x14ac:dyDescent="0.3">
      <c r="B2123" s="9"/>
      <c r="O2123" s="101"/>
      <c r="P2123" s="102"/>
    </row>
    <row r="2124" spans="2:16" customFormat="1" x14ac:dyDescent="0.3">
      <c r="B2124" s="9"/>
      <c r="O2124" s="101"/>
      <c r="P2124" s="102"/>
    </row>
    <row r="2125" spans="2:16" customFormat="1" x14ac:dyDescent="0.3">
      <c r="B2125" s="9"/>
      <c r="O2125" s="101"/>
      <c r="P2125" s="102"/>
    </row>
    <row r="2126" spans="2:16" customFormat="1" x14ac:dyDescent="0.3">
      <c r="B2126" s="9"/>
      <c r="O2126" s="101"/>
      <c r="P2126" s="102"/>
    </row>
    <row r="2127" spans="2:16" customFormat="1" x14ac:dyDescent="0.3">
      <c r="B2127" s="9"/>
      <c r="O2127" s="101"/>
      <c r="P2127" s="102"/>
    </row>
    <row r="2128" spans="2:16" customFormat="1" x14ac:dyDescent="0.3">
      <c r="B2128" s="9"/>
      <c r="O2128" s="101"/>
      <c r="P2128" s="102"/>
    </row>
    <row r="2129" spans="2:16" customFormat="1" x14ac:dyDescent="0.3">
      <c r="B2129" s="9"/>
      <c r="O2129" s="101"/>
      <c r="P2129" s="102"/>
    </row>
    <row r="2130" spans="2:16" customFormat="1" x14ac:dyDescent="0.3">
      <c r="B2130" s="9"/>
      <c r="O2130" s="101"/>
      <c r="P2130" s="102"/>
    </row>
    <row r="2131" spans="2:16" customFormat="1" x14ac:dyDescent="0.3">
      <c r="B2131" s="9"/>
      <c r="O2131" s="101"/>
      <c r="P2131" s="102"/>
    </row>
    <row r="2132" spans="2:16" customFormat="1" x14ac:dyDescent="0.3">
      <c r="B2132" s="9"/>
      <c r="O2132" s="101"/>
      <c r="P2132" s="102"/>
    </row>
    <row r="2133" spans="2:16" customFormat="1" x14ac:dyDescent="0.3">
      <c r="B2133" s="9"/>
      <c r="O2133" s="101"/>
      <c r="P2133" s="102"/>
    </row>
    <row r="2134" spans="2:16" customFormat="1" x14ac:dyDescent="0.3">
      <c r="B2134" s="9"/>
      <c r="O2134" s="101"/>
      <c r="P2134" s="102"/>
    </row>
    <row r="2135" spans="2:16" customFormat="1" x14ac:dyDescent="0.3">
      <c r="B2135" s="9"/>
      <c r="O2135" s="101"/>
      <c r="P2135" s="102"/>
    </row>
    <row r="2136" spans="2:16" customFormat="1" x14ac:dyDescent="0.3">
      <c r="B2136" s="9"/>
      <c r="O2136" s="101"/>
      <c r="P2136" s="102"/>
    </row>
    <row r="2137" spans="2:16" customFormat="1" x14ac:dyDescent="0.3">
      <c r="B2137" s="9"/>
      <c r="O2137" s="101"/>
      <c r="P2137" s="102"/>
    </row>
    <row r="2138" spans="2:16" customFormat="1" x14ac:dyDescent="0.3">
      <c r="B2138" s="9"/>
      <c r="O2138" s="101"/>
      <c r="P2138" s="102"/>
    </row>
    <row r="2139" spans="2:16" customFormat="1" x14ac:dyDescent="0.3">
      <c r="B2139" s="9"/>
      <c r="O2139" s="101"/>
      <c r="P2139" s="102"/>
    </row>
    <row r="2140" spans="2:16" customFormat="1" x14ac:dyDescent="0.3">
      <c r="B2140" s="9"/>
      <c r="O2140" s="101"/>
      <c r="P2140" s="102"/>
    </row>
    <row r="2141" spans="2:16" customFormat="1" x14ac:dyDescent="0.3">
      <c r="B2141" s="9"/>
      <c r="O2141" s="101"/>
      <c r="P2141" s="102"/>
    </row>
    <row r="2142" spans="2:16" customFormat="1" x14ac:dyDescent="0.3">
      <c r="B2142" s="9"/>
      <c r="O2142" s="101"/>
      <c r="P2142" s="102"/>
    </row>
    <row r="2143" spans="2:16" customFormat="1" x14ac:dyDescent="0.3">
      <c r="B2143" s="9"/>
      <c r="O2143" s="101"/>
      <c r="P2143" s="102"/>
    </row>
    <row r="2144" spans="2:16" customFormat="1" x14ac:dyDescent="0.3">
      <c r="B2144" s="9"/>
      <c r="O2144" s="101"/>
      <c r="P2144" s="102"/>
    </row>
    <row r="2145" spans="2:16" customFormat="1" x14ac:dyDescent="0.3">
      <c r="B2145" s="9"/>
      <c r="O2145" s="101"/>
      <c r="P2145" s="102"/>
    </row>
    <row r="2146" spans="2:16" customFormat="1" x14ac:dyDescent="0.3">
      <c r="B2146" s="9"/>
      <c r="O2146" s="101"/>
      <c r="P2146" s="102"/>
    </row>
    <row r="2147" spans="2:16" customFormat="1" x14ac:dyDescent="0.3">
      <c r="B2147" s="9"/>
      <c r="O2147" s="101"/>
      <c r="P2147" s="102"/>
    </row>
    <row r="2148" spans="2:16" customFormat="1" x14ac:dyDescent="0.3">
      <c r="B2148" s="9"/>
      <c r="O2148" s="101"/>
      <c r="P2148" s="102"/>
    </row>
    <row r="2149" spans="2:16" customFormat="1" x14ac:dyDescent="0.3">
      <c r="B2149" s="9"/>
      <c r="O2149" s="101"/>
      <c r="P2149" s="102"/>
    </row>
    <row r="2150" spans="2:16" customFormat="1" x14ac:dyDescent="0.3">
      <c r="B2150" s="9"/>
      <c r="O2150" s="101"/>
      <c r="P2150" s="102"/>
    </row>
    <row r="2151" spans="2:16" customFormat="1" x14ac:dyDescent="0.3">
      <c r="B2151" s="9"/>
      <c r="O2151" s="101"/>
      <c r="P2151" s="102"/>
    </row>
    <row r="2152" spans="2:16" customFormat="1" x14ac:dyDescent="0.3">
      <c r="B2152" s="9"/>
      <c r="O2152" s="101"/>
      <c r="P2152" s="102"/>
    </row>
    <row r="2153" spans="2:16" customFormat="1" x14ac:dyDescent="0.3">
      <c r="B2153" s="9"/>
      <c r="O2153" s="101"/>
      <c r="P2153" s="102"/>
    </row>
    <row r="2154" spans="2:16" customFormat="1" x14ac:dyDescent="0.3">
      <c r="B2154" s="9"/>
      <c r="O2154" s="101"/>
      <c r="P2154" s="102"/>
    </row>
    <row r="2155" spans="2:16" customFormat="1" x14ac:dyDescent="0.3">
      <c r="B2155" s="9"/>
      <c r="O2155" s="101"/>
      <c r="P2155" s="102"/>
    </row>
    <row r="2156" spans="2:16" customFormat="1" x14ac:dyDescent="0.3">
      <c r="B2156" s="9"/>
      <c r="O2156" s="101"/>
      <c r="P2156" s="102"/>
    </row>
    <row r="2157" spans="2:16" customFormat="1" x14ac:dyDescent="0.3">
      <c r="B2157" s="9"/>
      <c r="O2157" s="101"/>
      <c r="P2157" s="102"/>
    </row>
    <row r="2158" spans="2:16" customFormat="1" x14ac:dyDescent="0.3">
      <c r="B2158" s="9"/>
      <c r="O2158" s="101"/>
      <c r="P2158" s="102"/>
    </row>
    <row r="2159" spans="2:16" customFormat="1" x14ac:dyDescent="0.3">
      <c r="B2159" s="9"/>
      <c r="O2159" s="101"/>
      <c r="P2159" s="102"/>
    </row>
    <row r="2160" spans="2:16" customFormat="1" x14ac:dyDescent="0.3">
      <c r="B2160" s="9"/>
      <c r="O2160" s="101"/>
      <c r="P2160" s="102"/>
    </row>
    <row r="2161" spans="2:16" customFormat="1" x14ac:dyDescent="0.3">
      <c r="B2161" s="9"/>
      <c r="O2161" s="101"/>
      <c r="P2161" s="102"/>
    </row>
    <row r="2162" spans="2:16" customFormat="1" x14ac:dyDescent="0.3">
      <c r="B2162" s="9"/>
      <c r="O2162" s="101"/>
      <c r="P2162" s="102"/>
    </row>
    <row r="2163" spans="2:16" customFormat="1" x14ac:dyDescent="0.3">
      <c r="B2163" s="9"/>
      <c r="O2163" s="101"/>
      <c r="P2163" s="102"/>
    </row>
    <row r="2164" spans="2:16" customFormat="1" x14ac:dyDescent="0.3">
      <c r="B2164" s="9"/>
      <c r="O2164" s="101"/>
      <c r="P2164" s="102"/>
    </row>
    <row r="2165" spans="2:16" customFormat="1" x14ac:dyDescent="0.3">
      <c r="B2165" s="9"/>
      <c r="O2165" s="101"/>
      <c r="P2165" s="102"/>
    </row>
    <row r="2166" spans="2:16" customFormat="1" x14ac:dyDescent="0.3">
      <c r="B2166" s="9"/>
      <c r="O2166" s="101"/>
      <c r="P2166" s="102"/>
    </row>
    <row r="2167" spans="2:16" customFormat="1" x14ac:dyDescent="0.3">
      <c r="B2167" s="9"/>
      <c r="O2167" s="101"/>
      <c r="P2167" s="102"/>
    </row>
    <row r="2168" spans="2:16" customFormat="1" x14ac:dyDescent="0.3">
      <c r="B2168" s="9"/>
      <c r="O2168" s="101"/>
      <c r="P2168" s="102"/>
    </row>
    <row r="2169" spans="2:16" customFormat="1" x14ac:dyDescent="0.3">
      <c r="B2169" s="9"/>
      <c r="O2169" s="101"/>
      <c r="P2169" s="102"/>
    </row>
    <row r="2170" spans="2:16" customFormat="1" x14ac:dyDescent="0.3">
      <c r="B2170" s="9"/>
      <c r="O2170" s="101"/>
      <c r="P2170" s="102"/>
    </row>
    <row r="2171" spans="2:16" customFormat="1" x14ac:dyDescent="0.3">
      <c r="B2171" s="9"/>
      <c r="O2171" s="101"/>
      <c r="P2171" s="102"/>
    </row>
    <row r="2172" spans="2:16" customFormat="1" x14ac:dyDescent="0.3">
      <c r="B2172" s="9"/>
      <c r="O2172" s="101"/>
      <c r="P2172" s="102"/>
    </row>
    <row r="2173" spans="2:16" customFormat="1" x14ac:dyDescent="0.3">
      <c r="B2173" s="9"/>
      <c r="O2173" s="101"/>
      <c r="P2173" s="102"/>
    </row>
    <row r="2174" spans="2:16" customFormat="1" x14ac:dyDescent="0.3">
      <c r="B2174" s="9"/>
      <c r="O2174" s="101"/>
      <c r="P2174" s="102"/>
    </row>
    <row r="2175" spans="2:16" customFormat="1" x14ac:dyDescent="0.3">
      <c r="B2175" s="9"/>
      <c r="O2175" s="101"/>
      <c r="P2175" s="102"/>
    </row>
    <row r="2176" spans="2:16" customFormat="1" x14ac:dyDescent="0.3">
      <c r="B2176" s="9"/>
      <c r="O2176" s="101"/>
      <c r="P2176" s="102"/>
    </row>
    <row r="2177" spans="2:16" customFormat="1" x14ac:dyDescent="0.3">
      <c r="B2177" s="9"/>
      <c r="O2177" s="101"/>
      <c r="P2177" s="102"/>
    </row>
    <row r="2178" spans="2:16" customFormat="1" x14ac:dyDescent="0.3">
      <c r="B2178" s="9"/>
      <c r="O2178" s="101"/>
      <c r="P2178" s="102"/>
    </row>
    <row r="2179" spans="2:16" customFormat="1" x14ac:dyDescent="0.3">
      <c r="B2179" s="9"/>
      <c r="O2179" s="101"/>
      <c r="P2179" s="102"/>
    </row>
    <row r="2180" spans="2:16" customFormat="1" x14ac:dyDescent="0.3">
      <c r="B2180" s="9"/>
      <c r="O2180" s="101"/>
      <c r="P2180" s="102"/>
    </row>
    <row r="2181" spans="2:16" customFormat="1" x14ac:dyDescent="0.3">
      <c r="B2181" s="9"/>
      <c r="O2181" s="101"/>
      <c r="P2181" s="102"/>
    </row>
    <row r="2182" spans="2:16" customFormat="1" x14ac:dyDescent="0.3">
      <c r="B2182" s="9"/>
      <c r="O2182" s="101"/>
      <c r="P2182" s="102"/>
    </row>
    <row r="2183" spans="2:16" customFormat="1" x14ac:dyDescent="0.3">
      <c r="B2183" s="9"/>
      <c r="O2183" s="101"/>
      <c r="P2183" s="102"/>
    </row>
    <row r="2184" spans="2:16" customFormat="1" x14ac:dyDescent="0.3">
      <c r="B2184" s="9"/>
      <c r="O2184" s="101"/>
      <c r="P2184" s="102"/>
    </row>
    <row r="2185" spans="2:16" customFormat="1" x14ac:dyDescent="0.3">
      <c r="B2185" s="9"/>
      <c r="O2185" s="101"/>
      <c r="P2185" s="102"/>
    </row>
    <row r="2186" spans="2:16" customFormat="1" x14ac:dyDescent="0.3">
      <c r="B2186" s="9"/>
      <c r="O2186" s="101"/>
      <c r="P2186" s="102"/>
    </row>
    <row r="2187" spans="2:16" customFormat="1" x14ac:dyDescent="0.3">
      <c r="B2187" s="9"/>
      <c r="O2187" s="101"/>
      <c r="P2187" s="102"/>
    </row>
    <row r="2188" spans="2:16" customFormat="1" x14ac:dyDescent="0.3">
      <c r="B2188" s="9"/>
      <c r="O2188" s="101"/>
      <c r="P2188" s="102"/>
    </row>
    <row r="2189" spans="2:16" customFormat="1" x14ac:dyDescent="0.3">
      <c r="B2189" s="9"/>
      <c r="O2189" s="101"/>
      <c r="P2189" s="102"/>
    </row>
    <row r="2190" spans="2:16" customFormat="1" x14ac:dyDescent="0.3">
      <c r="B2190" s="9"/>
      <c r="O2190" s="101"/>
      <c r="P2190" s="102"/>
    </row>
    <row r="2191" spans="2:16" customFormat="1" x14ac:dyDescent="0.3">
      <c r="B2191" s="9"/>
      <c r="O2191" s="101"/>
      <c r="P2191" s="102"/>
    </row>
    <row r="2192" spans="2:16" customFormat="1" x14ac:dyDescent="0.3">
      <c r="B2192" s="9"/>
      <c r="O2192" s="101"/>
      <c r="P2192" s="102"/>
    </row>
    <row r="2193" spans="2:16" customFormat="1" x14ac:dyDescent="0.3">
      <c r="B2193" s="9"/>
      <c r="O2193" s="101"/>
      <c r="P2193" s="102"/>
    </row>
    <row r="2194" spans="2:16" customFormat="1" x14ac:dyDescent="0.3">
      <c r="B2194" s="9"/>
      <c r="O2194" s="101"/>
      <c r="P2194" s="102"/>
    </row>
    <row r="2195" spans="2:16" customFormat="1" x14ac:dyDescent="0.3">
      <c r="B2195" s="9"/>
      <c r="O2195" s="101"/>
      <c r="P2195" s="102"/>
    </row>
    <row r="2196" spans="2:16" customFormat="1" x14ac:dyDescent="0.3">
      <c r="B2196" s="9"/>
      <c r="O2196" s="101"/>
      <c r="P2196" s="102"/>
    </row>
    <row r="2197" spans="2:16" customFormat="1" x14ac:dyDescent="0.3">
      <c r="B2197" s="9"/>
      <c r="O2197" s="101"/>
      <c r="P2197" s="102"/>
    </row>
    <row r="2198" spans="2:16" customFormat="1" x14ac:dyDescent="0.3">
      <c r="B2198" s="9"/>
      <c r="O2198" s="101"/>
      <c r="P2198" s="102"/>
    </row>
    <row r="2199" spans="2:16" customFormat="1" x14ac:dyDescent="0.3">
      <c r="B2199" s="9"/>
      <c r="O2199" s="101"/>
      <c r="P2199" s="102"/>
    </row>
    <row r="2200" spans="2:16" customFormat="1" x14ac:dyDescent="0.3">
      <c r="B2200" s="9"/>
      <c r="O2200" s="101"/>
      <c r="P2200" s="102"/>
    </row>
    <row r="2201" spans="2:16" customFormat="1" x14ac:dyDescent="0.3">
      <c r="B2201" s="9"/>
      <c r="O2201" s="101"/>
      <c r="P2201" s="102"/>
    </row>
    <row r="2202" spans="2:16" customFormat="1" x14ac:dyDescent="0.3">
      <c r="B2202" s="9"/>
      <c r="O2202" s="101"/>
      <c r="P2202" s="102"/>
    </row>
    <row r="2203" spans="2:16" customFormat="1" x14ac:dyDescent="0.3">
      <c r="B2203" s="9"/>
      <c r="O2203" s="101"/>
      <c r="P2203" s="102"/>
    </row>
    <row r="2204" spans="2:16" customFormat="1" x14ac:dyDescent="0.3">
      <c r="B2204" s="9"/>
      <c r="O2204" s="101"/>
      <c r="P2204" s="102"/>
    </row>
    <row r="2205" spans="2:16" customFormat="1" x14ac:dyDescent="0.3">
      <c r="B2205" s="9"/>
      <c r="O2205" s="101"/>
      <c r="P2205" s="102"/>
    </row>
    <row r="2206" spans="2:16" customFormat="1" x14ac:dyDescent="0.3">
      <c r="B2206" s="9"/>
      <c r="O2206" s="101"/>
      <c r="P2206" s="102"/>
    </row>
    <row r="2207" spans="2:16" customFormat="1" x14ac:dyDescent="0.3">
      <c r="B2207" s="9"/>
      <c r="O2207" s="101"/>
      <c r="P2207" s="102"/>
    </row>
    <row r="2208" spans="2:16" customFormat="1" x14ac:dyDescent="0.3">
      <c r="B2208" s="9"/>
      <c r="O2208" s="101"/>
      <c r="P2208" s="102"/>
    </row>
    <row r="2209" spans="2:16" customFormat="1" x14ac:dyDescent="0.3">
      <c r="B2209" s="9"/>
      <c r="O2209" s="101"/>
      <c r="P2209" s="102"/>
    </row>
    <row r="2210" spans="2:16" customFormat="1" x14ac:dyDescent="0.3">
      <c r="B2210" s="9"/>
      <c r="O2210" s="101"/>
      <c r="P2210" s="102"/>
    </row>
    <row r="2211" spans="2:16" customFormat="1" x14ac:dyDescent="0.3">
      <c r="B2211" s="9"/>
      <c r="O2211" s="101"/>
      <c r="P2211" s="102"/>
    </row>
    <row r="2212" spans="2:16" customFormat="1" x14ac:dyDescent="0.3">
      <c r="B2212" s="9"/>
      <c r="O2212" s="101"/>
      <c r="P2212" s="102"/>
    </row>
    <row r="2213" spans="2:16" customFormat="1" x14ac:dyDescent="0.3">
      <c r="B2213" s="9"/>
      <c r="O2213" s="101"/>
      <c r="P2213" s="102"/>
    </row>
    <row r="2214" spans="2:16" customFormat="1" x14ac:dyDescent="0.3">
      <c r="B2214" s="9"/>
      <c r="O2214" s="101"/>
      <c r="P2214" s="102"/>
    </row>
    <row r="2215" spans="2:16" customFormat="1" x14ac:dyDescent="0.3">
      <c r="B2215" s="9"/>
      <c r="O2215" s="101"/>
      <c r="P2215" s="102"/>
    </row>
    <row r="2216" spans="2:16" customFormat="1" x14ac:dyDescent="0.3">
      <c r="B2216" s="9"/>
      <c r="O2216" s="101"/>
      <c r="P2216" s="102"/>
    </row>
    <row r="2217" spans="2:16" customFormat="1" x14ac:dyDescent="0.3">
      <c r="B2217" s="9"/>
      <c r="O2217" s="101"/>
      <c r="P2217" s="102"/>
    </row>
    <row r="2218" spans="2:16" customFormat="1" x14ac:dyDescent="0.3">
      <c r="B2218" s="9"/>
      <c r="O2218" s="101"/>
      <c r="P2218" s="102"/>
    </row>
    <row r="2219" spans="2:16" customFormat="1" x14ac:dyDescent="0.3">
      <c r="B2219" s="9"/>
      <c r="O2219" s="101"/>
      <c r="P2219" s="102"/>
    </row>
    <row r="2220" spans="2:16" customFormat="1" x14ac:dyDescent="0.3">
      <c r="B2220" s="9"/>
      <c r="O2220" s="101"/>
      <c r="P2220" s="102"/>
    </row>
    <row r="2221" spans="2:16" customFormat="1" x14ac:dyDescent="0.3">
      <c r="B2221" s="9"/>
      <c r="O2221" s="101"/>
      <c r="P2221" s="102"/>
    </row>
    <row r="2222" spans="2:16" customFormat="1" x14ac:dyDescent="0.3">
      <c r="B2222" s="9"/>
      <c r="O2222" s="101"/>
      <c r="P2222" s="102"/>
    </row>
    <row r="2223" spans="2:16" customFormat="1" x14ac:dyDescent="0.3">
      <c r="B2223" s="9"/>
      <c r="O2223" s="101"/>
      <c r="P2223" s="102"/>
    </row>
    <row r="2224" spans="2:16" customFormat="1" x14ac:dyDescent="0.3">
      <c r="B2224" s="9"/>
      <c r="O2224" s="101"/>
      <c r="P2224" s="102"/>
    </row>
    <row r="2225" spans="2:16" customFormat="1" x14ac:dyDescent="0.3">
      <c r="B2225" s="9"/>
      <c r="O2225" s="101"/>
      <c r="P2225" s="102"/>
    </row>
    <row r="2226" spans="2:16" customFormat="1" x14ac:dyDescent="0.3">
      <c r="B2226" s="9"/>
      <c r="O2226" s="101"/>
      <c r="P2226" s="102"/>
    </row>
    <row r="2227" spans="2:16" customFormat="1" x14ac:dyDescent="0.3">
      <c r="B2227" s="9"/>
      <c r="O2227" s="101"/>
      <c r="P2227" s="102"/>
    </row>
    <row r="2228" spans="2:16" customFormat="1" x14ac:dyDescent="0.3">
      <c r="B2228" s="9"/>
      <c r="O2228" s="101"/>
      <c r="P2228" s="102"/>
    </row>
    <row r="2229" spans="2:16" customFormat="1" x14ac:dyDescent="0.3">
      <c r="B2229" s="9"/>
      <c r="O2229" s="101"/>
      <c r="P2229" s="102"/>
    </row>
    <row r="2230" spans="2:16" customFormat="1" x14ac:dyDescent="0.3">
      <c r="B2230" s="9"/>
      <c r="O2230" s="101"/>
      <c r="P2230" s="102"/>
    </row>
    <row r="2231" spans="2:16" customFormat="1" x14ac:dyDescent="0.3">
      <c r="B2231" s="9"/>
      <c r="O2231" s="101"/>
      <c r="P2231" s="102"/>
    </row>
    <row r="2232" spans="2:16" customFormat="1" x14ac:dyDescent="0.3">
      <c r="B2232" s="9"/>
      <c r="O2232" s="101"/>
      <c r="P2232" s="102"/>
    </row>
    <row r="2233" spans="2:16" customFormat="1" x14ac:dyDescent="0.3">
      <c r="B2233" s="9"/>
      <c r="O2233" s="101"/>
      <c r="P2233" s="102"/>
    </row>
    <row r="2234" spans="2:16" customFormat="1" x14ac:dyDescent="0.3">
      <c r="B2234" s="9"/>
      <c r="O2234" s="101"/>
      <c r="P2234" s="102"/>
    </row>
    <row r="2235" spans="2:16" customFormat="1" x14ac:dyDescent="0.3">
      <c r="B2235" s="9"/>
      <c r="O2235" s="101"/>
      <c r="P2235" s="102"/>
    </row>
    <row r="2236" spans="2:16" customFormat="1" x14ac:dyDescent="0.3">
      <c r="B2236" s="9"/>
      <c r="O2236" s="101"/>
      <c r="P2236" s="102"/>
    </row>
    <row r="2237" spans="2:16" customFormat="1" x14ac:dyDescent="0.3">
      <c r="B2237" s="9"/>
      <c r="O2237" s="101"/>
      <c r="P2237" s="102"/>
    </row>
    <row r="2238" spans="2:16" customFormat="1" x14ac:dyDescent="0.3">
      <c r="B2238" s="9"/>
      <c r="O2238" s="101"/>
      <c r="P2238" s="102"/>
    </row>
    <row r="2239" spans="2:16" customFormat="1" x14ac:dyDescent="0.3">
      <c r="B2239" s="9"/>
      <c r="O2239" s="101"/>
      <c r="P2239" s="102"/>
    </row>
    <row r="2240" spans="2:16" customFormat="1" x14ac:dyDescent="0.3">
      <c r="B2240" s="9"/>
      <c r="O2240" s="101"/>
      <c r="P2240" s="102"/>
    </row>
    <row r="2241" spans="2:16" customFormat="1" x14ac:dyDescent="0.3">
      <c r="B2241" s="9"/>
      <c r="O2241" s="101"/>
      <c r="P2241" s="102"/>
    </row>
    <row r="2242" spans="2:16" customFormat="1" x14ac:dyDescent="0.3">
      <c r="B2242" s="9"/>
      <c r="O2242" s="101"/>
      <c r="P2242" s="102"/>
    </row>
    <row r="2243" spans="2:16" customFormat="1" x14ac:dyDescent="0.3">
      <c r="B2243" s="9"/>
      <c r="O2243" s="101"/>
      <c r="P2243" s="102"/>
    </row>
    <row r="2244" spans="2:16" customFormat="1" x14ac:dyDescent="0.3">
      <c r="B2244" s="9"/>
      <c r="O2244" s="101"/>
      <c r="P2244" s="102"/>
    </row>
    <row r="2245" spans="2:16" customFormat="1" x14ac:dyDescent="0.3">
      <c r="B2245" s="9"/>
      <c r="O2245" s="101"/>
      <c r="P2245" s="102"/>
    </row>
    <row r="2246" spans="2:16" customFormat="1" x14ac:dyDescent="0.3">
      <c r="B2246" s="9"/>
      <c r="O2246" s="101"/>
      <c r="P2246" s="102"/>
    </row>
    <row r="2247" spans="2:16" customFormat="1" x14ac:dyDescent="0.3">
      <c r="B2247" s="9"/>
      <c r="O2247" s="101"/>
      <c r="P2247" s="102"/>
    </row>
    <row r="2248" spans="2:16" customFormat="1" x14ac:dyDescent="0.3">
      <c r="B2248" s="9"/>
      <c r="O2248" s="101"/>
      <c r="P2248" s="102"/>
    </row>
    <row r="2249" spans="2:16" customFormat="1" x14ac:dyDescent="0.3">
      <c r="B2249" s="9"/>
      <c r="O2249" s="101"/>
      <c r="P2249" s="102"/>
    </row>
    <row r="2250" spans="2:16" customFormat="1" x14ac:dyDescent="0.3">
      <c r="B2250" s="9"/>
      <c r="O2250" s="101"/>
      <c r="P2250" s="102"/>
    </row>
    <row r="2251" spans="2:16" customFormat="1" x14ac:dyDescent="0.3">
      <c r="B2251" s="9"/>
      <c r="O2251" s="101"/>
      <c r="P2251" s="102"/>
    </row>
    <row r="2252" spans="2:16" customFormat="1" x14ac:dyDescent="0.3">
      <c r="B2252" s="9"/>
      <c r="O2252" s="101"/>
      <c r="P2252" s="102"/>
    </row>
    <row r="2253" spans="2:16" customFormat="1" x14ac:dyDescent="0.3">
      <c r="B2253" s="9"/>
      <c r="O2253" s="101"/>
      <c r="P2253" s="102"/>
    </row>
    <row r="2254" spans="2:16" customFormat="1" x14ac:dyDescent="0.3">
      <c r="B2254" s="9"/>
      <c r="O2254" s="101"/>
      <c r="P2254" s="102"/>
    </row>
    <row r="2255" spans="2:16" customFormat="1" x14ac:dyDescent="0.3">
      <c r="B2255" s="9"/>
      <c r="O2255" s="101"/>
      <c r="P2255" s="102"/>
    </row>
    <row r="2256" spans="2:16" customFormat="1" x14ac:dyDescent="0.3">
      <c r="B2256" s="9"/>
      <c r="O2256" s="101"/>
      <c r="P2256" s="102"/>
    </row>
    <row r="2257" spans="2:16" customFormat="1" x14ac:dyDescent="0.3">
      <c r="B2257" s="9"/>
      <c r="O2257" s="101"/>
      <c r="P2257" s="102"/>
    </row>
    <row r="2258" spans="2:16" customFormat="1" x14ac:dyDescent="0.3">
      <c r="B2258" s="9"/>
      <c r="O2258" s="101"/>
      <c r="P2258" s="102"/>
    </row>
    <row r="2259" spans="2:16" customFormat="1" x14ac:dyDescent="0.3">
      <c r="B2259" s="9"/>
      <c r="O2259" s="101"/>
      <c r="P2259" s="102"/>
    </row>
    <row r="2260" spans="2:16" customFormat="1" x14ac:dyDescent="0.3">
      <c r="B2260" s="9"/>
      <c r="O2260" s="101"/>
      <c r="P2260" s="102"/>
    </row>
    <row r="2261" spans="2:16" customFormat="1" x14ac:dyDescent="0.3">
      <c r="B2261" s="9"/>
      <c r="O2261" s="101"/>
      <c r="P2261" s="102"/>
    </row>
    <row r="2262" spans="2:16" customFormat="1" x14ac:dyDescent="0.3">
      <c r="B2262" s="9"/>
      <c r="O2262" s="101"/>
      <c r="P2262" s="102"/>
    </row>
    <row r="2263" spans="2:16" customFormat="1" x14ac:dyDescent="0.3">
      <c r="B2263" s="9"/>
      <c r="O2263" s="101"/>
      <c r="P2263" s="102"/>
    </row>
    <row r="2264" spans="2:16" customFormat="1" x14ac:dyDescent="0.3">
      <c r="B2264" s="9"/>
      <c r="O2264" s="101"/>
      <c r="P2264" s="102"/>
    </row>
    <row r="2265" spans="2:16" customFormat="1" x14ac:dyDescent="0.3">
      <c r="B2265" s="9"/>
      <c r="O2265" s="101"/>
      <c r="P2265" s="102"/>
    </row>
    <row r="2266" spans="2:16" customFormat="1" x14ac:dyDescent="0.3">
      <c r="B2266" s="9"/>
      <c r="O2266" s="101"/>
      <c r="P2266" s="102"/>
    </row>
    <row r="2267" spans="2:16" customFormat="1" x14ac:dyDescent="0.3">
      <c r="B2267" s="9"/>
      <c r="O2267" s="101"/>
      <c r="P2267" s="102"/>
    </row>
    <row r="2268" spans="2:16" customFormat="1" x14ac:dyDescent="0.3">
      <c r="B2268" s="9"/>
      <c r="O2268" s="101"/>
      <c r="P2268" s="102"/>
    </row>
    <row r="2269" spans="2:16" customFormat="1" x14ac:dyDescent="0.3">
      <c r="B2269" s="9"/>
      <c r="O2269" s="101"/>
      <c r="P2269" s="102"/>
    </row>
    <row r="2270" spans="2:16" customFormat="1" x14ac:dyDescent="0.3">
      <c r="B2270" s="9"/>
      <c r="O2270" s="101"/>
      <c r="P2270" s="102"/>
    </row>
    <row r="2271" spans="2:16" customFormat="1" x14ac:dyDescent="0.3">
      <c r="B2271" s="9"/>
      <c r="O2271" s="101"/>
      <c r="P2271" s="102"/>
    </row>
    <row r="2272" spans="2:16" customFormat="1" x14ac:dyDescent="0.3">
      <c r="B2272" s="9"/>
      <c r="O2272" s="101"/>
      <c r="P2272" s="102"/>
    </row>
    <row r="2273" spans="2:16" customFormat="1" x14ac:dyDescent="0.3">
      <c r="B2273" s="9"/>
      <c r="O2273" s="101"/>
      <c r="P2273" s="102"/>
    </row>
    <row r="2274" spans="2:16" customFormat="1" x14ac:dyDescent="0.3">
      <c r="B2274" s="9"/>
      <c r="O2274" s="101"/>
      <c r="P2274" s="102"/>
    </row>
    <row r="2275" spans="2:16" customFormat="1" x14ac:dyDescent="0.3">
      <c r="B2275" s="9"/>
      <c r="O2275" s="101"/>
      <c r="P2275" s="102"/>
    </row>
    <row r="2276" spans="2:16" customFormat="1" x14ac:dyDescent="0.3">
      <c r="B2276" s="9"/>
      <c r="O2276" s="101"/>
      <c r="P2276" s="102"/>
    </row>
    <row r="2277" spans="2:16" customFormat="1" x14ac:dyDescent="0.3">
      <c r="B2277" s="9"/>
      <c r="O2277" s="101"/>
      <c r="P2277" s="102"/>
    </row>
    <row r="2278" spans="2:16" customFormat="1" x14ac:dyDescent="0.3">
      <c r="B2278" s="9"/>
      <c r="O2278" s="101"/>
      <c r="P2278" s="102"/>
    </row>
    <row r="2279" spans="2:16" customFormat="1" x14ac:dyDescent="0.3">
      <c r="B2279" s="9"/>
      <c r="O2279" s="101"/>
      <c r="P2279" s="102"/>
    </row>
    <row r="2280" spans="2:16" customFormat="1" x14ac:dyDescent="0.3">
      <c r="B2280" s="9"/>
      <c r="O2280" s="101"/>
      <c r="P2280" s="102"/>
    </row>
    <row r="2281" spans="2:16" customFormat="1" x14ac:dyDescent="0.3">
      <c r="B2281" s="9"/>
      <c r="O2281" s="101"/>
      <c r="P2281" s="102"/>
    </row>
    <row r="2282" spans="2:16" customFormat="1" x14ac:dyDescent="0.3">
      <c r="B2282" s="9"/>
      <c r="O2282" s="101"/>
      <c r="P2282" s="102"/>
    </row>
    <row r="2283" spans="2:16" customFormat="1" x14ac:dyDescent="0.3">
      <c r="B2283" s="9"/>
      <c r="O2283" s="101"/>
      <c r="P2283" s="102"/>
    </row>
    <row r="2284" spans="2:16" customFormat="1" x14ac:dyDescent="0.3">
      <c r="B2284" s="9"/>
      <c r="O2284" s="101"/>
      <c r="P2284" s="102"/>
    </row>
    <row r="2285" spans="2:16" customFormat="1" x14ac:dyDescent="0.3">
      <c r="B2285" s="9"/>
      <c r="O2285" s="101"/>
      <c r="P2285" s="102"/>
    </row>
    <row r="2286" spans="2:16" customFormat="1" x14ac:dyDescent="0.3">
      <c r="B2286" s="9"/>
      <c r="O2286" s="101"/>
      <c r="P2286" s="102"/>
    </row>
    <row r="2287" spans="2:16" customFormat="1" x14ac:dyDescent="0.3">
      <c r="B2287" s="9"/>
      <c r="O2287" s="101"/>
      <c r="P2287" s="102"/>
    </row>
    <row r="2288" spans="2:16" customFormat="1" x14ac:dyDescent="0.3">
      <c r="B2288" s="9"/>
      <c r="O2288" s="101"/>
      <c r="P2288" s="102"/>
    </row>
    <row r="2289" spans="2:16" customFormat="1" x14ac:dyDescent="0.3">
      <c r="B2289" s="9"/>
      <c r="O2289" s="101"/>
      <c r="P2289" s="102"/>
    </row>
    <row r="2290" spans="2:16" customFormat="1" x14ac:dyDescent="0.3">
      <c r="B2290" s="9"/>
      <c r="O2290" s="101"/>
      <c r="P2290" s="102"/>
    </row>
    <row r="2291" spans="2:16" customFormat="1" x14ac:dyDescent="0.3">
      <c r="B2291" s="9"/>
      <c r="O2291" s="101"/>
      <c r="P2291" s="102"/>
    </row>
    <row r="2292" spans="2:16" customFormat="1" x14ac:dyDescent="0.3">
      <c r="B2292" s="9"/>
      <c r="O2292" s="101"/>
      <c r="P2292" s="102"/>
    </row>
    <row r="2293" spans="2:16" customFormat="1" x14ac:dyDescent="0.3">
      <c r="B2293" s="9"/>
      <c r="O2293" s="101"/>
      <c r="P2293" s="102"/>
    </row>
    <row r="2294" spans="2:16" customFormat="1" x14ac:dyDescent="0.3">
      <c r="B2294" s="9"/>
      <c r="O2294" s="101"/>
      <c r="P2294" s="102"/>
    </row>
    <row r="2295" spans="2:16" customFormat="1" x14ac:dyDescent="0.3">
      <c r="B2295" s="9"/>
      <c r="O2295" s="101"/>
      <c r="P2295" s="102"/>
    </row>
    <row r="2296" spans="2:16" customFormat="1" x14ac:dyDescent="0.3">
      <c r="B2296" s="9"/>
      <c r="O2296" s="101"/>
      <c r="P2296" s="102"/>
    </row>
    <row r="2297" spans="2:16" customFormat="1" x14ac:dyDescent="0.3">
      <c r="B2297" s="9"/>
      <c r="O2297" s="101"/>
      <c r="P2297" s="102"/>
    </row>
    <row r="2298" spans="2:16" customFormat="1" x14ac:dyDescent="0.3">
      <c r="B2298" s="9"/>
      <c r="O2298" s="101"/>
      <c r="P2298" s="102"/>
    </row>
    <row r="2299" spans="2:16" customFormat="1" x14ac:dyDescent="0.3">
      <c r="B2299" s="9"/>
      <c r="O2299" s="101"/>
      <c r="P2299" s="102"/>
    </row>
    <row r="2300" spans="2:16" customFormat="1" x14ac:dyDescent="0.3">
      <c r="B2300" s="9"/>
      <c r="O2300" s="101"/>
      <c r="P2300" s="102"/>
    </row>
    <row r="2301" spans="2:16" customFormat="1" x14ac:dyDescent="0.3">
      <c r="B2301" s="9"/>
      <c r="O2301" s="101"/>
      <c r="P2301" s="102"/>
    </row>
    <row r="2302" spans="2:16" customFormat="1" x14ac:dyDescent="0.3">
      <c r="B2302" s="9"/>
      <c r="O2302" s="101"/>
      <c r="P2302" s="102"/>
    </row>
    <row r="2303" spans="2:16" customFormat="1" x14ac:dyDescent="0.3">
      <c r="B2303" s="9"/>
      <c r="O2303" s="101"/>
      <c r="P2303" s="102"/>
    </row>
    <row r="2304" spans="2:16" customFormat="1" x14ac:dyDescent="0.3">
      <c r="B2304" s="9"/>
      <c r="O2304" s="101"/>
      <c r="P2304" s="102"/>
    </row>
    <row r="2305" spans="2:16" customFormat="1" x14ac:dyDescent="0.3">
      <c r="B2305" s="9"/>
      <c r="O2305" s="101"/>
      <c r="P2305" s="102"/>
    </row>
    <row r="2306" spans="2:16" customFormat="1" x14ac:dyDescent="0.3">
      <c r="B2306" s="9"/>
      <c r="O2306" s="101"/>
      <c r="P2306" s="102"/>
    </row>
    <row r="2307" spans="2:16" customFormat="1" x14ac:dyDescent="0.3">
      <c r="B2307" s="9"/>
      <c r="O2307" s="101"/>
      <c r="P2307" s="102"/>
    </row>
    <row r="2308" spans="2:16" customFormat="1" x14ac:dyDescent="0.3">
      <c r="B2308" s="9"/>
      <c r="O2308" s="101"/>
      <c r="P2308" s="102"/>
    </row>
    <row r="2309" spans="2:16" customFormat="1" x14ac:dyDescent="0.3">
      <c r="B2309" s="9"/>
      <c r="O2309" s="101"/>
      <c r="P2309" s="102"/>
    </row>
    <row r="2310" spans="2:16" customFormat="1" x14ac:dyDescent="0.3">
      <c r="B2310" s="9"/>
      <c r="O2310" s="101"/>
      <c r="P2310" s="102"/>
    </row>
    <row r="2311" spans="2:16" customFormat="1" x14ac:dyDescent="0.3">
      <c r="B2311" s="9"/>
      <c r="O2311" s="101"/>
      <c r="P2311" s="102"/>
    </row>
    <row r="2312" spans="2:16" customFormat="1" x14ac:dyDescent="0.3">
      <c r="B2312" s="9"/>
      <c r="O2312" s="101"/>
      <c r="P2312" s="102"/>
    </row>
    <row r="2313" spans="2:16" customFormat="1" x14ac:dyDescent="0.3">
      <c r="B2313" s="9"/>
      <c r="O2313" s="101"/>
      <c r="P2313" s="102"/>
    </row>
    <row r="2314" spans="2:16" customFormat="1" x14ac:dyDescent="0.3">
      <c r="B2314" s="9"/>
      <c r="O2314" s="101"/>
      <c r="P2314" s="102"/>
    </row>
    <row r="2315" spans="2:16" customFormat="1" x14ac:dyDescent="0.3">
      <c r="B2315" s="9"/>
      <c r="O2315" s="101"/>
      <c r="P2315" s="102"/>
    </row>
    <row r="2316" spans="2:16" customFormat="1" x14ac:dyDescent="0.3">
      <c r="B2316" s="9"/>
      <c r="O2316" s="101"/>
      <c r="P2316" s="102"/>
    </row>
    <row r="2317" spans="2:16" customFormat="1" x14ac:dyDescent="0.3">
      <c r="B2317" s="9"/>
      <c r="O2317" s="101"/>
      <c r="P2317" s="102"/>
    </row>
    <row r="2318" spans="2:16" customFormat="1" x14ac:dyDescent="0.3">
      <c r="B2318" s="9"/>
      <c r="O2318" s="101"/>
      <c r="P2318" s="102"/>
    </row>
    <row r="2319" spans="2:16" customFormat="1" x14ac:dyDescent="0.3">
      <c r="B2319" s="9"/>
      <c r="O2319" s="101"/>
      <c r="P2319" s="102"/>
    </row>
    <row r="2320" spans="2:16" customFormat="1" x14ac:dyDescent="0.3">
      <c r="B2320" s="9"/>
      <c r="O2320" s="101"/>
      <c r="P2320" s="102"/>
    </row>
    <row r="2321" spans="2:16" customFormat="1" x14ac:dyDescent="0.3">
      <c r="B2321" s="9"/>
      <c r="O2321" s="101"/>
      <c r="P2321" s="102"/>
    </row>
    <row r="2322" spans="2:16" customFormat="1" x14ac:dyDescent="0.3">
      <c r="B2322" s="9"/>
      <c r="O2322" s="101"/>
      <c r="P2322" s="102"/>
    </row>
    <row r="2323" spans="2:16" customFormat="1" x14ac:dyDescent="0.3">
      <c r="B2323" s="9"/>
      <c r="O2323" s="101"/>
      <c r="P2323" s="102"/>
    </row>
    <row r="2324" spans="2:16" customFormat="1" x14ac:dyDescent="0.3">
      <c r="B2324" s="9"/>
      <c r="O2324" s="101"/>
      <c r="P2324" s="102"/>
    </row>
    <row r="2325" spans="2:16" customFormat="1" x14ac:dyDescent="0.3">
      <c r="B2325" s="9"/>
      <c r="O2325" s="101"/>
      <c r="P2325" s="102"/>
    </row>
    <row r="2326" spans="2:16" customFormat="1" x14ac:dyDescent="0.3">
      <c r="B2326" s="9"/>
      <c r="O2326" s="101"/>
      <c r="P2326" s="102"/>
    </row>
    <row r="2327" spans="2:16" customFormat="1" x14ac:dyDescent="0.3">
      <c r="B2327" s="9"/>
      <c r="O2327" s="101"/>
      <c r="P2327" s="102"/>
    </row>
    <row r="2328" spans="2:16" customFormat="1" x14ac:dyDescent="0.3">
      <c r="B2328" s="9"/>
      <c r="O2328" s="101"/>
      <c r="P2328" s="102"/>
    </row>
    <row r="2329" spans="2:16" customFormat="1" x14ac:dyDescent="0.3">
      <c r="B2329" s="9"/>
      <c r="O2329" s="101"/>
      <c r="P2329" s="102"/>
    </row>
    <row r="2330" spans="2:16" customFormat="1" x14ac:dyDescent="0.3">
      <c r="B2330" s="9"/>
      <c r="O2330" s="101"/>
      <c r="P2330" s="102"/>
    </row>
    <row r="2331" spans="2:16" customFormat="1" x14ac:dyDescent="0.3">
      <c r="B2331" s="9"/>
      <c r="O2331" s="101"/>
      <c r="P2331" s="102"/>
    </row>
    <row r="2332" spans="2:16" customFormat="1" x14ac:dyDescent="0.3">
      <c r="B2332" s="9"/>
      <c r="O2332" s="101"/>
      <c r="P2332" s="102"/>
    </row>
    <row r="2333" spans="2:16" customFormat="1" x14ac:dyDescent="0.3">
      <c r="B2333" s="9"/>
      <c r="O2333" s="101"/>
      <c r="P2333" s="102"/>
    </row>
    <row r="2334" spans="2:16" customFormat="1" x14ac:dyDescent="0.3">
      <c r="B2334" s="9"/>
      <c r="O2334" s="101"/>
      <c r="P2334" s="102"/>
    </row>
    <row r="2335" spans="2:16" customFormat="1" x14ac:dyDescent="0.3">
      <c r="B2335" s="9"/>
      <c r="O2335" s="101"/>
      <c r="P2335" s="102"/>
    </row>
    <row r="2336" spans="2:16" customFormat="1" x14ac:dyDescent="0.3">
      <c r="B2336" s="9"/>
      <c r="O2336" s="101"/>
      <c r="P2336" s="102"/>
    </row>
    <row r="2337" spans="2:16" customFormat="1" x14ac:dyDescent="0.3">
      <c r="B2337" s="9"/>
      <c r="O2337" s="101"/>
      <c r="P2337" s="102"/>
    </row>
    <row r="2338" spans="2:16" customFormat="1" x14ac:dyDescent="0.3">
      <c r="B2338" s="9"/>
      <c r="O2338" s="101"/>
      <c r="P2338" s="102"/>
    </row>
    <row r="2339" spans="2:16" customFormat="1" x14ac:dyDescent="0.3">
      <c r="B2339" s="9"/>
      <c r="O2339" s="101"/>
      <c r="P2339" s="102"/>
    </row>
    <row r="2340" spans="2:16" customFormat="1" x14ac:dyDescent="0.3">
      <c r="B2340" s="9"/>
      <c r="O2340" s="101"/>
      <c r="P2340" s="102"/>
    </row>
    <row r="2341" spans="2:16" customFormat="1" x14ac:dyDescent="0.3">
      <c r="B2341" s="9"/>
      <c r="O2341" s="101"/>
      <c r="P2341" s="102"/>
    </row>
    <row r="2342" spans="2:16" customFormat="1" x14ac:dyDescent="0.3">
      <c r="B2342" s="9"/>
      <c r="O2342" s="101"/>
      <c r="P2342" s="102"/>
    </row>
    <row r="2343" spans="2:16" customFormat="1" x14ac:dyDescent="0.3">
      <c r="B2343" s="9"/>
      <c r="O2343" s="101"/>
      <c r="P2343" s="102"/>
    </row>
    <row r="2344" spans="2:16" customFormat="1" x14ac:dyDescent="0.3">
      <c r="B2344" s="9"/>
      <c r="O2344" s="101"/>
      <c r="P2344" s="102"/>
    </row>
    <row r="2345" spans="2:16" customFormat="1" x14ac:dyDescent="0.3">
      <c r="B2345" s="9"/>
      <c r="O2345" s="101"/>
      <c r="P2345" s="102"/>
    </row>
    <row r="2346" spans="2:16" customFormat="1" x14ac:dyDescent="0.3">
      <c r="B2346" s="9"/>
      <c r="O2346" s="101"/>
      <c r="P2346" s="102"/>
    </row>
    <row r="2347" spans="2:16" customFormat="1" x14ac:dyDescent="0.3">
      <c r="B2347" s="9"/>
      <c r="O2347" s="101"/>
      <c r="P2347" s="102"/>
    </row>
    <row r="2348" spans="2:16" customFormat="1" x14ac:dyDescent="0.3">
      <c r="B2348" s="9"/>
      <c r="O2348" s="101"/>
      <c r="P2348" s="102"/>
    </row>
    <row r="2349" spans="2:16" customFormat="1" x14ac:dyDescent="0.3">
      <c r="B2349" s="9"/>
      <c r="O2349" s="101"/>
      <c r="P2349" s="102"/>
    </row>
    <row r="2350" spans="2:16" customFormat="1" x14ac:dyDescent="0.3">
      <c r="B2350" s="9"/>
      <c r="O2350" s="101"/>
      <c r="P2350" s="102"/>
    </row>
    <row r="2351" spans="2:16" customFormat="1" x14ac:dyDescent="0.3">
      <c r="B2351" s="9"/>
      <c r="O2351" s="101"/>
      <c r="P2351" s="102"/>
    </row>
    <row r="2352" spans="2:16" customFormat="1" x14ac:dyDescent="0.3">
      <c r="B2352" s="9"/>
      <c r="O2352" s="101"/>
      <c r="P2352" s="102"/>
    </row>
    <row r="2353" spans="2:16" customFormat="1" x14ac:dyDescent="0.3">
      <c r="B2353" s="9"/>
      <c r="O2353" s="101"/>
      <c r="P2353" s="102"/>
    </row>
    <row r="2354" spans="2:16" customFormat="1" x14ac:dyDescent="0.3">
      <c r="B2354" s="9"/>
      <c r="O2354" s="101"/>
      <c r="P2354" s="102"/>
    </row>
    <row r="2355" spans="2:16" customFormat="1" x14ac:dyDescent="0.3">
      <c r="B2355" s="9"/>
      <c r="O2355" s="101"/>
      <c r="P2355" s="102"/>
    </row>
    <row r="2356" spans="2:16" customFormat="1" x14ac:dyDescent="0.3">
      <c r="B2356" s="9"/>
      <c r="O2356" s="101"/>
      <c r="P2356" s="102"/>
    </row>
    <row r="2357" spans="2:16" customFormat="1" x14ac:dyDescent="0.3">
      <c r="B2357" s="9"/>
      <c r="O2357" s="101"/>
      <c r="P2357" s="102"/>
    </row>
    <row r="2358" spans="2:16" customFormat="1" x14ac:dyDescent="0.3">
      <c r="B2358" s="9"/>
      <c r="O2358" s="101"/>
      <c r="P2358" s="102"/>
    </row>
    <row r="2359" spans="2:16" customFormat="1" x14ac:dyDescent="0.3">
      <c r="B2359" s="9"/>
      <c r="O2359" s="101"/>
      <c r="P2359" s="102"/>
    </row>
    <row r="2360" spans="2:16" customFormat="1" x14ac:dyDescent="0.3">
      <c r="B2360" s="9"/>
      <c r="O2360" s="101"/>
      <c r="P2360" s="102"/>
    </row>
    <row r="2361" spans="2:16" customFormat="1" x14ac:dyDescent="0.3">
      <c r="B2361" s="9"/>
      <c r="O2361" s="101"/>
      <c r="P2361" s="102"/>
    </row>
    <row r="2362" spans="2:16" customFormat="1" x14ac:dyDescent="0.3">
      <c r="B2362" s="9"/>
      <c r="O2362" s="101"/>
      <c r="P2362" s="102"/>
    </row>
    <row r="2363" spans="2:16" customFormat="1" x14ac:dyDescent="0.3">
      <c r="B2363" s="9"/>
      <c r="O2363" s="101"/>
      <c r="P2363" s="102"/>
    </row>
    <row r="2364" spans="2:16" customFormat="1" x14ac:dyDescent="0.3">
      <c r="B2364" s="9"/>
      <c r="O2364" s="101"/>
      <c r="P2364" s="102"/>
    </row>
    <row r="2365" spans="2:16" customFormat="1" x14ac:dyDescent="0.3">
      <c r="B2365" s="9"/>
      <c r="O2365" s="101"/>
      <c r="P2365" s="102"/>
    </row>
    <row r="2366" spans="2:16" customFormat="1" x14ac:dyDescent="0.3">
      <c r="B2366" s="9"/>
      <c r="O2366" s="101"/>
      <c r="P2366" s="102"/>
    </row>
    <row r="2367" spans="2:16" customFormat="1" x14ac:dyDescent="0.3">
      <c r="B2367" s="9"/>
      <c r="O2367" s="101"/>
      <c r="P2367" s="102"/>
    </row>
    <row r="2368" spans="2:16" customFormat="1" x14ac:dyDescent="0.3">
      <c r="B2368" s="9"/>
      <c r="O2368" s="101"/>
      <c r="P2368" s="102"/>
    </row>
    <row r="2369" spans="2:16" customFormat="1" x14ac:dyDescent="0.3">
      <c r="B2369" s="9"/>
      <c r="O2369" s="101"/>
      <c r="P2369" s="102"/>
    </row>
    <row r="2370" spans="2:16" customFormat="1" x14ac:dyDescent="0.3">
      <c r="B2370" s="9"/>
      <c r="O2370" s="101"/>
      <c r="P2370" s="102"/>
    </row>
    <row r="2371" spans="2:16" customFormat="1" x14ac:dyDescent="0.3">
      <c r="B2371" s="9"/>
      <c r="O2371" s="101"/>
      <c r="P2371" s="102"/>
    </row>
    <row r="2372" spans="2:16" customFormat="1" x14ac:dyDescent="0.3">
      <c r="B2372" s="9"/>
      <c r="O2372" s="101"/>
      <c r="P2372" s="102"/>
    </row>
    <row r="2373" spans="2:16" customFormat="1" x14ac:dyDescent="0.3">
      <c r="B2373" s="9"/>
      <c r="O2373" s="101"/>
      <c r="P2373" s="102"/>
    </row>
    <row r="2374" spans="2:16" customFormat="1" x14ac:dyDescent="0.3">
      <c r="B2374" s="9"/>
      <c r="O2374" s="101"/>
      <c r="P2374" s="102"/>
    </row>
    <row r="2375" spans="2:16" customFormat="1" x14ac:dyDescent="0.3">
      <c r="B2375" s="9"/>
      <c r="O2375" s="101"/>
      <c r="P2375" s="102"/>
    </row>
    <row r="2376" spans="2:16" customFormat="1" x14ac:dyDescent="0.3">
      <c r="B2376" s="9"/>
      <c r="O2376" s="101"/>
      <c r="P2376" s="102"/>
    </row>
    <row r="2377" spans="2:16" customFormat="1" x14ac:dyDescent="0.3">
      <c r="B2377" s="9"/>
      <c r="O2377" s="101"/>
      <c r="P2377" s="102"/>
    </row>
    <row r="2378" spans="2:16" customFormat="1" x14ac:dyDescent="0.3">
      <c r="B2378" s="9"/>
      <c r="O2378" s="101"/>
      <c r="P2378" s="102"/>
    </row>
    <row r="2379" spans="2:16" customFormat="1" x14ac:dyDescent="0.3">
      <c r="B2379" s="9"/>
      <c r="O2379" s="101"/>
      <c r="P2379" s="102"/>
    </row>
    <row r="2380" spans="2:16" customFormat="1" x14ac:dyDescent="0.3">
      <c r="B2380" s="9"/>
      <c r="O2380" s="101"/>
      <c r="P2380" s="102"/>
    </row>
    <row r="2381" spans="2:16" customFormat="1" x14ac:dyDescent="0.3">
      <c r="B2381" s="9"/>
      <c r="O2381" s="101"/>
      <c r="P2381" s="102"/>
    </row>
    <row r="2382" spans="2:16" customFormat="1" x14ac:dyDescent="0.3">
      <c r="B2382" s="9"/>
      <c r="O2382" s="101"/>
      <c r="P2382" s="102"/>
    </row>
    <row r="2383" spans="2:16" customFormat="1" x14ac:dyDescent="0.3">
      <c r="B2383" s="9"/>
      <c r="O2383" s="101"/>
      <c r="P2383" s="102"/>
    </row>
    <row r="2384" spans="2:16" customFormat="1" x14ac:dyDescent="0.3">
      <c r="B2384" s="9"/>
      <c r="O2384" s="101"/>
      <c r="P2384" s="102"/>
    </row>
    <row r="2385" spans="2:16" customFormat="1" x14ac:dyDescent="0.3">
      <c r="B2385" s="9"/>
      <c r="O2385" s="101"/>
      <c r="P2385" s="102"/>
    </row>
    <row r="2386" spans="2:16" customFormat="1" x14ac:dyDescent="0.3">
      <c r="B2386" s="9"/>
      <c r="O2386" s="101"/>
      <c r="P2386" s="102"/>
    </row>
    <row r="2387" spans="2:16" customFormat="1" x14ac:dyDescent="0.3">
      <c r="B2387" s="9"/>
      <c r="O2387" s="101"/>
      <c r="P2387" s="102"/>
    </row>
    <row r="2388" spans="2:16" customFormat="1" x14ac:dyDescent="0.3">
      <c r="B2388" s="9"/>
      <c r="O2388" s="101"/>
      <c r="P2388" s="102"/>
    </row>
    <row r="2389" spans="2:16" customFormat="1" x14ac:dyDescent="0.3">
      <c r="B2389" s="9"/>
      <c r="O2389" s="101"/>
      <c r="P2389" s="102"/>
    </row>
    <row r="2390" spans="2:16" customFormat="1" x14ac:dyDescent="0.3">
      <c r="B2390" s="9"/>
      <c r="O2390" s="101"/>
      <c r="P2390" s="102"/>
    </row>
    <row r="2391" spans="2:16" customFormat="1" x14ac:dyDescent="0.3">
      <c r="B2391" s="9"/>
      <c r="O2391" s="101"/>
      <c r="P2391" s="102"/>
    </row>
    <row r="2392" spans="2:16" customFormat="1" x14ac:dyDescent="0.3">
      <c r="B2392" s="9"/>
      <c r="O2392" s="101"/>
      <c r="P2392" s="102"/>
    </row>
    <row r="2393" spans="2:16" customFormat="1" x14ac:dyDescent="0.3">
      <c r="B2393" s="9"/>
      <c r="O2393" s="101"/>
      <c r="P2393" s="102"/>
    </row>
    <row r="2394" spans="2:16" customFormat="1" x14ac:dyDescent="0.3">
      <c r="B2394" s="9"/>
      <c r="O2394" s="101"/>
      <c r="P2394" s="102"/>
    </row>
    <row r="2395" spans="2:16" customFormat="1" x14ac:dyDescent="0.3">
      <c r="B2395" s="9"/>
      <c r="O2395" s="101"/>
      <c r="P2395" s="102"/>
    </row>
    <row r="2396" spans="2:16" customFormat="1" x14ac:dyDescent="0.3">
      <c r="B2396" s="9"/>
      <c r="O2396" s="101"/>
      <c r="P2396" s="102"/>
    </row>
    <row r="2397" spans="2:16" customFormat="1" x14ac:dyDescent="0.3">
      <c r="B2397" s="9"/>
      <c r="O2397" s="101"/>
      <c r="P2397" s="102"/>
    </row>
    <row r="2398" spans="2:16" customFormat="1" x14ac:dyDescent="0.3">
      <c r="B2398" s="9"/>
      <c r="O2398" s="101"/>
      <c r="P2398" s="102"/>
    </row>
    <row r="2399" spans="2:16" customFormat="1" x14ac:dyDescent="0.3">
      <c r="B2399" s="9"/>
      <c r="O2399" s="101"/>
      <c r="P2399" s="102"/>
    </row>
    <row r="2400" spans="2:16" customFormat="1" x14ac:dyDescent="0.3">
      <c r="B2400" s="9"/>
      <c r="O2400" s="101"/>
      <c r="P2400" s="102"/>
    </row>
    <row r="2401" spans="2:16" customFormat="1" x14ac:dyDescent="0.3">
      <c r="B2401" s="9"/>
      <c r="O2401" s="101"/>
      <c r="P2401" s="102"/>
    </row>
    <row r="2402" spans="2:16" customFormat="1" x14ac:dyDescent="0.3">
      <c r="B2402" s="9"/>
      <c r="O2402" s="101"/>
      <c r="P2402" s="102"/>
    </row>
    <row r="2403" spans="2:16" customFormat="1" x14ac:dyDescent="0.3">
      <c r="B2403" s="9"/>
      <c r="O2403" s="101"/>
      <c r="P2403" s="102"/>
    </row>
    <row r="2404" spans="2:16" customFormat="1" x14ac:dyDescent="0.3">
      <c r="B2404" s="9"/>
      <c r="O2404" s="101"/>
      <c r="P2404" s="102"/>
    </row>
    <row r="2405" spans="2:16" customFormat="1" x14ac:dyDescent="0.3">
      <c r="B2405" s="9"/>
      <c r="O2405" s="101"/>
      <c r="P2405" s="102"/>
    </row>
    <row r="2406" spans="2:16" customFormat="1" x14ac:dyDescent="0.3">
      <c r="B2406" s="9"/>
      <c r="O2406" s="101"/>
      <c r="P2406" s="102"/>
    </row>
    <row r="2407" spans="2:16" customFormat="1" x14ac:dyDescent="0.3">
      <c r="B2407" s="9"/>
      <c r="O2407" s="101"/>
      <c r="P2407" s="102"/>
    </row>
    <row r="2408" spans="2:16" customFormat="1" x14ac:dyDescent="0.3">
      <c r="B2408" s="9"/>
      <c r="O2408" s="101"/>
      <c r="P2408" s="102"/>
    </row>
    <row r="2409" spans="2:16" customFormat="1" x14ac:dyDescent="0.3">
      <c r="B2409" s="9"/>
      <c r="O2409" s="101"/>
      <c r="P2409" s="102"/>
    </row>
    <row r="2410" spans="2:16" customFormat="1" x14ac:dyDescent="0.3">
      <c r="B2410" s="9"/>
      <c r="O2410" s="101"/>
      <c r="P2410" s="102"/>
    </row>
    <row r="2411" spans="2:16" customFormat="1" x14ac:dyDescent="0.3">
      <c r="B2411" s="9"/>
      <c r="O2411" s="101"/>
      <c r="P2411" s="102"/>
    </row>
    <row r="2412" spans="2:16" customFormat="1" x14ac:dyDescent="0.3">
      <c r="B2412" s="9"/>
      <c r="O2412" s="101"/>
      <c r="P2412" s="102"/>
    </row>
    <row r="2413" spans="2:16" customFormat="1" x14ac:dyDescent="0.3">
      <c r="B2413" s="9"/>
      <c r="O2413" s="101"/>
      <c r="P2413" s="102"/>
    </row>
    <row r="2414" spans="2:16" customFormat="1" x14ac:dyDescent="0.3">
      <c r="B2414" s="9"/>
      <c r="O2414" s="101"/>
      <c r="P2414" s="102"/>
    </row>
    <row r="2415" spans="2:16" customFormat="1" x14ac:dyDescent="0.3">
      <c r="B2415" s="9"/>
      <c r="O2415" s="101"/>
      <c r="P2415" s="102"/>
    </row>
    <row r="2416" spans="2:16" customFormat="1" x14ac:dyDescent="0.3">
      <c r="B2416" s="9"/>
      <c r="O2416" s="101"/>
      <c r="P2416" s="102"/>
    </row>
    <row r="2417" spans="2:16" customFormat="1" x14ac:dyDescent="0.3">
      <c r="B2417" s="9"/>
      <c r="O2417" s="101"/>
      <c r="P2417" s="102"/>
    </row>
    <row r="2418" spans="2:16" customFormat="1" x14ac:dyDescent="0.3">
      <c r="B2418" s="9"/>
      <c r="O2418" s="101"/>
      <c r="P2418" s="102"/>
    </row>
    <row r="2419" spans="2:16" customFormat="1" x14ac:dyDescent="0.3">
      <c r="B2419" s="9"/>
      <c r="O2419" s="101"/>
      <c r="P2419" s="102"/>
    </row>
    <row r="2420" spans="2:16" customFormat="1" x14ac:dyDescent="0.3">
      <c r="B2420" s="9"/>
      <c r="O2420" s="101"/>
      <c r="P2420" s="102"/>
    </row>
    <row r="2421" spans="2:16" customFormat="1" x14ac:dyDescent="0.3">
      <c r="B2421" s="9"/>
      <c r="O2421" s="101"/>
      <c r="P2421" s="102"/>
    </row>
    <row r="2422" spans="2:16" customFormat="1" x14ac:dyDescent="0.3">
      <c r="B2422" s="9"/>
      <c r="O2422" s="101"/>
      <c r="P2422" s="102"/>
    </row>
    <row r="2423" spans="2:16" customFormat="1" x14ac:dyDescent="0.3">
      <c r="B2423" s="9"/>
      <c r="O2423" s="101"/>
      <c r="P2423" s="102"/>
    </row>
    <row r="2424" spans="2:16" customFormat="1" x14ac:dyDescent="0.3">
      <c r="B2424" s="9"/>
      <c r="O2424" s="101"/>
      <c r="P2424" s="102"/>
    </row>
    <row r="2425" spans="2:16" customFormat="1" x14ac:dyDescent="0.3">
      <c r="B2425" s="9"/>
      <c r="O2425" s="101"/>
      <c r="P2425" s="102"/>
    </row>
    <row r="2426" spans="2:16" customFormat="1" x14ac:dyDescent="0.3">
      <c r="B2426" s="9"/>
      <c r="O2426" s="101"/>
      <c r="P2426" s="102"/>
    </row>
    <row r="2427" spans="2:16" customFormat="1" x14ac:dyDescent="0.3">
      <c r="B2427" s="9"/>
      <c r="O2427" s="101"/>
      <c r="P2427" s="102"/>
    </row>
    <row r="2428" spans="2:16" customFormat="1" x14ac:dyDescent="0.3">
      <c r="B2428" s="9"/>
      <c r="O2428" s="101"/>
      <c r="P2428" s="102"/>
    </row>
    <row r="2429" spans="2:16" customFormat="1" x14ac:dyDescent="0.3">
      <c r="B2429" s="9"/>
      <c r="O2429" s="101"/>
      <c r="P2429" s="102"/>
    </row>
    <row r="2430" spans="2:16" customFormat="1" x14ac:dyDescent="0.3">
      <c r="B2430" s="9"/>
      <c r="O2430" s="101"/>
      <c r="P2430" s="102"/>
    </row>
    <row r="2431" spans="2:16" customFormat="1" x14ac:dyDescent="0.3">
      <c r="B2431" s="9"/>
      <c r="O2431" s="101"/>
      <c r="P2431" s="102"/>
    </row>
    <row r="2432" spans="2:16" customFormat="1" x14ac:dyDescent="0.3">
      <c r="B2432" s="9"/>
      <c r="O2432" s="101"/>
      <c r="P2432" s="102"/>
    </row>
    <row r="2433" spans="2:16" customFormat="1" x14ac:dyDescent="0.3">
      <c r="B2433" s="9"/>
      <c r="O2433" s="101"/>
      <c r="P2433" s="102"/>
    </row>
    <row r="2434" spans="2:16" customFormat="1" x14ac:dyDescent="0.3">
      <c r="B2434" s="9"/>
      <c r="O2434" s="101"/>
      <c r="P2434" s="102"/>
    </row>
    <row r="2435" spans="2:16" customFormat="1" x14ac:dyDescent="0.3">
      <c r="B2435" s="9"/>
      <c r="O2435" s="101"/>
      <c r="P2435" s="102"/>
    </row>
    <row r="2436" spans="2:16" customFormat="1" x14ac:dyDescent="0.3">
      <c r="B2436" s="9"/>
      <c r="O2436" s="101"/>
      <c r="P2436" s="102"/>
    </row>
    <row r="2437" spans="2:16" customFormat="1" x14ac:dyDescent="0.3">
      <c r="B2437" s="9"/>
      <c r="O2437" s="101"/>
      <c r="P2437" s="102"/>
    </row>
    <row r="2438" spans="2:16" customFormat="1" x14ac:dyDescent="0.3">
      <c r="B2438" s="9"/>
      <c r="O2438" s="101"/>
      <c r="P2438" s="102"/>
    </row>
    <row r="2439" spans="2:16" customFormat="1" x14ac:dyDescent="0.3">
      <c r="B2439" s="9"/>
      <c r="O2439" s="101"/>
      <c r="P2439" s="102"/>
    </row>
    <row r="2440" spans="2:16" customFormat="1" x14ac:dyDescent="0.3">
      <c r="B2440" s="9"/>
      <c r="O2440" s="101"/>
      <c r="P2440" s="102"/>
    </row>
    <row r="2441" spans="2:16" customFormat="1" x14ac:dyDescent="0.3">
      <c r="B2441" s="9"/>
      <c r="O2441" s="101"/>
      <c r="P2441" s="102"/>
    </row>
    <row r="2442" spans="2:16" customFormat="1" x14ac:dyDescent="0.3">
      <c r="B2442" s="9"/>
      <c r="O2442" s="101"/>
      <c r="P2442" s="102"/>
    </row>
    <row r="2443" spans="2:16" customFormat="1" x14ac:dyDescent="0.3">
      <c r="B2443" s="9"/>
      <c r="O2443" s="101"/>
      <c r="P2443" s="102"/>
    </row>
    <row r="2444" spans="2:16" customFormat="1" x14ac:dyDescent="0.3">
      <c r="B2444" s="9"/>
      <c r="O2444" s="101"/>
      <c r="P2444" s="102"/>
    </row>
    <row r="2445" spans="2:16" customFormat="1" x14ac:dyDescent="0.3">
      <c r="B2445" s="9"/>
      <c r="O2445" s="101"/>
      <c r="P2445" s="102"/>
    </row>
    <row r="2446" spans="2:16" customFormat="1" x14ac:dyDescent="0.3">
      <c r="B2446" s="9"/>
      <c r="O2446" s="101"/>
      <c r="P2446" s="102"/>
    </row>
    <row r="2447" spans="2:16" customFormat="1" x14ac:dyDescent="0.3">
      <c r="B2447" s="9"/>
      <c r="O2447" s="101"/>
      <c r="P2447" s="102"/>
    </row>
    <row r="2448" spans="2:16" customFormat="1" x14ac:dyDescent="0.3">
      <c r="B2448" s="9"/>
      <c r="O2448" s="101"/>
      <c r="P2448" s="102"/>
    </row>
    <row r="2449" spans="2:16" customFormat="1" x14ac:dyDescent="0.3">
      <c r="B2449" s="9"/>
      <c r="O2449" s="101"/>
      <c r="P2449" s="102"/>
    </row>
    <row r="2450" spans="2:16" customFormat="1" x14ac:dyDescent="0.3">
      <c r="B2450" s="9"/>
      <c r="O2450" s="101"/>
      <c r="P2450" s="102"/>
    </row>
    <row r="2451" spans="2:16" customFormat="1" x14ac:dyDescent="0.3">
      <c r="B2451" s="9"/>
      <c r="O2451" s="101"/>
      <c r="P2451" s="102"/>
    </row>
    <row r="2452" spans="2:16" customFormat="1" x14ac:dyDescent="0.3">
      <c r="B2452" s="9"/>
      <c r="O2452" s="101"/>
      <c r="P2452" s="102"/>
    </row>
    <row r="2453" spans="2:16" customFormat="1" x14ac:dyDescent="0.3">
      <c r="B2453" s="9"/>
      <c r="O2453" s="101"/>
      <c r="P2453" s="102"/>
    </row>
    <row r="2454" spans="2:16" customFormat="1" x14ac:dyDescent="0.3">
      <c r="B2454" s="9"/>
      <c r="O2454" s="101"/>
      <c r="P2454" s="102"/>
    </row>
    <row r="2455" spans="2:16" customFormat="1" x14ac:dyDescent="0.3">
      <c r="B2455" s="9"/>
      <c r="O2455" s="101"/>
      <c r="P2455" s="102"/>
    </row>
    <row r="2456" spans="2:16" customFormat="1" x14ac:dyDescent="0.3">
      <c r="B2456" s="9"/>
      <c r="O2456" s="101"/>
      <c r="P2456" s="102"/>
    </row>
    <row r="2457" spans="2:16" customFormat="1" x14ac:dyDescent="0.3">
      <c r="B2457" s="9"/>
      <c r="O2457" s="101"/>
      <c r="P2457" s="102"/>
    </row>
    <row r="2458" spans="2:16" customFormat="1" x14ac:dyDescent="0.3">
      <c r="B2458" s="9"/>
      <c r="O2458" s="101"/>
      <c r="P2458" s="102"/>
    </row>
    <row r="2459" spans="2:16" customFormat="1" x14ac:dyDescent="0.3">
      <c r="B2459" s="9"/>
      <c r="O2459" s="101"/>
      <c r="P2459" s="102"/>
    </row>
    <row r="2460" spans="2:16" customFormat="1" x14ac:dyDescent="0.3">
      <c r="B2460" s="9"/>
      <c r="O2460" s="101"/>
      <c r="P2460" s="102"/>
    </row>
    <row r="2461" spans="2:16" customFormat="1" x14ac:dyDescent="0.3">
      <c r="B2461" s="9"/>
      <c r="O2461" s="101"/>
      <c r="P2461" s="102"/>
    </row>
    <row r="2462" spans="2:16" customFormat="1" x14ac:dyDescent="0.3">
      <c r="B2462" s="9"/>
      <c r="O2462" s="101"/>
      <c r="P2462" s="102"/>
    </row>
    <row r="2463" spans="2:16" customFormat="1" x14ac:dyDescent="0.3">
      <c r="B2463" s="9"/>
      <c r="O2463" s="101"/>
      <c r="P2463" s="102"/>
    </row>
    <row r="2464" spans="2:16" customFormat="1" x14ac:dyDescent="0.3">
      <c r="B2464" s="9"/>
      <c r="O2464" s="101"/>
      <c r="P2464" s="102"/>
    </row>
    <row r="2465" spans="2:16" customFormat="1" x14ac:dyDescent="0.3">
      <c r="B2465" s="9"/>
      <c r="O2465" s="101"/>
      <c r="P2465" s="102"/>
    </row>
    <row r="2466" spans="2:16" customFormat="1" x14ac:dyDescent="0.3">
      <c r="B2466" s="9"/>
      <c r="O2466" s="101"/>
      <c r="P2466" s="102"/>
    </row>
    <row r="2467" spans="2:16" customFormat="1" x14ac:dyDescent="0.3">
      <c r="B2467" s="9"/>
      <c r="O2467" s="101"/>
      <c r="P2467" s="102"/>
    </row>
    <row r="2468" spans="2:16" customFormat="1" x14ac:dyDescent="0.3">
      <c r="B2468" s="9"/>
      <c r="O2468" s="101"/>
      <c r="P2468" s="102"/>
    </row>
    <row r="2469" spans="2:16" customFormat="1" x14ac:dyDescent="0.3">
      <c r="B2469" s="9"/>
      <c r="O2469" s="101"/>
      <c r="P2469" s="102"/>
    </row>
    <row r="2470" spans="2:16" customFormat="1" x14ac:dyDescent="0.3">
      <c r="B2470" s="9"/>
      <c r="O2470" s="101"/>
      <c r="P2470" s="102"/>
    </row>
    <row r="2471" spans="2:16" customFormat="1" x14ac:dyDescent="0.3">
      <c r="B2471" s="9"/>
      <c r="O2471" s="101"/>
      <c r="P2471" s="102"/>
    </row>
    <row r="2472" spans="2:16" customFormat="1" x14ac:dyDescent="0.3">
      <c r="B2472" s="9"/>
      <c r="O2472" s="101"/>
      <c r="P2472" s="102"/>
    </row>
    <row r="2473" spans="2:16" customFormat="1" x14ac:dyDescent="0.3">
      <c r="B2473" s="9"/>
      <c r="O2473" s="101"/>
      <c r="P2473" s="102"/>
    </row>
    <row r="2474" spans="2:16" customFormat="1" x14ac:dyDescent="0.3">
      <c r="B2474" s="9"/>
      <c r="O2474" s="101"/>
      <c r="P2474" s="102"/>
    </row>
    <row r="2475" spans="2:16" customFormat="1" x14ac:dyDescent="0.3">
      <c r="B2475" s="9"/>
      <c r="O2475" s="101"/>
      <c r="P2475" s="102"/>
    </row>
    <row r="2476" spans="2:16" customFormat="1" x14ac:dyDescent="0.3">
      <c r="B2476" s="9"/>
      <c r="O2476" s="101"/>
      <c r="P2476" s="102"/>
    </row>
    <row r="2477" spans="2:16" customFormat="1" x14ac:dyDescent="0.3">
      <c r="B2477" s="9"/>
      <c r="O2477" s="101"/>
      <c r="P2477" s="102"/>
    </row>
    <row r="2478" spans="2:16" customFormat="1" x14ac:dyDescent="0.3">
      <c r="B2478" s="9"/>
      <c r="O2478" s="101"/>
      <c r="P2478" s="102"/>
    </row>
    <row r="2479" spans="2:16" customFormat="1" x14ac:dyDescent="0.3">
      <c r="B2479" s="9"/>
      <c r="O2479" s="101"/>
      <c r="P2479" s="102"/>
    </row>
    <row r="2480" spans="2:16" customFormat="1" x14ac:dyDescent="0.3">
      <c r="B2480" s="9"/>
      <c r="O2480" s="101"/>
      <c r="P2480" s="102"/>
    </row>
    <row r="2481" spans="2:16" customFormat="1" x14ac:dyDescent="0.3">
      <c r="B2481" s="9"/>
      <c r="O2481" s="101"/>
      <c r="P2481" s="102"/>
    </row>
    <row r="2482" spans="2:16" customFormat="1" x14ac:dyDescent="0.3">
      <c r="B2482" s="9"/>
      <c r="O2482" s="101"/>
      <c r="P2482" s="102"/>
    </row>
    <row r="2483" spans="2:16" customFormat="1" x14ac:dyDescent="0.3">
      <c r="B2483" s="9"/>
      <c r="O2483" s="101"/>
      <c r="P2483" s="102"/>
    </row>
    <row r="2484" spans="2:16" customFormat="1" x14ac:dyDescent="0.3">
      <c r="B2484" s="9"/>
      <c r="O2484" s="101"/>
      <c r="P2484" s="102"/>
    </row>
    <row r="2485" spans="2:16" customFormat="1" x14ac:dyDescent="0.3">
      <c r="B2485" s="9"/>
      <c r="O2485" s="101"/>
      <c r="P2485" s="102"/>
    </row>
    <row r="2486" spans="2:16" customFormat="1" x14ac:dyDescent="0.3">
      <c r="B2486" s="9"/>
      <c r="O2486" s="101"/>
      <c r="P2486" s="102"/>
    </row>
    <row r="2487" spans="2:16" customFormat="1" x14ac:dyDescent="0.3">
      <c r="B2487" s="9"/>
      <c r="O2487" s="101"/>
      <c r="P2487" s="102"/>
    </row>
    <row r="2488" spans="2:16" customFormat="1" x14ac:dyDescent="0.3">
      <c r="B2488" s="9"/>
      <c r="O2488" s="101"/>
      <c r="P2488" s="102"/>
    </row>
    <row r="2489" spans="2:16" customFormat="1" x14ac:dyDescent="0.3">
      <c r="B2489" s="9"/>
      <c r="O2489" s="101"/>
      <c r="P2489" s="102"/>
    </row>
    <row r="2490" spans="2:16" customFormat="1" x14ac:dyDescent="0.3">
      <c r="B2490" s="9"/>
      <c r="O2490" s="101"/>
      <c r="P2490" s="102"/>
    </row>
    <row r="2491" spans="2:16" customFormat="1" x14ac:dyDescent="0.3">
      <c r="B2491" s="9"/>
      <c r="O2491" s="101"/>
      <c r="P2491" s="102"/>
    </row>
    <row r="2492" spans="2:16" customFormat="1" x14ac:dyDescent="0.3">
      <c r="B2492" s="9"/>
      <c r="O2492" s="101"/>
      <c r="P2492" s="102"/>
    </row>
    <row r="2493" spans="2:16" customFormat="1" x14ac:dyDescent="0.3">
      <c r="B2493" s="9"/>
      <c r="O2493" s="101"/>
      <c r="P2493" s="102"/>
    </row>
    <row r="2494" spans="2:16" customFormat="1" x14ac:dyDescent="0.3">
      <c r="B2494" s="9"/>
      <c r="O2494" s="101"/>
      <c r="P2494" s="102"/>
    </row>
    <row r="2495" spans="2:16" customFormat="1" x14ac:dyDescent="0.3">
      <c r="B2495" s="9"/>
      <c r="O2495" s="101"/>
      <c r="P2495" s="102"/>
    </row>
    <row r="2496" spans="2:16" customFormat="1" x14ac:dyDescent="0.3">
      <c r="B2496" s="9"/>
      <c r="O2496" s="101"/>
      <c r="P2496" s="102"/>
    </row>
    <row r="2497" spans="2:16" customFormat="1" x14ac:dyDescent="0.3">
      <c r="B2497" s="9"/>
      <c r="O2497" s="101"/>
      <c r="P2497" s="102"/>
    </row>
    <row r="2498" spans="2:16" customFormat="1" x14ac:dyDescent="0.3">
      <c r="B2498" s="9"/>
      <c r="O2498" s="101"/>
      <c r="P2498" s="102"/>
    </row>
    <row r="2499" spans="2:16" customFormat="1" x14ac:dyDescent="0.3">
      <c r="B2499" s="9"/>
      <c r="O2499" s="101"/>
      <c r="P2499" s="102"/>
    </row>
    <row r="2500" spans="2:16" customFormat="1" x14ac:dyDescent="0.3">
      <c r="B2500" s="9"/>
      <c r="O2500" s="101"/>
      <c r="P2500" s="102"/>
    </row>
    <row r="2501" spans="2:16" customFormat="1" x14ac:dyDescent="0.3">
      <c r="B2501" s="9"/>
      <c r="O2501" s="101"/>
      <c r="P2501" s="102"/>
    </row>
    <row r="2502" spans="2:16" customFormat="1" x14ac:dyDescent="0.3">
      <c r="B2502" s="9"/>
      <c r="O2502" s="101"/>
      <c r="P2502" s="102"/>
    </row>
    <row r="2503" spans="2:16" customFormat="1" x14ac:dyDescent="0.3">
      <c r="B2503" s="9"/>
      <c r="O2503" s="101"/>
      <c r="P2503" s="102"/>
    </row>
    <row r="2504" spans="2:16" customFormat="1" x14ac:dyDescent="0.3">
      <c r="B2504" s="9"/>
      <c r="O2504" s="101"/>
      <c r="P2504" s="102"/>
    </row>
    <row r="2505" spans="2:16" customFormat="1" x14ac:dyDescent="0.3">
      <c r="B2505" s="9"/>
      <c r="O2505" s="101"/>
      <c r="P2505" s="102"/>
    </row>
    <row r="2506" spans="2:16" customFormat="1" x14ac:dyDescent="0.3">
      <c r="B2506" s="9"/>
      <c r="O2506" s="101"/>
      <c r="P2506" s="102"/>
    </row>
    <row r="2507" spans="2:16" customFormat="1" x14ac:dyDescent="0.3">
      <c r="B2507" s="9"/>
      <c r="O2507" s="101"/>
      <c r="P2507" s="102"/>
    </row>
    <row r="2508" spans="2:16" customFormat="1" x14ac:dyDescent="0.3">
      <c r="B2508" s="9"/>
      <c r="O2508" s="101"/>
      <c r="P2508" s="102"/>
    </row>
    <row r="2509" spans="2:16" customFormat="1" x14ac:dyDescent="0.3">
      <c r="B2509" s="9"/>
      <c r="O2509" s="101"/>
      <c r="P2509" s="102"/>
    </row>
    <row r="2510" spans="2:16" customFormat="1" x14ac:dyDescent="0.3">
      <c r="B2510" s="9"/>
      <c r="O2510" s="101"/>
      <c r="P2510" s="102"/>
    </row>
    <row r="2511" spans="2:16" customFormat="1" x14ac:dyDescent="0.3">
      <c r="B2511" s="9"/>
      <c r="O2511" s="101"/>
      <c r="P2511" s="102"/>
    </row>
    <row r="2512" spans="2:16" customFormat="1" x14ac:dyDescent="0.3">
      <c r="B2512" s="9"/>
      <c r="O2512" s="101"/>
      <c r="P2512" s="102"/>
    </row>
    <row r="2513" spans="2:16" customFormat="1" x14ac:dyDescent="0.3">
      <c r="B2513" s="9"/>
      <c r="O2513" s="101"/>
      <c r="P2513" s="102"/>
    </row>
    <row r="2514" spans="2:16" customFormat="1" x14ac:dyDescent="0.3">
      <c r="B2514" s="9"/>
      <c r="O2514" s="101"/>
      <c r="P2514" s="102"/>
    </row>
    <row r="2515" spans="2:16" customFormat="1" x14ac:dyDescent="0.3">
      <c r="B2515" s="9"/>
      <c r="O2515" s="101"/>
      <c r="P2515" s="102"/>
    </row>
    <row r="2516" spans="2:16" customFormat="1" x14ac:dyDescent="0.3">
      <c r="B2516" s="9"/>
      <c r="O2516" s="101"/>
      <c r="P2516" s="102"/>
    </row>
    <row r="2517" spans="2:16" customFormat="1" x14ac:dyDescent="0.3">
      <c r="B2517" s="9"/>
      <c r="O2517" s="101"/>
      <c r="P2517" s="102"/>
    </row>
    <row r="2518" spans="2:16" customFormat="1" x14ac:dyDescent="0.3">
      <c r="B2518" s="9"/>
      <c r="O2518" s="101"/>
      <c r="P2518" s="102"/>
    </row>
    <row r="2519" spans="2:16" customFormat="1" x14ac:dyDescent="0.3">
      <c r="B2519" s="9"/>
      <c r="O2519" s="101"/>
      <c r="P2519" s="102"/>
    </row>
    <row r="2520" spans="2:16" customFormat="1" x14ac:dyDescent="0.3">
      <c r="B2520" s="9"/>
      <c r="O2520" s="101"/>
      <c r="P2520" s="102"/>
    </row>
    <row r="2521" spans="2:16" customFormat="1" x14ac:dyDescent="0.3">
      <c r="B2521" s="9"/>
      <c r="O2521" s="101"/>
      <c r="P2521" s="102"/>
    </row>
    <row r="2522" spans="2:16" customFormat="1" x14ac:dyDescent="0.3">
      <c r="B2522" s="9"/>
      <c r="O2522" s="101"/>
      <c r="P2522" s="102"/>
    </row>
    <row r="2523" spans="2:16" customFormat="1" x14ac:dyDescent="0.3">
      <c r="B2523" s="9"/>
      <c r="O2523" s="101"/>
      <c r="P2523" s="102"/>
    </row>
    <row r="2524" spans="2:16" customFormat="1" x14ac:dyDescent="0.3">
      <c r="B2524" s="9"/>
      <c r="O2524" s="101"/>
      <c r="P2524" s="102"/>
    </row>
    <row r="2525" spans="2:16" customFormat="1" x14ac:dyDescent="0.3">
      <c r="B2525" s="9"/>
      <c r="O2525" s="101"/>
      <c r="P2525" s="102"/>
    </row>
    <row r="2526" spans="2:16" customFormat="1" x14ac:dyDescent="0.3">
      <c r="B2526" s="9"/>
      <c r="O2526" s="101"/>
      <c r="P2526" s="102"/>
    </row>
    <row r="2527" spans="2:16" customFormat="1" x14ac:dyDescent="0.3">
      <c r="B2527" s="9"/>
      <c r="O2527" s="101"/>
      <c r="P2527" s="102"/>
    </row>
    <row r="2528" spans="2:16" customFormat="1" x14ac:dyDescent="0.3">
      <c r="B2528" s="9"/>
      <c r="O2528" s="101"/>
      <c r="P2528" s="102"/>
    </row>
    <row r="2529" spans="2:16" customFormat="1" x14ac:dyDescent="0.3">
      <c r="B2529" s="9"/>
      <c r="O2529" s="101"/>
      <c r="P2529" s="102"/>
    </row>
    <row r="2530" spans="2:16" customFormat="1" x14ac:dyDescent="0.3">
      <c r="B2530" s="9"/>
      <c r="O2530" s="101"/>
      <c r="P2530" s="102"/>
    </row>
    <row r="2531" spans="2:16" customFormat="1" x14ac:dyDescent="0.3">
      <c r="B2531" s="9"/>
      <c r="O2531" s="101"/>
      <c r="P2531" s="102"/>
    </row>
    <row r="2532" spans="2:16" customFormat="1" x14ac:dyDescent="0.3">
      <c r="B2532" s="9"/>
      <c r="O2532" s="101"/>
      <c r="P2532" s="102"/>
    </row>
    <row r="2533" spans="2:16" customFormat="1" x14ac:dyDescent="0.3">
      <c r="B2533" s="9"/>
      <c r="O2533" s="101"/>
      <c r="P2533" s="102"/>
    </row>
    <row r="2534" spans="2:16" customFormat="1" x14ac:dyDescent="0.3">
      <c r="B2534" s="9"/>
      <c r="O2534" s="101"/>
      <c r="P2534" s="102"/>
    </row>
    <row r="2535" spans="2:16" customFormat="1" x14ac:dyDescent="0.3">
      <c r="B2535" s="9"/>
      <c r="O2535" s="101"/>
      <c r="P2535" s="102"/>
    </row>
    <row r="2536" spans="2:16" customFormat="1" x14ac:dyDescent="0.3">
      <c r="B2536" s="9"/>
      <c r="O2536" s="101"/>
      <c r="P2536" s="102"/>
    </row>
    <row r="2537" spans="2:16" customFormat="1" x14ac:dyDescent="0.3">
      <c r="B2537" s="9"/>
      <c r="O2537" s="101"/>
      <c r="P2537" s="102"/>
    </row>
    <row r="2538" spans="2:16" customFormat="1" x14ac:dyDescent="0.3">
      <c r="B2538" s="9"/>
      <c r="O2538" s="101"/>
      <c r="P2538" s="102"/>
    </row>
    <row r="2539" spans="2:16" customFormat="1" x14ac:dyDescent="0.3">
      <c r="B2539" s="9"/>
      <c r="O2539" s="101"/>
      <c r="P2539" s="102"/>
    </row>
    <row r="2540" spans="2:16" customFormat="1" x14ac:dyDescent="0.3">
      <c r="B2540" s="9"/>
      <c r="O2540" s="101"/>
      <c r="P2540" s="102"/>
    </row>
    <row r="2541" spans="2:16" customFormat="1" x14ac:dyDescent="0.3">
      <c r="B2541" s="9"/>
      <c r="O2541" s="101"/>
      <c r="P2541" s="102"/>
    </row>
    <row r="2542" spans="2:16" customFormat="1" x14ac:dyDescent="0.3">
      <c r="B2542" s="9"/>
      <c r="O2542" s="101"/>
      <c r="P2542" s="102"/>
    </row>
    <row r="2543" spans="2:16" customFormat="1" x14ac:dyDescent="0.3">
      <c r="B2543" s="9"/>
      <c r="O2543" s="101"/>
      <c r="P2543" s="102"/>
    </row>
    <row r="2544" spans="2:16" customFormat="1" x14ac:dyDescent="0.3">
      <c r="B2544" s="9"/>
      <c r="O2544" s="101"/>
      <c r="P2544" s="102"/>
    </row>
    <row r="2545" spans="2:16" customFormat="1" x14ac:dyDescent="0.3">
      <c r="B2545" s="9"/>
      <c r="O2545" s="101"/>
      <c r="P2545" s="102"/>
    </row>
    <row r="2546" spans="2:16" customFormat="1" x14ac:dyDescent="0.3">
      <c r="B2546" s="9"/>
      <c r="O2546" s="101"/>
      <c r="P2546" s="102"/>
    </row>
    <row r="2547" spans="2:16" customFormat="1" x14ac:dyDescent="0.3">
      <c r="B2547" s="9"/>
      <c r="O2547" s="101"/>
      <c r="P2547" s="102"/>
    </row>
    <row r="2548" spans="2:16" customFormat="1" x14ac:dyDescent="0.3">
      <c r="B2548" s="9"/>
      <c r="O2548" s="101"/>
      <c r="P2548" s="102"/>
    </row>
    <row r="2549" spans="2:16" customFormat="1" x14ac:dyDescent="0.3">
      <c r="B2549" s="9"/>
      <c r="O2549" s="101"/>
      <c r="P2549" s="102"/>
    </row>
    <row r="2550" spans="2:16" customFormat="1" x14ac:dyDescent="0.3">
      <c r="B2550" s="9"/>
      <c r="O2550" s="101"/>
      <c r="P2550" s="102"/>
    </row>
    <row r="2551" spans="2:16" customFormat="1" x14ac:dyDescent="0.3">
      <c r="B2551" s="9"/>
      <c r="O2551" s="101"/>
      <c r="P2551" s="102"/>
    </row>
    <row r="2552" spans="2:16" customFormat="1" x14ac:dyDescent="0.3">
      <c r="B2552" s="9"/>
      <c r="O2552" s="101"/>
      <c r="P2552" s="102"/>
    </row>
    <row r="2553" spans="2:16" customFormat="1" x14ac:dyDescent="0.3">
      <c r="B2553" s="9"/>
      <c r="O2553" s="101"/>
      <c r="P2553" s="102"/>
    </row>
    <row r="2554" spans="2:16" customFormat="1" x14ac:dyDescent="0.3">
      <c r="B2554" s="9"/>
      <c r="O2554" s="101"/>
      <c r="P2554" s="102"/>
    </row>
    <row r="2555" spans="2:16" customFormat="1" x14ac:dyDescent="0.3">
      <c r="B2555" s="9"/>
      <c r="O2555" s="101"/>
      <c r="P2555" s="102"/>
    </row>
    <row r="2556" spans="2:16" customFormat="1" x14ac:dyDescent="0.3">
      <c r="B2556" s="9"/>
      <c r="O2556" s="101"/>
      <c r="P2556" s="102"/>
    </row>
    <row r="2557" spans="2:16" customFormat="1" x14ac:dyDescent="0.3">
      <c r="B2557" s="9"/>
      <c r="O2557" s="101"/>
      <c r="P2557" s="102"/>
    </row>
    <row r="2558" spans="2:16" customFormat="1" x14ac:dyDescent="0.3">
      <c r="B2558" s="9"/>
      <c r="O2558" s="101"/>
      <c r="P2558" s="102"/>
    </row>
    <row r="2559" spans="2:16" customFormat="1" x14ac:dyDescent="0.3">
      <c r="B2559" s="9"/>
      <c r="O2559" s="101"/>
      <c r="P2559" s="102"/>
    </row>
    <row r="2560" spans="2:16" customFormat="1" x14ac:dyDescent="0.3">
      <c r="B2560" s="9"/>
      <c r="O2560" s="101"/>
      <c r="P2560" s="102"/>
    </row>
    <row r="2561" spans="2:16" customFormat="1" x14ac:dyDescent="0.3">
      <c r="B2561" s="9"/>
      <c r="O2561" s="101"/>
      <c r="P2561" s="102"/>
    </row>
    <row r="2562" spans="2:16" customFormat="1" x14ac:dyDescent="0.3">
      <c r="B2562" s="9"/>
      <c r="O2562" s="101"/>
      <c r="P2562" s="102"/>
    </row>
    <row r="2563" spans="2:16" customFormat="1" x14ac:dyDescent="0.3">
      <c r="B2563" s="9"/>
      <c r="O2563" s="101"/>
      <c r="P2563" s="102"/>
    </row>
    <row r="2564" spans="2:16" customFormat="1" x14ac:dyDescent="0.3">
      <c r="B2564" s="9"/>
      <c r="O2564" s="101"/>
      <c r="P2564" s="102"/>
    </row>
    <row r="2565" spans="2:16" customFormat="1" x14ac:dyDescent="0.3">
      <c r="B2565" s="9"/>
      <c r="O2565" s="101"/>
      <c r="P2565" s="102"/>
    </row>
    <row r="2566" spans="2:16" customFormat="1" x14ac:dyDescent="0.3">
      <c r="B2566" s="9"/>
      <c r="O2566" s="101"/>
      <c r="P2566" s="102"/>
    </row>
    <row r="2567" spans="2:16" customFormat="1" x14ac:dyDescent="0.3">
      <c r="B2567" s="9"/>
      <c r="O2567" s="101"/>
      <c r="P2567" s="102"/>
    </row>
    <row r="2568" spans="2:16" customFormat="1" x14ac:dyDescent="0.3">
      <c r="B2568" s="9"/>
      <c r="O2568" s="101"/>
      <c r="P2568" s="102"/>
    </row>
    <row r="2569" spans="2:16" customFormat="1" x14ac:dyDescent="0.3">
      <c r="B2569" s="9"/>
      <c r="O2569" s="101"/>
      <c r="P2569" s="102"/>
    </row>
    <row r="2570" spans="2:16" customFormat="1" x14ac:dyDescent="0.3">
      <c r="B2570" s="9"/>
      <c r="O2570" s="101"/>
      <c r="P2570" s="102"/>
    </row>
    <row r="2571" spans="2:16" customFormat="1" x14ac:dyDescent="0.3">
      <c r="B2571" s="9"/>
      <c r="O2571" s="101"/>
      <c r="P2571" s="102"/>
    </row>
    <row r="2572" spans="2:16" customFormat="1" x14ac:dyDescent="0.3">
      <c r="B2572" s="9"/>
      <c r="O2572" s="101"/>
      <c r="P2572" s="102"/>
    </row>
    <row r="2573" spans="2:16" customFormat="1" x14ac:dyDescent="0.3">
      <c r="B2573" s="9"/>
      <c r="O2573" s="101"/>
      <c r="P2573" s="102"/>
    </row>
    <row r="2574" spans="2:16" customFormat="1" x14ac:dyDescent="0.3">
      <c r="B2574" s="9"/>
      <c r="O2574" s="101"/>
      <c r="P2574" s="102"/>
    </row>
    <row r="2575" spans="2:16" customFormat="1" x14ac:dyDescent="0.3">
      <c r="B2575" s="9"/>
      <c r="O2575" s="101"/>
      <c r="P2575" s="102"/>
    </row>
    <row r="2576" spans="2:16" customFormat="1" x14ac:dyDescent="0.3">
      <c r="B2576" s="9"/>
      <c r="O2576" s="101"/>
      <c r="P2576" s="102"/>
    </row>
    <row r="2577" spans="2:16" customFormat="1" x14ac:dyDescent="0.3">
      <c r="B2577" s="9"/>
      <c r="O2577" s="101"/>
      <c r="P2577" s="102"/>
    </row>
    <row r="2578" spans="2:16" customFormat="1" x14ac:dyDescent="0.3">
      <c r="B2578" s="9"/>
      <c r="O2578" s="101"/>
      <c r="P2578" s="102"/>
    </row>
    <row r="2579" spans="2:16" customFormat="1" x14ac:dyDescent="0.3">
      <c r="B2579" s="9"/>
      <c r="O2579" s="101"/>
      <c r="P2579" s="102"/>
    </row>
    <row r="2580" spans="2:16" customFormat="1" x14ac:dyDescent="0.3">
      <c r="B2580" s="9"/>
      <c r="O2580" s="101"/>
      <c r="P2580" s="102"/>
    </row>
    <row r="2581" spans="2:16" customFormat="1" x14ac:dyDescent="0.3">
      <c r="B2581" s="9"/>
      <c r="O2581" s="101"/>
      <c r="P2581" s="102"/>
    </row>
    <row r="2582" spans="2:16" customFormat="1" x14ac:dyDescent="0.3">
      <c r="B2582" s="9"/>
      <c r="O2582" s="101"/>
      <c r="P2582" s="102"/>
    </row>
    <row r="2583" spans="2:16" customFormat="1" x14ac:dyDescent="0.3">
      <c r="B2583" s="9"/>
      <c r="O2583" s="101"/>
      <c r="P2583" s="102"/>
    </row>
    <row r="2584" spans="2:16" customFormat="1" x14ac:dyDescent="0.3">
      <c r="B2584" s="9"/>
      <c r="O2584" s="101"/>
      <c r="P2584" s="102"/>
    </row>
    <row r="2585" spans="2:16" customFormat="1" x14ac:dyDescent="0.3">
      <c r="B2585" s="9"/>
      <c r="O2585" s="101"/>
      <c r="P2585" s="102"/>
    </row>
    <row r="2586" spans="2:16" customFormat="1" x14ac:dyDescent="0.3">
      <c r="B2586" s="9"/>
      <c r="O2586" s="101"/>
      <c r="P2586" s="102"/>
    </row>
    <row r="2587" spans="2:16" customFormat="1" x14ac:dyDescent="0.3">
      <c r="B2587" s="9"/>
      <c r="O2587" s="101"/>
      <c r="P2587" s="102"/>
    </row>
    <row r="2588" spans="2:16" customFormat="1" x14ac:dyDescent="0.3">
      <c r="B2588" s="9"/>
      <c r="O2588" s="101"/>
      <c r="P2588" s="102"/>
    </row>
    <row r="2589" spans="2:16" customFormat="1" x14ac:dyDescent="0.3">
      <c r="B2589" s="9"/>
      <c r="O2589" s="101"/>
      <c r="P2589" s="102"/>
    </row>
    <row r="2590" spans="2:16" customFormat="1" x14ac:dyDescent="0.3">
      <c r="B2590" s="9"/>
      <c r="O2590" s="101"/>
      <c r="P2590" s="102"/>
    </row>
    <row r="2591" spans="2:16" customFormat="1" x14ac:dyDescent="0.3">
      <c r="B2591" s="9"/>
      <c r="O2591" s="101"/>
      <c r="P2591" s="102"/>
    </row>
    <row r="2592" spans="2:16" customFormat="1" x14ac:dyDescent="0.3">
      <c r="B2592" s="9"/>
      <c r="O2592" s="101"/>
      <c r="P2592" s="102"/>
    </row>
    <row r="2593" spans="2:16" customFormat="1" x14ac:dyDescent="0.3">
      <c r="B2593" s="9"/>
      <c r="O2593" s="101"/>
      <c r="P2593" s="102"/>
    </row>
    <row r="2594" spans="2:16" customFormat="1" x14ac:dyDescent="0.3">
      <c r="B2594" s="9"/>
      <c r="O2594" s="101"/>
      <c r="P2594" s="102"/>
    </row>
    <row r="2595" spans="2:16" customFormat="1" x14ac:dyDescent="0.3">
      <c r="B2595" s="9"/>
      <c r="O2595" s="101"/>
      <c r="P2595" s="102"/>
    </row>
    <row r="2596" spans="2:16" customFormat="1" x14ac:dyDescent="0.3">
      <c r="B2596" s="9"/>
      <c r="O2596" s="101"/>
      <c r="P2596" s="102"/>
    </row>
    <row r="2597" spans="2:16" customFormat="1" x14ac:dyDescent="0.3">
      <c r="B2597" s="9"/>
      <c r="O2597" s="101"/>
      <c r="P2597" s="102"/>
    </row>
    <row r="2598" spans="2:16" customFormat="1" x14ac:dyDescent="0.3">
      <c r="B2598" s="9"/>
      <c r="O2598" s="101"/>
      <c r="P2598" s="102"/>
    </row>
    <row r="2599" spans="2:16" customFormat="1" x14ac:dyDescent="0.3">
      <c r="B2599" s="9"/>
      <c r="O2599" s="101"/>
      <c r="P2599" s="102"/>
    </row>
    <row r="2600" spans="2:16" customFormat="1" x14ac:dyDescent="0.3">
      <c r="B2600" s="9"/>
      <c r="O2600" s="101"/>
      <c r="P2600" s="102"/>
    </row>
    <row r="2601" spans="2:16" customFormat="1" x14ac:dyDescent="0.3">
      <c r="B2601" s="9"/>
      <c r="O2601" s="101"/>
      <c r="P2601" s="102"/>
    </row>
    <row r="2602" spans="2:16" customFormat="1" x14ac:dyDescent="0.3">
      <c r="B2602" s="9"/>
      <c r="O2602" s="101"/>
      <c r="P2602" s="102"/>
    </row>
    <row r="2603" spans="2:16" customFormat="1" x14ac:dyDescent="0.3">
      <c r="B2603" s="9"/>
      <c r="O2603" s="101"/>
      <c r="P2603" s="102"/>
    </row>
    <row r="2604" spans="2:16" customFormat="1" x14ac:dyDescent="0.3">
      <c r="B2604" s="9"/>
      <c r="O2604" s="101"/>
      <c r="P2604" s="102"/>
    </row>
    <row r="2605" spans="2:16" customFormat="1" x14ac:dyDescent="0.3">
      <c r="B2605" s="9"/>
      <c r="O2605" s="101"/>
      <c r="P2605" s="102"/>
    </row>
    <row r="2606" spans="2:16" customFormat="1" x14ac:dyDescent="0.3">
      <c r="B2606" s="9"/>
      <c r="O2606" s="101"/>
      <c r="P2606" s="102"/>
    </row>
    <row r="2607" spans="2:16" customFormat="1" x14ac:dyDescent="0.3">
      <c r="B2607" s="9"/>
      <c r="O2607" s="101"/>
      <c r="P2607" s="102"/>
    </row>
    <row r="2608" spans="2:16" customFormat="1" x14ac:dyDescent="0.3">
      <c r="B2608" s="9"/>
      <c r="O2608" s="101"/>
      <c r="P2608" s="102"/>
    </row>
    <row r="2609" spans="2:16" customFormat="1" x14ac:dyDescent="0.3">
      <c r="B2609" s="9"/>
      <c r="O2609" s="101"/>
      <c r="P2609" s="102"/>
    </row>
    <row r="2610" spans="2:16" customFormat="1" x14ac:dyDescent="0.3">
      <c r="B2610" s="9"/>
      <c r="O2610" s="101"/>
      <c r="P2610" s="102"/>
    </row>
    <row r="2611" spans="2:16" customFormat="1" x14ac:dyDescent="0.3">
      <c r="B2611" s="9"/>
      <c r="O2611" s="101"/>
      <c r="P2611" s="102"/>
    </row>
    <row r="2612" spans="2:16" customFormat="1" x14ac:dyDescent="0.3">
      <c r="B2612" s="9"/>
      <c r="O2612" s="101"/>
      <c r="P2612" s="102"/>
    </row>
    <row r="2613" spans="2:16" customFormat="1" x14ac:dyDescent="0.3">
      <c r="B2613" s="9"/>
      <c r="O2613" s="101"/>
      <c r="P2613" s="102"/>
    </row>
    <row r="2614" spans="2:16" customFormat="1" x14ac:dyDescent="0.3">
      <c r="B2614" s="9"/>
      <c r="O2614" s="101"/>
      <c r="P2614" s="102"/>
    </row>
    <row r="2615" spans="2:16" customFormat="1" x14ac:dyDescent="0.3">
      <c r="B2615" s="9"/>
      <c r="O2615" s="101"/>
      <c r="P2615" s="102"/>
    </row>
    <row r="2616" spans="2:16" customFormat="1" x14ac:dyDescent="0.3">
      <c r="B2616" s="9"/>
      <c r="O2616" s="101"/>
      <c r="P2616" s="102"/>
    </row>
    <row r="2617" spans="2:16" customFormat="1" x14ac:dyDescent="0.3">
      <c r="B2617" s="9"/>
      <c r="O2617" s="101"/>
      <c r="P2617" s="102"/>
    </row>
    <row r="2618" spans="2:16" customFormat="1" x14ac:dyDescent="0.3">
      <c r="B2618" s="9"/>
      <c r="O2618" s="101"/>
      <c r="P2618" s="102"/>
    </row>
    <row r="2619" spans="2:16" customFormat="1" x14ac:dyDescent="0.3">
      <c r="B2619" s="9"/>
      <c r="O2619" s="101"/>
      <c r="P2619" s="102"/>
    </row>
    <row r="2620" spans="2:16" customFormat="1" x14ac:dyDescent="0.3">
      <c r="B2620" s="9"/>
      <c r="O2620" s="101"/>
      <c r="P2620" s="102"/>
    </row>
    <row r="2621" spans="2:16" customFormat="1" x14ac:dyDescent="0.3">
      <c r="B2621" s="9"/>
      <c r="O2621" s="101"/>
      <c r="P2621" s="102"/>
    </row>
    <row r="2622" spans="2:16" customFormat="1" x14ac:dyDescent="0.3">
      <c r="B2622" s="9"/>
      <c r="O2622" s="101"/>
      <c r="P2622" s="102"/>
    </row>
    <row r="2623" spans="2:16" customFormat="1" x14ac:dyDescent="0.3">
      <c r="B2623" s="9"/>
      <c r="O2623" s="101"/>
      <c r="P2623" s="102"/>
    </row>
    <row r="2624" spans="2:16" customFormat="1" x14ac:dyDescent="0.3">
      <c r="B2624" s="9"/>
      <c r="O2624" s="101"/>
      <c r="P2624" s="102"/>
    </row>
    <row r="2625" spans="2:16" customFormat="1" x14ac:dyDescent="0.3">
      <c r="B2625" s="9"/>
      <c r="O2625" s="101"/>
      <c r="P2625" s="102"/>
    </row>
    <row r="2626" spans="2:16" customFormat="1" x14ac:dyDescent="0.3">
      <c r="B2626" s="9"/>
      <c r="O2626" s="101"/>
      <c r="P2626" s="102"/>
    </row>
    <row r="2627" spans="2:16" customFormat="1" x14ac:dyDescent="0.3">
      <c r="B2627" s="9"/>
      <c r="O2627" s="101"/>
      <c r="P2627" s="102"/>
    </row>
    <row r="2628" spans="2:16" customFormat="1" x14ac:dyDescent="0.3">
      <c r="B2628" s="9"/>
      <c r="O2628" s="101"/>
      <c r="P2628" s="102"/>
    </row>
    <row r="2629" spans="2:16" customFormat="1" x14ac:dyDescent="0.3">
      <c r="B2629" s="9"/>
      <c r="O2629" s="101"/>
      <c r="P2629" s="102"/>
    </row>
    <row r="2630" spans="2:16" customFormat="1" x14ac:dyDescent="0.3">
      <c r="B2630" s="9"/>
      <c r="O2630" s="101"/>
      <c r="P2630" s="102"/>
    </row>
    <row r="2631" spans="2:16" customFormat="1" x14ac:dyDescent="0.3">
      <c r="B2631" s="9"/>
      <c r="O2631" s="101"/>
      <c r="P2631" s="102"/>
    </row>
    <row r="2632" spans="2:16" customFormat="1" x14ac:dyDescent="0.3">
      <c r="B2632" s="9"/>
      <c r="O2632" s="101"/>
      <c r="P2632" s="102"/>
    </row>
    <row r="2633" spans="2:16" customFormat="1" x14ac:dyDescent="0.3">
      <c r="B2633" s="9"/>
      <c r="O2633" s="101"/>
      <c r="P2633" s="102"/>
    </row>
    <row r="2634" spans="2:16" customFormat="1" x14ac:dyDescent="0.3">
      <c r="B2634" s="9"/>
      <c r="O2634" s="101"/>
      <c r="P2634" s="102"/>
    </row>
    <row r="2635" spans="2:16" customFormat="1" x14ac:dyDescent="0.3">
      <c r="B2635" s="9"/>
      <c r="O2635" s="101"/>
      <c r="P2635" s="102"/>
    </row>
    <row r="2636" spans="2:16" customFormat="1" x14ac:dyDescent="0.3">
      <c r="B2636" s="9"/>
      <c r="O2636" s="101"/>
      <c r="P2636" s="102"/>
    </row>
    <row r="2637" spans="2:16" customFormat="1" x14ac:dyDescent="0.3">
      <c r="B2637" s="9"/>
      <c r="O2637" s="101"/>
      <c r="P2637" s="102"/>
    </row>
    <row r="2638" spans="2:16" customFormat="1" x14ac:dyDescent="0.3">
      <c r="B2638" s="9"/>
      <c r="O2638" s="101"/>
      <c r="P2638" s="102"/>
    </row>
    <row r="2639" spans="2:16" customFormat="1" x14ac:dyDescent="0.3">
      <c r="B2639" s="9"/>
      <c r="O2639" s="101"/>
      <c r="P2639" s="102"/>
    </row>
    <row r="2640" spans="2:16" customFormat="1" x14ac:dyDescent="0.3">
      <c r="B2640" s="9"/>
      <c r="O2640" s="101"/>
      <c r="P2640" s="102"/>
    </row>
    <row r="2641" spans="2:16" customFormat="1" x14ac:dyDescent="0.3">
      <c r="B2641" s="9"/>
      <c r="O2641" s="101"/>
      <c r="P2641" s="102"/>
    </row>
    <row r="2642" spans="2:16" customFormat="1" x14ac:dyDescent="0.3">
      <c r="B2642" s="9"/>
      <c r="O2642" s="101"/>
      <c r="P2642" s="102"/>
    </row>
    <row r="2643" spans="2:16" customFormat="1" x14ac:dyDescent="0.3">
      <c r="B2643" s="9"/>
      <c r="O2643" s="101"/>
      <c r="P2643" s="102"/>
    </row>
    <row r="2644" spans="2:16" customFormat="1" x14ac:dyDescent="0.3">
      <c r="B2644" s="9"/>
      <c r="O2644" s="101"/>
      <c r="P2644" s="102"/>
    </row>
    <row r="2645" spans="2:16" customFormat="1" x14ac:dyDescent="0.3">
      <c r="B2645" s="9"/>
      <c r="O2645" s="101"/>
      <c r="P2645" s="102"/>
    </row>
    <row r="2646" spans="2:16" customFormat="1" x14ac:dyDescent="0.3">
      <c r="B2646" s="9"/>
      <c r="O2646" s="101"/>
      <c r="P2646" s="102"/>
    </row>
    <row r="2647" spans="2:16" customFormat="1" x14ac:dyDescent="0.3">
      <c r="B2647" s="9"/>
      <c r="O2647" s="101"/>
      <c r="P2647" s="102"/>
    </row>
    <row r="2648" spans="2:16" customFormat="1" x14ac:dyDescent="0.3">
      <c r="B2648" s="9"/>
      <c r="O2648" s="101"/>
      <c r="P2648" s="102"/>
    </row>
    <row r="2649" spans="2:16" customFormat="1" x14ac:dyDescent="0.3">
      <c r="B2649" s="9"/>
      <c r="O2649" s="101"/>
      <c r="P2649" s="102"/>
    </row>
    <row r="2650" spans="2:16" customFormat="1" x14ac:dyDescent="0.3">
      <c r="B2650" s="9"/>
      <c r="O2650" s="101"/>
      <c r="P2650" s="102"/>
    </row>
    <row r="2651" spans="2:16" customFormat="1" x14ac:dyDescent="0.3">
      <c r="B2651" s="9"/>
      <c r="O2651" s="101"/>
      <c r="P2651" s="102"/>
    </row>
    <row r="2652" spans="2:16" customFormat="1" x14ac:dyDescent="0.3">
      <c r="B2652" s="9"/>
      <c r="O2652" s="101"/>
      <c r="P2652" s="102"/>
    </row>
    <row r="2653" spans="2:16" customFormat="1" x14ac:dyDescent="0.3">
      <c r="B2653" s="9"/>
      <c r="O2653" s="101"/>
      <c r="P2653" s="102"/>
    </row>
    <row r="2654" spans="2:16" customFormat="1" x14ac:dyDescent="0.3">
      <c r="B2654" s="9"/>
      <c r="O2654" s="101"/>
      <c r="P2654" s="102"/>
    </row>
    <row r="2655" spans="2:16" customFormat="1" x14ac:dyDescent="0.3">
      <c r="B2655" s="9"/>
      <c r="O2655" s="101"/>
      <c r="P2655" s="102"/>
    </row>
    <row r="2656" spans="2:16" customFormat="1" x14ac:dyDescent="0.3">
      <c r="B2656" s="9"/>
      <c r="O2656" s="101"/>
      <c r="P2656" s="102"/>
    </row>
    <row r="2657" spans="2:16" customFormat="1" x14ac:dyDescent="0.3">
      <c r="B2657" s="9"/>
      <c r="O2657" s="101"/>
      <c r="P2657" s="102"/>
    </row>
    <row r="2658" spans="2:16" customFormat="1" x14ac:dyDescent="0.3">
      <c r="B2658" s="9"/>
      <c r="O2658" s="101"/>
      <c r="P2658" s="102"/>
    </row>
    <row r="2659" spans="2:16" customFormat="1" x14ac:dyDescent="0.3">
      <c r="B2659" s="9"/>
      <c r="O2659" s="101"/>
      <c r="P2659" s="102"/>
    </row>
    <row r="2660" spans="2:16" customFormat="1" x14ac:dyDescent="0.3">
      <c r="B2660" s="9"/>
      <c r="O2660" s="101"/>
      <c r="P2660" s="102"/>
    </row>
    <row r="2661" spans="2:16" customFormat="1" x14ac:dyDescent="0.3">
      <c r="B2661" s="9"/>
      <c r="O2661" s="101"/>
      <c r="P2661" s="102"/>
    </row>
    <row r="2662" spans="2:16" customFormat="1" x14ac:dyDescent="0.3">
      <c r="B2662" s="9"/>
      <c r="O2662" s="101"/>
      <c r="P2662" s="102"/>
    </row>
    <row r="2663" spans="2:16" customFormat="1" x14ac:dyDescent="0.3">
      <c r="B2663" s="9"/>
      <c r="O2663" s="101"/>
      <c r="P2663" s="102"/>
    </row>
    <row r="2664" spans="2:16" customFormat="1" x14ac:dyDescent="0.3">
      <c r="B2664" s="9"/>
      <c r="O2664" s="101"/>
      <c r="P2664" s="102"/>
    </row>
    <row r="2665" spans="2:16" customFormat="1" x14ac:dyDescent="0.3">
      <c r="B2665" s="9"/>
      <c r="O2665" s="101"/>
      <c r="P2665" s="102"/>
    </row>
    <row r="2666" spans="2:16" customFormat="1" x14ac:dyDescent="0.3">
      <c r="B2666" s="9"/>
      <c r="O2666" s="101"/>
      <c r="P2666" s="102"/>
    </row>
    <row r="2667" spans="2:16" customFormat="1" x14ac:dyDescent="0.3">
      <c r="B2667" s="9"/>
      <c r="O2667" s="101"/>
      <c r="P2667" s="102"/>
    </row>
    <row r="2668" spans="2:16" customFormat="1" x14ac:dyDescent="0.3">
      <c r="B2668" s="9"/>
      <c r="O2668" s="101"/>
      <c r="P2668" s="102"/>
    </row>
    <row r="2669" spans="2:16" customFormat="1" x14ac:dyDescent="0.3">
      <c r="B2669" s="9"/>
      <c r="O2669" s="101"/>
      <c r="P2669" s="102"/>
    </row>
    <row r="2670" spans="2:16" customFormat="1" x14ac:dyDescent="0.3">
      <c r="B2670" s="9"/>
      <c r="O2670" s="101"/>
      <c r="P2670" s="102"/>
    </row>
    <row r="2671" spans="2:16" customFormat="1" x14ac:dyDescent="0.3">
      <c r="B2671" s="9"/>
      <c r="O2671" s="101"/>
      <c r="P2671" s="102"/>
    </row>
    <row r="2672" spans="2:16" customFormat="1" x14ac:dyDescent="0.3">
      <c r="B2672" s="9"/>
      <c r="O2672" s="101"/>
      <c r="P2672" s="102"/>
    </row>
    <row r="2673" spans="2:16" customFormat="1" x14ac:dyDescent="0.3">
      <c r="B2673" s="9"/>
      <c r="O2673" s="101"/>
      <c r="P2673" s="102"/>
    </row>
    <row r="2674" spans="2:16" customFormat="1" x14ac:dyDescent="0.3">
      <c r="B2674" s="9"/>
      <c r="O2674" s="101"/>
      <c r="P2674" s="102"/>
    </row>
    <row r="2675" spans="2:16" customFormat="1" x14ac:dyDescent="0.3">
      <c r="B2675" s="9"/>
      <c r="O2675" s="101"/>
      <c r="P2675" s="102"/>
    </row>
    <row r="2676" spans="2:16" customFormat="1" x14ac:dyDescent="0.3">
      <c r="B2676" s="9"/>
      <c r="O2676" s="101"/>
      <c r="P2676" s="102"/>
    </row>
    <row r="2677" spans="2:16" customFormat="1" x14ac:dyDescent="0.3">
      <c r="B2677" s="9"/>
      <c r="O2677" s="101"/>
      <c r="P2677" s="102"/>
    </row>
    <row r="2678" spans="2:16" customFormat="1" x14ac:dyDescent="0.3">
      <c r="B2678" s="9"/>
      <c r="O2678" s="101"/>
      <c r="P2678" s="102"/>
    </row>
    <row r="2679" spans="2:16" customFormat="1" x14ac:dyDescent="0.3">
      <c r="B2679" s="9"/>
      <c r="O2679" s="101"/>
      <c r="P2679" s="102"/>
    </row>
    <row r="2680" spans="2:16" customFormat="1" x14ac:dyDescent="0.3">
      <c r="B2680" s="9"/>
      <c r="O2680" s="101"/>
      <c r="P2680" s="102"/>
    </row>
    <row r="2681" spans="2:16" customFormat="1" x14ac:dyDescent="0.3">
      <c r="B2681" s="9"/>
      <c r="O2681" s="101"/>
      <c r="P2681" s="102"/>
    </row>
    <row r="2682" spans="2:16" customFormat="1" x14ac:dyDescent="0.3">
      <c r="B2682" s="9"/>
      <c r="O2682" s="101"/>
      <c r="P2682" s="102"/>
    </row>
    <row r="2683" spans="2:16" customFormat="1" x14ac:dyDescent="0.3">
      <c r="B2683" s="9"/>
      <c r="O2683" s="101"/>
      <c r="P2683" s="102"/>
    </row>
    <row r="2684" spans="2:16" customFormat="1" x14ac:dyDescent="0.3">
      <c r="B2684" s="9"/>
      <c r="O2684" s="101"/>
      <c r="P2684" s="102"/>
    </row>
    <row r="2685" spans="2:16" customFormat="1" x14ac:dyDescent="0.3">
      <c r="B2685" s="9"/>
      <c r="O2685" s="101"/>
      <c r="P2685" s="102"/>
    </row>
    <row r="2686" spans="2:16" customFormat="1" x14ac:dyDescent="0.3">
      <c r="B2686" s="9"/>
      <c r="O2686" s="101"/>
      <c r="P2686" s="102"/>
    </row>
    <row r="2687" spans="2:16" customFormat="1" x14ac:dyDescent="0.3">
      <c r="B2687" s="9"/>
      <c r="O2687" s="101"/>
      <c r="P2687" s="102"/>
    </row>
    <row r="2688" spans="2:16" customFormat="1" x14ac:dyDescent="0.3">
      <c r="B2688" s="9"/>
      <c r="O2688" s="101"/>
      <c r="P2688" s="102"/>
    </row>
    <row r="2689" spans="2:16" customFormat="1" x14ac:dyDescent="0.3">
      <c r="B2689" s="9"/>
      <c r="O2689" s="101"/>
      <c r="P2689" s="102"/>
    </row>
    <row r="2690" spans="2:16" customFormat="1" x14ac:dyDescent="0.3">
      <c r="B2690" s="9"/>
      <c r="O2690" s="101"/>
      <c r="P2690" s="102"/>
    </row>
    <row r="2691" spans="2:16" customFormat="1" x14ac:dyDescent="0.3">
      <c r="B2691" s="9"/>
      <c r="O2691" s="101"/>
      <c r="P2691" s="102"/>
    </row>
    <row r="2692" spans="2:16" customFormat="1" x14ac:dyDescent="0.3">
      <c r="B2692" s="9"/>
      <c r="O2692" s="101"/>
      <c r="P2692" s="102"/>
    </row>
    <row r="2693" spans="2:16" customFormat="1" x14ac:dyDescent="0.3">
      <c r="B2693" s="9"/>
      <c r="O2693" s="101"/>
      <c r="P2693" s="102"/>
    </row>
    <row r="2694" spans="2:16" customFormat="1" x14ac:dyDescent="0.3">
      <c r="B2694" s="9"/>
      <c r="O2694" s="101"/>
      <c r="P2694" s="102"/>
    </row>
    <row r="2695" spans="2:16" customFormat="1" x14ac:dyDescent="0.3">
      <c r="B2695" s="9"/>
      <c r="O2695" s="101"/>
      <c r="P2695" s="102"/>
    </row>
    <row r="2696" spans="2:16" customFormat="1" x14ac:dyDescent="0.3">
      <c r="B2696" s="9"/>
      <c r="O2696" s="101"/>
      <c r="P2696" s="102"/>
    </row>
    <row r="2697" spans="2:16" customFormat="1" x14ac:dyDescent="0.3">
      <c r="B2697" s="9"/>
      <c r="O2697" s="101"/>
      <c r="P2697" s="102"/>
    </row>
    <row r="2698" spans="2:16" customFormat="1" x14ac:dyDescent="0.3">
      <c r="B2698" s="9"/>
      <c r="O2698" s="101"/>
      <c r="P2698" s="102"/>
    </row>
    <row r="2699" spans="2:16" customFormat="1" x14ac:dyDescent="0.3">
      <c r="B2699" s="9"/>
      <c r="O2699" s="101"/>
      <c r="P2699" s="102"/>
    </row>
    <row r="2700" spans="2:16" customFormat="1" x14ac:dyDescent="0.3">
      <c r="B2700" s="9"/>
      <c r="O2700" s="101"/>
      <c r="P2700" s="102"/>
    </row>
    <row r="2701" spans="2:16" customFormat="1" x14ac:dyDescent="0.3">
      <c r="B2701" s="9"/>
      <c r="O2701" s="101"/>
      <c r="P2701" s="102"/>
    </row>
    <row r="2702" spans="2:16" customFormat="1" x14ac:dyDescent="0.3">
      <c r="B2702" s="9"/>
      <c r="O2702" s="101"/>
      <c r="P2702" s="102"/>
    </row>
    <row r="2703" spans="2:16" customFormat="1" x14ac:dyDescent="0.3">
      <c r="B2703" s="9"/>
      <c r="O2703" s="101"/>
      <c r="P2703" s="102"/>
    </row>
    <row r="2704" spans="2:16" customFormat="1" x14ac:dyDescent="0.3">
      <c r="B2704" s="9"/>
      <c r="O2704" s="101"/>
      <c r="P2704" s="102"/>
    </row>
    <row r="2705" spans="2:16" customFormat="1" x14ac:dyDescent="0.3">
      <c r="B2705" s="9"/>
      <c r="O2705" s="101"/>
      <c r="P2705" s="102"/>
    </row>
    <row r="2706" spans="2:16" customFormat="1" x14ac:dyDescent="0.3">
      <c r="B2706" s="9"/>
      <c r="O2706" s="101"/>
      <c r="P2706" s="102"/>
    </row>
    <row r="2707" spans="2:16" customFormat="1" x14ac:dyDescent="0.3">
      <c r="B2707" s="9"/>
      <c r="O2707" s="101"/>
      <c r="P2707" s="102"/>
    </row>
    <row r="2708" spans="2:16" customFormat="1" x14ac:dyDescent="0.3">
      <c r="B2708" s="9"/>
      <c r="O2708" s="101"/>
      <c r="P2708" s="102"/>
    </row>
    <row r="2709" spans="2:16" customFormat="1" x14ac:dyDescent="0.3">
      <c r="B2709" s="9"/>
      <c r="O2709" s="101"/>
      <c r="P2709" s="102"/>
    </row>
    <row r="2710" spans="2:16" customFormat="1" x14ac:dyDescent="0.3">
      <c r="B2710" s="9"/>
      <c r="O2710" s="101"/>
      <c r="P2710" s="102"/>
    </row>
    <row r="2711" spans="2:16" customFormat="1" x14ac:dyDescent="0.3">
      <c r="B2711" s="9"/>
      <c r="O2711" s="101"/>
      <c r="P2711" s="102"/>
    </row>
    <row r="2712" spans="2:16" customFormat="1" x14ac:dyDescent="0.3">
      <c r="B2712" s="9"/>
      <c r="O2712" s="101"/>
      <c r="P2712" s="102"/>
    </row>
    <row r="2713" spans="2:16" customFormat="1" x14ac:dyDescent="0.3">
      <c r="B2713" s="9"/>
      <c r="O2713" s="101"/>
      <c r="P2713" s="102"/>
    </row>
    <row r="2714" spans="2:16" customFormat="1" x14ac:dyDescent="0.3">
      <c r="B2714" s="9"/>
      <c r="O2714" s="101"/>
      <c r="P2714" s="102"/>
    </row>
    <row r="2715" spans="2:16" customFormat="1" x14ac:dyDescent="0.3">
      <c r="B2715" s="9"/>
      <c r="O2715" s="101"/>
      <c r="P2715" s="102"/>
    </row>
    <row r="2716" spans="2:16" customFormat="1" x14ac:dyDescent="0.3">
      <c r="B2716" s="9"/>
      <c r="O2716" s="101"/>
      <c r="P2716" s="102"/>
    </row>
    <row r="2717" spans="2:16" customFormat="1" x14ac:dyDescent="0.3">
      <c r="B2717" s="9"/>
      <c r="O2717" s="101"/>
      <c r="P2717" s="102"/>
    </row>
    <row r="2718" spans="2:16" customFormat="1" x14ac:dyDescent="0.3">
      <c r="B2718" s="9"/>
      <c r="O2718" s="101"/>
      <c r="P2718" s="102"/>
    </row>
    <row r="2719" spans="2:16" customFormat="1" x14ac:dyDescent="0.3">
      <c r="B2719" s="9"/>
      <c r="O2719" s="101"/>
      <c r="P2719" s="102"/>
    </row>
    <row r="2720" spans="2:16" customFormat="1" x14ac:dyDescent="0.3">
      <c r="B2720" s="9"/>
      <c r="O2720" s="101"/>
      <c r="P2720" s="102"/>
    </row>
    <row r="2721" spans="2:16" customFormat="1" x14ac:dyDescent="0.3">
      <c r="B2721" s="9"/>
      <c r="O2721" s="101"/>
      <c r="P2721" s="102"/>
    </row>
    <row r="2722" spans="2:16" customFormat="1" x14ac:dyDescent="0.3">
      <c r="B2722" s="9"/>
      <c r="O2722" s="101"/>
      <c r="P2722" s="102"/>
    </row>
    <row r="2723" spans="2:16" customFormat="1" x14ac:dyDescent="0.3">
      <c r="B2723" s="9"/>
      <c r="O2723" s="101"/>
      <c r="P2723" s="102"/>
    </row>
    <row r="2724" spans="2:16" customFormat="1" x14ac:dyDescent="0.3">
      <c r="B2724" s="9"/>
      <c r="O2724" s="101"/>
      <c r="P2724" s="102"/>
    </row>
    <row r="2725" spans="2:16" customFormat="1" x14ac:dyDescent="0.3">
      <c r="B2725" s="9"/>
      <c r="O2725" s="101"/>
      <c r="P2725" s="102"/>
    </row>
    <row r="2726" spans="2:16" customFormat="1" x14ac:dyDescent="0.3">
      <c r="B2726" s="9"/>
      <c r="O2726" s="101"/>
      <c r="P2726" s="102"/>
    </row>
    <row r="2727" spans="2:16" customFormat="1" x14ac:dyDescent="0.3">
      <c r="B2727" s="9"/>
      <c r="O2727" s="101"/>
      <c r="P2727" s="102"/>
    </row>
    <row r="2728" spans="2:16" customFormat="1" x14ac:dyDescent="0.3">
      <c r="B2728" s="9"/>
      <c r="O2728" s="101"/>
      <c r="P2728" s="102"/>
    </row>
    <row r="2729" spans="2:16" customFormat="1" x14ac:dyDescent="0.3">
      <c r="B2729" s="9"/>
      <c r="O2729" s="101"/>
      <c r="P2729" s="102"/>
    </row>
    <row r="2730" spans="2:16" customFormat="1" x14ac:dyDescent="0.3">
      <c r="B2730" s="9"/>
      <c r="O2730" s="101"/>
      <c r="P2730" s="102"/>
    </row>
    <row r="2731" spans="2:16" customFormat="1" x14ac:dyDescent="0.3">
      <c r="B2731" s="9"/>
      <c r="O2731" s="101"/>
      <c r="P2731" s="102"/>
    </row>
    <row r="2732" spans="2:16" customFormat="1" x14ac:dyDescent="0.3">
      <c r="B2732" s="9"/>
      <c r="O2732" s="101"/>
      <c r="P2732" s="102"/>
    </row>
    <row r="2733" spans="2:16" customFormat="1" x14ac:dyDescent="0.3">
      <c r="B2733" s="9"/>
      <c r="O2733" s="101"/>
      <c r="P2733" s="102"/>
    </row>
    <row r="2734" spans="2:16" customFormat="1" x14ac:dyDescent="0.3">
      <c r="B2734" s="9"/>
      <c r="O2734" s="101"/>
      <c r="P2734" s="102"/>
    </row>
    <row r="2735" spans="2:16" customFormat="1" x14ac:dyDescent="0.3">
      <c r="B2735" s="9"/>
      <c r="O2735" s="101"/>
      <c r="P2735" s="102"/>
    </row>
    <row r="2736" spans="2:16" customFormat="1" x14ac:dyDescent="0.3">
      <c r="B2736" s="9"/>
      <c r="O2736" s="101"/>
      <c r="P2736" s="102"/>
    </row>
    <row r="2737" spans="2:16" customFormat="1" x14ac:dyDescent="0.3">
      <c r="B2737" s="9"/>
      <c r="O2737" s="101"/>
      <c r="P2737" s="102"/>
    </row>
    <row r="2738" spans="2:16" customFormat="1" x14ac:dyDescent="0.3">
      <c r="B2738" s="9"/>
      <c r="O2738" s="101"/>
      <c r="P2738" s="102"/>
    </row>
    <row r="2739" spans="2:16" customFormat="1" x14ac:dyDescent="0.3">
      <c r="B2739" s="9"/>
      <c r="O2739" s="101"/>
      <c r="P2739" s="102"/>
    </row>
    <row r="2740" spans="2:16" customFormat="1" x14ac:dyDescent="0.3">
      <c r="B2740" s="9"/>
      <c r="O2740" s="101"/>
      <c r="P2740" s="102"/>
    </row>
    <row r="2741" spans="2:16" customFormat="1" x14ac:dyDescent="0.3">
      <c r="B2741" s="9"/>
      <c r="O2741" s="101"/>
      <c r="P2741" s="102"/>
    </row>
    <row r="2742" spans="2:16" customFormat="1" x14ac:dyDescent="0.3">
      <c r="B2742" s="9"/>
      <c r="O2742" s="101"/>
      <c r="P2742" s="102"/>
    </row>
    <row r="2743" spans="2:16" customFormat="1" x14ac:dyDescent="0.3">
      <c r="B2743" s="9"/>
      <c r="O2743" s="101"/>
      <c r="P2743" s="102"/>
    </row>
    <row r="2744" spans="2:16" customFormat="1" x14ac:dyDescent="0.3">
      <c r="B2744" s="9"/>
      <c r="O2744" s="101"/>
      <c r="P2744" s="102"/>
    </row>
    <row r="2745" spans="2:16" customFormat="1" x14ac:dyDescent="0.3">
      <c r="B2745" s="9"/>
      <c r="O2745" s="101"/>
      <c r="P2745" s="102"/>
    </row>
    <row r="2746" spans="2:16" customFormat="1" x14ac:dyDescent="0.3">
      <c r="B2746" s="9"/>
      <c r="O2746" s="101"/>
      <c r="P2746" s="102"/>
    </row>
    <row r="2747" spans="2:16" customFormat="1" x14ac:dyDescent="0.3">
      <c r="B2747" s="9"/>
      <c r="O2747" s="101"/>
      <c r="P2747" s="102"/>
    </row>
    <row r="2748" spans="2:16" customFormat="1" x14ac:dyDescent="0.3">
      <c r="B2748" s="9"/>
      <c r="O2748" s="101"/>
      <c r="P2748" s="102"/>
    </row>
    <row r="2749" spans="2:16" customFormat="1" x14ac:dyDescent="0.3">
      <c r="B2749" s="9"/>
      <c r="O2749" s="101"/>
      <c r="P2749" s="102"/>
    </row>
    <row r="2750" spans="2:16" customFormat="1" x14ac:dyDescent="0.3">
      <c r="B2750" s="9"/>
      <c r="O2750" s="101"/>
      <c r="P2750" s="102"/>
    </row>
    <row r="2751" spans="2:16" customFormat="1" x14ac:dyDescent="0.3">
      <c r="B2751" s="9"/>
      <c r="O2751" s="101"/>
      <c r="P2751" s="102"/>
    </row>
    <row r="2752" spans="2:16" customFormat="1" x14ac:dyDescent="0.3">
      <c r="B2752" s="9"/>
      <c r="O2752" s="101"/>
      <c r="P2752" s="102"/>
    </row>
    <row r="2753" spans="2:16" customFormat="1" x14ac:dyDescent="0.3">
      <c r="B2753" s="9"/>
      <c r="O2753" s="101"/>
      <c r="P2753" s="102"/>
    </row>
    <row r="2754" spans="2:16" customFormat="1" x14ac:dyDescent="0.3">
      <c r="B2754" s="9"/>
      <c r="O2754" s="101"/>
      <c r="P2754" s="102"/>
    </row>
    <row r="2755" spans="2:16" customFormat="1" x14ac:dyDescent="0.3">
      <c r="B2755" s="9"/>
      <c r="O2755" s="101"/>
      <c r="P2755" s="102"/>
    </row>
    <row r="2756" spans="2:16" customFormat="1" x14ac:dyDescent="0.3">
      <c r="B2756" s="9"/>
      <c r="O2756" s="101"/>
      <c r="P2756" s="102"/>
    </row>
    <row r="2757" spans="2:16" customFormat="1" x14ac:dyDescent="0.3">
      <c r="B2757" s="9"/>
      <c r="O2757" s="101"/>
      <c r="P2757" s="102"/>
    </row>
    <row r="2758" spans="2:16" customFormat="1" x14ac:dyDescent="0.3">
      <c r="B2758" s="9"/>
      <c r="O2758" s="101"/>
      <c r="P2758" s="102"/>
    </row>
    <row r="2759" spans="2:16" customFormat="1" x14ac:dyDescent="0.3">
      <c r="B2759" s="9"/>
      <c r="O2759" s="101"/>
      <c r="P2759" s="102"/>
    </row>
    <row r="2760" spans="2:16" customFormat="1" x14ac:dyDescent="0.3">
      <c r="B2760" s="9"/>
      <c r="O2760" s="101"/>
      <c r="P2760" s="102"/>
    </row>
    <row r="2761" spans="2:16" customFormat="1" x14ac:dyDescent="0.3">
      <c r="B2761" s="9"/>
      <c r="O2761" s="101"/>
      <c r="P2761" s="102"/>
    </row>
    <row r="2762" spans="2:16" customFormat="1" x14ac:dyDescent="0.3">
      <c r="B2762" s="9"/>
      <c r="O2762" s="101"/>
      <c r="P2762" s="102"/>
    </row>
    <row r="2763" spans="2:16" customFormat="1" x14ac:dyDescent="0.3">
      <c r="B2763" s="9"/>
      <c r="O2763" s="101"/>
      <c r="P2763" s="102"/>
    </row>
    <row r="2764" spans="2:16" customFormat="1" x14ac:dyDescent="0.3">
      <c r="B2764" s="9"/>
      <c r="O2764" s="101"/>
      <c r="P2764" s="102"/>
    </row>
    <row r="2765" spans="2:16" customFormat="1" x14ac:dyDescent="0.3">
      <c r="B2765" s="9"/>
      <c r="O2765" s="101"/>
      <c r="P2765" s="102"/>
    </row>
    <row r="2766" spans="2:16" customFormat="1" x14ac:dyDescent="0.3">
      <c r="B2766" s="9"/>
      <c r="O2766" s="101"/>
      <c r="P2766" s="102"/>
    </row>
    <row r="2767" spans="2:16" customFormat="1" x14ac:dyDescent="0.3">
      <c r="B2767" s="9"/>
      <c r="O2767" s="101"/>
      <c r="P2767" s="102"/>
    </row>
    <row r="2768" spans="2:16" customFormat="1" x14ac:dyDescent="0.3">
      <c r="B2768" s="9"/>
      <c r="O2768" s="101"/>
      <c r="P2768" s="102"/>
    </row>
    <row r="2769" spans="2:16" customFormat="1" x14ac:dyDescent="0.3">
      <c r="B2769" s="9"/>
      <c r="O2769" s="101"/>
      <c r="P2769" s="102"/>
    </row>
    <row r="2770" spans="2:16" customFormat="1" x14ac:dyDescent="0.3">
      <c r="B2770" s="9"/>
      <c r="O2770" s="101"/>
      <c r="P2770" s="102"/>
    </row>
    <row r="2771" spans="2:16" customFormat="1" x14ac:dyDescent="0.3">
      <c r="B2771" s="9"/>
      <c r="O2771" s="101"/>
      <c r="P2771" s="102"/>
    </row>
    <row r="2772" spans="2:16" customFormat="1" x14ac:dyDescent="0.3">
      <c r="B2772" s="9"/>
      <c r="O2772" s="101"/>
      <c r="P2772" s="102"/>
    </row>
    <row r="2773" spans="2:16" customFormat="1" x14ac:dyDescent="0.3">
      <c r="B2773" s="9"/>
      <c r="O2773" s="101"/>
      <c r="P2773" s="102"/>
    </row>
    <row r="2774" spans="2:16" customFormat="1" x14ac:dyDescent="0.3">
      <c r="B2774" s="9"/>
      <c r="O2774" s="101"/>
      <c r="P2774" s="102"/>
    </row>
    <row r="2775" spans="2:16" customFormat="1" x14ac:dyDescent="0.3">
      <c r="B2775" s="9"/>
      <c r="O2775" s="101"/>
      <c r="P2775" s="102"/>
    </row>
    <row r="2776" spans="2:16" customFormat="1" x14ac:dyDescent="0.3">
      <c r="B2776" s="9"/>
      <c r="O2776" s="101"/>
      <c r="P2776" s="102"/>
    </row>
    <row r="2777" spans="2:16" customFormat="1" x14ac:dyDescent="0.3">
      <c r="B2777" s="9"/>
      <c r="O2777" s="101"/>
      <c r="P2777" s="102"/>
    </row>
    <row r="2778" spans="2:16" customFormat="1" x14ac:dyDescent="0.3">
      <c r="B2778" s="9"/>
      <c r="O2778" s="101"/>
      <c r="P2778" s="102"/>
    </row>
    <row r="2779" spans="2:16" customFormat="1" x14ac:dyDescent="0.3">
      <c r="B2779" s="9"/>
      <c r="O2779" s="101"/>
      <c r="P2779" s="102"/>
    </row>
    <row r="2780" spans="2:16" customFormat="1" x14ac:dyDescent="0.3">
      <c r="B2780" s="9"/>
      <c r="O2780" s="101"/>
      <c r="P2780" s="102"/>
    </row>
    <row r="2781" spans="2:16" customFormat="1" x14ac:dyDescent="0.3">
      <c r="B2781" s="9"/>
      <c r="O2781" s="101"/>
      <c r="P2781" s="102"/>
    </row>
    <row r="2782" spans="2:16" customFormat="1" x14ac:dyDescent="0.3">
      <c r="B2782" s="9"/>
      <c r="O2782" s="101"/>
      <c r="P2782" s="102"/>
    </row>
    <row r="2783" spans="2:16" customFormat="1" x14ac:dyDescent="0.3">
      <c r="B2783" s="9"/>
      <c r="O2783" s="101"/>
      <c r="P2783" s="102"/>
    </row>
    <row r="2784" spans="2:16" customFormat="1" x14ac:dyDescent="0.3">
      <c r="B2784" s="9"/>
      <c r="O2784" s="101"/>
      <c r="P2784" s="102"/>
    </row>
    <row r="2785" spans="2:16" customFormat="1" x14ac:dyDescent="0.3">
      <c r="B2785" s="9"/>
      <c r="O2785" s="101"/>
      <c r="P2785" s="102"/>
    </row>
    <row r="2786" spans="2:16" customFormat="1" x14ac:dyDescent="0.3">
      <c r="B2786" s="9"/>
      <c r="O2786" s="101"/>
      <c r="P2786" s="102"/>
    </row>
    <row r="2787" spans="2:16" customFormat="1" x14ac:dyDescent="0.3">
      <c r="B2787" s="9"/>
      <c r="O2787" s="101"/>
      <c r="P2787" s="102"/>
    </row>
    <row r="2788" spans="2:16" customFormat="1" x14ac:dyDescent="0.3">
      <c r="B2788" s="9"/>
      <c r="O2788" s="101"/>
      <c r="P2788" s="102"/>
    </row>
    <row r="2789" spans="2:16" customFormat="1" x14ac:dyDescent="0.3">
      <c r="B2789" s="9"/>
      <c r="O2789" s="101"/>
      <c r="P2789" s="102"/>
    </row>
    <row r="2790" spans="2:16" customFormat="1" x14ac:dyDescent="0.3">
      <c r="B2790" s="9"/>
      <c r="O2790" s="101"/>
      <c r="P2790" s="102"/>
    </row>
    <row r="2791" spans="2:16" customFormat="1" x14ac:dyDescent="0.3">
      <c r="B2791" s="9"/>
      <c r="O2791" s="101"/>
      <c r="P2791" s="102"/>
    </row>
    <row r="2792" spans="2:16" customFormat="1" x14ac:dyDescent="0.3">
      <c r="B2792" s="9"/>
      <c r="O2792" s="101"/>
      <c r="P2792" s="102"/>
    </row>
    <row r="2793" spans="2:16" customFormat="1" x14ac:dyDescent="0.3">
      <c r="B2793" s="9"/>
      <c r="O2793" s="101"/>
      <c r="P2793" s="102"/>
    </row>
    <row r="2794" spans="2:16" customFormat="1" x14ac:dyDescent="0.3">
      <c r="B2794" s="9"/>
      <c r="O2794" s="101"/>
      <c r="P2794" s="102"/>
    </row>
    <row r="2795" spans="2:16" customFormat="1" x14ac:dyDescent="0.3">
      <c r="B2795" s="9"/>
      <c r="O2795" s="101"/>
      <c r="P2795" s="102"/>
    </row>
    <row r="2796" spans="2:16" customFormat="1" x14ac:dyDescent="0.3">
      <c r="B2796" s="9"/>
      <c r="O2796" s="101"/>
      <c r="P2796" s="102"/>
    </row>
    <row r="2797" spans="2:16" customFormat="1" x14ac:dyDescent="0.3">
      <c r="B2797" s="9"/>
      <c r="O2797" s="101"/>
      <c r="P2797" s="102"/>
    </row>
    <row r="2798" spans="2:16" customFormat="1" x14ac:dyDescent="0.3">
      <c r="B2798" s="9"/>
      <c r="O2798" s="101"/>
      <c r="P2798" s="102"/>
    </row>
    <row r="2799" spans="2:16" customFormat="1" x14ac:dyDescent="0.3">
      <c r="B2799" s="9"/>
      <c r="O2799" s="101"/>
      <c r="P2799" s="102"/>
    </row>
    <row r="2800" spans="2:16" customFormat="1" x14ac:dyDescent="0.3">
      <c r="B2800" s="9"/>
      <c r="O2800" s="101"/>
      <c r="P2800" s="102"/>
    </row>
    <row r="2801" spans="2:16" customFormat="1" x14ac:dyDescent="0.3">
      <c r="B2801" s="9"/>
      <c r="O2801" s="101"/>
      <c r="P2801" s="102"/>
    </row>
    <row r="2802" spans="2:16" customFormat="1" x14ac:dyDescent="0.3">
      <c r="B2802" s="9"/>
      <c r="O2802" s="101"/>
      <c r="P2802" s="102"/>
    </row>
    <row r="2803" spans="2:16" customFormat="1" x14ac:dyDescent="0.3">
      <c r="B2803" s="9"/>
      <c r="O2803" s="101"/>
      <c r="P2803" s="102"/>
    </row>
    <row r="2804" spans="2:16" customFormat="1" x14ac:dyDescent="0.3">
      <c r="B2804" s="9"/>
      <c r="O2804" s="101"/>
      <c r="P2804" s="102"/>
    </row>
    <row r="2805" spans="2:16" customFormat="1" x14ac:dyDescent="0.3">
      <c r="B2805" s="9"/>
      <c r="O2805" s="101"/>
      <c r="P2805" s="102"/>
    </row>
    <row r="2806" spans="2:16" customFormat="1" x14ac:dyDescent="0.3">
      <c r="B2806" s="9"/>
      <c r="O2806" s="101"/>
      <c r="P2806" s="102"/>
    </row>
    <row r="2807" spans="2:16" customFormat="1" x14ac:dyDescent="0.3">
      <c r="B2807" s="9"/>
      <c r="O2807" s="101"/>
      <c r="P2807" s="102"/>
    </row>
    <row r="2808" spans="2:16" customFormat="1" x14ac:dyDescent="0.3">
      <c r="B2808" s="9"/>
      <c r="O2808" s="101"/>
      <c r="P2808" s="102"/>
    </row>
    <row r="2809" spans="2:16" customFormat="1" x14ac:dyDescent="0.3">
      <c r="B2809" s="9"/>
      <c r="O2809" s="101"/>
      <c r="P2809" s="102"/>
    </row>
    <row r="2810" spans="2:16" customFormat="1" x14ac:dyDescent="0.3">
      <c r="B2810" s="9"/>
      <c r="O2810" s="101"/>
      <c r="P2810" s="102"/>
    </row>
    <row r="2811" spans="2:16" customFormat="1" x14ac:dyDescent="0.3">
      <c r="B2811" s="9"/>
      <c r="O2811" s="101"/>
      <c r="P2811" s="102"/>
    </row>
    <row r="2812" spans="2:16" customFormat="1" x14ac:dyDescent="0.3">
      <c r="B2812" s="9"/>
      <c r="O2812" s="101"/>
      <c r="P2812" s="102"/>
    </row>
    <row r="2813" spans="2:16" customFormat="1" x14ac:dyDescent="0.3">
      <c r="B2813" s="9"/>
      <c r="O2813" s="101"/>
      <c r="P2813" s="102"/>
    </row>
    <row r="2814" spans="2:16" customFormat="1" x14ac:dyDescent="0.3">
      <c r="B2814" s="9"/>
      <c r="O2814" s="101"/>
      <c r="P2814" s="102"/>
    </row>
    <row r="2815" spans="2:16" customFormat="1" x14ac:dyDescent="0.3">
      <c r="B2815" s="9"/>
      <c r="O2815" s="101"/>
      <c r="P2815" s="102"/>
    </row>
    <row r="2816" spans="2:16" customFormat="1" x14ac:dyDescent="0.3">
      <c r="B2816" s="9"/>
      <c r="O2816" s="101"/>
      <c r="P2816" s="102"/>
    </row>
    <row r="2817" spans="2:16" customFormat="1" x14ac:dyDescent="0.3">
      <c r="B2817" s="9"/>
      <c r="O2817" s="101"/>
      <c r="P2817" s="102"/>
    </row>
    <row r="2818" spans="2:16" customFormat="1" x14ac:dyDescent="0.3">
      <c r="B2818" s="9"/>
      <c r="O2818" s="101"/>
      <c r="P2818" s="102"/>
    </row>
    <row r="2819" spans="2:16" customFormat="1" x14ac:dyDescent="0.3">
      <c r="B2819" s="9"/>
      <c r="O2819" s="101"/>
      <c r="P2819" s="102"/>
    </row>
    <row r="2820" spans="2:16" customFormat="1" x14ac:dyDescent="0.3">
      <c r="B2820" s="9"/>
      <c r="O2820" s="101"/>
      <c r="P2820" s="102"/>
    </row>
    <row r="2821" spans="2:16" customFormat="1" x14ac:dyDescent="0.3">
      <c r="B2821" s="9"/>
      <c r="O2821" s="101"/>
      <c r="P2821" s="102"/>
    </row>
    <row r="2822" spans="2:16" customFormat="1" x14ac:dyDescent="0.3">
      <c r="B2822" s="9"/>
      <c r="O2822" s="101"/>
      <c r="P2822" s="102"/>
    </row>
    <row r="2823" spans="2:16" customFormat="1" x14ac:dyDescent="0.3">
      <c r="B2823" s="9"/>
      <c r="O2823" s="101"/>
      <c r="P2823" s="102"/>
    </row>
    <row r="2824" spans="2:16" customFormat="1" x14ac:dyDescent="0.3">
      <c r="B2824" s="9"/>
      <c r="O2824" s="101"/>
      <c r="P2824" s="102"/>
    </row>
    <row r="2825" spans="2:16" customFormat="1" x14ac:dyDescent="0.3">
      <c r="B2825" s="9"/>
      <c r="O2825" s="101"/>
      <c r="P2825" s="102"/>
    </row>
    <row r="2826" spans="2:16" customFormat="1" x14ac:dyDescent="0.3">
      <c r="B2826" s="9"/>
      <c r="O2826" s="101"/>
      <c r="P2826" s="102"/>
    </row>
    <row r="2827" spans="2:16" customFormat="1" x14ac:dyDescent="0.3">
      <c r="B2827" s="9"/>
      <c r="O2827" s="101"/>
      <c r="P2827" s="102"/>
    </row>
    <row r="2828" spans="2:16" customFormat="1" x14ac:dyDescent="0.3">
      <c r="B2828" s="9"/>
      <c r="O2828" s="101"/>
      <c r="P2828" s="102"/>
    </row>
    <row r="2829" spans="2:16" customFormat="1" x14ac:dyDescent="0.3">
      <c r="B2829" s="9"/>
      <c r="O2829" s="101"/>
      <c r="P2829" s="102"/>
    </row>
    <row r="2830" spans="2:16" customFormat="1" x14ac:dyDescent="0.3">
      <c r="B2830" s="9"/>
      <c r="O2830" s="101"/>
      <c r="P2830" s="102"/>
    </row>
    <row r="2831" spans="2:16" customFormat="1" x14ac:dyDescent="0.3">
      <c r="B2831" s="9"/>
      <c r="O2831" s="101"/>
      <c r="P2831" s="102"/>
    </row>
    <row r="2832" spans="2:16" customFormat="1" x14ac:dyDescent="0.3">
      <c r="B2832" s="9"/>
      <c r="O2832" s="101"/>
      <c r="P2832" s="102"/>
    </row>
    <row r="2833" spans="2:16" customFormat="1" x14ac:dyDescent="0.3">
      <c r="B2833" s="9"/>
      <c r="O2833" s="101"/>
      <c r="P2833" s="102"/>
    </row>
    <row r="2834" spans="2:16" customFormat="1" x14ac:dyDescent="0.3">
      <c r="B2834" s="9"/>
      <c r="O2834" s="101"/>
      <c r="P2834" s="102"/>
    </row>
    <row r="2835" spans="2:16" customFormat="1" x14ac:dyDescent="0.3">
      <c r="B2835" s="9"/>
      <c r="O2835" s="101"/>
      <c r="P2835" s="102"/>
    </row>
    <row r="2836" spans="2:16" customFormat="1" x14ac:dyDescent="0.3">
      <c r="B2836" s="9"/>
      <c r="O2836" s="101"/>
      <c r="P2836" s="102"/>
    </row>
    <row r="2837" spans="2:16" customFormat="1" x14ac:dyDescent="0.3">
      <c r="B2837" s="9"/>
      <c r="O2837" s="101"/>
      <c r="P2837" s="102"/>
    </row>
    <row r="2838" spans="2:16" customFormat="1" x14ac:dyDescent="0.3">
      <c r="B2838" s="9"/>
      <c r="O2838" s="101"/>
      <c r="P2838" s="102"/>
    </row>
    <row r="2839" spans="2:16" customFormat="1" x14ac:dyDescent="0.3">
      <c r="B2839" s="9"/>
      <c r="O2839" s="101"/>
      <c r="P2839" s="102"/>
    </row>
    <row r="2840" spans="2:16" customFormat="1" x14ac:dyDescent="0.3">
      <c r="B2840" s="9"/>
      <c r="O2840" s="101"/>
      <c r="P2840" s="102"/>
    </row>
    <row r="2841" spans="2:16" customFormat="1" x14ac:dyDescent="0.3">
      <c r="B2841" s="9"/>
      <c r="O2841" s="101"/>
      <c r="P2841" s="102"/>
    </row>
    <row r="2842" spans="2:16" customFormat="1" x14ac:dyDescent="0.3">
      <c r="B2842" s="9"/>
      <c r="O2842" s="101"/>
      <c r="P2842" s="102"/>
    </row>
    <row r="2843" spans="2:16" customFormat="1" x14ac:dyDescent="0.3">
      <c r="B2843" s="9"/>
      <c r="O2843" s="101"/>
      <c r="P2843" s="102"/>
    </row>
    <row r="2844" spans="2:16" customFormat="1" x14ac:dyDescent="0.3">
      <c r="B2844" s="9"/>
      <c r="O2844" s="101"/>
      <c r="P2844" s="102"/>
    </row>
    <row r="2845" spans="2:16" customFormat="1" x14ac:dyDescent="0.3">
      <c r="B2845" s="9"/>
      <c r="O2845" s="101"/>
      <c r="P2845" s="102"/>
    </row>
    <row r="2846" spans="2:16" customFormat="1" x14ac:dyDescent="0.3">
      <c r="B2846" s="9"/>
      <c r="O2846" s="101"/>
      <c r="P2846" s="102"/>
    </row>
    <row r="2847" spans="2:16" customFormat="1" x14ac:dyDescent="0.3">
      <c r="B2847" s="9"/>
      <c r="O2847" s="101"/>
      <c r="P2847" s="102"/>
    </row>
    <row r="2848" spans="2:16" customFormat="1" x14ac:dyDescent="0.3">
      <c r="B2848" s="9"/>
      <c r="O2848" s="101"/>
      <c r="P2848" s="102"/>
    </row>
    <row r="2849" spans="2:16" customFormat="1" x14ac:dyDescent="0.3">
      <c r="B2849" s="9"/>
      <c r="O2849" s="101"/>
      <c r="P2849" s="102"/>
    </row>
    <row r="2850" spans="2:16" customFormat="1" x14ac:dyDescent="0.3">
      <c r="B2850" s="9"/>
      <c r="O2850" s="101"/>
      <c r="P2850" s="102"/>
    </row>
    <row r="2851" spans="2:16" customFormat="1" x14ac:dyDescent="0.3">
      <c r="B2851" s="9"/>
      <c r="O2851" s="101"/>
      <c r="P2851" s="102"/>
    </row>
    <row r="2852" spans="2:16" customFormat="1" x14ac:dyDescent="0.3">
      <c r="B2852" s="9"/>
      <c r="O2852" s="101"/>
      <c r="P2852" s="102"/>
    </row>
    <row r="2853" spans="2:16" customFormat="1" x14ac:dyDescent="0.3">
      <c r="B2853" s="9"/>
      <c r="O2853" s="101"/>
      <c r="P2853" s="102"/>
    </row>
    <row r="2854" spans="2:16" customFormat="1" x14ac:dyDescent="0.3">
      <c r="B2854" s="9"/>
      <c r="O2854" s="101"/>
      <c r="P2854" s="102"/>
    </row>
    <row r="2855" spans="2:16" customFormat="1" x14ac:dyDescent="0.3">
      <c r="B2855" s="9"/>
      <c r="O2855" s="101"/>
      <c r="P2855" s="102"/>
    </row>
    <row r="2856" spans="2:16" customFormat="1" x14ac:dyDescent="0.3">
      <c r="B2856" s="9"/>
      <c r="O2856" s="101"/>
      <c r="P2856" s="102"/>
    </row>
    <row r="2857" spans="2:16" customFormat="1" x14ac:dyDescent="0.3">
      <c r="B2857" s="9"/>
      <c r="O2857" s="101"/>
      <c r="P2857" s="102"/>
    </row>
    <row r="2858" spans="2:16" customFormat="1" x14ac:dyDescent="0.3">
      <c r="B2858" s="9"/>
      <c r="O2858" s="101"/>
      <c r="P2858" s="102"/>
    </row>
    <row r="2859" spans="2:16" customFormat="1" x14ac:dyDescent="0.3">
      <c r="B2859" s="9"/>
      <c r="O2859" s="101"/>
      <c r="P2859" s="102"/>
    </row>
    <row r="2860" spans="2:16" customFormat="1" x14ac:dyDescent="0.3">
      <c r="B2860" s="9"/>
      <c r="O2860" s="101"/>
      <c r="P2860" s="102"/>
    </row>
    <row r="2861" spans="2:16" customFormat="1" x14ac:dyDescent="0.3">
      <c r="B2861" s="9"/>
      <c r="O2861" s="101"/>
      <c r="P2861" s="102"/>
    </row>
    <row r="2862" spans="2:16" customFormat="1" x14ac:dyDescent="0.3">
      <c r="B2862" s="9"/>
      <c r="O2862" s="101"/>
      <c r="P2862" s="102"/>
    </row>
    <row r="2863" spans="2:16" customFormat="1" x14ac:dyDescent="0.3">
      <c r="B2863" s="9"/>
      <c r="O2863" s="101"/>
      <c r="P2863" s="102"/>
    </row>
    <row r="2864" spans="2:16" customFormat="1" x14ac:dyDescent="0.3">
      <c r="B2864" s="9"/>
      <c r="O2864" s="101"/>
      <c r="P2864" s="102"/>
    </row>
    <row r="2865" spans="2:16" customFormat="1" x14ac:dyDescent="0.3">
      <c r="B2865" s="9"/>
      <c r="O2865" s="101"/>
      <c r="P2865" s="102"/>
    </row>
    <row r="2866" spans="2:16" customFormat="1" x14ac:dyDescent="0.3">
      <c r="B2866" s="9"/>
      <c r="O2866" s="101"/>
      <c r="P2866" s="102"/>
    </row>
    <row r="2867" spans="2:16" customFormat="1" x14ac:dyDescent="0.3">
      <c r="B2867" s="9"/>
      <c r="O2867" s="101"/>
      <c r="P2867" s="102"/>
    </row>
    <row r="2868" spans="2:16" customFormat="1" x14ac:dyDescent="0.3">
      <c r="B2868" s="9"/>
      <c r="O2868" s="101"/>
      <c r="P2868" s="102"/>
    </row>
    <row r="2869" spans="2:16" customFormat="1" x14ac:dyDescent="0.3">
      <c r="B2869" s="9"/>
      <c r="O2869" s="101"/>
      <c r="P2869" s="102"/>
    </row>
    <row r="2870" spans="2:16" customFormat="1" x14ac:dyDescent="0.3">
      <c r="B2870" s="9"/>
      <c r="O2870" s="101"/>
      <c r="P2870" s="102"/>
    </row>
    <row r="2871" spans="2:16" customFormat="1" x14ac:dyDescent="0.3">
      <c r="B2871" s="9"/>
      <c r="O2871" s="101"/>
      <c r="P2871" s="102"/>
    </row>
    <row r="2872" spans="2:16" customFormat="1" x14ac:dyDescent="0.3">
      <c r="B2872" s="9"/>
      <c r="O2872" s="101"/>
      <c r="P2872" s="102"/>
    </row>
    <row r="2873" spans="2:16" customFormat="1" x14ac:dyDescent="0.3">
      <c r="B2873" s="9"/>
      <c r="O2873" s="101"/>
      <c r="P2873" s="102"/>
    </row>
    <row r="2874" spans="2:16" customFormat="1" x14ac:dyDescent="0.3">
      <c r="B2874" s="9"/>
      <c r="O2874" s="101"/>
      <c r="P2874" s="102"/>
    </row>
    <row r="2875" spans="2:16" customFormat="1" x14ac:dyDescent="0.3">
      <c r="B2875" s="9"/>
      <c r="O2875" s="101"/>
      <c r="P2875" s="102"/>
    </row>
    <row r="2876" spans="2:16" customFormat="1" x14ac:dyDescent="0.3">
      <c r="B2876" s="9"/>
      <c r="O2876" s="101"/>
      <c r="P2876" s="102"/>
    </row>
    <row r="2877" spans="2:16" customFormat="1" x14ac:dyDescent="0.3">
      <c r="B2877" s="9"/>
      <c r="O2877" s="101"/>
      <c r="P2877" s="102"/>
    </row>
    <row r="2878" spans="2:16" customFormat="1" x14ac:dyDescent="0.3">
      <c r="B2878" s="9"/>
      <c r="O2878" s="101"/>
      <c r="P2878" s="102"/>
    </row>
    <row r="2879" spans="2:16" customFormat="1" x14ac:dyDescent="0.3">
      <c r="B2879" s="9"/>
      <c r="O2879" s="101"/>
      <c r="P2879" s="102"/>
    </row>
    <row r="2880" spans="2:16" customFormat="1" x14ac:dyDescent="0.3">
      <c r="B2880" s="9"/>
      <c r="O2880" s="101"/>
      <c r="P2880" s="102"/>
    </row>
    <row r="2881" spans="2:16" customFormat="1" x14ac:dyDescent="0.3">
      <c r="B2881" s="9"/>
      <c r="O2881" s="101"/>
      <c r="P2881" s="102"/>
    </row>
    <row r="2882" spans="2:16" customFormat="1" x14ac:dyDescent="0.3">
      <c r="B2882" s="9"/>
      <c r="O2882" s="101"/>
      <c r="P2882" s="102"/>
    </row>
    <row r="2883" spans="2:16" customFormat="1" x14ac:dyDescent="0.3">
      <c r="B2883" s="9"/>
      <c r="O2883" s="101"/>
      <c r="P2883" s="102"/>
    </row>
    <row r="2884" spans="2:16" customFormat="1" x14ac:dyDescent="0.3">
      <c r="B2884" s="9"/>
      <c r="O2884" s="101"/>
      <c r="P2884" s="102"/>
    </row>
    <row r="2885" spans="2:16" customFormat="1" x14ac:dyDescent="0.3">
      <c r="B2885" s="9"/>
      <c r="O2885" s="101"/>
      <c r="P2885" s="102"/>
    </row>
    <row r="2886" spans="2:16" customFormat="1" x14ac:dyDescent="0.3">
      <c r="B2886" s="9"/>
      <c r="O2886" s="101"/>
      <c r="P2886" s="102"/>
    </row>
    <row r="2887" spans="2:16" customFormat="1" x14ac:dyDescent="0.3">
      <c r="B2887" s="9"/>
      <c r="O2887" s="101"/>
      <c r="P2887" s="102"/>
    </row>
    <row r="2888" spans="2:16" customFormat="1" x14ac:dyDescent="0.3">
      <c r="B2888" s="9"/>
      <c r="O2888" s="101"/>
      <c r="P2888" s="102"/>
    </row>
    <row r="2889" spans="2:16" customFormat="1" x14ac:dyDescent="0.3">
      <c r="B2889" s="9"/>
      <c r="O2889" s="101"/>
      <c r="P2889" s="102"/>
    </row>
    <row r="2890" spans="2:16" customFormat="1" x14ac:dyDescent="0.3">
      <c r="B2890" s="9"/>
      <c r="O2890" s="101"/>
      <c r="P2890" s="102"/>
    </row>
    <row r="2891" spans="2:16" customFormat="1" x14ac:dyDescent="0.3">
      <c r="B2891" s="9"/>
      <c r="O2891" s="101"/>
      <c r="P2891" s="102"/>
    </row>
    <row r="2892" spans="2:16" customFormat="1" x14ac:dyDescent="0.3">
      <c r="B2892" s="9"/>
      <c r="O2892" s="101"/>
      <c r="P2892" s="102"/>
    </row>
    <row r="2893" spans="2:16" customFormat="1" x14ac:dyDescent="0.3">
      <c r="B2893" s="9"/>
      <c r="O2893" s="101"/>
      <c r="P2893" s="102"/>
    </row>
    <row r="2894" spans="2:16" customFormat="1" x14ac:dyDescent="0.3">
      <c r="B2894" s="9"/>
      <c r="O2894" s="101"/>
      <c r="P2894" s="102"/>
    </row>
    <row r="2895" spans="2:16" customFormat="1" x14ac:dyDescent="0.3">
      <c r="B2895" s="9"/>
      <c r="O2895" s="101"/>
      <c r="P2895" s="102"/>
    </row>
    <row r="2896" spans="2:16" customFormat="1" x14ac:dyDescent="0.3">
      <c r="B2896" s="9"/>
      <c r="O2896" s="101"/>
      <c r="P2896" s="102"/>
    </row>
    <row r="2897" spans="2:16" customFormat="1" x14ac:dyDescent="0.3">
      <c r="B2897" s="9"/>
      <c r="O2897" s="101"/>
      <c r="P2897" s="102"/>
    </row>
    <row r="2898" spans="2:16" customFormat="1" x14ac:dyDescent="0.3">
      <c r="B2898" s="9"/>
      <c r="O2898" s="101"/>
      <c r="P2898" s="102"/>
    </row>
    <row r="2899" spans="2:16" customFormat="1" x14ac:dyDescent="0.3">
      <c r="B2899" s="9"/>
      <c r="O2899" s="101"/>
      <c r="P2899" s="102"/>
    </row>
    <row r="2900" spans="2:16" customFormat="1" x14ac:dyDescent="0.3">
      <c r="B2900" s="9"/>
      <c r="O2900" s="101"/>
      <c r="P2900" s="102"/>
    </row>
    <row r="2901" spans="2:16" customFormat="1" x14ac:dyDescent="0.3">
      <c r="B2901" s="9"/>
      <c r="O2901" s="101"/>
      <c r="P2901" s="102"/>
    </row>
    <row r="2902" spans="2:16" customFormat="1" x14ac:dyDescent="0.3">
      <c r="B2902" s="9"/>
      <c r="O2902" s="101"/>
      <c r="P2902" s="102"/>
    </row>
    <row r="2903" spans="2:16" customFormat="1" x14ac:dyDescent="0.3">
      <c r="B2903" s="9"/>
      <c r="O2903" s="101"/>
      <c r="P2903" s="102"/>
    </row>
    <row r="2904" spans="2:16" customFormat="1" x14ac:dyDescent="0.3">
      <c r="B2904" s="9"/>
      <c r="O2904" s="101"/>
      <c r="P2904" s="102"/>
    </row>
    <row r="2905" spans="2:16" customFormat="1" x14ac:dyDescent="0.3">
      <c r="B2905" s="9"/>
      <c r="O2905" s="101"/>
      <c r="P2905" s="102"/>
    </row>
    <row r="2906" spans="2:16" customFormat="1" x14ac:dyDescent="0.3">
      <c r="B2906" s="9"/>
      <c r="O2906" s="101"/>
      <c r="P2906" s="102"/>
    </row>
    <row r="2907" spans="2:16" customFormat="1" x14ac:dyDescent="0.3">
      <c r="B2907" s="9"/>
      <c r="O2907" s="101"/>
      <c r="P2907" s="102"/>
    </row>
    <row r="2908" spans="2:16" customFormat="1" x14ac:dyDescent="0.3">
      <c r="B2908" s="9"/>
      <c r="O2908" s="101"/>
      <c r="P2908" s="102"/>
    </row>
    <row r="2909" spans="2:16" customFormat="1" x14ac:dyDescent="0.3">
      <c r="B2909" s="9"/>
      <c r="O2909" s="101"/>
      <c r="P2909" s="102"/>
    </row>
    <row r="2910" spans="2:16" customFormat="1" x14ac:dyDescent="0.3">
      <c r="B2910" s="9"/>
      <c r="O2910" s="101"/>
      <c r="P2910" s="102"/>
    </row>
    <row r="2911" spans="2:16" customFormat="1" x14ac:dyDescent="0.3">
      <c r="B2911" s="9"/>
      <c r="O2911" s="101"/>
      <c r="P2911" s="102"/>
    </row>
    <row r="2912" spans="2:16" customFormat="1" x14ac:dyDescent="0.3">
      <c r="B2912" s="9"/>
      <c r="O2912" s="101"/>
      <c r="P2912" s="102"/>
    </row>
    <row r="2913" spans="2:16" customFormat="1" x14ac:dyDescent="0.3">
      <c r="B2913" s="9"/>
      <c r="O2913" s="101"/>
      <c r="P2913" s="102"/>
    </row>
    <row r="2914" spans="2:16" customFormat="1" x14ac:dyDescent="0.3">
      <c r="B2914" s="9"/>
      <c r="O2914" s="101"/>
      <c r="P2914" s="102"/>
    </row>
    <row r="2915" spans="2:16" customFormat="1" x14ac:dyDescent="0.3">
      <c r="B2915" s="9"/>
      <c r="O2915" s="101"/>
      <c r="P2915" s="102"/>
    </row>
    <row r="2916" spans="2:16" customFormat="1" x14ac:dyDescent="0.3">
      <c r="B2916" s="9"/>
      <c r="O2916" s="101"/>
      <c r="P2916" s="102"/>
    </row>
    <row r="2917" spans="2:16" customFormat="1" x14ac:dyDescent="0.3">
      <c r="B2917" s="9"/>
      <c r="O2917" s="101"/>
      <c r="P2917" s="102"/>
    </row>
    <row r="2918" spans="2:16" customFormat="1" x14ac:dyDescent="0.3">
      <c r="B2918" s="9"/>
      <c r="O2918" s="101"/>
      <c r="P2918" s="102"/>
    </row>
    <row r="2919" spans="2:16" customFormat="1" x14ac:dyDescent="0.3">
      <c r="B2919" s="9"/>
      <c r="O2919" s="101"/>
      <c r="P2919" s="102"/>
    </row>
    <row r="2920" spans="2:16" customFormat="1" x14ac:dyDescent="0.3">
      <c r="B2920" s="9"/>
      <c r="O2920" s="101"/>
      <c r="P2920" s="102"/>
    </row>
    <row r="2921" spans="2:16" customFormat="1" x14ac:dyDescent="0.3">
      <c r="B2921" s="9"/>
      <c r="O2921" s="101"/>
      <c r="P2921" s="102"/>
    </row>
    <row r="2922" spans="2:16" customFormat="1" x14ac:dyDescent="0.3">
      <c r="B2922" s="9"/>
      <c r="O2922" s="101"/>
      <c r="P2922" s="102"/>
    </row>
    <row r="2923" spans="2:16" customFormat="1" x14ac:dyDescent="0.3">
      <c r="B2923" s="9"/>
      <c r="O2923" s="101"/>
      <c r="P2923" s="102"/>
    </row>
    <row r="2924" spans="2:16" customFormat="1" x14ac:dyDescent="0.3">
      <c r="B2924" s="9"/>
      <c r="O2924" s="101"/>
      <c r="P2924" s="102"/>
    </row>
    <row r="2925" spans="2:16" customFormat="1" x14ac:dyDescent="0.3">
      <c r="B2925" s="9"/>
      <c r="O2925" s="101"/>
      <c r="P2925" s="102"/>
    </row>
    <row r="2926" spans="2:16" customFormat="1" x14ac:dyDescent="0.3">
      <c r="B2926" s="9"/>
      <c r="O2926" s="101"/>
      <c r="P2926" s="102"/>
    </row>
    <row r="2927" spans="2:16" customFormat="1" x14ac:dyDescent="0.3">
      <c r="B2927" s="9"/>
      <c r="O2927" s="101"/>
      <c r="P2927" s="102"/>
    </row>
    <row r="2928" spans="2:16" customFormat="1" x14ac:dyDescent="0.3">
      <c r="B2928" s="9"/>
      <c r="O2928" s="101"/>
      <c r="P2928" s="102"/>
    </row>
    <row r="2929" spans="2:16" customFormat="1" x14ac:dyDescent="0.3">
      <c r="B2929" s="9"/>
      <c r="O2929" s="101"/>
      <c r="P2929" s="102"/>
    </row>
    <row r="2930" spans="2:16" customFormat="1" x14ac:dyDescent="0.3">
      <c r="B2930" s="9"/>
      <c r="O2930" s="101"/>
      <c r="P2930" s="102"/>
    </row>
    <row r="2931" spans="2:16" customFormat="1" x14ac:dyDescent="0.3">
      <c r="B2931" s="9"/>
      <c r="O2931" s="101"/>
      <c r="P2931" s="102"/>
    </row>
    <row r="2932" spans="2:16" customFormat="1" x14ac:dyDescent="0.3">
      <c r="B2932" s="9"/>
      <c r="O2932" s="101"/>
      <c r="P2932" s="102"/>
    </row>
    <row r="2933" spans="2:16" customFormat="1" x14ac:dyDescent="0.3">
      <c r="B2933" s="9"/>
      <c r="O2933" s="101"/>
      <c r="P2933" s="102"/>
    </row>
    <row r="2934" spans="2:16" customFormat="1" x14ac:dyDescent="0.3">
      <c r="B2934" s="9"/>
      <c r="O2934" s="101"/>
      <c r="P2934" s="102"/>
    </row>
    <row r="2935" spans="2:16" customFormat="1" x14ac:dyDescent="0.3">
      <c r="B2935" s="9"/>
      <c r="O2935" s="101"/>
      <c r="P2935" s="102"/>
    </row>
    <row r="2936" spans="2:16" customFormat="1" x14ac:dyDescent="0.3">
      <c r="B2936" s="9"/>
      <c r="O2936" s="101"/>
      <c r="P2936" s="102"/>
    </row>
    <row r="2937" spans="2:16" customFormat="1" x14ac:dyDescent="0.3">
      <c r="B2937" s="9"/>
      <c r="O2937" s="101"/>
      <c r="P2937" s="102"/>
    </row>
    <row r="2938" spans="2:16" customFormat="1" x14ac:dyDescent="0.3">
      <c r="B2938" s="9"/>
      <c r="O2938" s="101"/>
      <c r="P2938" s="102"/>
    </row>
    <row r="2939" spans="2:16" customFormat="1" x14ac:dyDescent="0.3">
      <c r="B2939" s="9"/>
      <c r="O2939" s="101"/>
      <c r="P2939" s="102"/>
    </row>
    <row r="2940" spans="2:16" customFormat="1" x14ac:dyDescent="0.3">
      <c r="B2940" s="9"/>
      <c r="O2940" s="101"/>
      <c r="P2940" s="102"/>
    </row>
    <row r="2941" spans="2:16" customFormat="1" x14ac:dyDescent="0.3">
      <c r="B2941" s="9"/>
      <c r="O2941" s="101"/>
      <c r="P2941" s="102"/>
    </row>
    <row r="2942" spans="2:16" customFormat="1" x14ac:dyDescent="0.3">
      <c r="B2942" s="9"/>
      <c r="O2942" s="101"/>
      <c r="P2942" s="102"/>
    </row>
    <row r="2943" spans="2:16" customFormat="1" x14ac:dyDescent="0.3">
      <c r="B2943" s="9"/>
      <c r="O2943" s="101"/>
      <c r="P2943" s="102"/>
    </row>
    <row r="2944" spans="2:16" customFormat="1" x14ac:dyDescent="0.3">
      <c r="B2944" s="9"/>
      <c r="O2944" s="101"/>
      <c r="P2944" s="102"/>
    </row>
    <row r="2945" spans="2:16" customFormat="1" x14ac:dyDescent="0.3">
      <c r="B2945" s="9"/>
      <c r="O2945" s="101"/>
      <c r="P2945" s="102"/>
    </row>
    <row r="2946" spans="2:16" customFormat="1" x14ac:dyDescent="0.3">
      <c r="B2946" s="9"/>
      <c r="O2946" s="101"/>
      <c r="P2946" s="102"/>
    </row>
    <row r="2947" spans="2:16" customFormat="1" x14ac:dyDescent="0.3">
      <c r="B2947" s="9"/>
      <c r="O2947" s="101"/>
      <c r="P2947" s="102"/>
    </row>
    <row r="2948" spans="2:16" customFormat="1" x14ac:dyDescent="0.3">
      <c r="B2948" s="9"/>
      <c r="O2948" s="101"/>
      <c r="P2948" s="102"/>
    </row>
    <row r="2949" spans="2:16" customFormat="1" x14ac:dyDescent="0.3">
      <c r="B2949" s="9"/>
      <c r="O2949" s="101"/>
      <c r="P2949" s="102"/>
    </row>
    <row r="2950" spans="2:16" customFormat="1" x14ac:dyDescent="0.3">
      <c r="B2950" s="9"/>
      <c r="O2950" s="101"/>
      <c r="P2950" s="102"/>
    </row>
    <row r="2951" spans="2:16" customFormat="1" x14ac:dyDescent="0.3">
      <c r="B2951" s="9"/>
      <c r="O2951" s="101"/>
      <c r="P2951" s="102"/>
    </row>
    <row r="2952" spans="2:16" customFormat="1" x14ac:dyDescent="0.3">
      <c r="B2952" s="9"/>
      <c r="O2952" s="101"/>
      <c r="P2952" s="102"/>
    </row>
    <row r="2953" spans="2:16" customFormat="1" x14ac:dyDescent="0.3">
      <c r="B2953" s="9"/>
      <c r="O2953" s="101"/>
      <c r="P2953" s="102"/>
    </row>
    <row r="2954" spans="2:16" customFormat="1" x14ac:dyDescent="0.3">
      <c r="B2954" s="9"/>
      <c r="O2954" s="101"/>
      <c r="P2954" s="102"/>
    </row>
    <row r="2955" spans="2:16" customFormat="1" x14ac:dyDescent="0.3">
      <c r="B2955" s="9"/>
      <c r="O2955" s="101"/>
      <c r="P2955" s="102"/>
    </row>
    <row r="2956" spans="2:16" customFormat="1" x14ac:dyDescent="0.3">
      <c r="B2956" s="9"/>
      <c r="O2956" s="101"/>
      <c r="P2956" s="102"/>
    </row>
    <row r="2957" spans="2:16" customFormat="1" x14ac:dyDescent="0.3">
      <c r="B2957" s="9"/>
      <c r="O2957" s="101"/>
      <c r="P2957" s="102"/>
    </row>
    <row r="2958" spans="2:16" customFormat="1" x14ac:dyDescent="0.3">
      <c r="B2958" s="9"/>
      <c r="O2958" s="101"/>
      <c r="P2958" s="102"/>
    </row>
    <row r="2959" spans="2:16" customFormat="1" x14ac:dyDescent="0.3">
      <c r="B2959" s="9"/>
      <c r="O2959" s="101"/>
      <c r="P2959" s="102"/>
    </row>
    <row r="2960" spans="2:16" customFormat="1" x14ac:dyDescent="0.3">
      <c r="B2960" s="9"/>
      <c r="O2960" s="101"/>
      <c r="P2960" s="102"/>
    </row>
    <row r="2961" spans="2:16" customFormat="1" x14ac:dyDescent="0.3">
      <c r="B2961" s="9"/>
      <c r="O2961" s="101"/>
      <c r="P2961" s="102"/>
    </row>
    <row r="2962" spans="2:16" customFormat="1" x14ac:dyDescent="0.3">
      <c r="B2962" s="9"/>
      <c r="O2962" s="101"/>
      <c r="P2962" s="102"/>
    </row>
    <row r="2963" spans="2:16" customFormat="1" x14ac:dyDescent="0.3">
      <c r="B2963" s="9"/>
      <c r="O2963" s="101"/>
      <c r="P2963" s="102"/>
    </row>
    <row r="2964" spans="2:16" customFormat="1" x14ac:dyDescent="0.3">
      <c r="B2964" s="9"/>
      <c r="O2964" s="101"/>
      <c r="P2964" s="102"/>
    </row>
    <row r="2965" spans="2:16" customFormat="1" x14ac:dyDescent="0.3">
      <c r="B2965" s="9"/>
      <c r="O2965" s="101"/>
      <c r="P2965" s="102"/>
    </row>
    <row r="2966" spans="2:16" customFormat="1" x14ac:dyDescent="0.3">
      <c r="B2966" s="9"/>
      <c r="O2966" s="101"/>
      <c r="P2966" s="102"/>
    </row>
    <row r="2967" spans="2:16" customFormat="1" x14ac:dyDescent="0.3">
      <c r="B2967" s="9"/>
      <c r="O2967" s="101"/>
      <c r="P2967" s="102"/>
    </row>
    <row r="2968" spans="2:16" customFormat="1" x14ac:dyDescent="0.3">
      <c r="B2968" s="9"/>
      <c r="O2968" s="101"/>
      <c r="P2968" s="102"/>
    </row>
    <row r="2969" spans="2:16" customFormat="1" x14ac:dyDescent="0.3">
      <c r="B2969" s="9"/>
      <c r="O2969" s="101"/>
      <c r="P2969" s="102"/>
    </row>
    <row r="2970" spans="2:16" customFormat="1" x14ac:dyDescent="0.3">
      <c r="B2970" s="9"/>
      <c r="O2970" s="101"/>
      <c r="P2970" s="102"/>
    </row>
    <row r="2971" spans="2:16" customFormat="1" x14ac:dyDescent="0.3">
      <c r="B2971" s="9"/>
      <c r="O2971" s="101"/>
      <c r="P2971" s="102"/>
    </row>
    <row r="2972" spans="2:16" customFormat="1" x14ac:dyDescent="0.3">
      <c r="B2972" s="9"/>
      <c r="O2972" s="101"/>
      <c r="P2972" s="102"/>
    </row>
    <row r="2973" spans="2:16" customFormat="1" x14ac:dyDescent="0.3">
      <c r="B2973" s="9"/>
      <c r="O2973" s="101"/>
      <c r="P2973" s="102"/>
    </row>
    <row r="2974" spans="2:16" customFormat="1" x14ac:dyDescent="0.3">
      <c r="B2974" s="9"/>
      <c r="O2974" s="101"/>
      <c r="P2974" s="102"/>
    </row>
    <row r="2975" spans="2:16" customFormat="1" x14ac:dyDescent="0.3">
      <c r="B2975" s="9"/>
      <c r="O2975" s="101"/>
      <c r="P2975" s="102"/>
    </row>
    <row r="2976" spans="2:16" customFormat="1" x14ac:dyDescent="0.3">
      <c r="B2976" s="9"/>
      <c r="O2976" s="101"/>
      <c r="P2976" s="102"/>
    </row>
    <row r="2977" spans="2:16" customFormat="1" x14ac:dyDescent="0.3">
      <c r="B2977" s="9"/>
      <c r="O2977" s="101"/>
      <c r="P2977" s="102"/>
    </row>
    <row r="2978" spans="2:16" customFormat="1" x14ac:dyDescent="0.3">
      <c r="B2978" s="9"/>
      <c r="O2978" s="101"/>
      <c r="P2978" s="102"/>
    </row>
    <row r="2979" spans="2:16" customFormat="1" x14ac:dyDescent="0.3">
      <c r="B2979" s="9"/>
      <c r="O2979" s="101"/>
      <c r="P2979" s="102"/>
    </row>
    <row r="2980" spans="2:16" customFormat="1" x14ac:dyDescent="0.3">
      <c r="B2980" s="9"/>
      <c r="O2980" s="101"/>
      <c r="P2980" s="102"/>
    </row>
    <row r="2981" spans="2:16" customFormat="1" x14ac:dyDescent="0.3">
      <c r="B2981" s="9"/>
      <c r="O2981" s="101"/>
      <c r="P2981" s="102"/>
    </row>
    <row r="2982" spans="2:16" customFormat="1" x14ac:dyDescent="0.3">
      <c r="B2982" s="9"/>
      <c r="O2982" s="101"/>
      <c r="P2982" s="102"/>
    </row>
    <row r="2983" spans="2:16" customFormat="1" x14ac:dyDescent="0.3">
      <c r="B2983" s="9"/>
      <c r="O2983" s="101"/>
      <c r="P2983" s="102"/>
    </row>
    <row r="2984" spans="2:16" customFormat="1" x14ac:dyDescent="0.3">
      <c r="B2984" s="9"/>
      <c r="O2984" s="101"/>
      <c r="P2984" s="102"/>
    </row>
    <row r="2985" spans="2:16" customFormat="1" x14ac:dyDescent="0.3">
      <c r="B2985" s="9"/>
      <c r="O2985" s="101"/>
      <c r="P2985" s="102"/>
    </row>
    <row r="2986" spans="2:16" customFormat="1" x14ac:dyDescent="0.3">
      <c r="B2986" s="9"/>
      <c r="O2986" s="101"/>
      <c r="P2986" s="102"/>
    </row>
    <row r="2987" spans="2:16" customFormat="1" x14ac:dyDescent="0.3">
      <c r="B2987" s="9"/>
      <c r="O2987" s="101"/>
      <c r="P2987" s="102"/>
    </row>
    <row r="2988" spans="2:16" customFormat="1" x14ac:dyDescent="0.3">
      <c r="B2988" s="9"/>
      <c r="O2988" s="101"/>
      <c r="P2988" s="102"/>
    </row>
    <row r="2989" spans="2:16" customFormat="1" x14ac:dyDescent="0.3">
      <c r="B2989" s="9"/>
      <c r="O2989" s="101"/>
      <c r="P2989" s="102"/>
    </row>
    <row r="2990" spans="2:16" customFormat="1" x14ac:dyDescent="0.3">
      <c r="B2990" s="9"/>
      <c r="O2990" s="101"/>
      <c r="P2990" s="102"/>
    </row>
    <row r="2991" spans="2:16" customFormat="1" x14ac:dyDescent="0.3">
      <c r="B2991" s="9"/>
      <c r="O2991" s="101"/>
      <c r="P2991" s="102"/>
    </row>
    <row r="2992" spans="2:16" customFormat="1" x14ac:dyDescent="0.3">
      <c r="B2992" s="9"/>
      <c r="O2992" s="101"/>
      <c r="P2992" s="102"/>
    </row>
    <row r="2993" spans="2:16" customFormat="1" x14ac:dyDescent="0.3">
      <c r="B2993" s="9"/>
      <c r="O2993" s="101"/>
      <c r="P2993" s="102"/>
    </row>
    <row r="2994" spans="2:16" customFormat="1" x14ac:dyDescent="0.3">
      <c r="B2994" s="9"/>
      <c r="O2994" s="101"/>
      <c r="P2994" s="102"/>
    </row>
    <row r="2995" spans="2:16" customFormat="1" x14ac:dyDescent="0.3">
      <c r="B2995" s="9"/>
      <c r="O2995" s="101"/>
      <c r="P2995" s="102"/>
    </row>
    <row r="2996" spans="2:16" customFormat="1" x14ac:dyDescent="0.3">
      <c r="B2996" s="9"/>
      <c r="O2996" s="101"/>
      <c r="P2996" s="102"/>
    </row>
    <row r="2997" spans="2:16" customFormat="1" x14ac:dyDescent="0.3">
      <c r="B2997" s="9"/>
      <c r="O2997" s="101"/>
      <c r="P2997" s="102"/>
    </row>
    <row r="2998" spans="2:16" customFormat="1" x14ac:dyDescent="0.3">
      <c r="B2998" s="9"/>
      <c r="O2998" s="101"/>
      <c r="P2998" s="102"/>
    </row>
    <row r="2999" spans="2:16" customFormat="1" x14ac:dyDescent="0.3">
      <c r="B2999" s="9"/>
      <c r="O2999" s="101"/>
      <c r="P2999" s="102"/>
    </row>
    <row r="3000" spans="2:16" customFormat="1" x14ac:dyDescent="0.3">
      <c r="B3000" s="9"/>
      <c r="O3000" s="101"/>
      <c r="P3000" s="102"/>
    </row>
    <row r="3001" spans="2:16" customFormat="1" x14ac:dyDescent="0.3">
      <c r="B3001" s="9"/>
      <c r="O3001" s="101"/>
      <c r="P3001" s="102"/>
    </row>
    <row r="3002" spans="2:16" customFormat="1" x14ac:dyDescent="0.3">
      <c r="B3002" s="9"/>
      <c r="O3002" s="101"/>
      <c r="P3002" s="102"/>
    </row>
    <row r="3003" spans="2:16" customFormat="1" x14ac:dyDescent="0.3">
      <c r="B3003" s="9"/>
      <c r="O3003" s="101"/>
      <c r="P3003" s="102"/>
    </row>
    <row r="3004" spans="2:16" customFormat="1" x14ac:dyDescent="0.3">
      <c r="B3004" s="9"/>
      <c r="O3004" s="101"/>
      <c r="P3004" s="102"/>
    </row>
    <row r="3005" spans="2:16" customFormat="1" x14ac:dyDescent="0.3">
      <c r="B3005" s="9"/>
      <c r="O3005" s="101"/>
      <c r="P3005" s="102"/>
    </row>
    <row r="3006" spans="2:16" customFormat="1" x14ac:dyDescent="0.3">
      <c r="B3006" s="9"/>
      <c r="O3006" s="101"/>
      <c r="P3006" s="102"/>
    </row>
    <row r="3007" spans="2:16" customFormat="1" x14ac:dyDescent="0.3">
      <c r="B3007" s="9"/>
      <c r="O3007" s="101"/>
      <c r="P3007" s="102"/>
    </row>
    <row r="3008" spans="2:16" customFormat="1" x14ac:dyDescent="0.3">
      <c r="B3008" s="9"/>
      <c r="O3008" s="101"/>
      <c r="P3008" s="102"/>
    </row>
    <row r="3009" spans="2:16" customFormat="1" x14ac:dyDescent="0.3">
      <c r="B3009" s="9"/>
      <c r="O3009" s="101"/>
      <c r="P3009" s="102"/>
    </row>
    <row r="3010" spans="2:16" customFormat="1" x14ac:dyDescent="0.3">
      <c r="B3010" s="9"/>
      <c r="O3010" s="101"/>
      <c r="P3010" s="102"/>
    </row>
    <row r="3011" spans="2:16" customFormat="1" x14ac:dyDescent="0.3">
      <c r="B3011" s="9"/>
      <c r="O3011" s="101"/>
      <c r="P3011" s="102"/>
    </row>
    <row r="3012" spans="2:16" customFormat="1" x14ac:dyDescent="0.3">
      <c r="B3012" s="9"/>
      <c r="O3012" s="101"/>
      <c r="P3012" s="102"/>
    </row>
    <row r="3013" spans="2:16" customFormat="1" x14ac:dyDescent="0.3">
      <c r="B3013" s="9"/>
      <c r="O3013" s="101"/>
      <c r="P3013" s="102"/>
    </row>
    <row r="3014" spans="2:16" customFormat="1" x14ac:dyDescent="0.3">
      <c r="B3014" s="9"/>
      <c r="O3014" s="101"/>
      <c r="P3014" s="102"/>
    </row>
    <row r="3015" spans="2:16" customFormat="1" x14ac:dyDescent="0.3">
      <c r="B3015" s="9"/>
      <c r="O3015" s="101"/>
      <c r="P3015" s="102"/>
    </row>
    <row r="3016" spans="2:16" customFormat="1" x14ac:dyDescent="0.3">
      <c r="B3016" s="9"/>
      <c r="O3016" s="101"/>
      <c r="P3016" s="102"/>
    </row>
    <row r="3017" spans="2:16" customFormat="1" x14ac:dyDescent="0.3">
      <c r="B3017" s="9"/>
      <c r="O3017" s="101"/>
      <c r="P3017" s="102"/>
    </row>
    <row r="3018" spans="2:16" customFormat="1" x14ac:dyDescent="0.3">
      <c r="B3018" s="9"/>
      <c r="O3018" s="101"/>
      <c r="P3018" s="102"/>
    </row>
    <row r="3019" spans="2:16" customFormat="1" x14ac:dyDescent="0.3">
      <c r="B3019" s="9"/>
      <c r="O3019" s="101"/>
      <c r="P3019" s="102"/>
    </row>
    <row r="3020" spans="2:16" customFormat="1" x14ac:dyDescent="0.3">
      <c r="B3020" s="9"/>
      <c r="O3020" s="101"/>
      <c r="P3020" s="102"/>
    </row>
    <row r="3021" spans="2:16" customFormat="1" x14ac:dyDescent="0.3">
      <c r="B3021" s="9"/>
      <c r="O3021" s="101"/>
      <c r="P3021" s="102"/>
    </row>
    <row r="3022" spans="2:16" customFormat="1" x14ac:dyDescent="0.3">
      <c r="B3022" s="9"/>
      <c r="O3022" s="101"/>
      <c r="P3022" s="102"/>
    </row>
    <row r="3023" spans="2:16" customFormat="1" x14ac:dyDescent="0.3">
      <c r="B3023" s="9"/>
      <c r="O3023" s="101"/>
      <c r="P3023" s="102"/>
    </row>
    <row r="3024" spans="2:16" customFormat="1" x14ac:dyDescent="0.3">
      <c r="B3024" s="9"/>
      <c r="O3024" s="101"/>
      <c r="P3024" s="102"/>
    </row>
    <row r="3025" spans="2:16" customFormat="1" x14ac:dyDescent="0.3">
      <c r="B3025" s="9"/>
      <c r="O3025" s="101"/>
      <c r="P3025" s="102"/>
    </row>
    <row r="3026" spans="2:16" customFormat="1" x14ac:dyDescent="0.3">
      <c r="B3026" s="9"/>
      <c r="O3026" s="101"/>
      <c r="P3026" s="102"/>
    </row>
    <row r="3027" spans="2:16" customFormat="1" x14ac:dyDescent="0.3">
      <c r="B3027" s="9"/>
      <c r="O3027" s="101"/>
      <c r="P3027" s="102"/>
    </row>
    <row r="3028" spans="2:16" customFormat="1" x14ac:dyDescent="0.3">
      <c r="B3028" s="9"/>
      <c r="O3028" s="101"/>
      <c r="P3028" s="102"/>
    </row>
    <row r="3029" spans="2:16" customFormat="1" x14ac:dyDescent="0.3">
      <c r="B3029" s="9"/>
      <c r="O3029" s="101"/>
      <c r="P3029" s="102"/>
    </row>
    <row r="3030" spans="2:16" customFormat="1" x14ac:dyDescent="0.3">
      <c r="B3030" s="9"/>
      <c r="O3030" s="101"/>
      <c r="P3030" s="102"/>
    </row>
    <row r="3031" spans="2:16" customFormat="1" x14ac:dyDescent="0.3">
      <c r="B3031" s="9"/>
      <c r="O3031" s="101"/>
      <c r="P3031" s="102"/>
    </row>
    <row r="3032" spans="2:16" customFormat="1" x14ac:dyDescent="0.3">
      <c r="B3032" s="9"/>
      <c r="O3032" s="101"/>
      <c r="P3032" s="102"/>
    </row>
    <row r="3033" spans="2:16" customFormat="1" x14ac:dyDescent="0.3">
      <c r="B3033" s="9"/>
      <c r="O3033" s="101"/>
      <c r="P3033" s="102"/>
    </row>
    <row r="3034" spans="2:16" customFormat="1" x14ac:dyDescent="0.3">
      <c r="B3034" s="9"/>
      <c r="O3034" s="101"/>
      <c r="P3034" s="102"/>
    </row>
    <row r="3035" spans="2:16" customFormat="1" x14ac:dyDescent="0.3">
      <c r="B3035" s="9"/>
      <c r="O3035" s="101"/>
      <c r="P3035" s="102"/>
    </row>
    <row r="3036" spans="2:16" customFormat="1" x14ac:dyDescent="0.3">
      <c r="B3036" s="9"/>
      <c r="O3036" s="101"/>
      <c r="P3036" s="102"/>
    </row>
    <row r="3037" spans="2:16" customFormat="1" x14ac:dyDescent="0.3">
      <c r="B3037" s="9"/>
      <c r="O3037" s="101"/>
      <c r="P3037" s="102"/>
    </row>
    <row r="3038" spans="2:16" customFormat="1" x14ac:dyDescent="0.3">
      <c r="B3038" s="9"/>
      <c r="O3038" s="101"/>
      <c r="P3038" s="102"/>
    </row>
    <row r="3039" spans="2:16" customFormat="1" x14ac:dyDescent="0.3">
      <c r="B3039" s="9"/>
      <c r="O3039" s="101"/>
      <c r="P3039" s="102"/>
    </row>
    <row r="3040" spans="2:16" customFormat="1" x14ac:dyDescent="0.3">
      <c r="B3040" s="9"/>
      <c r="O3040" s="101"/>
      <c r="P3040" s="102"/>
    </row>
    <row r="3041" spans="2:16" customFormat="1" x14ac:dyDescent="0.3">
      <c r="B3041" s="9"/>
      <c r="O3041" s="101"/>
      <c r="P3041" s="102"/>
    </row>
    <row r="3042" spans="2:16" customFormat="1" x14ac:dyDescent="0.3">
      <c r="B3042" s="9"/>
      <c r="O3042" s="101"/>
      <c r="P3042" s="102"/>
    </row>
    <row r="3043" spans="2:16" customFormat="1" x14ac:dyDescent="0.3">
      <c r="B3043" s="9"/>
      <c r="O3043" s="101"/>
      <c r="P3043" s="102"/>
    </row>
    <row r="3044" spans="2:16" customFormat="1" x14ac:dyDescent="0.3">
      <c r="B3044" s="9"/>
      <c r="O3044" s="101"/>
      <c r="P3044" s="102"/>
    </row>
    <row r="3045" spans="2:16" customFormat="1" x14ac:dyDescent="0.3">
      <c r="B3045" s="9"/>
      <c r="O3045" s="101"/>
      <c r="P3045" s="102"/>
    </row>
    <row r="3046" spans="2:16" customFormat="1" x14ac:dyDescent="0.3">
      <c r="B3046" s="9"/>
      <c r="O3046" s="101"/>
      <c r="P3046" s="102"/>
    </row>
    <row r="3047" spans="2:16" customFormat="1" x14ac:dyDescent="0.3">
      <c r="B3047" s="9"/>
      <c r="O3047" s="101"/>
      <c r="P3047" s="102"/>
    </row>
    <row r="3048" spans="2:16" customFormat="1" x14ac:dyDescent="0.3">
      <c r="B3048" s="9"/>
      <c r="O3048" s="101"/>
      <c r="P3048" s="102"/>
    </row>
    <row r="3049" spans="2:16" customFormat="1" x14ac:dyDescent="0.3">
      <c r="B3049" s="9"/>
      <c r="O3049" s="101"/>
      <c r="P3049" s="102"/>
    </row>
    <row r="3050" spans="2:16" customFormat="1" x14ac:dyDescent="0.3">
      <c r="B3050" s="9"/>
      <c r="O3050" s="101"/>
      <c r="P3050" s="102"/>
    </row>
    <row r="3051" spans="2:16" customFormat="1" x14ac:dyDescent="0.3">
      <c r="B3051" s="9"/>
      <c r="O3051" s="101"/>
      <c r="P3051" s="102"/>
    </row>
    <row r="3052" spans="2:16" customFormat="1" x14ac:dyDescent="0.3">
      <c r="B3052" s="9"/>
      <c r="O3052" s="101"/>
      <c r="P3052" s="102"/>
    </row>
    <row r="3053" spans="2:16" customFormat="1" x14ac:dyDescent="0.3">
      <c r="B3053" s="9"/>
      <c r="O3053" s="101"/>
      <c r="P3053" s="102"/>
    </row>
    <row r="3054" spans="2:16" customFormat="1" x14ac:dyDescent="0.3">
      <c r="B3054" s="9"/>
      <c r="O3054" s="101"/>
      <c r="P3054" s="102"/>
    </row>
    <row r="3055" spans="2:16" customFormat="1" x14ac:dyDescent="0.3">
      <c r="B3055" s="9"/>
      <c r="O3055" s="101"/>
      <c r="P3055" s="102"/>
    </row>
    <row r="3056" spans="2:16" customFormat="1" x14ac:dyDescent="0.3">
      <c r="B3056" s="9"/>
      <c r="O3056" s="101"/>
      <c r="P3056" s="102"/>
    </row>
    <row r="3057" spans="2:16" customFormat="1" x14ac:dyDescent="0.3">
      <c r="B3057" s="9"/>
      <c r="O3057" s="101"/>
      <c r="P3057" s="102"/>
    </row>
    <row r="3058" spans="2:16" customFormat="1" x14ac:dyDescent="0.3">
      <c r="B3058" s="9"/>
      <c r="O3058" s="101"/>
      <c r="P3058" s="102"/>
    </row>
    <row r="3059" spans="2:16" customFormat="1" x14ac:dyDescent="0.3">
      <c r="B3059" s="9"/>
      <c r="O3059" s="101"/>
      <c r="P3059" s="102"/>
    </row>
    <row r="3060" spans="2:16" customFormat="1" x14ac:dyDescent="0.3">
      <c r="B3060" s="9"/>
      <c r="O3060" s="101"/>
      <c r="P3060" s="102"/>
    </row>
    <row r="3061" spans="2:16" customFormat="1" x14ac:dyDescent="0.3">
      <c r="B3061" s="9"/>
      <c r="O3061" s="101"/>
      <c r="P3061" s="102"/>
    </row>
    <row r="3062" spans="2:16" customFormat="1" x14ac:dyDescent="0.3">
      <c r="B3062" s="9"/>
      <c r="O3062" s="101"/>
      <c r="P3062" s="102"/>
    </row>
    <row r="3063" spans="2:16" customFormat="1" x14ac:dyDescent="0.3">
      <c r="B3063" s="9"/>
      <c r="O3063" s="101"/>
      <c r="P3063" s="102"/>
    </row>
    <row r="3064" spans="2:16" customFormat="1" x14ac:dyDescent="0.3">
      <c r="B3064" s="9"/>
      <c r="O3064" s="101"/>
      <c r="P3064" s="102"/>
    </row>
    <row r="3065" spans="2:16" customFormat="1" x14ac:dyDescent="0.3">
      <c r="B3065" s="9"/>
      <c r="O3065" s="101"/>
      <c r="P3065" s="102"/>
    </row>
    <row r="3066" spans="2:16" customFormat="1" x14ac:dyDescent="0.3">
      <c r="B3066" s="9"/>
      <c r="O3066" s="101"/>
      <c r="P3066" s="102"/>
    </row>
    <row r="3067" spans="2:16" customFormat="1" x14ac:dyDescent="0.3">
      <c r="B3067" s="9"/>
      <c r="O3067" s="101"/>
      <c r="P3067" s="102"/>
    </row>
    <row r="3068" spans="2:16" customFormat="1" x14ac:dyDescent="0.3">
      <c r="B3068" s="9"/>
      <c r="O3068" s="101"/>
      <c r="P3068" s="102"/>
    </row>
    <row r="3069" spans="2:16" customFormat="1" x14ac:dyDescent="0.3">
      <c r="B3069" s="9"/>
      <c r="O3069" s="101"/>
      <c r="P3069" s="102"/>
    </row>
    <row r="3070" spans="2:16" customFormat="1" x14ac:dyDescent="0.3">
      <c r="B3070" s="9"/>
      <c r="O3070" s="101"/>
      <c r="P3070" s="102"/>
    </row>
    <row r="3071" spans="2:16" customFormat="1" x14ac:dyDescent="0.3">
      <c r="B3071" s="9"/>
      <c r="O3071" s="101"/>
      <c r="P3071" s="102"/>
    </row>
    <row r="3072" spans="2:16" customFormat="1" x14ac:dyDescent="0.3">
      <c r="B3072" s="9"/>
      <c r="O3072" s="101"/>
      <c r="P3072" s="102"/>
    </row>
    <row r="3073" spans="2:16" customFormat="1" x14ac:dyDescent="0.3">
      <c r="B3073" s="9"/>
      <c r="O3073" s="101"/>
      <c r="P3073" s="102"/>
    </row>
    <row r="3074" spans="2:16" customFormat="1" x14ac:dyDescent="0.3">
      <c r="B3074" s="9"/>
      <c r="O3074" s="101"/>
      <c r="P3074" s="102"/>
    </row>
    <row r="3075" spans="2:16" customFormat="1" x14ac:dyDescent="0.3">
      <c r="B3075" s="9"/>
      <c r="O3075" s="101"/>
      <c r="P3075" s="102"/>
    </row>
    <row r="3076" spans="2:16" customFormat="1" x14ac:dyDescent="0.3">
      <c r="B3076" s="9"/>
      <c r="O3076" s="101"/>
      <c r="P3076" s="102"/>
    </row>
    <row r="3077" spans="2:16" customFormat="1" x14ac:dyDescent="0.3">
      <c r="B3077" s="9"/>
      <c r="O3077" s="101"/>
      <c r="P3077" s="102"/>
    </row>
    <row r="3078" spans="2:16" customFormat="1" x14ac:dyDescent="0.3">
      <c r="B3078" s="9"/>
      <c r="O3078" s="101"/>
      <c r="P3078" s="102"/>
    </row>
    <row r="3079" spans="2:16" customFormat="1" x14ac:dyDescent="0.3">
      <c r="B3079" s="9"/>
      <c r="O3079" s="101"/>
      <c r="P3079" s="102"/>
    </row>
    <row r="3080" spans="2:16" customFormat="1" x14ac:dyDescent="0.3">
      <c r="B3080" s="9"/>
      <c r="O3080" s="101"/>
      <c r="P3080" s="102"/>
    </row>
    <row r="3081" spans="2:16" customFormat="1" x14ac:dyDescent="0.3">
      <c r="B3081" s="9"/>
      <c r="O3081" s="101"/>
      <c r="P3081" s="102"/>
    </row>
    <row r="3082" spans="2:16" customFormat="1" x14ac:dyDescent="0.3">
      <c r="B3082" s="9"/>
      <c r="O3082" s="101"/>
      <c r="P3082" s="102"/>
    </row>
    <row r="3083" spans="2:16" customFormat="1" x14ac:dyDescent="0.3">
      <c r="B3083" s="9"/>
      <c r="O3083" s="101"/>
      <c r="P3083" s="102"/>
    </row>
    <row r="3084" spans="2:16" customFormat="1" x14ac:dyDescent="0.3">
      <c r="B3084" s="9"/>
      <c r="O3084" s="101"/>
      <c r="P3084" s="102"/>
    </row>
    <row r="3085" spans="2:16" customFormat="1" x14ac:dyDescent="0.3">
      <c r="B3085" s="9"/>
      <c r="O3085" s="101"/>
      <c r="P3085" s="102"/>
    </row>
    <row r="3086" spans="2:16" customFormat="1" x14ac:dyDescent="0.3">
      <c r="B3086" s="9"/>
      <c r="O3086" s="101"/>
      <c r="P3086" s="102"/>
    </row>
    <row r="3087" spans="2:16" customFormat="1" x14ac:dyDescent="0.3">
      <c r="B3087" s="9"/>
      <c r="O3087" s="101"/>
      <c r="P3087" s="102"/>
    </row>
    <row r="3088" spans="2:16" customFormat="1" x14ac:dyDescent="0.3">
      <c r="B3088" s="9"/>
      <c r="O3088" s="101"/>
      <c r="P3088" s="102"/>
    </row>
    <row r="3089" spans="2:16" customFormat="1" x14ac:dyDescent="0.3">
      <c r="B3089" s="9"/>
      <c r="O3089" s="101"/>
      <c r="P3089" s="102"/>
    </row>
    <row r="3090" spans="2:16" customFormat="1" x14ac:dyDescent="0.3">
      <c r="B3090" s="9"/>
      <c r="O3090" s="101"/>
      <c r="P3090" s="102"/>
    </row>
    <row r="3091" spans="2:16" customFormat="1" x14ac:dyDescent="0.3">
      <c r="B3091" s="9"/>
      <c r="O3091" s="101"/>
      <c r="P3091" s="102"/>
    </row>
    <row r="3092" spans="2:16" customFormat="1" x14ac:dyDescent="0.3">
      <c r="B3092" s="9"/>
      <c r="O3092" s="101"/>
      <c r="P3092" s="102"/>
    </row>
    <row r="3093" spans="2:16" customFormat="1" x14ac:dyDescent="0.3">
      <c r="B3093" s="9"/>
      <c r="O3093" s="101"/>
      <c r="P3093" s="102"/>
    </row>
    <row r="3094" spans="2:16" customFormat="1" x14ac:dyDescent="0.3">
      <c r="B3094" s="9"/>
      <c r="O3094" s="101"/>
      <c r="P3094" s="102"/>
    </row>
    <row r="3095" spans="2:16" customFormat="1" x14ac:dyDescent="0.3">
      <c r="B3095" s="9"/>
      <c r="O3095" s="101"/>
      <c r="P3095" s="102"/>
    </row>
    <row r="3096" spans="2:16" customFormat="1" x14ac:dyDescent="0.3">
      <c r="B3096" s="9"/>
      <c r="O3096" s="101"/>
      <c r="P3096" s="102"/>
    </row>
    <row r="3097" spans="2:16" customFormat="1" x14ac:dyDescent="0.3">
      <c r="B3097" s="9"/>
      <c r="O3097" s="101"/>
      <c r="P3097" s="102"/>
    </row>
    <row r="3098" spans="2:16" customFormat="1" x14ac:dyDescent="0.3">
      <c r="B3098" s="9"/>
      <c r="O3098" s="101"/>
      <c r="P3098" s="102"/>
    </row>
    <row r="3099" spans="2:16" customFormat="1" x14ac:dyDescent="0.3">
      <c r="B3099" s="9"/>
      <c r="O3099" s="101"/>
      <c r="P3099" s="102"/>
    </row>
    <row r="3100" spans="2:16" customFormat="1" x14ac:dyDescent="0.3">
      <c r="B3100" s="9"/>
      <c r="O3100" s="101"/>
      <c r="P3100" s="102"/>
    </row>
    <row r="3101" spans="2:16" customFormat="1" x14ac:dyDescent="0.3">
      <c r="B3101" s="9"/>
      <c r="O3101" s="101"/>
      <c r="P3101" s="102"/>
    </row>
    <row r="3102" spans="2:16" customFormat="1" x14ac:dyDescent="0.3">
      <c r="B3102" s="9"/>
      <c r="O3102" s="101"/>
      <c r="P3102" s="102"/>
    </row>
    <row r="3103" spans="2:16" customFormat="1" x14ac:dyDescent="0.3">
      <c r="B3103" s="9"/>
      <c r="O3103" s="101"/>
      <c r="P3103" s="102"/>
    </row>
    <row r="3104" spans="2:16" customFormat="1" x14ac:dyDescent="0.3">
      <c r="B3104" s="9"/>
      <c r="O3104" s="101"/>
      <c r="P3104" s="102"/>
    </row>
    <row r="3105" spans="2:16" customFormat="1" x14ac:dyDescent="0.3">
      <c r="B3105" s="9"/>
      <c r="O3105" s="101"/>
      <c r="P3105" s="102"/>
    </row>
    <row r="3106" spans="2:16" customFormat="1" x14ac:dyDescent="0.3">
      <c r="B3106" s="9"/>
      <c r="O3106" s="101"/>
      <c r="P3106" s="102"/>
    </row>
    <row r="3107" spans="2:16" customFormat="1" x14ac:dyDescent="0.3">
      <c r="B3107" s="9"/>
      <c r="O3107" s="101"/>
      <c r="P3107" s="102"/>
    </row>
    <row r="3108" spans="2:16" customFormat="1" x14ac:dyDescent="0.3">
      <c r="B3108" s="9"/>
      <c r="O3108" s="101"/>
      <c r="P3108" s="102"/>
    </row>
    <row r="3109" spans="2:16" customFormat="1" x14ac:dyDescent="0.3">
      <c r="B3109" s="9"/>
      <c r="O3109" s="101"/>
      <c r="P3109" s="102"/>
    </row>
    <row r="3110" spans="2:16" customFormat="1" x14ac:dyDescent="0.3">
      <c r="B3110" s="9"/>
      <c r="O3110" s="101"/>
      <c r="P3110" s="102"/>
    </row>
    <row r="3111" spans="2:16" customFormat="1" x14ac:dyDescent="0.3">
      <c r="B3111" s="9"/>
      <c r="O3111" s="101"/>
      <c r="P3111" s="102"/>
    </row>
    <row r="3112" spans="2:16" customFormat="1" x14ac:dyDescent="0.3">
      <c r="B3112" s="9"/>
      <c r="O3112" s="101"/>
      <c r="P3112" s="102"/>
    </row>
    <row r="3113" spans="2:16" customFormat="1" x14ac:dyDescent="0.3">
      <c r="B3113" s="9"/>
      <c r="O3113" s="101"/>
      <c r="P3113" s="102"/>
    </row>
    <row r="3114" spans="2:16" customFormat="1" x14ac:dyDescent="0.3">
      <c r="B3114" s="9"/>
      <c r="O3114" s="101"/>
      <c r="P3114" s="102"/>
    </row>
    <row r="3115" spans="2:16" customFormat="1" x14ac:dyDescent="0.3">
      <c r="B3115" s="9"/>
      <c r="O3115" s="101"/>
      <c r="P3115" s="102"/>
    </row>
    <row r="3116" spans="2:16" customFormat="1" x14ac:dyDescent="0.3">
      <c r="B3116" s="9"/>
      <c r="O3116" s="101"/>
      <c r="P3116" s="102"/>
    </row>
    <row r="3117" spans="2:16" customFormat="1" x14ac:dyDescent="0.3">
      <c r="B3117" s="9"/>
      <c r="O3117" s="101"/>
      <c r="P3117" s="102"/>
    </row>
    <row r="3118" spans="2:16" customFormat="1" x14ac:dyDescent="0.3">
      <c r="B3118" s="9"/>
      <c r="O3118" s="101"/>
      <c r="P3118" s="102"/>
    </row>
    <row r="3119" spans="2:16" customFormat="1" x14ac:dyDescent="0.3">
      <c r="B3119" s="9"/>
      <c r="O3119" s="101"/>
      <c r="P3119" s="102"/>
    </row>
    <row r="3120" spans="2:16" customFormat="1" x14ac:dyDescent="0.3">
      <c r="B3120" s="9"/>
      <c r="O3120" s="101"/>
      <c r="P3120" s="102"/>
    </row>
    <row r="3121" spans="2:16" customFormat="1" x14ac:dyDescent="0.3">
      <c r="B3121" s="9"/>
      <c r="O3121" s="101"/>
      <c r="P3121" s="102"/>
    </row>
    <row r="3122" spans="2:16" customFormat="1" x14ac:dyDescent="0.3">
      <c r="B3122" s="9"/>
      <c r="O3122" s="101"/>
      <c r="P3122" s="102"/>
    </row>
    <row r="3123" spans="2:16" customFormat="1" x14ac:dyDescent="0.3">
      <c r="B3123" s="9"/>
      <c r="O3123" s="101"/>
      <c r="P3123" s="102"/>
    </row>
    <row r="3124" spans="2:16" customFormat="1" x14ac:dyDescent="0.3">
      <c r="B3124" s="9"/>
      <c r="O3124" s="101"/>
      <c r="P3124" s="102"/>
    </row>
    <row r="3125" spans="2:16" customFormat="1" x14ac:dyDescent="0.3">
      <c r="B3125" s="9"/>
      <c r="O3125" s="101"/>
      <c r="P3125" s="102"/>
    </row>
    <row r="3126" spans="2:16" customFormat="1" x14ac:dyDescent="0.3">
      <c r="B3126" s="9"/>
      <c r="O3126" s="101"/>
      <c r="P3126" s="102"/>
    </row>
    <row r="3127" spans="2:16" customFormat="1" x14ac:dyDescent="0.3">
      <c r="B3127" s="9"/>
      <c r="O3127" s="101"/>
      <c r="P3127" s="102"/>
    </row>
    <row r="3128" spans="2:16" customFormat="1" x14ac:dyDescent="0.3">
      <c r="B3128" s="9"/>
      <c r="O3128" s="101"/>
      <c r="P3128" s="102"/>
    </row>
    <row r="3129" spans="2:16" customFormat="1" x14ac:dyDescent="0.3">
      <c r="B3129" s="9"/>
      <c r="O3129" s="101"/>
      <c r="P3129" s="102"/>
    </row>
    <row r="3130" spans="2:16" customFormat="1" x14ac:dyDescent="0.3">
      <c r="B3130" s="9"/>
      <c r="O3130" s="101"/>
      <c r="P3130" s="102"/>
    </row>
    <row r="3131" spans="2:16" customFormat="1" x14ac:dyDescent="0.3">
      <c r="B3131" s="9"/>
      <c r="O3131" s="101"/>
      <c r="P3131" s="102"/>
    </row>
    <row r="3132" spans="2:16" customFormat="1" x14ac:dyDescent="0.3">
      <c r="B3132" s="9"/>
      <c r="O3132" s="101"/>
      <c r="P3132" s="102"/>
    </row>
    <row r="3133" spans="2:16" customFormat="1" x14ac:dyDescent="0.3">
      <c r="B3133" s="9"/>
      <c r="O3133" s="101"/>
      <c r="P3133" s="102"/>
    </row>
    <row r="3134" spans="2:16" customFormat="1" x14ac:dyDescent="0.3">
      <c r="B3134" s="9"/>
      <c r="O3134" s="101"/>
      <c r="P3134" s="102"/>
    </row>
    <row r="3135" spans="2:16" customFormat="1" x14ac:dyDescent="0.3">
      <c r="B3135" s="9"/>
      <c r="O3135" s="101"/>
      <c r="P3135" s="102"/>
    </row>
    <row r="3136" spans="2:16" customFormat="1" x14ac:dyDescent="0.3">
      <c r="B3136" s="9"/>
      <c r="O3136" s="101"/>
      <c r="P3136" s="102"/>
    </row>
    <row r="3137" spans="2:16" customFormat="1" x14ac:dyDescent="0.3">
      <c r="B3137" s="9"/>
      <c r="O3137" s="101"/>
      <c r="P3137" s="102"/>
    </row>
    <row r="3138" spans="2:16" customFormat="1" x14ac:dyDescent="0.3">
      <c r="B3138" s="9"/>
      <c r="O3138" s="101"/>
      <c r="P3138" s="102"/>
    </row>
    <row r="3139" spans="2:16" customFormat="1" x14ac:dyDescent="0.3">
      <c r="B3139" s="9"/>
      <c r="O3139" s="101"/>
      <c r="P3139" s="102"/>
    </row>
    <row r="3140" spans="2:16" customFormat="1" x14ac:dyDescent="0.3">
      <c r="B3140" s="9"/>
      <c r="O3140" s="101"/>
      <c r="P3140" s="102"/>
    </row>
    <row r="3141" spans="2:16" customFormat="1" x14ac:dyDescent="0.3">
      <c r="B3141" s="9"/>
      <c r="O3141" s="101"/>
      <c r="P3141" s="102"/>
    </row>
    <row r="3142" spans="2:16" customFormat="1" x14ac:dyDescent="0.3">
      <c r="B3142" s="9"/>
      <c r="O3142" s="101"/>
      <c r="P3142" s="102"/>
    </row>
    <row r="3143" spans="2:16" customFormat="1" x14ac:dyDescent="0.3">
      <c r="B3143" s="9"/>
      <c r="O3143" s="101"/>
      <c r="P3143" s="102"/>
    </row>
    <row r="3144" spans="2:16" customFormat="1" x14ac:dyDescent="0.3">
      <c r="B3144" s="9"/>
      <c r="O3144" s="101"/>
      <c r="P3144" s="102"/>
    </row>
    <row r="3145" spans="2:16" customFormat="1" x14ac:dyDescent="0.3">
      <c r="B3145" s="9"/>
      <c r="O3145" s="101"/>
      <c r="P3145" s="102"/>
    </row>
    <row r="3146" spans="2:16" customFormat="1" x14ac:dyDescent="0.3">
      <c r="B3146" s="9"/>
      <c r="O3146" s="101"/>
      <c r="P3146" s="102"/>
    </row>
    <row r="3147" spans="2:16" customFormat="1" x14ac:dyDescent="0.3">
      <c r="B3147" s="9"/>
      <c r="O3147" s="101"/>
      <c r="P3147" s="102"/>
    </row>
    <row r="3148" spans="2:16" customFormat="1" x14ac:dyDescent="0.3">
      <c r="B3148" s="9"/>
      <c r="O3148" s="101"/>
      <c r="P3148" s="102"/>
    </row>
    <row r="3149" spans="2:16" customFormat="1" x14ac:dyDescent="0.3">
      <c r="B3149" s="9"/>
      <c r="O3149" s="101"/>
      <c r="P3149" s="102"/>
    </row>
    <row r="3150" spans="2:16" customFormat="1" x14ac:dyDescent="0.3">
      <c r="B3150" s="9"/>
      <c r="O3150" s="101"/>
      <c r="P3150" s="102"/>
    </row>
    <row r="3151" spans="2:16" customFormat="1" x14ac:dyDescent="0.3">
      <c r="B3151" s="9"/>
      <c r="O3151" s="101"/>
      <c r="P3151" s="102"/>
    </row>
    <row r="3152" spans="2:16" customFormat="1" x14ac:dyDescent="0.3">
      <c r="B3152" s="9"/>
      <c r="O3152" s="101"/>
      <c r="P3152" s="102"/>
    </row>
    <row r="3153" spans="2:16" customFormat="1" x14ac:dyDescent="0.3">
      <c r="B3153" s="9"/>
      <c r="O3153" s="101"/>
      <c r="P3153" s="102"/>
    </row>
    <row r="3154" spans="2:16" customFormat="1" x14ac:dyDescent="0.3">
      <c r="B3154" s="9"/>
      <c r="O3154" s="101"/>
      <c r="P3154" s="102"/>
    </row>
    <row r="3155" spans="2:16" customFormat="1" x14ac:dyDescent="0.3">
      <c r="B3155" s="9"/>
      <c r="O3155" s="101"/>
      <c r="P3155" s="102"/>
    </row>
    <row r="3156" spans="2:16" customFormat="1" x14ac:dyDescent="0.3">
      <c r="B3156" s="9"/>
      <c r="O3156" s="101"/>
      <c r="P3156" s="102"/>
    </row>
    <row r="3157" spans="2:16" customFormat="1" x14ac:dyDescent="0.3">
      <c r="B3157" s="9"/>
      <c r="O3157" s="101"/>
      <c r="P3157" s="102"/>
    </row>
    <row r="3158" spans="2:16" customFormat="1" x14ac:dyDescent="0.3">
      <c r="B3158" s="9"/>
      <c r="O3158" s="101"/>
      <c r="P3158" s="102"/>
    </row>
    <row r="3159" spans="2:16" customFormat="1" x14ac:dyDescent="0.3">
      <c r="B3159" s="9"/>
      <c r="O3159" s="101"/>
      <c r="P3159" s="102"/>
    </row>
    <row r="3160" spans="2:16" customFormat="1" x14ac:dyDescent="0.3">
      <c r="B3160" s="9"/>
      <c r="O3160" s="101"/>
      <c r="P3160" s="102"/>
    </row>
    <row r="3161" spans="2:16" customFormat="1" x14ac:dyDescent="0.3">
      <c r="B3161" s="9"/>
      <c r="O3161" s="101"/>
      <c r="P3161" s="102"/>
    </row>
    <row r="3162" spans="2:16" customFormat="1" x14ac:dyDescent="0.3">
      <c r="B3162" s="9"/>
      <c r="O3162" s="101"/>
      <c r="P3162" s="102"/>
    </row>
    <row r="3163" spans="2:16" customFormat="1" x14ac:dyDescent="0.3">
      <c r="B3163" s="9"/>
      <c r="O3163" s="101"/>
      <c r="P3163" s="102"/>
    </row>
    <row r="3164" spans="2:16" customFormat="1" x14ac:dyDescent="0.3">
      <c r="B3164" s="9"/>
      <c r="O3164" s="101"/>
      <c r="P3164" s="102"/>
    </row>
    <row r="3165" spans="2:16" customFormat="1" x14ac:dyDescent="0.3">
      <c r="B3165" s="9"/>
      <c r="O3165" s="101"/>
      <c r="P3165" s="102"/>
    </row>
    <row r="3166" spans="2:16" customFormat="1" x14ac:dyDescent="0.3">
      <c r="B3166" s="9"/>
      <c r="O3166" s="101"/>
      <c r="P3166" s="102"/>
    </row>
    <row r="3167" spans="2:16" customFormat="1" x14ac:dyDescent="0.3">
      <c r="B3167" s="9"/>
      <c r="O3167" s="101"/>
      <c r="P3167" s="102"/>
    </row>
    <row r="3168" spans="2:16" customFormat="1" x14ac:dyDescent="0.3">
      <c r="B3168" s="9"/>
      <c r="O3168" s="101"/>
      <c r="P3168" s="102"/>
    </row>
    <row r="3169" spans="2:16" customFormat="1" x14ac:dyDescent="0.3">
      <c r="B3169" s="9"/>
      <c r="O3169" s="101"/>
      <c r="P3169" s="102"/>
    </row>
    <row r="3170" spans="2:16" customFormat="1" x14ac:dyDescent="0.3">
      <c r="B3170" s="9"/>
      <c r="O3170" s="101"/>
      <c r="P3170" s="102"/>
    </row>
    <row r="3171" spans="2:16" customFormat="1" x14ac:dyDescent="0.3">
      <c r="B3171" s="9"/>
      <c r="O3171" s="101"/>
      <c r="P3171" s="102"/>
    </row>
    <row r="3172" spans="2:16" customFormat="1" x14ac:dyDescent="0.3">
      <c r="B3172" s="9"/>
      <c r="O3172" s="101"/>
      <c r="P3172" s="102"/>
    </row>
    <row r="3173" spans="2:16" customFormat="1" x14ac:dyDescent="0.3">
      <c r="B3173" s="9"/>
      <c r="O3173" s="101"/>
      <c r="P3173" s="102"/>
    </row>
    <row r="3174" spans="2:16" customFormat="1" x14ac:dyDescent="0.3">
      <c r="B3174" s="9"/>
      <c r="O3174" s="101"/>
      <c r="P3174" s="102"/>
    </row>
    <row r="3175" spans="2:16" customFormat="1" x14ac:dyDescent="0.3">
      <c r="B3175" s="9"/>
      <c r="O3175" s="101"/>
      <c r="P3175" s="102"/>
    </row>
    <row r="3176" spans="2:16" customFormat="1" x14ac:dyDescent="0.3">
      <c r="B3176" s="9"/>
      <c r="O3176" s="101"/>
      <c r="P3176" s="102"/>
    </row>
    <row r="3177" spans="2:16" customFormat="1" x14ac:dyDescent="0.3">
      <c r="B3177" s="9"/>
      <c r="O3177" s="101"/>
      <c r="P3177" s="102"/>
    </row>
    <row r="3178" spans="2:16" customFormat="1" x14ac:dyDescent="0.3">
      <c r="B3178" s="9"/>
      <c r="O3178" s="101"/>
      <c r="P3178" s="102"/>
    </row>
    <row r="3179" spans="2:16" customFormat="1" x14ac:dyDescent="0.3">
      <c r="B3179" s="9"/>
      <c r="O3179" s="101"/>
      <c r="P3179" s="102"/>
    </row>
    <row r="3180" spans="2:16" customFormat="1" x14ac:dyDescent="0.3">
      <c r="B3180" s="9"/>
      <c r="O3180" s="101"/>
      <c r="P3180" s="102"/>
    </row>
    <row r="3181" spans="2:16" customFormat="1" x14ac:dyDescent="0.3">
      <c r="B3181" s="9"/>
      <c r="O3181" s="101"/>
      <c r="P3181" s="102"/>
    </row>
    <row r="3182" spans="2:16" customFormat="1" x14ac:dyDescent="0.3">
      <c r="B3182" s="9"/>
      <c r="O3182" s="101"/>
      <c r="P3182" s="102"/>
    </row>
    <row r="3183" spans="2:16" customFormat="1" x14ac:dyDescent="0.3">
      <c r="B3183" s="9"/>
      <c r="O3183" s="101"/>
      <c r="P3183" s="102"/>
    </row>
    <row r="3184" spans="2:16" customFormat="1" x14ac:dyDescent="0.3">
      <c r="B3184" s="9"/>
      <c r="O3184" s="101"/>
      <c r="P3184" s="102"/>
    </row>
    <row r="3185" spans="2:16" customFormat="1" x14ac:dyDescent="0.3">
      <c r="B3185" s="9"/>
      <c r="O3185" s="101"/>
      <c r="P3185" s="102"/>
    </row>
    <row r="3186" spans="2:16" customFormat="1" x14ac:dyDescent="0.3">
      <c r="B3186" s="9"/>
      <c r="O3186" s="101"/>
      <c r="P3186" s="102"/>
    </row>
    <row r="3187" spans="2:16" customFormat="1" x14ac:dyDescent="0.3">
      <c r="B3187" s="9"/>
      <c r="O3187" s="101"/>
      <c r="P3187" s="102"/>
    </row>
    <row r="3188" spans="2:16" customFormat="1" x14ac:dyDescent="0.3">
      <c r="B3188" s="9"/>
      <c r="O3188" s="101"/>
      <c r="P3188" s="102"/>
    </row>
    <row r="3189" spans="2:16" customFormat="1" x14ac:dyDescent="0.3">
      <c r="B3189" s="9"/>
      <c r="O3189" s="101"/>
      <c r="P3189" s="102"/>
    </row>
    <row r="3190" spans="2:16" customFormat="1" x14ac:dyDescent="0.3">
      <c r="B3190" s="9"/>
      <c r="O3190" s="101"/>
      <c r="P3190" s="102"/>
    </row>
    <row r="3191" spans="2:16" customFormat="1" x14ac:dyDescent="0.3">
      <c r="B3191" s="9"/>
      <c r="O3191" s="101"/>
      <c r="P3191" s="102"/>
    </row>
    <row r="3192" spans="2:16" customFormat="1" x14ac:dyDescent="0.3">
      <c r="B3192" s="9"/>
      <c r="O3192" s="101"/>
      <c r="P3192" s="102"/>
    </row>
    <row r="3193" spans="2:16" customFormat="1" x14ac:dyDescent="0.3">
      <c r="B3193" s="9"/>
      <c r="O3193" s="101"/>
      <c r="P3193" s="102"/>
    </row>
    <row r="3194" spans="2:16" customFormat="1" x14ac:dyDescent="0.3">
      <c r="B3194" s="9"/>
      <c r="O3194" s="101"/>
      <c r="P3194" s="102"/>
    </row>
    <row r="3195" spans="2:16" customFormat="1" x14ac:dyDescent="0.3">
      <c r="B3195" s="9"/>
      <c r="O3195" s="101"/>
      <c r="P3195" s="102"/>
    </row>
    <row r="3196" spans="2:16" customFormat="1" x14ac:dyDescent="0.3">
      <c r="B3196" s="9"/>
      <c r="O3196" s="101"/>
      <c r="P3196" s="102"/>
    </row>
    <row r="3197" spans="2:16" customFormat="1" x14ac:dyDescent="0.3">
      <c r="B3197" s="9"/>
      <c r="O3197" s="101"/>
      <c r="P3197" s="102"/>
    </row>
    <row r="3198" spans="2:16" customFormat="1" x14ac:dyDescent="0.3">
      <c r="B3198" s="9"/>
      <c r="O3198" s="101"/>
      <c r="P3198" s="102"/>
    </row>
    <row r="3199" spans="2:16" customFormat="1" x14ac:dyDescent="0.3">
      <c r="B3199" s="9"/>
      <c r="O3199" s="101"/>
      <c r="P3199" s="102"/>
    </row>
    <row r="3200" spans="2:16" customFormat="1" x14ac:dyDescent="0.3">
      <c r="B3200" s="9"/>
      <c r="O3200" s="101"/>
      <c r="P3200" s="102"/>
    </row>
    <row r="3201" spans="2:16" customFormat="1" x14ac:dyDescent="0.3">
      <c r="B3201" s="9"/>
      <c r="O3201" s="101"/>
      <c r="P3201" s="102"/>
    </row>
    <row r="3202" spans="2:16" customFormat="1" x14ac:dyDescent="0.3">
      <c r="B3202" s="9"/>
      <c r="O3202" s="101"/>
      <c r="P3202" s="102"/>
    </row>
    <row r="3203" spans="2:16" customFormat="1" x14ac:dyDescent="0.3">
      <c r="B3203" s="9"/>
      <c r="O3203" s="101"/>
      <c r="P3203" s="102"/>
    </row>
    <row r="3204" spans="2:16" customFormat="1" x14ac:dyDescent="0.3">
      <c r="B3204" s="9"/>
      <c r="O3204" s="101"/>
      <c r="P3204" s="102"/>
    </row>
    <row r="3205" spans="2:16" customFormat="1" x14ac:dyDescent="0.3">
      <c r="B3205" s="9"/>
      <c r="O3205" s="101"/>
      <c r="P3205" s="102"/>
    </row>
    <row r="3206" spans="2:16" customFormat="1" x14ac:dyDescent="0.3">
      <c r="B3206" s="9"/>
      <c r="O3206" s="101"/>
      <c r="P3206" s="102"/>
    </row>
    <row r="3207" spans="2:16" customFormat="1" x14ac:dyDescent="0.3">
      <c r="B3207" s="9"/>
      <c r="O3207" s="101"/>
      <c r="P3207" s="102"/>
    </row>
    <row r="3208" spans="2:16" customFormat="1" x14ac:dyDescent="0.3">
      <c r="B3208" s="9"/>
      <c r="O3208" s="101"/>
      <c r="P3208" s="102"/>
    </row>
    <row r="3209" spans="2:16" customFormat="1" x14ac:dyDescent="0.3">
      <c r="B3209" s="9"/>
      <c r="O3209" s="101"/>
      <c r="P3209" s="102"/>
    </row>
    <row r="3210" spans="2:16" customFormat="1" x14ac:dyDescent="0.3">
      <c r="B3210" s="9"/>
      <c r="O3210" s="101"/>
      <c r="P3210" s="102"/>
    </row>
    <row r="3211" spans="2:16" customFormat="1" x14ac:dyDescent="0.3">
      <c r="B3211" s="9"/>
      <c r="O3211" s="101"/>
      <c r="P3211" s="102"/>
    </row>
    <row r="3212" spans="2:16" customFormat="1" x14ac:dyDescent="0.3">
      <c r="B3212" s="9"/>
      <c r="O3212" s="101"/>
      <c r="P3212" s="102"/>
    </row>
    <row r="3213" spans="2:16" customFormat="1" x14ac:dyDescent="0.3">
      <c r="B3213" s="9"/>
      <c r="O3213" s="101"/>
      <c r="P3213" s="102"/>
    </row>
    <row r="3214" spans="2:16" customFormat="1" x14ac:dyDescent="0.3">
      <c r="B3214" s="9"/>
      <c r="O3214" s="101"/>
      <c r="P3214" s="102"/>
    </row>
    <row r="3215" spans="2:16" customFormat="1" x14ac:dyDescent="0.3">
      <c r="B3215" s="9"/>
      <c r="O3215" s="101"/>
      <c r="P3215" s="102"/>
    </row>
    <row r="3216" spans="2:16" customFormat="1" x14ac:dyDescent="0.3">
      <c r="B3216" s="9"/>
      <c r="O3216" s="101"/>
      <c r="P3216" s="102"/>
    </row>
    <row r="3217" spans="2:16" customFormat="1" x14ac:dyDescent="0.3">
      <c r="B3217" s="9"/>
      <c r="O3217" s="101"/>
      <c r="P3217" s="102"/>
    </row>
    <row r="3218" spans="2:16" customFormat="1" x14ac:dyDescent="0.3">
      <c r="B3218" s="9"/>
      <c r="O3218" s="101"/>
      <c r="P3218" s="102"/>
    </row>
    <row r="3219" spans="2:16" customFormat="1" x14ac:dyDescent="0.3">
      <c r="B3219" s="9"/>
      <c r="O3219" s="101"/>
      <c r="P3219" s="102"/>
    </row>
    <row r="3220" spans="2:16" customFormat="1" x14ac:dyDescent="0.3">
      <c r="B3220" s="9"/>
      <c r="O3220" s="101"/>
      <c r="P3220" s="102"/>
    </row>
    <row r="3221" spans="2:16" customFormat="1" x14ac:dyDescent="0.3">
      <c r="B3221" s="9"/>
      <c r="O3221" s="101"/>
      <c r="P3221" s="102"/>
    </row>
    <row r="3222" spans="2:16" customFormat="1" x14ac:dyDescent="0.3">
      <c r="B3222" s="9"/>
      <c r="O3222" s="101"/>
      <c r="P3222" s="102"/>
    </row>
    <row r="3223" spans="2:16" customFormat="1" x14ac:dyDescent="0.3">
      <c r="B3223" s="9"/>
      <c r="O3223" s="101"/>
      <c r="P3223" s="102"/>
    </row>
    <row r="3224" spans="2:16" customFormat="1" x14ac:dyDescent="0.3">
      <c r="B3224" s="9"/>
      <c r="O3224" s="101"/>
      <c r="P3224" s="102"/>
    </row>
    <row r="3225" spans="2:16" customFormat="1" x14ac:dyDescent="0.3">
      <c r="B3225" s="9"/>
      <c r="O3225" s="101"/>
      <c r="P3225" s="102"/>
    </row>
    <row r="3226" spans="2:16" customFormat="1" x14ac:dyDescent="0.3">
      <c r="B3226" s="9"/>
      <c r="O3226" s="101"/>
      <c r="P3226" s="102"/>
    </row>
    <row r="3227" spans="2:16" customFormat="1" x14ac:dyDescent="0.3">
      <c r="B3227" s="9"/>
      <c r="O3227" s="101"/>
      <c r="P3227" s="102"/>
    </row>
    <row r="3228" spans="2:16" customFormat="1" x14ac:dyDescent="0.3">
      <c r="B3228" s="9"/>
      <c r="O3228" s="101"/>
      <c r="P3228" s="102"/>
    </row>
    <row r="3229" spans="2:16" customFormat="1" x14ac:dyDescent="0.3">
      <c r="B3229" s="9"/>
      <c r="O3229" s="101"/>
      <c r="P3229" s="102"/>
    </row>
    <row r="3230" spans="2:16" customFormat="1" x14ac:dyDescent="0.3">
      <c r="B3230" s="9"/>
      <c r="O3230" s="101"/>
      <c r="P3230" s="102"/>
    </row>
    <row r="3231" spans="2:16" customFormat="1" x14ac:dyDescent="0.3">
      <c r="B3231" s="9"/>
      <c r="O3231" s="101"/>
      <c r="P3231" s="102"/>
    </row>
    <row r="3232" spans="2:16" customFormat="1" x14ac:dyDescent="0.3">
      <c r="B3232" s="9"/>
      <c r="O3232" s="101"/>
      <c r="P3232" s="102"/>
    </row>
    <row r="3233" spans="2:16" customFormat="1" x14ac:dyDescent="0.3">
      <c r="B3233" s="9"/>
      <c r="O3233" s="101"/>
      <c r="P3233" s="102"/>
    </row>
    <row r="3234" spans="2:16" customFormat="1" x14ac:dyDescent="0.3">
      <c r="B3234" s="9"/>
      <c r="O3234" s="101"/>
      <c r="P3234" s="102"/>
    </row>
    <row r="3235" spans="2:16" customFormat="1" x14ac:dyDescent="0.3">
      <c r="B3235" s="9"/>
      <c r="O3235" s="101"/>
      <c r="P3235" s="102"/>
    </row>
    <row r="3236" spans="2:16" customFormat="1" x14ac:dyDescent="0.3">
      <c r="B3236" s="9"/>
      <c r="O3236" s="101"/>
      <c r="P3236" s="102"/>
    </row>
    <row r="3237" spans="2:16" customFormat="1" x14ac:dyDescent="0.3">
      <c r="B3237" s="9"/>
      <c r="O3237" s="101"/>
      <c r="P3237" s="102"/>
    </row>
    <row r="3238" spans="2:16" customFormat="1" x14ac:dyDescent="0.3">
      <c r="B3238" s="9"/>
      <c r="O3238" s="101"/>
      <c r="P3238" s="102"/>
    </row>
    <row r="3239" spans="2:16" customFormat="1" x14ac:dyDescent="0.3">
      <c r="B3239" s="9"/>
      <c r="O3239" s="101"/>
      <c r="P3239" s="102"/>
    </row>
    <row r="3240" spans="2:16" customFormat="1" x14ac:dyDescent="0.3">
      <c r="B3240" s="9"/>
      <c r="O3240" s="101"/>
      <c r="P3240" s="102"/>
    </row>
    <row r="3241" spans="2:16" customFormat="1" x14ac:dyDescent="0.3">
      <c r="B3241" s="9"/>
      <c r="O3241" s="101"/>
      <c r="P3241" s="102"/>
    </row>
    <row r="3242" spans="2:16" customFormat="1" x14ac:dyDescent="0.3">
      <c r="B3242" s="9"/>
      <c r="O3242" s="101"/>
      <c r="P3242" s="102"/>
    </row>
    <row r="3243" spans="2:16" customFormat="1" x14ac:dyDescent="0.3">
      <c r="B3243" s="9"/>
      <c r="O3243" s="101"/>
      <c r="P3243" s="102"/>
    </row>
    <row r="3244" spans="2:16" customFormat="1" x14ac:dyDescent="0.3">
      <c r="B3244" s="9"/>
      <c r="O3244" s="101"/>
      <c r="P3244" s="102"/>
    </row>
    <row r="3245" spans="2:16" customFormat="1" x14ac:dyDescent="0.3">
      <c r="B3245" s="9"/>
      <c r="O3245" s="101"/>
      <c r="P3245" s="102"/>
    </row>
    <row r="3246" spans="2:16" customFormat="1" x14ac:dyDescent="0.3">
      <c r="B3246" s="9"/>
      <c r="O3246" s="101"/>
      <c r="P3246" s="102"/>
    </row>
    <row r="3247" spans="2:16" customFormat="1" x14ac:dyDescent="0.3">
      <c r="B3247" s="9"/>
      <c r="O3247" s="101"/>
      <c r="P3247" s="102"/>
    </row>
    <row r="3248" spans="2:16" customFormat="1" x14ac:dyDescent="0.3">
      <c r="B3248" s="9"/>
      <c r="O3248" s="101"/>
      <c r="P3248" s="102"/>
    </row>
    <row r="3249" spans="2:16" customFormat="1" x14ac:dyDescent="0.3">
      <c r="B3249" s="9"/>
      <c r="O3249" s="101"/>
      <c r="P3249" s="102"/>
    </row>
    <row r="3250" spans="2:16" customFormat="1" x14ac:dyDescent="0.3">
      <c r="B3250" s="9"/>
      <c r="O3250" s="101"/>
      <c r="P3250" s="102"/>
    </row>
    <row r="3251" spans="2:16" customFormat="1" x14ac:dyDescent="0.3">
      <c r="B3251" s="9"/>
      <c r="O3251" s="101"/>
      <c r="P3251" s="102"/>
    </row>
    <row r="3252" spans="2:16" customFormat="1" x14ac:dyDescent="0.3">
      <c r="B3252" s="9"/>
      <c r="O3252" s="101"/>
      <c r="P3252" s="102"/>
    </row>
    <row r="3253" spans="2:16" customFormat="1" x14ac:dyDescent="0.3">
      <c r="B3253" s="9"/>
      <c r="O3253" s="101"/>
      <c r="P3253" s="102"/>
    </row>
    <row r="3254" spans="2:16" customFormat="1" x14ac:dyDescent="0.3">
      <c r="B3254" s="9"/>
      <c r="O3254" s="101"/>
      <c r="P3254" s="102"/>
    </row>
    <row r="3255" spans="2:16" customFormat="1" x14ac:dyDescent="0.3">
      <c r="B3255" s="9"/>
      <c r="O3255" s="101"/>
      <c r="P3255" s="102"/>
    </row>
    <row r="3256" spans="2:16" customFormat="1" x14ac:dyDescent="0.3">
      <c r="B3256" s="9"/>
      <c r="O3256" s="101"/>
      <c r="P3256" s="102"/>
    </row>
    <row r="3257" spans="2:16" customFormat="1" x14ac:dyDescent="0.3">
      <c r="B3257" s="9"/>
      <c r="O3257" s="101"/>
      <c r="P3257" s="102"/>
    </row>
    <row r="3258" spans="2:16" customFormat="1" x14ac:dyDescent="0.3">
      <c r="B3258" s="9"/>
      <c r="O3258" s="101"/>
      <c r="P3258" s="102"/>
    </row>
    <row r="3259" spans="2:16" customFormat="1" x14ac:dyDescent="0.3">
      <c r="B3259" s="9"/>
      <c r="O3259" s="101"/>
      <c r="P3259" s="102"/>
    </row>
    <row r="3260" spans="2:16" customFormat="1" x14ac:dyDescent="0.3">
      <c r="B3260" s="9"/>
      <c r="O3260" s="101"/>
      <c r="P3260" s="102"/>
    </row>
    <row r="3261" spans="2:16" customFormat="1" x14ac:dyDescent="0.3">
      <c r="B3261" s="9"/>
      <c r="O3261" s="101"/>
      <c r="P3261" s="102"/>
    </row>
    <row r="3262" spans="2:16" customFormat="1" x14ac:dyDescent="0.3">
      <c r="B3262" s="9"/>
      <c r="O3262" s="101"/>
      <c r="P3262" s="102"/>
    </row>
    <row r="3263" spans="2:16" customFormat="1" x14ac:dyDescent="0.3">
      <c r="B3263" s="9"/>
      <c r="O3263" s="101"/>
      <c r="P3263" s="102"/>
    </row>
    <row r="3264" spans="2:16" customFormat="1" x14ac:dyDescent="0.3">
      <c r="B3264" s="9"/>
      <c r="O3264" s="101"/>
      <c r="P3264" s="102"/>
    </row>
    <row r="3265" spans="2:16" customFormat="1" x14ac:dyDescent="0.3">
      <c r="B3265" s="9"/>
      <c r="O3265" s="101"/>
      <c r="P3265" s="102"/>
    </row>
    <row r="3266" spans="2:16" customFormat="1" x14ac:dyDescent="0.3">
      <c r="B3266" s="9"/>
      <c r="O3266" s="101"/>
      <c r="P3266" s="102"/>
    </row>
    <row r="3267" spans="2:16" customFormat="1" x14ac:dyDescent="0.3">
      <c r="B3267" s="9"/>
      <c r="O3267" s="101"/>
      <c r="P3267" s="102"/>
    </row>
    <row r="3268" spans="2:16" customFormat="1" x14ac:dyDescent="0.3">
      <c r="B3268" s="9"/>
      <c r="O3268" s="101"/>
      <c r="P3268" s="102"/>
    </row>
    <row r="3269" spans="2:16" customFormat="1" x14ac:dyDescent="0.3">
      <c r="B3269" s="9"/>
      <c r="O3269" s="101"/>
      <c r="P3269" s="102"/>
    </row>
    <row r="3270" spans="2:16" customFormat="1" x14ac:dyDescent="0.3">
      <c r="B3270" s="9"/>
      <c r="O3270" s="101"/>
      <c r="P3270" s="102"/>
    </row>
    <row r="3271" spans="2:16" customFormat="1" x14ac:dyDescent="0.3">
      <c r="B3271" s="9"/>
      <c r="O3271" s="101"/>
      <c r="P3271" s="102"/>
    </row>
    <row r="3272" spans="2:16" customFormat="1" x14ac:dyDescent="0.3">
      <c r="B3272" s="9"/>
      <c r="O3272" s="101"/>
      <c r="P3272" s="102"/>
    </row>
    <row r="3273" spans="2:16" customFormat="1" x14ac:dyDescent="0.3">
      <c r="B3273" s="9"/>
      <c r="O3273" s="101"/>
      <c r="P3273" s="102"/>
    </row>
    <row r="3274" spans="2:16" customFormat="1" x14ac:dyDescent="0.3">
      <c r="B3274" s="9"/>
      <c r="O3274" s="101"/>
      <c r="P3274" s="102"/>
    </row>
    <row r="3275" spans="2:16" customFormat="1" x14ac:dyDescent="0.3">
      <c r="B3275" s="9"/>
      <c r="O3275" s="101"/>
      <c r="P3275" s="102"/>
    </row>
    <row r="3276" spans="2:16" customFormat="1" x14ac:dyDescent="0.3">
      <c r="B3276" s="9"/>
      <c r="O3276" s="101"/>
      <c r="P3276" s="102"/>
    </row>
    <row r="3277" spans="2:16" customFormat="1" x14ac:dyDescent="0.3">
      <c r="B3277" s="9"/>
      <c r="O3277" s="101"/>
      <c r="P3277" s="102"/>
    </row>
    <row r="3278" spans="2:16" customFormat="1" x14ac:dyDescent="0.3">
      <c r="B3278" s="9"/>
      <c r="O3278" s="101"/>
      <c r="P3278" s="102"/>
    </row>
    <row r="3279" spans="2:16" customFormat="1" x14ac:dyDescent="0.3">
      <c r="B3279" s="9"/>
      <c r="O3279" s="101"/>
      <c r="P3279" s="102"/>
    </row>
    <row r="3280" spans="2:16" customFormat="1" x14ac:dyDescent="0.3">
      <c r="B3280" s="9"/>
      <c r="O3280" s="101"/>
      <c r="P3280" s="102"/>
    </row>
    <row r="3281" spans="2:16" customFormat="1" x14ac:dyDescent="0.3">
      <c r="B3281" s="9"/>
      <c r="O3281" s="101"/>
      <c r="P3281" s="102"/>
    </row>
    <row r="3282" spans="2:16" customFormat="1" x14ac:dyDescent="0.3">
      <c r="B3282" s="9"/>
      <c r="O3282" s="101"/>
      <c r="P3282" s="102"/>
    </row>
    <row r="3283" spans="2:16" customFormat="1" x14ac:dyDescent="0.3">
      <c r="B3283" s="9"/>
      <c r="O3283" s="101"/>
      <c r="P3283" s="102"/>
    </row>
    <row r="3284" spans="2:16" customFormat="1" x14ac:dyDescent="0.3">
      <c r="B3284" s="9"/>
      <c r="O3284" s="101"/>
      <c r="P3284" s="102"/>
    </row>
    <row r="3285" spans="2:16" customFormat="1" x14ac:dyDescent="0.3">
      <c r="B3285" s="9"/>
      <c r="O3285" s="101"/>
      <c r="P3285" s="102"/>
    </row>
    <row r="3286" spans="2:16" customFormat="1" x14ac:dyDescent="0.3">
      <c r="B3286" s="9"/>
      <c r="O3286" s="101"/>
      <c r="P3286" s="102"/>
    </row>
    <row r="3287" spans="2:16" customFormat="1" x14ac:dyDescent="0.3">
      <c r="B3287" s="9"/>
      <c r="O3287" s="101"/>
      <c r="P3287" s="102"/>
    </row>
    <row r="3288" spans="2:16" customFormat="1" x14ac:dyDescent="0.3">
      <c r="B3288" s="9"/>
      <c r="O3288" s="101"/>
      <c r="P3288" s="102"/>
    </row>
    <row r="3289" spans="2:16" customFormat="1" x14ac:dyDescent="0.3">
      <c r="B3289" s="9"/>
      <c r="O3289" s="101"/>
      <c r="P3289" s="102"/>
    </row>
    <row r="3290" spans="2:16" customFormat="1" x14ac:dyDescent="0.3">
      <c r="B3290" s="9"/>
      <c r="O3290" s="101"/>
      <c r="P3290" s="102"/>
    </row>
    <row r="3291" spans="2:16" customFormat="1" x14ac:dyDescent="0.3">
      <c r="B3291" s="9"/>
      <c r="O3291" s="101"/>
      <c r="P3291" s="102"/>
    </row>
    <row r="3292" spans="2:16" customFormat="1" x14ac:dyDescent="0.3">
      <c r="B3292" s="9"/>
      <c r="O3292" s="101"/>
      <c r="P3292" s="102"/>
    </row>
    <row r="3293" spans="2:16" customFormat="1" x14ac:dyDescent="0.3">
      <c r="B3293" s="9"/>
      <c r="O3293" s="101"/>
      <c r="P3293" s="102"/>
    </row>
    <row r="3294" spans="2:16" customFormat="1" x14ac:dyDescent="0.3">
      <c r="B3294" s="9"/>
      <c r="O3294" s="101"/>
      <c r="P3294" s="102"/>
    </row>
    <row r="3295" spans="2:16" customFormat="1" x14ac:dyDescent="0.3">
      <c r="B3295" s="9"/>
      <c r="O3295" s="101"/>
      <c r="P3295" s="102"/>
    </row>
    <row r="3296" spans="2:16" customFormat="1" x14ac:dyDescent="0.3">
      <c r="B3296" s="9"/>
      <c r="O3296" s="101"/>
      <c r="P3296" s="102"/>
    </row>
    <row r="3297" spans="2:16" customFormat="1" x14ac:dyDescent="0.3">
      <c r="B3297" s="9"/>
      <c r="O3297" s="101"/>
      <c r="P3297" s="102"/>
    </row>
    <row r="3298" spans="2:16" customFormat="1" x14ac:dyDescent="0.3">
      <c r="B3298" s="9"/>
      <c r="O3298" s="101"/>
      <c r="P3298" s="102"/>
    </row>
    <row r="3299" spans="2:16" customFormat="1" x14ac:dyDescent="0.3">
      <c r="B3299" s="9"/>
      <c r="O3299" s="101"/>
      <c r="P3299" s="102"/>
    </row>
    <row r="3300" spans="2:16" customFormat="1" x14ac:dyDescent="0.3">
      <c r="B3300" s="9"/>
      <c r="O3300" s="101"/>
      <c r="P3300" s="102"/>
    </row>
    <row r="3301" spans="2:16" customFormat="1" x14ac:dyDescent="0.3">
      <c r="B3301" s="9"/>
      <c r="O3301" s="101"/>
      <c r="P3301" s="102"/>
    </row>
    <row r="3302" spans="2:16" customFormat="1" x14ac:dyDescent="0.3">
      <c r="B3302" s="9"/>
      <c r="O3302" s="101"/>
      <c r="P3302" s="102"/>
    </row>
    <row r="3303" spans="2:16" customFormat="1" x14ac:dyDescent="0.3">
      <c r="B3303" s="9"/>
      <c r="O3303" s="101"/>
      <c r="P3303" s="102"/>
    </row>
    <row r="3304" spans="2:16" customFormat="1" x14ac:dyDescent="0.3">
      <c r="B3304" s="9"/>
      <c r="O3304" s="101"/>
      <c r="P3304" s="102"/>
    </row>
    <row r="3305" spans="2:16" customFormat="1" x14ac:dyDescent="0.3">
      <c r="B3305" s="9"/>
      <c r="O3305" s="101"/>
      <c r="P3305" s="102"/>
    </row>
    <row r="3306" spans="2:16" customFormat="1" x14ac:dyDescent="0.3">
      <c r="B3306" s="9"/>
      <c r="O3306" s="101"/>
      <c r="P3306" s="102"/>
    </row>
    <row r="3307" spans="2:16" customFormat="1" x14ac:dyDescent="0.3">
      <c r="B3307" s="9"/>
      <c r="O3307" s="101"/>
      <c r="P3307" s="102"/>
    </row>
    <row r="3308" spans="2:16" customFormat="1" x14ac:dyDescent="0.3">
      <c r="B3308" s="9"/>
      <c r="O3308" s="101"/>
      <c r="P3308" s="102"/>
    </row>
    <row r="3309" spans="2:16" customFormat="1" x14ac:dyDescent="0.3">
      <c r="B3309" s="9"/>
      <c r="O3309" s="101"/>
      <c r="P3309" s="102"/>
    </row>
    <row r="3310" spans="2:16" customFormat="1" x14ac:dyDescent="0.3">
      <c r="B3310" s="9"/>
      <c r="O3310" s="101"/>
      <c r="P3310" s="102"/>
    </row>
    <row r="3311" spans="2:16" customFormat="1" x14ac:dyDescent="0.3">
      <c r="B3311" s="9"/>
      <c r="O3311" s="101"/>
      <c r="P3311" s="102"/>
    </row>
    <row r="3312" spans="2:16" customFormat="1" x14ac:dyDescent="0.3">
      <c r="B3312" s="9"/>
      <c r="O3312" s="101"/>
      <c r="P3312" s="102"/>
    </row>
    <row r="3313" spans="2:16" customFormat="1" x14ac:dyDescent="0.3">
      <c r="B3313" s="9"/>
      <c r="O3313" s="101"/>
      <c r="P3313" s="102"/>
    </row>
    <row r="3314" spans="2:16" customFormat="1" x14ac:dyDescent="0.3">
      <c r="B3314" s="9"/>
      <c r="O3314" s="101"/>
      <c r="P3314" s="102"/>
    </row>
    <row r="3315" spans="2:16" customFormat="1" x14ac:dyDescent="0.3">
      <c r="B3315" s="9"/>
      <c r="O3315" s="101"/>
      <c r="P3315" s="102"/>
    </row>
    <row r="3316" spans="2:16" customFormat="1" x14ac:dyDescent="0.3">
      <c r="B3316" s="9"/>
      <c r="O3316" s="101"/>
      <c r="P3316" s="102"/>
    </row>
    <row r="3317" spans="2:16" customFormat="1" x14ac:dyDescent="0.3">
      <c r="B3317" s="9"/>
      <c r="O3317" s="101"/>
      <c r="P3317" s="102"/>
    </row>
    <row r="3318" spans="2:16" customFormat="1" x14ac:dyDescent="0.3">
      <c r="B3318" s="9"/>
      <c r="O3318" s="101"/>
      <c r="P3318" s="102"/>
    </row>
    <row r="3319" spans="2:16" customFormat="1" x14ac:dyDescent="0.3">
      <c r="B3319" s="9"/>
      <c r="O3319" s="101"/>
      <c r="P3319" s="102"/>
    </row>
    <row r="3320" spans="2:16" customFormat="1" x14ac:dyDescent="0.3">
      <c r="B3320" s="9"/>
      <c r="O3320" s="101"/>
      <c r="P3320" s="102"/>
    </row>
    <row r="3321" spans="2:16" customFormat="1" x14ac:dyDescent="0.3">
      <c r="B3321" s="9"/>
      <c r="O3321" s="101"/>
      <c r="P3321" s="102"/>
    </row>
    <row r="3322" spans="2:16" customFormat="1" x14ac:dyDescent="0.3">
      <c r="B3322" s="9"/>
      <c r="O3322" s="101"/>
      <c r="P3322" s="102"/>
    </row>
    <row r="3323" spans="2:16" customFormat="1" x14ac:dyDescent="0.3">
      <c r="B3323" s="9"/>
      <c r="O3323" s="101"/>
      <c r="P3323" s="102"/>
    </row>
    <row r="3324" spans="2:16" customFormat="1" x14ac:dyDescent="0.3">
      <c r="B3324" s="9"/>
      <c r="O3324" s="101"/>
      <c r="P3324" s="102"/>
    </row>
    <row r="3325" spans="2:16" customFormat="1" x14ac:dyDescent="0.3">
      <c r="B3325" s="9"/>
      <c r="O3325" s="101"/>
      <c r="P3325" s="102"/>
    </row>
    <row r="3326" spans="2:16" customFormat="1" x14ac:dyDescent="0.3">
      <c r="B3326" s="9"/>
      <c r="O3326" s="101"/>
      <c r="P3326" s="102"/>
    </row>
    <row r="3327" spans="2:16" customFormat="1" x14ac:dyDescent="0.3">
      <c r="B3327" s="9"/>
      <c r="O3327" s="101"/>
      <c r="P3327" s="102"/>
    </row>
    <row r="3328" spans="2:16" customFormat="1" x14ac:dyDescent="0.3">
      <c r="B3328" s="9"/>
      <c r="O3328" s="101"/>
      <c r="P3328" s="102"/>
    </row>
    <row r="3329" spans="2:16" customFormat="1" x14ac:dyDescent="0.3">
      <c r="B3329" s="9"/>
      <c r="O3329" s="101"/>
      <c r="P3329" s="102"/>
    </row>
    <row r="3330" spans="2:16" customFormat="1" x14ac:dyDescent="0.3">
      <c r="B3330" s="9"/>
      <c r="O3330" s="101"/>
      <c r="P3330" s="102"/>
    </row>
    <row r="3331" spans="2:16" customFormat="1" x14ac:dyDescent="0.3">
      <c r="B3331" s="9"/>
      <c r="O3331" s="101"/>
      <c r="P3331" s="102"/>
    </row>
    <row r="3332" spans="2:16" customFormat="1" x14ac:dyDescent="0.3">
      <c r="B3332" s="9"/>
      <c r="O3332" s="101"/>
      <c r="P3332" s="102"/>
    </row>
    <row r="3333" spans="2:16" customFormat="1" x14ac:dyDescent="0.3">
      <c r="B3333" s="9"/>
      <c r="O3333" s="101"/>
      <c r="P3333" s="102"/>
    </row>
    <row r="3334" spans="2:16" customFormat="1" x14ac:dyDescent="0.3">
      <c r="B3334" s="9"/>
      <c r="O3334" s="101"/>
      <c r="P3334" s="102"/>
    </row>
    <row r="3335" spans="2:16" customFormat="1" x14ac:dyDescent="0.3">
      <c r="B3335" s="9"/>
      <c r="O3335" s="101"/>
      <c r="P3335" s="102"/>
    </row>
    <row r="3336" spans="2:16" customFormat="1" x14ac:dyDescent="0.3">
      <c r="B3336" s="9"/>
      <c r="O3336" s="101"/>
      <c r="P3336" s="102"/>
    </row>
    <row r="3337" spans="2:16" customFormat="1" x14ac:dyDescent="0.3">
      <c r="B3337" s="9"/>
      <c r="O3337" s="101"/>
      <c r="P3337" s="102"/>
    </row>
    <row r="3338" spans="2:16" customFormat="1" x14ac:dyDescent="0.3">
      <c r="B3338" s="9"/>
      <c r="O3338" s="101"/>
      <c r="P3338" s="102"/>
    </row>
    <row r="3339" spans="2:16" customFormat="1" x14ac:dyDescent="0.3">
      <c r="B3339" s="9"/>
      <c r="O3339" s="101"/>
      <c r="P3339" s="102"/>
    </row>
    <row r="3340" spans="2:16" customFormat="1" x14ac:dyDescent="0.3">
      <c r="B3340" s="9"/>
      <c r="O3340" s="101"/>
      <c r="P3340" s="102"/>
    </row>
    <row r="3341" spans="2:16" customFormat="1" x14ac:dyDescent="0.3">
      <c r="B3341" s="9"/>
      <c r="O3341" s="101"/>
      <c r="P3341" s="102"/>
    </row>
    <row r="3342" spans="2:16" customFormat="1" x14ac:dyDescent="0.3">
      <c r="B3342" s="9"/>
      <c r="O3342" s="101"/>
      <c r="P3342" s="102"/>
    </row>
    <row r="3343" spans="2:16" customFormat="1" x14ac:dyDescent="0.3">
      <c r="B3343" s="9"/>
      <c r="O3343" s="101"/>
      <c r="P3343" s="102"/>
    </row>
    <row r="3344" spans="2:16" customFormat="1" x14ac:dyDescent="0.3">
      <c r="B3344" s="9"/>
      <c r="O3344" s="101"/>
      <c r="P3344" s="102"/>
    </row>
    <row r="3345" spans="2:16" customFormat="1" x14ac:dyDescent="0.3">
      <c r="B3345" s="9"/>
      <c r="O3345" s="101"/>
      <c r="P3345" s="102"/>
    </row>
    <row r="3346" spans="2:16" customFormat="1" x14ac:dyDescent="0.3">
      <c r="B3346" s="9"/>
      <c r="O3346" s="101"/>
      <c r="P3346" s="102"/>
    </row>
    <row r="3347" spans="2:16" customFormat="1" x14ac:dyDescent="0.3">
      <c r="B3347" s="9"/>
      <c r="O3347" s="101"/>
      <c r="P3347" s="102"/>
    </row>
    <row r="3348" spans="2:16" customFormat="1" x14ac:dyDescent="0.3">
      <c r="B3348" s="9"/>
      <c r="O3348" s="101"/>
      <c r="P3348" s="102"/>
    </row>
    <row r="3349" spans="2:16" customFormat="1" x14ac:dyDescent="0.3">
      <c r="B3349" s="9"/>
      <c r="O3349" s="101"/>
      <c r="P3349" s="102"/>
    </row>
    <row r="3350" spans="2:16" customFormat="1" x14ac:dyDescent="0.3">
      <c r="B3350" s="9"/>
      <c r="O3350" s="101"/>
      <c r="P3350" s="102"/>
    </row>
    <row r="3351" spans="2:16" customFormat="1" x14ac:dyDescent="0.3">
      <c r="B3351" s="9"/>
      <c r="O3351" s="101"/>
      <c r="P3351" s="102"/>
    </row>
    <row r="3352" spans="2:16" customFormat="1" x14ac:dyDescent="0.3">
      <c r="B3352" s="9"/>
      <c r="O3352" s="101"/>
      <c r="P3352" s="102"/>
    </row>
    <row r="3353" spans="2:16" customFormat="1" x14ac:dyDescent="0.3">
      <c r="B3353" s="9"/>
      <c r="O3353" s="101"/>
      <c r="P3353" s="102"/>
    </row>
    <row r="3354" spans="2:16" customFormat="1" x14ac:dyDescent="0.3">
      <c r="B3354" s="9"/>
      <c r="O3354" s="101"/>
      <c r="P3354" s="102"/>
    </row>
    <row r="3355" spans="2:16" customFormat="1" x14ac:dyDescent="0.3">
      <c r="B3355" s="9"/>
      <c r="O3355" s="101"/>
      <c r="P3355" s="102"/>
    </row>
    <row r="3356" spans="2:16" customFormat="1" x14ac:dyDescent="0.3">
      <c r="B3356" s="9"/>
      <c r="O3356" s="101"/>
      <c r="P3356" s="102"/>
    </row>
    <row r="3357" spans="2:16" customFormat="1" x14ac:dyDescent="0.3">
      <c r="B3357" s="9"/>
      <c r="O3357" s="101"/>
      <c r="P3357" s="102"/>
    </row>
    <row r="3358" spans="2:16" customFormat="1" x14ac:dyDescent="0.3">
      <c r="B3358" s="9"/>
      <c r="O3358" s="101"/>
      <c r="P3358" s="102"/>
    </row>
    <row r="3359" spans="2:16" customFormat="1" x14ac:dyDescent="0.3">
      <c r="B3359" s="9"/>
      <c r="O3359" s="101"/>
      <c r="P3359" s="102"/>
    </row>
    <row r="3360" spans="2:16" customFormat="1" x14ac:dyDescent="0.3">
      <c r="B3360" s="9"/>
      <c r="O3360" s="101"/>
      <c r="P3360" s="102"/>
    </row>
    <row r="3361" spans="2:16" customFormat="1" x14ac:dyDescent="0.3">
      <c r="B3361" s="9"/>
      <c r="O3361" s="101"/>
      <c r="P3361" s="102"/>
    </row>
    <row r="3362" spans="2:16" customFormat="1" x14ac:dyDescent="0.3">
      <c r="B3362" s="9"/>
      <c r="O3362" s="101"/>
      <c r="P3362" s="102"/>
    </row>
    <row r="3363" spans="2:16" customFormat="1" x14ac:dyDescent="0.3">
      <c r="B3363" s="9"/>
      <c r="O3363" s="101"/>
      <c r="P3363" s="102"/>
    </row>
    <row r="3364" spans="2:16" customFormat="1" x14ac:dyDescent="0.3">
      <c r="B3364" s="9"/>
      <c r="O3364" s="101"/>
      <c r="P3364" s="102"/>
    </row>
    <row r="3365" spans="2:16" customFormat="1" x14ac:dyDescent="0.3">
      <c r="B3365" s="9"/>
      <c r="O3365" s="101"/>
      <c r="P3365" s="102"/>
    </row>
    <row r="3366" spans="2:16" customFormat="1" x14ac:dyDescent="0.3">
      <c r="B3366" s="9"/>
      <c r="O3366" s="101"/>
      <c r="P3366" s="102"/>
    </row>
    <row r="3367" spans="2:16" customFormat="1" x14ac:dyDescent="0.3">
      <c r="B3367" s="9"/>
      <c r="O3367" s="101"/>
      <c r="P3367" s="102"/>
    </row>
    <row r="3368" spans="2:16" customFormat="1" x14ac:dyDescent="0.3">
      <c r="B3368" s="9"/>
      <c r="O3368" s="101"/>
      <c r="P3368" s="102"/>
    </row>
    <row r="3369" spans="2:16" customFormat="1" x14ac:dyDescent="0.3">
      <c r="B3369" s="9"/>
      <c r="O3369" s="101"/>
      <c r="P3369" s="102"/>
    </row>
    <row r="3370" spans="2:16" customFormat="1" x14ac:dyDescent="0.3">
      <c r="B3370" s="9"/>
      <c r="O3370" s="101"/>
      <c r="P3370" s="102"/>
    </row>
    <row r="3371" spans="2:16" customFormat="1" x14ac:dyDescent="0.3">
      <c r="B3371" s="9"/>
      <c r="O3371" s="101"/>
      <c r="P3371" s="102"/>
    </row>
    <row r="3372" spans="2:16" customFormat="1" x14ac:dyDescent="0.3">
      <c r="B3372" s="9"/>
      <c r="O3372" s="101"/>
      <c r="P3372" s="102"/>
    </row>
    <row r="3373" spans="2:16" customFormat="1" x14ac:dyDescent="0.3">
      <c r="B3373" s="9"/>
      <c r="O3373" s="101"/>
      <c r="P3373" s="102"/>
    </row>
    <row r="3374" spans="2:16" customFormat="1" x14ac:dyDescent="0.3">
      <c r="B3374" s="9"/>
      <c r="O3374" s="101"/>
      <c r="P3374" s="102"/>
    </row>
    <row r="3375" spans="2:16" customFormat="1" x14ac:dyDescent="0.3">
      <c r="B3375" s="9"/>
      <c r="O3375" s="101"/>
      <c r="P3375" s="102"/>
    </row>
    <row r="3376" spans="2:16" customFormat="1" x14ac:dyDescent="0.3">
      <c r="B3376" s="9"/>
      <c r="O3376" s="101"/>
      <c r="P3376" s="102"/>
    </row>
    <row r="3377" spans="2:16" customFormat="1" x14ac:dyDescent="0.3">
      <c r="B3377" s="9"/>
      <c r="O3377" s="101"/>
      <c r="P3377" s="102"/>
    </row>
    <row r="3378" spans="2:16" customFormat="1" x14ac:dyDescent="0.3">
      <c r="B3378" s="9"/>
      <c r="O3378" s="101"/>
      <c r="P3378" s="102"/>
    </row>
    <row r="3379" spans="2:16" customFormat="1" x14ac:dyDescent="0.3">
      <c r="B3379" s="9"/>
      <c r="O3379" s="101"/>
      <c r="P3379" s="102"/>
    </row>
    <row r="3380" spans="2:16" customFormat="1" x14ac:dyDescent="0.3">
      <c r="B3380" s="9"/>
      <c r="O3380" s="101"/>
      <c r="P3380" s="102"/>
    </row>
    <row r="3381" spans="2:16" customFormat="1" x14ac:dyDescent="0.3">
      <c r="B3381" s="9"/>
      <c r="O3381" s="101"/>
      <c r="P3381" s="102"/>
    </row>
    <row r="3382" spans="2:16" customFormat="1" x14ac:dyDescent="0.3">
      <c r="B3382" s="9"/>
      <c r="O3382" s="101"/>
      <c r="P3382" s="102"/>
    </row>
    <row r="3383" spans="2:16" customFormat="1" x14ac:dyDescent="0.3">
      <c r="B3383" s="9"/>
      <c r="O3383" s="101"/>
      <c r="P3383" s="102"/>
    </row>
    <row r="3384" spans="2:16" customFormat="1" x14ac:dyDescent="0.3">
      <c r="B3384" s="9"/>
      <c r="O3384" s="101"/>
      <c r="P3384" s="102"/>
    </row>
    <row r="3385" spans="2:16" customFormat="1" x14ac:dyDescent="0.3">
      <c r="B3385" s="9"/>
      <c r="O3385" s="101"/>
      <c r="P3385" s="102"/>
    </row>
    <row r="3386" spans="2:16" customFormat="1" x14ac:dyDescent="0.3">
      <c r="B3386" s="9"/>
      <c r="O3386" s="101"/>
      <c r="P3386" s="102"/>
    </row>
    <row r="3387" spans="2:16" customFormat="1" x14ac:dyDescent="0.3">
      <c r="B3387" s="9"/>
      <c r="O3387" s="101"/>
      <c r="P3387" s="102"/>
    </row>
    <row r="3388" spans="2:16" customFormat="1" x14ac:dyDescent="0.3">
      <c r="B3388" s="9"/>
      <c r="O3388" s="101"/>
      <c r="P3388" s="102"/>
    </row>
    <row r="3389" spans="2:16" customFormat="1" x14ac:dyDescent="0.3">
      <c r="B3389" s="9"/>
      <c r="O3389" s="101"/>
      <c r="P3389" s="102"/>
    </row>
    <row r="3390" spans="2:16" customFormat="1" x14ac:dyDescent="0.3">
      <c r="B3390" s="9"/>
      <c r="O3390" s="101"/>
      <c r="P3390" s="102"/>
    </row>
    <row r="3391" spans="2:16" customFormat="1" x14ac:dyDescent="0.3">
      <c r="B3391" s="9"/>
      <c r="O3391" s="101"/>
      <c r="P3391" s="102"/>
    </row>
    <row r="3392" spans="2:16" customFormat="1" x14ac:dyDescent="0.3">
      <c r="B3392" s="9"/>
      <c r="O3392" s="101"/>
      <c r="P3392" s="102"/>
    </row>
    <row r="3393" spans="2:16" customFormat="1" x14ac:dyDescent="0.3">
      <c r="B3393" s="9"/>
      <c r="O3393" s="101"/>
      <c r="P3393" s="102"/>
    </row>
    <row r="3394" spans="2:16" customFormat="1" x14ac:dyDescent="0.3">
      <c r="B3394" s="9"/>
      <c r="O3394" s="101"/>
      <c r="P3394" s="102"/>
    </row>
    <row r="3395" spans="2:16" customFormat="1" x14ac:dyDescent="0.3">
      <c r="B3395" s="9"/>
      <c r="O3395" s="101"/>
      <c r="P3395" s="102"/>
    </row>
    <row r="3396" spans="2:16" customFormat="1" x14ac:dyDescent="0.3">
      <c r="B3396" s="9"/>
      <c r="O3396" s="101"/>
      <c r="P3396" s="102"/>
    </row>
    <row r="3397" spans="2:16" customFormat="1" x14ac:dyDescent="0.3">
      <c r="B3397" s="9"/>
      <c r="O3397" s="101"/>
      <c r="P3397" s="102"/>
    </row>
    <row r="3398" spans="2:16" customFormat="1" x14ac:dyDescent="0.3">
      <c r="B3398" s="9"/>
      <c r="O3398" s="101"/>
      <c r="P3398" s="102"/>
    </row>
    <row r="3399" spans="2:16" customFormat="1" x14ac:dyDescent="0.3">
      <c r="B3399" s="9"/>
      <c r="O3399" s="101"/>
      <c r="P3399" s="102"/>
    </row>
    <row r="3400" spans="2:16" customFormat="1" x14ac:dyDescent="0.3">
      <c r="B3400" s="9"/>
      <c r="O3400" s="101"/>
      <c r="P3400" s="102"/>
    </row>
    <row r="3401" spans="2:16" customFormat="1" x14ac:dyDescent="0.3">
      <c r="B3401" s="9"/>
      <c r="O3401" s="101"/>
      <c r="P3401" s="102"/>
    </row>
    <row r="3402" spans="2:16" customFormat="1" x14ac:dyDescent="0.3">
      <c r="B3402" s="9"/>
      <c r="O3402" s="101"/>
      <c r="P3402" s="102"/>
    </row>
    <row r="3403" spans="2:16" customFormat="1" x14ac:dyDescent="0.3">
      <c r="B3403" s="9"/>
      <c r="O3403" s="101"/>
      <c r="P3403" s="102"/>
    </row>
    <row r="3404" spans="2:16" customFormat="1" x14ac:dyDescent="0.3">
      <c r="B3404" s="9"/>
      <c r="O3404" s="101"/>
      <c r="P3404" s="102"/>
    </row>
    <row r="3405" spans="2:16" customFormat="1" x14ac:dyDescent="0.3">
      <c r="B3405" s="9"/>
      <c r="O3405" s="101"/>
      <c r="P3405" s="102"/>
    </row>
    <row r="3406" spans="2:16" customFormat="1" x14ac:dyDescent="0.3">
      <c r="B3406" s="9"/>
      <c r="O3406" s="101"/>
      <c r="P3406" s="102"/>
    </row>
    <row r="3407" spans="2:16" customFormat="1" x14ac:dyDescent="0.3">
      <c r="B3407" s="9"/>
      <c r="O3407" s="101"/>
      <c r="P3407" s="102"/>
    </row>
    <row r="3408" spans="2:16" customFormat="1" x14ac:dyDescent="0.3">
      <c r="B3408" s="9"/>
      <c r="O3408" s="101"/>
      <c r="P3408" s="102"/>
    </row>
    <row r="3409" spans="2:16" customFormat="1" x14ac:dyDescent="0.3">
      <c r="B3409" s="9"/>
      <c r="O3409" s="101"/>
      <c r="P3409" s="102"/>
    </row>
    <row r="3410" spans="2:16" customFormat="1" x14ac:dyDescent="0.3">
      <c r="B3410" s="9"/>
      <c r="O3410" s="101"/>
      <c r="P3410" s="102"/>
    </row>
    <row r="3411" spans="2:16" customFormat="1" x14ac:dyDescent="0.3">
      <c r="B3411" s="9"/>
      <c r="O3411" s="101"/>
      <c r="P3411" s="102"/>
    </row>
    <row r="3412" spans="2:16" customFormat="1" x14ac:dyDescent="0.3">
      <c r="B3412" s="9"/>
      <c r="O3412" s="101"/>
      <c r="P3412" s="102"/>
    </row>
    <row r="3413" spans="2:16" customFormat="1" x14ac:dyDescent="0.3">
      <c r="B3413" s="9"/>
      <c r="O3413" s="101"/>
      <c r="P3413" s="102"/>
    </row>
    <row r="3414" spans="2:16" customFormat="1" x14ac:dyDescent="0.3">
      <c r="B3414" s="9"/>
      <c r="O3414" s="101"/>
      <c r="P3414" s="102"/>
    </row>
    <row r="3415" spans="2:16" customFormat="1" x14ac:dyDescent="0.3">
      <c r="B3415" s="9"/>
      <c r="O3415" s="101"/>
      <c r="P3415" s="102"/>
    </row>
    <row r="3416" spans="2:16" customFormat="1" x14ac:dyDescent="0.3">
      <c r="B3416" s="9"/>
      <c r="O3416" s="101"/>
      <c r="P3416" s="102"/>
    </row>
    <row r="3417" spans="2:16" customFormat="1" x14ac:dyDescent="0.3">
      <c r="B3417" s="9"/>
      <c r="O3417" s="101"/>
      <c r="P3417" s="102"/>
    </row>
    <row r="3418" spans="2:16" customFormat="1" x14ac:dyDescent="0.3">
      <c r="B3418" s="9"/>
      <c r="O3418" s="101"/>
      <c r="P3418" s="102"/>
    </row>
    <row r="3419" spans="2:16" customFormat="1" x14ac:dyDescent="0.3">
      <c r="B3419" s="9"/>
      <c r="O3419" s="101"/>
      <c r="P3419" s="102"/>
    </row>
    <row r="3420" spans="2:16" customFormat="1" x14ac:dyDescent="0.3">
      <c r="B3420" s="9"/>
      <c r="O3420" s="101"/>
      <c r="P3420" s="102"/>
    </row>
    <row r="3421" spans="2:16" customFormat="1" x14ac:dyDescent="0.3">
      <c r="B3421" s="9"/>
      <c r="O3421" s="101"/>
      <c r="P3421" s="102"/>
    </row>
    <row r="3422" spans="2:16" customFormat="1" x14ac:dyDescent="0.3">
      <c r="B3422" s="9"/>
      <c r="O3422" s="101"/>
      <c r="P3422" s="102"/>
    </row>
    <row r="3423" spans="2:16" customFormat="1" x14ac:dyDescent="0.3">
      <c r="B3423" s="9"/>
      <c r="O3423" s="101"/>
      <c r="P3423" s="102"/>
    </row>
    <row r="3424" spans="2:16" customFormat="1" x14ac:dyDescent="0.3">
      <c r="B3424" s="9"/>
      <c r="O3424" s="101"/>
      <c r="P3424" s="102"/>
    </row>
    <row r="3425" spans="2:16" customFormat="1" x14ac:dyDescent="0.3">
      <c r="B3425" s="9"/>
      <c r="O3425" s="101"/>
      <c r="P3425" s="102"/>
    </row>
    <row r="3426" spans="2:16" customFormat="1" x14ac:dyDescent="0.3">
      <c r="B3426" s="9"/>
      <c r="O3426" s="101"/>
      <c r="P3426" s="102"/>
    </row>
    <row r="3427" spans="2:16" customFormat="1" x14ac:dyDescent="0.3">
      <c r="B3427" s="9"/>
      <c r="O3427" s="101"/>
      <c r="P3427" s="102"/>
    </row>
    <row r="3428" spans="2:16" customFormat="1" x14ac:dyDescent="0.3">
      <c r="B3428" s="9"/>
      <c r="O3428" s="101"/>
      <c r="P3428" s="102"/>
    </row>
    <row r="3429" spans="2:16" customFormat="1" x14ac:dyDescent="0.3">
      <c r="B3429" s="9"/>
      <c r="O3429" s="101"/>
      <c r="P3429" s="102"/>
    </row>
    <row r="3430" spans="2:16" customFormat="1" x14ac:dyDescent="0.3">
      <c r="B3430" s="9"/>
      <c r="O3430" s="101"/>
      <c r="P3430" s="102"/>
    </row>
    <row r="3431" spans="2:16" customFormat="1" x14ac:dyDescent="0.3">
      <c r="B3431" s="9"/>
      <c r="O3431" s="101"/>
      <c r="P3431" s="102"/>
    </row>
    <row r="3432" spans="2:16" customFormat="1" x14ac:dyDescent="0.3">
      <c r="B3432" s="9"/>
      <c r="O3432" s="101"/>
      <c r="P3432" s="102"/>
    </row>
    <row r="3433" spans="2:16" customFormat="1" x14ac:dyDescent="0.3">
      <c r="B3433" s="9"/>
      <c r="O3433" s="101"/>
      <c r="P3433" s="102"/>
    </row>
    <row r="3434" spans="2:16" customFormat="1" x14ac:dyDescent="0.3">
      <c r="B3434" s="9"/>
      <c r="O3434" s="101"/>
      <c r="P3434" s="102"/>
    </row>
    <row r="3435" spans="2:16" customFormat="1" x14ac:dyDescent="0.3">
      <c r="B3435" s="9"/>
      <c r="O3435" s="101"/>
      <c r="P3435" s="102"/>
    </row>
    <row r="3436" spans="2:16" customFormat="1" x14ac:dyDescent="0.3">
      <c r="B3436" s="9"/>
      <c r="O3436" s="101"/>
      <c r="P3436" s="102"/>
    </row>
    <row r="3437" spans="2:16" customFormat="1" x14ac:dyDescent="0.3">
      <c r="B3437" s="9"/>
      <c r="O3437" s="101"/>
      <c r="P3437" s="102"/>
    </row>
    <row r="3438" spans="2:16" customFormat="1" x14ac:dyDescent="0.3">
      <c r="B3438" s="9"/>
      <c r="O3438" s="101"/>
      <c r="P3438" s="102"/>
    </row>
    <row r="3439" spans="2:16" customFormat="1" x14ac:dyDescent="0.3">
      <c r="B3439" s="9"/>
      <c r="O3439" s="101"/>
      <c r="P3439" s="102"/>
    </row>
    <row r="3440" spans="2:16" customFormat="1" x14ac:dyDescent="0.3">
      <c r="B3440" s="9"/>
      <c r="O3440" s="101"/>
      <c r="P3440" s="102"/>
    </row>
    <row r="3441" spans="2:16" customFormat="1" x14ac:dyDescent="0.3">
      <c r="B3441" s="9"/>
      <c r="O3441" s="101"/>
      <c r="P3441" s="102"/>
    </row>
    <row r="3442" spans="2:16" customFormat="1" x14ac:dyDescent="0.3">
      <c r="B3442" s="9"/>
      <c r="O3442" s="101"/>
      <c r="P3442" s="102"/>
    </row>
    <row r="3443" spans="2:16" customFormat="1" x14ac:dyDescent="0.3">
      <c r="B3443" s="9"/>
      <c r="O3443" s="101"/>
      <c r="P3443" s="102"/>
    </row>
    <row r="3444" spans="2:16" customFormat="1" x14ac:dyDescent="0.3">
      <c r="B3444" s="9"/>
      <c r="O3444" s="101"/>
      <c r="P3444" s="102"/>
    </row>
    <row r="3445" spans="2:16" customFormat="1" x14ac:dyDescent="0.3">
      <c r="B3445" s="9"/>
      <c r="O3445" s="101"/>
      <c r="P3445" s="102"/>
    </row>
    <row r="3446" spans="2:16" customFormat="1" x14ac:dyDescent="0.3">
      <c r="B3446" s="9"/>
      <c r="O3446" s="101"/>
      <c r="P3446" s="102"/>
    </row>
    <row r="3447" spans="2:16" customFormat="1" x14ac:dyDescent="0.3">
      <c r="B3447" s="9"/>
      <c r="O3447" s="101"/>
      <c r="P3447" s="102"/>
    </row>
    <row r="3448" spans="2:16" customFormat="1" x14ac:dyDescent="0.3">
      <c r="B3448" s="9"/>
      <c r="O3448" s="101"/>
      <c r="P3448" s="102"/>
    </row>
    <row r="3449" spans="2:16" customFormat="1" x14ac:dyDescent="0.3">
      <c r="B3449" s="9"/>
      <c r="O3449" s="101"/>
      <c r="P3449" s="102"/>
    </row>
    <row r="3450" spans="2:16" customFormat="1" x14ac:dyDescent="0.3">
      <c r="B3450" s="9"/>
      <c r="O3450" s="101"/>
      <c r="P3450" s="102"/>
    </row>
    <row r="3451" spans="2:16" customFormat="1" x14ac:dyDescent="0.3">
      <c r="B3451" s="9"/>
      <c r="O3451" s="101"/>
      <c r="P3451" s="102"/>
    </row>
    <row r="3452" spans="2:16" customFormat="1" x14ac:dyDescent="0.3">
      <c r="B3452" s="9"/>
      <c r="O3452" s="101"/>
      <c r="P3452" s="102"/>
    </row>
    <row r="3453" spans="2:16" customFormat="1" x14ac:dyDescent="0.3">
      <c r="B3453" s="9"/>
      <c r="O3453" s="101"/>
      <c r="P3453" s="102"/>
    </row>
    <row r="3454" spans="2:16" customFormat="1" x14ac:dyDescent="0.3">
      <c r="B3454" s="9"/>
      <c r="O3454" s="101"/>
      <c r="P3454" s="102"/>
    </row>
    <row r="3455" spans="2:16" customFormat="1" x14ac:dyDescent="0.3">
      <c r="B3455" s="9"/>
      <c r="O3455" s="101"/>
      <c r="P3455" s="102"/>
    </row>
    <row r="3456" spans="2:16" customFormat="1" x14ac:dyDescent="0.3">
      <c r="B3456" s="9"/>
      <c r="O3456" s="101"/>
      <c r="P3456" s="102"/>
    </row>
    <row r="3457" spans="2:16" customFormat="1" x14ac:dyDescent="0.3">
      <c r="B3457" s="9"/>
      <c r="O3457" s="101"/>
      <c r="P3457" s="102"/>
    </row>
    <row r="3458" spans="2:16" customFormat="1" x14ac:dyDescent="0.3">
      <c r="B3458" s="9"/>
      <c r="O3458" s="101"/>
      <c r="P3458" s="102"/>
    </row>
    <row r="3459" spans="2:16" customFormat="1" x14ac:dyDescent="0.3">
      <c r="B3459" s="9"/>
      <c r="O3459" s="101"/>
      <c r="P3459" s="102"/>
    </row>
    <row r="3460" spans="2:16" customFormat="1" x14ac:dyDescent="0.3">
      <c r="B3460" s="9"/>
      <c r="O3460" s="101"/>
      <c r="P3460" s="102"/>
    </row>
    <row r="3461" spans="2:16" customFormat="1" x14ac:dyDescent="0.3">
      <c r="B3461" s="9"/>
      <c r="O3461" s="101"/>
      <c r="P3461" s="102"/>
    </row>
    <row r="3462" spans="2:16" customFormat="1" x14ac:dyDescent="0.3">
      <c r="B3462" s="9"/>
      <c r="O3462" s="101"/>
      <c r="P3462" s="102"/>
    </row>
    <row r="3463" spans="2:16" customFormat="1" x14ac:dyDescent="0.3">
      <c r="B3463" s="9"/>
      <c r="O3463" s="101"/>
      <c r="P3463" s="102"/>
    </row>
    <row r="3464" spans="2:16" customFormat="1" x14ac:dyDescent="0.3">
      <c r="B3464" s="9"/>
      <c r="O3464" s="101"/>
      <c r="P3464" s="102"/>
    </row>
    <row r="3465" spans="2:16" customFormat="1" x14ac:dyDescent="0.3">
      <c r="B3465" s="9"/>
      <c r="O3465" s="101"/>
      <c r="P3465" s="102"/>
    </row>
    <row r="3466" spans="2:16" customFormat="1" x14ac:dyDescent="0.3">
      <c r="B3466" s="9"/>
      <c r="O3466" s="101"/>
      <c r="P3466" s="102"/>
    </row>
    <row r="3467" spans="2:16" customFormat="1" x14ac:dyDescent="0.3">
      <c r="B3467" s="9"/>
      <c r="O3467" s="101"/>
      <c r="P3467" s="102"/>
    </row>
    <row r="3468" spans="2:16" customFormat="1" x14ac:dyDescent="0.3">
      <c r="B3468" s="9"/>
      <c r="O3468" s="101"/>
      <c r="P3468" s="102"/>
    </row>
    <row r="3469" spans="2:16" customFormat="1" x14ac:dyDescent="0.3">
      <c r="B3469" s="9"/>
      <c r="O3469" s="101"/>
      <c r="P3469" s="102"/>
    </row>
    <row r="3470" spans="2:16" customFormat="1" x14ac:dyDescent="0.3">
      <c r="B3470" s="9"/>
      <c r="O3470" s="101"/>
      <c r="P3470" s="102"/>
    </row>
    <row r="3471" spans="2:16" customFormat="1" x14ac:dyDescent="0.3">
      <c r="B3471" s="9"/>
      <c r="O3471" s="101"/>
      <c r="P3471" s="102"/>
    </row>
    <row r="3472" spans="2:16" customFormat="1" x14ac:dyDescent="0.3">
      <c r="B3472" s="9"/>
      <c r="O3472" s="101"/>
      <c r="P3472" s="102"/>
    </row>
    <row r="3473" spans="2:16" customFormat="1" x14ac:dyDescent="0.3">
      <c r="B3473" s="9"/>
      <c r="O3473" s="101"/>
      <c r="P3473" s="102"/>
    </row>
    <row r="3474" spans="2:16" customFormat="1" x14ac:dyDescent="0.3">
      <c r="B3474" s="9"/>
      <c r="O3474" s="101"/>
      <c r="P3474" s="102"/>
    </row>
    <row r="3475" spans="2:16" customFormat="1" x14ac:dyDescent="0.3">
      <c r="B3475" s="9"/>
      <c r="O3475" s="101"/>
      <c r="P3475" s="102"/>
    </row>
    <row r="3476" spans="2:16" customFormat="1" x14ac:dyDescent="0.3">
      <c r="B3476" s="9"/>
      <c r="O3476" s="101"/>
      <c r="P3476" s="102"/>
    </row>
    <row r="3477" spans="2:16" customFormat="1" x14ac:dyDescent="0.3">
      <c r="B3477" s="9"/>
      <c r="O3477" s="101"/>
      <c r="P3477" s="102"/>
    </row>
    <row r="3478" spans="2:16" customFormat="1" x14ac:dyDescent="0.3">
      <c r="B3478" s="9"/>
      <c r="O3478" s="101"/>
      <c r="P3478" s="102"/>
    </row>
    <row r="3479" spans="2:16" customFormat="1" x14ac:dyDescent="0.3">
      <c r="B3479" s="9"/>
      <c r="O3479" s="101"/>
      <c r="P3479" s="102"/>
    </row>
    <row r="3480" spans="2:16" customFormat="1" x14ac:dyDescent="0.3">
      <c r="B3480" s="9"/>
      <c r="O3480" s="101"/>
      <c r="P3480" s="102"/>
    </row>
    <row r="3481" spans="2:16" customFormat="1" x14ac:dyDescent="0.3">
      <c r="B3481" s="9"/>
      <c r="O3481" s="101"/>
      <c r="P3481" s="102"/>
    </row>
    <row r="3482" spans="2:16" customFormat="1" x14ac:dyDescent="0.3">
      <c r="B3482" s="9"/>
      <c r="O3482" s="101"/>
      <c r="P3482" s="102"/>
    </row>
    <row r="3483" spans="2:16" customFormat="1" x14ac:dyDescent="0.3">
      <c r="B3483" s="9"/>
      <c r="O3483" s="101"/>
      <c r="P3483" s="102"/>
    </row>
    <row r="3484" spans="2:16" customFormat="1" x14ac:dyDescent="0.3">
      <c r="B3484" s="9"/>
      <c r="O3484" s="101"/>
      <c r="P3484" s="102"/>
    </row>
    <row r="3485" spans="2:16" customFormat="1" x14ac:dyDescent="0.3">
      <c r="B3485" s="9"/>
      <c r="O3485" s="101"/>
      <c r="P3485" s="102"/>
    </row>
    <row r="3486" spans="2:16" customFormat="1" x14ac:dyDescent="0.3">
      <c r="B3486" s="9"/>
      <c r="O3486" s="101"/>
      <c r="P3486" s="102"/>
    </row>
    <row r="3487" spans="2:16" customFormat="1" x14ac:dyDescent="0.3">
      <c r="B3487" s="9"/>
      <c r="O3487" s="101"/>
      <c r="P3487" s="102"/>
    </row>
    <row r="3488" spans="2:16" customFormat="1" x14ac:dyDescent="0.3">
      <c r="B3488" s="9"/>
      <c r="O3488" s="101"/>
      <c r="P3488" s="102"/>
    </row>
    <row r="3489" spans="2:16" customFormat="1" x14ac:dyDescent="0.3">
      <c r="B3489" s="9"/>
      <c r="O3489" s="101"/>
      <c r="P3489" s="102"/>
    </row>
    <row r="3490" spans="2:16" customFormat="1" x14ac:dyDescent="0.3">
      <c r="B3490" s="9"/>
      <c r="O3490" s="101"/>
      <c r="P3490" s="102"/>
    </row>
    <row r="3491" spans="2:16" customFormat="1" x14ac:dyDescent="0.3">
      <c r="B3491" s="9"/>
      <c r="O3491" s="101"/>
      <c r="P3491" s="102"/>
    </row>
    <row r="3492" spans="2:16" customFormat="1" x14ac:dyDescent="0.3">
      <c r="B3492" s="9"/>
      <c r="O3492" s="101"/>
      <c r="P3492" s="102"/>
    </row>
    <row r="3493" spans="2:16" customFormat="1" x14ac:dyDescent="0.3">
      <c r="B3493" s="9"/>
      <c r="O3493" s="101"/>
      <c r="P3493" s="102"/>
    </row>
    <row r="3494" spans="2:16" customFormat="1" x14ac:dyDescent="0.3">
      <c r="B3494" s="9"/>
      <c r="O3494" s="101"/>
      <c r="P3494" s="102"/>
    </row>
    <row r="3495" spans="2:16" customFormat="1" x14ac:dyDescent="0.3">
      <c r="B3495" s="9"/>
      <c r="O3495" s="101"/>
      <c r="P3495" s="102"/>
    </row>
    <row r="3496" spans="2:16" customFormat="1" x14ac:dyDescent="0.3">
      <c r="B3496" s="9"/>
      <c r="O3496" s="101"/>
      <c r="P3496" s="102"/>
    </row>
    <row r="3497" spans="2:16" customFormat="1" x14ac:dyDescent="0.3">
      <c r="B3497" s="9"/>
      <c r="O3497" s="101"/>
      <c r="P3497" s="102"/>
    </row>
    <row r="3498" spans="2:16" customFormat="1" x14ac:dyDescent="0.3">
      <c r="B3498" s="9"/>
      <c r="O3498" s="101"/>
      <c r="P3498" s="102"/>
    </row>
    <row r="3499" spans="2:16" customFormat="1" x14ac:dyDescent="0.3">
      <c r="B3499" s="9"/>
      <c r="O3499" s="101"/>
      <c r="P3499" s="102"/>
    </row>
    <row r="3500" spans="2:16" customFormat="1" x14ac:dyDescent="0.3">
      <c r="B3500" s="9"/>
      <c r="O3500" s="101"/>
      <c r="P3500" s="102"/>
    </row>
    <row r="3501" spans="2:16" customFormat="1" x14ac:dyDescent="0.3">
      <c r="B3501" s="9"/>
      <c r="O3501" s="101"/>
      <c r="P3501" s="102"/>
    </row>
    <row r="3502" spans="2:16" customFormat="1" x14ac:dyDescent="0.3">
      <c r="B3502" s="9"/>
      <c r="O3502" s="101"/>
      <c r="P3502" s="102"/>
    </row>
    <row r="3503" spans="2:16" customFormat="1" x14ac:dyDescent="0.3">
      <c r="B3503" s="9"/>
      <c r="O3503" s="101"/>
      <c r="P3503" s="102"/>
    </row>
    <row r="3504" spans="2:16" customFormat="1" x14ac:dyDescent="0.3">
      <c r="B3504" s="9"/>
      <c r="O3504" s="101"/>
      <c r="P3504" s="102"/>
    </row>
    <row r="3505" spans="2:16" customFormat="1" x14ac:dyDescent="0.3">
      <c r="B3505" s="9"/>
      <c r="O3505" s="101"/>
      <c r="P3505" s="102"/>
    </row>
    <row r="3506" spans="2:16" customFormat="1" x14ac:dyDescent="0.3">
      <c r="B3506" s="9"/>
      <c r="O3506" s="101"/>
      <c r="P3506" s="102"/>
    </row>
    <row r="3507" spans="2:16" customFormat="1" x14ac:dyDescent="0.3">
      <c r="B3507" s="9"/>
      <c r="O3507" s="101"/>
      <c r="P3507" s="102"/>
    </row>
    <row r="3508" spans="2:16" customFormat="1" x14ac:dyDescent="0.3">
      <c r="B3508" s="9"/>
      <c r="O3508" s="101"/>
      <c r="P3508" s="102"/>
    </row>
    <row r="3509" spans="2:16" customFormat="1" x14ac:dyDescent="0.3">
      <c r="B3509" s="9"/>
      <c r="O3509" s="101"/>
      <c r="P3509" s="102"/>
    </row>
    <row r="3510" spans="2:16" customFormat="1" x14ac:dyDescent="0.3">
      <c r="B3510" s="9"/>
      <c r="O3510" s="101"/>
      <c r="P3510" s="102"/>
    </row>
    <row r="3511" spans="2:16" customFormat="1" x14ac:dyDescent="0.3">
      <c r="B3511" s="9"/>
      <c r="O3511" s="101"/>
      <c r="P3511" s="102"/>
    </row>
    <row r="3512" spans="2:16" customFormat="1" x14ac:dyDescent="0.3">
      <c r="B3512" s="9"/>
      <c r="O3512" s="101"/>
      <c r="P3512" s="102"/>
    </row>
    <row r="3513" spans="2:16" customFormat="1" x14ac:dyDescent="0.3">
      <c r="B3513" s="9"/>
      <c r="O3513" s="101"/>
      <c r="P3513" s="102"/>
    </row>
    <row r="3514" spans="2:16" customFormat="1" x14ac:dyDescent="0.3">
      <c r="B3514" s="9"/>
      <c r="O3514" s="101"/>
      <c r="P3514" s="102"/>
    </row>
    <row r="3515" spans="2:16" customFormat="1" x14ac:dyDescent="0.3">
      <c r="B3515" s="9"/>
      <c r="O3515" s="101"/>
      <c r="P3515" s="102"/>
    </row>
    <row r="3516" spans="2:16" customFormat="1" x14ac:dyDescent="0.3">
      <c r="B3516" s="9"/>
      <c r="O3516" s="101"/>
      <c r="P3516" s="102"/>
    </row>
    <row r="3517" spans="2:16" customFormat="1" x14ac:dyDescent="0.3">
      <c r="B3517" s="9"/>
      <c r="O3517" s="101"/>
      <c r="P3517" s="102"/>
    </row>
    <row r="3518" spans="2:16" customFormat="1" x14ac:dyDescent="0.3">
      <c r="B3518" s="9"/>
      <c r="O3518" s="101"/>
      <c r="P3518" s="102"/>
    </row>
    <row r="3519" spans="2:16" customFormat="1" x14ac:dyDescent="0.3">
      <c r="B3519" s="9"/>
      <c r="O3519" s="101"/>
      <c r="P3519" s="102"/>
    </row>
    <row r="3520" spans="2:16" customFormat="1" x14ac:dyDescent="0.3">
      <c r="B3520" s="9"/>
      <c r="O3520" s="101"/>
      <c r="P3520" s="102"/>
    </row>
    <row r="3521" spans="2:16" customFormat="1" x14ac:dyDescent="0.3">
      <c r="B3521" s="9"/>
      <c r="O3521" s="101"/>
      <c r="P3521" s="102"/>
    </row>
    <row r="3522" spans="2:16" customFormat="1" x14ac:dyDescent="0.3">
      <c r="B3522" s="9"/>
      <c r="O3522" s="101"/>
      <c r="P3522" s="102"/>
    </row>
    <row r="3523" spans="2:16" customFormat="1" x14ac:dyDescent="0.3">
      <c r="B3523" s="9"/>
      <c r="O3523" s="101"/>
      <c r="P3523" s="102"/>
    </row>
    <row r="3524" spans="2:16" customFormat="1" x14ac:dyDescent="0.3">
      <c r="B3524" s="9"/>
      <c r="O3524" s="101"/>
      <c r="P3524" s="102"/>
    </row>
    <row r="3525" spans="2:16" customFormat="1" x14ac:dyDescent="0.3">
      <c r="B3525" s="9"/>
      <c r="O3525" s="101"/>
      <c r="P3525" s="102"/>
    </row>
    <row r="3526" spans="2:16" customFormat="1" x14ac:dyDescent="0.3">
      <c r="B3526" s="9"/>
      <c r="O3526" s="101"/>
      <c r="P3526" s="102"/>
    </row>
    <row r="3527" spans="2:16" customFormat="1" x14ac:dyDescent="0.3">
      <c r="B3527" s="9"/>
      <c r="O3527" s="101"/>
      <c r="P3527" s="102"/>
    </row>
    <row r="3528" spans="2:16" customFormat="1" x14ac:dyDescent="0.3">
      <c r="B3528" s="9"/>
      <c r="O3528" s="101"/>
      <c r="P3528" s="102"/>
    </row>
    <row r="3529" spans="2:16" customFormat="1" x14ac:dyDescent="0.3">
      <c r="B3529" s="9"/>
      <c r="O3529" s="101"/>
      <c r="P3529" s="102"/>
    </row>
    <row r="3530" spans="2:16" customFormat="1" x14ac:dyDescent="0.3">
      <c r="B3530" s="9"/>
      <c r="O3530" s="101"/>
      <c r="P3530" s="102"/>
    </row>
    <row r="3531" spans="2:16" customFormat="1" x14ac:dyDescent="0.3">
      <c r="B3531" s="9"/>
      <c r="O3531" s="101"/>
      <c r="P3531" s="102"/>
    </row>
    <row r="3532" spans="2:16" customFormat="1" x14ac:dyDescent="0.3">
      <c r="B3532" s="9"/>
      <c r="O3532" s="101"/>
      <c r="P3532" s="102"/>
    </row>
    <row r="3533" spans="2:16" customFormat="1" x14ac:dyDescent="0.3">
      <c r="B3533" s="9"/>
      <c r="O3533" s="101"/>
      <c r="P3533" s="102"/>
    </row>
    <row r="3534" spans="2:16" customFormat="1" x14ac:dyDescent="0.3">
      <c r="B3534" s="9"/>
      <c r="O3534" s="101"/>
      <c r="P3534" s="102"/>
    </row>
    <row r="3535" spans="2:16" customFormat="1" x14ac:dyDescent="0.3">
      <c r="B3535" s="9"/>
      <c r="O3535" s="101"/>
      <c r="P3535" s="102"/>
    </row>
    <row r="3536" spans="2:16" customFormat="1" x14ac:dyDescent="0.3">
      <c r="B3536" s="9"/>
      <c r="O3536" s="101"/>
      <c r="P3536" s="102"/>
    </row>
    <row r="3537" spans="2:16" customFormat="1" x14ac:dyDescent="0.3">
      <c r="B3537" s="9"/>
      <c r="O3537" s="101"/>
      <c r="P3537" s="102"/>
    </row>
    <row r="3538" spans="2:16" customFormat="1" x14ac:dyDescent="0.3">
      <c r="B3538" s="9"/>
      <c r="O3538" s="101"/>
      <c r="P3538" s="102"/>
    </row>
    <row r="3539" spans="2:16" customFormat="1" x14ac:dyDescent="0.3">
      <c r="B3539" s="9"/>
      <c r="O3539" s="101"/>
      <c r="P3539" s="102"/>
    </row>
    <row r="3540" spans="2:16" customFormat="1" x14ac:dyDescent="0.3">
      <c r="B3540" s="9"/>
      <c r="O3540" s="101"/>
      <c r="P3540" s="102"/>
    </row>
    <row r="3541" spans="2:16" customFormat="1" x14ac:dyDescent="0.3">
      <c r="B3541" s="9"/>
      <c r="O3541" s="101"/>
      <c r="P3541" s="102"/>
    </row>
    <row r="3542" spans="2:16" customFormat="1" x14ac:dyDescent="0.3">
      <c r="B3542" s="9"/>
      <c r="O3542" s="101"/>
      <c r="P3542" s="102"/>
    </row>
    <row r="3543" spans="2:16" customFormat="1" x14ac:dyDescent="0.3">
      <c r="B3543" s="9"/>
      <c r="O3543" s="101"/>
      <c r="P3543" s="102"/>
    </row>
    <row r="3544" spans="2:16" customFormat="1" x14ac:dyDescent="0.3">
      <c r="B3544" s="9"/>
      <c r="O3544" s="101"/>
      <c r="P3544" s="102"/>
    </row>
    <row r="3545" spans="2:16" customFormat="1" x14ac:dyDescent="0.3">
      <c r="B3545" s="9"/>
      <c r="O3545" s="101"/>
      <c r="P3545" s="102"/>
    </row>
    <row r="3546" spans="2:16" customFormat="1" x14ac:dyDescent="0.3">
      <c r="B3546" s="9"/>
      <c r="O3546" s="101"/>
      <c r="P3546" s="102"/>
    </row>
    <row r="3547" spans="2:16" customFormat="1" x14ac:dyDescent="0.3">
      <c r="B3547" s="9"/>
      <c r="O3547" s="101"/>
      <c r="P3547" s="102"/>
    </row>
    <row r="3548" spans="2:16" customFormat="1" x14ac:dyDescent="0.3">
      <c r="B3548" s="9"/>
      <c r="O3548" s="101"/>
      <c r="P3548" s="102"/>
    </row>
    <row r="3549" spans="2:16" customFormat="1" x14ac:dyDescent="0.3">
      <c r="B3549" s="9"/>
      <c r="O3549" s="101"/>
      <c r="P3549" s="102"/>
    </row>
    <row r="3550" spans="2:16" customFormat="1" x14ac:dyDescent="0.3">
      <c r="B3550" s="9"/>
      <c r="O3550" s="101"/>
      <c r="P3550" s="102"/>
    </row>
    <row r="3551" spans="2:16" customFormat="1" x14ac:dyDescent="0.3">
      <c r="B3551" s="9"/>
      <c r="O3551" s="101"/>
      <c r="P3551" s="102"/>
    </row>
    <row r="3552" spans="2:16" customFormat="1" x14ac:dyDescent="0.3">
      <c r="B3552" s="9"/>
      <c r="O3552" s="101"/>
      <c r="P3552" s="102"/>
    </row>
    <row r="3553" spans="2:16" customFormat="1" x14ac:dyDescent="0.3">
      <c r="B3553" s="9"/>
      <c r="O3553" s="101"/>
      <c r="P3553" s="102"/>
    </row>
    <row r="3554" spans="2:16" customFormat="1" x14ac:dyDescent="0.3">
      <c r="B3554" s="9"/>
      <c r="O3554" s="101"/>
      <c r="P3554" s="102"/>
    </row>
    <row r="3555" spans="2:16" customFormat="1" x14ac:dyDescent="0.3">
      <c r="B3555" s="9"/>
      <c r="O3555" s="101"/>
      <c r="P3555" s="102"/>
    </row>
    <row r="3556" spans="2:16" customFormat="1" x14ac:dyDescent="0.3">
      <c r="B3556" s="9"/>
      <c r="O3556" s="101"/>
      <c r="P3556" s="102"/>
    </row>
    <row r="3557" spans="2:16" customFormat="1" x14ac:dyDescent="0.3">
      <c r="B3557" s="9"/>
      <c r="O3557" s="101"/>
      <c r="P3557" s="102"/>
    </row>
    <row r="3558" spans="2:16" customFormat="1" x14ac:dyDescent="0.3">
      <c r="B3558" s="9"/>
      <c r="O3558" s="101"/>
      <c r="P3558" s="102"/>
    </row>
    <row r="3559" spans="2:16" customFormat="1" x14ac:dyDescent="0.3">
      <c r="B3559" s="9"/>
      <c r="O3559" s="101"/>
      <c r="P3559" s="102"/>
    </row>
    <row r="3560" spans="2:16" customFormat="1" x14ac:dyDescent="0.3">
      <c r="B3560" s="9"/>
      <c r="O3560" s="101"/>
      <c r="P3560" s="102"/>
    </row>
    <row r="3561" spans="2:16" customFormat="1" x14ac:dyDescent="0.3">
      <c r="B3561" s="9"/>
      <c r="O3561" s="101"/>
      <c r="P3561" s="102"/>
    </row>
    <row r="3562" spans="2:16" customFormat="1" x14ac:dyDescent="0.3">
      <c r="B3562" s="9"/>
      <c r="O3562" s="101"/>
      <c r="P3562" s="102"/>
    </row>
    <row r="3563" spans="2:16" customFormat="1" x14ac:dyDescent="0.3">
      <c r="B3563" s="9"/>
      <c r="O3563" s="101"/>
      <c r="P3563" s="102"/>
    </row>
    <row r="3564" spans="2:16" customFormat="1" x14ac:dyDescent="0.3">
      <c r="B3564" s="9"/>
      <c r="O3564" s="101"/>
      <c r="P3564" s="102"/>
    </row>
    <row r="3565" spans="2:16" customFormat="1" x14ac:dyDescent="0.3">
      <c r="B3565" s="9"/>
      <c r="O3565" s="101"/>
      <c r="P3565" s="102"/>
    </row>
    <row r="3566" spans="2:16" customFormat="1" x14ac:dyDescent="0.3">
      <c r="B3566" s="9"/>
      <c r="O3566" s="101"/>
      <c r="P3566" s="102"/>
    </row>
    <row r="3567" spans="2:16" customFormat="1" x14ac:dyDescent="0.3">
      <c r="B3567" s="9"/>
      <c r="O3567" s="101"/>
      <c r="P3567" s="102"/>
    </row>
    <row r="3568" spans="2:16" customFormat="1" x14ac:dyDescent="0.3">
      <c r="B3568" s="9"/>
      <c r="O3568" s="101"/>
      <c r="P3568" s="102"/>
    </row>
    <row r="3569" spans="2:16" customFormat="1" x14ac:dyDescent="0.3">
      <c r="B3569" s="9"/>
      <c r="O3569" s="101"/>
      <c r="P3569" s="102"/>
    </row>
    <row r="3570" spans="2:16" customFormat="1" x14ac:dyDescent="0.3">
      <c r="B3570" s="9"/>
      <c r="O3570" s="101"/>
      <c r="P3570" s="102"/>
    </row>
    <row r="3571" spans="2:16" customFormat="1" x14ac:dyDescent="0.3">
      <c r="B3571" s="9"/>
      <c r="O3571" s="101"/>
      <c r="P3571" s="102"/>
    </row>
    <row r="3572" spans="2:16" customFormat="1" x14ac:dyDescent="0.3">
      <c r="B3572" s="9"/>
      <c r="O3572" s="101"/>
      <c r="P3572" s="102"/>
    </row>
    <row r="3573" spans="2:16" customFormat="1" x14ac:dyDescent="0.3">
      <c r="B3573" s="9"/>
      <c r="O3573" s="101"/>
      <c r="P3573" s="102"/>
    </row>
    <row r="3574" spans="2:16" customFormat="1" x14ac:dyDescent="0.3">
      <c r="B3574" s="9"/>
      <c r="O3574" s="101"/>
      <c r="P3574" s="102"/>
    </row>
    <row r="3575" spans="2:16" customFormat="1" x14ac:dyDescent="0.3">
      <c r="B3575" s="9"/>
      <c r="O3575" s="101"/>
      <c r="P3575" s="102"/>
    </row>
    <row r="3576" spans="2:16" customFormat="1" x14ac:dyDescent="0.3">
      <c r="B3576" s="9"/>
      <c r="O3576" s="101"/>
      <c r="P3576" s="102"/>
    </row>
    <row r="3577" spans="2:16" customFormat="1" x14ac:dyDescent="0.3">
      <c r="B3577" s="9"/>
      <c r="O3577" s="101"/>
      <c r="P3577" s="102"/>
    </row>
    <row r="3578" spans="2:16" customFormat="1" x14ac:dyDescent="0.3">
      <c r="B3578" s="9"/>
      <c r="O3578" s="101"/>
      <c r="P3578" s="102"/>
    </row>
    <row r="3579" spans="2:16" customFormat="1" x14ac:dyDescent="0.3">
      <c r="B3579" s="9"/>
      <c r="O3579" s="101"/>
      <c r="P3579" s="102"/>
    </row>
    <row r="3580" spans="2:16" customFormat="1" x14ac:dyDescent="0.3">
      <c r="B3580" s="9"/>
      <c r="O3580" s="101"/>
      <c r="P3580" s="102"/>
    </row>
    <row r="3581" spans="2:16" customFormat="1" x14ac:dyDescent="0.3">
      <c r="B3581" s="9"/>
      <c r="O3581" s="101"/>
      <c r="P3581" s="102"/>
    </row>
    <row r="3582" spans="2:16" customFormat="1" x14ac:dyDescent="0.3">
      <c r="B3582" s="9"/>
      <c r="O3582" s="101"/>
      <c r="P3582" s="102"/>
    </row>
    <row r="3583" spans="2:16" customFormat="1" x14ac:dyDescent="0.3">
      <c r="B3583" s="9"/>
      <c r="O3583" s="101"/>
      <c r="P3583" s="102"/>
    </row>
    <row r="3584" spans="2:16" customFormat="1" x14ac:dyDescent="0.3">
      <c r="B3584" s="9"/>
      <c r="O3584" s="101"/>
      <c r="P3584" s="102"/>
    </row>
    <row r="3585" spans="2:16" customFormat="1" x14ac:dyDescent="0.3">
      <c r="B3585" s="9"/>
      <c r="O3585" s="101"/>
      <c r="P3585" s="102"/>
    </row>
    <row r="3586" spans="2:16" customFormat="1" x14ac:dyDescent="0.3">
      <c r="B3586" s="9"/>
      <c r="O3586" s="101"/>
      <c r="P3586" s="102"/>
    </row>
    <row r="3587" spans="2:16" customFormat="1" x14ac:dyDescent="0.3">
      <c r="B3587" s="9"/>
      <c r="O3587" s="101"/>
      <c r="P3587" s="102"/>
    </row>
    <row r="3588" spans="2:16" customFormat="1" x14ac:dyDescent="0.3">
      <c r="B3588" s="9"/>
      <c r="O3588" s="101"/>
      <c r="P3588" s="102"/>
    </row>
    <row r="3589" spans="2:16" customFormat="1" x14ac:dyDescent="0.3">
      <c r="B3589" s="9"/>
      <c r="O3589" s="101"/>
      <c r="P3589" s="102"/>
    </row>
    <row r="3590" spans="2:16" customFormat="1" x14ac:dyDescent="0.3">
      <c r="B3590" s="9"/>
      <c r="O3590" s="101"/>
      <c r="P3590" s="102"/>
    </row>
    <row r="3591" spans="2:16" customFormat="1" x14ac:dyDescent="0.3">
      <c r="B3591" s="9"/>
      <c r="O3591" s="101"/>
      <c r="P3591" s="102"/>
    </row>
    <row r="3592" spans="2:16" customFormat="1" x14ac:dyDescent="0.3">
      <c r="B3592" s="9"/>
      <c r="O3592" s="101"/>
      <c r="P3592" s="102"/>
    </row>
    <row r="3593" spans="2:16" customFormat="1" x14ac:dyDescent="0.3">
      <c r="B3593" s="9"/>
      <c r="O3593" s="101"/>
      <c r="P3593" s="102"/>
    </row>
    <row r="3594" spans="2:16" customFormat="1" x14ac:dyDescent="0.3">
      <c r="B3594" s="9"/>
      <c r="O3594" s="101"/>
      <c r="P3594" s="102"/>
    </row>
    <row r="3595" spans="2:16" customFormat="1" x14ac:dyDescent="0.3">
      <c r="B3595" s="9"/>
      <c r="O3595" s="101"/>
      <c r="P3595" s="102"/>
    </row>
    <row r="3596" spans="2:16" customFormat="1" x14ac:dyDescent="0.3">
      <c r="B3596" s="9"/>
      <c r="O3596" s="101"/>
      <c r="P3596" s="102"/>
    </row>
    <row r="3597" spans="2:16" customFormat="1" x14ac:dyDescent="0.3">
      <c r="B3597" s="9"/>
      <c r="O3597" s="101"/>
      <c r="P3597" s="102"/>
    </row>
    <row r="3598" spans="2:16" customFormat="1" x14ac:dyDescent="0.3">
      <c r="B3598" s="9"/>
      <c r="O3598" s="101"/>
      <c r="P3598" s="102"/>
    </row>
    <row r="3599" spans="2:16" customFormat="1" x14ac:dyDescent="0.3">
      <c r="B3599" s="9"/>
      <c r="O3599" s="101"/>
      <c r="P3599" s="102"/>
    </row>
    <row r="3600" spans="2:16" customFormat="1" x14ac:dyDescent="0.3">
      <c r="B3600" s="9"/>
      <c r="O3600" s="101"/>
      <c r="P3600" s="102"/>
    </row>
    <row r="3601" spans="2:16" customFormat="1" x14ac:dyDescent="0.3">
      <c r="B3601" s="9"/>
      <c r="O3601" s="101"/>
      <c r="P3601" s="102"/>
    </row>
    <row r="3602" spans="2:16" customFormat="1" x14ac:dyDescent="0.3">
      <c r="B3602" s="9"/>
      <c r="O3602" s="101"/>
      <c r="P3602" s="102"/>
    </row>
    <row r="3603" spans="2:16" customFormat="1" x14ac:dyDescent="0.3">
      <c r="B3603" s="9"/>
      <c r="O3603" s="101"/>
      <c r="P3603" s="102"/>
    </row>
    <row r="3604" spans="2:16" customFormat="1" x14ac:dyDescent="0.3">
      <c r="B3604" s="9"/>
      <c r="O3604" s="101"/>
      <c r="P3604" s="102"/>
    </row>
    <row r="3605" spans="2:16" customFormat="1" x14ac:dyDescent="0.3">
      <c r="B3605" s="9"/>
      <c r="O3605" s="101"/>
      <c r="P3605" s="102"/>
    </row>
    <row r="3606" spans="2:16" customFormat="1" x14ac:dyDescent="0.3">
      <c r="B3606" s="9"/>
      <c r="O3606" s="101"/>
      <c r="P3606" s="102"/>
    </row>
    <row r="3607" spans="2:16" customFormat="1" x14ac:dyDescent="0.3">
      <c r="B3607" s="9"/>
      <c r="O3607" s="101"/>
      <c r="P3607" s="102"/>
    </row>
    <row r="3608" spans="2:16" customFormat="1" x14ac:dyDescent="0.3">
      <c r="B3608" s="9"/>
      <c r="O3608" s="101"/>
      <c r="P3608" s="102"/>
    </row>
    <row r="3609" spans="2:16" customFormat="1" x14ac:dyDescent="0.3">
      <c r="B3609" s="9"/>
      <c r="O3609" s="101"/>
      <c r="P3609" s="102"/>
    </row>
    <row r="3610" spans="2:16" customFormat="1" x14ac:dyDescent="0.3">
      <c r="B3610" s="9"/>
      <c r="O3610" s="101"/>
      <c r="P3610" s="102"/>
    </row>
    <row r="3611" spans="2:16" customFormat="1" x14ac:dyDescent="0.3">
      <c r="B3611" s="9"/>
      <c r="O3611" s="101"/>
      <c r="P3611" s="102"/>
    </row>
    <row r="3612" spans="2:16" customFormat="1" x14ac:dyDescent="0.3">
      <c r="B3612" s="9"/>
      <c r="O3612" s="101"/>
      <c r="P3612" s="102"/>
    </row>
    <row r="3613" spans="2:16" customFormat="1" x14ac:dyDescent="0.3">
      <c r="B3613" s="9"/>
      <c r="O3613" s="101"/>
      <c r="P3613" s="102"/>
    </row>
    <row r="3614" spans="2:16" customFormat="1" x14ac:dyDescent="0.3">
      <c r="B3614" s="9"/>
      <c r="O3614" s="101"/>
      <c r="P3614" s="102"/>
    </row>
    <row r="3615" spans="2:16" customFormat="1" x14ac:dyDescent="0.3">
      <c r="B3615" s="9"/>
      <c r="O3615" s="101"/>
      <c r="P3615" s="102"/>
    </row>
    <row r="3616" spans="2:16" customFormat="1" x14ac:dyDescent="0.3">
      <c r="B3616" s="9"/>
      <c r="O3616" s="101"/>
      <c r="P3616" s="102"/>
    </row>
    <row r="3617" spans="2:16" customFormat="1" x14ac:dyDescent="0.3">
      <c r="B3617" s="9"/>
      <c r="O3617" s="101"/>
      <c r="P3617" s="102"/>
    </row>
    <row r="3618" spans="2:16" customFormat="1" x14ac:dyDescent="0.3">
      <c r="B3618" s="9"/>
      <c r="O3618" s="101"/>
      <c r="P3618" s="102"/>
    </row>
    <row r="3619" spans="2:16" customFormat="1" x14ac:dyDescent="0.3">
      <c r="B3619" s="9"/>
      <c r="O3619" s="101"/>
      <c r="P3619" s="102"/>
    </row>
    <row r="3620" spans="2:16" customFormat="1" x14ac:dyDescent="0.3">
      <c r="B3620" s="9"/>
      <c r="O3620" s="101"/>
      <c r="P3620" s="102"/>
    </row>
    <row r="3621" spans="2:16" customFormat="1" x14ac:dyDescent="0.3">
      <c r="B3621" s="9"/>
      <c r="O3621" s="101"/>
      <c r="P3621" s="102"/>
    </row>
    <row r="3622" spans="2:16" customFormat="1" x14ac:dyDescent="0.3">
      <c r="B3622" s="9"/>
      <c r="O3622" s="101"/>
      <c r="P3622" s="102"/>
    </row>
    <row r="3623" spans="2:16" customFormat="1" x14ac:dyDescent="0.3">
      <c r="B3623" s="9"/>
      <c r="O3623" s="101"/>
      <c r="P3623" s="102"/>
    </row>
    <row r="3624" spans="2:16" customFormat="1" x14ac:dyDescent="0.3">
      <c r="B3624" s="9"/>
      <c r="O3624" s="101"/>
      <c r="P3624" s="102"/>
    </row>
    <row r="3625" spans="2:16" customFormat="1" x14ac:dyDescent="0.3">
      <c r="B3625" s="9"/>
      <c r="O3625" s="101"/>
      <c r="P3625" s="102"/>
    </row>
    <row r="3626" spans="2:16" customFormat="1" x14ac:dyDescent="0.3">
      <c r="B3626" s="9"/>
      <c r="O3626" s="101"/>
      <c r="P3626" s="102"/>
    </row>
    <row r="3627" spans="2:16" customFormat="1" x14ac:dyDescent="0.3">
      <c r="B3627" s="9"/>
      <c r="O3627" s="101"/>
      <c r="P3627" s="102"/>
    </row>
    <row r="3628" spans="2:16" customFormat="1" x14ac:dyDescent="0.3">
      <c r="B3628" s="9"/>
      <c r="O3628" s="101"/>
      <c r="P3628" s="102"/>
    </row>
    <row r="3629" spans="2:16" customFormat="1" x14ac:dyDescent="0.3">
      <c r="B3629" s="9"/>
      <c r="O3629" s="101"/>
      <c r="P3629" s="102"/>
    </row>
    <row r="3630" spans="2:16" customFormat="1" x14ac:dyDescent="0.3">
      <c r="B3630" s="9"/>
      <c r="O3630" s="101"/>
      <c r="P3630" s="102"/>
    </row>
    <row r="3631" spans="2:16" customFormat="1" x14ac:dyDescent="0.3">
      <c r="B3631" s="9"/>
      <c r="O3631" s="101"/>
      <c r="P3631" s="102"/>
    </row>
    <row r="3632" spans="2:16" customFormat="1" x14ac:dyDescent="0.3">
      <c r="B3632" s="9"/>
      <c r="O3632" s="101"/>
      <c r="P3632" s="102"/>
    </row>
    <row r="3633" spans="2:16" customFormat="1" x14ac:dyDescent="0.3">
      <c r="B3633" s="9"/>
      <c r="O3633" s="101"/>
      <c r="P3633" s="102"/>
    </row>
    <row r="3634" spans="2:16" customFormat="1" x14ac:dyDescent="0.3">
      <c r="B3634" s="9"/>
      <c r="O3634" s="101"/>
      <c r="P3634" s="102"/>
    </row>
    <row r="3635" spans="2:16" customFormat="1" x14ac:dyDescent="0.3">
      <c r="B3635" s="9"/>
      <c r="O3635" s="101"/>
      <c r="P3635" s="102"/>
    </row>
    <row r="3636" spans="2:16" customFormat="1" x14ac:dyDescent="0.3">
      <c r="B3636" s="9"/>
      <c r="O3636" s="101"/>
      <c r="P3636" s="102"/>
    </row>
    <row r="3637" spans="2:16" customFormat="1" x14ac:dyDescent="0.3">
      <c r="B3637" s="9"/>
      <c r="O3637" s="101"/>
      <c r="P3637" s="102"/>
    </row>
    <row r="3638" spans="2:16" customFormat="1" x14ac:dyDescent="0.3">
      <c r="B3638" s="9"/>
      <c r="O3638" s="101"/>
      <c r="P3638" s="102"/>
    </row>
    <row r="3639" spans="2:16" customFormat="1" x14ac:dyDescent="0.3">
      <c r="B3639" s="9"/>
      <c r="O3639" s="101"/>
      <c r="P3639" s="102"/>
    </row>
    <row r="3640" spans="2:16" customFormat="1" x14ac:dyDescent="0.3">
      <c r="B3640" s="9"/>
      <c r="O3640" s="101"/>
      <c r="P3640" s="102"/>
    </row>
    <row r="3641" spans="2:16" customFormat="1" x14ac:dyDescent="0.3">
      <c r="B3641" s="9"/>
      <c r="O3641" s="101"/>
      <c r="P3641" s="102"/>
    </row>
    <row r="3642" spans="2:16" customFormat="1" x14ac:dyDescent="0.3">
      <c r="B3642" s="9"/>
      <c r="O3642" s="101"/>
      <c r="P3642" s="102"/>
    </row>
    <row r="3643" spans="2:16" customFormat="1" x14ac:dyDescent="0.3">
      <c r="B3643" s="9"/>
      <c r="O3643" s="101"/>
      <c r="P3643" s="102"/>
    </row>
    <row r="3644" spans="2:16" customFormat="1" x14ac:dyDescent="0.3">
      <c r="B3644" s="9"/>
      <c r="O3644" s="101"/>
      <c r="P3644" s="102"/>
    </row>
    <row r="3645" spans="2:16" customFormat="1" x14ac:dyDescent="0.3">
      <c r="B3645" s="9"/>
      <c r="O3645" s="101"/>
      <c r="P3645" s="102"/>
    </row>
    <row r="3646" spans="2:16" customFormat="1" x14ac:dyDescent="0.3">
      <c r="B3646" s="9"/>
      <c r="O3646" s="101"/>
      <c r="P3646" s="102"/>
    </row>
    <row r="3647" spans="2:16" customFormat="1" x14ac:dyDescent="0.3">
      <c r="B3647" s="9"/>
      <c r="O3647" s="101"/>
      <c r="P3647" s="102"/>
    </row>
    <row r="3648" spans="2:16" customFormat="1" x14ac:dyDescent="0.3">
      <c r="B3648" s="9"/>
      <c r="O3648" s="101"/>
      <c r="P3648" s="102"/>
    </row>
    <row r="3649" spans="2:16" customFormat="1" x14ac:dyDescent="0.3">
      <c r="B3649" s="9"/>
      <c r="O3649" s="101"/>
      <c r="P3649" s="102"/>
    </row>
    <row r="3650" spans="2:16" customFormat="1" x14ac:dyDescent="0.3">
      <c r="B3650" s="9"/>
      <c r="O3650" s="101"/>
      <c r="P3650" s="102"/>
    </row>
    <row r="3651" spans="2:16" customFormat="1" x14ac:dyDescent="0.3">
      <c r="B3651" s="9"/>
      <c r="O3651" s="101"/>
      <c r="P3651" s="102"/>
    </row>
    <row r="3652" spans="2:16" customFormat="1" x14ac:dyDescent="0.3">
      <c r="B3652" s="9"/>
      <c r="O3652" s="101"/>
      <c r="P3652" s="102"/>
    </row>
    <row r="3653" spans="2:16" customFormat="1" x14ac:dyDescent="0.3">
      <c r="B3653" s="9"/>
      <c r="O3653" s="101"/>
      <c r="P3653" s="102"/>
    </row>
    <row r="3654" spans="2:16" customFormat="1" x14ac:dyDescent="0.3">
      <c r="B3654" s="9"/>
      <c r="O3654" s="101"/>
      <c r="P3654" s="102"/>
    </row>
    <row r="3655" spans="2:16" customFormat="1" x14ac:dyDescent="0.3">
      <c r="B3655" s="9"/>
      <c r="O3655" s="101"/>
      <c r="P3655" s="102"/>
    </row>
    <row r="3656" spans="2:16" customFormat="1" x14ac:dyDescent="0.3">
      <c r="B3656" s="9"/>
      <c r="O3656" s="101"/>
      <c r="P3656" s="102"/>
    </row>
    <row r="3657" spans="2:16" customFormat="1" x14ac:dyDescent="0.3">
      <c r="B3657" s="9"/>
      <c r="O3657" s="101"/>
      <c r="P3657" s="102"/>
    </row>
    <row r="3658" spans="2:16" customFormat="1" x14ac:dyDescent="0.3">
      <c r="B3658" s="9"/>
      <c r="O3658" s="101"/>
      <c r="P3658" s="102"/>
    </row>
    <row r="3659" spans="2:16" customFormat="1" x14ac:dyDescent="0.3">
      <c r="B3659" s="9"/>
      <c r="O3659" s="101"/>
      <c r="P3659" s="102"/>
    </row>
    <row r="3660" spans="2:16" customFormat="1" x14ac:dyDescent="0.3">
      <c r="B3660" s="9"/>
      <c r="O3660" s="101"/>
      <c r="P3660" s="102"/>
    </row>
    <row r="3661" spans="2:16" customFormat="1" x14ac:dyDescent="0.3">
      <c r="B3661" s="9"/>
      <c r="O3661" s="101"/>
      <c r="P3661" s="102"/>
    </row>
    <row r="3662" spans="2:16" customFormat="1" x14ac:dyDescent="0.3">
      <c r="B3662" s="9"/>
      <c r="O3662" s="101"/>
      <c r="P3662" s="102"/>
    </row>
    <row r="3663" spans="2:16" customFormat="1" x14ac:dyDescent="0.3">
      <c r="B3663" s="9"/>
      <c r="O3663" s="101"/>
      <c r="P3663" s="102"/>
    </row>
    <row r="3664" spans="2:16" customFormat="1" x14ac:dyDescent="0.3">
      <c r="B3664" s="9"/>
      <c r="O3664" s="101"/>
      <c r="P3664" s="102"/>
    </row>
    <row r="3665" spans="2:16" customFormat="1" x14ac:dyDescent="0.3">
      <c r="B3665" s="9"/>
      <c r="O3665" s="101"/>
      <c r="P3665" s="102"/>
    </row>
    <row r="3666" spans="2:16" customFormat="1" x14ac:dyDescent="0.3">
      <c r="B3666" s="9"/>
      <c r="O3666" s="101"/>
      <c r="P3666" s="102"/>
    </row>
    <row r="3667" spans="2:16" customFormat="1" x14ac:dyDescent="0.3">
      <c r="B3667" s="9"/>
      <c r="O3667" s="101"/>
      <c r="P3667" s="102"/>
    </row>
    <row r="3668" spans="2:16" customFormat="1" x14ac:dyDescent="0.3">
      <c r="B3668" s="9"/>
      <c r="O3668" s="101"/>
      <c r="P3668" s="102"/>
    </row>
    <row r="3669" spans="2:16" customFormat="1" x14ac:dyDescent="0.3">
      <c r="B3669" s="9"/>
      <c r="O3669" s="101"/>
      <c r="P3669" s="102"/>
    </row>
    <row r="3670" spans="2:16" customFormat="1" x14ac:dyDescent="0.3">
      <c r="B3670" s="9"/>
      <c r="O3670" s="101"/>
      <c r="P3670" s="102"/>
    </row>
    <row r="3671" spans="2:16" customFormat="1" x14ac:dyDescent="0.3">
      <c r="B3671" s="9"/>
      <c r="O3671" s="101"/>
      <c r="P3671" s="102"/>
    </row>
    <row r="3672" spans="2:16" customFormat="1" x14ac:dyDescent="0.3">
      <c r="B3672" s="9"/>
      <c r="O3672" s="101"/>
      <c r="P3672" s="102"/>
    </row>
    <row r="3673" spans="2:16" customFormat="1" x14ac:dyDescent="0.3">
      <c r="B3673" s="9"/>
      <c r="O3673" s="101"/>
      <c r="P3673" s="102"/>
    </row>
    <row r="3674" spans="2:16" customFormat="1" x14ac:dyDescent="0.3">
      <c r="B3674" s="9"/>
      <c r="O3674" s="101"/>
      <c r="P3674" s="102"/>
    </row>
    <row r="3675" spans="2:16" customFormat="1" x14ac:dyDescent="0.3">
      <c r="B3675" s="9"/>
      <c r="O3675" s="101"/>
      <c r="P3675" s="102"/>
    </row>
    <row r="3676" spans="2:16" customFormat="1" x14ac:dyDescent="0.3">
      <c r="B3676" s="9"/>
      <c r="O3676" s="101"/>
      <c r="P3676" s="102"/>
    </row>
    <row r="3677" spans="2:16" customFormat="1" x14ac:dyDescent="0.3">
      <c r="B3677" s="9"/>
      <c r="O3677" s="101"/>
      <c r="P3677" s="102"/>
    </row>
    <row r="3678" spans="2:16" customFormat="1" x14ac:dyDescent="0.3">
      <c r="B3678" s="9"/>
      <c r="O3678" s="101"/>
      <c r="P3678" s="102"/>
    </row>
    <row r="3679" spans="2:16" customFormat="1" x14ac:dyDescent="0.3">
      <c r="B3679" s="9"/>
      <c r="O3679" s="101"/>
      <c r="P3679" s="102"/>
    </row>
    <row r="3680" spans="2:16" customFormat="1" x14ac:dyDescent="0.3">
      <c r="B3680" s="9"/>
      <c r="O3680" s="101"/>
      <c r="P3680" s="102"/>
    </row>
    <row r="3681" spans="2:16" customFormat="1" x14ac:dyDescent="0.3">
      <c r="B3681" s="9"/>
      <c r="O3681" s="101"/>
      <c r="P3681" s="102"/>
    </row>
    <row r="3682" spans="2:16" customFormat="1" x14ac:dyDescent="0.3">
      <c r="B3682" s="9"/>
      <c r="O3682" s="101"/>
      <c r="P3682" s="102"/>
    </row>
    <row r="3683" spans="2:16" customFormat="1" x14ac:dyDescent="0.3">
      <c r="B3683" s="9"/>
      <c r="O3683" s="101"/>
      <c r="P3683" s="102"/>
    </row>
    <row r="3684" spans="2:16" customFormat="1" x14ac:dyDescent="0.3">
      <c r="B3684" s="9"/>
      <c r="O3684" s="101"/>
      <c r="P3684" s="102"/>
    </row>
    <row r="3685" spans="2:16" customFormat="1" x14ac:dyDescent="0.3">
      <c r="B3685" s="9"/>
      <c r="O3685" s="101"/>
      <c r="P3685" s="102"/>
    </row>
    <row r="3686" spans="2:16" customFormat="1" x14ac:dyDescent="0.3">
      <c r="B3686" s="9"/>
      <c r="O3686" s="101"/>
      <c r="P3686" s="102"/>
    </row>
    <row r="3687" spans="2:16" customFormat="1" x14ac:dyDescent="0.3">
      <c r="B3687" s="9"/>
      <c r="O3687" s="101"/>
      <c r="P3687" s="102"/>
    </row>
    <row r="3688" spans="2:16" customFormat="1" x14ac:dyDescent="0.3">
      <c r="B3688" s="9"/>
      <c r="O3688" s="101"/>
      <c r="P3688" s="102"/>
    </row>
    <row r="3689" spans="2:16" customFormat="1" x14ac:dyDescent="0.3">
      <c r="B3689" s="9"/>
      <c r="O3689" s="101"/>
      <c r="P3689" s="102"/>
    </row>
    <row r="3690" spans="2:16" customFormat="1" x14ac:dyDescent="0.3">
      <c r="B3690" s="9"/>
      <c r="O3690" s="101"/>
      <c r="P3690" s="102"/>
    </row>
    <row r="3691" spans="2:16" customFormat="1" x14ac:dyDescent="0.3">
      <c r="B3691" s="9"/>
      <c r="O3691" s="101"/>
      <c r="P3691" s="102"/>
    </row>
    <row r="3692" spans="2:16" customFormat="1" x14ac:dyDescent="0.3">
      <c r="B3692" s="9"/>
      <c r="O3692" s="101"/>
      <c r="P3692" s="102"/>
    </row>
    <row r="3693" spans="2:16" customFormat="1" x14ac:dyDescent="0.3">
      <c r="B3693" s="9"/>
      <c r="O3693" s="101"/>
      <c r="P3693" s="102"/>
    </row>
    <row r="3694" spans="2:16" customFormat="1" x14ac:dyDescent="0.3">
      <c r="B3694" s="9"/>
      <c r="O3694" s="101"/>
      <c r="P3694" s="102"/>
    </row>
    <row r="3695" spans="2:16" customFormat="1" x14ac:dyDescent="0.3">
      <c r="B3695" s="9"/>
      <c r="O3695" s="101"/>
      <c r="P3695" s="102"/>
    </row>
    <row r="3696" spans="2:16" customFormat="1" x14ac:dyDescent="0.3">
      <c r="B3696" s="9"/>
      <c r="O3696" s="101"/>
      <c r="P3696" s="102"/>
    </row>
    <row r="3697" spans="2:16" customFormat="1" x14ac:dyDescent="0.3">
      <c r="B3697" s="9"/>
      <c r="O3697" s="101"/>
      <c r="P3697" s="102"/>
    </row>
    <row r="3698" spans="2:16" customFormat="1" x14ac:dyDescent="0.3">
      <c r="B3698" s="9"/>
      <c r="O3698" s="101"/>
      <c r="P3698" s="102"/>
    </row>
    <row r="3699" spans="2:16" customFormat="1" x14ac:dyDescent="0.3">
      <c r="B3699" s="9"/>
      <c r="O3699" s="101"/>
      <c r="P3699" s="102"/>
    </row>
    <row r="3700" spans="2:16" customFormat="1" x14ac:dyDescent="0.3">
      <c r="B3700" s="9"/>
      <c r="O3700" s="101"/>
      <c r="P3700" s="102"/>
    </row>
    <row r="3701" spans="2:16" customFormat="1" x14ac:dyDescent="0.3">
      <c r="B3701" s="9"/>
      <c r="O3701" s="101"/>
      <c r="P3701" s="102"/>
    </row>
    <row r="3702" spans="2:16" customFormat="1" x14ac:dyDescent="0.3">
      <c r="B3702" s="9"/>
      <c r="O3702" s="101"/>
      <c r="P3702" s="102"/>
    </row>
    <row r="3703" spans="2:16" customFormat="1" x14ac:dyDescent="0.3">
      <c r="B3703" s="9"/>
      <c r="O3703" s="101"/>
      <c r="P3703" s="102"/>
    </row>
    <row r="3704" spans="2:16" customFormat="1" x14ac:dyDescent="0.3">
      <c r="B3704" s="9"/>
      <c r="O3704" s="101"/>
      <c r="P3704" s="102"/>
    </row>
    <row r="3705" spans="2:16" customFormat="1" x14ac:dyDescent="0.3">
      <c r="B3705" s="9"/>
      <c r="O3705" s="101"/>
      <c r="P3705" s="102"/>
    </row>
    <row r="3706" spans="2:16" customFormat="1" x14ac:dyDescent="0.3">
      <c r="B3706" s="9"/>
      <c r="O3706" s="101"/>
      <c r="P3706" s="102"/>
    </row>
    <row r="3707" spans="2:16" customFormat="1" x14ac:dyDescent="0.3">
      <c r="B3707" s="9"/>
      <c r="O3707" s="101"/>
      <c r="P3707" s="102"/>
    </row>
    <row r="3708" spans="2:16" customFormat="1" x14ac:dyDescent="0.3">
      <c r="B3708" s="9"/>
      <c r="O3708" s="101"/>
      <c r="P3708" s="102"/>
    </row>
    <row r="3709" spans="2:16" customFormat="1" x14ac:dyDescent="0.3">
      <c r="B3709" s="9"/>
      <c r="O3709" s="101"/>
      <c r="P3709" s="102"/>
    </row>
    <row r="3710" spans="2:16" customFormat="1" x14ac:dyDescent="0.3">
      <c r="B3710" s="9"/>
      <c r="O3710" s="101"/>
      <c r="P3710" s="102"/>
    </row>
    <row r="3711" spans="2:16" customFormat="1" x14ac:dyDescent="0.3">
      <c r="B3711" s="9"/>
      <c r="O3711" s="101"/>
      <c r="P3711" s="102"/>
    </row>
    <row r="3712" spans="2:16" customFormat="1" x14ac:dyDescent="0.3">
      <c r="B3712" s="9"/>
      <c r="O3712" s="101"/>
      <c r="P3712" s="102"/>
    </row>
    <row r="3713" spans="2:16" customFormat="1" x14ac:dyDescent="0.3">
      <c r="B3713" s="9"/>
      <c r="O3713" s="101"/>
      <c r="P3713" s="102"/>
    </row>
    <row r="3714" spans="2:16" customFormat="1" x14ac:dyDescent="0.3">
      <c r="B3714" s="9"/>
      <c r="O3714" s="101"/>
      <c r="P3714" s="102"/>
    </row>
    <row r="3715" spans="2:16" customFormat="1" x14ac:dyDescent="0.3">
      <c r="B3715" s="9"/>
      <c r="O3715" s="101"/>
      <c r="P3715" s="102"/>
    </row>
    <row r="3716" spans="2:16" customFormat="1" x14ac:dyDescent="0.3">
      <c r="B3716" s="9"/>
      <c r="O3716" s="101"/>
      <c r="P3716" s="102"/>
    </row>
    <row r="3717" spans="2:16" customFormat="1" x14ac:dyDescent="0.3">
      <c r="B3717" s="9"/>
      <c r="O3717" s="101"/>
      <c r="P3717" s="102"/>
    </row>
    <row r="3718" spans="2:16" customFormat="1" x14ac:dyDescent="0.3">
      <c r="B3718" s="9"/>
      <c r="O3718" s="101"/>
      <c r="P3718" s="102"/>
    </row>
    <row r="3719" spans="2:16" customFormat="1" x14ac:dyDescent="0.3">
      <c r="B3719" s="9"/>
      <c r="O3719" s="101"/>
      <c r="P3719" s="102"/>
    </row>
    <row r="3720" spans="2:16" customFormat="1" x14ac:dyDescent="0.3">
      <c r="B3720" s="9"/>
      <c r="O3720" s="101"/>
      <c r="P3720" s="102"/>
    </row>
    <row r="3721" spans="2:16" customFormat="1" x14ac:dyDescent="0.3">
      <c r="B3721" s="9"/>
      <c r="O3721" s="101"/>
      <c r="P3721" s="102"/>
    </row>
    <row r="3722" spans="2:16" customFormat="1" x14ac:dyDescent="0.3">
      <c r="B3722" s="9"/>
      <c r="O3722" s="101"/>
      <c r="P3722" s="102"/>
    </row>
    <row r="3723" spans="2:16" customFormat="1" x14ac:dyDescent="0.3">
      <c r="B3723" s="9"/>
      <c r="O3723" s="101"/>
      <c r="P3723" s="102"/>
    </row>
    <row r="3724" spans="2:16" customFormat="1" x14ac:dyDescent="0.3">
      <c r="B3724" s="9"/>
      <c r="O3724" s="101"/>
      <c r="P3724" s="102"/>
    </row>
    <row r="3725" spans="2:16" customFormat="1" x14ac:dyDescent="0.3">
      <c r="B3725" s="9"/>
      <c r="O3725" s="101"/>
      <c r="P3725" s="102"/>
    </row>
    <row r="3726" spans="2:16" customFormat="1" x14ac:dyDescent="0.3">
      <c r="B3726" s="9"/>
      <c r="O3726" s="101"/>
      <c r="P3726" s="102"/>
    </row>
    <row r="3727" spans="2:16" customFormat="1" x14ac:dyDescent="0.3">
      <c r="B3727" s="9"/>
      <c r="O3727" s="101"/>
      <c r="P3727" s="102"/>
    </row>
    <row r="3728" spans="2:16" customFormat="1" x14ac:dyDescent="0.3">
      <c r="B3728" s="9"/>
      <c r="O3728" s="101"/>
      <c r="P3728" s="102"/>
    </row>
    <row r="3729" spans="2:16" customFormat="1" x14ac:dyDescent="0.3">
      <c r="B3729" s="9"/>
      <c r="O3729" s="101"/>
      <c r="P3729" s="102"/>
    </row>
    <row r="3730" spans="2:16" customFormat="1" x14ac:dyDescent="0.3">
      <c r="B3730" s="9"/>
      <c r="O3730" s="101"/>
      <c r="P3730" s="102"/>
    </row>
    <row r="3731" spans="2:16" customFormat="1" x14ac:dyDescent="0.3">
      <c r="B3731" s="9"/>
      <c r="O3731" s="101"/>
      <c r="P3731" s="102"/>
    </row>
    <row r="3732" spans="2:16" customFormat="1" x14ac:dyDescent="0.3">
      <c r="B3732" s="9"/>
      <c r="O3732" s="101"/>
      <c r="P3732" s="102"/>
    </row>
    <row r="3733" spans="2:16" customFormat="1" x14ac:dyDescent="0.3">
      <c r="B3733" s="9"/>
      <c r="O3733" s="101"/>
      <c r="P3733" s="102"/>
    </row>
    <row r="3734" spans="2:16" customFormat="1" x14ac:dyDescent="0.3">
      <c r="B3734" s="9"/>
      <c r="O3734" s="101"/>
      <c r="P3734" s="102"/>
    </row>
    <row r="3735" spans="2:16" customFormat="1" x14ac:dyDescent="0.3">
      <c r="B3735" s="9"/>
      <c r="O3735" s="101"/>
      <c r="P3735" s="102"/>
    </row>
    <row r="3736" spans="2:16" customFormat="1" x14ac:dyDescent="0.3">
      <c r="B3736" s="9"/>
      <c r="O3736" s="101"/>
      <c r="P3736" s="102"/>
    </row>
    <row r="3737" spans="2:16" customFormat="1" x14ac:dyDescent="0.3">
      <c r="B3737" s="9"/>
      <c r="O3737" s="101"/>
      <c r="P3737" s="102"/>
    </row>
    <row r="3738" spans="2:16" customFormat="1" x14ac:dyDescent="0.3">
      <c r="B3738" s="9"/>
      <c r="O3738" s="101"/>
      <c r="P3738" s="102"/>
    </row>
    <row r="3739" spans="2:16" customFormat="1" x14ac:dyDescent="0.3">
      <c r="B3739" s="9"/>
      <c r="O3739" s="101"/>
      <c r="P3739" s="102"/>
    </row>
    <row r="3740" spans="2:16" customFormat="1" x14ac:dyDescent="0.3">
      <c r="B3740" s="9"/>
      <c r="O3740" s="101"/>
      <c r="P3740" s="102"/>
    </row>
    <row r="3741" spans="2:16" customFormat="1" x14ac:dyDescent="0.3">
      <c r="B3741" s="9"/>
      <c r="O3741" s="101"/>
      <c r="P3741" s="102"/>
    </row>
    <row r="3742" spans="2:16" customFormat="1" x14ac:dyDescent="0.3">
      <c r="B3742" s="9"/>
      <c r="O3742" s="101"/>
      <c r="P3742" s="102"/>
    </row>
    <row r="3743" spans="2:16" customFormat="1" x14ac:dyDescent="0.3">
      <c r="B3743" s="9"/>
      <c r="O3743" s="101"/>
      <c r="P3743" s="102"/>
    </row>
    <row r="3744" spans="2:16" customFormat="1" x14ac:dyDescent="0.3">
      <c r="B3744" s="9"/>
      <c r="O3744" s="101"/>
      <c r="P3744" s="102"/>
    </row>
    <row r="3745" spans="2:16" customFormat="1" x14ac:dyDescent="0.3">
      <c r="B3745" s="9"/>
      <c r="O3745" s="101"/>
      <c r="P3745" s="102"/>
    </row>
    <row r="3746" spans="2:16" customFormat="1" x14ac:dyDescent="0.3">
      <c r="B3746" s="9"/>
      <c r="O3746" s="101"/>
      <c r="P3746" s="102"/>
    </row>
    <row r="3747" spans="2:16" customFormat="1" x14ac:dyDescent="0.3">
      <c r="B3747" s="9"/>
      <c r="O3747" s="101"/>
      <c r="P3747" s="102"/>
    </row>
    <row r="3748" spans="2:16" customFormat="1" x14ac:dyDescent="0.3">
      <c r="B3748" s="9"/>
      <c r="O3748" s="101"/>
      <c r="P3748" s="102"/>
    </row>
    <row r="3749" spans="2:16" customFormat="1" x14ac:dyDescent="0.3">
      <c r="B3749" s="9"/>
      <c r="O3749" s="101"/>
      <c r="P3749" s="102"/>
    </row>
    <row r="3750" spans="2:16" customFormat="1" x14ac:dyDescent="0.3">
      <c r="B3750" s="9"/>
      <c r="O3750" s="101"/>
      <c r="P3750" s="102"/>
    </row>
    <row r="3751" spans="2:16" customFormat="1" x14ac:dyDescent="0.3">
      <c r="B3751" s="9"/>
      <c r="O3751" s="101"/>
      <c r="P3751" s="102"/>
    </row>
    <row r="3752" spans="2:16" customFormat="1" x14ac:dyDescent="0.3">
      <c r="B3752" s="9"/>
      <c r="O3752" s="101"/>
      <c r="P3752" s="102"/>
    </row>
    <row r="3753" spans="2:16" customFormat="1" x14ac:dyDescent="0.3">
      <c r="B3753" s="9"/>
      <c r="O3753" s="101"/>
      <c r="P3753" s="102"/>
    </row>
    <row r="3754" spans="2:16" customFormat="1" x14ac:dyDescent="0.3">
      <c r="B3754" s="9"/>
      <c r="O3754" s="101"/>
      <c r="P3754" s="102"/>
    </row>
    <row r="3755" spans="2:16" customFormat="1" x14ac:dyDescent="0.3">
      <c r="B3755" s="9"/>
      <c r="O3755" s="101"/>
      <c r="P3755" s="102"/>
    </row>
    <row r="3756" spans="2:16" customFormat="1" x14ac:dyDescent="0.3">
      <c r="B3756" s="9"/>
      <c r="O3756" s="101"/>
      <c r="P3756" s="102"/>
    </row>
    <row r="3757" spans="2:16" customFormat="1" x14ac:dyDescent="0.3">
      <c r="B3757" s="9"/>
      <c r="O3757" s="101"/>
      <c r="P3757" s="102"/>
    </row>
    <row r="3758" spans="2:16" customFormat="1" x14ac:dyDescent="0.3">
      <c r="B3758" s="9"/>
      <c r="O3758" s="101"/>
      <c r="P3758" s="102"/>
    </row>
    <row r="3759" spans="2:16" customFormat="1" x14ac:dyDescent="0.3">
      <c r="B3759" s="9"/>
      <c r="O3759" s="101"/>
      <c r="P3759" s="102"/>
    </row>
    <row r="3760" spans="2:16" customFormat="1" x14ac:dyDescent="0.3">
      <c r="B3760" s="9"/>
      <c r="O3760" s="101"/>
      <c r="P3760" s="102"/>
    </row>
    <row r="3761" spans="2:16" customFormat="1" x14ac:dyDescent="0.3">
      <c r="B3761" s="9"/>
      <c r="O3761" s="101"/>
      <c r="P3761" s="102"/>
    </row>
    <row r="3762" spans="2:16" customFormat="1" x14ac:dyDescent="0.3">
      <c r="B3762" s="9"/>
      <c r="O3762" s="101"/>
      <c r="P3762" s="102"/>
    </row>
    <row r="3763" spans="2:16" customFormat="1" x14ac:dyDescent="0.3">
      <c r="B3763" s="9"/>
      <c r="O3763" s="101"/>
      <c r="P3763" s="102"/>
    </row>
    <row r="3764" spans="2:16" customFormat="1" x14ac:dyDescent="0.3">
      <c r="B3764" s="9"/>
      <c r="O3764" s="101"/>
      <c r="P3764" s="102"/>
    </row>
    <row r="3765" spans="2:16" customFormat="1" x14ac:dyDescent="0.3">
      <c r="B3765" s="9"/>
      <c r="O3765" s="101"/>
      <c r="P3765" s="102"/>
    </row>
    <row r="3766" spans="2:16" customFormat="1" x14ac:dyDescent="0.3">
      <c r="B3766" s="9"/>
      <c r="O3766" s="101"/>
      <c r="P3766" s="102"/>
    </row>
    <row r="3767" spans="2:16" customFormat="1" x14ac:dyDescent="0.3">
      <c r="B3767" s="9"/>
      <c r="O3767" s="101"/>
      <c r="P3767" s="102"/>
    </row>
    <row r="3768" spans="2:16" customFormat="1" x14ac:dyDescent="0.3">
      <c r="B3768" s="9"/>
      <c r="O3768" s="101"/>
      <c r="P3768" s="102"/>
    </row>
    <row r="3769" spans="2:16" customFormat="1" x14ac:dyDescent="0.3">
      <c r="B3769" s="9"/>
      <c r="O3769" s="101"/>
      <c r="P3769" s="102"/>
    </row>
    <row r="3770" spans="2:16" customFormat="1" x14ac:dyDescent="0.3">
      <c r="B3770" s="9"/>
      <c r="O3770" s="101"/>
      <c r="P3770" s="102"/>
    </row>
    <row r="3771" spans="2:16" customFormat="1" x14ac:dyDescent="0.3">
      <c r="B3771" s="9"/>
      <c r="O3771" s="101"/>
      <c r="P3771" s="102"/>
    </row>
    <row r="3772" spans="2:16" customFormat="1" x14ac:dyDescent="0.3">
      <c r="B3772" s="9"/>
      <c r="O3772" s="101"/>
      <c r="P3772" s="102"/>
    </row>
    <row r="3773" spans="2:16" customFormat="1" x14ac:dyDescent="0.3">
      <c r="B3773" s="9"/>
      <c r="O3773" s="101"/>
      <c r="P3773" s="102"/>
    </row>
    <row r="3774" spans="2:16" customFormat="1" x14ac:dyDescent="0.3">
      <c r="B3774" s="9"/>
      <c r="O3774" s="101"/>
      <c r="P3774" s="102"/>
    </row>
    <row r="3775" spans="2:16" customFormat="1" x14ac:dyDescent="0.3">
      <c r="B3775" s="9"/>
      <c r="O3775" s="101"/>
      <c r="P3775" s="102"/>
    </row>
    <row r="3776" spans="2:16" customFormat="1" x14ac:dyDescent="0.3">
      <c r="B3776" s="9"/>
      <c r="O3776" s="101"/>
      <c r="P3776" s="102"/>
    </row>
    <row r="3777" spans="2:16" customFormat="1" x14ac:dyDescent="0.3">
      <c r="B3777" s="9"/>
      <c r="O3777" s="101"/>
      <c r="P3777" s="102"/>
    </row>
    <row r="3778" spans="2:16" customFormat="1" x14ac:dyDescent="0.3">
      <c r="B3778" s="9"/>
      <c r="O3778" s="101"/>
      <c r="P3778" s="102"/>
    </row>
    <row r="3779" spans="2:16" customFormat="1" x14ac:dyDescent="0.3">
      <c r="B3779" s="9"/>
      <c r="O3779" s="101"/>
      <c r="P3779" s="102"/>
    </row>
    <row r="3780" spans="2:16" customFormat="1" x14ac:dyDescent="0.3">
      <c r="B3780" s="9"/>
      <c r="O3780" s="101"/>
      <c r="P3780" s="102"/>
    </row>
    <row r="3781" spans="2:16" customFormat="1" x14ac:dyDescent="0.3">
      <c r="B3781" s="9"/>
      <c r="O3781" s="101"/>
      <c r="P3781" s="102"/>
    </row>
    <row r="3782" spans="2:16" customFormat="1" x14ac:dyDescent="0.3">
      <c r="B3782" s="9"/>
      <c r="O3782" s="101"/>
      <c r="P3782" s="102"/>
    </row>
    <row r="3783" spans="2:16" customFormat="1" x14ac:dyDescent="0.3">
      <c r="B3783" s="9"/>
      <c r="O3783" s="101"/>
      <c r="P3783" s="102"/>
    </row>
    <row r="3784" spans="2:16" customFormat="1" x14ac:dyDescent="0.3">
      <c r="B3784" s="9"/>
      <c r="O3784" s="101"/>
      <c r="P3784" s="102"/>
    </row>
    <row r="3785" spans="2:16" customFormat="1" x14ac:dyDescent="0.3">
      <c r="B3785" s="9"/>
      <c r="O3785" s="101"/>
      <c r="P3785" s="102"/>
    </row>
    <row r="3786" spans="2:16" customFormat="1" x14ac:dyDescent="0.3">
      <c r="B3786" s="9"/>
      <c r="O3786" s="101"/>
      <c r="P3786" s="102"/>
    </row>
    <row r="3787" spans="2:16" customFormat="1" x14ac:dyDescent="0.3">
      <c r="B3787" s="9"/>
      <c r="O3787" s="101"/>
      <c r="P3787" s="102"/>
    </row>
    <row r="3788" spans="2:16" customFormat="1" x14ac:dyDescent="0.3">
      <c r="B3788" s="9"/>
      <c r="O3788" s="101"/>
      <c r="P3788" s="102"/>
    </row>
    <row r="3789" spans="2:16" customFormat="1" x14ac:dyDescent="0.3">
      <c r="B3789" s="9"/>
      <c r="O3789" s="101"/>
      <c r="P3789" s="102"/>
    </row>
    <row r="3790" spans="2:16" customFormat="1" x14ac:dyDescent="0.3">
      <c r="B3790" s="9"/>
      <c r="O3790" s="101"/>
      <c r="P3790" s="102"/>
    </row>
    <row r="3791" spans="2:16" customFormat="1" x14ac:dyDescent="0.3">
      <c r="B3791" s="9"/>
      <c r="O3791" s="101"/>
      <c r="P3791" s="102"/>
    </row>
    <row r="3792" spans="2:16" customFormat="1" x14ac:dyDescent="0.3">
      <c r="B3792" s="9"/>
      <c r="O3792" s="101"/>
      <c r="P3792" s="102"/>
    </row>
    <row r="3793" spans="2:16" customFormat="1" x14ac:dyDescent="0.3">
      <c r="B3793" s="9"/>
      <c r="O3793" s="101"/>
      <c r="P3793" s="102"/>
    </row>
    <row r="3794" spans="2:16" customFormat="1" x14ac:dyDescent="0.3">
      <c r="B3794" s="9"/>
      <c r="O3794" s="101"/>
      <c r="P3794" s="102"/>
    </row>
    <row r="3795" spans="2:16" customFormat="1" x14ac:dyDescent="0.3">
      <c r="B3795" s="9"/>
      <c r="O3795" s="101"/>
      <c r="P3795" s="102"/>
    </row>
    <row r="3796" spans="2:16" customFormat="1" x14ac:dyDescent="0.3">
      <c r="B3796" s="9"/>
      <c r="O3796" s="101"/>
      <c r="P3796" s="102"/>
    </row>
    <row r="3797" spans="2:16" customFormat="1" x14ac:dyDescent="0.3">
      <c r="B3797" s="9"/>
      <c r="O3797" s="101"/>
      <c r="P3797" s="102"/>
    </row>
    <row r="3798" spans="2:16" customFormat="1" x14ac:dyDescent="0.3">
      <c r="B3798" s="9"/>
      <c r="O3798" s="101"/>
      <c r="P3798" s="102"/>
    </row>
    <row r="3799" spans="2:16" customFormat="1" x14ac:dyDescent="0.3">
      <c r="B3799" s="9"/>
      <c r="O3799" s="101"/>
      <c r="P3799" s="102"/>
    </row>
    <row r="3800" spans="2:16" customFormat="1" x14ac:dyDescent="0.3">
      <c r="B3800" s="9"/>
      <c r="O3800" s="101"/>
      <c r="P3800" s="102"/>
    </row>
    <row r="3801" spans="2:16" customFormat="1" x14ac:dyDescent="0.3">
      <c r="B3801" s="9"/>
      <c r="O3801" s="101"/>
      <c r="P3801" s="102"/>
    </row>
    <row r="3802" spans="2:16" customFormat="1" x14ac:dyDescent="0.3">
      <c r="B3802" s="9"/>
      <c r="O3802" s="101"/>
      <c r="P3802" s="102"/>
    </row>
    <row r="3803" spans="2:16" customFormat="1" x14ac:dyDescent="0.3">
      <c r="B3803" s="9"/>
      <c r="O3803" s="101"/>
      <c r="P3803" s="102"/>
    </row>
    <row r="3804" spans="2:16" customFormat="1" x14ac:dyDescent="0.3">
      <c r="B3804" s="9"/>
      <c r="O3804" s="101"/>
      <c r="P3804" s="102"/>
    </row>
    <row r="3805" spans="2:16" customFormat="1" x14ac:dyDescent="0.3">
      <c r="B3805" s="9"/>
      <c r="O3805" s="101"/>
      <c r="P3805" s="102"/>
    </row>
    <row r="3806" spans="2:16" customFormat="1" x14ac:dyDescent="0.3">
      <c r="B3806" s="9"/>
      <c r="O3806" s="101"/>
      <c r="P3806" s="102"/>
    </row>
    <row r="3807" spans="2:16" customFormat="1" x14ac:dyDescent="0.3">
      <c r="B3807" s="9"/>
      <c r="O3807" s="101"/>
      <c r="P3807" s="102"/>
    </row>
    <row r="3808" spans="2:16" customFormat="1" x14ac:dyDescent="0.3">
      <c r="B3808" s="9"/>
      <c r="O3808" s="101"/>
      <c r="P3808" s="102"/>
    </row>
    <row r="3809" spans="2:16" customFormat="1" x14ac:dyDescent="0.3">
      <c r="B3809" s="9"/>
      <c r="O3809" s="101"/>
      <c r="P3809" s="102"/>
    </row>
    <row r="3810" spans="2:16" customFormat="1" x14ac:dyDescent="0.3">
      <c r="B3810" s="9"/>
      <c r="O3810" s="101"/>
      <c r="P3810" s="102"/>
    </row>
    <row r="3811" spans="2:16" customFormat="1" x14ac:dyDescent="0.3">
      <c r="B3811" s="9"/>
      <c r="O3811" s="101"/>
      <c r="P3811" s="102"/>
    </row>
    <row r="3812" spans="2:16" customFormat="1" x14ac:dyDescent="0.3">
      <c r="B3812" s="9"/>
      <c r="O3812" s="101"/>
      <c r="P3812" s="102"/>
    </row>
    <row r="3813" spans="2:16" customFormat="1" x14ac:dyDescent="0.3">
      <c r="B3813" s="9"/>
      <c r="O3813" s="101"/>
      <c r="P3813" s="102"/>
    </row>
    <row r="3814" spans="2:16" customFormat="1" x14ac:dyDescent="0.3">
      <c r="B3814" s="9"/>
      <c r="O3814" s="101"/>
      <c r="P3814" s="102"/>
    </row>
    <row r="3815" spans="2:16" customFormat="1" x14ac:dyDescent="0.3">
      <c r="B3815" s="9"/>
      <c r="O3815" s="101"/>
      <c r="P3815" s="102"/>
    </row>
    <row r="3816" spans="2:16" customFormat="1" x14ac:dyDescent="0.3">
      <c r="B3816" s="9"/>
      <c r="O3816" s="101"/>
      <c r="P3816" s="102"/>
    </row>
    <row r="3817" spans="2:16" customFormat="1" x14ac:dyDescent="0.3">
      <c r="B3817" s="9"/>
      <c r="O3817" s="101"/>
      <c r="P3817" s="102"/>
    </row>
    <row r="3818" spans="2:16" customFormat="1" x14ac:dyDescent="0.3">
      <c r="B3818" s="9"/>
      <c r="O3818" s="101"/>
      <c r="P3818" s="102"/>
    </row>
    <row r="3819" spans="2:16" customFormat="1" x14ac:dyDescent="0.3">
      <c r="B3819" s="9"/>
      <c r="O3819" s="101"/>
      <c r="P3819" s="102"/>
    </row>
    <row r="3820" spans="2:16" customFormat="1" x14ac:dyDescent="0.3">
      <c r="B3820" s="9"/>
      <c r="O3820" s="101"/>
      <c r="P3820" s="102"/>
    </row>
    <row r="3821" spans="2:16" customFormat="1" x14ac:dyDescent="0.3">
      <c r="B3821" s="9"/>
      <c r="O3821" s="101"/>
      <c r="P3821" s="102"/>
    </row>
    <row r="3822" spans="2:16" customFormat="1" x14ac:dyDescent="0.3">
      <c r="B3822" s="9"/>
      <c r="O3822" s="101"/>
      <c r="P3822" s="102"/>
    </row>
    <row r="3823" spans="2:16" customFormat="1" x14ac:dyDescent="0.3">
      <c r="B3823" s="9"/>
      <c r="O3823" s="101"/>
      <c r="P3823" s="102"/>
    </row>
    <row r="3824" spans="2:16" customFormat="1" x14ac:dyDescent="0.3">
      <c r="B3824" s="9"/>
      <c r="O3824" s="101"/>
      <c r="P3824" s="102"/>
    </row>
    <row r="3825" spans="2:16" customFormat="1" x14ac:dyDescent="0.3">
      <c r="B3825" s="9"/>
      <c r="O3825" s="101"/>
      <c r="P3825" s="102"/>
    </row>
    <row r="3826" spans="2:16" customFormat="1" x14ac:dyDescent="0.3">
      <c r="B3826" s="9"/>
      <c r="O3826" s="101"/>
      <c r="P3826" s="102"/>
    </row>
    <row r="3827" spans="2:16" customFormat="1" x14ac:dyDescent="0.3">
      <c r="B3827" s="9"/>
      <c r="O3827" s="101"/>
      <c r="P3827" s="102"/>
    </row>
    <row r="3828" spans="2:16" customFormat="1" x14ac:dyDescent="0.3">
      <c r="B3828" s="9"/>
      <c r="O3828" s="101"/>
      <c r="P3828" s="102"/>
    </row>
    <row r="3829" spans="2:16" customFormat="1" x14ac:dyDescent="0.3">
      <c r="B3829" s="9"/>
      <c r="O3829" s="101"/>
      <c r="P3829" s="102"/>
    </row>
    <row r="3830" spans="2:16" customFormat="1" x14ac:dyDescent="0.3">
      <c r="B3830" s="9"/>
      <c r="O3830" s="101"/>
      <c r="P3830" s="102"/>
    </row>
    <row r="3831" spans="2:16" customFormat="1" x14ac:dyDescent="0.3">
      <c r="B3831" s="9"/>
      <c r="O3831" s="101"/>
      <c r="P3831" s="102"/>
    </row>
    <row r="3832" spans="2:16" customFormat="1" x14ac:dyDescent="0.3">
      <c r="B3832" s="9"/>
      <c r="O3832" s="101"/>
      <c r="P3832" s="102"/>
    </row>
    <row r="3833" spans="2:16" customFormat="1" x14ac:dyDescent="0.3">
      <c r="B3833" s="9"/>
      <c r="O3833" s="101"/>
      <c r="P3833" s="102"/>
    </row>
    <row r="3834" spans="2:16" customFormat="1" x14ac:dyDescent="0.3">
      <c r="B3834" s="9"/>
      <c r="O3834" s="101"/>
      <c r="P3834" s="102"/>
    </row>
    <row r="3835" spans="2:16" customFormat="1" x14ac:dyDescent="0.3">
      <c r="B3835" s="9"/>
      <c r="O3835" s="101"/>
      <c r="P3835" s="102"/>
    </row>
    <row r="3836" spans="2:16" customFormat="1" x14ac:dyDescent="0.3">
      <c r="B3836" s="9"/>
      <c r="O3836" s="101"/>
      <c r="P3836" s="102"/>
    </row>
    <row r="3837" spans="2:16" customFormat="1" x14ac:dyDescent="0.3">
      <c r="B3837" s="9"/>
      <c r="O3837" s="101"/>
      <c r="P3837" s="102"/>
    </row>
    <row r="3838" spans="2:16" customFormat="1" x14ac:dyDescent="0.3">
      <c r="B3838" s="9"/>
      <c r="O3838" s="101"/>
      <c r="P3838" s="102"/>
    </row>
    <row r="3839" spans="2:16" customFormat="1" x14ac:dyDescent="0.3">
      <c r="B3839" s="9"/>
      <c r="O3839" s="101"/>
      <c r="P3839" s="102"/>
    </row>
    <row r="3840" spans="2:16" customFormat="1" x14ac:dyDescent="0.3">
      <c r="B3840" s="9"/>
      <c r="O3840" s="101"/>
      <c r="P3840" s="102"/>
    </row>
    <row r="3841" spans="2:16" customFormat="1" x14ac:dyDescent="0.3">
      <c r="B3841" s="9"/>
      <c r="O3841" s="101"/>
      <c r="P3841" s="102"/>
    </row>
    <row r="3842" spans="2:16" customFormat="1" x14ac:dyDescent="0.3">
      <c r="B3842" s="9"/>
      <c r="O3842" s="101"/>
      <c r="P3842" s="102"/>
    </row>
    <row r="3843" spans="2:16" customFormat="1" x14ac:dyDescent="0.3">
      <c r="B3843" s="9"/>
      <c r="O3843" s="101"/>
      <c r="P3843" s="102"/>
    </row>
    <row r="3844" spans="2:16" customFormat="1" x14ac:dyDescent="0.3">
      <c r="B3844" s="9"/>
      <c r="O3844" s="101"/>
      <c r="P3844" s="102"/>
    </row>
    <row r="3845" spans="2:16" customFormat="1" x14ac:dyDescent="0.3">
      <c r="B3845" s="9"/>
      <c r="O3845" s="101"/>
      <c r="P3845" s="102"/>
    </row>
    <row r="3846" spans="2:16" customFormat="1" x14ac:dyDescent="0.3">
      <c r="B3846" s="9"/>
      <c r="O3846" s="101"/>
      <c r="P3846" s="102"/>
    </row>
    <row r="3847" spans="2:16" customFormat="1" x14ac:dyDescent="0.3">
      <c r="B3847" s="9"/>
      <c r="O3847" s="101"/>
      <c r="P3847" s="102"/>
    </row>
    <row r="3848" spans="2:16" customFormat="1" x14ac:dyDescent="0.3">
      <c r="B3848" s="9"/>
      <c r="O3848" s="101"/>
      <c r="P3848" s="102"/>
    </row>
    <row r="3849" spans="2:16" customFormat="1" x14ac:dyDescent="0.3">
      <c r="B3849" s="9"/>
      <c r="O3849" s="101"/>
      <c r="P3849" s="102"/>
    </row>
    <row r="3850" spans="2:16" customFormat="1" x14ac:dyDescent="0.3">
      <c r="B3850" s="9"/>
      <c r="O3850" s="101"/>
      <c r="P3850" s="102"/>
    </row>
    <row r="3851" spans="2:16" customFormat="1" x14ac:dyDescent="0.3">
      <c r="B3851" s="9"/>
      <c r="O3851" s="101"/>
      <c r="P3851" s="102"/>
    </row>
    <row r="3852" spans="2:16" customFormat="1" x14ac:dyDescent="0.3">
      <c r="B3852" s="9"/>
      <c r="O3852" s="101"/>
      <c r="P3852" s="102"/>
    </row>
    <row r="3853" spans="2:16" customFormat="1" x14ac:dyDescent="0.3">
      <c r="B3853" s="9"/>
      <c r="O3853" s="101"/>
      <c r="P3853" s="102"/>
    </row>
    <row r="3854" spans="2:16" customFormat="1" x14ac:dyDescent="0.3">
      <c r="B3854" s="9"/>
      <c r="O3854" s="101"/>
      <c r="P3854" s="102"/>
    </row>
    <row r="3855" spans="2:16" customFormat="1" x14ac:dyDescent="0.3">
      <c r="B3855" s="9"/>
      <c r="O3855" s="101"/>
      <c r="P3855" s="102"/>
    </row>
    <row r="3856" spans="2:16" customFormat="1" x14ac:dyDescent="0.3">
      <c r="B3856" s="9"/>
      <c r="O3856" s="101"/>
      <c r="P3856" s="102"/>
    </row>
    <row r="3857" spans="2:16" customFormat="1" x14ac:dyDescent="0.3">
      <c r="B3857" s="9"/>
      <c r="O3857" s="101"/>
      <c r="P3857" s="102"/>
    </row>
    <row r="3858" spans="2:16" customFormat="1" x14ac:dyDescent="0.3">
      <c r="B3858" s="9"/>
      <c r="O3858" s="101"/>
      <c r="P3858" s="102"/>
    </row>
    <row r="3859" spans="2:16" customFormat="1" x14ac:dyDescent="0.3">
      <c r="B3859" s="9"/>
      <c r="O3859" s="101"/>
      <c r="P3859" s="102"/>
    </row>
    <row r="3860" spans="2:16" customFormat="1" x14ac:dyDescent="0.3">
      <c r="B3860" s="9"/>
      <c r="O3860" s="101"/>
      <c r="P3860" s="102"/>
    </row>
    <row r="3861" spans="2:16" customFormat="1" x14ac:dyDescent="0.3">
      <c r="B3861" s="9"/>
      <c r="O3861" s="101"/>
      <c r="P3861" s="102"/>
    </row>
    <row r="3862" spans="2:16" customFormat="1" x14ac:dyDescent="0.3">
      <c r="B3862" s="9"/>
      <c r="O3862" s="101"/>
      <c r="P3862" s="102"/>
    </row>
    <row r="3863" spans="2:16" customFormat="1" x14ac:dyDescent="0.3">
      <c r="B3863" s="9"/>
      <c r="O3863" s="101"/>
      <c r="P3863" s="102"/>
    </row>
    <row r="3864" spans="2:16" customFormat="1" x14ac:dyDescent="0.3">
      <c r="B3864" s="9"/>
      <c r="O3864" s="101"/>
      <c r="P3864" s="102"/>
    </row>
    <row r="3865" spans="2:16" customFormat="1" x14ac:dyDescent="0.3">
      <c r="B3865" s="9"/>
      <c r="O3865" s="101"/>
      <c r="P3865" s="102"/>
    </row>
    <row r="3866" spans="2:16" customFormat="1" x14ac:dyDescent="0.3">
      <c r="B3866" s="9"/>
      <c r="O3866" s="101"/>
      <c r="P3866" s="102"/>
    </row>
    <row r="3867" spans="2:16" customFormat="1" x14ac:dyDescent="0.3">
      <c r="B3867" s="9"/>
      <c r="O3867" s="101"/>
      <c r="P3867" s="102"/>
    </row>
    <row r="3868" spans="2:16" customFormat="1" x14ac:dyDescent="0.3">
      <c r="B3868" s="9"/>
      <c r="O3868" s="101"/>
      <c r="P3868" s="102"/>
    </row>
    <row r="3869" spans="2:16" customFormat="1" x14ac:dyDescent="0.3">
      <c r="B3869" s="9"/>
      <c r="O3869" s="101"/>
      <c r="P3869" s="102"/>
    </row>
    <row r="3870" spans="2:16" customFormat="1" x14ac:dyDescent="0.3">
      <c r="B3870" s="9"/>
      <c r="O3870" s="101"/>
      <c r="P3870" s="102"/>
    </row>
    <row r="3871" spans="2:16" customFormat="1" x14ac:dyDescent="0.3">
      <c r="B3871" s="9"/>
      <c r="O3871" s="101"/>
      <c r="P3871" s="102"/>
    </row>
    <row r="3872" spans="2:16" customFormat="1" x14ac:dyDescent="0.3">
      <c r="B3872" s="9"/>
      <c r="O3872" s="101"/>
      <c r="P3872" s="102"/>
    </row>
    <row r="3873" spans="2:16" customFormat="1" x14ac:dyDescent="0.3">
      <c r="B3873" s="9"/>
      <c r="O3873" s="101"/>
      <c r="P3873" s="102"/>
    </row>
    <row r="3874" spans="2:16" customFormat="1" x14ac:dyDescent="0.3">
      <c r="B3874" s="9"/>
      <c r="O3874" s="101"/>
      <c r="P3874" s="102"/>
    </row>
    <row r="3875" spans="2:16" customFormat="1" x14ac:dyDescent="0.3">
      <c r="B3875" s="9"/>
      <c r="O3875" s="101"/>
      <c r="P3875" s="102"/>
    </row>
    <row r="3876" spans="2:16" customFormat="1" x14ac:dyDescent="0.3">
      <c r="B3876" s="9"/>
      <c r="O3876" s="101"/>
      <c r="P3876" s="102"/>
    </row>
    <row r="3877" spans="2:16" customFormat="1" x14ac:dyDescent="0.3">
      <c r="B3877" s="9"/>
      <c r="O3877" s="101"/>
      <c r="P3877" s="102"/>
    </row>
    <row r="3878" spans="2:16" customFormat="1" x14ac:dyDescent="0.3">
      <c r="B3878" s="9"/>
      <c r="O3878" s="101"/>
      <c r="P3878" s="102"/>
    </row>
    <row r="3879" spans="2:16" customFormat="1" x14ac:dyDescent="0.3">
      <c r="B3879" s="9"/>
      <c r="O3879" s="101"/>
      <c r="P3879" s="102"/>
    </row>
    <row r="3880" spans="2:16" customFormat="1" x14ac:dyDescent="0.3">
      <c r="B3880" s="9"/>
      <c r="O3880" s="101"/>
      <c r="P3880" s="102"/>
    </row>
    <row r="3881" spans="2:16" customFormat="1" x14ac:dyDescent="0.3">
      <c r="B3881" s="9"/>
      <c r="O3881" s="101"/>
      <c r="P3881" s="102"/>
    </row>
    <row r="3882" spans="2:16" customFormat="1" x14ac:dyDescent="0.3">
      <c r="B3882" s="9"/>
      <c r="O3882" s="101"/>
      <c r="P3882" s="102"/>
    </row>
    <row r="3883" spans="2:16" customFormat="1" x14ac:dyDescent="0.3">
      <c r="B3883" s="9"/>
      <c r="O3883" s="101"/>
      <c r="P3883" s="102"/>
    </row>
    <row r="3884" spans="2:16" customFormat="1" x14ac:dyDescent="0.3">
      <c r="B3884" s="9"/>
      <c r="O3884" s="101"/>
      <c r="P3884" s="102"/>
    </row>
    <row r="3885" spans="2:16" customFormat="1" x14ac:dyDescent="0.3">
      <c r="B3885" s="9"/>
      <c r="O3885" s="101"/>
      <c r="P3885" s="102"/>
    </row>
    <row r="3886" spans="2:16" customFormat="1" x14ac:dyDescent="0.3">
      <c r="B3886" s="9"/>
      <c r="O3886" s="101"/>
      <c r="P3886" s="102"/>
    </row>
    <row r="3887" spans="2:16" customFormat="1" x14ac:dyDescent="0.3">
      <c r="B3887" s="9"/>
      <c r="O3887" s="101"/>
      <c r="P3887" s="102"/>
    </row>
    <row r="3888" spans="2:16" customFormat="1" x14ac:dyDescent="0.3">
      <c r="B3888" s="9"/>
      <c r="O3888" s="101"/>
      <c r="P3888" s="102"/>
    </row>
    <row r="3889" spans="2:16" customFormat="1" x14ac:dyDescent="0.3">
      <c r="B3889" s="9"/>
      <c r="O3889" s="101"/>
      <c r="P3889" s="102"/>
    </row>
    <row r="3890" spans="2:16" customFormat="1" x14ac:dyDescent="0.3">
      <c r="B3890" s="9"/>
      <c r="O3890" s="101"/>
      <c r="P3890" s="102"/>
    </row>
    <row r="3891" spans="2:16" customFormat="1" x14ac:dyDescent="0.3">
      <c r="B3891" s="9"/>
      <c r="O3891" s="101"/>
      <c r="P3891" s="102"/>
    </row>
    <row r="3892" spans="2:16" customFormat="1" x14ac:dyDescent="0.3">
      <c r="B3892" s="9"/>
      <c r="O3892" s="101"/>
      <c r="P3892" s="102"/>
    </row>
    <row r="3893" spans="2:16" customFormat="1" x14ac:dyDescent="0.3">
      <c r="B3893" s="9"/>
      <c r="O3893" s="101"/>
      <c r="P3893" s="102"/>
    </row>
    <row r="3894" spans="2:16" customFormat="1" x14ac:dyDescent="0.3">
      <c r="B3894" s="9"/>
      <c r="O3894" s="101"/>
      <c r="P3894" s="102"/>
    </row>
    <row r="3895" spans="2:16" customFormat="1" x14ac:dyDescent="0.3">
      <c r="B3895" s="9"/>
      <c r="O3895" s="101"/>
      <c r="P3895" s="102"/>
    </row>
    <row r="3896" spans="2:16" customFormat="1" x14ac:dyDescent="0.3">
      <c r="B3896" s="9"/>
      <c r="O3896" s="101"/>
      <c r="P3896" s="102"/>
    </row>
    <row r="3897" spans="2:16" customFormat="1" x14ac:dyDescent="0.3">
      <c r="B3897" s="9"/>
      <c r="O3897" s="101"/>
      <c r="P3897" s="102"/>
    </row>
    <row r="3898" spans="2:16" customFormat="1" x14ac:dyDescent="0.3">
      <c r="B3898" s="9"/>
      <c r="O3898" s="101"/>
      <c r="P3898" s="102"/>
    </row>
    <row r="3899" spans="2:16" customFormat="1" x14ac:dyDescent="0.3">
      <c r="B3899" s="9"/>
      <c r="O3899" s="101"/>
      <c r="P3899" s="102"/>
    </row>
    <row r="3900" spans="2:16" customFormat="1" x14ac:dyDescent="0.3">
      <c r="B3900" s="9"/>
      <c r="O3900" s="101"/>
      <c r="P3900" s="102"/>
    </row>
    <row r="3901" spans="2:16" customFormat="1" x14ac:dyDescent="0.3">
      <c r="B3901" s="9"/>
      <c r="O3901" s="101"/>
      <c r="P3901" s="102"/>
    </row>
    <row r="3902" spans="2:16" customFormat="1" x14ac:dyDescent="0.3">
      <c r="B3902" s="9"/>
      <c r="O3902" s="101"/>
      <c r="P3902" s="102"/>
    </row>
    <row r="3903" spans="2:16" customFormat="1" x14ac:dyDescent="0.3">
      <c r="B3903" s="9"/>
      <c r="O3903" s="101"/>
      <c r="P3903" s="102"/>
    </row>
    <row r="3904" spans="2:16" customFormat="1" x14ac:dyDescent="0.3">
      <c r="B3904" s="9"/>
      <c r="O3904" s="101"/>
      <c r="P3904" s="102"/>
    </row>
    <row r="3905" spans="2:16" customFormat="1" x14ac:dyDescent="0.3">
      <c r="B3905" s="9"/>
      <c r="O3905" s="101"/>
      <c r="P3905" s="102"/>
    </row>
    <row r="3906" spans="2:16" customFormat="1" x14ac:dyDescent="0.3">
      <c r="B3906" s="9"/>
      <c r="O3906" s="101"/>
      <c r="P3906" s="102"/>
    </row>
    <row r="3907" spans="2:16" customFormat="1" x14ac:dyDescent="0.3">
      <c r="B3907" s="9"/>
      <c r="O3907" s="101"/>
      <c r="P3907" s="102"/>
    </row>
    <row r="3908" spans="2:16" customFormat="1" x14ac:dyDescent="0.3">
      <c r="B3908" s="9"/>
      <c r="O3908" s="101"/>
      <c r="P3908" s="102"/>
    </row>
    <row r="3909" spans="2:16" customFormat="1" x14ac:dyDescent="0.3">
      <c r="B3909" s="9"/>
      <c r="O3909" s="101"/>
      <c r="P3909" s="102"/>
    </row>
    <row r="3910" spans="2:16" customFormat="1" x14ac:dyDescent="0.3">
      <c r="B3910" s="9"/>
      <c r="O3910" s="101"/>
      <c r="P3910" s="102"/>
    </row>
    <row r="3911" spans="2:16" customFormat="1" x14ac:dyDescent="0.3">
      <c r="B3911" s="9"/>
      <c r="O3911" s="101"/>
      <c r="P3911" s="102"/>
    </row>
    <row r="3912" spans="2:16" customFormat="1" x14ac:dyDescent="0.3">
      <c r="B3912" s="9"/>
      <c r="O3912" s="101"/>
      <c r="P3912" s="102"/>
    </row>
    <row r="3913" spans="2:16" customFormat="1" x14ac:dyDescent="0.3">
      <c r="B3913" s="9"/>
      <c r="O3913" s="101"/>
      <c r="P3913" s="102"/>
    </row>
    <row r="3914" spans="2:16" customFormat="1" x14ac:dyDescent="0.3">
      <c r="B3914" s="9"/>
      <c r="O3914" s="101"/>
      <c r="P3914" s="102"/>
    </row>
    <row r="3915" spans="2:16" customFormat="1" x14ac:dyDescent="0.3">
      <c r="B3915" s="9"/>
      <c r="O3915" s="101"/>
      <c r="P3915" s="102"/>
    </row>
    <row r="3916" spans="2:16" customFormat="1" x14ac:dyDescent="0.3">
      <c r="B3916" s="9"/>
      <c r="O3916" s="101"/>
      <c r="P3916" s="102"/>
    </row>
    <row r="3917" spans="2:16" customFormat="1" x14ac:dyDescent="0.3">
      <c r="B3917" s="9"/>
      <c r="O3917" s="101"/>
      <c r="P3917" s="102"/>
    </row>
    <row r="3918" spans="2:16" customFormat="1" x14ac:dyDescent="0.3">
      <c r="B3918" s="9"/>
      <c r="O3918" s="101"/>
      <c r="P3918" s="102"/>
    </row>
    <row r="3919" spans="2:16" customFormat="1" x14ac:dyDescent="0.3">
      <c r="B3919" s="9"/>
      <c r="O3919" s="101"/>
      <c r="P3919" s="102"/>
    </row>
    <row r="3920" spans="2:16" customFormat="1" x14ac:dyDescent="0.3">
      <c r="B3920" s="9"/>
      <c r="O3920" s="101"/>
      <c r="P3920" s="102"/>
    </row>
    <row r="3921" spans="2:16" customFormat="1" x14ac:dyDescent="0.3">
      <c r="B3921" s="9"/>
      <c r="O3921" s="101"/>
      <c r="P3921" s="102"/>
    </row>
    <row r="3922" spans="2:16" customFormat="1" x14ac:dyDescent="0.3">
      <c r="B3922" s="9"/>
      <c r="O3922" s="101"/>
      <c r="P3922" s="102"/>
    </row>
    <row r="3923" spans="2:16" customFormat="1" x14ac:dyDescent="0.3">
      <c r="B3923" s="9"/>
      <c r="O3923" s="101"/>
      <c r="P3923" s="102"/>
    </row>
    <row r="3924" spans="2:16" customFormat="1" x14ac:dyDescent="0.3">
      <c r="B3924" s="9"/>
      <c r="O3924" s="101"/>
      <c r="P3924" s="102"/>
    </row>
    <row r="3925" spans="2:16" customFormat="1" x14ac:dyDescent="0.3">
      <c r="B3925" s="9"/>
      <c r="O3925" s="101"/>
      <c r="P3925" s="102"/>
    </row>
    <row r="3926" spans="2:16" customFormat="1" x14ac:dyDescent="0.3">
      <c r="B3926" s="9"/>
      <c r="O3926" s="101"/>
      <c r="P3926" s="102"/>
    </row>
    <row r="3927" spans="2:16" customFormat="1" x14ac:dyDescent="0.3">
      <c r="B3927" s="9"/>
      <c r="O3927" s="101"/>
      <c r="P3927" s="102"/>
    </row>
    <row r="3928" spans="2:16" customFormat="1" x14ac:dyDescent="0.3">
      <c r="B3928" s="9"/>
      <c r="O3928" s="101"/>
      <c r="P3928" s="102"/>
    </row>
    <row r="3929" spans="2:16" customFormat="1" x14ac:dyDescent="0.3">
      <c r="B3929" s="9"/>
      <c r="O3929" s="101"/>
      <c r="P3929" s="102"/>
    </row>
    <row r="3930" spans="2:16" customFormat="1" x14ac:dyDescent="0.3">
      <c r="B3930" s="9"/>
      <c r="O3930" s="101"/>
      <c r="P3930" s="102"/>
    </row>
    <row r="3931" spans="2:16" customFormat="1" x14ac:dyDescent="0.3">
      <c r="B3931" s="9"/>
      <c r="O3931" s="101"/>
      <c r="P3931" s="102"/>
    </row>
    <row r="3932" spans="2:16" customFormat="1" x14ac:dyDescent="0.3">
      <c r="B3932" s="9"/>
      <c r="O3932" s="101"/>
      <c r="P3932" s="102"/>
    </row>
    <row r="3933" spans="2:16" customFormat="1" x14ac:dyDescent="0.3">
      <c r="B3933" s="9"/>
      <c r="O3933" s="101"/>
      <c r="P3933" s="102"/>
    </row>
    <row r="3934" spans="2:16" customFormat="1" x14ac:dyDescent="0.3">
      <c r="B3934" s="9"/>
      <c r="O3934" s="101"/>
      <c r="P3934" s="102"/>
    </row>
    <row r="3935" spans="2:16" customFormat="1" x14ac:dyDescent="0.3">
      <c r="B3935" s="9"/>
      <c r="O3935" s="101"/>
      <c r="P3935" s="102"/>
    </row>
    <row r="3936" spans="2:16" customFormat="1" x14ac:dyDescent="0.3">
      <c r="B3936" s="9"/>
      <c r="O3936" s="101"/>
      <c r="P3936" s="102"/>
    </row>
    <row r="3937" spans="2:16" customFormat="1" x14ac:dyDescent="0.3">
      <c r="B3937" s="9"/>
      <c r="O3937" s="101"/>
      <c r="P3937" s="102"/>
    </row>
    <row r="3938" spans="2:16" customFormat="1" x14ac:dyDescent="0.3">
      <c r="B3938" s="9"/>
      <c r="O3938" s="101"/>
      <c r="P3938" s="102"/>
    </row>
    <row r="3939" spans="2:16" customFormat="1" x14ac:dyDescent="0.3">
      <c r="B3939" s="9"/>
      <c r="O3939" s="101"/>
      <c r="P3939" s="102"/>
    </row>
    <row r="3940" spans="2:16" customFormat="1" x14ac:dyDescent="0.3">
      <c r="B3940" s="9"/>
      <c r="O3940" s="101"/>
      <c r="P3940" s="102"/>
    </row>
    <row r="3941" spans="2:16" customFormat="1" x14ac:dyDescent="0.3">
      <c r="B3941" s="9"/>
      <c r="O3941" s="101"/>
      <c r="P3941" s="102"/>
    </row>
    <row r="3942" spans="2:16" customFormat="1" x14ac:dyDescent="0.3">
      <c r="B3942" s="9"/>
      <c r="O3942" s="101"/>
      <c r="P3942" s="102"/>
    </row>
    <row r="3943" spans="2:16" customFormat="1" x14ac:dyDescent="0.3">
      <c r="B3943" s="9"/>
      <c r="O3943" s="101"/>
      <c r="P3943" s="102"/>
    </row>
    <row r="3944" spans="2:16" customFormat="1" x14ac:dyDescent="0.3">
      <c r="B3944" s="9"/>
      <c r="O3944" s="101"/>
      <c r="P3944" s="102"/>
    </row>
    <row r="3945" spans="2:16" customFormat="1" x14ac:dyDescent="0.3">
      <c r="B3945" s="9"/>
      <c r="O3945" s="101"/>
      <c r="P3945" s="102"/>
    </row>
    <row r="3946" spans="2:16" customFormat="1" x14ac:dyDescent="0.3">
      <c r="B3946" s="9"/>
      <c r="O3946" s="101"/>
      <c r="P3946" s="102"/>
    </row>
    <row r="3947" spans="2:16" customFormat="1" x14ac:dyDescent="0.3">
      <c r="B3947" s="9"/>
      <c r="O3947" s="101"/>
      <c r="P3947" s="102"/>
    </row>
    <row r="3948" spans="2:16" customFormat="1" x14ac:dyDescent="0.3">
      <c r="B3948" s="9"/>
      <c r="O3948" s="101"/>
      <c r="P3948" s="102"/>
    </row>
    <row r="3949" spans="2:16" customFormat="1" x14ac:dyDescent="0.3">
      <c r="B3949" s="9"/>
      <c r="O3949" s="101"/>
      <c r="P3949" s="102"/>
    </row>
    <row r="3950" spans="2:16" customFormat="1" x14ac:dyDescent="0.3">
      <c r="B3950" s="9"/>
      <c r="O3950" s="101"/>
      <c r="P3950" s="102"/>
    </row>
    <row r="3951" spans="2:16" customFormat="1" x14ac:dyDescent="0.3">
      <c r="B3951" s="9"/>
      <c r="O3951" s="101"/>
      <c r="P3951" s="102"/>
    </row>
    <row r="3952" spans="2:16" customFormat="1" x14ac:dyDescent="0.3">
      <c r="B3952" s="9"/>
      <c r="O3952" s="101"/>
      <c r="P3952" s="102"/>
    </row>
    <row r="3953" spans="2:16" customFormat="1" x14ac:dyDescent="0.3">
      <c r="B3953" s="9"/>
      <c r="O3953" s="101"/>
      <c r="P3953" s="102"/>
    </row>
    <row r="3954" spans="2:16" customFormat="1" x14ac:dyDescent="0.3">
      <c r="B3954" s="9"/>
      <c r="O3954" s="101"/>
      <c r="P3954" s="102"/>
    </row>
    <row r="3955" spans="2:16" customFormat="1" x14ac:dyDescent="0.3">
      <c r="B3955" s="9"/>
      <c r="O3955" s="101"/>
      <c r="P3955" s="102"/>
    </row>
    <row r="3956" spans="2:16" customFormat="1" x14ac:dyDescent="0.3">
      <c r="B3956" s="9"/>
      <c r="O3956" s="101"/>
      <c r="P3956" s="102"/>
    </row>
    <row r="3957" spans="2:16" customFormat="1" x14ac:dyDescent="0.3">
      <c r="B3957" s="9"/>
      <c r="O3957" s="101"/>
      <c r="P3957" s="102"/>
    </row>
    <row r="3958" spans="2:16" customFormat="1" x14ac:dyDescent="0.3">
      <c r="B3958" s="9"/>
      <c r="O3958" s="101"/>
      <c r="P3958" s="102"/>
    </row>
    <row r="3959" spans="2:16" customFormat="1" x14ac:dyDescent="0.3">
      <c r="B3959" s="9"/>
      <c r="O3959" s="101"/>
      <c r="P3959" s="102"/>
    </row>
    <row r="3960" spans="2:16" customFormat="1" x14ac:dyDescent="0.3">
      <c r="B3960" s="9"/>
      <c r="O3960" s="101"/>
      <c r="P3960" s="102"/>
    </row>
    <row r="3961" spans="2:16" customFormat="1" x14ac:dyDescent="0.3">
      <c r="B3961" s="9"/>
      <c r="O3961" s="101"/>
      <c r="P3961" s="102"/>
    </row>
    <row r="3962" spans="2:16" customFormat="1" x14ac:dyDescent="0.3">
      <c r="B3962" s="9"/>
      <c r="O3962" s="101"/>
      <c r="P3962" s="102"/>
    </row>
    <row r="3963" spans="2:16" customFormat="1" x14ac:dyDescent="0.3">
      <c r="B3963" s="9"/>
      <c r="O3963" s="101"/>
      <c r="P3963" s="102"/>
    </row>
    <row r="3964" spans="2:16" customFormat="1" x14ac:dyDescent="0.3">
      <c r="B3964" s="9"/>
      <c r="O3964" s="101"/>
      <c r="P3964" s="102"/>
    </row>
    <row r="3965" spans="2:16" customFormat="1" x14ac:dyDescent="0.3">
      <c r="B3965" s="9"/>
      <c r="O3965" s="101"/>
      <c r="P3965" s="102"/>
    </row>
    <row r="3966" spans="2:16" customFormat="1" x14ac:dyDescent="0.3">
      <c r="B3966" s="9"/>
      <c r="O3966" s="101"/>
      <c r="P3966" s="102"/>
    </row>
    <row r="3967" spans="2:16" customFormat="1" x14ac:dyDescent="0.3">
      <c r="B3967" s="9"/>
      <c r="O3967" s="101"/>
      <c r="P3967" s="102"/>
    </row>
    <row r="3968" spans="2:16" customFormat="1" x14ac:dyDescent="0.3">
      <c r="B3968" s="9"/>
      <c r="O3968" s="101"/>
      <c r="P3968" s="102"/>
    </row>
    <row r="3969" spans="2:16" customFormat="1" x14ac:dyDescent="0.3">
      <c r="B3969" s="9"/>
      <c r="O3969" s="101"/>
      <c r="P3969" s="102"/>
    </row>
    <row r="3970" spans="2:16" customFormat="1" x14ac:dyDescent="0.3">
      <c r="B3970" s="9"/>
      <c r="O3970" s="101"/>
      <c r="P3970" s="102"/>
    </row>
    <row r="3971" spans="2:16" customFormat="1" x14ac:dyDescent="0.3">
      <c r="B3971" s="9"/>
      <c r="O3971" s="101"/>
      <c r="P3971" s="102"/>
    </row>
    <row r="3972" spans="2:16" customFormat="1" x14ac:dyDescent="0.3">
      <c r="B3972" s="9"/>
      <c r="O3972" s="101"/>
      <c r="P3972" s="102"/>
    </row>
    <row r="3973" spans="2:16" customFormat="1" x14ac:dyDescent="0.3">
      <c r="B3973" s="9"/>
      <c r="O3973" s="101"/>
      <c r="P3973" s="102"/>
    </row>
    <row r="3974" spans="2:16" customFormat="1" x14ac:dyDescent="0.3">
      <c r="B3974" s="9"/>
      <c r="O3974" s="101"/>
      <c r="P3974" s="102"/>
    </row>
    <row r="3975" spans="2:16" customFormat="1" x14ac:dyDescent="0.3">
      <c r="B3975" s="9"/>
      <c r="O3975" s="101"/>
      <c r="P3975" s="102"/>
    </row>
    <row r="3976" spans="2:16" customFormat="1" x14ac:dyDescent="0.3">
      <c r="B3976" s="9"/>
      <c r="O3976" s="101"/>
      <c r="P3976" s="102"/>
    </row>
    <row r="3977" spans="2:16" customFormat="1" x14ac:dyDescent="0.3">
      <c r="B3977" s="9"/>
      <c r="O3977" s="101"/>
      <c r="P3977" s="102"/>
    </row>
    <row r="3978" spans="2:16" customFormat="1" x14ac:dyDescent="0.3">
      <c r="B3978" s="9"/>
      <c r="O3978" s="101"/>
      <c r="P3978" s="102"/>
    </row>
    <row r="3979" spans="2:16" customFormat="1" x14ac:dyDescent="0.3">
      <c r="B3979" s="9"/>
      <c r="O3979" s="101"/>
      <c r="P3979" s="102"/>
    </row>
    <row r="3980" spans="2:16" customFormat="1" x14ac:dyDescent="0.3">
      <c r="B3980" s="9"/>
      <c r="O3980" s="101"/>
      <c r="P3980" s="102"/>
    </row>
    <row r="3981" spans="2:16" customFormat="1" x14ac:dyDescent="0.3">
      <c r="B3981" s="9"/>
      <c r="O3981" s="101"/>
      <c r="P3981" s="102"/>
    </row>
    <row r="3982" spans="2:16" customFormat="1" x14ac:dyDescent="0.3">
      <c r="B3982" s="9"/>
      <c r="O3982" s="101"/>
      <c r="P3982" s="102"/>
    </row>
    <row r="3983" spans="2:16" customFormat="1" x14ac:dyDescent="0.3">
      <c r="B3983" s="9"/>
      <c r="O3983" s="101"/>
      <c r="P3983" s="102"/>
    </row>
    <row r="3984" spans="2:16" customFormat="1" x14ac:dyDescent="0.3">
      <c r="B3984" s="9"/>
      <c r="O3984" s="101"/>
      <c r="P3984" s="102"/>
    </row>
    <row r="3985" spans="2:16" customFormat="1" x14ac:dyDescent="0.3">
      <c r="B3985" s="9"/>
      <c r="O3985" s="101"/>
      <c r="P3985" s="102"/>
    </row>
    <row r="3986" spans="2:16" customFormat="1" x14ac:dyDescent="0.3">
      <c r="B3986" s="9"/>
      <c r="O3986" s="101"/>
      <c r="P3986" s="102"/>
    </row>
    <row r="3987" spans="2:16" customFormat="1" x14ac:dyDescent="0.3">
      <c r="B3987" s="9"/>
      <c r="O3987" s="101"/>
      <c r="P3987" s="102"/>
    </row>
    <row r="3988" spans="2:16" customFormat="1" x14ac:dyDescent="0.3">
      <c r="B3988" s="9"/>
      <c r="O3988" s="101"/>
      <c r="P3988" s="102"/>
    </row>
    <row r="3989" spans="2:16" customFormat="1" x14ac:dyDescent="0.3">
      <c r="B3989" s="9"/>
      <c r="O3989" s="101"/>
      <c r="P3989" s="102"/>
    </row>
    <row r="3990" spans="2:16" customFormat="1" x14ac:dyDescent="0.3">
      <c r="B3990" s="9"/>
      <c r="O3990" s="101"/>
      <c r="P3990" s="102"/>
    </row>
    <row r="3991" spans="2:16" customFormat="1" x14ac:dyDescent="0.3">
      <c r="B3991" s="9"/>
      <c r="O3991" s="101"/>
      <c r="P3991" s="102"/>
    </row>
    <row r="3992" spans="2:16" customFormat="1" x14ac:dyDescent="0.3">
      <c r="B3992" s="9"/>
      <c r="O3992" s="101"/>
      <c r="P3992" s="102"/>
    </row>
    <row r="3993" spans="2:16" customFormat="1" x14ac:dyDescent="0.3">
      <c r="B3993" s="9"/>
      <c r="O3993" s="101"/>
      <c r="P3993" s="102"/>
    </row>
    <row r="3994" spans="2:16" customFormat="1" x14ac:dyDescent="0.3">
      <c r="B3994" s="9"/>
      <c r="O3994" s="101"/>
      <c r="P3994" s="102"/>
    </row>
    <row r="3995" spans="2:16" customFormat="1" x14ac:dyDescent="0.3">
      <c r="B3995" s="9"/>
      <c r="O3995" s="101"/>
      <c r="P3995" s="102"/>
    </row>
    <row r="3996" spans="2:16" customFormat="1" x14ac:dyDescent="0.3">
      <c r="B3996" s="9"/>
      <c r="O3996" s="101"/>
      <c r="P3996" s="102"/>
    </row>
    <row r="3997" spans="2:16" customFormat="1" x14ac:dyDescent="0.3">
      <c r="B3997" s="9"/>
      <c r="O3997" s="101"/>
      <c r="P3997" s="102"/>
    </row>
    <row r="3998" spans="2:16" customFormat="1" x14ac:dyDescent="0.3">
      <c r="B3998" s="9"/>
      <c r="O3998" s="101"/>
      <c r="P3998" s="102"/>
    </row>
    <row r="3999" spans="2:16" customFormat="1" x14ac:dyDescent="0.3">
      <c r="B3999" s="9"/>
      <c r="O3999" s="101"/>
      <c r="P3999" s="102"/>
    </row>
    <row r="4000" spans="2:16" customFormat="1" x14ac:dyDescent="0.3">
      <c r="B4000" s="9"/>
      <c r="O4000" s="101"/>
      <c r="P4000" s="102"/>
    </row>
    <row r="4001" spans="2:16" customFormat="1" x14ac:dyDescent="0.3">
      <c r="B4001" s="9"/>
      <c r="O4001" s="101"/>
      <c r="P4001" s="102"/>
    </row>
    <row r="4002" spans="2:16" customFormat="1" x14ac:dyDescent="0.3">
      <c r="B4002" s="9"/>
      <c r="O4002" s="101"/>
      <c r="P4002" s="102"/>
    </row>
    <row r="4003" spans="2:16" customFormat="1" x14ac:dyDescent="0.3">
      <c r="B4003" s="9"/>
      <c r="O4003" s="101"/>
      <c r="P4003" s="102"/>
    </row>
    <row r="4004" spans="2:16" customFormat="1" x14ac:dyDescent="0.3">
      <c r="B4004" s="9"/>
      <c r="O4004" s="101"/>
      <c r="P4004" s="102"/>
    </row>
    <row r="4005" spans="2:16" customFormat="1" x14ac:dyDescent="0.3">
      <c r="B4005" s="9"/>
      <c r="O4005" s="101"/>
      <c r="P4005" s="102"/>
    </row>
    <row r="4006" spans="2:16" customFormat="1" x14ac:dyDescent="0.3">
      <c r="B4006" s="9"/>
      <c r="O4006" s="101"/>
      <c r="P4006" s="102"/>
    </row>
    <row r="4007" spans="2:16" customFormat="1" x14ac:dyDescent="0.3">
      <c r="B4007" s="9"/>
      <c r="O4007" s="101"/>
      <c r="P4007" s="102"/>
    </row>
    <row r="4008" spans="2:16" customFormat="1" x14ac:dyDescent="0.3">
      <c r="B4008" s="9"/>
      <c r="O4008" s="101"/>
      <c r="P4008" s="102"/>
    </row>
    <row r="4009" spans="2:16" customFormat="1" x14ac:dyDescent="0.3">
      <c r="B4009" s="9"/>
      <c r="O4009" s="101"/>
      <c r="P4009" s="102"/>
    </row>
    <row r="4010" spans="2:16" customFormat="1" x14ac:dyDescent="0.3">
      <c r="B4010" s="9"/>
      <c r="O4010" s="101"/>
      <c r="P4010" s="102"/>
    </row>
    <row r="4011" spans="2:16" customFormat="1" x14ac:dyDescent="0.3">
      <c r="B4011" s="9"/>
      <c r="O4011" s="101"/>
      <c r="P4011" s="102"/>
    </row>
    <row r="4012" spans="2:16" customFormat="1" x14ac:dyDescent="0.3">
      <c r="B4012" s="9"/>
      <c r="O4012" s="101"/>
      <c r="P4012" s="102"/>
    </row>
    <row r="4013" spans="2:16" customFormat="1" x14ac:dyDescent="0.3">
      <c r="B4013" s="9"/>
      <c r="O4013" s="101"/>
      <c r="P4013" s="102"/>
    </row>
    <row r="4014" spans="2:16" customFormat="1" x14ac:dyDescent="0.3">
      <c r="B4014" s="9"/>
      <c r="O4014" s="101"/>
      <c r="P4014" s="102"/>
    </row>
    <row r="4015" spans="2:16" customFormat="1" x14ac:dyDescent="0.3">
      <c r="B4015" s="9"/>
      <c r="O4015" s="101"/>
      <c r="P4015" s="102"/>
    </row>
    <row r="4016" spans="2:16" customFormat="1" x14ac:dyDescent="0.3">
      <c r="B4016" s="9"/>
      <c r="O4016" s="101"/>
      <c r="P4016" s="102"/>
    </row>
    <row r="4017" spans="2:16" customFormat="1" x14ac:dyDescent="0.3">
      <c r="B4017" s="9"/>
      <c r="O4017" s="101"/>
      <c r="P4017" s="102"/>
    </row>
    <row r="4018" spans="2:16" customFormat="1" x14ac:dyDescent="0.3">
      <c r="B4018" s="9"/>
      <c r="O4018" s="101"/>
      <c r="P4018" s="102"/>
    </row>
    <row r="4019" spans="2:16" customFormat="1" x14ac:dyDescent="0.3">
      <c r="B4019" s="9"/>
      <c r="O4019" s="101"/>
      <c r="P4019" s="102"/>
    </row>
    <row r="4020" spans="2:16" customFormat="1" x14ac:dyDescent="0.3">
      <c r="B4020" s="9"/>
      <c r="O4020" s="101"/>
      <c r="P4020" s="102"/>
    </row>
    <row r="4021" spans="2:16" customFormat="1" x14ac:dyDescent="0.3">
      <c r="B4021" s="9"/>
      <c r="O4021" s="101"/>
      <c r="P4021" s="102"/>
    </row>
    <row r="4022" spans="2:16" customFormat="1" x14ac:dyDescent="0.3">
      <c r="B4022" s="9"/>
      <c r="O4022" s="101"/>
      <c r="P4022" s="102"/>
    </row>
    <row r="4023" spans="2:16" customFormat="1" x14ac:dyDescent="0.3">
      <c r="B4023" s="9"/>
      <c r="O4023" s="101"/>
      <c r="P4023" s="102"/>
    </row>
    <row r="4024" spans="2:16" customFormat="1" x14ac:dyDescent="0.3">
      <c r="B4024" s="9"/>
      <c r="O4024" s="101"/>
      <c r="P4024" s="102"/>
    </row>
    <row r="4025" spans="2:16" customFormat="1" x14ac:dyDescent="0.3">
      <c r="B4025" s="9"/>
      <c r="O4025" s="101"/>
      <c r="P4025" s="102"/>
    </row>
    <row r="4026" spans="2:16" customFormat="1" x14ac:dyDescent="0.3">
      <c r="B4026" s="9"/>
      <c r="O4026" s="101"/>
      <c r="P4026" s="102"/>
    </row>
    <row r="4027" spans="2:16" customFormat="1" x14ac:dyDescent="0.3">
      <c r="B4027" s="9"/>
      <c r="O4027" s="101"/>
      <c r="P4027" s="102"/>
    </row>
    <row r="4028" spans="2:16" customFormat="1" x14ac:dyDescent="0.3">
      <c r="B4028" s="9"/>
      <c r="O4028" s="101"/>
      <c r="P4028" s="102"/>
    </row>
    <row r="4029" spans="2:16" customFormat="1" x14ac:dyDescent="0.3">
      <c r="B4029" s="9"/>
      <c r="O4029" s="101"/>
      <c r="P4029" s="102"/>
    </row>
    <row r="4030" spans="2:16" customFormat="1" x14ac:dyDescent="0.3">
      <c r="B4030" s="9"/>
      <c r="O4030" s="101"/>
      <c r="P4030" s="102"/>
    </row>
    <row r="4031" spans="2:16" customFormat="1" x14ac:dyDescent="0.3">
      <c r="B4031" s="9"/>
      <c r="O4031" s="101"/>
      <c r="P4031" s="102"/>
    </row>
    <row r="4032" spans="2:16" customFormat="1" x14ac:dyDescent="0.3">
      <c r="B4032" s="9"/>
      <c r="O4032" s="101"/>
      <c r="P4032" s="102"/>
    </row>
    <row r="4033" spans="2:16" customFormat="1" x14ac:dyDescent="0.3">
      <c r="B4033" s="9"/>
      <c r="O4033" s="101"/>
      <c r="P4033" s="102"/>
    </row>
    <row r="4034" spans="2:16" customFormat="1" x14ac:dyDescent="0.3">
      <c r="B4034" s="9"/>
      <c r="O4034" s="101"/>
      <c r="P4034" s="102"/>
    </row>
    <row r="4035" spans="2:16" customFormat="1" x14ac:dyDescent="0.3">
      <c r="B4035" s="9"/>
      <c r="O4035" s="101"/>
      <c r="P4035" s="102"/>
    </row>
    <row r="4036" spans="2:16" customFormat="1" x14ac:dyDescent="0.3">
      <c r="B4036" s="9"/>
      <c r="O4036" s="101"/>
      <c r="P4036" s="102"/>
    </row>
    <row r="4037" spans="2:16" customFormat="1" x14ac:dyDescent="0.3">
      <c r="B4037" s="9"/>
      <c r="O4037" s="101"/>
      <c r="P4037" s="102"/>
    </row>
    <row r="4038" spans="2:16" customFormat="1" x14ac:dyDescent="0.3">
      <c r="B4038" s="9"/>
      <c r="O4038" s="101"/>
      <c r="P4038" s="102"/>
    </row>
    <row r="4039" spans="2:16" customFormat="1" x14ac:dyDescent="0.3">
      <c r="B4039" s="9"/>
      <c r="O4039" s="101"/>
      <c r="P4039" s="102"/>
    </row>
    <row r="4040" spans="2:16" customFormat="1" x14ac:dyDescent="0.3">
      <c r="B4040" s="9"/>
      <c r="O4040" s="101"/>
      <c r="P4040" s="102"/>
    </row>
    <row r="4041" spans="2:16" customFormat="1" x14ac:dyDescent="0.3">
      <c r="B4041" s="9"/>
      <c r="O4041" s="101"/>
      <c r="P4041" s="102"/>
    </row>
    <row r="4042" spans="2:16" customFormat="1" x14ac:dyDescent="0.3">
      <c r="B4042" s="9"/>
      <c r="O4042" s="101"/>
      <c r="P4042" s="102"/>
    </row>
    <row r="4043" spans="2:16" customFormat="1" x14ac:dyDescent="0.3">
      <c r="B4043" s="9"/>
      <c r="O4043" s="101"/>
      <c r="P4043" s="102"/>
    </row>
    <row r="4044" spans="2:16" customFormat="1" x14ac:dyDescent="0.3">
      <c r="B4044" s="9"/>
      <c r="O4044" s="101"/>
      <c r="P4044" s="102"/>
    </row>
    <row r="4045" spans="2:16" customFormat="1" x14ac:dyDescent="0.3">
      <c r="B4045" s="9"/>
      <c r="O4045" s="101"/>
      <c r="P4045" s="102"/>
    </row>
    <row r="4046" spans="2:16" customFormat="1" x14ac:dyDescent="0.3">
      <c r="B4046" s="9"/>
      <c r="O4046" s="101"/>
      <c r="P4046" s="102"/>
    </row>
    <row r="4047" spans="2:16" customFormat="1" x14ac:dyDescent="0.3">
      <c r="B4047" s="9"/>
      <c r="O4047" s="101"/>
      <c r="P4047" s="102"/>
    </row>
    <row r="4048" spans="2:16" customFormat="1" x14ac:dyDescent="0.3">
      <c r="B4048" s="9"/>
      <c r="O4048" s="101"/>
      <c r="P4048" s="102"/>
    </row>
    <row r="4049" spans="2:16" customFormat="1" x14ac:dyDescent="0.3">
      <c r="B4049" s="9"/>
      <c r="O4049" s="101"/>
      <c r="P4049" s="102"/>
    </row>
    <row r="4050" spans="2:16" customFormat="1" x14ac:dyDescent="0.3">
      <c r="B4050" s="9"/>
      <c r="O4050" s="101"/>
      <c r="P4050" s="102"/>
    </row>
    <row r="4051" spans="2:16" customFormat="1" x14ac:dyDescent="0.3">
      <c r="B4051" s="9"/>
      <c r="O4051" s="101"/>
      <c r="P4051" s="102"/>
    </row>
    <row r="4052" spans="2:16" customFormat="1" x14ac:dyDescent="0.3">
      <c r="B4052" s="9"/>
      <c r="O4052" s="101"/>
      <c r="P4052" s="102"/>
    </row>
    <row r="4053" spans="2:16" customFormat="1" x14ac:dyDescent="0.3">
      <c r="B4053" s="9"/>
      <c r="O4053" s="101"/>
      <c r="P4053" s="102"/>
    </row>
    <row r="4054" spans="2:16" customFormat="1" x14ac:dyDescent="0.3">
      <c r="B4054" s="9"/>
      <c r="O4054" s="101"/>
      <c r="P4054" s="102"/>
    </row>
    <row r="4055" spans="2:16" customFormat="1" x14ac:dyDescent="0.3">
      <c r="B4055" s="9"/>
      <c r="O4055" s="101"/>
      <c r="P4055" s="102"/>
    </row>
    <row r="4056" spans="2:16" customFormat="1" x14ac:dyDescent="0.3">
      <c r="B4056" s="9"/>
      <c r="O4056" s="101"/>
      <c r="P4056" s="102"/>
    </row>
    <row r="4057" spans="2:16" customFormat="1" x14ac:dyDescent="0.3">
      <c r="B4057" s="9"/>
      <c r="O4057" s="101"/>
      <c r="P4057" s="102"/>
    </row>
    <row r="4058" spans="2:16" customFormat="1" x14ac:dyDescent="0.3">
      <c r="B4058" s="9"/>
      <c r="O4058" s="101"/>
      <c r="P4058" s="102"/>
    </row>
    <row r="4059" spans="2:16" customFormat="1" x14ac:dyDescent="0.3">
      <c r="B4059" s="9"/>
      <c r="O4059" s="101"/>
      <c r="P4059" s="102"/>
    </row>
    <row r="4060" spans="2:16" customFormat="1" x14ac:dyDescent="0.3">
      <c r="B4060" s="9"/>
      <c r="O4060" s="101"/>
      <c r="P4060" s="102"/>
    </row>
    <row r="4061" spans="2:16" customFormat="1" x14ac:dyDescent="0.3">
      <c r="B4061" s="9"/>
      <c r="O4061" s="101"/>
      <c r="P4061" s="102"/>
    </row>
    <row r="4062" spans="2:16" customFormat="1" x14ac:dyDescent="0.3">
      <c r="B4062" s="9"/>
      <c r="O4062" s="101"/>
      <c r="P4062" s="102"/>
    </row>
    <row r="4063" spans="2:16" customFormat="1" x14ac:dyDescent="0.3">
      <c r="B4063" s="9"/>
      <c r="O4063" s="101"/>
      <c r="P4063" s="102"/>
    </row>
    <row r="4064" spans="2:16" customFormat="1" x14ac:dyDescent="0.3">
      <c r="B4064" s="9"/>
      <c r="O4064" s="101"/>
      <c r="P4064" s="102"/>
    </row>
    <row r="4065" spans="2:16" customFormat="1" x14ac:dyDescent="0.3">
      <c r="B4065" s="9"/>
      <c r="O4065" s="101"/>
      <c r="P4065" s="102"/>
    </row>
    <row r="4066" spans="2:16" customFormat="1" x14ac:dyDescent="0.3">
      <c r="B4066" s="9"/>
      <c r="O4066" s="101"/>
      <c r="P4066" s="102"/>
    </row>
    <row r="4067" spans="2:16" customFormat="1" x14ac:dyDescent="0.3">
      <c r="B4067" s="9"/>
      <c r="O4067" s="101"/>
      <c r="P4067" s="102"/>
    </row>
    <row r="4068" spans="2:16" customFormat="1" x14ac:dyDescent="0.3">
      <c r="B4068" s="9"/>
      <c r="O4068" s="101"/>
      <c r="P4068" s="102"/>
    </row>
    <row r="4069" spans="2:16" customFormat="1" x14ac:dyDescent="0.3">
      <c r="B4069" s="9"/>
      <c r="O4069" s="101"/>
      <c r="P4069" s="102"/>
    </row>
    <row r="4070" spans="2:16" customFormat="1" x14ac:dyDescent="0.3">
      <c r="B4070" s="9"/>
      <c r="O4070" s="101"/>
      <c r="P4070" s="102"/>
    </row>
    <row r="4071" spans="2:16" customFormat="1" x14ac:dyDescent="0.3">
      <c r="B4071" s="9"/>
      <c r="O4071" s="101"/>
      <c r="P4071" s="102"/>
    </row>
    <row r="4072" spans="2:16" customFormat="1" x14ac:dyDescent="0.3">
      <c r="B4072" s="9"/>
      <c r="O4072" s="101"/>
      <c r="P4072" s="102"/>
    </row>
    <row r="4073" spans="2:16" customFormat="1" x14ac:dyDescent="0.3">
      <c r="B4073" s="9"/>
      <c r="O4073" s="101"/>
      <c r="P4073" s="102"/>
    </row>
    <row r="4074" spans="2:16" customFormat="1" x14ac:dyDescent="0.3">
      <c r="B4074" s="9"/>
      <c r="O4074" s="101"/>
      <c r="P4074" s="102"/>
    </row>
    <row r="4075" spans="2:16" customFormat="1" x14ac:dyDescent="0.3">
      <c r="B4075" s="9"/>
      <c r="O4075" s="101"/>
      <c r="P4075" s="102"/>
    </row>
    <row r="4076" spans="2:16" customFormat="1" x14ac:dyDescent="0.3">
      <c r="B4076" s="9"/>
      <c r="O4076" s="101"/>
      <c r="P4076" s="102"/>
    </row>
    <row r="4077" spans="2:16" customFormat="1" x14ac:dyDescent="0.3">
      <c r="B4077" s="9"/>
      <c r="O4077" s="101"/>
      <c r="P4077" s="102"/>
    </row>
    <row r="4078" spans="2:16" customFormat="1" x14ac:dyDescent="0.3">
      <c r="B4078" s="9"/>
      <c r="O4078" s="101"/>
      <c r="P4078" s="102"/>
    </row>
    <row r="4079" spans="2:16" customFormat="1" x14ac:dyDescent="0.3">
      <c r="B4079" s="9"/>
      <c r="O4079" s="101"/>
      <c r="P4079" s="102"/>
    </row>
    <row r="4080" spans="2:16" customFormat="1" x14ac:dyDescent="0.3">
      <c r="B4080" s="9"/>
      <c r="O4080" s="101"/>
      <c r="P4080" s="102"/>
    </row>
    <row r="4081" spans="2:16" customFormat="1" x14ac:dyDescent="0.3">
      <c r="B4081" s="9"/>
      <c r="O4081" s="101"/>
      <c r="P4081" s="102"/>
    </row>
    <row r="4082" spans="2:16" customFormat="1" x14ac:dyDescent="0.3">
      <c r="B4082" s="9"/>
      <c r="O4082" s="101"/>
      <c r="P4082" s="102"/>
    </row>
    <row r="4083" spans="2:16" customFormat="1" x14ac:dyDescent="0.3">
      <c r="B4083" s="9"/>
      <c r="O4083" s="101"/>
      <c r="P4083" s="102"/>
    </row>
    <row r="4084" spans="2:16" customFormat="1" x14ac:dyDescent="0.3">
      <c r="B4084" s="9"/>
      <c r="O4084" s="101"/>
      <c r="P4084" s="102"/>
    </row>
    <row r="4085" spans="2:16" customFormat="1" x14ac:dyDescent="0.3">
      <c r="B4085" s="9"/>
      <c r="O4085" s="101"/>
      <c r="P4085" s="102"/>
    </row>
    <row r="4086" spans="2:16" customFormat="1" x14ac:dyDescent="0.3">
      <c r="B4086" s="9"/>
      <c r="O4086" s="101"/>
      <c r="P4086" s="102"/>
    </row>
    <row r="4087" spans="2:16" customFormat="1" x14ac:dyDescent="0.3">
      <c r="B4087" s="9"/>
      <c r="O4087" s="101"/>
      <c r="P4087" s="102"/>
    </row>
    <row r="4088" spans="2:16" customFormat="1" x14ac:dyDescent="0.3">
      <c r="B4088" s="9"/>
      <c r="O4088" s="101"/>
      <c r="P4088" s="102"/>
    </row>
    <row r="4089" spans="2:16" customFormat="1" x14ac:dyDescent="0.3">
      <c r="B4089" s="9"/>
      <c r="O4089" s="101"/>
      <c r="P4089" s="102"/>
    </row>
    <row r="4090" spans="2:16" customFormat="1" x14ac:dyDescent="0.3">
      <c r="B4090" s="9"/>
      <c r="O4090" s="101"/>
      <c r="P4090" s="102"/>
    </row>
    <row r="4091" spans="2:16" customFormat="1" x14ac:dyDescent="0.3">
      <c r="B4091" s="9"/>
      <c r="O4091" s="101"/>
      <c r="P4091" s="102"/>
    </row>
    <row r="4092" spans="2:16" customFormat="1" x14ac:dyDescent="0.3">
      <c r="B4092" s="9"/>
      <c r="O4092" s="101"/>
      <c r="P4092" s="102"/>
    </row>
    <row r="4093" spans="2:16" customFormat="1" x14ac:dyDescent="0.3">
      <c r="B4093" s="9"/>
      <c r="O4093" s="101"/>
      <c r="P4093" s="102"/>
    </row>
    <row r="4094" spans="2:16" customFormat="1" x14ac:dyDescent="0.3">
      <c r="B4094" s="9"/>
      <c r="O4094" s="101"/>
      <c r="P4094" s="102"/>
    </row>
    <row r="4095" spans="2:16" customFormat="1" x14ac:dyDescent="0.3">
      <c r="B4095" s="9"/>
      <c r="O4095" s="101"/>
      <c r="P4095" s="102"/>
    </row>
    <row r="4096" spans="2:16" customFormat="1" x14ac:dyDescent="0.3">
      <c r="B4096" s="9"/>
      <c r="O4096" s="101"/>
      <c r="P4096" s="102"/>
    </row>
    <row r="4097" spans="2:16" customFormat="1" x14ac:dyDescent="0.3">
      <c r="B4097" s="9"/>
      <c r="O4097" s="101"/>
      <c r="P4097" s="102"/>
    </row>
    <row r="4098" spans="2:16" customFormat="1" x14ac:dyDescent="0.3">
      <c r="B4098" s="9"/>
      <c r="O4098" s="101"/>
      <c r="P4098" s="102"/>
    </row>
    <row r="4099" spans="2:16" customFormat="1" x14ac:dyDescent="0.3">
      <c r="B4099" s="9"/>
      <c r="O4099" s="101"/>
      <c r="P4099" s="102"/>
    </row>
    <row r="4100" spans="2:16" customFormat="1" x14ac:dyDescent="0.3">
      <c r="B4100" s="9"/>
      <c r="O4100" s="101"/>
      <c r="P4100" s="102"/>
    </row>
    <row r="4101" spans="2:16" customFormat="1" x14ac:dyDescent="0.3">
      <c r="B4101" s="9"/>
      <c r="O4101" s="101"/>
      <c r="P4101" s="102"/>
    </row>
    <row r="4102" spans="2:16" customFormat="1" x14ac:dyDescent="0.3">
      <c r="B4102" s="9"/>
      <c r="O4102" s="101"/>
      <c r="P4102" s="102"/>
    </row>
    <row r="4103" spans="2:16" customFormat="1" x14ac:dyDescent="0.3">
      <c r="B4103" s="9"/>
      <c r="O4103" s="101"/>
      <c r="P4103" s="102"/>
    </row>
    <row r="4104" spans="2:16" customFormat="1" x14ac:dyDescent="0.3">
      <c r="B4104" s="9"/>
      <c r="O4104" s="101"/>
      <c r="P4104" s="102"/>
    </row>
    <row r="4105" spans="2:16" customFormat="1" x14ac:dyDescent="0.3">
      <c r="B4105" s="9"/>
      <c r="O4105" s="101"/>
      <c r="P4105" s="102"/>
    </row>
    <row r="4106" spans="2:16" customFormat="1" x14ac:dyDescent="0.3">
      <c r="B4106" s="9"/>
      <c r="O4106" s="101"/>
      <c r="P4106" s="102"/>
    </row>
    <row r="4107" spans="2:16" customFormat="1" x14ac:dyDescent="0.3">
      <c r="B4107" s="9"/>
      <c r="O4107" s="101"/>
      <c r="P4107" s="102"/>
    </row>
    <row r="4108" spans="2:16" customFormat="1" x14ac:dyDescent="0.3">
      <c r="B4108" s="9"/>
      <c r="O4108" s="101"/>
      <c r="P4108" s="102"/>
    </row>
    <row r="4109" spans="2:16" customFormat="1" x14ac:dyDescent="0.3">
      <c r="B4109" s="9"/>
      <c r="O4109" s="101"/>
      <c r="P4109" s="102"/>
    </row>
    <row r="4110" spans="2:16" customFormat="1" x14ac:dyDescent="0.3">
      <c r="B4110" s="9"/>
      <c r="O4110" s="101"/>
      <c r="P4110" s="102"/>
    </row>
    <row r="4111" spans="2:16" customFormat="1" x14ac:dyDescent="0.3">
      <c r="B4111" s="9"/>
      <c r="O4111" s="101"/>
      <c r="P4111" s="102"/>
    </row>
    <row r="4112" spans="2:16" customFormat="1" x14ac:dyDescent="0.3">
      <c r="B4112" s="9"/>
      <c r="O4112" s="101"/>
      <c r="P4112" s="102"/>
    </row>
    <row r="4113" spans="2:16" customFormat="1" x14ac:dyDescent="0.3">
      <c r="B4113" s="9"/>
      <c r="O4113" s="101"/>
      <c r="P4113" s="102"/>
    </row>
    <row r="4114" spans="2:16" customFormat="1" x14ac:dyDescent="0.3">
      <c r="B4114" s="9"/>
      <c r="O4114" s="101"/>
      <c r="P4114" s="102"/>
    </row>
    <row r="4115" spans="2:16" customFormat="1" x14ac:dyDescent="0.3">
      <c r="B4115" s="9"/>
      <c r="O4115" s="101"/>
      <c r="P4115" s="102"/>
    </row>
    <row r="4116" spans="2:16" customFormat="1" x14ac:dyDescent="0.3">
      <c r="B4116" s="9"/>
      <c r="O4116" s="101"/>
      <c r="P4116" s="102"/>
    </row>
    <row r="4117" spans="2:16" customFormat="1" x14ac:dyDescent="0.3">
      <c r="B4117" s="9"/>
      <c r="O4117" s="101"/>
      <c r="P4117" s="102"/>
    </row>
    <row r="4118" spans="2:16" customFormat="1" x14ac:dyDescent="0.3">
      <c r="B4118" s="9"/>
      <c r="O4118" s="101"/>
      <c r="P4118" s="102"/>
    </row>
    <row r="4119" spans="2:16" customFormat="1" x14ac:dyDescent="0.3">
      <c r="B4119" s="9"/>
      <c r="O4119" s="101"/>
      <c r="P4119" s="102"/>
    </row>
    <row r="4120" spans="2:16" customFormat="1" x14ac:dyDescent="0.3">
      <c r="B4120" s="9"/>
      <c r="O4120" s="101"/>
      <c r="P4120" s="102"/>
    </row>
    <row r="4121" spans="2:16" customFormat="1" x14ac:dyDescent="0.3">
      <c r="B4121" s="9"/>
      <c r="O4121" s="101"/>
      <c r="P4121" s="102"/>
    </row>
    <row r="4122" spans="2:16" customFormat="1" x14ac:dyDescent="0.3">
      <c r="B4122" s="9"/>
      <c r="O4122" s="101"/>
      <c r="P4122" s="102"/>
    </row>
    <row r="4123" spans="2:16" customFormat="1" x14ac:dyDescent="0.3">
      <c r="B4123" s="9"/>
      <c r="O4123" s="101"/>
      <c r="P4123" s="102"/>
    </row>
    <row r="4124" spans="2:16" customFormat="1" x14ac:dyDescent="0.3">
      <c r="B4124" s="9"/>
      <c r="O4124" s="101"/>
      <c r="P4124" s="102"/>
    </row>
    <row r="4125" spans="2:16" customFormat="1" x14ac:dyDescent="0.3">
      <c r="B4125" s="9"/>
      <c r="O4125" s="101"/>
      <c r="P4125" s="102"/>
    </row>
    <row r="4126" spans="2:16" customFormat="1" x14ac:dyDescent="0.3">
      <c r="B4126" s="9"/>
      <c r="O4126" s="101"/>
      <c r="P4126" s="102"/>
    </row>
    <row r="4127" spans="2:16" customFormat="1" x14ac:dyDescent="0.3">
      <c r="B4127" s="9"/>
      <c r="O4127" s="101"/>
      <c r="P4127" s="102"/>
    </row>
    <row r="4128" spans="2:16" customFormat="1" x14ac:dyDescent="0.3">
      <c r="B4128" s="9"/>
      <c r="O4128" s="101"/>
      <c r="P4128" s="102"/>
    </row>
    <row r="4129" spans="2:16" customFormat="1" x14ac:dyDescent="0.3">
      <c r="B4129" s="9"/>
      <c r="O4129" s="101"/>
      <c r="P4129" s="102"/>
    </row>
    <row r="4130" spans="2:16" customFormat="1" x14ac:dyDescent="0.3">
      <c r="B4130" s="9"/>
      <c r="O4130" s="101"/>
      <c r="P4130" s="102"/>
    </row>
    <row r="4131" spans="2:16" customFormat="1" x14ac:dyDescent="0.3">
      <c r="B4131" s="9"/>
      <c r="O4131" s="101"/>
      <c r="P4131" s="102"/>
    </row>
    <row r="4132" spans="2:16" customFormat="1" x14ac:dyDescent="0.3">
      <c r="B4132" s="9"/>
      <c r="O4132" s="101"/>
      <c r="P4132" s="102"/>
    </row>
    <row r="4133" spans="2:16" customFormat="1" x14ac:dyDescent="0.3">
      <c r="B4133" s="9"/>
      <c r="O4133" s="101"/>
      <c r="P4133" s="102"/>
    </row>
    <row r="4134" spans="2:16" customFormat="1" x14ac:dyDescent="0.3">
      <c r="B4134" s="9"/>
      <c r="O4134" s="101"/>
      <c r="P4134" s="102"/>
    </row>
    <row r="4135" spans="2:16" customFormat="1" x14ac:dyDescent="0.3">
      <c r="B4135" s="9"/>
      <c r="O4135" s="101"/>
      <c r="P4135" s="102"/>
    </row>
    <row r="4136" spans="2:16" customFormat="1" x14ac:dyDescent="0.3">
      <c r="B4136" s="9"/>
      <c r="O4136" s="101"/>
      <c r="P4136" s="102"/>
    </row>
    <row r="4137" spans="2:16" customFormat="1" x14ac:dyDescent="0.3">
      <c r="B4137" s="9"/>
      <c r="O4137" s="101"/>
      <c r="P4137" s="102"/>
    </row>
    <row r="4138" spans="2:16" customFormat="1" x14ac:dyDescent="0.3">
      <c r="B4138" s="9"/>
      <c r="O4138" s="101"/>
      <c r="P4138" s="102"/>
    </row>
    <row r="4139" spans="2:16" customFormat="1" x14ac:dyDescent="0.3">
      <c r="B4139" s="9"/>
      <c r="O4139" s="101"/>
      <c r="P4139" s="102"/>
    </row>
    <row r="4140" spans="2:16" customFormat="1" x14ac:dyDescent="0.3">
      <c r="B4140" s="9"/>
      <c r="O4140" s="101"/>
      <c r="P4140" s="102"/>
    </row>
    <row r="4141" spans="2:16" customFormat="1" x14ac:dyDescent="0.3">
      <c r="B4141" s="9"/>
      <c r="O4141" s="101"/>
      <c r="P4141" s="102"/>
    </row>
    <row r="4142" spans="2:16" customFormat="1" x14ac:dyDescent="0.3">
      <c r="B4142" s="9"/>
      <c r="O4142" s="101"/>
      <c r="P4142" s="102"/>
    </row>
    <row r="4143" spans="2:16" customFormat="1" x14ac:dyDescent="0.3">
      <c r="B4143" s="9"/>
      <c r="O4143" s="101"/>
      <c r="P4143" s="102"/>
    </row>
    <row r="4144" spans="2:16" customFormat="1" x14ac:dyDescent="0.3">
      <c r="B4144" s="9"/>
      <c r="O4144" s="101"/>
      <c r="P4144" s="102"/>
    </row>
    <row r="4145" spans="2:16" customFormat="1" x14ac:dyDescent="0.3">
      <c r="B4145" s="9"/>
      <c r="O4145" s="101"/>
      <c r="P4145" s="102"/>
    </row>
    <row r="4146" spans="2:16" customFormat="1" x14ac:dyDescent="0.3">
      <c r="B4146" s="9"/>
      <c r="O4146" s="101"/>
      <c r="P4146" s="102"/>
    </row>
    <row r="4147" spans="2:16" customFormat="1" x14ac:dyDescent="0.3">
      <c r="B4147" s="9"/>
      <c r="O4147" s="101"/>
      <c r="P4147" s="102"/>
    </row>
    <row r="4148" spans="2:16" customFormat="1" x14ac:dyDescent="0.3">
      <c r="B4148" s="9"/>
      <c r="O4148" s="101"/>
      <c r="P4148" s="102"/>
    </row>
    <row r="4149" spans="2:16" customFormat="1" x14ac:dyDescent="0.3">
      <c r="B4149" s="9"/>
      <c r="O4149" s="101"/>
      <c r="P4149" s="102"/>
    </row>
    <row r="4150" spans="2:16" customFormat="1" x14ac:dyDescent="0.3">
      <c r="B4150" s="9"/>
      <c r="O4150" s="101"/>
      <c r="P4150" s="102"/>
    </row>
    <row r="4151" spans="2:16" customFormat="1" x14ac:dyDescent="0.3">
      <c r="B4151" s="9"/>
      <c r="O4151" s="101"/>
      <c r="P4151" s="102"/>
    </row>
    <row r="4152" spans="2:16" customFormat="1" x14ac:dyDescent="0.3">
      <c r="B4152" s="9"/>
      <c r="O4152" s="101"/>
      <c r="P4152" s="102"/>
    </row>
    <row r="4153" spans="2:16" customFormat="1" x14ac:dyDescent="0.3">
      <c r="B4153" s="9"/>
      <c r="O4153" s="101"/>
      <c r="P4153" s="102"/>
    </row>
    <row r="4154" spans="2:16" customFormat="1" x14ac:dyDescent="0.3">
      <c r="B4154" s="9"/>
      <c r="O4154" s="101"/>
      <c r="P4154" s="102"/>
    </row>
    <row r="4155" spans="2:16" customFormat="1" x14ac:dyDescent="0.3">
      <c r="B4155" s="9"/>
      <c r="O4155" s="101"/>
      <c r="P4155" s="102"/>
    </row>
    <row r="4156" spans="2:16" customFormat="1" x14ac:dyDescent="0.3">
      <c r="B4156" s="9"/>
      <c r="O4156" s="101"/>
      <c r="P4156" s="102"/>
    </row>
    <row r="4157" spans="2:16" customFormat="1" x14ac:dyDescent="0.3">
      <c r="B4157" s="9"/>
      <c r="O4157" s="101"/>
      <c r="P4157" s="102"/>
    </row>
    <row r="4158" spans="2:16" customFormat="1" x14ac:dyDescent="0.3">
      <c r="B4158" s="9"/>
      <c r="O4158" s="101"/>
      <c r="P4158" s="102"/>
    </row>
    <row r="4159" spans="2:16" customFormat="1" x14ac:dyDescent="0.3">
      <c r="B4159" s="9"/>
      <c r="O4159" s="101"/>
      <c r="P4159" s="102"/>
    </row>
    <row r="4160" spans="2:16" customFormat="1" x14ac:dyDescent="0.3">
      <c r="B4160" s="9"/>
      <c r="O4160" s="101"/>
      <c r="P4160" s="102"/>
    </row>
    <row r="4161" spans="2:16" customFormat="1" x14ac:dyDescent="0.3">
      <c r="B4161" s="9"/>
      <c r="O4161" s="101"/>
      <c r="P4161" s="102"/>
    </row>
    <row r="4162" spans="2:16" customFormat="1" x14ac:dyDescent="0.3">
      <c r="B4162" s="9"/>
      <c r="O4162" s="101"/>
      <c r="P4162" s="102"/>
    </row>
    <row r="4163" spans="2:16" customFormat="1" x14ac:dyDescent="0.3">
      <c r="B4163" s="9"/>
      <c r="O4163" s="101"/>
      <c r="P4163" s="102"/>
    </row>
    <row r="4164" spans="2:16" customFormat="1" x14ac:dyDescent="0.3">
      <c r="B4164" s="9"/>
      <c r="O4164" s="101"/>
      <c r="P4164" s="102"/>
    </row>
    <row r="4165" spans="2:16" customFormat="1" x14ac:dyDescent="0.3">
      <c r="B4165" s="9"/>
      <c r="O4165" s="101"/>
      <c r="P4165" s="102"/>
    </row>
    <row r="4166" spans="2:16" customFormat="1" x14ac:dyDescent="0.3">
      <c r="B4166" s="9"/>
      <c r="O4166" s="101"/>
      <c r="P4166" s="102"/>
    </row>
    <row r="4167" spans="2:16" customFormat="1" x14ac:dyDescent="0.3">
      <c r="B4167" s="9"/>
      <c r="O4167" s="101"/>
      <c r="P4167" s="102"/>
    </row>
    <row r="4168" spans="2:16" customFormat="1" x14ac:dyDescent="0.3">
      <c r="B4168" s="9"/>
      <c r="O4168" s="101"/>
      <c r="P4168" s="102"/>
    </row>
    <row r="4169" spans="2:16" customFormat="1" x14ac:dyDescent="0.3">
      <c r="B4169" s="9"/>
      <c r="O4169" s="101"/>
      <c r="P4169" s="102"/>
    </row>
    <row r="4170" spans="2:16" customFormat="1" x14ac:dyDescent="0.3">
      <c r="B4170" s="9"/>
      <c r="O4170" s="101"/>
      <c r="P4170" s="102"/>
    </row>
    <row r="4171" spans="2:16" customFormat="1" x14ac:dyDescent="0.3">
      <c r="B4171" s="9"/>
      <c r="O4171" s="101"/>
      <c r="P4171" s="102"/>
    </row>
    <row r="4172" spans="2:16" customFormat="1" x14ac:dyDescent="0.3">
      <c r="B4172" s="9"/>
      <c r="O4172" s="101"/>
      <c r="P4172" s="102"/>
    </row>
    <row r="4173" spans="2:16" customFormat="1" x14ac:dyDescent="0.3">
      <c r="B4173" s="9"/>
      <c r="O4173" s="101"/>
      <c r="P4173" s="102"/>
    </row>
    <row r="4174" spans="2:16" customFormat="1" x14ac:dyDescent="0.3">
      <c r="B4174" s="9"/>
      <c r="O4174" s="101"/>
      <c r="P4174" s="102"/>
    </row>
    <row r="4175" spans="2:16" customFormat="1" x14ac:dyDescent="0.3">
      <c r="B4175" s="9"/>
      <c r="O4175" s="101"/>
      <c r="P4175" s="102"/>
    </row>
    <row r="4176" spans="2:16" customFormat="1" x14ac:dyDescent="0.3">
      <c r="B4176" s="9"/>
      <c r="O4176" s="101"/>
      <c r="P4176" s="102"/>
    </row>
    <row r="4177" spans="2:16" customFormat="1" x14ac:dyDescent="0.3">
      <c r="B4177" s="9"/>
      <c r="O4177" s="101"/>
      <c r="P4177" s="102"/>
    </row>
    <row r="4178" spans="2:16" customFormat="1" x14ac:dyDescent="0.3">
      <c r="B4178" s="9"/>
      <c r="O4178" s="101"/>
      <c r="P4178" s="102"/>
    </row>
    <row r="4179" spans="2:16" customFormat="1" x14ac:dyDescent="0.3">
      <c r="B4179" s="9"/>
      <c r="O4179" s="101"/>
      <c r="P4179" s="102"/>
    </row>
    <row r="4180" spans="2:16" customFormat="1" x14ac:dyDescent="0.3">
      <c r="B4180" s="9"/>
      <c r="O4180" s="101"/>
      <c r="P4180" s="102"/>
    </row>
    <row r="4181" spans="2:16" customFormat="1" x14ac:dyDescent="0.3">
      <c r="B4181" s="9"/>
      <c r="O4181" s="101"/>
      <c r="P4181" s="102"/>
    </row>
    <row r="4182" spans="2:16" customFormat="1" x14ac:dyDescent="0.3">
      <c r="B4182" s="9"/>
      <c r="O4182" s="101"/>
      <c r="P4182" s="102"/>
    </row>
    <row r="4183" spans="2:16" customFormat="1" x14ac:dyDescent="0.3">
      <c r="B4183" s="9"/>
      <c r="O4183" s="101"/>
      <c r="P4183" s="102"/>
    </row>
    <row r="4184" spans="2:16" customFormat="1" x14ac:dyDescent="0.3">
      <c r="B4184" s="9"/>
      <c r="O4184" s="101"/>
      <c r="P4184" s="102"/>
    </row>
    <row r="4185" spans="2:16" customFormat="1" x14ac:dyDescent="0.3">
      <c r="B4185" s="9"/>
      <c r="O4185" s="101"/>
      <c r="P4185" s="102"/>
    </row>
    <row r="4186" spans="2:16" customFormat="1" x14ac:dyDescent="0.3">
      <c r="B4186" s="9"/>
      <c r="O4186" s="101"/>
      <c r="P4186" s="102"/>
    </row>
    <row r="4187" spans="2:16" customFormat="1" x14ac:dyDescent="0.3">
      <c r="B4187" s="9"/>
      <c r="O4187" s="101"/>
      <c r="P4187" s="102"/>
    </row>
    <row r="4188" spans="2:16" customFormat="1" x14ac:dyDescent="0.3">
      <c r="B4188" s="9"/>
      <c r="O4188" s="101"/>
      <c r="P4188" s="102"/>
    </row>
    <row r="4189" spans="2:16" customFormat="1" x14ac:dyDescent="0.3">
      <c r="B4189" s="9"/>
      <c r="O4189" s="101"/>
      <c r="P4189" s="102"/>
    </row>
    <row r="4190" spans="2:16" customFormat="1" x14ac:dyDescent="0.3">
      <c r="B4190" s="9"/>
      <c r="O4190" s="101"/>
      <c r="P4190" s="102"/>
    </row>
    <row r="4191" spans="2:16" customFormat="1" x14ac:dyDescent="0.3">
      <c r="B4191" s="9"/>
      <c r="O4191" s="101"/>
      <c r="P4191" s="102"/>
    </row>
    <row r="4192" spans="2:16" customFormat="1" x14ac:dyDescent="0.3">
      <c r="B4192" s="9"/>
      <c r="O4192" s="101"/>
      <c r="P4192" s="102"/>
    </row>
    <row r="4193" spans="2:16" customFormat="1" x14ac:dyDescent="0.3">
      <c r="B4193" s="9"/>
      <c r="O4193" s="101"/>
      <c r="P4193" s="102"/>
    </row>
    <row r="4194" spans="2:16" customFormat="1" x14ac:dyDescent="0.3">
      <c r="B4194" s="9"/>
      <c r="O4194" s="101"/>
      <c r="P4194" s="102"/>
    </row>
    <row r="4195" spans="2:16" customFormat="1" x14ac:dyDescent="0.3">
      <c r="B4195" s="9"/>
      <c r="O4195" s="101"/>
      <c r="P4195" s="102"/>
    </row>
    <row r="4196" spans="2:16" customFormat="1" x14ac:dyDescent="0.3">
      <c r="B4196" s="9"/>
      <c r="O4196" s="101"/>
      <c r="P4196" s="102"/>
    </row>
    <row r="4197" spans="2:16" customFormat="1" x14ac:dyDescent="0.3">
      <c r="B4197" s="9"/>
      <c r="O4197" s="101"/>
      <c r="P4197" s="102"/>
    </row>
    <row r="4198" spans="2:16" customFormat="1" x14ac:dyDescent="0.3">
      <c r="B4198" s="9"/>
      <c r="O4198" s="101"/>
      <c r="P4198" s="102"/>
    </row>
    <row r="4199" spans="2:16" customFormat="1" x14ac:dyDescent="0.3">
      <c r="B4199" s="9"/>
      <c r="O4199" s="101"/>
      <c r="P4199" s="102"/>
    </row>
    <row r="4200" spans="2:16" customFormat="1" x14ac:dyDescent="0.3">
      <c r="B4200" s="9"/>
      <c r="O4200" s="101"/>
      <c r="P4200" s="102"/>
    </row>
    <row r="4201" spans="2:16" customFormat="1" x14ac:dyDescent="0.3">
      <c r="B4201" s="9"/>
      <c r="O4201" s="101"/>
      <c r="P4201" s="102"/>
    </row>
    <row r="4202" spans="2:16" customFormat="1" x14ac:dyDescent="0.3">
      <c r="B4202" s="9"/>
      <c r="O4202" s="101"/>
      <c r="P4202" s="102"/>
    </row>
    <row r="4203" spans="2:16" customFormat="1" x14ac:dyDescent="0.3">
      <c r="B4203" s="9"/>
      <c r="O4203" s="101"/>
      <c r="P4203" s="102"/>
    </row>
    <row r="4204" spans="2:16" customFormat="1" x14ac:dyDescent="0.3">
      <c r="B4204" s="9"/>
      <c r="O4204" s="101"/>
      <c r="P4204" s="102"/>
    </row>
    <row r="4205" spans="2:16" customFormat="1" x14ac:dyDescent="0.3">
      <c r="B4205" s="9"/>
      <c r="O4205" s="101"/>
      <c r="P4205" s="102"/>
    </row>
    <row r="4206" spans="2:16" customFormat="1" x14ac:dyDescent="0.3">
      <c r="B4206" s="9"/>
      <c r="O4206" s="101"/>
      <c r="P4206" s="102"/>
    </row>
    <row r="4207" spans="2:16" customFormat="1" x14ac:dyDescent="0.3">
      <c r="B4207" s="9"/>
      <c r="O4207" s="101"/>
      <c r="P4207" s="102"/>
    </row>
    <row r="4208" spans="2:16" customFormat="1" x14ac:dyDescent="0.3">
      <c r="B4208" s="9"/>
      <c r="O4208" s="101"/>
      <c r="P4208" s="102"/>
    </row>
    <row r="4209" spans="2:16" customFormat="1" x14ac:dyDescent="0.3">
      <c r="B4209" s="9"/>
      <c r="O4209" s="101"/>
      <c r="P4209" s="102"/>
    </row>
    <row r="4210" spans="2:16" customFormat="1" x14ac:dyDescent="0.3">
      <c r="B4210" s="9"/>
      <c r="O4210" s="101"/>
      <c r="P4210" s="102"/>
    </row>
    <row r="4211" spans="2:16" customFormat="1" x14ac:dyDescent="0.3">
      <c r="B4211" s="9"/>
      <c r="O4211" s="101"/>
      <c r="P4211" s="102"/>
    </row>
    <row r="4212" spans="2:16" customFormat="1" x14ac:dyDescent="0.3">
      <c r="B4212" s="9"/>
      <c r="O4212" s="101"/>
      <c r="P4212" s="102"/>
    </row>
    <row r="4213" spans="2:16" customFormat="1" x14ac:dyDescent="0.3">
      <c r="B4213" s="9"/>
      <c r="O4213" s="101"/>
      <c r="P4213" s="102"/>
    </row>
    <row r="4214" spans="2:16" customFormat="1" x14ac:dyDescent="0.3">
      <c r="B4214" s="9"/>
      <c r="O4214" s="101"/>
      <c r="P4214" s="102"/>
    </row>
    <row r="4215" spans="2:16" customFormat="1" x14ac:dyDescent="0.3">
      <c r="B4215" s="9"/>
      <c r="O4215" s="101"/>
      <c r="P4215" s="102"/>
    </row>
    <row r="4216" spans="2:16" customFormat="1" x14ac:dyDescent="0.3">
      <c r="B4216" s="9"/>
      <c r="O4216" s="101"/>
      <c r="P4216" s="102"/>
    </row>
    <row r="4217" spans="2:16" customFormat="1" x14ac:dyDescent="0.3">
      <c r="B4217" s="9"/>
      <c r="O4217" s="101"/>
      <c r="P4217" s="102"/>
    </row>
    <row r="4218" spans="2:16" customFormat="1" x14ac:dyDescent="0.3">
      <c r="B4218" s="9"/>
      <c r="O4218" s="101"/>
      <c r="P4218" s="102"/>
    </row>
    <row r="4219" spans="2:16" customFormat="1" x14ac:dyDescent="0.3">
      <c r="B4219" s="9"/>
      <c r="O4219" s="101"/>
      <c r="P4219" s="102"/>
    </row>
    <row r="4220" spans="2:16" customFormat="1" x14ac:dyDescent="0.3">
      <c r="B4220" s="9"/>
      <c r="O4220" s="101"/>
      <c r="P4220" s="102"/>
    </row>
    <row r="4221" spans="2:16" customFormat="1" x14ac:dyDescent="0.3">
      <c r="B4221" s="9"/>
      <c r="O4221" s="101"/>
      <c r="P4221" s="102"/>
    </row>
    <row r="4222" spans="2:16" customFormat="1" x14ac:dyDescent="0.3">
      <c r="B4222" s="9"/>
      <c r="O4222" s="101"/>
      <c r="P4222" s="102"/>
    </row>
    <row r="4223" spans="2:16" customFormat="1" x14ac:dyDescent="0.3">
      <c r="B4223" s="9"/>
      <c r="O4223" s="101"/>
      <c r="P4223" s="102"/>
    </row>
    <row r="4224" spans="2:16" customFormat="1" x14ac:dyDescent="0.3">
      <c r="B4224" s="9"/>
      <c r="O4224" s="101"/>
      <c r="P4224" s="102"/>
    </row>
    <row r="4225" spans="2:16" customFormat="1" x14ac:dyDescent="0.3">
      <c r="B4225" s="9"/>
      <c r="O4225" s="101"/>
      <c r="P4225" s="102"/>
    </row>
    <row r="4226" spans="2:16" customFormat="1" x14ac:dyDescent="0.3">
      <c r="B4226" s="9"/>
      <c r="O4226" s="101"/>
      <c r="P4226" s="102"/>
    </row>
    <row r="4227" spans="2:16" customFormat="1" x14ac:dyDescent="0.3">
      <c r="B4227" s="9"/>
      <c r="O4227" s="101"/>
      <c r="P4227" s="102"/>
    </row>
    <row r="4228" spans="2:16" customFormat="1" x14ac:dyDescent="0.3">
      <c r="B4228" s="9"/>
      <c r="O4228" s="101"/>
      <c r="P4228" s="102"/>
    </row>
    <row r="4229" spans="2:16" customFormat="1" x14ac:dyDescent="0.3">
      <c r="B4229" s="9"/>
      <c r="O4229" s="101"/>
      <c r="P4229" s="102"/>
    </row>
    <row r="4230" spans="2:16" customFormat="1" x14ac:dyDescent="0.3">
      <c r="B4230" s="9"/>
      <c r="O4230" s="101"/>
      <c r="P4230" s="102"/>
    </row>
    <row r="4231" spans="2:16" customFormat="1" x14ac:dyDescent="0.3">
      <c r="B4231" s="9"/>
      <c r="O4231" s="101"/>
      <c r="P4231" s="102"/>
    </row>
    <row r="4232" spans="2:16" customFormat="1" x14ac:dyDescent="0.3">
      <c r="B4232" s="9"/>
      <c r="O4232" s="101"/>
      <c r="P4232" s="102"/>
    </row>
    <row r="4233" spans="2:16" customFormat="1" x14ac:dyDescent="0.3">
      <c r="B4233" s="9"/>
      <c r="O4233" s="101"/>
      <c r="P4233" s="102"/>
    </row>
    <row r="4234" spans="2:16" customFormat="1" x14ac:dyDescent="0.3">
      <c r="B4234" s="9"/>
      <c r="O4234" s="101"/>
      <c r="P4234" s="102"/>
    </row>
    <row r="4235" spans="2:16" customFormat="1" x14ac:dyDescent="0.3">
      <c r="B4235" s="9"/>
      <c r="O4235" s="101"/>
      <c r="P4235" s="102"/>
    </row>
    <row r="4236" spans="2:16" customFormat="1" x14ac:dyDescent="0.3">
      <c r="B4236" s="9"/>
      <c r="O4236" s="101"/>
      <c r="P4236" s="102"/>
    </row>
    <row r="4237" spans="2:16" customFormat="1" x14ac:dyDescent="0.3">
      <c r="B4237" s="9"/>
      <c r="O4237" s="101"/>
      <c r="P4237" s="102"/>
    </row>
    <row r="4238" spans="2:16" customFormat="1" x14ac:dyDescent="0.3">
      <c r="B4238" s="9"/>
      <c r="O4238" s="101"/>
      <c r="P4238" s="102"/>
    </row>
    <row r="4239" spans="2:16" customFormat="1" x14ac:dyDescent="0.3">
      <c r="B4239" s="9"/>
      <c r="O4239" s="101"/>
      <c r="P4239" s="102"/>
    </row>
    <row r="4240" spans="2:16" customFormat="1" x14ac:dyDescent="0.3">
      <c r="B4240" s="9"/>
      <c r="O4240" s="101"/>
      <c r="P4240" s="102"/>
    </row>
    <row r="4241" spans="2:16" customFormat="1" x14ac:dyDescent="0.3">
      <c r="B4241" s="9"/>
      <c r="O4241" s="101"/>
      <c r="P4241" s="102"/>
    </row>
    <row r="4242" spans="2:16" customFormat="1" x14ac:dyDescent="0.3">
      <c r="B4242" s="9"/>
      <c r="O4242" s="101"/>
      <c r="P4242" s="102"/>
    </row>
    <row r="4243" spans="2:16" customFormat="1" x14ac:dyDescent="0.3">
      <c r="B4243" s="9"/>
      <c r="O4243" s="101"/>
      <c r="P4243" s="102"/>
    </row>
    <row r="4244" spans="2:16" customFormat="1" x14ac:dyDescent="0.3">
      <c r="B4244" s="9"/>
      <c r="O4244" s="101"/>
      <c r="P4244" s="102"/>
    </row>
    <row r="4245" spans="2:16" customFormat="1" x14ac:dyDescent="0.3">
      <c r="B4245" s="9"/>
      <c r="O4245" s="101"/>
      <c r="P4245" s="102"/>
    </row>
    <row r="4246" spans="2:16" customFormat="1" x14ac:dyDescent="0.3">
      <c r="B4246" s="9"/>
      <c r="O4246" s="101"/>
      <c r="P4246" s="102"/>
    </row>
    <row r="4247" spans="2:16" customFormat="1" x14ac:dyDescent="0.3">
      <c r="B4247" s="9"/>
      <c r="O4247" s="101"/>
      <c r="P4247" s="102"/>
    </row>
    <row r="4248" spans="2:16" customFormat="1" x14ac:dyDescent="0.3">
      <c r="B4248" s="9"/>
      <c r="O4248" s="101"/>
      <c r="P4248" s="102"/>
    </row>
    <row r="4249" spans="2:16" customFormat="1" x14ac:dyDescent="0.3">
      <c r="B4249" s="9"/>
      <c r="O4249" s="101"/>
      <c r="P4249" s="102"/>
    </row>
    <row r="4250" spans="2:16" customFormat="1" x14ac:dyDescent="0.3">
      <c r="B4250" s="9"/>
      <c r="O4250" s="101"/>
      <c r="P4250" s="102"/>
    </row>
    <row r="4251" spans="2:16" customFormat="1" x14ac:dyDescent="0.3">
      <c r="B4251" s="9"/>
      <c r="O4251" s="101"/>
      <c r="P4251" s="102"/>
    </row>
    <row r="4252" spans="2:16" customFormat="1" x14ac:dyDescent="0.3">
      <c r="B4252" s="9"/>
      <c r="O4252" s="101"/>
      <c r="P4252" s="102"/>
    </row>
    <row r="4253" spans="2:16" customFormat="1" x14ac:dyDescent="0.3">
      <c r="B4253" s="9"/>
      <c r="O4253" s="101"/>
      <c r="P4253" s="102"/>
    </row>
    <row r="4254" spans="2:16" customFormat="1" x14ac:dyDescent="0.3">
      <c r="B4254" s="9"/>
      <c r="O4254" s="101"/>
      <c r="P4254" s="102"/>
    </row>
    <row r="4255" spans="2:16" customFormat="1" x14ac:dyDescent="0.3">
      <c r="B4255" s="9"/>
      <c r="O4255" s="101"/>
      <c r="P4255" s="102"/>
    </row>
    <row r="4256" spans="2:16" customFormat="1" x14ac:dyDescent="0.3">
      <c r="B4256" s="9"/>
      <c r="O4256" s="101"/>
      <c r="P4256" s="102"/>
    </row>
    <row r="4257" spans="2:16" customFormat="1" x14ac:dyDescent="0.3">
      <c r="B4257" s="9"/>
      <c r="O4257" s="101"/>
      <c r="P4257" s="102"/>
    </row>
    <row r="4258" spans="2:16" customFormat="1" x14ac:dyDescent="0.3">
      <c r="B4258" s="9"/>
      <c r="O4258" s="101"/>
      <c r="P4258" s="102"/>
    </row>
    <row r="4259" spans="2:16" customFormat="1" x14ac:dyDescent="0.3">
      <c r="B4259" s="9"/>
      <c r="O4259" s="101"/>
      <c r="P4259" s="102"/>
    </row>
    <row r="4260" spans="2:16" customFormat="1" x14ac:dyDescent="0.3">
      <c r="B4260" s="9"/>
      <c r="O4260" s="101"/>
      <c r="P4260" s="102"/>
    </row>
    <row r="4261" spans="2:16" customFormat="1" x14ac:dyDescent="0.3">
      <c r="B4261" s="9"/>
      <c r="O4261" s="101"/>
      <c r="P4261" s="102"/>
    </row>
    <row r="4262" spans="2:16" customFormat="1" x14ac:dyDescent="0.3">
      <c r="B4262" s="9"/>
      <c r="O4262" s="101"/>
      <c r="P4262" s="102"/>
    </row>
    <row r="4263" spans="2:16" customFormat="1" x14ac:dyDescent="0.3">
      <c r="B4263" s="9"/>
      <c r="O4263" s="101"/>
      <c r="P4263" s="102"/>
    </row>
    <row r="4264" spans="2:16" customFormat="1" x14ac:dyDescent="0.3">
      <c r="B4264" s="9"/>
      <c r="O4264" s="101"/>
      <c r="P4264" s="102"/>
    </row>
    <row r="4265" spans="2:16" customFormat="1" x14ac:dyDescent="0.3">
      <c r="B4265" s="9"/>
      <c r="O4265" s="101"/>
      <c r="P4265" s="102"/>
    </row>
    <row r="4266" spans="2:16" customFormat="1" x14ac:dyDescent="0.3">
      <c r="B4266" s="9"/>
      <c r="O4266" s="101"/>
      <c r="P4266" s="102"/>
    </row>
    <row r="4267" spans="2:16" customFormat="1" x14ac:dyDescent="0.3">
      <c r="B4267" s="9"/>
      <c r="O4267" s="101"/>
      <c r="P4267" s="102"/>
    </row>
    <row r="4268" spans="2:16" customFormat="1" x14ac:dyDescent="0.3">
      <c r="B4268" s="9"/>
      <c r="O4268" s="101"/>
      <c r="P4268" s="102"/>
    </row>
    <row r="4269" spans="2:16" customFormat="1" x14ac:dyDescent="0.3">
      <c r="B4269" s="9"/>
      <c r="O4269" s="101"/>
      <c r="P4269" s="102"/>
    </row>
    <row r="4270" spans="2:16" customFormat="1" x14ac:dyDescent="0.3">
      <c r="B4270" s="9"/>
      <c r="O4270" s="101"/>
      <c r="P4270" s="102"/>
    </row>
    <row r="4271" spans="2:16" customFormat="1" x14ac:dyDescent="0.3">
      <c r="B4271" s="9"/>
      <c r="O4271" s="101"/>
      <c r="P4271" s="102"/>
    </row>
    <row r="4272" spans="2:16" customFormat="1" x14ac:dyDescent="0.3">
      <c r="B4272" s="9"/>
      <c r="O4272" s="101"/>
      <c r="P4272" s="102"/>
    </row>
    <row r="4273" spans="2:16" customFormat="1" x14ac:dyDescent="0.3">
      <c r="B4273" s="9"/>
      <c r="O4273" s="101"/>
      <c r="P4273" s="102"/>
    </row>
    <row r="4274" spans="2:16" customFormat="1" x14ac:dyDescent="0.3">
      <c r="B4274" s="9"/>
      <c r="O4274" s="101"/>
      <c r="P4274" s="102"/>
    </row>
    <row r="4275" spans="2:16" customFormat="1" x14ac:dyDescent="0.3">
      <c r="B4275" s="9"/>
      <c r="O4275" s="101"/>
      <c r="P4275" s="102"/>
    </row>
    <row r="4276" spans="2:16" customFormat="1" x14ac:dyDescent="0.3">
      <c r="B4276" s="9"/>
      <c r="O4276" s="101"/>
      <c r="P4276" s="102"/>
    </row>
    <row r="4277" spans="2:16" customFormat="1" x14ac:dyDescent="0.3">
      <c r="B4277" s="9"/>
      <c r="O4277" s="101"/>
      <c r="P4277" s="102"/>
    </row>
    <row r="4278" spans="2:16" customFormat="1" x14ac:dyDescent="0.3">
      <c r="B4278" s="9"/>
      <c r="O4278" s="101"/>
      <c r="P4278" s="102"/>
    </row>
    <row r="4279" spans="2:16" customFormat="1" x14ac:dyDescent="0.3">
      <c r="B4279" s="9"/>
      <c r="O4279" s="101"/>
      <c r="P4279" s="102"/>
    </row>
    <row r="4280" spans="2:16" customFormat="1" x14ac:dyDescent="0.3">
      <c r="B4280" s="9"/>
      <c r="O4280" s="101"/>
      <c r="P4280" s="102"/>
    </row>
    <row r="4281" spans="2:16" customFormat="1" x14ac:dyDescent="0.3">
      <c r="B4281" s="9"/>
      <c r="O4281" s="101"/>
      <c r="P4281" s="102"/>
    </row>
    <row r="4282" spans="2:16" customFormat="1" x14ac:dyDescent="0.3">
      <c r="B4282" s="9"/>
      <c r="O4282" s="101"/>
      <c r="P4282" s="102"/>
    </row>
    <row r="4283" spans="2:16" customFormat="1" x14ac:dyDescent="0.3">
      <c r="B4283" s="9"/>
      <c r="O4283" s="101"/>
      <c r="P4283" s="102"/>
    </row>
    <row r="4284" spans="2:16" customFormat="1" x14ac:dyDescent="0.3">
      <c r="B4284" s="9"/>
      <c r="O4284" s="101"/>
      <c r="P4284" s="102"/>
    </row>
    <row r="4285" spans="2:16" customFormat="1" x14ac:dyDescent="0.3">
      <c r="B4285" s="9"/>
      <c r="O4285" s="101"/>
      <c r="P4285" s="102"/>
    </row>
    <row r="4286" spans="2:16" customFormat="1" x14ac:dyDescent="0.3">
      <c r="B4286" s="9"/>
      <c r="O4286" s="101"/>
      <c r="P4286" s="102"/>
    </row>
    <row r="4287" spans="2:16" customFormat="1" x14ac:dyDescent="0.3">
      <c r="B4287" s="9"/>
      <c r="O4287" s="101"/>
      <c r="P4287" s="102"/>
    </row>
    <row r="4288" spans="2:16" customFormat="1" x14ac:dyDescent="0.3">
      <c r="B4288" s="9"/>
      <c r="O4288" s="101"/>
      <c r="P4288" s="102"/>
    </row>
    <row r="4289" spans="2:16" customFormat="1" x14ac:dyDescent="0.3">
      <c r="B4289" s="9"/>
      <c r="O4289" s="101"/>
      <c r="P4289" s="102"/>
    </row>
    <row r="4290" spans="2:16" customFormat="1" x14ac:dyDescent="0.3">
      <c r="B4290" s="9"/>
      <c r="O4290" s="101"/>
      <c r="P4290" s="102"/>
    </row>
    <row r="4291" spans="2:16" customFormat="1" x14ac:dyDescent="0.3">
      <c r="B4291" s="9"/>
      <c r="O4291" s="101"/>
      <c r="P4291" s="102"/>
    </row>
    <row r="4292" spans="2:16" customFormat="1" x14ac:dyDescent="0.3">
      <c r="B4292" s="9"/>
      <c r="O4292" s="101"/>
      <c r="P4292" s="102"/>
    </row>
    <row r="4293" spans="2:16" customFormat="1" x14ac:dyDescent="0.3">
      <c r="B4293" s="9"/>
      <c r="O4293" s="101"/>
      <c r="P4293" s="102"/>
    </row>
    <row r="4294" spans="2:16" customFormat="1" x14ac:dyDescent="0.3">
      <c r="B4294" s="9"/>
      <c r="O4294" s="101"/>
      <c r="P4294" s="102"/>
    </row>
    <row r="4295" spans="2:16" customFormat="1" x14ac:dyDescent="0.3">
      <c r="B4295" s="9"/>
      <c r="O4295" s="101"/>
      <c r="P4295" s="102"/>
    </row>
    <row r="4296" spans="2:16" customFormat="1" x14ac:dyDescent="0.3">
      <c r="B4296" s="9"/>
      <c r="O4296" s="101"/>
      <c r="P4296" s="102"/>
    </row>
    <row r="4297" spans="2:16" customFormat="1" x14ac:dyDescent="0.3">
      <c r="B4297" s="9"/>
      <c r="O4297" s="101"/>
      <c r="P4297" s="102"/>
    </row>
    <row r="4298" spans="2:16" customFormat="1" x14ac:dyDescent="0.3">
      <c r="B4298" s="9"/>
      <c r="O4298" s="101"/>
      <c r="P4298" s="102"/>
    </row>
    <row r="4299" spans="2:16" customFormat="1" x14ac:dyDescent="0.3">
      <c r="B4299" s="9"/>
      <c r="O4299" s="101"/>
      <c r="P4299" s="102"/>
    </row>
    <row r="4300" spans="2:16" customFormat="1" x14ac:dyDescent="0.3">
      <c r="B4300" s="9"/>
      <c r="O4300" s="101"/>
      <c r="P4300" s="102"/>
    </row>
    <row r="4301" spans="2:16" customFormat="1" x14ac:dyDescent="0.3">
      <c r="B4301" s="9"/>
      <c r="O4301" s="101"/>
      <c r="P4301" s="102"/>
    </row>
    <row r="4302" spans="2:16" customFormat="1" x14ac:dyDescent="0.3">
      <c r="B4302" s="9"/>
      <c r="O4302" s="101"/>
      <c r="P4302" s="102"/>
    </row>
    <row r="4303" spans="2:16" customFormat="1" x14ac:dyDescent="0.3">
      <c r="B4303" s="9"/>
      <c r="O4303" s="101"/>
      <c r="P4303" s="102"/>
    </row>
    <row r="4304" spans="2:16" customFormat="1" x14ac:dyDescent="0.3">
      <c r="B4304" s="9"/>
      <c r="O4304" s="101"/>
      <c r="P4304" s="102"/>
    </row>
    <row r="4305" spans="2:16" customFormat="1" x14ac:dyDescent="0.3">
      <c r="B4305" s="9"/>
      <c r="O4305" s="101"/>
      <c r="P4305" s="102"/>
    </row>
    <row r="4306" spans="2:16" customFormat="1" x14ac:dyDescent="0.3">
      <c r="B4306" s="9"/>
      <c r="O4306" s="101"/>
      <c r="P4306" s="102"/>
    </row>
    <row r="4307" spans="2:16" customFormat="1" x14ac:dyDescent="0.3">
      <c r="B4307" s="9"/>
      <c r="O4307" s="101"/>
      <c r="P4307" s="102"/>
    </row>
    <row r="4308" spans="2:16" customFormat="1" x14ac:dyDescent="0.3">
      <c r="B4308" s="9"/>
      <c r="O4308" s="101"/>
      <c r="P4308" s="102"/>
    </row>
    <row r="4309" spans="2:16" customFormat="1" x14ac:dyDescent="0.3">
      <c r="B4309" s="9"/>
      <c r="O4309" s="101"/>
      <c r="P4309" s="102"/>
    </row>
    <row r="4310" spans="2:16" customFormat="1" x14ac:dyDescent="0.3">
      <c r="B4310" s="9"/>
      <c r="O4310" s="101"/>
      <c r="P4310" s="102"/>
    </row>
    <row r="4311" spans="2:16" customFormat="1" x14ac:dyDescent="0.3">
      <c r="B4311" s="9"/>
      <c r="O4311" s="101"/>
      <c r="P4311" s="102"/>
    </row>
    <row r="4312" spans="2:16" customFormat="1" x14ac:dyDescent="0.3">
      <c r="B4312" s="9"/>
      <c r="O4312" s="101"/>
      <c r="P4312" s="102"/>
    </row>
    <row r="4313" spans="2:16" customFormat="1" x14ac:dyDescent="0.3">
      <c r="B4313" s="9"/>
      <c r="O4313" s="101"/>
      <c r="P4313" s="102"/>
    </row>
    <row r="4314" spans="2:16" customFormat="1" x14ac:dyDescent="0.3">
      <c r="B4314" s="9"/>
      <c r="O4314" s="101"/>
      <c r="P4314" s="102"/>
    </row>
    <row r="4315" spans="2:16" customFormat="1" x14ac:dyDescent="0.3">
      <c r="B4315" s="9"/>
      <c r="O4315" s="101"/>
      <c r="P4315" s="102"/>
    </row>
    <row r="4316" spans="2:16" customFormat="1" x14ac:dyDescent="0.3">
      <c r="B4316" s="9"/>
      <c r="O4316" s="101"/>
      <c r="P4316" s="102"/>
    </row>
    <row r="4317" spans="2:16" customFormat="1" x14ac:dyDescent="0.3">
      <c r="B4317" s="9"/>
      <c r="O4317" s="101"/>
      <c r="P4317" s="102"/>
    </row>
    <row r="4318" spans="2:16" customFormat="1" x14ac:dyDescent="0.3">
      <c r="B4318" s="9"/>
      <c r="O4318" s="101"/>
      <c r="P4318" s="102"/>
    </row>
    <row r="4319" spans="2:16" customFormat="1" x14ac:dyDescent="0.3">
      <c r="B4319" s="9"/>
      <c r="O4319" s="101"/>
      <c r="P4319" s="102"/>
    </row>
    <row r="4320" spans="2:16" customFormat="1" x14ac:dyDescent="0.3">
      <c r="B4320" s="9"/>
      <c r="O4320" s="101"/>
      <c r="P4320" s="102"/>
    </row>
    <row r="4321" spans="2:16" customFormat="1" x14ac:dyDescent="0.3">
      <c r="B4321" s="9"/>
      <c r="O4321" s="101"/>
      <c r="P4321" s="102"/>
    </row>
    <row r="4322" spans="2:16" customFormat="1" x14ac:dyDescent="0.3">
      <c r="B4322" s="9"/>
      <c r="O4322" s="101"/>
      <c r="P4322" s="102"/>
    </row>
    <row r="4323" spans="2:16" customFormat="1" x14ac:dyDescent="0.3">
      <c r="B4323" s="9"/>
      <c r="O4323" s="101"/>
      <c r="P4323" s="102"/>
    </row>
    <row r="4324" spans="2:16" customFormat="1" x14ac:dyDescent="0.3">
      <c r="B4324" s="9"/>
      <c r="O4324" s="101"/>
      <c r="P4324" s="102"/>
    </row>
    <row r="4325" spans="2:16" customFormat="1" x14ac:dyDescent="0.3">
      <c r="B4325" s="9"/>
      <c r="O4325" s="101"/>
      <c r="P4325" s="102"/>
    </row>
    <row r="4326" spans="2:16" customFormat="1" x14ac:dyDescent="0.3">
      <c r="B4326" s="9"/>
      <c r="O4326" s="101"/>
      <c r="P4326" s="102"/>
    </row>
    <row r="4327" spans="2:16" customFormat="1" x14ac:dyDescent="0.3">
      <c r="B4327" s="9"/>
      <c r="O4327" s="101"/>
      <c r="P4327" s="102"/>
    </row>
    <row r="4328" spans="2:16" customFormat="1" x14ac:dyDescent="0.3">
      <c r="B4328" s="9"/>
      <c r="O4328" s="101"/>
      <c r="P4328" s="102"/>
    </row>
    <row r="4329" spans="2:16" customFormat="1" x14ac:dyDescent="0.3">
      <c r="B4329" s="9"/>
      <c r="O4329" s="101"/>
      <c r="P4329" s="102"/>
    </row>
    <row r="4330" spans="2:16" customFormat="1" x14ac:dyDescent="0.3">
      <c r="B4330" s="9"/>
      <c r="O4330" s="101"/>
      <c r="P4330" s="102"/>
    </row>
    <row r="4331" spans="2:16" customFormat="1" x14ac:dyDescent="0.3">
      <c r="B4331" s="9"/>
      <c r="O4331" s="101"/>
      <c r="P4331" s="102"/>
    </row>
    <row r="4332" spans="2:16" customFormat="1" x14ac:dyDescent="0.3">
      <c r="B4332" s="9"/>
      <c r="O4332" s="101"/>
      <c r="P4332" s="102"/>
    </row>
    <row r="4333" spans="2:16" customFormat="1" x14ac:dyDescent="0.3">
      <c r="B4333" s="9"/>
      <c r="O4333" s="101"/>
      <c r="P4333" s="102"/>
    </row>
    <row r="4334" spans="2:16" customFormat="1" x14ac:dyDescent="0.3">
      <c r="B4334" s="9"/>
      <c r="O4334" s="101"/>
      <c r="P4334" s="102"/>
    </row>
    <row r="4335" spans="2:16" customFormat="1" x14ac:dyDescent="0.3">
      <c r="B4335" s="9"/>
      <c r="O4335" s="101"/>
      <c r="P4335" s="102"/>
    </row>
    <row r="4336" spans="2:16" customFormat="1" x14ac:dyDescent="0.3">
      <c r="B4336" s="9"/>
      <c r="O4336" s="101"/>
      <c r="P4336" s="102"/>
    </row>
    <row r="4337" spans="2:16" customFormat="1" x14ac:dyDescent="0.3">
      <c r="B4337" s="9"/>
      <c r="O4337" s="101"/>
      <c r="P4337" s="102"/>
    </row>
    <row r="4338" spans="2:16" customFormat="1" x14ac:dyDescent="0.3">
      <c r="B4338" s="9"/>
      <c r="O4338" s="101"/>
      <c r="P4338" s="102"/>
    </row>
    <row r="4339" spans="2:16" customFormat="1" x14ac:dyDescent="0.3">
      <c r="B4339" s="9"/>
      <c r="O4339" s="101"/>
      <c r="P4339" s="102"/>
    </row>
    <row r="4340" spans="2:16" customFormat="1" x14ac:dyDescent="0.3">
      <c r="B4340" s="9"/>
      <c r="O4340" s="101"/>
      <c r="P4340" s="102"/>
    </row>
    <row r="4341" spans="2:16" customFormat="1" x14ac:dyDescent="0.3">
      <c r="B4341" s="9"/>
      <c r="O4341" s="101"/>
      <c r="P4341" s="102"/>
    </row>
    <row r="4342" spans="2:16" customFormat="1" x14ac:dyDescent="0.3">
      <c r="B4342" s="9"/>
      <c r="O4342" s="101"/>
      <c r="P4342" s="102"/>
    </row>
    <row r="4343" spans="2:16" customFormat="1" x14ac:dyDescent="0.3">
      <c r="B4343" s="9"/>
      <c r="O4343" s="101"/>
      <c r="P4343" s="102"/>
    </row>
    <row r="4344" spans="2:16" customFormat="1" x14ac:dyDescent="0.3">
      <c r="B4344" s="9"/>
      <c r="O4344" s="101"/>
      <c r="P4344" s="102"/>
    </row>
    <row r="4345" spans="2:16" customFormat="1" x14ac:dyDescent="0.3">
      <c r="B4345" s="9"/>
      <c r="O4345" s="101"/>
      <c r="P4345" s="102"/>
    </row>
    <row r="4346" spans="2:16" customFormat="1" x14ac:dyDescent="0.3">
      <c r="B4346" s="9"/>
      <c r="O4346" s="101"/>
      <c r="P4346" s="102"/>
    </row>
    <row r="4347" spans="2:16" customFormat="1" x14ac:dyDescent="0.3">
      <c r="B4347" s="9"/>
      <c r="O4347" s="101"/>
      <c r="P4347" s="102"/>
    </row>
    <row r="4348" spans="2:16" customFormat="1" x14ac:dyDescent="0.3">
      <c r="B4348" s="9"/>
      <c r="O4348" s="101"/>
      <c r="P4348" s="102"/>
    </row>
    <row r="4349" spans="2:16" customFormat="1" x14ac:dyDescent="0.3">
      <c r="B4349" s="9"/>
      <c r="O4349" s="101"/>
      <c r="P4349" s="102"/>
    </row>
    <row r="4350" spans="2:16" customFormat="1" x14ac:dyDescent="0.3">
      <c r="B4350" s="9"/>
      <c r="O4350" s="101"/>
      <c r="P4350" s="102"/>
    </row>
    <row r="4351" spans="2:16" customFormat="1" x14ac:dyDescent="0.3">
      <c r="B4351" s="9"/>
      <c r="O4351" s="101"/>
      <c r="P4351" s="102"/>
    </row>
    <row r="4352" spans="2:16" customFormat="1" x14ac:dyDescent="0.3">
      <c r="B4352" s="9"/>
      <c r="O4352" s="101"/>
      <c r="P4352" s="102"/>
    </row>
    <row r="4353" spans="2:16" customFormat="1" x14ac:dyDescent="0.3">
      <c r="B4353" s="9"/>
      <c r="O4353" s="101"/>
      <c r="P4353" s="102"/>
    </row>
    <row r="4354" spans="2:16" customFormat="1" x14ac:dyDescent="0.3">
      <c r="B4354" s="9"/>
      <c r="O4354" s="101"/>
      <c r="P4354" s="102"/>
    </row>
    <row r="4355" spans="2:16" customFormat="1" x14ac:dyDescent="0.3">
      <c r="B4355" s="9"/>
      <c r="O4355" s="101"/>
      <c r="P4355" s="102"/>
    </row>
    <row r="4356" spans="2:16" customFormat="1" x14ac:dyDescent="0.3">
      <c r="B4356" s="9"/>
      <c r="O4356" s="101"/>
      <c r="P4356" s="102"/>
    </row>
    <row r="4357" spans="2:16" customFormat="1" x14ac:dyDescent="0.3">
      <c r="B4357" s="9"/>
      <c r="O4357" s="101"/>
      <c r="P4357" s="102"/>
    </row>
    <row r="4358" spans="2:16" customFormat="1" x14ac:dyDescent="0.3">
      <c r="B4358" s="9"/>
      <c r="O4358" s="101"/>
      <c r="P4358" s="102"/>
    </row>
    <row r="4359" spans="2:16" customFormat="1" x14ac:dyDescent="0.3">
      <c r="B4359" s="9"/>
      <c r="O4359" s="101"/>
      <c r="P4359" s="102"/>
    </row>
    <row r="4360" spans="2:16" customFormat="1" x14ac:dyDescent="0.3">
      <c r="B4360" s="9"/>
      <c r="O4360" s="101"/>
      <c r="P4360" s="102"/>
    </row>
    <row r="4361" spans="2:16" customFormat="1" x14ac:dyDescent="0.3">
      <c r="B4361" s="9"/>
      <c r="O4361" s="101"/>
      <c r="P4361" s="102"/>
    </row>
    <row r="4362" spans="2:16" customFormat="1" x14ac:dyDescent="0.3">
      <c r="B4362" s="9"/>
      <c r="O4362" s="101"/>
      <c r="P4362" s="102"/>
    </row>
    <row r="4363" spans="2:16" customFormat="1" x14ac:dyDescent="0.3">
      <c r="B4363" s="9"/>
      <c r="O4363" s="101"/>
      <c r="P4363" s="102"/>
    </row>
    <row r="4364" spans="2:16" customFormat="1" x14ac:dyDescent="0.3">
      <c r="B4364" s="9"/>
      <c r="O4364" s="101"/>
      <c r="P4364" s="102"/>
    </row>
    <row r="4365" spans="2:16" customFormat="1" x14ac:dyDescent="0.3">
      <c r="B4365" s="9"/>
      <c r="O4365" s="101"/>
      <c r="P4365" s="102"/>
    </row>
    <row r="4366" spans="2:16" customFormat="1" x14ac:dyDescent="0.3">
      <c r="B4366" s="9"/>
      <c r="O4366" s="101"/>
      <c r="P4366" s="102"/>
    </row>
    <row r="4367" spans="2:16" customFormat="1" x14ac:dyDescent="0.3">
      <c r="B4367" s="9"/>
      <c r="O4367" s="101"/>
      <c r="P4367" s="102"/>
    </row>
    <row r="4368" spans="2:16" customFormat="1" x14ac:dyDescent="0.3">
      <c r="B4368" s="9"/>
      <c r="O4368" s="101"/>
      <c r="P4368" s="102"/>
    </row>
    <row r="4369" spans="2:16" customFormat="1" x14ac:dyDescent="0.3">
      <c r="B4369" s="9"/>
      <c r="O4369" s="101"/>
      <c r="P4369" s="102"/>
    </row>
    <row r="4370" spans="2:16" customFormat="1" x14ac:dyDescent="0.3">
      <c r="B4370" s="9"/>
      <c r="O4370" s="101"/>
      <c r="P4370" s="102"/>
    </row>
    <row r="4371" spans="2:16" customFormat="1" x14ac:dyDescent="0.3">
      <c r="B4371" s="9"/>
      <c r="O4371" s="101"/>
      <c r="P4371" s="102"/>
    </row>
    <row r="4372" spans="2:16" customFormat="1" x14ac:dyDescent="0.3">
      <c r="B4372" s="9"/>
      <c r="O4372" s="101"/>
      <c r="P4372" s="102"/>
    </row>
    <row r="4373" spans="2:16" customFormat="1" x14ac:dyDescent="0.3">
      <c r="B4373" s="9"/>
      <c r="O4373" s="101"/>
      <c r="P4373" s="102"/>
    </row>
    <row r="4374" spans="2:16" customFormat="1" x14ac:dyDescent="0.3">
      <c r="B4374" s="9"/>
      <c r="O4374" s="101"/>
      <c r="P4374" s="102"/>
    </row>
    <row r="4375" spans="2:16" customFormat="1" x14ac:dyDescent="0.3">
      <c r="B4375" s="9"/>
      <c r="O4375" s="101"/>
      <c r="P4375" s="102"/>
    </row>
    <row r="4376" spans="2:16" customFormat="1" x14ac:dyDescent="0.3">
      <c r="B4376" s="9"/>
      <c r="O4376" s="101"/>
      <c r="P4376" s="102"/>
    </row>
    <row r="4377" spans="2:16" customFormat="1" x14ac:dyDescent="0.3">
      <c r="B4377" s="9"/>
      <c r="O4377" s="101"/>
      <c r="P4377" s="102"/>
    </row>
    <row r="4378" spans="2:16" customFormat="1" x14ac:dyDescent="0.3">
      <c r="B4378" s="9"/>
      <c r="O4378" s="101"/>
      <c r="P4378" s="102"/>
    </row>
    <row r="4379" spans="2:16" customFormat="1" x14ac:dyDescent="0.3">
      <c r="B4379" s="9"/>
      <c r="O4379" s="101"/>
      <c r="P4379" s="102"/>
    </row>
    <row r="4380" spans="2:16" customFormat="1" x14ac:dyDescent="0.3">
      <c r="B4380" s="9"/>
      <c r="O4380" s="101"/>
      <c r="P4380" s="102"/>
    </row>
    <row r="4381" spans="2:16" customFormat="1" x14ac:dyDescent="0.3">
      <c r="B4381" s="9"/>
      <c r="O4381" s="101"/>
      <c r="P4381" s="102"/>
    </row>
    <row r="4382" spans="2:16" customFormat="1" x14ac:dyDescent="0.3">
      <c r="B4382" s="9"/>
      <c r="O4382" s="101"/>
      <c r="P4382" s="102"/>
    </row>
    <row r="4383" spans="2:16" customFormat="1" x14ac:dyDescent="0.3">
      <c r="B4383" s="9"/>
      <c r="O4383" s="101"/>
      <c r="P4383" s="102"/>
    </row>
    <row r="4384" spans="2:16" customFormat="1" x14ac:dyDescent="0.3">
      <c r="B4384" s="9"/>
      <c r="O4384" s="101"/>
      <c r="P4384" s="102"/>
    </row>
    <row r="4385" spans="2:16" customFormat="1" x14ac:dyDescent="0.3">
      <c r="B4385" s="9"/>
      <c r="O4385" s="101"/>
      <c r="P4385" s="102"/>
    </row>
    <row r="4386" spans="2:16" customFormat="1" x14ac:dyDescent="0.3">
      <c r="B4386" s="9"/>
      <c r="O4386" s="101"/>
      <c r="P4386" s="102"/>
    </row>
    <row r="4387" spans="2:16" customFormat="1" x14ac:dyDescent="0.3">
      <c r="B4387" s="9"/>
      <c r="O4387" s="101"/>
      <c r="P4387" s="102"/>
    </row>
    <row r="4388" spans="2:16" customFormat="1" x14ac:dyDescent="0.3">
      <c r="B4388" s="9"/>
      <c r="O4388" s="101"/>
      <c r="P4388" s="102"/>
    </row>
    <row r="4389" spans="2:16" customFormat="1" x14ac:dyDescent="0.3">
      <c r="B4389" s="9"/>
      <c r="O4389" s="101"/>
      <c r="P4389" s="102"/>
    </row>
    <row r="4390" spans="2:16" customFormat="1" x14ac:dyDescent="0.3">
      <c r="B4390" s="9"/>
      <c r="O4390" s="101"/>
      <c r="P4390" s="102"/>
    </row>
    <row r="4391" spans="2:16" customFormat="1" x14ac:dyDescent="0.3">
      <c r="B4391" s="9"/>
      <c r="O4391" s="101"/>
      <c r="P4391" s="102"/>
    </row>
    <row r="4392" spans="2:16" customFormat="1" x14ac:dyDescent="0.3">
      <c r="B4392" s="9"/>
      <c r="O4392" s="101"/>
      <c r="P4392" s="102"/>
    </row>
    <row r="4393" spans="2:16" customFormat="1" x14ac:dyDescent="0.3">
      <c r="B4393" s="9"/>
      <c r="O4393" s="101"/>
      <c r="P4393" s="102"/>
    </row>
    <row r="4394" spans="2:16" customFormat="1" x14ac:dyDescent="0.3">
      <c r="B4394" s="9"/>
      <c r="O4394" s="101"/>
      <c r="P4394" s="102"/>
    </row>
    <row r="4395" spans="2:16" customFormat="1" x14ac:dyDescent="0.3">
      <c r="B4395" s="9"/>
      <c r="O4395" s="101"/>
      <c r="P4395" s="102"/>
    </row>
    <row r="4396" spans="2:16" customFormat="1" x14ac:dyDescent="0.3">
      <c r="B4396" s="9"/>
      <c r="O4396" s="101"/>
      <c r="P4396" s="102"/>
    </row>
    <row r="4397" spans="2:16" customFormat="1" x14ac:dyDescent="0.3">
      <c r="B4397" s="9"/>
      <c r="O4397" s="101"/>
      <c r="P4397" s="102"/>
    </row>
    <row r="4398" spans="2:16" customFormat="1" x14ac:dyDescent="0.3">
      <c r="B4398" s="9"/>
      <c r="O4398" s="101"/>
      <c r="P4398" s="102"/>
    </row>
    <row r="4399" spans="2:16" customFormat="1" x14ac:dyDescent="0.3">
      <c r="B4399" s="9"/>
      <c r="O4399" s="101"/>
      <c r="P4399" s="102"/>
    </row>
    <row r="4400" spans="2:16" customFormat="1" x14ac:dyDescent="0.3">
      <c r="B4400" s="9"/>
      <c r="O4400" s="101"/>
      <c r="P4400" s="102"/>
    </row>
    <row r="4401" spans="2:16" customFormat="1" x14ac:dyDescent="0.3">
      <c r="B4401" s="9"/>
      <c r="O4401" s="101"/>
      <c r="P4401" s="102"/>
    </row>
    <row r="4402" spans="2:16" customFormat="1" x14ac:dyDescent="0.3">
      <c r="B4402" s="9"/>
      <c r="O4402" s="101"/>
      <c r="P4402" s="102"/>
    </row>
    <row r="4403" spans="2:16" customFormat="1" x14ac:dyDescent="0.3">
      <c r="B4403" s="9"/>
      <c r="O4403" s="101"/>
      <c r="P4403" s="102"/>
    </row>
    <row r="4404" spans="2:16" customFormat="1" x14ac:dyDescent="0.3">
      <c r="B4404" s="9"/>
      <c r="O4404" s="101"/>
      <c r="P4404" s="102"/>
    </row>
    <row r="4405" spans="2:16" customFormat="1" x14ac:dyDescent="0.3">
      <c r="B4405" s="9"/>
      <c r="O4405" s="101"/>
      <c r="P4405" s="102"/>
    </row>
    <row r="4406" spans="2:16" customFormat="1" x14ac:dyDescent="0.3">
      <c r="B4406" s="9"/>
      <c r="O4406" s="101"/>
      <c r="P4406" s="102"/>
    </row>
    <row r="4407" spans="2:16" customFormat="1" x14ac:dyDescent="0.3">
      <c r="B4407" s="9"/>
      <c r="O4407" s="101"/>
      <c r="P4407" s="102"/>
    </row>
    <row r="4408" spans="2:16" customFormat="1" x14ac:dyDescent="0.3">
      <c r="B4408" s="9"/>
      <c r="O4408" s="101"/>
      <c r="P4408" s="102"/>
    </row>
    <row r="4409" spans="2:16" customFormat="1" x14ac:dyDescent="0.3">
      <c r="B4409" s="9"/>
      <c r="O4409" s="101"/>
      <c r="P4409" s="102"/>
    </row>
    <row r="4410" spans="2:16" customFormat="1" x14ac:dyDescent="0.3">
      <c r="B4410" s="9"/>
      <c r="O4410" s="101"/>
      <c r="P4410" s="102"/>
    </row>
    <row r="4411" spans="2:16" customFormat="1" x14ac:dyDescent="0.3">
      <c r="B4411" s="9"/>
      <c r="O4411" s="101"/>
      <c r="P4411" s="102"/>
    </row>
    <row r="4412" spans="2:16" customFormat="1" x14ac:dyDescent="0.3">
      <c r="B4412" s="9"/>
      <c r="O4412" s="101"/>
      <c r="P4412" s="102"/>
    </row>
    <row r="4413" spans="2:16" customFormat="1" x14ac:dyDescent="0.3">
      <c r="B4413" s="9"/>
      <c r="O4413" s="101"/>
      <c r="P4413" s="102"/>
    </row>
    <row r="4414" spans="2:16" customFormat="1" x14ac:dyDescent="0.3">
      <c r="B4414" s="9"/>
      <c r="O4414" s="101"/>
      <c r="P4414" s="102"/>
    </row>
    <row r="4415" spans="2:16" customFormat="1" x14ac:dyDescent="0.3">
      <c r="B4415" s="9"/>
      <c r="O4415" s="101"/>
      <c r="P4415" s="102"/>
    </row>
    <row r="4416" spans="2:16" customFormat="1" x14ac:dyDescent="0.3">
      <c r="B4416" s="9"/>
      <c r="O4416" s="101"/>
      <c r="P4416" s="102"/>
    </row>
    <row r="4417" spans="2:16" customFormat="1" x14ac:dyDescent="0.3">
      <c r="B4417" s="9"/>
      <c r="O4417" s="101"/>
      <c r="P4417" s="102"/>
    </row>
    <row r="4418" spans="2:16" customFormat="1" x14ac:dyDescent="0.3">
      <c r="B4418" s="9"/>
      <c r="O4418" s="101"/>
      <c r="P4418" s="102"/>
    </row>
    <row r="4419" spans="2:16" customFormat="1" x14ac:dyDescent="0.3">
      <c r="B4419" s="9"/>
      <c r="O4419" s="101"/>
      <c r="P4419" s="102"/>
    </row>
    <row r="4420" spans="2:16" customFormat="1" x14ac:dyDescent="0.3">
      <c r="B4420" s="9"/>
      <c r="O4420" s="101"/>
      <c r="P4420" s="102"/>
    </row>
    <row r="4421" spans="2:16" customFormat="1" x14ac:dyDescent="0.3">
      <c r="B4421" s="9"/>
      <c r="O4421" s="101"/>
      <c r="P4421" s="102"/>
    </row>
    <row r="4422" spans="2:16" customFormat="1" x14ac:dyDescent="0.3">
      <c r="B4422" s="9"/>
      <c r="O4422" s="101"/>
      <c r="P4422" s="102"/>
    </row>
    <row r="4423" spans="2:16" customFormat="1" x14ac:dyDescent="0.3">
      <c r="B4423" s="9"/>
      <c r="O4423" s="101"/>
      <c r="P4423" s="102"/>
    </row>
    <row r="4424" spans="2:16" customFormat="1" x14ac:dyDescent="0.3">
      <c r="B4424" s="9"/>
      <c r="O4424" s="101"/>
      <c r="P4424" s="102"/>
    </row>
    <row r="4425" spans="2:16" customFormat="1" x14ac:dyDescent="0.3">
      <c r="B4425" s="9"/>
      <c r="O4425" s="101"/>
      <c r="P4425" s="102"/>
    </row>
    <row r="4426" spans="2:16" customFormat="1" x14ac:dyDescent="0.3">
      <c r="B4426" s="9"/>
      <c r="O4426" s="101"/>
      <c r="P4426" s="102"/>
    </row>
    <row r="4427" spans="2:16" customFormat="1" x14ac:dyDescent="0.3">
      <c r="B4427" s="9"/>
      <c r="O4427" s="101"/>
      <c r="P4427" s="102"/>
    </row>
    <row r="4428" spans="2:16" customFormat="1" x14ac:dyDescent="0.3">
      <c r="B4428" s="9"/>
      <c r="O4428" s="101"/>
      <c r="P4428" s="102"/>
    </row>
    <row r="4429" spans="2:16" customFormat="1" x14ac:dyDescent="0.3">
      <c r="B4429" s="9"/>
      <c r="O4429" s="101"/>
      <c r="P4429" s="102"/>
    </row>
    <row r="4430" spans="2:16" customFormat="1" x14ac:dyDescent="0.3">
      <c r="B4430" s="9"/>
      <c r="O4430" s="101"/>
      <c r="P4430" s="102"/>
    </row>
    <row r="4431" spans="2:16" customFormat="1" x14ac:dyDescent="0.3">
      <c r="B4431" s="9"/>
      <c r="O4431" s="101"/>
      <c r="P4431" s="102"/>
    </row>
    <row r="4432" spans="2:16" customFormat="1" x14ac:dyDescent="0.3">
      <c r="B4432" s="9"/>
      <c r="O4432" s="101"/>
      <c r="P4432" s="102"/>
    </row>
    <row r="4433" spans="2:16" customFormat="1" x14ac:dyDescent="0.3">
      <c r="B4433" s="9"/>
      <c r="O4433" s="101"/>
      <c r="P4433" s="102"/>
    </row>
    <row r="4434" spans="2:16" customFormat="1" x14ac:dyDescent="0.3">
      <c r="B4434" s="9"/>
      <c r="O4434" s="101"/>
      <c r="P4434" s="102"/>
    </row>
    <row r="4435" spans="2:16" customFormat="1" x14ac:dyDescent="0.3">
      <c r="B4435" s="9"/>
      <c r="O4435" s="101"/>
      <c r="P4435" s="102"/>
    </row>
    <row r="4436" spans="2:16" customFormat="1" x14ac:dyDescent="0.3">
      <c r="B4436" s="9"/>
      <c r="O4436" s="101"/>
      <c r="P4436" s="102"/>
    </row>
    <row r="4437" spans="2:16" customFormat="1" x14ac:dyDescent="0.3">
      <c r="B4437" s="9"/>
      <c r="O4437" s="101"/>
      <c r="P4437" s="102"/>
    </row>
    <row r="4438" spans="2:16" customFormat="1" x14ac:dyDescent="0.3">
      <c r="B4438" s="9"/>
      <c r="O4438" s="101"/>
      <c r="P4438" s="102"/>
    </row>
    <row r="4439" spans="2:16" customFormat="1" x14ac:dyDescent="0.3">
      <c r="B4439" s="9"/>
      <c r="O4439" s="101"/>
      <c r="P4439" s="102"/>
    </row>
    <row r="4440" spans="2:16" customFormat="1" x14ac:dyDescent="0.3">
      <c r="B4440" s="9"/>
      <c r="O4440" s="101"/>
      <c r="P4440" s="102"/>
    </row>
    <row r="4441" spans="2:16" customFormat="1" x14ac:dyDescent="0.3">
      <c r="B4441" s="9"/>
      <c r="O4441" s="101"/>
      <c r="P4441" s="102"/>
    </row>
    <row r="4442" spans="2:16" customFormat="1" x14ac:dyDescent="0.3">
      <c r="B4442" s="9"/>
      <c r="O4442" s="101"/>
      <c r="P4442" s="102"/>
    </row>
    <row r="4443" spans="2:16" customFormat="1" x14ac:dyDescent="0.3">
      <c r="B4443" s="9"/>
      <c r="O4443" s="101"/>
      <c r="P4443" s="102"/>
    </row>
    <row r="4444" spans="2:16" customFormat="1" x14ac:dyDescent="0.3">
      <c r="B4444" s="9"/>
      <c r="O4444" s="101"/>
      <c r="P4444" s="102"/>
    </row>
    <row r="4445" spans="2:16" customFormat="1" x14ac:dyDescent="0.3">
      <c r="B4445" s="9"/>
      <c r="O4445" s="101"/>
      <c r="P4445" s="102"/>
    </row>
    <row r="4446" spans="2:16" customFormat="1" x14ac:dyDescent="0.3">
      <c r="B4446" s="9"/>
      <c r="O4446" s="101"/>
      <c r="P4446" s="102"/>
    </row>
    <row r="4447" spans="2:16" customFormat="1" x14ac:dyDescent="0.3">
      <c r="B4447" s="9"/>
      <c r="O4447" s="101"/>
      <c r="P4447" s="102"/>
    </row>
    <row r="4448" spans="2:16" customFormat="1" x14ac:dyDescent="0.3">
      <c r="B4448" s="9"/>
      <c r="O4448" s="101"/>
      <c r="P4448" s="102"/>
    </row>
    <row r="4449" spans="2:16" customFormat="1" x14ac:dyDescent="0.3">
      <c r="B4449" s="9"/>
      <c r="O4449" s="101"/>
      <c r="P4449" s="102"/>
    </row>
    <row r="4450" spans="2:16" customFormat="1" x14ac:dyDescent="0.3">
      <c r="B4450" s="9"/>
      <c r="O4450" s="101"/>
      <c r="P4450" s="102"/>
    </row>
    <row r="4451" spans="2:16" customFormat="1" x14ac:dyDescent="0.3">
      <c r="B4451" s="9"/>
      <c r="O4451" s="101"/>
      <c r="P4451" s="102"/>
    </row>
    <row r="4452" spans="2:16" customFormat="1" x14ac:dyDescent="0.3">
      <c r="B4452" s="9"/>
      <c r="O4452" s="101"/>
      <c r="P4452" s="102"/>
    </row>
    <row r="4453" spans="2:16" customFormat="1" x14ac:dyDescent="0.3">
      <c r="B4453" s="9"/>
      <c r="O4453" s="101"/>
      <c r="P4453" s="102"/>
    </row>
    <row r="4454" spans="2:16" customFormat="1" x14ac:dyDescent="0.3">
      <c r="B4454" s="9"/>
      <c r="O4454" s="101"/>
      <c r="P4454" s="102"/>
    </row>
    <row r="4455" spans="2:16" customFormat="1" x14ac:dyDescent="0.3">
      <c r="B4455" s="9"/>
      <c r="O4455" s="101"/>
      <c r="P4455" s="102"/>
    </row>
    <row r="4456" spans="2:16" customFormat="1" x14ac:dyDescent="0.3">
      <c r="B4456" s="9"/>
      <c r="O4456" s="101"/>
      <c r="P4456" s="102"/>
    </row>
    <row r="4457" spans="2:16" customFormat="1" x14ac:dyDescent="0.3">
      <c r="B4457" s="9"/>
      <c r="O4457" s="101"/>
      <c r="P4457" s="102"/>
    </row>
    <row r="4458" spans="2:16" customFormat="1" x14ac:dyDescent="0.3">
      <c r="B4458" s="9"/>
      <c r="O4458" s="101"/>
      <c r="P4458" s="102"/>
    </row>
    <row r="4459" spans="2:16" customFormat="1" x14ac:dyDescent="0.3">
      <c r="B4459" s="9"/>
      <c r="O4459" s="101"/>
      <c r="P4459" s="102"/>
    </row>
    <row r="4460" spans="2:16" customFormat="1" x14ac:dyDescent="0.3">
      <c r="B4460" s="9"/>
      <c r="O4460" s="101"/>
      <c r="P4460" s="102"/>
    </row>
    <row r="4461" spans="2:16" customFormat="1" x14ac:dyDescent="0.3">
      <c r="B4461" s="9"/>
      <c r="O4461" s="101"/>
      <c r="P4461" s="102"/>
    </row>
    <row r="4462" spans="2:16" customFormat="1" x14ac:dyDescent="0.3">
      <c r="B4462" s="9"/>
      <c r="O4462" s="101"/>
      <c r="P4462" s="102"/>
    </row>
    <row r="4463" spans="2:16" customFormat="1" x14ac:dyDescent="0.3">
      <c r="B4463" s="9"/>
      <c r="O4463" s="101"/>
      <c r="P4463" s="102"/>
    </row>
    <row r="4464" spans="2:16" customFormat="1" x14ac:dyDescent="0.3">
      <c r="B4464" s="9"/>
      <c r="O4464" s="101"/>
      <c r="P4464" s="102"/>
    </row>
    <row r="4465" spans="2:16" customFormat="1" x14ac:dyDescent="0.3">
      <c r="B4465" s="9"/>
      <c r="O4465" s="101"/>
      <c r="P4465" s="102"/>
    </row>
    <row r="4466" spans="2:16" customFormat="1" x14ac:dyDescent="0.3">
      <c r="B4466" s="9"/>
      <c r="O4466" s="101"/>
      <c r="P4466" s="102"/>
    </row>
    <row r="4467" spans="2:16" customFormat="1" x14ac:dyDescent="0.3">
      <c r="B4467" s="9"/>
      <c r="O4467" s="101"/>
      <c r="P4467" s="102"/>
    </row>
    <row r="4468" spans="2:16" customFormat="1" x14ac:dyDescent="0.3">
      <c r="B4468" s="9"/>
      <c r="O4468" s="101"/>
      <c r="P4468" s="102"/>
    </row>
    <row r="4469" spans="2:16" customFormat="1" x14ac:dyDescent="0.3">
      <c r="B4469" s="9"/>
      <c r="O4469" s="101"/>
      <c r="P4469" s="102"/>
    </row>
    <row r="4470" spans="2:16" customFormat="1" x14ac:dyDescent="0.3">
      <c r="B4470" s="9"/>
      <c r="O4470" s="101"/>
      <c r="P4470" s="102"/>
    </row>
    <row r="4471" spans="2:16" customFormat="1" x14ac:dyDescent="0.3">
      <c r="B4471" s="9"/>
      <c r="O4471" s="101"/>
      <c r="P4471" s="102"/>
    </row>
    <row r="4472" spans="2:16" customFormat="1" x14ac:dyDescent="0.3">
      <c r="B4472" s="9"/>
      <c r="O4472" s="101"/>
      <c r="P4472" s="102"/>
    </row>
    <row r="4473" spans="2:16" customFormat="1" x14ac:dyDescent="0.3">
      <c r="B4473" s="9"/>
      <c r="O4473" s="101"/>
      <c r="P4473" s="102"/>
    </row>
    <row r="4474" spans="2:16" customFormat="1" x14ac:dyDescent="0.3">
      <c r="B4474" s="9"/>
      <c r="O4474" s="101"/>
      <c r="P4474" s="102"/>
    </row>
    <row r="4475" spans="2:16" customFormat="1" x14ac:dyDescent="0.3">
      <c r="B4475" s="9"/>
      <c r="O4475" s="101"/>
      <c r="P4475" s="102"/>
    </row>
    <row r="4476" spans="2:16" customFormat="1" x14ac:dyDescent="0.3">
      <c r="B4476" s="9"/>
      <c r="O4476" s="101"/>
      <c r="P4476" s="102"/>
    </row>
    <row r="4477" spans="2:16" customFormat="1" x14ac:dyDescent="0.3">
      <c r="B4477" s="9"/>
      <c r="O4477" s="101"/>
      <c r="P4477" s="102"/>
    </row>
    <row r="4478" spans="2:16" customFormat="1" x14ac:dyDescent="0.3">
      <c r="B4478" s="9"/>
      <c r="O4478" s="101"/>
      <c r="P4478" s="102"/>
    </row>
    <row r="4479" spans="2:16" customFormat="1" x14ac:dyDescent="0.3">
      <c r="B4479" s="9"/>
      <c r="O4479" s="101"/>
      <c r="P4479" s="102"/>
    </row>
    <row r="4480" spans="2:16" customFormat="1" x14ac:dyDescent="0.3">
      <c r="B4480" s="9"/>
      <c r="O4480" s="101"/>
      <c r="P4480" s="102"/>
    </row>
    <row r="4481" spans="2:16" customFormat="1" x14ac:dyDescent="0.3">
      <c r="B4481" s="9"/>
      <c r="O4481" s="101"/>
      <c r="P4481" s="102"/>
    </row>
    <row r="4482" spans="2:16" customFormat="1" x14ac:dyDescent="0.3">
      <c r="B4482" s="9"/>
      <c r="O4482" s="101"/>
      <c r="P4482" s="102"/>
    </row>
    <row r="4483" spans="2:16" customFormat="1" x14ac:dyDescent="0.3">
      <c r="B4483" s="9"/>
      <c r="O4483" s="101"/>
      <c r="P4483" s="102"/>
    </row>
    <row r="4484" spans="2:16" customFormat="1" x14ac:dyDescent="0.3">
      <c r="B4484" s="9"/>
      <c r="O4484" s="101"/>
      <c r="P4484" s="102"/>
    </row>
    <row r="4485" spans="2:16" customFormat="1" x14ac:dyDescent="0.3">
      <c r="B4485" s="9"/>
      <c r="O4485" s="101"/>
      <c r="P4485" s="102"/>
    </row>
    <row r="4486" spans="2:16" customFormat="1" x14ac:dyDescent="0.3">
      <c r="B4486" s="9"/>
      <c r="O4486" s="101"/>
      <c r="P4486" s="102"/>
    </row>
    <row r="4487" spans="2:16" customFormat="1" x14ac:dyDescent="0.3">
      <c r="B4487" s="9"/>
      <c r="O4487" s="101"/>
      <c r="P4487" s="102"/>
    </row>
    <row r="4488" spans="2:16" customFormat="1" x14ac:dyDescent="0.3">
      <c r="B4488" s="9"/>
      <c r="O4488" s="101"/>
      <c r="P4488" s="102"/>
    </row>
    <row r="4489" spans="2:16" customFormat="1" x14ac:dyDescent="0.3">
      <c r="B4489" s="9"/>
      <c r="O4489" s="101"/>
      <c r="P4489" s="102"/>
    </row>
    <row r="4490" spans="2:16" customFormat="1" x14ac:dyDescent="0.3">
      <c r="B4490" s="9"/>
      <c r="O4490" s="101"/>
      <c r="P4490" s="102"/>
    </row>
    <row r="4491" spans="2:16" customFormat="1" x14ac:dyDescent="0.3">
      <c r="B4491" s="9"/>
      <c r="O4491" s="101"/>
      <c r="P4491" s="102"/>
    </row>
    <row r="4492" spans="2:16" customFormat="1" x14ac:dyDescent="0.3">
      <c r="B4492" s="9"/>
      <c r="O4492" s="101"/>
      <c r="P4492" s="102"/>
    </row>
    <row r="4493" spans="2:16" customFormat="1" x14ac:dyDescent="0.3">
      <c r="B4493" s="9"/>
      <c r="O4493" s="101"/>
      <c r="P4493" s="102"/>
    </row>
    <row r="4494" spans="2:16" customFormat="1" x14ac:dyDescent="0.3">
      <c r="B4494" s="9"/>
      <c r="O4494" s="101"/>
      <c r="P4494" s="102"/>
    </row>
    <row r="4495" spans="2:16" customFormat="1" x14ac:dyDescent="0.3">
      <c r="B4495" s="9"/>
      <c r="O4495" s="101"/>
      <c r="P4495" s="102"/>
    </row>
    <row r="4496" spans="2:16" customFormat="1" x14ac:dyDescent="0.3">
      <c r="B4496" s="9"/>
      <c r="O4496" s="101"/>
      <c r="P4496" s="102"/>
    </row>
    <row r="4497" spans="2:16" customFormat="1" x14ac:dyDescent="0.3">
      <c r="B4497" s="9"/>
      <c r="O4497" s="101"/>
      <c r="P4497" s="102"/>
    </row>
    <row r="4498" spans="2:16" customFormat="1" x14ac:dyDescent="0.3">
      <c r="B4498" s="9"/>
      <c r="O4498" s="101"/>
      <c r="P4498" s="102"/>
    </row>
    <row r="4499" spans="2:16" customFormat="1" x14ac:dyDescent="0.3">
      <c r="B4499" s="9"/>
      <c r="O4499" s="101"/>
      <c r="P4499" s="102"/>
    </row>
    <row r="4500" spans="2:16" customFormat="1" x14ac:dyDescent="0.3">
      <c r="B4500" s="9"/>
      <c r="O4500" s="101"/>
      <c r="P4500" s="102"/>
    </row>
    <row r="4501" spans="2:16" customFormat="1" x14ac:dyDescent="0.3">
      <c r="B4501" s="9"/>
      <c r="O4501" s="101"/>
      <c r="P4501" s="102"/>
    </row>
    <row r="4502" spans="2:16" customFormat="1" x14ac:dyDescent="0.3">
      <c r="B4502" s="9"/>
      <c r="O4502" s="101"/>
      <c r="P4502" s="102"/>
    </row>
    <row r="4503" spans="2:16" customFormat="1" x14ac:dyDescent="0.3">
      <c r="B4503" s="9"/>
      <c r="O4503" s="101"/>
      <c r="P4503" s="102"/>
    </row>
    <row r="4504" spans="2:16" customFormat="1" x14ac:dyDescent="0.3">
      <c r="B4504" s="9"/>
      <c r="O4504" s="101"/>
      <c r="P4504" s="102"/>
    </row>
    <row r="4505" spans="2:16" customFormat="1" x14ac:dyDescent="0.3">
      <c r="B4505" s="9"/>
      <c r="O4505" s="101"/>
      <c r="P4505" s="102"/>
    </row>
    <row r="4506" spans="2:16" customFormat="1" x14ac:dyDescent="0.3">
      <c r="B4506" s="9"/>
      <c r="O4506" s="101"/>
      <c r="P4506" s="102"/>
    </row>
    <row r="4507" spans="2:16" customFormat="1" x14ac:dyDescent="0.3">
      <c r="B4507" s="9"/>
      <c r="O4507" s="101"/>
      <c r="P4507" s="102"/>
    </row>
    <row r="4508" spans="2:16" customFormat="1" x14ac:dyDescent="0.3">
      <c r="B4508" s="9"/>
      <c r="O4508" s="101"/>
      <c r="P4508" s="102"/>
    </row>
    <row r="4509" spans="2:16" customFormat="1" x14ac:dyDescent="0.3">
      <c r="B4509" s="9"/>
      <c r="O4509" s="101"/>
      <c r="P4509" s="102"/>
    </row>
    <row r="4510" spans="2:16" customFormat="1" x14ac:dyDescent="0.3">
      <c r="B4510" s="9"/>
      <c r="O4510" s="101"/>
      <c r="P4510" s="102"/>
    </row>
    <row r="4511" spans="2:16" customFormat="1" x14ac:dyDescent="0.3">
      <c r="B4511" s="9"/>
      <c r="O4511" s="101"/>
      <c r="P4511" s="102"/>
    </row>
    <row r="4512" spans="2:16" customFormat="1" x14ac:dyDescent="0.3">
      <c r="B4512" s="9"/>
      <c r="O4512" s="101"/>
      <c r="P4512" s="102"/>
    </row>
    <row r="4513" spans="2:16" customFormat="1" x14ac:dyDescent="0.3">
      <c r="B4513" s="9"/>
      <c r="O4513" s="101"/>
      <c r="P4513" s="102"/>
    </row>
    <row r="4514" spans="2:16" customFormat="1" x14ac:dyDescent="0.3">
      <c r="B4514" s="9"/>
      <c r="O4514" s="101"/>
      <c r="P4514" s="102"/>
    </row>
    <row r="4515" spans="2:16" customFormat="1" x14ac:dyDescent="0.3">
      <c r="B4515" s="9"/>
      <c r="O4515" s="101"/>
      <c r="P4515" s="102"/>
    </row>
    <row r="4516" spans="2:16" customFormat="1" x14ac:dyDescent="0.3">
      <c r="B4516" s="9"/>
      <c r="O4516" s="101"/>
      <c r="P4516" s="102"/>
    </row>
    <row r="4517" spans="2:16" customFormat="1" x14ac:dyDescent="0.3">
      <c r="B4517" s="9"/>
      <c r="O4517" s="101"/>
      <c r="P4517" s="102"/>
    </row>
    <row r="4518" spans="2:16" customFormat="1" x14ac:dyDescent="0.3">
      <c r="B4518" s="9"/>
      <c r="O4518" s="101"/>
      <c r="P4518" s="102"/>
    </row>
    <row r="4519" spans="2:16" customFormat="1" x14ac:dyDescent="0.3">
      <c r="B4519" s="9"/>
      <c r="O4519" s="101"/>
      <c r="P4519" s="102"/>
    </row>
    <row r="4520" spans="2:16" customFormat="1" x14ac:dyDescent="0.3">
      <c r="B4520" s="9"/>
      <c r="O4520" s="101"/>
      <c r="P4520" s="102"/>
    </row>
    <row r="4521" spans="2:16" customFormat="1" x14ac:dyDescent="0.3">
      <c r="B4521" s="9"/>
      <c r="O4521" s="101"/>
      <c r="P4521" s="102"/>
    </row>
    <row r="4522" spans="2:16" customFormat="1" x14ac:dyDescent="0.3">
      <c r="B4522" s="9"/>
      <c r="O4522" s="101"/>
      <c r="P4522" s="102"/>
    </row>
    <row r="4523" spans="2:16" customFormat="1" x14ac:dyDescent="0.3">
      <c r="B4523" s="9"/>
      <c r="O4523" s="101"/>
      <c r="P4523" s="102"/>
    </row>
    <row r="4524" spans="2:16" customFormat="1" x14ac:dyDescent="0.3">
      <c r="B4524" s="9"/>
      <c r="O4524" s="101"/>
      <c r="P4524" s="102"/>
    </row>
    <row r="4525" spans="2:16" customFormat="1" x14ac:dyDescent="0.3">
      <c r="B4525" s="9"/>
      <c r="O4525" s="101"/>
      <c r="P4525" s="102"/>
    </row>
    <row r="4526" spans="2:16" customFormat="1" x14ac:dyDescent="0.3">
      <c r="B4526" s="9"/>
      <c r="O4526" s="101"/>
      <c r="P4526" s="102"/>
    </row>
    <row r="4527" spans="2:16" customFormat="1" x14ac:dyDescent="0.3">
      <c r="B4527" s="9"/>
      <c r="O4527" s="101"/>
      <c r="P4527" s="102"/>
    </row>
    <row r="4528" spans="2:16" customFormat="1" x14ac:dyDescent="0.3">
      <c r="B4528" s="9"/>
      <c r="O4528" s="101"/>
      <c r="P4528" s="102"/>
    </row>
    <row r="4529" spans="2:16" customFormat="1" x14ac:dyDescent="0.3">
      <c r="B4529" s="9"/>
      <c r="O4529" s="101"/>
      <c r="P4529" s="102"/>
    </row>
    <row r="4530" spans="2:16" customFormat="1" x14ac:dyDescent="0.3">
      <c r="B4530" s="9"/>
      <c r="O4530" s="101"/>
      <c r="P4530" s="102"/>
    </row>
    <row r="4531" spans="2:16" customFormat="1" x14ac:dyDescent="0.3">
      <c r="B4531" s="9"/>
      <c r="O4531" s="101"/>
      <c r="P4531" s="102"/>
    </row>
    <row r="4532" spans="2:16" customFormat="1" x14ac:dyDescent="0.3">
      <c r="B4532" s="9"/>
      <c r="O4532" s="101"/>
      <c r="P4532" s="102"/>
    </row>
    <row r="4533" spans="2:16" customFormat="1" x14ac:dyDescent="0.3">
      <c r="B4533" s="9"/>
      <c r="O4533" s="101"/>
      <c r="P4533" s="102"/>
    </row>
    <row r="4534" spans="2:16" customFormat="1" x14ac:dyDescent="0.3">
      <c r="B4534" s="9"/>
      <c r="O4534" s="101"/>
      <c r="P4534" s="102"/>
    </row>
    <row r="4535" spans="2:16" customFormat="1" x14ac:dyDescent="0.3">
      <c r="B4535" s="9"/>
      <c r="O4535" s="101"/>
      <c r="P4535" s="102"/>
    </row>
    <row r="4536" spans="2:16" customFormat="1" x14ac:dyDescent="0.3">
      <c r="B4536" s="9"/>
      <c r="O4536" s="101"/>
      <c r="P4536" s="102"/>
    </row>
    <row r="4537" spans="2:16" customFormat="1" x14ac:dyDescent="0.3">
      <c r="B4537" s="9"/>
      <c r="O4537" s="101"/>
      <c r="P4537" s="102"/>
    </row>
    <row r="4538" spans="2:16" customFormat="1" x14ac:dyDescent="0.3">
      <c r="B4538" s="9"/>
      <c r="O4538" s="101"/>
      <c r="P4538" s="102"/>
    </row>
    <row r="4539" spans="2:16" customFormat="1" x14ac:dyDescent="0.3">
      <c r="B4539" s="9"/>
      <c r="O4539" s="101"/>
      <c r="P4539" s="102"/>
    </row>
    <row r="4540" spans="2:16" customFormat="1" x14ac:dyDescent="0.3">
      <c r="B4540" s="9"/>
      <c r="O4540" s="101"/>
      <c r="P4540" s="102"/>
    </row>
    <row r="4541" spans="2:16" customFormat="1" x14ac:dyDescent="0.3">
      <c r="B4541" s="9"/>
      <c r="O4541" s="101"/>
      <c r="P4541" s="102"/>
    </row>
    <row r="4542" spans="2:16" customFormat="1" x14ac:dyDescent="0.3">
      <c r="B4542" s="9"/>
      <c r="O4542" s="101"/>
      <c r="P4542" s="102"/>
    </row>
    <row r="4543" spans="2:16" customFormat="1" x14ac:dyDescent="0.3">
      <c r="B4543" s="9"/>
      <c r="O4543" s="101"/>
      <c r="P4543" s="102"/>
    </row>
    <row r="4544" spans="2:16" customFormat="1" x14ac:dyDescent="0.3">
      <c r="B4544" s="9"/>
      <c r="O4544" s="101"/>
      <c r="P4544" s="102"/>
    </row>
    <row r="4545" spans="2:16" customFormat="1" x14ac:dyDescent="0.3">
      <c r="B4545" s="9"/>
      <c r="O4545" s="101"/>
      <c r="P4545" s="102"/>
    </row>
    <row r="4546" spans="2:16" customFormat="1" x14ac:dyDescent="0.3">
      <c r="B4546" s="9"/>
      <c r="O4546" s="101"/>
      <c r="P4546" s="102"/>
    </row>
    <row r="4547" spans="2:16" customFormat="1" x14ac:dyDescent="0.3">
      <c r="B4547" s="9"/>
      <c r="O4547" s="101"/>
      <c r="P4547" s="102"/>
    </row>
    <row r="4548" spans="2:16" customFormat="1" x14ac:dyDescent="0.3">
      <c r="B4548" s="9"/>
      <c r="O4548" s="101"/>
      <c r="P4548" s="102"/>
    </row>
    <row r="4549" spans="2:16" customFormat="1" x14ac:dyDescent="0.3">
      <c r="B4549" s="9"/>
      <c r="O4549" s="101"/>
      <c r="P4549" s="102"/>
    </row>
    <row r="4550" spans="2:16" customFormat="1" x14ac:dyDescent="0.3">
      <c r="B4550" s="9"/>
      <c r="O4550" s="101"/>
      <c r="P4550" s="102"/>
    </row>
    <row r="4551" spans="2:16" customFormat="1" x14ac:dyDescent="0.3">
      <c r="B4551" s="9"/>
      <c r="O4551" s="101"/>
      <c r="P4551" s="102"/>
    </row>
    <row r="4552" spans="2:16" customFormat="1" x14ac:dyDescent="0.3">
      <c r="B4552" s="9"/>
      <c r="O4552" s="101"/>
      <c r="P4552" s="102"/>
    </row>
    <row r="4553" spans="2:16" customFormat="1" x14ac:dyDescent="0.3">
      <c r="B4553" s="9"/>
      <c r="O4553" s="101"/>
      <c r="P4553" s="102"/>
    </row>
    <row r="4554" spans="2:16" customFormat="1" x14ac:dyDescent="0.3">
      <c r="B4554" s="9"/>
      <c r="O4554" s="101"/>
      <c r="P4554" s="102"/>
    </row>
    <row r="4555" spans="2:16" customFormat="1" x14ac:dyDescent="0.3">
      <c r="B4555" s="9"/>
      <c r="O4555" s="101"/>
      <c r="P4555" s="102"/>
    </row>
    <row r="4556" spans="2:16" customFormat="1" x14ac:dyDescent="0.3">
      <c r="B4556" s="9"/>
      <c r="O4556" s="101"/>
      <c r="P4556" s="102"/>
    </row>
    <row r="4557" spans="2:16" customFormat="1" x14ac:dyDescent="0.3">
      <c r="B4557" s="9"/>
      <c r="O4557" s="101"/>
      <c r="P4557" s="102"/>
    </row>
    <row r="4558" spans="2:16" customFormat="1" x14ac:dyDescent="0.3">
      <c r="B4558" s="9"/>
      <c r="O4558" s="101"/>
      <c r="P4558" s="102"/>
    </row>
    <row r="4559" spans="2:16" customFormat="1" x14ac:dyDescent="0.3">
      <c r="B4559" s="9"/>
      <c r="O4559" s="101"/>
      <c r="P4559" s="102"/>
    </row>
    <row r="4560" spans="2:16" customFormat="1" x14ac:dyDescent="0.3">
      <c r="B4560" s="9"/>
      <c r="O4560" s="101"/>
      <c r="P4560" s="102"/>
    </row>
    <row r="4561" spans="2:16" customFormat="1" x14ac:dyDescent="0.3">
      <c r="B4561" s="9"/>
      <c r="O4561" s="101"/>
      <c r="P4561" s="102"/>
    </row>
    <row r="4562" spans="2:16" customFormat="1" x14ac:dyDescent="0.3">
      <c r="B4562" s="9"/>
      <c r="O4562" s="101"/>
      <c r="P4562" s="102"/>
    </row>
    <row r="4563" spans="2:16" customFormat="1" x14ac:dyDescent="0.3">
      <c r="B4563" s="9"/>
      <c r="O4563" s="101"/>
      <c r="P4563" s="102"/>
    </row>
    <row r="4564" spans="2:16" customFormat="1" x14ac:dyDescent="0.3">
      <c r="B4564" s="9"/>
      <c r="O4564" s="101"/>
      <c r="P4564" s="102"/>
    </row>
    <row r="4565" spans="2:16" customFormat="1" x14ac:dyDescent="0.3">
      <c r="B4565" s="9"/>
      <c r="O4565" s="101"/>
      <c r="P4565" s="102"/>
    </row>
    <row r="4566" spans="2:16" customFormat="1" x14ac:dyDescent="0.3">
      <c r="B4566" s="9"/>
      <c r="O4566" s="101"/>
      <c r="P4566" s="102"/>
    </row>
    <row r="4567" spans="2:16" customFormat="1" x14ac:dyDescent="0.3">
      <c r="B4567" s="9"/>
      <c r="O4567" s="101"/>
      <c r="P4567" s="102"/>
    </row>
    <row r="4568" spans="2:16" customFormat="1" x14ac:dyDescent="0.3">
      <c r="B4568" s="9"/>
      <c r="O4568" s="101"/>
      <c r="P4568" s="102"/>
    </row>
    <row r="4569" spans="2:16" customFormat="1" x14ac:dyDescent="0.3">
      <c r="B4569" s="9"/>
      <c r="O4569" s="101"/>
      <c r="P4569" s="102"/>
    </row>
    <row r="4570" spans="2:16" customFormat="1" x14ac:dyDescent="0.3">
      <c r="B4570" s="9"/>
      <c r="O4570" s="101"/>
      <c r="P4570" s="102"/>
    </row>
    <row r="4571" spans="2:16" customFormat="1" x14ac:dyDescent="0.3">
      <c r="B4571" s="9"/>
      <c r="O4571" s="101"/>
      <c r="P4571" s="102"/>
    </row>
    <row r="4572" spans="2:16" customFormat="1" x14ac:dyDescent="0.3">
      <c r="B4572" s="9"/>
      <c r="O4572" s="101"/>
      <c r="P4572" s="102"/>
    </row>
    <row r="4573" spans="2:16" customFormat="1" x14ac:dyDescent="0.3">
      <c r="B4573" s="9"/>
      <c r="O4573" s="101"/>
      <c r="P4573" s="102"/>
    </row>
    <row r="4574" spans="2:16" customFormat="1" x14ac:dyDescent="0.3">
      <c r="B4574" s="9"/>
      <c r="O4574" s="101"/>
      <c r="P4574" s="102"/>
    </row>
    <row r="4575" spans="2:16" customFormat="1" x14ac:dyDescent="0.3">
      <c r="B4575" s="9"/>
      <c r="O4575" s="101"/>
      <c r="P4575" s="102"/>
    </row>
    <row r="4576" spans="2:16" customFormat="1" x14ac:dyDescent="0.3">
      <c r="B4576" s="9"/>
      <c r="O4576" s="101"/>
      <c r="P4576" s="102"/>
    </row>
    <row r="4577" spans="2:16" customFormat="1" x14ac:dyDescent="0.3">
      <c r="B4577" s="9"/>
      <c r="O4577" s="101"/>
      <c r="P4577" s="102"/>
    </row>
    <row r="4578" spans="2:16" customFormat="1" x14ac:dyDescent="0.3">
      <c r="B4578" s="9"/>
      <c r="O4578" s="101"/>
      <c r="P4578" s="102"/>
    </row>
    <row r="4579" spans="2:16" customFormat="1" x14ac:dyDescent="0.3">
      <c r="B4579" s="9"/>
      <c r="O4579" s="101"/>
      <c r="P4579" s="102"/>
    </row>
    <row r="4580" spans="2:16" customFormat="1" x14ac:dyDescent="0.3">
      <c r="B4580" s="9"/>
      <c r="O4580" s="101"/>
      <c r="P4580" s="102"/>
    </row>
    <row r="4581" spans="2:16" customFormat="1" x14ac:dyDescent="0.3">
      <c r="B4581" s="9"/>
      <c r="O4581" s="101"/>
      <c r="P4581" s="102"/>
    </row>
    <row r="4582" spans="2:16" customFormat="1" x14ac:dyDescent="0.3">
      <c r="B4582" s="9"/>
      <c r="O4582" s="101"/>
      <c r="P4582" s="102"/>
    </row>
    <row r="4583" spans="2:16" customFormat="1" x14ac:dyDescent="0.3">
      <c r="B4583" s="9"/>
      <c r="O4583" s="101"/>
      <c r="P4583" s="102"/>
    </row>
    <row r="4584" spans="2:16" customFormat="1" x14ac:dyDescent="0.3">
      <c r="B4584" s="9"/>
      <c r="O4584" s="101"/>
      <c r="P4584" s="102"/>
    </row>
    <row r="4585" spans="2:16" customFormat="1" x14ac:dyDescent="0.3">
      <c r="B4585" s="9"/>
      <c r="O4585" s="101"/>
      <c r="P4585" s="102"/>
    </row>
    <row r="4586" spans="2:16" customFormat="1" x14ac:dyDescent="0.3">
      <c r="B4586" s="9"/>
      <c r="O4586" s="101"/>
      <c r="P4586" s="102"/>
    </row>
    <row r="4587" spans="2:16" customFormat="1" x14ac:dyDescent="0.3">
      <c r="B4587" s="9"/>
      <c r="O4587" s="101"/>
      <c r="P4587" s="102"/>
    </row>
    <row r="4588" spans="2:16" customFormat="1" x14ac:dyDescent="0.3">
      <c r="B4588" s="9"/>
      <c r="O4588" s="101"/>
      <c r="P4588" s="102"/>
    </row>
    <row r="4589" spans="2:16" customFormat="1" x14ac:dyDescent="0.3">
      <c r="B4589" s="9"/>
      <c r="O4589" s="101"/>
      <c r="P4589" s="102"/>
    </row>
    <row r="4590" spans="2:16" customFormat="1" x14ac:dyDescent="0.3">
      <c r="B4590" s="9"/>
      <c r="O4590" s="101"/>
      <c r="P4590" s="102"/>
    </row>
    <row r="4591" spans="2:16" customFormat="1" x14ac:dyDescent="0.3">
      <c r="B4591" s="9"/>
      <c r="O4591" s="101"/>
      <c r="P4591" s="102"/>
    </row>
    <row r="4592" spans="2:16" customFormat="1" x14ac:dyDescent="0.3">
      <c r="B4592" s="9"/>
      <c r="O4592" s="101"/>
      <c r="P4592" s="102"/>
    </row>
    <row r="4593" spans="2:16" customFormat="1" x14ac:dyDescent="0.3">
      <c r="B4593" s="9"/>
      <c r="O4593" s="101"/>
      <c r="P4593" s="102"/>
    </row>
    <row r="4594" spans="2:16" customFormat="1" x14ac:dyDescent="0.3">
      <c r="B4594" s="9"/>
      <c r="O4594" s="101"/>
      <c r="P4594" s="102"/>
    </row>
    <row r="4595" spans="2:16" customFormat="1" x14ac:dyDescent="0.3">
      <c r="B4595" s="9"/>
      <c r="O4595" s="101"/>
      <c r="P4595" s="102"/>
    </row>
    <row r="4596" spans="2:16" customFormat="1" x14ac:dyDescent="0.3">
      <c r="B4596" s="9"/>
      <c r="O4596" s="101"/>
      <c r="P4596" s="102"/>
    </row>
    <row r="4597" spans="2:16" customFormat="1" x14ac:dyDescent="0.3">
      <c r="B4597" s="9"/>
      <c r="O4597" s="101"/>
      <c r="P4597" s="102"/>
    </row>
    <row r="4598" spans="2:16" customFormat="1" x14ac:dyDescent="0.3">
      <c r="B4598" s="9"/>
      <c r="O4598" s="101"/>
      <c r="P4598" s="102"/>
    </row>
    <row r="4599" spans="2:16" customFormat="1" x14ac:dyDescent="0.3">
      <c r="B4599" s="9"/>
      <c r="O4599" s="101"/>
      <c r="P4599" s="102"/>
    </row>
    <row r="4600" spans="2:16" customFormat="1" x14ac:dyDescent="0.3">
      <c r="B4600" s="9"/>
      <c r="O4600" s="101"/>
      <c r="P4600" s="102"/>
    </row>
    <row r="4601" spans="2:16" customFormat="1" x14ac:dyDescent="0.3">
      <c r="B4601" s="9"/>
      <c r="O4601" s="101"/>
      <c r="P4601" s="102"/>
    </row>
    <row r="4602" spans="2:16" customFormat="1" x14ac:dyDescent="0.3">
      <c r="B4602" s="9"/>
      <c r="O4602" s="101"/>
      <c r="P4602" s="102"/>
    </row>
    <row r="4603" spans="2:16" customFormat="1" x14ac:dyDescent="0.3">
      <c r="B4603" s="9"/>
      <c r="O4603" s="101"/>
      <c r="P4603" s="102"/>
    </row>
    <row r="4604" spans="2:16" customFormat="1" x14ac:dyDescent="0.3">
      <c r="B4604" s="9"/>
      <c r="O4604" s="101"/>
      <c r="P4604" s="102"/>
    </row>
    <row r="4605" spans="2:16" customFormat="1" x14ac:dyDescent="0.3">
      <c r="B4605" s="9"/>
      <c r="O4605" s="101"/>
      <c r="P4605" s="102"/>
    </row>
    <row r="4606" spans="2:16" customFormat="1" x14ac:dyDescent="0.3">
      <c r="B4606" s="9"/>
      <c r="O4606" s="101"/>
      <c r="P4606" s="102"/>
    </row>
    <row r="4607" spans="2:16" customFormat="1" x14ac:dyDescent="0.3">
      <c r="B4607" s="9"/>
      <c r="O4607" s="101"/>
      <c r="P4607" s="102"/>
    </row>
    <row r="4608" spans="2:16" customFormat="1" x14ac:dyDescent="0.3">
      <c r="B4608" s="9"/>
      <c r="O4608" s="101"/>
      <c r="P4608" s="102"/>
    </row>
    <row r="4609" spans="2:16" customFormat="1" x14ac:dyDescent="0.3">
      <c r="B4609" s="9"/>
      <c r="O4609" s="101"/>
      <c r="P4609" s="102"/>
    </row>
    <row r="4610" spans="2:16" customFormat="1" x14ac:dyDescent="0.3">
      <c r="B4610" s="9"/>
      <c r="O4610" s="101"/>
      <c r="P4610" s="102"/>
    </row>
    <row r="4611" spans="2:16" customFormat="1" x14ac:dyDescent="0.3">
      <c r="B4611" s="9"/>
      <c r="O4611" s="101"/>
      <c r="P4611" s="102"/>
    </row>
    <row r="4612" spans="2:16" customFormat="1" x14ac:dyDescent="0.3">
      <c r="B4612" s="9"/>
      <c r="O4612" s="101"/>
      <c r="P4612" s="102"/>
    </row>
    <row r="4613" spans="2:16" customFormat="1" x14ac:dyDescent="0.3">
      <c r="B4613" s="9"/>
      <c r="O4613" s="101"/>
      <c r="P4613" s="102"/>
    </row>
    <row r="4614" spans="2:16" customFormat="1" x14ac:dyDescent="0.3">
      <c r="B4614" s="9"/>
      <c r="O4614" s="101"/>
      <c r="P4614" s="102"/>
    </row>
    <row r="4615" spans="2:16" customFormat="1" x14ac:dyDescent="0.3">
      <c r="B4615" s="9"/>
      <c r="O4615" s="101"/>
      <c r="P4615" s="102"/>
    </row>
    <row r="4616" spans="2:16" customFormat="1" x14ac:dyDescent="0.3">
      <c r="B4616" s="9"/>
      <c r="O4616" s="101"/>
      <c r="P4616" s="102"/>
    </row>
    <row r="4617" spans="2:16" customFormat="1" x14ac:dyDescent="0.3">
      <c r="B4617" s="9"/>
      <c r="O4617" s="101"/>
      <c r="P4617" s="102"/>
    </row>
    <row r="4618" spans="2:16" customFormat="1" x14ac:dyDescent="0.3">
      <c r="B4618" s="9"/>
      <c r="O4618" s="101"/>
      <c r="P4618" s="102"/>
    </row>
    <row r="4619" spans="2:16" customFormat="1" x14ac:dyDescent="0.3">
      <c r="B4619" s="9"/>
      <c r="O4619" s="101"/>
      <c r="P4619" s="102"/>
    </row>
    <row r="4620" spans="2:16" customFormat="1" x14ac:dyDescent="0.3">
      <c r="B4620" s="9"/>
      <c r="O4620" s="101"/>
      <c r="P4620" s="102"/>
    </row>
    <row r="4621" spans="2:16" customFormat="1" x14ac:dyDescent="0.3">
      <c r="B4621" s="9"/>
      <c r="O4621" s="101"/>
      <c r="P4621" s="102"/>
    </row>
    <row r="4622" spans="2:16" customFormat="1" x14ac:dyDescent="0.3">
      <c r="B4622" s="9"/>
      <c r="O4622" s="101"/>
      <c r="P4622" s="102"/>
    </row>
    <row r="4623" spans="2:16" customFormat="1" x14ac:dyDescent="0.3">
      <c r="B4623" s="9"/>
      <c r="O4623" s="101"/>
      <c r="P4623" s="102"/>
    </row>
    <row r="4624" spans="2:16" customFormat="1" x14ac:dyDescent="0.3">
      <c r="B4624" s="9"/>
      <c r="O4624" s="101"/>
      <c r="P4624" s="102"/>
    </row>
    <row r="4625" spans="2:16" customFormat="1" x14ac:dyDescent="0.3">
      <c r="B4625" s="9"/>
      <c r="O4625" s="101"/>
      <c r="P4625" s="102"/>
    </row>
    <row r="4626" spans="2:16" customFormat="1" x14ac:dyDescent="0.3">
      <c r="B4626" s="9"/>
      <c r="O4626" s="101"/>
      <c r="P4626" s="102"/>
    </row>
    <row r="4627" spans="2:16" customFormat="1" x14ac:dyDescent="0.3">
      <c r="B4627" s="9"/>
      <c r="O4627" s="101"/>
      <c r="P4627" s="102"/>
    </row>
    <row r="4628" spans="2:16" customFormat="1" x14ac:dyDescent="0.3">
      <c r="B4628" s="9"/>
      <c r="O4628" s="101"/>
      <c r="P4628" s="102"/>
    </row>
    <row r="4629" spans="2:16" customFormat="1" x14ac:dyDescent="0.3">
      <c r="B4629" s="9"/>
      <c r="O4629" s="101"/>
      <c r="P4629" s="102"/>
    </row>
    <row r="4630" spans="2:16" customFormat="1" x14ac:dyDescent="0.3">
      <c r="B4630" s="9"/>
      <c r="O4630" s="101"/>
      <c r="P4630" s="102"/>
    </row>
    <row r="4631" spans="2:16" customFormat="1" x14ac:dyDescent="0.3">
      <c r="B4631" s="9"/>
      <c r="O4631" s="101"/>
      <c r="P4631" s="102"/>
    </row>
    <row r="4632" spans="2:16" customFormat="1" x14ac:dyDescent="0.3">
      <c r="B4632" s="9"/>
      <c r="O4632" s="101"/>
      <c r="P4632" s="102"/>
    </row>
    <row r="4633" spans="2:16" customFormat="1" x14ac:dyDescent="0.3">
      <c r="B4633" s="9"/>
      <c r="O4633" s="101"/>
      <c r="P4633" s="102"/>
    </row>
    <row r="4634" spans="2:16" customFormat="1" x14ac:dyDescent="0.3">
      <c r="B4634" s="9"/>
      <c r="O4634" s="101"/>
      <c r="P4634" s="102"/>
    </row>
    <row r="4635" spans="2:16" customFormat="1" x14ac:dyDescent="0.3">
      <c r="B4635" s="9"/>
      <c r="O4635" s="101"/>
      <c r="P4635" s="102"/>
    </row>
    <row r="4636" spans="2:16" customFormat="1" x14ac:dyDescent="0.3">
      <c r="B4636" s="9"/>
      <c r="O4636" s="101"/>
      <c r="P4636" s="102"/>
    </row>
    <row r="4637" spans="2:16" customFormat="1" x14ac:dyDescent="0.3">
      <c r="B4637" s="9"/>
      <c r="O4637" s="101"/>
      <c r="P4637" s="102"/>
    </row>
    <row r="4638" spans="2:16" customFormat="1" x14ac:dyDescent="0.3">
      <c r="B4638" s="9"/>
      <c r="O4638" s="101"/>
      <c r="P4638" s="102"/>
    </row>
    <row r="4639" spans="2:16" customFormat="1" x14ac:dyDescent="0.3">
      <c r="B4639" s="9"/>
      <c r="O4639" s="101"/>
      <c r="P4639" s="102"/>
    </row>
    <row r="4640" spans="2:16" customFormat="1" x14ac:dyDescent="0.3">
      <c r="B4640" s="9"/>
      <c r="O4640" s="101"/>
      <c r="P4640" s="102"/>
    </row>
    <row r="4641" spans="2:16" customFormat="1" x14ac:dyDescent="0.3">
      <c r="B4641" s="9"/>
      <c r="O4641" s="101"/>
      <c r="P4641" s="102"/>
    </row>
    <row r="4642" spans="2:16" customFormat="1" x14ac:dyDescent="0.3">
      <c r="B4642" s="9"/>
      <c r="O4642" s="101"/>
      <c r="P4642" s="102"/>
    </row>
    <row r="4643" spans="2:16" customFormat="1" x14ac:dyDescent="0.3">
      <c r="B4643" s="9"/>
      <c r="O4643" s="101"/>
      <c r="P4643" s="102"/>
    </row>
    <row r="4644" spans="2:16" customFormat="1" x14ac:dyDescent="0.3">
      <c r="B4644" s="9"/>
      <c r="O4644" s="101"/>
      <c r="P4644" s="102"/>
    </row>
    <row r="4645" spans="2:16" customFormat="1" x14ac:dyDescent="0.3">
      <c r="B4645" s="9"/>
      <c r="O4645" s="101"/>
      <c r="P4645" s="102"/>
    </row>
    <row r="4646" spans="2:16" customFormat="1" x14ac:dyDescent="0.3">
      <c r="B4646" s="9"/>
      <c r="O4646" s="101"/>
      <c r="P4646" s="102"/>
    </row>
    <row r="4647" spans="2:16" customFormat="1" x14ac:dyDescent="0.3">
      <c r="B4647" s="9"/>
      <c r="O4647" s="101"/>
      <c r="P4647" s="102"/>
    </row>
    <row r="4648" spans="2:16" customFormat="1" x14ac:dyDescent="0.3">
      <c r="B4648" s="9"/>
      <c r="O4648" s="101"/>
      <c r="P4648" s="102"/>
    </row>
    <row r="4649" spans="2:16" customFormat="1" x14ac:dyDescent="0.3">
      <c r="B4649" s="9"/>
      <c r="O4649" s="101"/>
      <c r="P4649" s="102"/>
    </row>
    <row r="4650" spans="2:16" customFormat="1" x14ac:dyDescent="0.3">
      <c r="B4650" s="9"/>
      <c r="O4650" s="101"/>
      <c r="P4650" s="102"/>
    </row>
    <row r="4651" spans="2:16" customFormat="1" x14ac:dyDescent="0.3">
      <c r="B4651" s="9"/>
      <c r="O4651" s="101"/>
      <c r="P4651" s="102"/>
    </row>
    <row r="4652" spans="2:16" customFormat="1" x14ac:dyDescent="0.3">
      <c r="B4652" s="9"/>
      <c r="O4652" s="101"/>
      <c r="P4652" s="102"/>
    </row>
    <row r="4653" spans="2:16" customFormat="1" x14ac:dyDescent="0.3">
      <c r="B4653" s="9"/>
      <c r="O4653" s="101"/>
      <c r="P4653" s="102"/>
    </row>
    <row r="4654" spans="2:16" customFormat="1" x14ac:dyDescent="0.3">
      <c r="B4654" s="9"/>
      <c r="O4654" s="101"/>
      <c r="P4654" s="102"/>
    </row>
    <row r="4655" spans="2:16" customFormat="1" x14ac:dyDescent="0.3">
      <c r="B4655" s="9"/>
      <c r="O4655" s="101"/>
      <c r="P4655" s="102"/>
    </row>
    <row r="4656" spans="2:16" customFormat="1" x14ac:dyDescent="0.3">
      <c r="B4656" s="9"/>
      <c r="O4656" s="101"/>
      <c r="P4656" s="102"/>
    </row>
    <row r="4657" spans="2:16" customFormat="1" x14ac:dyDescent="0.3">
      <c r="B4657" s="9"/>
      <c r="O4657" s="101"/>
      <c r="P4657" s="102"/>
    </row>
    <row r="4658" spans="2:16" customFormat="1" x14ac:dyDescent="0.3">
      <c r="B4658" s="9"/>
      <c r="O4658" s="101"/>
      <c r="P4658" s="102"/>
    </row>
    <row r="4659" spans="2:16" customFormat="1" x14ac:dyDescent="0.3">
      <c r="B4659" s="9"/>
      <c r="O4659" s="101"/>
      <c r="P4659" s="102"/>
    </row>
    <row r="4660" spans="2:16" customFormat="1" x14ac:dyDescent="0.3">
      <c r="B4660" s="9"/>
      <c r="O4660" s="101"/>
      <c r="P4660" s="102"/>
    </row>
    <row r="4661" spans="2:16" customFormat="1" x14ac:dyDescent="0.3">
      <c r="B4661" s="9"/>
      <c r="O4661" s="101"/>
      <c r="P4661" s="102"/>
    </row>
    <row r="4662" spans="2:16" customFormat="1" x14ac:dyDescent="0.3">
      <c r="B4662" s="9"/>
      <c r="O4662" s="101"/>
      <c r="P4662" s="102"/>
    </row>
    <row r="4663" spans="2:16" customFormat="1" x14ac:dyDescent="0.3">
      <c r="B4663" s="9"/>
      <c r="O4663" s="101"/>
      <c r="P4663" s="102"/>
    </row>
    <row r="4664" spans="2:16" customFormat="1" x14ac:dyDescent="0.3">
      <c r="B4664" s="9"/>
      <c r="O4664" s="101"/>
      <c r="P4664" s="102"/>
    </row>
    <row r="4665" spans="2:16" customFormat="1" x14ac:dyDescent="0.3">
      <c r="B4665" s="9"/>
      <c r="O4665" s="101"/>
      <c r="P4665" s="102"/>
    </row>
    <row r="4666" spans="2:16" customFormat="1" x14ac:dyDescent="0.3">
      <c r="B4666" s="9"/>
      <c r="O4666" s="101"/>
      <c r="P4666" s="102"/>
    </row>
    <row r="4667" spans="2:16" customFormat="1" x14ac:dyDescent="0.3">
      <c r="B4667" s="9"/>
      <c r="O4667" s="101"/>
      <c r="P4667" s="102"/>
    </row>
    <row r="4668" spans="2:16" customFormat="1" x14ac:dyDescent="0.3">
      <c r="B4668" s="9"/>
      <c r="O4668" s="101"/>
      <c r="P4668" s="102"/>
    </row>
    <row r="4669" spans="2:16" customFormat="1" x14ac:dyDescent="0.3">
      <c r="B4669" s="9"/>
      <c r="O4669" s="101"/>
      <c r="P4669" s="102"/>
    </row>
    <row r="4670" spans="2:16" customFormat="1" x14ac:dyDescent="0.3">
      <c r="B4670" s="9"/>
      <c r="O4670" s="101"/>
      <c r="P4670" s="102"/>
    </row>
    <row r="4671" spans="2:16" customFormat="1" x14ac:dyDescent="0.3">
      <c r="B4671" s="9"/>
      <c r="O4671" s="101"/>
      <c r="P4671" s="102"/>
    </row>
    <row r="4672" spans="2:16" customFormat="1" x14ac:dyDescent="0.3">
      <c r="B4672" s="9"/>
      <c r="O4672" s="101"/>
      <c r="P4672" s="102"/>
    </row>
    <row r="4673" spans="2:16" customFormat="1" x14ac:dyDescent="0.3">
      <c r="B4673" s="9"/>
      <c r="O4673" s="101"/>
      <c r="P4673" s="102"/>
    </row>
    <row r="4674" spans="2:16" customFormat="1" x14ac:dyDescent="0.3">
      <c r="B4674" s="9"/>
      <c r="O4674" s="101"/>
      <c r="P4674" s="102"/>
    </row>
    <row r="4675" spans="2:16" customFormat="1" x14ac:dyDescent="0.3">
      <c r="B4675" s="9"/>
      <c r="O4675" s="101"/>
      <c r="P4675" s="102"/>
    </row>
    <row r="4676" spans="2:16" customFormat="1" x14ac:dyDescent="0.3">
      <c r="B4676" s="9"/>
      <c r="O4676" s="101"/>
      <c r="P4676" s="102"/>
    </row>
    <row r="4677" spans="2:16" customFormat="1" x14ac:dyDescent="0.3">
      <c r="B4677" s="9"/>
      <c r="O4677" s="101"/>
      <c r="P4677" s="102"/>
    </row>
    <row r="4678" spans="2:16" customFormat="1" x14ac:dyDescent="0.3">
      <c r="B4678" s="9"/>
      <c r="O4678" s="101"/>
      <c r="P4678" s="102"/>
    </row>
    <row r="4679" spans="2:16" customFormat="1" x14ac:dyDescent="0.3">
      <c r="B4679" s="9"/>
      <c r="O4679" s="101"/>
      <c r="P4679" s="102"/>
    </row>
    <row r="4680" spans="2:16" customFormat="1" x14ac:dyDescent="0.3">
      <c r="B4680" s="9"/>
      <c r="O4680" s="101"/>
      <c r="P4680" s="102"/>
    </row>
    <row r="4681" spans="2:16" customFormat="1" x14ac:dyDescent="0.3">
      <c r="B4681" s="9"/>
      <c r="O4681" s="101"/>
      <c r="P4681" s="102"/>
    </row>
    <row r="4682" spans="2:16" customFormat="1" x14ac:dyDescent="0.3">
      <c r="B4682" s="9"/>
      <c r="O4682" s="101"/>
      <c r="P4682" s="102"/>
    </row>
    <row r="4683" spans="2:16" customFormat="1" x14ac:dyDescent="0.3">
      <c r="B4683" s="9"/>
      <c r="O4683" s="101"/>
      <c r="P4683" s="102"/>
    </row>
    <row r="4684" spans="2:16" customFormat="1" x14ac:dyDescent="0.3">
      <c r="B4684" s="9"/>
      <c r="O4684" s="101"/>
      <c r="P4684" s="102"/>
    </row>
    <row r="4685" spans="2:16" customFormat="1" x14ac:dyDescent="0.3">
      <c r="B4685" s="9"/>
      <c r="O4685" s="101"/>
      <c r="P4685" s="102"/>
    </row>
    <row r="4686" spans="2:16" customFormat="1" x14ac:dyDescent="0.3">
      <c r="B4686" s="9"/>
      <c r="O4686" s="101"/>
      <c r="P4686" s="102"/>
    </row>
    <row r="4687" spans="2:16" customFormat="1" x14ac:dyDescent="0.3">
      <c r="B4687" s="9"/>
      <c r="O4687" s="101"/>
      <c r="P4687" s="102"/>
    </row>
    <row r="4688" spans="2:16" customFormat="1" x14ac:dyDescent="0.3">
      <c r="B4688" s="9"/>
      <c r="O4688" s="101"/>
      <c r="P4688" s="102"/>
    </row>
    <row r="4689" spans="2:16" customFormat="1" x14ac:dyDescent="0.3">
      <c r="B4689" s="9"/>
      <c r="O4689" s="101"/>
      <c r="P4689" s="102"/>
    </row>
    <row r="4690" spans="2:16" customFormat="1" x14ac:dyDescent="0.3">
      <c r="B4690" s="9"/>
      <c r="O4690" s="101"/>
      <c r="P4690" s="102"/>
    </row>
    <row r="4691" spans="2:16" customFormat="1" x14ac:dyDescent="0.3">
      <c r="B4691" s="9"/>
      <c r="O4691" s="101"/>
      <c r="P4691" s="102"/>
    </row>
    <row r="4692" spans="2:16" customFormat="1" x14ac:dyDescent="0.3">
      <c r="B4692" s="9"/>
      <c r="O4692" s="101"/>
      <c r="P4692" s="102"/>
    </row>
    <row r="4693" spans="2:16" customFormat="1" x14ac:dyDescent="0.3">
      <c r="B4693" s="9"/>
      <c r="O4693" s="101"/>
      <c r="P4693" s="102"/>
    </row>
    <row r="4694" spans="2:16" customFormat="1" x14ac:dyDescent="0.3">
      <c r="B4694" s="9"/>
      <c r="O4694" s="101"/>
      <c r="P4694" s="102"/>
    </row>
    <row r="4695" spans="2:16" customFormat="1" x14ac:dyDescent="0.3">
      <c r="B4695" s="9"/>
      <c r="O4695" s="101"/>
      <c r="P4695" s="102"/>
    </row>
    <row r="4696" spans="2:16" customFormat="1" x14ac:dyDescent="0.3">
      <c r="B4696" s="9"/>
      <c r="O4696" s="101"/>
      <c r="P4696" s="102"/>
    </row>
    <row r="4697" spans="2:16" customFormat="1" x14ac:dyDescent="0.3">
      <c r="B4697" s="9"/>
      <c r="O4697" s="101"/>
      <c r="P4697" s="102"/>
    </row>
    <row r="4698" spans="2:16" customFormat="1" x14ac:dyDescent="0.3">
      <c r="B4698" s="9"/>
      <c r="O4698" s="101"/>
      <c r="P4698" s="102"/>
    </row>
    <row r="4699" spans="2:16" customFormat="1" x14ac:dyDescent="0.3">
      <c r="B4699" s="9"/>
      <c r="O4699" s="101"/>
      <c r="P4699" s="102"/>
    </row>
    <row r="4700" spans="2:16" customFormat="1" x14ac:dyDescent="0.3">
      <c r="B4700" s="9"/>
      <c r="O4700" s="101"/>
      <c r="P4700" s="102"/>
    </row>
    <row r="4701" spans="2:16" customFormat="1" x14ac:dyDescent="0.3">
      <c r="B4701" s="9"/>
      <c r="O4701" s="101"/>
      <c r="P4701" s="102"/>
    </row>
    <row r="4702" spans="2:16" customFormat="1" x14ac:dyDescent="0.3">
      <c r="B4702" s="9"/>
      <c r="O4702" s="101"/>
      <c r="P4702" s="102"/>
    </row>
    <row r="4703" spans="2:16" customFormat="1" x14ac:dyDescent="0.3">
      <c r="B4703" s="9"/>
      <c r="O4703" s="101"/>
      <c r="P4703" s="102"/>
    </row>
    <row r="4704" spans="2:16" customFormat="1" x14ac:dyDescent="0.3">
      <c r="B4704" s="9"/>
      <c r="O4704" s="101"/>
      <c r="P4704" s="102"/>
    </row>
    <row r="4705" spans="2:16" customFormat="1" x14ac:dyDescent="0.3">
      <c r="B4705" s="9"/>
      <c r="O4705" s="101"/>
      <c r="P4705" s="102"/>
    </row>
    <row r="4706" spans="2:16" customFormat="1" x14ac:dyDescent="0.3">
      <c r="B4706" s="9"/>
      <c r="O4706" s="101"/>
      <c r="P4706" s="102"/>
    </row>
    <row r="4707" spans="2:16" customFormat="1" x14ac:dyDescent="0.3">
      <c r="B4707" s="9"/>
      <c r="O4707" s="101"/>
      <c r="P4707" s="102"/>
    </row>
    <row r="4708" spans="2:16" customFormat="1" x14ac:dyDescent="0.3">
      <c r="B4708" s="9"/>
      <c r="O4708" s="101"/>
      <c r="P4708" s="102"/>
    </row>
    <row r="4709" spans="2:16" customFormat="1" x14ac:dyDescent="0.3">
      <c r="B4709" s="9"/>
      <c r="O4709" s="101"/>
      <c r="P4709" s="102"/>
    </row>
    <row r="4710" spans="2:16" customFormat="1" x14ac:dyDescent="0.3">
      <c r="B4710" s="9"/>
      <c r="O4710" s="101"/>
      <c r="P4710" s="102"/>
    </row>
    <row r="4711" spans="2:16" customFormat="1" x14ac:dyDescent="0.3">
      <c r="B4711" s="9"/>
      <c r="O4711" s="101"/>
      <c r="P4711" s="102"/>
    </row>
    <row r="4712" spans="2:16" customFormat="1" x14ac:dyDescent="0.3">
      <c r="B4712" s="9"/>
      <c r="O4712" s="101"/>
      <c r="P4712" s="102"/>
    </row>
    <row r="4713" spans="2:16" customFormat="1" x14ac:dyDescent="0.3">
      <c r="B4713" s="9"/>
      <c r="O4713" s="101"/>
      <c r="P4713" s="102"/>
    </row>
    <row r="4714" spans="2:16" customFormat="1" x14ac:dyDescent="0.3">
      <c r="B4714" s="9"/>
      <c r="O4714" s="101"/>
      <c r="P4714" s="102"/>
    </row>
    <row r="4715" spans="2:16" customFormat="1" x14ac:dyDescent="0.3">
      <c r="B4715" s="9"/>
      <c r="O4715" s="101"/>
      <c r="P4715" s="102"/>
    </row>
    <row r="4716" spans="2:16" customFormat="1" x14ac:dyDescent="0.3">
      <c r="B4716" s="9"/>
      <c r="O4716" s="101"/>
      <c r="P4716" s="102"/>
    </row>
    <row r="4717" spans="2:16" customFormat="1" x14ac:dyDescent="0.3">
      <c r="B4717" s="9"/>
      <c r="O4717" s="101"/>
      <c r="P4717" s="102"/>
    </row>
    <row r="4718" spans="2:16" customFormat="1" x14ac:dyDescent="0.3">
      <c r="B4718" s="9"/>
      <c r="O4718" s="101"/>
      <c r="P4718" s="102"/>
    </row>
    <row r="4719" spans="2:16" customFormat="1" x14ac:dyDescent="0.3">
      <c r="B4719" s="9"/>
      <c r="O4719" s="101"/>
      <c r="P4719" s="102"/>
    </row>
    <row r="4720" spans="2:16" customFormat="1" x14ac:dyDescent="0.3">
      <c r="B4720" s="9"/>
      <c r="O4720" s="101"/>
      <c r="P4720" s="102"/>
    </row>
    <row r="4721" spans="2:16" customFormat="1" x14ac:dyDescent="0.3">
      <c r="B4721" s="9"/>
      <c r="O4721" s="101"/>
      <c r="P4721" s="102"/>
    </row>
    <row r="4722" spans="2:16" customFormat="1" x14ac:dyDescent="0.3">
      <c r="B4722" s="9"/>
      <c r="O4722" s="101"/>
      <c r="P4722" s="102"/>
    </row>
    <row r="4723" spans="2:16" customFormat="1" x14ac:dyDescent="0.3">
      <c r="B4723" s="9"/>
      <c r="O4723" s="101"/>
      <c r="P4723" s="102"/>
    </row>
    <row r="4724" spans="2:16" customFormat="1" x14ac:dyDescent="0.3">
      <c r="B4724" s="9"/>
      <c r="O4724" s="101"/>
      <c r="P4724" s="102"/>
    </row>
    <row r="4725" spans="2:16" customFormat="1" x14ac:dyDescent="0.3">
      <c r="B4725" s="9"/>
      <c r="O4725" s="101"/>
      <c r="P4725" s="102"/>
    </row>
    <row r="4726" spans="2:16" customFormat="1" x14ac:dyDescent="0.3">
      <c r="B4726" s="9"/>
      <c r="O4726" s="101"/>
      <c r="P4726" s="102"/>
    </row>
    <row r="4727" spans="2:16" customFormat="1" x14ac:dyDescent="0.3">
      <c r="B4727" s="9"/>
      <c r="O4727" s="101"/>
      <c r="P4727" s="102"/>
    </row>
    <row r="4728" spans="2:16" customFormat="1" x14ac:dyDescent="0.3">
      <c r="B4728" s="9"/>
      <c r="O4728" s="101"/>
      <c r="P4728" s="102"/>
    </row>
    <row r="4729" spans="2:16" customFormat="1" x14ac:dyDescent="0.3">
      <c r="B4729" s="9"/>
      <c r="O4729" s="101"/>
      <c r="P4729" s="102"/>
    </row>
    <row r="4730" spans="2:16" customFormat="1" x14ac:dyDescent="0.3">
      <c r="B4730" s="9"/>
      <c r="O4730" s="101"/>
      <c r="P4730" s="102"/>
    </row>
    <row r="4731" spans="2:16" customFormat="1" x14ac:dyDescent="0.3">
      <c r="B4731" s="9"/>
      <c r="O4731" s="101"/>
      <c r="P4731" s="102"/>
    </row>
    <row r="4732" spans="2:16" customFormat="1" x14ac:dyDescent="0.3">
      <c r="B4732" s="9"/>
      <c r="O4732" s="101"/>
      <c r="P4732" s="102"/>
    </row>
    <row r="4733" spans="2:16" customFormat="1" x14ac:dyDescent="0.3">
      <c r="B4733" s="9"/>
      <c r="O4733" s="101"/>
      <c r="P4733" s="102"/>
    </row>
    <row r="4734" spans="2:16" customFormat="1" x14ac:dyDescent="0.3">
      <c r="B4734" s="9"/>
      <c r="O4734" s="101"/>
      <c r="P4734" s="102"/>
    </row>
    <row r="4735" spans="2:16" customFormat="1" x14ac:dyDescent="0.3">
      <c r="B4735" s="9"/>
      <c r="O4735" s="101"/>
      <c r="P4735" s="102"/>
    </row>
    <row r="4736" spans="2:16" customFormat="1" x14ac:dyDescent="0.3">
      <c r="B4736" s="9"/>
      <c r="O4736" s="101"/>
      <c r="P4736" s="102"/>
    </row>
    <row r="4737" spans="2:16" customFormat="1" x14ac:dyDescent="0.3">
      <c r="B4737" s="9"/>
      <c r="O4737" s="101"/>
      <c r="P4737" s="102"/>
    </row>
    <row r="4738" spans="2:16" customFormat="1" x14ac:dyDescent="0.3">
      <c r="B4738" s="9"/>
      <c r="O4738" s="101"/>
      <c r="P4738" s="102"/>
    </row>
    <row r="4739" spans="2:16" customFormat="1" x14ac:dyDescent="0.3">
      <c r="B4739" s="9"/>
      <c r="O4739" s="101"/>
      <c r="P4739" s="102"/>
    </row>
    <row r="4740" spans="2:16" customFormat="1" x14ac:dyDescent="0.3">
      <c r="B4740" s="9"/>
      <c r="O4740" s="101"/>
      <c r="P4740" s="102"/>
    </row>
    <row r="4741" spans="2:16" customFormat="1" x14ac:dyDescent="0.3">
      <c r="B4741" s="9"/>
      <c r="O4741" s="101"/>
      <c r="P4741" s="102"/>
    </row>
    <row r="4742" spans="2:16" customFormat="1" x14ac:dyDescent="0.3">
      <c r="B4742" s="9"/>
      <c r="O4742" s="101"/>
      <c r="P4742" s="102"/>
    </row>
    <row r="4743" spans="2:16" customFormat="1" x14ac:dyDescent="0.3">
      <c r="B4743" s="9"/>
      <c r="O4743" s="101"/>
      <c r="P4743" s="102"/>
    </row>
    <row r="4744" spans="2:16" customFormat="1" x14ac:dyDescent="0.3">
      <c r="B4744" s="9"/>
      <c r="O4744" s="101"/>
      <c r="P4744" s="102"/>
    </row>
    <row r="4745" spans="2:16" customFormat="1" x14ac:dyDescent="0.3">
      <c r="B4745" s="9"/>
      <c r="O4745" s="101"/>
      <c r="P4745" s="102"/>
    </row>
    <row r="4746" spans="2:16" customFormat="1" x14ac:dyDescent="0.3">
      <c r="B4746" s="9"/>
      <c r="O4746" s="101"/>
      <c r="P4746" s="102"/>
    </row>
    <row r="4747" spans="2:16" customFormat="1" x14ac:dyDescent="0.3">
      <c r="B4747" s="9"/>
      <c r="O4747" s="101"/>
      <c r="P4747" s="102"/>
    </row>
    <row r="4748" spans="2:16" customFormat="1" x14ac:dyDescent="0.3">
      <c r="B4748" s="9"/>
      <c r="O4748" s="101"/>
      <c r="P4748" s="102"/>
    </row>
    <row r="4749" spans="2:16" customFormat="1" x14ac:dyDescent="0.3">
      <c r="B4749" s="9"/>
      <c r="O4749" s="101"/>
      <c r="P4749" s="102"/>
    </row>
    <row r="4750" spans="2:16" customFormat="1" x14ac:dyDescent="0.3">
      <c r="B4750" s="9"/>
      <c r="O4750" s="101"/>
      <c r="P4750" s="102"/>
    </row>
    <row r="4751" spans="2:16" customFormat="1" x14ac:dyDescent="0.3">
      <c r="B4751" s="9"/>
      <c r="O4751" s="101"/>
      <c r="P4751" s="102"/>
    </row>
    <row r="4752" spans="2:16" customFormat="1" x14ac:dyDescent="0.3">
      <c r="B4752" s="9"/>
      <c r="O4752" s="101"/>
      <c r="P4752" s="102"/>
    </row>
    <row r="4753" spans="2:16" customFormat="1" x14ac:dyDescent="0.3">
      <c r="B4753" s="9"/>
      <c r="O4753" s="101"/>
      <c r="P4753" s="102"/>
    </row>
    <row r="4754" spans="2:16" customFormat="1" x14ac:dyDescent="0.3">
      <c r="B4754" s="9"/>
      <c r="O4754" s="101"/>
      <c r="P4754" s="102"/>
    </row>
    <row r="4755" spans="2:16" customFormat="1" x14ac:dyDescent="0.3">
      <c r="B4755" s="9"/>
      <c r="O4755" s="101"/>
      <c r="P4755" s="102"/>
    </row>
    <row r="4756" spans="2:16" customFormat="1" x14ac:dyDescent="0.3">
      <c r="B4756" s="9"/>
      <c r="O4756" s="101"/>
      <c r="P4756" s="102"/>
    </row>
    <row r="4757" spans="2:16" customFormat="1" x14ac:dyDescent="0.3">
      <c r="B4757" s="9"/>
      <c r="O4757" s="101"/>
      <c r="P4757" s="102"/>
    </row>
    <row r="4758" spans="2:16" customFormat="1" x14ac:dyDescent="0.3">
      <c r="B4758" s="9"/>
      <c r="O4758" s="101"/>
      <c r="P4758" s="102"/>
    </row>
    <row r="4759" spans="2:16" customFormat="1" x14ac:dyDescent="0.3">
      <c r="B4759" s="9"/>
      <c r="O4759" s="101"/>
      <c r="P4759" s="102"/>
    </row>
    <row r="4760" spans="2:16" customFormat="1" x14ac:dyDescent="0.3">
      <c r="B4760" s="9"/>
      <c r="O4760" s="101"/>
      <c r="P4760" s="102"/>
    </row>
    <row r="4761" spans="2:16" customFormat="1" x14ac:dyDescent="0.3">
      <c r="B4761" s="9"/>
      <c r="O4761" s="101"/>
      <c r="P4761" s="102"/>
    </row>
    <row r="4762" spans="2:16" customFormat="1" x14ac:dyDescent="0.3">
      <c r="B4762" s="9"/>
      <c r="O4762" s="101"/>
      <c r="P4762" s="102"/>
    </row>
    <row r="4763" spans="2:16" customFormat="1" x14ac:dyDescent="0.3">
      <c r="B4763" s="9"/>
      <c r="O4763" s="101"/>
      <c r="P4763" s="102"/>
    </row>
    <row r="4764" spans="2:16" customFormat="1" x14ac:dyDescent="0.3">
      <c r="B4764" s="9"/>
      <c r="O4764" s="101"/>
      <c r="P4764" s="102"/>
    </row>
    <row r="4765" spans="2:16" customFormat="1" x14ac:dyDescent="0.3">
      <c r="B4765" s="9"/>
      <c r="O4765" s="101"/>
      <c r="P4765" s="102"/>
    </row>
    <row r="4766" spans="2:16" customFormat="1" x14ac:dyDescent="0.3">
      <c r="B4766" s="9"/>
      <c r="O4766" s="101"/>
      <c r="P4766" s="102"/>
    </row>
    <row r="4767" spans="2:16" customFormat="1" x14ac:dyDescent="0.3">
      <c r="B4767" s="9"/>
      <c r="O4767" s="101"/>
      <c r="P4767" s="102"/>
    </row>
    <row r="4768" spans="2:16" customFormat="1" x14ac:dyDescent="0.3">
      <c r="B4768" s="9"/>
      <c r="O4768" s="101"/>
      <c r="P4768" s="102"/>
    </row>
    <row r="4769" spans="2:16" customFormat="1" x14ac:dyDescent="0.3">
      <c r="B4769" s="9"/>
      <c r="O4769" s="101"/>
      <c r="P4769" s="102"/>
    </row>
    <row r="4770" spans="2:16" customFormat="1" x14ac:dyDescent="0.3">
      <c r="B4770" s="9"/>
      <c r="O4770" s="101"/>
      <c r="P4770" s="102"/>
    </row>
    <row r="4771" spans="2:16" customFormat="1" x14ac:dyDescent="0.3">
      <c r="B4771" s="9"/>
      <c r="O4771" s="101"/>
      <c r="P4771" s="102"/>
    </row>
    <row r="4772" spans="2:16" customFormat="1" x14ac:dyDescent="0.3">
      <c r="B4772" s="9"/>
      <c r="O4772" s="101"/>
      <c r="P4772" s="102"/>
    </row>
    <row r="4773" spans="2:16" customFormat="1" x14ac:dyDescent="0.3">
      <c r="B4773" s="9"/>
      <c r="O4773" s="101"/>
      <c r="P4773" s="102"/>
    </row>
    <row r="4774" spans="2:16" customFormat="1" x14ac:dyDescent="0.3">
      <c r="B4774" s="9"/>
      <c r="O4774" s="101"/>
      <c r="P4774" s="102"/>
    </row>
    <row r="4775" spans="2:16" customFormat="1" x14ac:dyDescent="0.3">
      <c r="B4775" s="9"/>
      <c r="O4775" s="101"/>
      <c r="P4775" s="102"/>
    </row>
    <row r="4776" spans="2:16" customFormat="1" x14ac:dyDescent="0.3">
      <c r="B4776" s="9"/>
      <c r="O4776" s="101"/>
      <c r="P4776" s="102"/>
    </row>
    <row r="4777" spans="2:16" customFormat="1" x14ac:dyDescent="0.3">
      <c r="B4777" s="9"/>
      <c r="O4777" s="101"/>
      <c r="P4777" s="102"/>
    </row>
    <row r="4778" spans="2:16" customFormat="1" x14ac:dyDescent="0.3">
      <c r="B4778" s="9"/>
      <c r="O4778" s="101"/>
      <c r="P4778" s="102"/>
    </row>
    <row r="4779" spans="2:16" customFormat="1" x14ac:dyDescent="0.3">
      <c r="B4779" s="9"/>
      <c r="O4779" s="101"/>
      <c r="P4779" s="102"/>
    </row>
    <row r="4780" spans="2:16" customFormat="1" x14ac:dyDescent="0.3">
      <c r="B4780" s="9"/>
      <c r="O4780" s="101"/>
      <c r="P4780" s="102"/>
    </row>
    <row r="4781" spans="2:16" customFormat="1" x14ac:dyDescent="0.3">
      <c r="B4781" s="9"/>
      <c r="O4781" s="101"/>
      <c r="P4781" s="102"/>
    </row>
    <row r="4782" spans="2:16" customFormat="1" x14ac:dyDescent="0.3">
      <c r="B4782" s="9"/>
      <c r="O4782" s="101"/>
      <c r="P4782" s="102"/>
    </row>
    <row r="4783" spans="2:16" customFormat="1" x14ac:dyDescent="0.3">
      <c r="B4783" s="9"/>
      <c r="O4783" s="101"/>
      <c r="P4783" s="102"/>
    </row>
    <row r="4784" spans="2:16" customFormat="1" x14ac:dyDescent="0.3">
      <c r="B4784" s="9"/>
      <c r="O4784" s="101"/>
      <c r="P4784" s="102"/>
    </row>
    <row r="4785" spans="2:16" customFormat="1" x14ac:dyDescent="0.3">
      <c r="B4785" s="9"/>
      <c r="O4785" s="101"/>
      <c r="P4785" s="102"/>
    </row>
    <row r="4786" spans="2:16" customFormat="1" x14ac:dyDescent="0.3">
      <c r="B4786" s="9"/>
      <c r="O4786" s="101"/>
      <c r="P4786" s="102"/>
    </row>
    <row r="4787" spans="2:16" customFormat="1" x14ac:dyDescent="0.3">
      <c r="B4787" s="9"/>
      <c r="O4787" s="101"/>
      <c r="P4787" s="102"/>
    </row>
    <row r="4788" spans="2:16" customFormat="1" x14ac:dyDescent="0.3">
      <c r="B4788" s="9"/>
      <c r="O4788" s="101"/>
      <c r="P4788" s="102"/>
    </row>
    <row r="4789" spans="2:16" customFormat="1" x14ac:dyDescent="0.3">
      <c r="B4789" s="9"/>
      <c r="O4789" s="101"/>
      <c r="P4789" s="102"/>
    </row>
    <row r="4790" spans="2:16" customFormat="1" x14ac:dyDescent="0.3">
      <c r="B4790" s="9"/>
      <c r="O4790" s="101"/>
      <c r="P4790" s="102"/>
    </row>
    <row r="4791" spans="2:16" customFormat="1" x14ac:dyDescent="0.3">
      <c r="B4791" s="9"/>
      <c r="O4791" s="101"/>
      <c r="P4791" s="102"/>
    </row>
    <row r="4792" spans="2:16" customFormat="1" x14ac:dyDescent="0.3">
      <c r="B4792" s="9"/>
      <c r="O4792" s="101"/>
      <c r="P4792" s="102"/>
    </row>
    <row r="4793" spans="2:16" customFormat="1" x14ac:dyDescent="0.3">
      <c r="B4793" s="9"/>
      <c r="O4793" s="101"/>
      <c r="P4793" s="102"/>
    </row>
    <row r="4794" spans="2:16" customFormat="1" x14ac:dyDescent="0.3">
      <c r="B4794" s="9"/>
      <c r="O4794" s="101"/>
      <c r="P4794" s="102"/>
    </row>
    <row r="4795" spans="2:16" customFormat="1" x14ac:dyDescent="0.3">
      <c r="B4795" s="9"/>
      <c r="O4795" s="101"/>
      <c r="P4795" s="102"/>
    </row>
    <row r="4796" spans="2:16" customFormat="1" x14ac:dyDescent="0.3">
      <c r="B4796" s="9"/>
      <c r="O4796" s="101"/>
      <c r="P4796" s="102"/>
    </row>
    <row r="4797" spans="2:16" customFormat="1" x14ac:dyDescent="0.3">
      <c r="B4797" s="9"/>
      <c r="O4797" s="101"/>
      <c r="P4797" s="102"/>
    </row>
    <row r="4798" spans="2:16" customFormat="1" x14ac:dyDescent="0.3">
      <c r="B4798" s="9"/>
      <c r="O4798" s="101"/>
      <c r="P4798" s="102"/>
    </row>
    <row r="4799" spans="2:16" customFormat="1" x14ac:dyDescent="0.3">
      <c r="B4799" s="9"/>
      <c r="O4799" s="101"/>
      <c r="P4799" s="102"/>
    </row>
    <row r="4800" spans="2:16" customFormat="1" x14ac:dyDescent="0.3">
      <c r="B4800" s="9"/>
      <c r="O4800" s="101"/>
      <c r="P4800" s="102"/>
    </row>
    <row r="4801" spans="2:16" customFormat="1" x14ac:dyDescent="0.3">
      <c r="B4801" s="9"/>
      <c r="O4801" s="101"/>
      <c r="P4801" s="102"/>
    </row>
    <row r="4802" spans="2:16" customFormat="1" x14ac:dyDescent="0.3">
      <c r="B4802" s="9"/>
      <c r="O4802" s="101"/>
      <c r="P4802" s="102"/>
    </row>
    <row r="4803" spans="2:16" customFormat="1" x14ac:dyDescent="0.3">
      <c r="B4803" s="9"/>
      <c r="O4803" s="101"/>
      <c r="P4803" s="102"/>
    </row>
    <row r="4804" spans="2:16" customFormat="1" x14ac:dyDescent="0.3">
      <c r="B4804" s="9"/>
      <c r="O4804" s="101"/>
      <c r="P4804" s="102"/>
    </row>
    <row r="4805" spans="2:16" customFormat="1" x14ac:dyDescent="0.3">
      <c r="B4805" s="9"/>
      <c r="O4805" s="101"/>
      <c r="P4805" s="102"/>
    </row>
    <row r="4806" spans="2:16" customFormat="1" x14ac:dyDescent="0.3">
      <c r="B4806" s="9"/>
      <c r="O4806" s="101"/>
      <c r="P4806" s="102"/>
    </row>
    <row r="4807" spans="2:16" customFormat="1" x14ac:dyDescent="0.3">
      <c r="B4807" s="9"/>
      <c r="O4807" s="101"/>
      <c r="P4807" s="102"/>
    </row>
    <row r="4808" spans="2:16" customFormat="1" x14ac:dyDescent="0.3">
      <c r="B4808" s="9"/>
      <c r="O4808" s="101"/>
      <c r="P4808" s="102"/>
    </row>
    <row r="4809" spans="2:16" customFormat="1" x14ac:dyDescent="0.3">
      <c r="B4809" s="9"/>
      <c r="O4809" s="101"/>
      <c r="P4809" s="102"/>
    </row>
    <row r="4810" spans="2:16" customFormat="1" x14ac:dyDescent="0.3">
      <c r="B4810" s="9"/>
      <c r="O4810" s="101"/>
      <c r="P4810" s="102"/>
    </row>
    <row r="4811" spans="2:16" customFormat="1" x14ac:dyDescent="0.3">
      <c r="B4811" s="9"/>
      <c r="O4811" s="101"/>
      <c r="P4811" s="102"/>
    </row>
    <row r="4812" spans="2:16" customFormat="1" x14ac:dyDescent="0.3">
      <c r="B4812" s="9"/>
      <c r="O4812" s="101"/>
      <c r="P4812" s="102"/>
    </row>
    <row r="4813" spans="2:16" customFormat="1" x14ac:dyDescent="0.3">
      <c r="B4813" s="9"/>
      <c r="O4813" s="101"/>
      <c r="P4813" s="102"/>
    </row>
    <row r="4814" spans="2:16" customFormat="1" x14ac:dyDescent="0.3">
      <c r="B4814" s="9"/>
      <c r="O4814" s="101"/>
      <c r="P4814" s="102"/>
    </row>
    <row r="4815" spans="2:16" customFormat="1" x14ac:dyDescent="0.3">
      <c r="B4815" s="9"/>
      <c r="O4815" s="101"/>
      <c r="P4815" s="102"/>
    </row>
    <row r="4816" spans="2:16" customFormat="1" x14ac:dyDescent="0.3">
      <c r="B4816" s="9"/>
      <c r="O4816" s="101"/>
      <c r="P4816" s="102"/>
    </row>
    <row r="4817" spans="2:16" customFormat="1" x14ac:dyDescent="0.3">
      <c r="B4817" s="9"/>
      <c r="O4817" s="101"/>
      <c r="P4817" s="102"/>
    </row>
    <row r="4818" spans="2:16" customFormat="1" x14ac:dyDescent="0.3">
      <c r="B4818" s="9"/>
      <c r="O4818" s="101"/>
      <c r="P4818" s="102"/>
    </row>
    <row r="4819" spans="2:16" customFormat="1" x14ac:dyDescent="0.3">
      <c r="B4819" s="9"/>
      <c r="O4819" s="101"/>
      <c r="P4819" s="102"/>
    </row>
    <row r="4820" spans="2:16" customFormat="1" x14ac:dyDescent="0.3">
      <c r="B4820" s="9"/>
      <c r="O4820" s="101"/>
      <c r="P4820" s="102"/>
    </row>
    <row r="4821" spans="2:16" customFormat="1" x14ac:dyDescent="0.3">
      <c r="B4821" s="9"/>
      <c r="O4821" s="101"/>
      <c r="P4821" s="102"/>
    </row>
    <row r="4822" spans="2:16" customFormat="1" x14ac:dyDescent="0.3">
      <c r="B4822" s="9"/>
      <c r="O4822" s="101"/>
      <c r="P4822" s="102"/>
    </row>
    <row r="4823" spans="2:16" customFormat="1" x14ac:dyDescent="0.3">
      <c r="B4823" s="9"/>
      <c r="O4823" s="101"/>
      <c r="P4823" s="102"/>
    </row>
    <row r="4824" spans="2:16" customFormat="1" x14ac:dyDescent="0.3">
      <c r="B4824" s="9"/>
      <c r="O4824" s="101"/>
      <c r="P4824" s="102"/>
    </row>
    <row r="4825" spans="2:16" customFormat="1" x14ac:dyDescent="0.3">
      <c r="B4825" s="9"/>
      <c r="O4825" s="101"/>
      <c r="P4825" s="102"/>
    </row>
    <row r="4826" spans="2:16" customFormat="1" x14ac:dyDescent="0.3">
      <c r="B4826" s="9"/>
      <c r="O4826" s="101"/>
      <c r="P4826" s="102"/>
    </row>
    <row r="4827" spans="2:16" customFormat="1" x14ac:dyDescent="0.3">
      <c r="B4827" s="9"/>
      <c r="O4827" s="101"/>
      <c r="P4827" s="102"/>
    </row>
    <row r="4828" spans="2:16" customFormat="1" x14ac:dyDescent="0.3">
      <c r="B4828" s="9"/>
      <c r="O4828" s="101"/>
      <c r="P4828" s="102"/>
    </row>
    <row r="4829" spans="2:16" customFormat="1" x14ac:dyDescent="0.3">
      <c r="B4829" s="9"/>
      <c r="O4829" s="101"/>
      <c r="P4829" s="102"/>
    </row>
    <row r="4830" spans="2:16" customFormat="1" x14ac:dyDescent="0.3">
      <c r="B4830" s="9"/>
      <c r="O4830" s="101"/>
      <c r="P4830" s="102"/>
    </row>
    <row r="4831" spans="2:16" customFormat="1" x14ac:dyDescent="0.3">
      <c r="B4831" s="9"/>
      <c r="O4831" s="101"/>
      <c r="P4831" s="102"/>
    </row>
    <row r="4832" spans="2:16" customFormat="1" x14ac:dyDescent="0.3">
      <c r="B4832" s="9"/>
      <c r="O4832" s="101"/>
      <c r="P4832" s="102"/>
    </row>
    <row r="4833" spans="2:16" customFormat="1" x14ac:dyDescent="0.3">
      <c r="B4833" s="9"/>
      <c r="O4833" s="101"/>
      <c r="P4833" s="102"/>
    </row>
    <row r="4834" spans="2:16" customFormat="1" x14ac:dyDescent="0.3">
      <c r="B4834" s="9"/>
      <c r="O4834" s="101"/>
      <c r="P4834" s="102"/>
    </row>
    <row r="4835" spans="2:16" customFormat="1" x14ac:dyDescent="0.3">
      <c r="B4835" s="9"/>
      <c r="O4835" s="101"/>
      <c r="P4835" s="102"/>
    </row>
    <row r="4836" spans="2:16" customFormat="1" x14ac:dyDescent="0.3">
      <c r="B4836" s="9"/>
      <c r="O4836" s="101"/>
      <c r="P4836" s="102"/>
    </row>
    <row r="4837" spans="2:16" customFormat="1" x14ac:dyDescent="0.3">
      <c r="B4837" s="9"/>
      <c r="O4837" s="101"/>
      <c r="P4837" s="102"/>
    </row>
    <row r="4838" spans="2:16" customFormat="1" x14ac:dyDescent="0.3">
      <c r="B4838" s="9"/>
      <c r="O4838" s="101"/>
      <c r="P4838" s="102"/>
    </row>
    <row r="4839" spans="2:16" customFormat="1" x14ac:dyDescent="0.3">
      <c r="B4839" s="9"/>
      <c r="O4839" s="101"/>
      <c r="P4839" s="102"/>
    </row>
    <row r="4840" spans="2:16" customFormat="1" x14ac:dyDescent="0.3">
      <c r="B4840" s="9"/>
      <c r="O4840" s="101"/>
      <c r="P4840" s="102"/>
    </row>
    <row r="4841" spans="2:16" customFormat="1" x14ac:dyDescent="0.3">
      <c r="B4841" s="9"/>
      <c r="O4841" s="101"/>
      <c r="P4841" s="102"/>
    </row>
    <row r="4842" spans="2:16" customFormat="1" x14ac:dyDescent="0.3">
      <c r="B4842" s="9"/>
      <c r="O4842" s="101"/>
      <c r="P4842" s="102"/>
    </row>
    <row r="4843" spans="2:16" customFormat="1" x14ac:dyDescent="0.3">
      <c r="B4843" s="9"/>
      <c r="O4843" s="101"/>
      <c r="P4843" s="102"/>
    </row>
    <row r="4844" spans="2:16" customFormat="1" x14ac:dyDescent="0.3">
      <c r="B4844" s="9"/>
      <c r="O4844" s="101"/>
      <c r="P4844" s="102"/>
    </row>
    <row r="4845" spans="2:16" customFormat="1" x14ac:dyDescent="0.3">
      <c r="B4845" s="9"/>
      <c r="O4845" s="101"/>
      <c r="P4845" s="102"/>
    </row>
    <row r="4846" spans="2:16" customFormat="1" x14ac:dyDescent="0.3">
      <c r="B4846" s="9"/>
      <c r="O4846" s="101"/>
      <c r="P4846" s="102"/>
    </row>
    <row r="4847" spans="2:16" customFormat="1" x14ac:dyDescent="0.3">
      <c r="B4847" s="9"/>
      <c r="O4847" s="101"/>
      <c r="P4847" s="102"/>
    </row>
    <row r="4848" spans="2:16" customFormat="1" x14ac:dyDescent="0.3">
      <c r="B4848" s="9"/>
      <c r="O4848" s="101"/>
      <c r="P4848" s="102"/>
    </row>
    <row r="4849" spans="2:16" customFormat="1" x14ac:dyDescent="0.3">
      <c r="B4849" s="9"/>
      <c r="O4849" s="101"/>
      <c r="P4849" s="102"/>
    </row>
    <row r="4850" spans="2:16" customFormat="1" x14ac:dyDescent="0.3">
      <c r="B4850" s="9"/>
      <c r="O4850" s="101"/>
      <c r="P4850" s="102"/>
    </row>
    <row r="4851" spans="2:16" customFormat="1" x14ac:dyDescent="0.3">
      <c r="B4851" s="9"/>
      <c r="O4851" s="101"/>
      <c r="P4851" s="102"/>
    </row>
    <row r="4852" spans="2:16" customFormat="1" x14ac:dyDescent="0.3">
      <c r="B4852" s="9"/>
      <c r="O4852" s="101"/>
      <c r="P4852" s="102"/>
    </row>
    <row r="4853" spans="2:16" customFormat="1" x14ac:dyDescent="0.3">
      <c r="B4853" s="9"/>
      <c r="O4853" s="101"/>
      <c r="P4853" s="102"/>
    </row>
    <row r="4854" spans="2:16" customFormat="1" x14ac:dyDescent="0.3">
      <c r="B4854" s="9"/>
      <c r="O4854" s="101"/>
      <c r="P4854" s="102"/>
    </row>
    <row r="4855" spans="2:16" customFormat="1" x14ac:dyDescent="0.3">
      <c r="B4855" s="9"/>
      <c r="O4855" s="101"/>
      <c r="P4855" s="102"/>
    </row>
    <row r="4856" spans="2:16" customFormat="1" x14ac:dyDescent="0.3">
      <c r="B4856" s="9"/>
      <c r="O4856" s="101"/>
      <c r="P4856" s="102"/>
    </row>
    <row r="4857" spans="2:16" customFormat="1" x14ac:dyDescent="0.3">
      <c r="B4857" s="9"/>
      <c r="O4857" s="101"/>
      <c r="P4857" s="102"/>
    </row>
    <row r="4858" spans="2:16" customFormat="1" x14ac:dyDescent="0.3">
      <c r="B4858" s="9"/>
      <c r="O4858" s="101"/>
      <c r="P4858" s="102"/>
    </row>
    <row r="4859" spans="2:16" customFormat="1" x14ac:dyDescent="0.3">
      <c r="B4859" s="9"/>
      <c r="O4859" s="101"/>
      <c r="P4859" s="102"/>
    </row>
    <row r="4860" spans="2:16" customFormat="1" x14ac:dyDescent="0.3">
      <c r="B4860" s="9"/>
      <c r="O4860" s="101"/>
      <c r="P4860" s="102"/>
    </row>
    <row r="4861" spans="2:16" customFormat="1" x14ac:dyDescent="0.3">
      <c r="B4861" s="9"/>
      <c r="O4861" s="101"/>
      <c r="P4861" s="102"/>
    </row>
    <row r="4862" spans="2:16" customFormat="1" x14ac:dyDescent="0.3">
      <c r="B4862" s="9"/>
      <c r="O4862" s="101"/>
      <c r="P4862" s="102"/>
    </row>
    <row r="4863" spans="2:16" customFormat="1" x14ac:dyDescent="0.3">
      <c r="B4863" s="9"/>
      <c r="O4863" s="101"/>
      <c r="P4863" s="102"/>
    </row>
    <row r="4864" spans="2:16" customFormat="1" x14ac:dyDescent="0.3">
      <c r="B4864" s="9"/>
      <c r="O4864" s="101"/>
      <c r="P4864" s="102"/>
    </row>
    <row r="4865" spans="2:16" customFormat="1" x14ac:dyDescent="0.3">
      <c r="B4865" s="9"/>
      <c r="O4865" s="101"/>
      <c r="P4865" s="102"/>
    </row>
    <row r="4866" spans="2:16" customFormat="1" x14ac:dyDescent="0.3">
      <c r="B4866" s="9"/>
      <c r="O4866" s="101"/>
      <c r="P4866" s="102"/>
    </row>
    <row r="4867" spans="2:16" customFormat="1" x14ac:dyDescent="0.3">
      <c r="B4867" s="9"/>
      <c r="O4867" s="101"/>
      <c r="P4867" s="102"/>
    </row>
    <row r="4868" spans="2:16" customFormat="1" x14ac:dyDescent="0.3">
      <c r="B4868" s="9"/>
      <c r="O4868" s="101"/>
      <c r="P4868" s="102"/>
    </row>
    <row r="4869" spans="2:16" customFormat="1" x14ac:dyDescent="0.3">
      <c r="B4869" s="9"/>
      <c r="O4869" s="101"/>
      <c r="P4869" s="102"/>
    </row>
    <row r="4870" spans="2:16" customFormat="1" x14ac:dyDescent="0.3">
      <c r="B4870" s="9"/>
      <c r="O4870" s="101"/>
      <c r="P4870" s="102"/>
    </row>
    <row r="4871" spans="2:16" customFormat="1" x14ac:dyDescent="0.3">
      <c r="B4871" s="9"/>
      <c r="O4871" s="101"/>
      <c r="P4871" s="102"/>
    </row>
    <row r="4872" spans="2:16" customFormat="1" x14ac:dyDescent="0.3">
      <c r="B4872" s="9"/>
      <c r="O4872" s="101"/>
      <c r="P4872" s="102"/>
    </row>
    <row r="4873" spans="2:16" customFormat="1" x14ac:dyDescent="0.3">
      <c r="B4873" s="9"/>
      <c r="O4873" s="101"/>
      <c r="P4873" s="102"/>
    </row>
    <row r="4874" spans="2:16" customFormat="1" x14ac:dyDescent="0.3">
      <c r="B4874" s="9"/>
      <c r="O4874" s="101"/>
      <c r="P4874" s="102"/>
    </row>
    <row r="4875" spans="2:16" customFormat="1" x14ac:dyDescent="0.3">
      <c r="B4875" s="9"/>
      <c r="O4875" s="101"/>
      <c r="P4875" s="102"/>
    </row>
    <row r="4876" spans="2:16" customFormat="1" x14ac:dyDescent="0.3">
      <c r="B4876" s="9"/>
      <c r="O4876" s="101"/>
      <c r="P4876" s="102"/>
    </row>
    <row r="4877" spans="2:16" customFormat="1" x14ac:dyDescent="0.3">
      <c r="B4877" s="9"/>
      <c r="O4877" s="101"/>
      <c r="P4877" s="102"/>
    </row>
    <row r="4878" spans="2:16" customFormat="1" x14ac:dyDescent="0.3">
      <c r="B4878" s="9"/>
      <c r="O4878" s="101"/>
      <c r="P4878" s="102"/>
    </row>
    <row r="4879" spans="2:16" customFormat="1" x14ac:dyDescent="0.3">
      <c r="B4879" s="9"/>
      <c r="O4879" s="101"/>
      <c r="P4879" s="102"/>
    </row>
    <row r="4880" spans="2:16" customFormat="1" x14ac:dyDescent="0.3">
      <c r="B4880" s="9"/>
      <c r="O4880" s="101"/>
      <c r="P4880" s="102"/>
    </row>
    <row r="4881" spans="2:16" customFormat="1" x14ac:dyDescent="0.3">
      <c r="B4881" s="9"/>
      <c r="O4881" s="101"/>
      <c r="P4881" s="102"/>
    </row>
    <row r="4882" spans="2:16" customFormat="1" x14ac:dyDescent="0.3">
      <c r="B4882" s="9"/>
      <c r="O4882" s="101"/>
      <c r="P4882" s="102"/>
    </row>
    <row r="4883" spans="2:16" customFormat="1" x14ac:dyDescent="0.3">
      <c r="B4883" s="9"/>
      <c r="O4883" s="101"/>
      <c r="P4883" s="102"/>
    </row>
    <row r="4884" spans="2:16" customFormat="1" x14ac:dyDescent="0.3">
      <c r="B4884" s="9"/>
      <c r="O4884" s="101"/>
      <c r="P4884" s="102"/>
    </row>
    <row r="4885" spans="2:16" customFormat="1" x14ac:dyDescent="0.3">
      <c r="B4885" s="9"/>
      <c r="O4885" s="101"/>
      <c r="P4885" s="102"/>
    </row>
    <row r="4886" spans="2:16" customFormat="1" x14ac:dyDescent="0.3">
      <c r="B4886" s="9"/>
      <c r="O4886" s="101"/>
      <c r="P4886" s="102"/>
    </row>
    <row r="4887" spans="2:16" customFormat="1" x14ac:dyDescent="0.3">
      <c r="B4887" s="9"/>
      <c r="O4887" s="101"/>
      <c r="P4887" s="102"/>
    </row>
    <row r="4888" spans="2:16" customFormat="1" x14ac:dyDescent="0.3">
      <c r="B4888" s="9"/>
      <c r="O4888" s="101"/>
      <c r="P4888" s="102"/>
    </row>
    <row r="4889" spans="2:16" customFormat="1" x14ac:dyDescent="0.3">
      <c r="B4889" s="9"/>
      <c r="O4889" s="101"/>
      <c r="P4889" s="102"/>
    </row>
    <row r="4890" spans="2:16" customFormat="1" x14ac:dyDescent="0.3">
      <c r="B4890" s="9"/>
      <c r="O4890" s="101"/>
      <c r="P4890" s="102"/>
    </row>
    <row r="4891" spans="2:16" customFormat="1" x14ac:dyDescent="0.3">
      <c r="B4891" s="9"/>
      <c r="O4891" s="101"/>
      <c r="P4891" s="102"/>
    </row>
    <row r="4892" spans="2:16" customFormat="1" x14ac:dyDescent="0.3">
      <c r="B4892" s="9"/>
      <c r="O4892" s="101"/>
      <c r="P4892" s="102"/>
    </row>
    <row r="4893" spans="2:16" customFormat="1" x14ac:dyDescent="0.3">
      <c r="B4893" s="9"/>
      <c r="O4893" s="101"/>
      <c r="P4893" s="102"/>
    </row>
    <row r="4894" spans="2:16" customFormat="1" x14ac:dyDescent="0.3">
      <c r="B4894" s="9"/>
      <c r="O4894" s="101"/>
      <c r="P4894" s="102"/>
    </row>
    <row r="4895" spans="2:16" customFormat="1" x14ac:dyDescent="0.3">
      <c r="B4895" s="9"/>
      <c r="O4895" s="101"/>
      <c r="P4895" s="102"/>
    </row>
    <row r="4896" spans="2:16" customFormat="1" x14ac:dyDescent="0.3">
      <c r="B4896" s="9"/>
      <c r="O4896" s="101"/>
      <c r="P4896" s="102"/>
    </row>
    <row r="4897" spans="2:16" customFormat="1" x14ac:dyDescent="0.3">
      <c r="B4897" s="9"/>
      <c r="O4897" s="101"/>
      <c r="P4897" s="102"/>
    </row>
    <row r="4898" spans="2:16" customFormat="1" x14ac:dyDescent="0.3">
      <c r="B4898" s="9"/>
      <c r="O4898" s="101"/>
      <c r="P4898" s="102"/>
    </row>
    <row r="4899" spans="2:16" customFormat="1" x14ac:dyDescent="0.3">
      <c r="B4899" s="9"/>
      <c r="O4899" s="101"/>
      <c r="P4899" s="102"/>
    </row>
    <row r="4900" spans="2:16" customFormat="1" x14ac:dyDescent="0.3">
      <c r="B4900" s="9"/>
      <c r="O4900" s="101"/>
      <c r="P4900" s="102"/>
    </row>
    <row r="4901" spans="2:16" customFormat="1" x14ac:dyDescent="0.3">
      <c r="B4901" s="9"/>
      <c r="O4901" s="101"/>
      <c r="P4901" s="102"/>
    </row>
    <row r="4902" spans="2:16" customFormat="1" x14ac:dyDescent="0.3">
      <c r="B4902" s="9"/>
      <c r="O4902" s="101"/>
      <c r="P4902" s="102"/>
    </row>
    <row r="4903" spans="2:16" customFormat="1" x14ac:dyDescent="0.3">
      <c r="B4903" s="9"/>
      <c r="O4903" s="101"/>
      <c r="P4903" s="102"/>
    </row>
    <row r="4904" spans="2:16" customFormat="1" x14ac:dyDescent="0.3">
      <c r="B4904" s="9"/>
      <c r="O4904" s="101"/>
      <c r="P4904" s="102"/>
    </row>
    <row r="4905" spans="2:16" customFormat="1" x14ac:dyDescent="0.3">
      <c r="B4905" s="9"/>
      <c r="O4905" s="101"/>
      <c r="P4905" s="102"/>
    </row>
    <row r="4906" spans="2:16" customFormat="1" x14ac:dyDescent="0.3">
      <c r="B4906" s="9"/>
      <c r="O4906" s="101"/>
      <c r="P4906" s="102"/>
    </row>
    <row r="4907" spans="2:16" customFormat="1" x14ac:dyDescent="0.3">
      <c r="B4907" s="9"/>
      <c r="O4907" s="101"/>
      <c r="P4907" s="102"/>
    </row>
    <row r="4908" spans="2:16" customFormat="1" x14ac:dyDescent="0.3">
      <c r="B4908" s="9"/>
      <c r="O4908" s="101"/>
      <c r="P4908" s="102"/>
    </row>
    <row r="4909" spans="2:16" customFormat="1" x14ac:dyDescent="0.3">
      <c r="B4909" s="9"/>
      <c r="O4909" s="101"/>
      <c r="P4909" s="102"/>
    </row>
    <row r="4910" spans="2:16" customFormat="1" x14ac:dyDescent="0.3">
      <c r="B4910" s="9"/>
      <c r="O4910" s="101"/>
      <c r="P4910" s="102"/>
    </row>
    <row r="4911" spans="2:16" customFormat="1" x14ac:dyDescent="0.3">
      <c r="B4911" s="9"/>
      <c r="O4911" s="101"/>
      <c r="P4911" s="102"/>
    </row>
    <row r="4912" spans="2:16" customFormat="1" x14ac:dyDescent="0.3">
      <c r="B4912" s="9"/>
      <c r="O4912" s="101"/>
      <c r="P4912" s="102"/>
    </row>
    <row r="4913" spans="2:16" customFormat="1" x14ac:dyDescent="0.3">
      <c r="B4913" s="9"/>
      <c r="O4913" s="101"/>
      <c r="P4913" s="102"/>
    </row>
    <row r="4914" spans="2:16" customFormat="1" x14ac:dyDescent="0.3">
      <c r="B4914" s="9"/>
      <c r="O4914" s="101"/>
      <c r="P4914" s="102"/>
    </row>
    <row r="4915" spans="2:16" customFormat="1" x14ac:dyDescent="0.3">
      <c r="B4915" s="9"/>
      <c r="O4915" s="101"/>
      <c r="P4915" s="102"/>
    </row>
    <row r="4916" spans="2:16" customFormat="1" x14ac:dyDescent="0.3">
      <c r="B4916" s="9"/>
      <c r="O4916" s="101"/>
      <c r="P4916" s="102"/>
    </row>
    <row r="4917" spans="2:16" customFormat="1" x14ac:dyDescent="0.3">
      <c r="B4917" s="9"/>
      <c r="O4917" s="101"/>
      <c r="P4917" s="102"/>
    </row>
    <row r="4918" spans="2:16" customFormat="1" x14ac:dyDescent="0.3">
      <c r="B4918" s="9"/>
      <c r="O4918" s="101"/>
      <c r="P4918" s="102"/>
    </row>
    <row r="4919" spans="2:16" customFormat="1" x14ac:dyDescent="0.3">
      <c r="B4919" s="9"/>
      <c r="O4919" s="101"/>
      <c r="P4919" s="102"/>
    </row>
    <row r="4920" spans="2:16" customFormat="1" x14ac:dyDescent="0.3">
      <c r="B4920" s="9"/>
      <c r="O4920" s="101"/>
      <c r="P4920" s="102"/>
    </row>
    <row r="4921" spans="2:16" customFormat="1" x14ac:dyDescent="0.3">
      <c r="B4921" s="9"/>
      <c r="O4921" s="101"/>
      <c r="P4921" s="102"/>
    </row>
    <row r="4922" spans="2:16" customFormat="1" x14ac:dyDescent="0.3">
      <c r="B4922" s="9"/>
      <c r="O4922" s="101"/>
      <c r="P4922" s="102"/>
    </row>
    <row r="4923" spans="2:16" customFormat="1" x14ac:dyDescent="0.3">
      <c r="B4923" s="9"/>
      <c r="O4923" s="101"/>
      <c r="P4923" s="102"/>
    </row>
    <row r="4924" spans="2:16" customFormat="1" x14ac:dyDescent="0.3">
      <c r="B4924" s="9"/>
      <c r="O4924" s="101"/>
      <c r="P4924" s="102"/>
    </row>
    <row r="4925" spans="2:16" customFormat="1" x14ac:dyDescent="0.3">
      <c r="B4925" s="9"/>
      <c r="O4925" s="101"/>
      <c r="P4925" s="102"/>
    </row>
    <row r="4926" spans="2:16" customFormat="1" x14ac:dyDescent="0.3">
      <c r="B4926" s="9"/>
      <c r="O4926" s="101"/>
      <c r="P4926" s="102"/>
    </row>
    <row r="4927" spans="2:16" customFormat="1" x14ac:dyDescent="0.3">
      <c r="B4927" s="9"/>
      <c r="O4927" s="101"/>
      <c r="P4927" s="102"/>
    </row>
    <row r="4928" spans="2:16" customFormat="1" x14ac:dyDescent="0.3">
      <c r="B4928" s="9"/>
      <c r="O4928" s="101"/>
      <c r="P4928" s="102"/>
    </row>
    <row r="4929" spans="2:16" customFormat="1" x14ac:dyDescent="0.3">
      <c r="B4929" s="9"/>
      <c r="O4929" s="101"/>
      <c r="P4929" s="102"/>
    </row>
    <row r="4930" spans="2:16" customFormat="1" x14ac:dyDescent="0.3">
      <c r="B4930" s="9"/>
      <c r="O4930" s="101"/>
      <c r="P4930" s="102"/>
    </row>
    <row r="4931" spans="2:16" customFormat="1" x14ac:dyDescent="0.3">
      <c r="B4931" s="9"/>
      <c r="O4931" s="101"/>
      <c r="P4931" s="102"/>
    </row>
    <row r="4932" spans="2:16" customFormat="1" x14ac:dyDescent="0.3">
      <c r="B4932" s="9"/>
      <c r="O4932" s="101"/>
      <c r="P4932" s="102"/>
    </row>
    <row r="4933" spans="2:16" customFormat="1" x14ac:dyDescent="0.3">
      <c r="B4933" s="9"/>
      <c r="O4933" s="101"/>
      <c r="P4933" s="102"/>
    </row>
    <row r="4934" spans="2:16" customFormat="1" x14ac:dyDescent="0.3">
      <c r="B4934" s="9"/>
      <c r="O4934" s="101"/>
      <c r="P4934" s="102"/>
    </row>
    <row r="4935" spans="2:16" customFormat="1" x14ac:dyDescent="0.3">
      <c r="B4935" s="9"/>
      <c r="O4935" s="101"/>
      <c r="P4935" s="102"/>
    </row>
    <row r="4936" spans="2:16" customFormat="1" x14ac:dyDescent="0.3">
      <c r="B4936" s="9"/>
      <c r="O4936" s="101"/>
      <c r="P4936" s="102"/>
    </row>
    <row r="4937" spans="2:16" customFormat="1" x14ac:dyDescent="0.3">
      <c r="B4937" s="9"/>
      <c r="O4937" s="101"/>
      <c r="P4937" s="102"/>
    </row>
    <row r="4938" spans="2:16" customFormat="1" x14ac:dyDescent="0.3">
      <c r="B4938" s="9"/>
      <c r="O4938" s="101"/>
      <c r="P4938" s="102"/>
    </row>
    <row r="4939" spans="2:16" customFormat="1" x14ac:dyDescent="0.3">
      <c r="B4939" s="9"/>
      <c r="O4939" s="101"/>
      <c r="P4939" s="102"/>
    </row>
    <row r="4940" spans="2:16" customFormat="1" x14ac:dyDescent="0.3">
      <c r="B4940" s="9"/>
      <c r="O4940" s="101"/>
      <c r="P4940" s="102"/>
    </row>
    <row r="4941" spans="2:16" customFormat="1" x14ac:dyDescent="0.3">
      <c r="B4941" s="9"/>
      <c r="O4941" s="101"/>
      <c r="P4941" s="102"/>
    </row>
    <row r="4942" spans="2:16" customFormat="1" x14ac:dyDescent="0.3">
      <c r="B4942" s="9"/>
      <c r="O4942" s="101"/>
      <c r="P4942" s="102"/>
    </row>
    <row r="4943" spans="2:16" customFormat="1" x14ac:dyDescent="0.3">
      <c r="B4943" s="9"/>
      <c r="O4943" s="101"/>
      <c r="P4943" s="102"/>
    </row>
    <row r="4944" spans="2:16" customFormat="1" x14ac:dyDescent="0.3">
      <c r="B4944" s="9"/>
      <c r="O4944" s="101"/>
      <c r="P4944" s="102"/>
    </row>
    <row r="4945" spans="2:16" customFormat="1" x14ac:dyDescent="0.3">
      <c r="B4945" s="9"/>
      <c r="O4945" s="101"/>
      <c r="P4945" s="102"/>
    </row>
    <row r="4946" spans="2:16" customFormat="1" x14ac:dyDescent="0.3">
      <c r="B4946" s="9"/>
      <c r="O4946" s="101"/>
      <c r="P4946" s="102"/>
    </row>
    <row r="4947" spans="2:16" customFormat="1" x14ac:dyDescent="0.3">
      <c r="B4947" s="9"/>
      <c r="O4947" s="101"/>
      <c r="P4947" s="102"/>
    </row>
    <row r="4948" spans="2:16" customFormat="1" x14ac:dyDescent="0.3">
      <c r="B4948" s="9"/>
      <c r="O4948" s="101"/>
      <c r="P4948" s="102"/>
    </row>
    <row r="4949" spans="2:16" customFormat="1" x14ac:dyDescent="0.3">
      <c r="B4949" s="9"/>
      <c r="O4949" s="101"/>
      <c r="P4949" s="102"/>
    </row>
    <row r="4950" spans="2:16" customFormat="1" x14ac:dyDescent="0.3">
      <c r="B4950" s="9"/>
      <c r="O4950" s="101"/>
      <c r="P4950" s="102"/>
    </row>
    <row r="4951" spans="2:16" customFormat="1" x14ac:dyDescent="0.3">
      <c r="B4951" s="9"/>
      <c r="O4951" s="101"/>
      <c r="P4951" s="102"/>
    </row>
    <row r="4952" spans="2:16" customFormat="1" x14ac:dyDescent="0.3">
      <c r="B4952" s="9"/>
      <c r="O4952" s="101"/>
      <c r="P4952" s="102"/>
    </row>
    <row r="4953" spans="2:16" customFormat="1" x14ac:dyDescent="0.3">
      <c r="B4953" s="9"/>
      <c r="O4953" s="101"/>
      <c r="P4953" s="102"/>
    </row>
    <row r="4954" spans="2:16" customFormat="1" x14ac:dyDescent="0.3">
      <c r="B4954" s="9"/>
      <c r="O4954" s="101"/>
      <c r="P4954" s="102"/>
    </row>
    <row r="4955" spans="2:16" customFormat="1" x14ac:dyDescent="0.3">
      <c r="B4955" s="9"/>
      <c r="O4955" s="101"/>
      <c r="P4955" s="102"/>
    </row>
    <row r="4956" spans="2:16" customFormat="1" x14ac:dyDescent="0.3">
      <c r="B4956" s="9"/>
      <c r="O4956" s="101"/>
      <c r="P4956" s="102"/>
    </row>
    <row r="4957" spans="2:16" customFormat="1" x14ac:dyDescent="0.3">
      <c r="B4957" s="9"/>
      <c r="O4957" s="101"/>
      <c r="P4957" s="102"/>
    </row>
    <row r="4958" spans="2:16" customFormat="1" x14ac:dyDescent="0.3">
      <c r="B4958" s="9"/>
      <c r="O4958" s="101"/>
      <c r="P4958" s="102"/>
    </row>
    <row r="4959" spans="2:16" customFormat="1" x14ac:dyDescent="0.3">
      <c r="B4959" s="9"/>
      <c r="O4959" s="101"/>
      <c r="P4959" s="102"/>
    </row>
    <row r="4960" spans="2:16" customFormat="1" x14ac:dyDescent="0.3">
      <c r="B4960" s="9"/>
      <c r="O4960" s="101"/>
      <c r="P4960" s="102"/>
    </row>
    <row r="4961" spans="2:16" customFormat="1" x14ac:dyDescent="0.3">
      <c r="B4961" s="9"/>
      <c r="O4961" s="101"/>
      <c r="P4961" s="102"/>
    </row>
    <row r="4962" spans="2:16" customFormat="1" x14ac:dyDescent="0.3">
      <c r="B4962" s="9"/>
      <c r="O4962" s="101"/>
      <c r="P4962" s="102"/>
    </row>
    <row r="4963" spans="2:16" customFormat="1" x14ac:dyDescent="0.3">
      <c r="B4963" s="9"/>
      <c r="O4963" s="101"/>
      <c r="P4963" s="102"/>
    </row>
    <row r="4964" spans="2:16" customFormat="1" x14ac:dyDescent="0.3">
      <c r="B4964" s="9"/>
      <c r="O4964" s="101"/>
      <c r="P4964" s="102"/>
    </row>
    <row r="4965" spans="2:16" customFormat="1" x14ac:dyDescent="0.3">
      <c r="B4965" s="9"/>
      <c r="O4965" s="101"/>
      <c r="P4965" s="102"/>
    </row>
    <row r="4966" spans="2:16" customFormat="1" x14ac:dyDescent="0.3">
      <c r="B4966" s="9"/>
      <c r="O4966" s="101"/>
      <c r="P4966" s="102"/>
    </row>
    <row r="4967" spans="2:16" customFormat="1" x14ac:dyDescent="0.3">
      <c r="B4967" s="9"/>
      <c r="O4967" s="101"/>
      <c r="P4967" s="102"/>
    </row>
    <row r="4968" spans="2:16" customFormat="1" x14ac:dyDescent="0.3">
      <c r="B4968" s="9"/>
      <c r="O4968" s="101"/>
      <c r="P4968" s="102"/>
    </row>
    <row r="4969" spans="2:16" customFormat="1" x14ac:dyDescent="0.3">
      <c r="B4969" s="9"/>
      <c r="O4969" s="101"/>
      <c r="P4969" s="102"/>
    </row>
    <row r="4970" spans="2:16" customFormat="1" x14ac:dyDescent="0.3">
      <c r="B4970" s="9"/>
      <c r="O4970" s="101"/>
      <c r="P4970" s="102"/>
    </row>
    <row r="4971" spans="2:16" customFormat="1" x14ac:dyDescent="0.3">
      <c r="B4971" s="9"/>
      <c r="O4971" s="101"/>
      <c r="P4971" s="102"/>
    </row>
    <row r="4972" spans="2:16" customFormat="1" x14ac:dyDescent="0.3">
      <c r="B4972" s="9"/>
      <c r="O4972" s="101"/>
      <c r="P4972" s="102"/>
    </row>
    <row r="4973" spans="2:16" customFormat="1" x14ac:dyDescent="0.3">
      <c r="B4973" s="9"/>
      <c r="O4973" s="101"/>
      <c r="P4973" s="102"/>
    </row>
    <row r="4974" spans="2:16" customFormat="1" x14ac:dyDescent="0.3">
      <c r="B4974" s="9"/>
      <c r="O4974" s="101"/>
      <c r="P4974" s="102"/>
    </row>
    <row r="4975" spans="2:16" customFormat="1" x14ac:dyDescent="0.3">
      <c r="B4975" s="9"/>
      <c r="O4975" s="101"/>
      <c r="P4975" s="102"/>
    </row>
    <row r="4976" spans="2:16" customFormat="1" x14ac:dyDescent="0.3">
      <c r="B4976" s="9"/>
      <c r="O4976" s="101"/>
      <c r="P4976" s="102"/>
    </row>
    <row r="4977" spans="2:16" customFormat="1" x14ac:dyDescent="0.3">
      <c r="B4977" s="9"/>
      <c r="O4977" s="101"/>
      <c r="P4977" s="102"/>
    </row>
    <row r="4978" spans="2:16" customFormat="1" x14ac:dyDescent="0.3">
      <c r="B4978" s="9"/>
      <c r="O4978" s="101"/>
      <c r="P4978" s="102"/>
    </row>
    <row r="4979" spans="2:16" customFormat="1" x14ac:dyDescent="0.3">
      <c r="B4979" s="9"/>
      <c r="O4979" s="101"/>
      <c r="P4979" s="102"/>
    </row>
    <row r="4980" spans="2:16" customFormat="1" x14ac:dyDescent="0.3">
      <c r="B4980" s="9"/>
      <c r="O4980" s="101"/>
      <c r="P4980" s="102"/>
    </row>
    <row r="4981" spans="2:16" customFormat="1" x14ac:dyDescent="0.3">
      <c r="B4981" s="9"/>
      <c r="O4981" s="101"/>
      <c r="P4981" s="102"/>
    </row>
    <row r="4982" spans="2:16" customFormat="1" x14ac:dyDescent="0.3">
      <c r="B4982" s="9"/>
      <c r="O4982" s="101"/>
      <c r="P4982" s="102"/>
    </row>
    <row r="4983" spans="2:16" customFormat="1" x14ac:dyDescent="0.3">
      <c r="B4983" s="9"/>
      <c r="O4983" s="101"/>
      <c r="P4983" s="102"/>
    </row>
    <row r="4984" spans="2:16" customFormat="1" x14ac:dyDescent="0.3">
      <c r="B4984" s="9"/>
      <c r="O4984" s="101"/>
      <c r="P4984" s="102"/>
    </row>
    <row r="4985" spans="2:16" customFormat="1" x14ac:dyDescent="0.3">
      <c r="B4985" s="9"/>
      <c r="O4985" s="101"/>
      <c r="P4985" s="102"/>
    </row>
    <row r="4986" spans="2:16" customFormat="1" x14ac:dyDescent="0.3">
      <c r="B4986" s="9"/>
      <c r="O4986" s="101"/>
      <c r="P4986" s="102"/>
    </row>
    <row r="4987" spans="2:16" customFormat="1" x14ac:dyDescent="0.3">
      <c r="B4987" s="9"/>
      <c r="O4987" s="101"/>
      <c r="P4987" s="102"/>
    </row>
    <row r="4988" spans="2:16" customFormat="1" x14ac:dyDescent="0.3">
      <c r="B4988" s="9"/>
      <c r="O4988" s="101"/>
      <c r="P4988" s="102"/>
    </row>
    <row r="4989" spans="2:16" customFormat="1" x14ac:dyDescent="0.3">
      <c r="B4989" s="9"/>
      <c r="O4989" s="101"/>
      <c r="P4989" s="102"/>
    </row>
    <row r="4990" spans="2:16" customFormat="1" x14ac:dyDescent="0.3">
      <c r="B4990" s="9"/>
      <c r="O4990" s="101"/>
      <c r="P4990" s="102"/>
    </row>
    <row r="4991" spans="2:16" customFormat="1" x14ac:dyDescent="0.3">
      <c r="B4991" s="9"/>
      <c r="O4991" s="101"/>
      <c r="P4991" s="102"/>
    </row>
    <row r="4992" spans="2:16" customFormat="1" x14ac:dyDescent="0.3">
      <c r="B4992" s="9"/>
      <c r="O4992" s="101"/>
      <c r="P4992" s="102"/>
    </row>
    <row r="4993" spans="2:16" customFormat="1" x14ac:dyDescent="0.3">
      <c r="B4993" s="9"/>
      <c r="O4993" s="101"/>
      <c r="P4993" s="102"/>
    </row>
    <row r="4994" spans="2:16" customFormat="1" x14ac:dyDescent="0.3">
      <c r="B4994" s="9"/>
      <c r="O4994" s="101"/>
      <c r="P4994" s="102"/>
    </row>
    <row r="4995" spans="2:16" customFormat="1" x14ac:dyDescent="0.3">
      <c r="B4995" s="9"/>
      <c r="O4995" s="101"/>
      <c r="P4995" s="102"/>
    </row>
    <row r="4996" spans="2:16" customFormat="1" x14ac:dyDescent="0.3">
      <c r="B4996" s="9"/>
      <c r="O4996" s="101"/>
      <c r="P4996" s="102"/>
    </row>
    <row r="4997" spans="2:16" customFormat="1" x14ac:dyDescent="0.3">
      <c r="B4997" s="9"/>
      <c r="O4997" s="101"/>
      <c r="P4997" s="102"/>
    </row>
    <row r="4998" spans="2:16" customFormat="1" x14ac:dyDescent="0.3">
      <c r="B4998" s="9"/>
      <c r="O4998" s="101"/>
      <c r="P4998" s="102"/>
    </row>
    <row r="4999" spans="2:16" customFormat="1" x14ac:dyDescent="0.3">
      <c r="B4999" s="9"/>
      <c r="O4999" s="101"/>
      <c r="P4999" s="102"/>
    </row>
    <row r="5000" spans="2:16" customFormat="1" x14ac:dyDescent="0.3">
      <c r="B5000" s="9"/>
      <c r="O5000" s="101"/>
      <c r="P5000" s="102"/>
    </row>
    <row r="5001" spans="2:16" customFormat="1" x14ac:dyDescent="0.3">
      <c r="B5001" s="9"/>
      <c r="O5001" s="101"/>
      <c r="P5001" s="102"/>
    </row>
    <row r="5002" spans="2:16" customFormat="1" x14ac:dyDescent="0.3">
      <c r="B5002" s="9"/>
      <c r="O5002" s="101"/>
      <c r="P5002" s="102"/>
    </row>
    <row r="5003" spans="2:16" customFormat="1" x14ac:dyDescent="0.3">
      <c r="B5003" s="9"/>
      <c r="O5003" s="101"/>
      <c r="P5003" s="102"/>
    </row>
    <row r="5004" spans="2:16" customFormat="1" x14ac:dyDescent="0.3">
      <c r="B5004" s="9"/>
      <c r="O5004" s="101"/>
      <c r="P5004" s="102"/>
    </row>
    <row r="5005" spans="2:16" customFormat="1" x14ac:dyDescent="0.3">
      <c r="B5005" s="9"/>
      <c r="O5005" s="101"/>
      <c r="P5005" s="102"/>
    </row>
    <row r="5006" spans="2:16" customFormat="1" x14ac:dyDescent="0.3">
      <c r="B5006" s="9"/>
      <c r="O5006" s="101"/>
      <c r="P5006" s="102"/>
    </row>
    <row r="5007" spans="2:16" customFormat="1" x14ac:dyDescent="0.3">
      <c r="B5007" s="9"/>
      <c r="O5007" s="101"/>
      <c r="P5007" s="102"/>
    </row>
    <row r="5008" spans="2:16" customFormat="1" x14ac:dyDescent="0.3">
      <c r="B5008" s="9"/>
      <c r="O5008" s="101"/>
      <c r="P5008" s="102"/>
    </row>
    <row r="5009" spans="2:16" customFormat="1" x14ac:dyDescent="0.3">
      <c r="B5009" s="9"/>
      <c r="O5009" s="101"/>
      <c r="P5009" s="102"/>
    </row>
    <row r="5010" spans="2:16" customFormat="1" x14ac:dyDescent="0.3">
      <c r="B5010" s="9"/>
      <c r="O5010" s="101"/>
      <c r="P5010" s="102"/>
    </row>
    <row r="5011" spans="2:16" customFormat="1" x14ac:dyDescent="0.3">
      <c r="B5011" s="9"/>
      <c r="O5011" s="101"/>
      <c r="P5011" s="102"/>
    </row>
    <row r="5012" spans="2:16" customFormat="1" x14ac:dyDescent="0.3">
      <c r="B5012" s="9"/>
      <c r="O5012" s="101"/>
      <c r="P5012" s="102"/>
    </row>
    <row r="5013" spans="2:16" customFormat="1" x14ac:dyDescent="0.3">
      <c r="B5013" s="9"/>
      <c r="O5013" s="101"/>
      <c r="P5013" s="102"/>
    </row>
    <row r="5014" spans="2:16" customFormat="1" x14ac:dyDescent="0.3">
      <c r="B5014" s="9"/>
      <c r="O5014" s="101"/>
      <c r="P5014" s="102"/>
    </row>
    <row r="5015" spans="2:16" customFormat="1" x14ac:dyDescent="0.3">
      <c r="B5015" s="9"/>
      <c r="O5015" s="101"/>
      <c r="P5015" s="102"/>
    </row>
    <row r="5016" spans="2:16" customFormat="1" x14ac:dyDescent="0.3">
      <c r="B5016" s="9"/>
      <c r="O5016" s="101"/>
      <c r="P5016" s="102"/>
    </row>
    <row r="5017" spans="2:16" customFormat="1" x14ac:dyDescent="0.3">
      <c r="B5017" s="9"/>
      <c r="O5017" s="101"/>
      <c r="P5017" s="102"/>
    </row>
    <row r="5018" spans="2:16" customFormat="1" x14ac:dyDescent="0.3">
      <c r="B5018" s="9"/>
      <c r="O5018" s="101"/>
      <c r="P5018" s="102"/>
    </row>
    <row r="5019" spans="2:16" customFormat="1" x14ac:dyDescent="0.3">
      <c r="B5019" s="9"/>
      <c r="O5019" s="101"/>
      <c r="P5019" s="102"/>
    </row>
    <row r="5020" spans="2:16" customFormat="1" x14ac:dyDescent="0.3">
      <c r="B5020" s="9"/>
      <c r="O5020" s="101"/>
      <c r="P5020" s="102"/>
    </row>
    <row r="5021" spans="2:16" customFormat="1" x14ac:dyDescent="0.3">
      <c r="B5021" s="9"/>
      <c r="O5021" s="101"/>
      <c r="P5021" s="102"/>
    </row>
    <row r="5022" spans="2:16" customFormat="1" x14ac:dyDescent="0.3">
      <c r="B5022" s="9"/>
      <c r="O5022" s="101"/>
      <c r="P5022" s="102"/>
    </row>
    <row r="5023" spans="2:16" customFormat="1" x14ac:dyDescent="0.3">
      <c r="B5023" s="9"/>
      <c r="O5023" s="101"/>
      <c r="P5023" s="102"/>
    </row>
    <row r="5024" spans="2:16" customFormat="1" x14ac:dyDescent="0.3">
      <c r="B5024" s="9"/>
      <c r="O5024" s="101"/>
      <c r="P5024" s="102"/>
    </row>
    <row r="5025" spans="2:16" customFormat="1" x14ac:dyDescent="0.3">
      <c r="B5025" s="9"/>
      <c r="O5025" s="101"/>
      <c r="P5025" s="102"/>
    </row>
    <row r="5026" spans="2:16" customFormat="1" x14ac:dyDescent="0.3">
      <c r="B5026" s="9"/>
      <c r="O5026" s="101"/>
      <c r="P5026" s="102"/>
    </row>
    <row r="5027" spans="2:16" customFormat="1" x14ac:dyDescent="0.3">
      <c r="B5027" s="9"/>
      <c r="O5027" s="101"/>
      <c r="P5027" s="102"/>
    </row>
    <row r="5028" spans="2:16" customFormat="1" x14ac:dyDescent="0.3">
      <c r="B5028" s="9"/>
      <c r="O5028" s="101"/>
      <c r="P5028" s="102"/>
    </row>
    <row r="5029" spans="2:16" customFormat="1" x14ac:dyDescent="0.3">
      <c r="B5029" s="9"/>
      <c r="O5029" s="101"/>
      <c r="P5029" s="102"/>
    </row>
    <row r="5030" spans="2:16" customFormat="1" x14ac:dyDescent="0.3">
      <c r="B5030" s="9"/>
      <c r="O5030" s="101"/>
      <c r="P5030" s="102"/>
    </row>
    <row r="5031" spans="2:16" customFormat="1" x14ac:dyDescent="0.3">
      <c r="B5031" s="9"/>
      <c r="O5031" s="101"/>
      <c r="P5031" s="102"/>
    </row>
    <row r="5032" spans="2:16" customFormat="1" x14ac:dyDescent="0.3">
      <c r="B5032" s="9"/>
      <c r="O5032" s="101"/>
      <c r="P5032" s="102"/>
    </row>
    <row r="5033" spans="2:16" customFormat="1" x14ac:dyDescent="0.3">
      <c r="B5033" s="9"/>
      <c r="O5033" s="101"/>
      <c r="P5033" s="102"/>
    </row>
    <row r="5034" spans="2:16" customFormat="1" x14ac:dyDescent="0.3">
      <c r="B5034" s="9"/>
      <c r="O5034" s="101"/>
      <c r="P5034" s="102"/>
    </row>
    <row r="5035" spans="2:16" customFormat="1" x14ac:dyDescent="0.3">
      <c r="B5035" s="9"/>
      <c r="O5035" s="101"/>
      <c r="P5035" s="102"/>
    </row>
    <row r="5036" spans="2:16" customFormat="1" x14ac:dyDescent="0.3">
      <c r="B5036" s="9"/>
      <c r="O5036" s="101"/>
      <c r="P5036" s="102"/>
    </row>
    <row r="5037" spans="2:16" customFormat="1" x14ac:dyDescent="0.3">
      <c r="B5037" s="9"/>
      <c r="O5037" s="101"/>
      <c r="P5037" s="102"/>
    </row>
    <row r="5038" spans="2:16" customFormat="1" x14ac:dyDescent="0.3">
      <c r="B5038" s="9"/>
      <c r="O5038" s="101"/>
      <c r="P5038" s="102"/>
    </row>
    <row r="5039" spans="2:16" customFormat="1" x14ac:dyDescent="0.3">
      <c r="B5039" s="9"/>
      <c r="O5039" s="101"/>
      <c r="P5039" s="102"/>
    </row>
    <row r="5040" spans="2:16" customFormat="1" x14ac:dyDescent="0.3">
      <c r="B5040" s="9"/>
      <c r="O5040" s="101"/>
      <c r="P5040" s="102"/>
    </row>
    <row r="5041" spans="2:16" customFormat="1" x14ac:dyDescent="0.3">
      <c r="B5041" s="9"/>
      <c r="O5041" s="101"/>
      <c r="P5041" s="102"/>
    </row>
    <row r="5042" spans="2:16" customFormat="1" x14ac:dyDescent="0.3">
      <c r="B5042" s="9"/>
      <c r="O5042" s="101"/>
      <c r="P5042" s="102"/>
    </row>
    <row r="5043" spans="2:16" customFormat="1" x14ac:dyDescent="0.3">
      <c r="B5043" s="9"/>
      <c r="O5043" s="101"/>
      <c r="P5043" s="102"/>
    </row>
    <row r="5044" spans="2:16" customFormat="1" x14ac:dyDescent="0.3">
      <c r="B5044" s="9"/>
      <c r="O5044" s="101"/>
      <c r="P5044" s="102"/>
    </row>
    <row r="5045" spans="2:16" customFormat="1" x14ac:dyDescent="0.3">
      <c r="B5045" s="9"/>
      <c r="O5045" s="101"/>
      <c r="P5045" s="102"/>
    </row>
    <row r="5046" spans="2:16" customFormat="1" x14ac:dyDescent="0.3">
      <c r="B5046" s="9"/>
      <c r="O5046" s="101"/>
      <c r="P5046" s="102"/>
    </row>
    <row r="5047" spans="2:16" customFormat="1" x14ac:dyDescent="0.3">
      <c r="B5047" s="9"/>
      <c r="O5047" s="101"/>
      <c r="P5047" s="102"/>
    </row>
    <row r="5048" spans="2:16" customFormat="1" x14ac:dyDescent="0.3">
      <c r="B5048" s="9"/>
      <c r="O5048" s="101"/>
      <c r="P5048" s="102"/>
    </row>
    <row r="5049" spans="2:16" customFormat="1" x14ac:dyDescent="0.3">
      <c r="B5049" s="9"/>
      <c r="O5049" s="101"/>
      <c r="P5049" s="102"/>
    </row>
    <row r="5050" spans="2:16" customFormat="1" x14ac:dyDescent="0.3">
      <c r="B5050" s="9"/>
      <c r="O5050" s="101"/>
      <c r="P5050" s="102"/>
    </row>
    <row r="5051" spans="2:16" customFormat="1" x14ac:dyDescent="0.3">
      <c r="B5051" s="9"/>
      <c r="O5051" s="101"/>
      <c r="P5051" s="102"/>
    </row>
    <row r="5052" spans="2:16" customFormat="1" x14ac:dyDescent="0.3">
      <c r="B5052" s="9"/>
      <c r="O5052" s="101"/>
      <c r="P5052" s="102"/>
    </row>
    <row r="5053" spans="2:16" customFormat="1" x14ac:dyDescent="0.3">
      <c r="B5053" s="9"/>
      <c r="O5053" s="101"/>
      <c r="P5053" s="102"/>
    </row>
    <row r="5054" spans="2:16" customFormat="1" x14ac:dyDescent="0.3">
      <c r="B5054" s="9"/>
      <c r="O5054" s="101"/>
      <c r="P5054" s="102"/>
    </row>
    <row r="5055" spans="2:16" customFormat="1" x14ac:dyDescent="0.3">
      <c r="B5055" s="9"/>
      <c r="O5055" s="101"/>
      <c r="P5055" s="102"/>
    </row>
    <row r="5056" spans="2:16" customFormat="1" x14ac:dyDescent="0.3">
      <c r="B5056" s="9"/>
      <c r="O5056" s="101"/>
      <c r="P5056" s="102"/>
    </row>
    <row r="5057" spans="2:16" customFormat="1" x14ac:dyDescent="0.3">
      <c r="B5057" s="9"/>
      <c r="O5057" s="101"/>
      <c r="P5057" s="102"/>
    </row>
    <row r="5058" spans="2:16" customFormat="1" x14ac:dyDescent="0.3">
      <c r="B5058" s="9"/>
      <c r="O5058" s="101"/>
      <c r="P5058" s="102"/>
    </row>
    <row r="5059" spans="2:16" customFormat="1" x14ac:dyDescent="0.3">
      <c r="B5059" s="9"/>
      <c r="O5059" s="101"/>
      <c r="P5059" s="102"/>
    </row>
    <row r="5060" spans="2:16" customFormat="1" x14ac:dyDescent="0.3">
      <c r="B5060" s="9"/>
      <c r="O5060" s="101"/>
      <c r="P5060" s="102"/>
    </row>
    <row r="5061" spans="2:16" customFormat="1" x14ac:dyDescent="0.3">
      <c r="B5061" s="9"/>
      <c r="O5061" s="101"/>
      <c r="P5061" s="102"/>
    </row>
    <row r="5062" spans="2:16" customFormat="1" x14ac:dyDescent="0.3">
      <c r="B5062" s="9"/>
      <c r="O5062" s="101"/>
      <c r="P5062" s="102"/>
    </row>
    <row r="5063" spans="2:16" customFormat="1" x14ac:dyDescent="0.3">
      <c r="B5063" s="9"/>
      <c r="O5063" s="101"/>
      <c r="P5063" s="102"/>
    </row>
    <row r="5064" spans="2:16" customFormat="1" x14ac:dyDescent="0.3">
      <c r="B5064" s="9"/>
      <c r="O5064" s="101"/>
      <c r="P5064" s="102"/>
    </row>
    <row r="5065" spans="2:16" customFormat="1" x14ac:dyDescent="0.3">
      <c r="B5065" s="9"/>
      <c r="O5065" s="101"/>
      <c r="P5065" s="102"/>
    </row>
    <row r="5066" spans="2:16" customFormat="1" x14ac:dyDescent="0.3">
      <c r="B5066" s="9"/>
      <c r="O5066" s="101"/>
      <c r="P5066" s="102"/>
    </row>
    <row r="5067" spans="2:16" customFormat="1" x14ac:dyDescent="0.3">
      <c r="B5067" s="9"/>
      <c r="O5067" s="101"/>
      <c r="P5067" s="102"/>
    </row>
    <row r="5068" spans="2:16" customFormat="1" x14ac:dyDescent="0.3">
      <c r="B5068" s="9"/>
      <c r="O5068" s="101"/>
      <c r="P5068" s="102"/>
    </row>
    <row r="5069" spans="2:16" customFormat="1" x14ac:dyDescent="0.3">
      <c r="B5069" s="9"/>
      <c r="O5069" s="101"/>
      <c r="P5069" s="102"/>
    </row>
    <row r="5070" spans="2:16" customFormat="1" x14ac:dyDescent="0.3">
      <c r="B5070" s="9"/>
      <c r="O5070" s="101"/>
      <c r="P5070" s="102"/>
    </row>
    <row r="5071" spans="2:16" customFormat="1" x14ac:dyDescent="0.3">
      <c r="B5071" s="9"/>
      <c r="O5071" s="101"/>
      <c r="P5071" s="102"/>
    </row>
    <row r="5072" spans="2:16" customFormat="1" x14ac:dyDescent="0.3">
      <c r="B5072" s="9"/>
      <c r="O5072" s="101"/>
      <c r="P5072" s="102"/>
    </row>
    <row r="5073" spans="2:16" customFormat="1" x14ac:dyDescent="0.3">
      <c r="B5073" s="9"/>
      <c r="O5073" s="101"/>
      <c r="P5073" s="102"/>
    </row>
    <row r="5074" spans="2:16" customFormat="1" x14ac:dyDescent="0.3">
      <c r="B5074" s="9"/>
      <c r="O5074" s="101"/>
      <c r="P5074" s="102"/>
    </row>
    <row r="5075" spans="2:16" customFormat="1" x14ac:dyDescent="0.3">
      <c r="B5075" s="9"/>
      <c r="O5075" s="101"/>
      <c r="P5075" s="102"/>
    </row>
    <row r="5076" spans="2:16" customFormat="1" x14ac:dyDescent="0.3">
      <c r="B5076" s="9"/>
      <c r="O5076" s="101"/>
      <c r="P5076" s="102"/>
    </row>
    <row r="5077" spans="2:16" customFormat="1" x14ac:dyDescent="0.3">
      <c r="B5077" s="9"/>
      <c r="O5077" s="101"/>
      <c r="P5077" s="102"/>
    </row>
    <row r="5078" spans="2:16" customFormat="1" x14ac:dyDescent="0.3">
      <c r="B5078" s="9"/>
      <c r="O5078" s="101"/>
      <c r="P5078" s="102"/>
    </row>
    <row r="5079" spans="2:16" customFormat="1" x14ac:dyDescent="0.3">
      <c r="B5079" s="9"/>
      <c r="O5079" s="101"/>
      <c r="P5079" s="102"/>
    </row>
    <row r="5080" spans="2:16" customFormat="1" x14ac:dyDescent="0.3">
      <c r="B5080" s="9"/>
      <c r="O5080" s="101"/>
      <c r="P5080" s="102"/>
    </row>
    <row r="5081" spans="2:16" customFormat="1" x14ac:dyDescent="0.3">
      <c r="B5081" s="9"/>
      <c r="O5081" s="101"/>
      <c r="P5081" s="102"/>
    </row>
    <row r="5082" spans="2:16" customFormat="1" x14ac:dyDescent="0.3">
      <c r="B5082" s="9"/>
      <c r="O5082" s="101"/>
      <c r="P5082" s="102"/>
    </row>
    <row r="5083" spans="2:16" customFormat="1" x14ac:dyDescent="0.3">
      <c r="B5083" s="9"/>
      <c r="O5083" s="101"/>
      <c r="P5083" s="102"/>
    </row>
    <row r="5084" spans="2:16" customFormat="1" x14ac:dyDescent="0.3">
      <c r="B5084" s="9"/>
      <c r="O5084" s="101"/>
      <c r="P5084" s="102"/>
    </row>
    <row r="5085" spans="2:16" customFormat="1" x14ac:dyDescent="0.3">
      <c r="B5085" s="9"/>
      <c r="O5085" s="101"/>
      <c r="P5085" s="102"/>
    </row>
    <row r="5086" spans="2:16" customFormat="1" x14ac:dyDescent="0.3">
      <c r="B5086" s="9"/>
      <c r="O5086" s="101"/>
      <c r="P5086" s="102"/>
    </row>
    <row r="5087" spans="2:16" customFormat="1" x14ac:dyDescent="0.3">
      <c r="B5087" s="9"/>
      <c r="O5087" s="101"/>
      <c r="P5087" s="102"/>
    </row>
    <row r="5088" spans="2:16" customFormat="1" x14ac:dyDescent="0.3">
      <c r="B5088" s="9"/>
      <c r="O5088" s="101"/>
      <c r="P5088" s="102"/>
    </row>
    <row r="5089" spans="2:16" customFormat="1" x14ac:dyDescent="0.3">
      <c r="B5089" s="9"/>
      <c r="O5089" s="101"/>
      <c r="P5089" s="102"/>
    </row>
    <row r="5090" spans="2:16" customFormat="1" x14ac:dyDescent="0.3">
      <c r="B5090" s="9"/>
      <c r="O5090" s="101"/>
      <c r="P5090" s="102"/>
    </row>
    <row r="5091" spans="2:16" customFormat="1" x14ac:dyDescent="0.3">
      <c r="B5091" s="9"/>
      <c r="O5091" s="101"/>
      <c r="P5091" s="102"/>
    </row>
    <row r="5092" spans="2:16" customFormat="1" x14ac:dyDescent="0.3">
      <c r="B5092" s="9"/>
      <c r="O5092" s="101"/>
      <c r="P5092" s="102"/>
    </row>
    <row r="5093" spans="2:16" customFormat="1" x14ac:dyDescent="0.3">
      <c r="B5093" s="9"/>
      <c r="O5093" s="101"/>
      <c r="P5093" s="102"/>
    </row>
    <row r="5094" spans="2:16" customFormat="1" x14ac:dyDescent="0.3">
      <c r="B5094" s="9"/>
      <c r="O5094" s="101"/>
      <c r="P5094" s="102"/>
    </row>
    <row r="5095" spans="2:16" customFormat="1" x14ac:dyDescent="0.3">
      <c r="B5095" s="9"/>
      <c r="O5095" s="101"/>
      <c r="P5095" s="102"/>
    </row>
    <row r="5096" spans="2:16" customFormat="1" x14ac:dyDescent="0.3">
      <c r="B5096" s="9"/>
      <c r="O5096" s="101"/>
      <c r="P5096" s="102"/>
    </row>
    <row r="5097" spans="2:16" customFormat="1" x14ac:dyDescent="0.3">
      <c r="B5097" s="9"/>
      <c r="O5097" s="101"/>
      <c r="P5097" s="102"/>
    </row>
    <row r="5098" spans="2:16" customFormat="1" x14ac:dyDescent="0.3">
      <c r="B5098" s="9"/>
      <c r="O5098" s="101"/>
      <c r="P5098" s="102"/>
    </row>
    <row r="5099" spans="2:16" customFormat="1" x14ac:dyDescent="0.3">
      <c r="B5099" s="9"/>
      <c r="O5099" s="101"/>
      <c r="P5099" s="102"/>
    </row>
    <row r="5100" spans="2:16" customFormat="1" x14ac:dyDescent="0.3">
      <c r="B5100" s="9"/>
      <c r="O5100" s="101"/>
      <c r="P5100" s="102"/>
    </row>
    <row r="5101" spans="2:16" customFormat="1" x14ac:dyDescent="0.3">
      <c r="B5101" s="9"/>
      <c r="O5101" s="101"/>
      <c r="P5101" s="102"/>
    </row>
    <row r="5102" spans="2:16" customFormat="1" x14ac:dyDescent="0.3">
      <c r="B5102" s="9"/>
      <c r="O5102" s="101"/>
      <c r="P5102" s="102"/>
    </row>
    <row r="5103" spans="2:16" customFormat="1" x14ac:dyDescent="0.3">
      <c r="B5103" s="9"/>
      <c r="O5103" s="101"/>
      <c r="P5103" s="102"/>
    </row>
    <row r="5104" spans="2:16" customFormat="1" x14ac:dyDescent="0.3">
      <c r="B5104" s="9"/>
      <c r="O5104" s="101"/>
      <c r="P5104" s="102"/>
    </row>
    <row r="5105" spans="2:16" customFormat="1" x14ac:dyDescent="0.3">
      <c r="B5105" s="9"/>
      <c r="O5105" s="101"/>
      <c r="P5105" s="102"/>
    </row>
    <row r="5106" spans="2:16" customFormat="1" x14ac:dyDescent="0.3">
      <c r="B5106" s="9"/>
      <c r="O5106" s="101"/>
      <c r="P5106" s="102"/>
    </row>
    <row r="5107" spans="2:16" customFormat="1" x14ac:dyDescent="0.3">
      <c r="B5107" s="9"/>
      <c r="O5107" s="101"/>
      <c r="P5107" s="102"/>
    </row>
    <row r="5108" spans="2:16" customFormat="1" x14ac:dyDescent="0.3">
      <c r="B5108" s="9"/>
      <c r="O5108" s="101"/>
      <c r="P5108" s="102"/>
    </row>
    <row r="5109" spans="2:16" customFormat="1" x14ac:dyDescent="0.3">
      <c r="B5109" s="9"/>
      <c r="O5109" s="101"/>
      <c r="P5109" s="102"/>
    </row>
    <row r="5110" spans="2:16" customFormat="1" x14ac:dyDescent="0.3">
      <c r="B5110" s="9"/>
      <c r="O5110" s="101"/>
      <c r="P5110" s="102"/>
    </row>
    <row r="5111" spans="2:16" customFormat="1" x14ac:dyDescent="0.3">
      <c r="B5111" s="9"/>
      <c r="O5111" s="101"/>
      <c r="P5111" s="102"/>
    </row>
    <row r="5112" spans="2:16" customFormat="1" x14ac:dyDescent="0.3">
      <c r="B5112" s="9"/>
      <c r="O5112" s="101"/>
      <c r="P5112" s="102"/>
    </row>
    <row r="5113" spans="2:16" customFormat="1" x14ac:dyDescent="0.3">
      <c r="B5113" s="9"/>
      <c r="O5113" s="101"/>
      <c r="P5113" s="102"/>
    </row>
    <row r="5114" spans="2:16" customFormat="1" x14ac:dyDescent="0.3">
      <c r="B5114" s="9"/>
      <c r="O5114" s="101"/>
      <c r="P5114" s="102"/>
    </row>
    <row r="5115" spans="2:16" customFormat="1" x14ac:dyDescent="0.3">
      <c r="B5115" s="9"/>
      <c r="O5115" s="101"/>
      <c r="P5115" s="102"/>
    </row>
    <row r="5116" spans="2:16" customFormat="1" x14ac:dyDescent="0.3">
      <c r="B5116" s="9"/>
      <c r="O5116" s="101"/>
      <c r="P5116" s="102"/>
    </row>
    <row r="5117" spans="2:16" customFormat="1" x14ac:dyDescent="0.3">
      <c r="B5117" s="9"/>
      <c r="O5117" s="101"/>
      <c r="P5117" s="102"/>
    </row>
    <row r="5118" spans="2:16" customFormat="1" x14ac:dyDescent="0.3">
      <c r="B5118" s="9"/>
      <c r="O5118" s="101"/>
      <c r="P5118" s="102"/>
    </row>
    <row r="5119" spans="2:16" customFormat="1" x14ac:dyDescent="0.3">
      <c r="B5119" s="9"/>
      <c r="O5119" s="101"/>
      <c r="P5119" s="102"/>
    </row>
    <row r="5120" spans="2:16" customFormat="1" x14ac:dyDescent="0.3">
      <c r="B5120" s="9"/>
      <c r="O5120" s="101"/>
      <c r="P5120" s="102"/>
    </row>
    <row r="5121" spans="2:16" customFormat="1" x14ac:dyDescent="0.3">
      <c r="B5121" s="9"/>
      <c r="O5121" s="101"/>
      <c r="P5121" s="102"/>
    </row>
    <row r="5122" spans="2:16" customFormat="1" x14ac:dyDescent="0.3">
      <c r="B5122" s="9"/>
      <c r="O5122" s="101"/>
      <c r="P5122" s="102"/>
    </row>
    <row r="5123" spans="2:16" customFormat="1" x14ac:dyDescent="0.3">
      <c r="B5123" s="9"/>
      <c r="O5123" s="101"/>
      <c r="P5123" s="102"/>
    </row>
    <row r="5124" spans="2:16" customFormat="1" x14ac:dyDescent="0.3">
      <c r="B5124" s="9"/>
      <c r="O5124" s="101"/>
      <c r="P5124" s="102"/>
    </row>
    <row r="5125" spans="2:16" customFormat="1" x14ac:dyDescent="0.3">
      <c r="B5125" s="9"/>
      <c r="O5125" s="101"/>
      <c r="P5125" s="102"/>
    </row>
    <row r="5126" spans="2:16" customFormat="1" x14ac:dyDescent="0.3">
      <c r="B5126" s="9"/>
      <c r="O5126" s="101"/>
      <c r="P5126" s="102"/>
    </row>
    <row r="5127" spans="2:16" customFormat="1" x14ac:dyDescent="0.3">
      <c r="B5127" s="9"/>
      <c r="O5127" s="101"/>
      <c r="P5127" s="102"/>
    </row>
    <row r="5128" spans="2:16" customFormat="1" x14ac:dyDescent="0.3">
      <c r="B5128" s="9"/>
      <c r="O5128" s="101"/>
      <c r="P5128" s="102"/>
    </row>
    <row r="5129" spans="2:16" customFormat="1" x14ac:dyDescent="0.3">
      <c r="B5129" s="9"/>
      <c r="O5129" s="101"/>
      <c r="P5129" s="102"/>
    </row>
    <row r="5130" spans="2:16" customFormat="1" x14ac:dyDescent="0.3">
      <c r="B5130" s="9"/>
      <c r="O5130" s="101"/>
      <c r="P5130" s="102"/>
    </row>
    <row r="5131" spans="2:16" customFormat="1" x14ac:dyDescent="0.3">
      <c r="B5131" s="9"/>
      <c r="O5131" s="101"/>
      <c r="P5131" s="102"/>
    </row>
    <row r="5132" spans="2:16" customFormat="1" x14ac:dyDescent="0.3">
      <c r="B5132" s="9"/>
      <c r="O5132" s="101"/>
      <c r="P5132" s="102"/>
    </row>
    <row r="5133" spans="2:16" customFormat="1" x14ac:dyDescent="0.3">
      <c r="B5133" s="9"/>
      <c r="O5133" s="101"/>
      <c r="P5133" s="102"/>
    </row>
    <row r="5134" spans="2:16" customFormat="1" x14ac:dyDescent="0.3">
      <c r="B5134" s="9"/>
      <c r="O5134" s="101"/>
      <c r="P5134" s="102"/>
    </row>
    <row r="5135" spans="2:16" customFormat="1" x14ac:dyDescent="0.3">
      <c r="B5135" s="9"/>
      <c r="O5135" s="101"/>
      <c r="P5135" s="102"/>
    </row>
    <row r="5136" spans="2:16" customFormat="1" x14ac:dyDescent="0.3">
      <c r="B5136" s="9"/>
      <c r="O5136" s="101"/>
      <c r="P5136" s="102"/>
    </row>
    <row r="5137" spans="2:16" customFormat="1" x14ac:dyDescent="0.3">
      <c r="B5137" s="9"/>
      <c r="O5137" s="101"/>
      <c r="P5137" s="102"/>
    </row>
    <row r="5138" spans="2:16" customFormat="1" x14ac:dyDescent="0.3">
      <c r="B5138" s="9"/>
      <c r="O5138" s="101"/>
      <c r="P5138" s="102"/>
    </row>
    <row r="5139" spans="2:16" customFormat="1" x14ac:dyDescent="0.3">
      <c r="B5139" s="9"/>
      <c r="O5139" s="101"/>
      <c r="P5139" s="102"/>
    </row>
    <row r="5140" spans="2:16" customFormat="1" x14ac:dyDescent="0.3">
      <c r="B5140" s="9"/>
      <c r="O5140" s="101"/>
      <c r="P5140" s="102"/>
    </row>
    <row r="5141" spans="2:16" customFormat="1" x14ac:dyDescent="0.3">
      <c r="B5141" s="9"/>
      <c r="O5141" s="101"/>
      <c r="P5141" s="102"/>
    </row>
    <row r="5142" spans="2:16" customFormat="1" x14ac:dyDescent="0.3">
      <c r="B5142" s="9"/>
      <c r="O5142" s="101"/>
      <c r="P5142" s="102"/>
    </row>
    <row r="5143" spans="2:16" customFormat="1" x14ac:dyDescent="0.3">
      <c r="B5143" s="9"/>
      <c r="O5143" s="101"/>
      <c r="P5143" s="102"/>
    </row>
    <row r="5144" spans="2:16" customFormat="1" x14ac:dyDescent="0.3">
      <c r="B5144" s="9"/>
      <c r="O5144" s="101"/>
      <c r="P5144" s="102"/>
    </row>
    <row r="5145" spans="2:16" customFormat="1" x14ac:dyDescent="0.3">
      <c r="B5145" s="9"/>
      <c r="O5145" s="101"/>
      <c r="P5145" s="102"/>
    </row>
    <row r="5146" spans="2:16" customFormat="1" x14ac:dyDescent="0.3">
      <c r="B5146" s="9"/>
      <c r="O5146" s="101"/>
      <c r="P5146" s="102"/>
    </row>
    <row r="5147" spans="2:16" customFormat="1" x14ac:dyDescent="0.3">
      <c r="B5147" s="9"/>
      <c r="O5147" s="101"/>
      <c r="P5147" s="102"/>
    </row>
    <row r="5148" spans="2:16" customFormat="1" x14ac:dyDescent="0.3">
      <c r="B5148" s="9"/>
      <c r="O5148" s="101"/>
      <c r="P5148" s="102"/>
    </row>
    <row r="5149" spans="2:16" customFormat="1" x14ac:dyDescent="0.3">
      <c r="B5149" s="9"/>
      <c r="O5149" s="101"/>
      <c r="P5149" s="102"/>
    </row>
    <row r="5150" spans="2:16" customFormat="1" x14ac:dyDescent="0.3">
      <c r="B5150" s="9"/>
      <c r="O5150" s="101"/>
      <c r="P5150" s="102"/>
    </row>
    <row r="5151" spans="2:16" customFormat="1" x14ac:dyDescent="0.3">
      <c r="B5151" s="9"/>
      <c r="O5151" s="101"/>
      <c r="P5151" s="102"/>
    </row>
    <row r="5152" spans="2:16" customFormat="1" x14ac:dyDescent="0.3">
      <c r="B5152" s="9"/>
      <c r="O5152" s="101"/>
      <c r="P5152" s="102"/>
    </row>
    <row r="5153" spans="2:16" customFormat="1" x14ac:dyDescent="0.3">
      <c r="B5153" s="9"/>
      <c r="O5153" s="101"/>
      <c r="P5153" s="102"/>
    </row>
    <row r="5154" spans="2:16" customFormat="1" x14ac:dyDescent="0.3">
      <c r="B5154" s="9"/>
      <c r="O5154" s="101"/>
      <c r="P5154" s="102"/>
    </row>
    <row r="5155" spans="2:16" customFormat="1" x14ac:dyDescent="0.3">
      <c r="B5155" s="9"/>
      <c r="O5155" s="101"/>
      <c r="P5155" s="102"/>
    </row>
    <row r="5156" spans="2:16" customFormat="1" x14ac:dyDescent="0.3">
      <c r="B5156" s="9"/>
      <c r="O5156" s="101"/>
      <c r="P5156" s="102"/>
    </row>
    <row r="5157" spans="2:16" customFormat="1" x14ac:dyDescent="0.3">
      <c r="B5157" s="9"/>
      <c r="O5157" s="101"/>
      <c r="P5157" s="102"/>
    </row>
    <row r="5158" spans="2:16" customFormat="1" x14ac:dyDescent="0.3">
      <c r="B5158" s="9"/>
      <c r="O5158" s="101"/>
      <c r="P5158" s="102"/>
    </row>
    <row r="5159" spans="2:16" customFormat="1" x14ac:dyDescent="0.3">
      <c r="B5159" s="9"/>
      <c r="O5159" s="101"/>
      <c r="P5159" s="102"/>
    </row>
    <row r="5160" spans="2:16" customFormat="1" x14ac:dyDescent="0.3">
      <c r="B5160" s="9"/>
      <c r="O5160" s="101"/>
      <c r="P5160" s="102"/>
    </row>
    <row r="5161" spans="2:16" customFormat="1" x14ac:dyDescent="0.3">
      <c r="B5161" s="9"/>
      <c r="O5161" s="101"/>
      <c r="P5161" s="102"/>
    </row>
    <row r="5162" spans="2:16" customFormat="1" x14ac:dyDescent="0.3">
      <c r="B5162" s="9"/>
      <c r="O5162" s="101"/>
      <c r="P5162" s="102"/>
    </row>
    <row r="5163" spans="2:16" customFormat="1" x14ac:dyDescent="0.3">
      <c r="B5163" s="9"/>
      <c r="O5163" s="101"/>
      <c r="P5163" s="102"/>
    </row>
    <row r="5164" spans="2:16" customFormat="1" x14ac:dyDescent="0.3">
      <c r="B5164" s="9"/>
      <c r="O5164" s="101"/>
      <c r="P5164" s="102"/>
    </row>
    <row r="5165" spans="2:16" customFormat="1" x14ac:dyDescent="0.3">
      <c r="B5165" s="9"/>
      <c r="O5165" s="101"/>
      <c r="P5165" s="102"/>
    </row>
    <row r="5166" spans="2:16" customFormat="1" x14ac:dyDescent="0.3">
      <c r="B5166" s="9"/>
      <c r="O5166" s="101"/>
      <c r="P5166" s="102"/>
    </row>
    <row r="5167" spans="2:16" customFormat="1" x14ac:dyDescent="0.3">
      <c r="B5167" s="9"/>
      <c r="O5167" s="101"/>
      <c r="P5167" s="102"/>
    </row>
    <row r="5168" spans="2:16" customFormat="1" x14ac:dyDescent="0.3">
      <c r="B5168" s="9"/>
      <c r="O5168" s="101"/>
      <c r="P5168" s="102"/>
    </row>
    <row r="5169" spans="2:16" customFormat="1" x14ac:dyDescent="0.3">
      <c r="B5169" s="9"/>
      <c r="O5169" s="101"/>
      <c r="P5169" s="102"/>
    </row>
    <row r="5170" spans="2:16" customFormat="1" x14ac:dyDescent="0.3">
      <c r="B5170" s="9"/>
      <c r="O5170" s="101"/>
      <c r="P5170" s="102"/>
    </row>
    <row r="5171" spans="2:16" customFormat="1" x14ac:dyDescent="0.3">
      <c r="B5171" s="9"/>
      <c r="O5171" s="101"/>
      <c r="P5171" s="102"/>
    </row>
    <row r="5172" spans="2:16" customFormat="1" x14ac:dyDescent="0.3">
      <c r="B5172" s="9"/>
      <c r="O5172" s="101"/>
      <c r="P5172" s="102"/>
    </row>
    <row r="5173" spans="2:16" customFormat="1" x14ac:dyDescent="0.3">
      <c r="B5173" s="9"/>
      <c r="O5173" s="101"/>
      <c r="P5173" s="102"/>
    </row>
    <row r="5174" spans="2:16" customFormat="1" x14ac:dyDescent="0.3">
      <c r="B5174" s="9"/>
      <c r="O5174" s="101"/>
      <c r="P5174" s="102"/>
    </row>
    <row r="5175" spans="2:16" customFormat="1" x14ac:dyDescent="0.3">
      <c r="B5175" s="9"/>
      <c r="O5175" s="101"/>
      <c r="P5175" s="102"/>
    </row>
    <row r="5176" spans="2:16" customFormat="1" x14ac:dyDescent="0.3">
      <c r="B5176" s="9"/>
      <c r="O5176" s="101"/>
      <c r="P5176" s="102"/>
    </row>
    <row r="5177" spans="2:16" customFormat="1" x14ac:dyDescent="0.3">
      <c r="B5177" s="9"/>
      <c r="O5177" s="101"/>
      <c r="P5177" s="102"/>
    </row>
    <row r="5178" spans="2:16" customFormat="1" x14ac:dyDescent="0.3">
      <c r="B5178" s="9"/>
      <c r="O5178" s="101"/>
      <c r="P5178" s="102"/>
    </row>
    <row r="5179" spans="2:16" customFormat="1" x14ac:dyDescent="0.3">
      <c r="B5179" s="9"/>
      <c r="O5179" s="101"/>
      <c r="P5179" s="102"/>
    </row>
    <row r="5180" spans="2:16" customFormat="1" x14ac:dyDescent="0.3">
      <c r="B5180" s="9"/>
      <c r="O5180" s="101"/>
      <c r="P5180" s="102"/>
    </row>
    <row r="5181" spans="2:16" customFormat="1" x14ac:dyDescent="0.3">
      <c r="B5181" s="9"/>
      <c r="O5181" s="101"/>
      <c r="P5181" s="102"/>
    </row>
    <row r="5182" spans="2:16" customFormat="1" x14ac:dyDescent="0.3">
      <c r="B5182" s="9"/>
      <c r="O5182" s="101"/>
      <c r="P5182" s="102"/>
    </row>
    <row r="5183" spans="2:16" customFormat="1" x14ac:dyDescent="0.3">
      <c r="B5183" s="9"/>
      <c r="O5183" s="101"/>
      <c r="P5183" s="102"/>
    </row>
    <row r="5184" spans="2:16" customFormat="1" x14ac:dyDescent="0.3">
      <c r="B5184" s="9"/>
      <c r="O5184" s="101"/>
      <c r="P5184" s="102"/>
    </row>
    <row r="5185" spans="2:16" customFormat="1" x14ac:dyDescent="0.3">
      <c r="B5185" s="9"/>
      <c r="O5185" s="101"/>
      <c r="P5185" s="102"/>
    </row>
    <row r="5186" spans="2:16" customFormat="1" x14ac:dyDescent="0.3">
      <c r="B5186" s="9"/>
      <c r="O5186" s="101"/>
      <c r="P5186" s="102"/>
    </row>
    <row r="5187" spans="2:16" customFormat="1" x14ac:dyDescent="0.3">
      <c r="B5187" s="9"/>
      <c r="O5187" s="101"/>
      <c r="P5187" s="102"/>
    </row>
    <row r="5188" spans="2:16" customFormat="1" x14ac:dyDescent="0.3">
      <c r="B5188" s="9"/>
      <c r="O5188" s="101"/>
      <c r="P5188" s="102"/>
    </row>
    <row r="5189" spans="2:16" customFormat="1" x14ac:dyDescent="0.3">
      <c r="B5189" s="9"/>
      <c r="O5189" s="101"/>
      <c r="P5189" s="102"/>
    </row>
    <row r="5190" spans="2:16" customFormat="1" x14ac:dyDescent="0.3">
      <c r="B5190" s="9"/>
      <c r="O5190" s="101"/>
      <c r="P5190" s="102"/>
    </row>
    <row r="5191" spans="2:16" customFormat="1" x14ac:dyDescent="0.3">
      <c r="B5191" s="9"/>
      <c r="O5191" s="101"/>
      <c r="P5191" s="102"/>
    </row>
    <row r="5192" spans="2:16" customFormat="1" x14ac:dyDescent="0.3">
      <c r="B5192" s="9"/>
      <c r="O5192" s="101"/>
      <c r="P5192" s="102"/>
    </row>
    <row r="5193" spans="2:16" customFormat="1" x14ac:dyDescent="0.3">
      <c r="B5193" s="9"/>
      <c r="O5193" s="101"/>
      <c r="P5193" s="102"/>
    </row>
    <row r="5194" spans="2:16" customFormat="1" x14ac:dyDescent="0.3">
      <c r="B5194" s="9"/>
      <c r="O5194" s="101"/>
      <c r="P5194" s="102"/>
    </row>
    <row r="5195" spans="2:16" customFormat="1" x14ac:dyDescent="0.3">
      <c r="B5195" s="9"/>
      <c r="O5195" s="101"/>
      <c r="P5195" s="102"/>
    </row>
    <row r="5196" spans="2:16" customFormat="1" x14ac:dyDescent="0.3">
      <c r="B5196" s="9"/>
      <c r="O5196" s="101"/>
      <c r="P5196" s="102"/>
    </row>
    <row r="5197" spans="2:16" customFormat="1" x14ac:dyDescent="0.3">
      <c r="B5197" s="9"/>
      <c r="O5197" s="101"/>
      <c r="P5197" s="102"/>
    </row>
    <row r="5198" spans="2:16" customFormat="1" x14ac:dyDescent="0.3">
      <c r="B5198" s="9"/>
      <c r="O5198" s="101"/>
      <c r="P5198" s="102"/>
    </row>
    <row r="5199" spans="2:16" customFormat="1" x14ac:dyDescent="0.3">
      <c r="B5199" s="9"/>
      <c r="O5199" s="101"/>
      <c r="P5199" s="102"/>
    </row>
    <row r="5200" spans="2:16" customFormat="1" x14ac:dyDescent="0.3">
      <c r="B5200" s="9"/>
      <c r="O5200" s="101"/>
      <c r="P5200" s="102"/>
    </row>
    <row r="5201" spans="2:16" customFormat="1" x14ac:dyDescent="0.3">
      <c r="B5201" s="9"/>
      <c r="O5201" s="101"/>
      <c r="P5201" s="102"/>
    </row>
    <row r="5202" spans="2:16" customFormat="1" x14ac:dyDescent="0.3">
      <c r="B5202" s="9"/>
      <c r="O5202" s="101"/>
      <c r="P5202" s="102"/>
    </row>
    <row r="5203" spans="2:16" customFormat="1" x14ac:dyDescent="0.3">
      <c r="B5203" s="9"/>
      <c r="O5203" s="101"/>
      <c r="P5203" s="102"/>
    </row>
    <row r="5204" spans="2:16" customFormat="1" x14ac:dyDescent="0.3">
      <c r="B5204" s="9"/>
      <c r="O5204" s="101"/>
      <c r="P5204" s="102"/>
    </row>
    <row r="5205" spans="2:16" customFormat="1" x14ac:dyDescent="0.3">
      <c r="B5205" s="9"/>
      <c r="O5205" s="101"/>
      <c r="P5205" s="102"/>
    </row>
    <row r="5206" spans="2:16" customFormat="1" x14ac:dyDescent="0.3">
      <c r="B5206" s="9"/>
      <c r="O5206" s="101"/>
      <c r="P5206" s="102"/>
    </row>
    <row r="5207" spans="2:16" customFormat="1" x14ac:dyDescent="0.3">
      <c r="B5207" s="9"/>
      <c r="O5207" s="101"/>
      <c r="P5207" s="102"/>
    </row>
    <row r="5208" spans="2:16" customFormat="1" x14ac:dyDescent="0.3">
      <c r="B5208" s="9"/>
      <c r="O5208" s="101"/>
      <c r="P5208" s="102"/>
    </row>
    <row r="5209" spans="2:16" customFormat="1" x14ac:dyDescent="0.3">
      <c r="B5209" s="9"/>
      <c r="O5209" s="101"/>
      <c r="P5209" s="102"/>
    </row>
    <row r="5210" spans="2:16" customFormat="1" x14ac:dyDescent="0.3">
      <c r="B5210" s="9"/>
      <c r="O5210" s="101"/>
      <c r="P5210" s="102"/>
    </row>
    <row r="5211" spans="2:16" customFormat="1" x14ac:dyDescent="0.3">
      <c r="B5211" s="9"/>
      <c r="O5211" s="101"/>
      <c r="P5211" s="102"/>
    </row>
    <row r="5212" spans="2:16" customFormat="1" x14ac:dyDescent="0.3">
      <c r="B5212" s="9"/>
      <c r="O5212" s="101"/>
      <c r="P5212" s="102"/>
    </row>
    <row r="5213" spans="2:16" customFormat="1" x14ac:dyDescent="0.3">
      <c r="B5213" s="9"/>
      <c r="O5213" s="101"/>
      <c r="P5213" s="102"/>
    </row>
    <row r="5214" spans="2:16" customFormat="1" x14ac:dyDescent="0.3">
      <c r="B5214" s="9"/>
      <c r="O5214" s="101"/>
      <c r="P5214" s="102"/>
    </row>
    <row r="5215" spans="2:16" customFormat="1" x14ac:dyDescent="0.3">
      <c r="B5215" s="9"/>
      <c r="O5215" s="101"/>
      <c r="P5215" s="102"/>
    </row>
    <row r="5216" spans="2:16" customFormat="1" x14ac:dyDescent="0.3">
      <c r="B5216" s="9"/>
      <c r="O5216" s="101"/>
      <c r="P5216" s="102"/>
    </row>
    <row r="5217" spans="2:16" customFormat="1" x14ac:dyDescent="0.3">
      <c r="B5217" s="9"/>
      <c r="O5217" s="101"/>
      <c r="P5217" s="102"/>
    </row>
    <row r="5218" spans="2:16" customFormat="1" x14ac:dyDescent="0.3">
      <c r="B5218" s="9"/>
      <c r="O5218" s="101"/>
      <c r="P5218" s="102"/>
    </row>
    <row r="5219" spans="2:16" customFormat="1" x14ac:dyDescent="0.3">
      <c r="B5219" s="9"/>
      <c r="O5219" s="101"/>
      <c r="P5219" s="102"/>
    </row>
    <row r="5220" spans="2:16" customFormat="1" x14ac:dyDescent="0.3">
      <c r="B5220" s="9"/>
      <c r="O5220" s="101"/>
      <c r="P5220" s="102"/>
    </row>
    <row r="5221" spans="2:16" customFormat="1" x14ac:dyDescent="0.3">
      <c r="B5221" s="9"/>
      <c r="O5221" s="101"/>
      <c r="P5221" s="102"/>
    </row>
    <row r="5222" spans="2:16" customFormat="1" x14ac:dyDescent="0.3">
      <c r="B5222" s="9"/>
      <c r="O5222" s="101"/>
      <c r="P5222" s="102"/>
    </row>
    <row r="5223" spans="2:16" customFormat="1" x14ac:dyDescent="0.3">
      <c r="B5223" s="9"/>
      <c r="O5223" s="101"/>
      <c r="P5223" s="102"/>
    </row>
    <row r="5224" spans="2:16" customFormat="1" x14ac:dyDescent="0.3">
      <c r="B5224" s="9"/>
      <c r="O5224" s="101"/>
      <c r="P5224" s="102"/>
    </row>
    <row r="5225" spans="2:16" customFormat="1" x14ac:dyDescent="0.3">
      <c r="B5225" s="9"/>
      <c r="O5225" s="101"/>
      <c r="P5225" s="102"/>
    </row>
    <row r="5226" spans="2:16" customFormat="1" x14ac:dyDescent="0.3">
      <c r="B5226" s="9"/>
      <c r="O5226" s="101"/>
      <c r="P5226" s="102"/>
    </row>
    <row r="5227" spans="2:16" customFormat="1" x14ac:dyDescent="0.3">
      <c r="B5227" s="9"/>
      <c r="O5227" s="101"/>
      <c r="P5227" s="102"/>
    </row>
    <row r="5228" spans="2:16" customFormat="1" x14ac:dyDescent="0.3">
      <c r="B5228" s="9"/>
      <c r="O5228" s="101"/>
      <c r="P5228" s="102"/>
    </row>
    <row r="5229" spans="2:16" customFormat="1" x14ac:dyDescent="0.3">
      <c r="B5229" s="9"/>
      <c r="O5229" s="101"/>
      <c r="P5229" s="102"/>
    </row>
    <row r="5230" spans="2:16" customFormat="1" x14ac:dyDescent="0.3">
      <c r="B5230" s="9"/>
      <c r="O5230" s="101"/>
      <c r="P5230" s="102"/>
    </row>
    <row r="5231" spans="2:16" customFormat="1" x14ac:dyDescent="0.3">
      <c r="B5231" s="9"/>
      <c r="O5231" s="101"/>
      <c r="P5231" s="102"/>
    </row>
    <row r="5232" spans="2:16" customFormat="1" x14ac:dyDescent="0.3">
      <c r="B5232" s="9"/>
      <c r="O5232" s="101"/>
      <c r="P5232" s="102"/>
    </row>
    <row r="5233" spans="2:16" customFormat="1" x14ac:dyDescent="0.3">
      <c r="B5233" s="9"/>
      <c r="O5233" s="101"/>
      <c r="P5233" s="102"/>
    </row>
    <row r="5234" spans="2:16" customFormat="1" x14ac:dyDescent="0.3">
      <c r="B5234" s="9"/>
      <c r="O5234" s="101"/>
      <c r="P5234" s="102"/>
    </row>
    <row r="5235" spans="2:16" customFormat="1" x14ac:dyDescent="0.3">
      <c r="B5235" s="9"/>
      <c r="O5235" s="101"/>
      <c r="P5235" s="102"/>
    </row>
    <row r="5236" spans="2:16" customFormat="1" x14ac:dyDescent="0.3">
      <c r="B5236" s="9"/>
      <c r="O5236" s="101"/>
      <c r="P5236" s="102"/>
    </row>
    <row r="5237" spans="2:16" customFormat="1" x14ac:dyDescent="0.3">
      <c r="B5237" s="9"/>
      <c r="O5237" s="101"/>
      <c r="P5237" s="102"/>
    </row>
    <row r="5238" spans="2:16" customFormat="1" x14ac:dyDescent="0.3">
      <c r="B5238" s="9"/>
      <c r="O5238" s="101"/>
      <c r="P5238" s="102"/>
    </row>
    <row r="5239" spans="2:16" customFormat="1" x14ac:dyDescent="0.3">
      <c r="B5239" s="9"/>
      <c r="O5239" s="101"/>
      <c r="P5239" s="102"/>
    </row>
    <row r="5240" spans="2:16" customFormat="1" x14ac:dyDescent="0.3">
      <c r="B5240" s="9"/>
      <c r="O5240" s="101"/>
      <c r="P5240" s="102"/>
    </row>
    <row r="5241" spans="2:16" customFormat="1" x14ac:dyDescent="0.3">
      <c r="B5241" s="9"/>
      <c r="O5241" s="101"/>
      <c r="P5241" s="102"/>
    </row>
    <row r="5242" spans="2:16" customFormat="1" x14ac:dyDescent="0.3">
      <c r="B5242" s="9"/>
      <c r="O5242" s="101"/>
      <c r="P5242" s="102"/>
    </row>
    <row r="5243" spans="2:16" customFormat="1" x14ac:dyDescent="0.3">
      <c r="B5243" s="9"/>
      <c r="O5243" s="101"/>
      <c r="P5243" s="102"/>
    </row>
    <row r="5244" spans="2:16" customFormat="1" x14ac:dyDescent="0.3">
      <c r="B5244" s="9"/>
      <c r="O5244" s="101"/>
      <c r="P5244" s="102"/>
    </row>
    <row r="5245" spans="2:16" customFormat="1" x14ac:dyDescent="0.3">
      <c r="B5245" s="9"/>
      <c r="O5245" s="101"/>
      <c r="P5245" s="102"/>
    </row>
    <row r="5246" spans="2:16" customFormat="1" x14ac:dyDescent="0.3">
      <c r="B5246" s="9"/>
      <c r="O5246" s="101"/>
      <c r="P5246" s="102"/>
    </row>
    <row r="5247" spans="2:16" customFormat="1" x14ac:dyDescent="0.3">
      <c r="B5247" s="9"/>
      <c r="O5247" s="101"/>
      <c r="P5247" s="102"/>
    </row>
    <row r="5248" spans="2:16" customFormat="1" x14ac:dyDescent="0.3">
      <c r="B5248" s="9"/>
      <c r="O5248" s="101"/>
      <c r="P5248" s="102"/>
    </row>
    <row r="5249" spans="2:16" customFormat="1" x14ac:dyDescent="0.3">
      <c r="B5249" s="9"/>
      <c r="O5249" s="101"/>
      <c r="P5249" s="102"/>
    </row>
    <row r="5250" spans="2:16" customFormat="1" x14ac:dyDescent="0.3">
      <c r="B5250" s="9"/>
      <c r="O5250" s="101"/>
      <c r="P5250" s="102"/>
    </row>
    <row r="5251" spans="2:16" customFormat="1" x14ac:dyDescent="0.3">
      <c r="B5251" s="9"/>
      <c r="O5251" s="101"/>
      <c r="P5251" s="102"/>
    </row>
    <row r="5252" spans="2:16" customFormat="1" x14ac:dyDescent="0.3">
      <c r="B5252" s="9"/>
      <c r="O5252" s="101"/>
      <c r="P5252" s="102"/>
    </row>
    <row r="5253" spans="2:16" customFormat="1" x14ac:dyDescent="0.3">
      <c r="B5253" s="9"/>
      <c r="O5253" s="101"/>
      <c r="P5253" s="102"/>
    </row>
    <row r="5254" spans="2:16" customFormat="1" x14ac:dyDescent="0.3">
      <c r="B5254" s="9"/>
      <c r="O5254" s="101"/>
      <c r="P5254" s="102"/>
    </row>
    <row r="5255" spans="2:16" customFormat="1" x14ac:dyDescent="0.3">
      <c r="B5255" s="9"/>
      <c r="O5255" s="101"/>
      <c r="P5255" s="102"/>
    </row>
    <row r="5256" spans="2:16" customFormat="1" x14ac:dyDescent="0.3">
      <c r="B5256" s="9"/>
      <c r="O5256" s="101"/>
      <c r="P5256" s="102"/>
    </row>
    <row r="5257" spans="2:16" customFormat="1" x14ac:dyDescent="0.3">
      <c r="B5257" s="9"/>
      <c r="O5257" s="101"/>
      <c r="P5257" s="102"/>
    </row>
    <row r="5258" spans="2:16" customFormat="1" x14ac:dyDescent="0.3">
      <c r="B5258" s="9"/>
      <c r="O5258" s="101"/>
      <c r="P5258" s="102"/>
    </row>
    <row r="5259" spans="2:16" customFormat="1" x14ac:dyDescent="0.3">
      <c r="B5259" s="9"/>
      <c r="O5259" s="101"/>
      <c r="P5259" s="102"/>
    </row>
    <row r="5260" spans="2:16" customFormat="1" x14ac:dyDescent="0.3">
      <c r="B5260" s="9"/>
      <c r="O5260" s="101"/>
      <c r="P5260" s="102"/>
    </row>
    <row r="5261" spans="2:16" customFormat="1" x14ac:dyDescent="0.3">
      <c r="B5261" s="9"/>
      <c r="O5261" s="101"/>
      <c r="P5261" s="102"/>
    </row>
    <row r="5262" spans="2:16" customFormat="1" x14ac:dyDescent="0.3">
      <c r="B5262" s="9"/>
      <c r="O5262" s="101"/>
      <c r="P5262" s="102"/>
    </row>
    <row r="5263" spans="2:16" customFormat="1" x14ac:dyDescent="0.3">
      <c r="B5263" s="9"/>
      <c r="O5263" s="101"/>
      <c r="P5263" s="102"/>
    </row>
    <row r="5264" spans="2:16" customFormat="1" x14ac:dyDescent="0.3">
      <c r="B5264" s="9"/>
      <c r="O5264" s="101"/>
      <c r="P5264" s="102"/>
    </row>
    <row r="5265" spans="2:16" customFormat="1" x14ac:dyDescent="0.3">
      <c r="B5265" s="9"/>
      <c r="O5265" s="101"/>
      <c r="P5265" s="102"/>
    </row>
    <row r="5266" spans="2:16" customFormat="1" x14ac:dyDescent="0.3">
      <c r="B5266" s="9"/>
      <c r="O5266" s="101"/>
      <c r="P5266" s="102"/>
    </row>
    <row r="5267" spans="2:16" customFormat="1" x14ac:dyDescent="0.3">
      <c r="B5267" s="9"/>
      <c r="O5267" s="101"/>
      <c r="P5267" s="102"/>
    </row>
    <row r="5268" spans="2:16" customFormat="1" x14ac:dyDescent="0.3">
      <c r="B5268" s="9"/>
      <c r="O5268" s="101"/>
      <c r="P5268" s="102"/>
    </row>
    <row r="5269" spans="2:16" customFormat="1" x14ac:dyDescent="0.3">
      <c r="B5269" s="9"/>
      <c r="O5269" s="101"/>
      <c r="P5269" s="102"/>
    </row>
    <row r="5270" spans="2:16" customFormat="1" x14ac:dyDescent="0.3">
      <c r="B5270" s="9"/>
      <c r="O5270" s="101"/>
      <c r="P5270" s="102"/>
    </row>
    <row r="5271" spans="2:16" customFormat="1" x14ac:dyDescent="0.3">
      <c r="B5271" s="9"/>
      <c r="O5271" s="101"/>
      <c r="P5271" s="102"/>
    </row>
    <row r="5272" spans="2:16" customFormat="1" x14ac:dyDescent="0.3">
      <c r="B5272" s="9"/>
      <c r="O5272" s="101"/>
      <c r="P5272" s="102"/>
    </row>
    <row r="5273" spans="2:16" customFormat="1" x14ac:dyDescent="0.3">
      <c r="B5273" s="9"/>
      <c r="O5273" s="101"/>
      <c r="P5273" s="102"/>
    </row>
    <row r="5274" spans="2:16" customFormat="1" x14ac:dyDescent="0.3">
      <c r="B5274" s="9"/>
      <c r="O5274" s="101"/>
      <c r="P5274" s="102"/>
    </row>
    <row r="5275" spans="2:16" customFormat="1" x14ac:dyDescent="0.3">
      <c r="B5275" s="9"/>
      <c r="O5275" s="101"/>
      <c r="P5275" s="102"/>
    </row>
    <row r="5276" spans="2:16" customFormat="1" x14ac:dyDescent="0.3">
      <c r="B5276" s="9"/>
      <c r="O5276" s="101"/>
      <c r="P5276" s="102"/>
    </row>
    <row r="5277" spans="2:16" customFormat="1" x14ac:dyDescent="0.3">
      <c r="B5277" s="9"/>
      <c r="O5277" s="101"/>
      <c r="P5277" s="102"/>
    </row>
    <row r="5278" spans="2:16" customFormat="1" x14ac:dyDescent="0.3">
      <c r="B5278" s="9"/>
      <c r="O5278" s="101"/>
      <c r="P5278" s="102"/>
    </row>
    <row r="5279" spans="2:16" customFormat="1" x14ac:dyDescent="0.3">
      <c r="B5279" s="9"/>
      <c r="O5279" s="101"/>
      <c r="P5279" s="102"/>
    </row>
    <row r="5280" spans="2:16" customFormat="1" x14ac:dyDescent="0.3">
      <c r="B5280" s="9"/>
      <c r="O5280" s="101"/>
      <c r="P5280" s="102"/>
    </row>
    <row r="5281" spans="2:16" customFormat="1" x14ac:dyDescent="0.3">
      <c r="B5281" s="9"/>
      <c r="O5281" s="101"/>
      <c r="P5281" s="102"/>
    </row>
    <row r="5282" spans="2:16" customFormat="1" x14ac:dyDescent="0.3">
      <c r="B5282" s="9"/>
      <c r="O5282" s="101"/>
      <c r="P5282" s="102"/>
    </row>
    <row r="5283" spans="2:16" customFormat="1" x14ac:dyDescent="0.3">
      <c r="B5283" s="9"/>
      <c r="O5283" s="101"/>
      <c r="P5283" s="102"/>
    </row>
    <row r="5284" spans="2:16" customFormat="1" x14ac:dyDescent="0.3">
      <c r="B5284" s="9"/>
      <c r="O5284" s="101"/>
      <c r="P5284" s="102"/>
    </row>
    <row r="5285" spans="2:16" customFormat="1" x14ac:dyDescent="0.3">
      <c r="B5285" s="9"/>
      <c r="O5285" s="101"/>
      <c r="P5285" s="102"/>
    </row>
    <row r="5286" spans="2:16" customFormat="1" x14ac:dyDescent="0.3">
      <c r="B5286" s="9"/>
      <c r="O5286" s="101"/>
      <c r="P5286" s="102"/>
    </row>
    <row r="5287" spans="2:16" customFormat="1" x14ac:dyDescent="0.3">
      <c r="B5287" s="9"/>
      <c r="O5287" s="101"/>
      <c r="P5287" s="102"/>
    </row>
    <row r="5288" spans="2:16" customFormat="1" x14ac:dyDescent="0.3">
      <c r="B5288" s="9"/>
      <c r="O5288" s="101"/>
      <c r="P5288" s="102"/>
    </row>
    <row r="5289" spans="2:16" customFormat="1" x14ac:dyDescent="0.3">
      <c r="B5289" s="9"/>
      <c r="O5289" s="101"/>
      <c r="P5289" s="102"/>
    </row>
    <row r="5290" spans="2:16" customFormat="1" x14ac:dyDescent="0.3">
      <c r="B5290" s="9"/>
      <c r="O5290" s="101"/>
      <c r="P5290" s="102"/>
    </row>
    <row r="5291" spans="2:16" customFormat="1" x14ac:dyDescent="0.3">
      <c r="B5291" s="9"/>
      <c r="O5291" s="101"/>
      <c r="P5291" s="102"/>
    </row>
    <row r="5292" spans="2:16" customFormat="1" x14ac:dyDescent="0.3">
      <c r="B5292" s="9"/>
      <c r="O5292" s="101"/>
      <c r="P5292" s="102"/>
    </row>
    <row r="5293" spans="2:16" customFormat="1" x14ac:dyDescent="0.3">
      <c r="B5293" s="9"/>
      <c r="O5293" s="101"/>
      <c r="P5293" s="102"/>
    </row>
    <row r="5294" spans="2:16" customFormat="1" x14ac:dyDescent="0.3">
      <c r="B5294" s="9"/>
      <c r="O5294" s="101"/>
      <c r="P5294" s="102"/>
    </row>
    <row r="5295" spans="2:16" customFormat="1" x14ac:dyDescent="0.3">
      <c r="B5295" s="9"/>
      <c r="O5295" s="101"/>
      <c r="P5295" s="102"/>
    </row>
    <row r="5296" spans="2:16" customFormat="1" x14ac:dyDescent="0.3">
      <c r="B5296" s="9"/>
      <c r="O5296" s="101"/>
      <c r="P5296" s="102"/>
    </row>
    <row r="5297" spans="2:16" customFormat="1" x14ac:dyDescent="0.3">
      <c r="B5297" s="9"/>
      <c r="O5297" s="101"/>
      <c r="P5297" s="102"/>
    </row>
    <row r="5298" spans="2:16" customFormat="1" x14ac:dyDescent="0.3">
      <c r="B5298" s="9"/>
      <c r="O5298" s="101"/>
      <c r="P5298" s="102"/>
    </row>
    <row r="5299" spans="2:16" customFormat="1" x14ac:dyDescent="0.3">
      <c r="B5299" s="9"/>
      <c r="O5299" s="101"/>
      <c r="P5299" s="102"/>
    </row>
    <row r="5300" spans="2:16" customFormat="1" x14ac:dyDescent="0.3">
      <c r="B5300" s="9"/>
      <c r="O5300" s="101"/>
      <c r="P5300" s="102"/>
    </row>
    <row r="5301" spans="2:16" customFormat="1" x14ac:dyDescent="0.3">
      <c r="B5301" s="9"/>
      <c r="O5301" s="101"/>
      <c r="P5301" s="102"/>
    </row>
    <row r="5302" spans="2:16" customFormat="1" x14ac:dyDescent="0.3">
      <c r="B5302" s="9"/>
      <c r="O5302" s="101"/>
      <c r="P5302" s="102"/>
    </row>
    <row r="5303" spans="2:16" customFormat="1" x14ac:dyDescent="0.3">
      <c r="B5303" s="9"/>
      <c r="O5303" s="101"/>
      <c r="P5303" s="102"/>
    </row>
    <row r="5304" spans="2:16" customFormat="1" x14ac:dyDescent="0.3">
      <c r="B5304" s="9"/>
      <c r="O5304" s="101"/>
      <c r="P5304" s="102"/>
    </row>
    <row r="5305" spans="2:16" customFormat="1" x14ac:dyDescent="0.3">
      <c r="B5305" s="9"/>
      <c r="O5305" s="101"/>
      <c r="P5305" s="102"/>
    </row>
    <row r="5306" spans="2:16" customFormat="1" x14ac:dyDescent="0.3">
      <c r="B5306" s="9"/>
      <c r="O5306" s="101"/>
      <c r="P5306" s="102"/>
    </row>
    <row r="5307" spans="2:16" customFormat="1" x14ac:dyDescent="0.3">
      <c r="B5307" s="9"/>
      <c r="O5307" s="101"/>
      <c r="P5307" s="102"/>
    </row>
    <row r="5308" spans="2:16" customFormat="1" x14ac:dyDescent="0.3">
      <c r="B5308" s="9"/>
      <c r="O5308" s="101"/>
      <c r="P5308" s="102"/>
    </row>
    <row r="5309" spans="2:16" customFormat="1" x14ac:dyDescent="0.3">
      <c r="B5309" s="9"/>
      <c r="O5309" s="101"/>
      <c r="P5309" s="102"/>
    </row>
    <row r="5310" spans="2:16" customFormat="1" x14ac:dyDescent="0.3">
      <c r="B5310" s="9"/>
      <c r="O5310" s="101"/>
      <c r="P5310" s="102"/>
    </row>
    <row r="5311" spans="2:16" customFormat="1" x14ac:dyDescent="0.3">
      <c r="B5311" s="9"/>
      <c r="O5311" s="101"/>
      <c r="P5311" s="102"/>
    </row>
    <row r="5312" spans="2:16" customFormat="1" x14ac:dyDescent="0.3">
      <c r="B5312" s="9"/>
      <c r="O5312" s="101"/>
      <c r="P5312" s="102"/>
    </row>
    <row r="5313" spans="2:16" customFormat="1" x14ac:dyDescent="0.3">
      <c r="B5313" s="9"/>
      <c r="O5313" s="101"/>
      <c r="P5313" s="102"/>
    </row>
    <row r="5314" spans="2:16" customFormat="1" x14ac:dyDescent="0.3">
      <c r="B5314" s="9"/>
      <c r="O5314" s="101"/>
      <c r="P5314" s="102"/>
    </row>
    <row r="5315" spans="2:16" customFormat="1" x14ac:dyDescent="0.3">
      <c r="B5315" s="9"/>
      <c r="O5315" s="101"/>
      <c r="P5315" s="102"/>
    </row>
    <row r="5316" spans="2:16" customFormat="1" x14ac:dyDescent="0.3">
      <c r="B5316" s="9"/>
      <c r="O5316" s="101"/>
      <c r="P5316" s="102"/>
    </row>
    <row r="5317" spans="2:16" customFormat="1" x14ac:dyDescent="0.3">
      <c r="B5317" s="9"/>
      <c r="O5317" s="101"/>
      <c r="P5317" s="102"/>
    </row>
    <row r="5318" spans="2:16" customFormat="1" x14ac:dyDescent="0.3">
      <c r="B5318" s="9"/>
      <c r="O5318" s="101"/>
      <c r="P5318" s="102"/>
    </row>
    <row r="5319" spans="2:16" customFormat="1" x14ac:dyDescent="0.3">
      <c r="B5319" s="9"/>
      <c r="O5319" s="101"/>
      <c r="P5319" s="102"/>
    </row>
    <row r="5320" spans="2:16" customFormat="1" x14ac:dyDescent="0.3">
      <c r="B5320" s="9"/>
      <c r="O5320" s="101"/>
      <c r="P5320" s="102"/>
    </row>
    <row r="5321" spans="2:16" customFormat="1" x14ac:dyDescent="0.3">
      <c r="B5321" s="9"/>
      <c r="O5321" s="101"/>
      <c r="P5321" s="102"/>
    </row>
    <row r="5322" spans="2:16" customFormat="1" x14ac:dyDescent="0.3">
      <c r="B5322" s="9"/>
      <c r="O5322" s="101"/>
      <c r="P5322" s="102"/>
    </row>
    <row r="5323" spans="2:16" customFormat="1" x14ac:dyDescent="0.3">
      <c r="B5323" s="9"/>
      <c r="O5323" s="101"/>
      <c r="P5323" s="102"/>
    </row>
    <row r="5324" spans="2:16" customFormat="1" x14ac:dyDescent="0.3">
      <c r="B5324" s="9"/>
      <c r="O5324" s="101"/>
      <c r="P5324" s="102"/>
    </row>
    <row r="5325" spans="2:16" customFormat="1" x14ac:dyDescent="0.3">
      <c r="B5325" s="9"/>
      <c r="O5325" s="101"/>
      <c r="P5325" s="102"/>
    </row>
    <row r="5326" spans="2:16" customFormat="1" x14ac:dyDescent="0.3">
      <c r="B5326" s="9"/>
      <c r="O5326" s="101"/>
      <c r="P5326" s="102"/>
    </row>
    <row r="5327" spans="2:16" customFormat="1" x14ac:dyDescent="0.3">
      <c r="B5327" s="9"/>
      <c r="O5327" s="101"/>
      <c r="P5327" s="102"/>
    </row>
    <row r="5328" spans="2:16" customFormat="1" x14ac:dyDescent="0.3">
      <c r="B5328" s="9"/>
      <c r="O5328" s="101"/>
      <c r="P5328" s="102"/>
    </row>
    <row r="5329" spans="2:16" customFormat="1" x14ac:dyDescent="0.3">
      <c r="B5329" s="9"/>
      <c r="O5329" s="101"/>
      <c r="P5329" s="102"/>
    </row>
    <row r="5330" spans="2:16" customFormat="1" x14ac:dyDescent="0.3">
      <c r="B5330" s="9"/>
      <c r="O5330" s="101"/>
      <c r="P5330" s="102"/>
    </row>
    <row r="5331" spans="2:16" customFormat="1" x14ac:dyDescent="0.3">
      <c r="B5331" s="9"/>
      <c r="O5331" s="101"/>
      <c r="P5331" s="102"/>
    </row>
    <row r="5332" spans="2:16" customFormat="1" x14ac:dyDescent="0.3">
      <c r="B5332" s="9"/>
      <c r="O5332" s="101"/>
      <c r="P5332" s="102"/>
    </row>
    <row r="5333" spans="2:16" customFormat="1" x14ac:dyDescent="0.3">
      <c r="B5333" s="9"/>
      <c r="O5333" s="101"/>
      <c r="P5333" s="102"/>
    </row>
    <row r="5334" spans="2:16" customFormat="1" x14ac:dyDescent="0.3">
      <c r="B5334" s="9"/>
      <c r="O5334" s="101"/>
      <c r="P5334" s="102"/>
    </row>
    <row r="5335" spans="2:16" customFormat="1" x14ac:dyDescent="0.3">
      <c r="B5335" s="9"/>
      <c r="O5335" s="101"/>
      <c r="P5335" s="102"/>
    </row>
    <row r="5336" spans="2:16" customFormat="1" x14ac:dyDescent="0.3">
      <c r="B5336" s="9"/>
      <c r="O5336" s="101"/>
      <c r="P5336" s="102"/>
    </row>
    <row r="5337" spans="2:16" customFormat="1" x14ac:dyDescent="0.3">
      <c r="B5337" s="9"/>
      <c r="O5337" s="101"/>
      <c r="P5337" s="102"/>
    </row>
    <row r="5338" spans="2:16" customFormat="1" x14ac:dyDescent="0.3">
      <c r="B5338" s="9"/>
      <c r="O5338" s="101"/>
      <c r="P5338" s="102"/>
    </row>
    <row r="5339" spans="2:16" customFormat="1" x14ac:dyDescent="0.3">
      <c r="B5339" s="9"/>
      <c r="O5339" s="101"/>
      <c r="P5339" s="102"/>
    </row>
    <row r="5340" spans="2:16" customFormat="1" x14ac:dyDescent="0.3">
      <c r="B5340" s="9"/>
      <c r="O5340" s="101"/>
      <c r="P5340" s="102"/>
    </row>
    <row r="5341" spans="2:16" customFormat="1" x14ac:dyDescent="0.3">
      <c r="B5341" s="9"/>
      <c r="O5341" s="101"/>
      <c r="P5341" s="102"/>
    </row>
    <row r="5342" spans="2:16" customFormat="1" x14ac:dyDescent="0.3">
      <c r="B5342" s="9"/>
      <c r="O5342" s="101"/>
      <c r="P5342" s="102"/>
    </row>
    <row r="5343" spans="2:16" customFormat="1" x14ac:dyDescent="0.3">
      <c r="B5343" s="9"/>
      <c r="O5343" s="101"/>
      <c r="P5343" s="102"/>
    </row>
    <row r="5344" spans="2:16" customFormat="1" x14ac:dyDescent="0.3">
      <c r="B5344" s="9"/>
      <c r="O5344" s="101"/>
      <c r="P5344" s="102"/>
    </row>
    <row r="5345" spans="2:16" customFormat="1" x14ac:dyDescent="0.3">
      <c r="B5345" s="9"/>
      <c r="O5345" s="101"/>
      <c r="P5345" s="102"/>
    </row>
    <row r="5346" spans="2:16" customFormat="1" x14ac:dyDescent="0.3">
      <c r="B5346" s="9"/>
      <c r="O5346" s="101"/>
      <c r="P5346" s="102"/>
    </row>
    <row r="5347" spans="2:16" customFormat="1" x14ac:dyDescent="0.3">
      <c r="B5347" s="9"/>
      <c r="O5347" s="101"/>
      <c r="P5347" s="102"/>
    </row>
    <row r="5348" spans="2:16" customFormat="1" x14ac:dyDescent="0.3">
      <c r="B5348" s="9"/>
      <c r="O5348" s="101"/>
      <c r="P5348" s="102"/>
    </row>
    <row r="5349" spans="2:16" customFormat="1" x14ac:dyDescent="0.3">
      <c r="B5349" s="9"/>
      <c r="O5349" s="101"/>
      <c r="P5349" s="102"/>
    </row>
    <row r="5350" spans="2:16" customFormat="1" x14ac:dyDescent="0.3">
      <c r="B5350" s="9"/>
      <c r="O5350" s="101"/>
      <c r="P5350" s="102"/>
    </row>
    <row r="5351" spans="2:16" customFormat="1" x14ac:dyDescent="0.3">
      <c r="B5351" s="9"/>
      <c r="O5351" s="101"/>
      <c r="P5351" s="102"/>
    </row>
    <row r="5352" spans="2:16" customFormat="1" x14ac:dyDescent="0.3">
      <c r="B5352" s="9"/>
      <c r="O5352" s="101"/>
      <c r="P5352" s="102"/>
    </row>
    <row r="5353" spans="2:16" customFormat="1" x14ac:dyDescent="0.3">
      <c r="B5353" s="9"/>
      <c r="O5353" s="101"/>
      <c r="P5353" s="102"/>
    </row>
    <row r="5354" spans="2:16" customFormat="1" x14ac:dyDescent="0.3">
      <c r="B5354" s="9"/>
      <c r="O5354" s="101"/>
      <c r="P5354" s="102"/>
    </row>
    <row r="5355" spans="2:16" customFormat="1" x14ac:dyDescent="0.3">
      <c r="B5355" s="9"/>
      <c r="O5355" s="101"/>
      <c r="P5355" s="102"/>
    </row>
    <row r="5356" spans="2:16" customFormat="1" x14ac:dyDescent="0.3">
      <c r="B5356" s="9"/>
      <c r="O5356" s="101"/>
      <c r="P5356" s="102"/>
    </row>
    <row r="5357" spans="2:16" customFormat="1" x14ac:dyDescent="0.3">
      <c r="B5357" s="9"/>
      <c r="O5357" s="101"/>
      <c r="P5357" s="102"/>
    </row>
    <row r="5358" spans="2:16" customFormat="1" x14ac:dyDescent="0.3">
      <c r="B5358" s="9"/>
      <c r="O5358" s="101"/>
      <c r="P5358" s="102"/>
    </row>
    <row r="5359" spans="2:16" customFormat="1" x14ac:dyDescent="0.3">
      <c r="B5359" s="9"/>
      <c r="O5359" s="101"/>
      <c r="P5359" s="102"/>
    </row>
    <row r="5360" spans="2:16" customFormat="1" x14ac:dyDescent="0.3">
      <c r="B5360" s="9"/>
      <c r="O5360" s="101"/>
      <c r="P5360" s="102"/>
    </row>
    <row r="5361" spans="2:16" customFormat="1" x14ac:dyDescent="0.3">
      <c r="B5361" s="9"/>
      <c r="O5361" s="101"/>
      <c r="P5361" s="102"/>
    </row>
    <row r="5362" spans="2:16" customFormat="1" x14ac:dyDescent="0.3">
      <c r="B5362" s="9"/>
      <c r="O5362" s="101"/>
      <c r="P5362" s="102"/>
    </row>
    <row r="5363" spans="2:16" customFormat="1" x14ac:dyDescent="0.3">
      <c r="B5363" s="9"/>
      <c r="O5363" s="101"/>
      <c r="P5363" s="102"/>
    </row>
    <row r="5364" spans="2:16" customFormat="1" x14ac:dyDescent="0.3">
      <c r="B5364" s="9"/>
      <c r="O5364" s="101"/>
      <c r="P5364" s="102"/>
    </row>
    <row r="5365" spans="2:16" customFormat="1" x14ac:dyDescent="0.3">
      <c r="B5365" s="9"/>
      <c r="O5365" s="101"/>
      <c r="P5365" s="102"/>
    </row>
    <row r="5366" spans="2:16" customFormat="1" x14ac:dyDescent="0.3">
      <c r="B5366" s="9"/>
      <c r="O5366" s="101"/>
      <c r="P5366" s="102"/>
    </row>
    <row r="5367" spans="2:16" customFormat="1" x14ac:dyDescent="0.3">
      <c r="B5367" s="9"/>
      <c r="O5367" s="101"/>
      <c r="P5367" s="102"/>
    </row>
    <row r="5368" spans="2:16" customFormat="1" x14ac:dyDescent="0.3">
      <c r="B5368" s="9"/>
      <c r="O5368" s="101"/>
      <c r="P5368" s="102"/>
    </row>
    <row r="5369" spans="2:16" customFormat="1" x14ac:dyDescent="0.3">
      <c r="B5369" s="9"/>
      <c r="O5369" s="101"/>
      <c r="P5369" s="102"/>
    </row>
    <row r="5370" spans="2:16" customFormat="1" x14ac:dyDescent="0.3">
      <c r="B5370" s="9"/>
      <c r="O5370" s="101"/>
      <c r="P5370" s="102"/>
    </row>
    <row r="5371" spans="2:16" customFormat="1" x14ac:dyDescent="0.3">
      <c r="B5371" s="9"/>
      <c r="O5371" s="101"/>
      <c r="P5371" s="102"/>
    </row>
    <row r="5372" spans="2:16" customFormat="1" x14ac:dyDescent="0.3">
      <c r="B5372" s="9"/>
      <c r="O5372" s="101"/>
      <c r="P5372" s="102"/>
    </row>
    <row r="5373" spans="2:16" customFormat="1" x14ac:dyDescent="0.3">
      <c r="B5373" s="9"/>
      <c r="O5373" s="101"/>
      <c r="P5373" s="102"/>
    </row>
    <row r="5374" spans="2:16" customFormat="1" x14ac:dyDescent="0.3">
      <c r="B5374" s="9"/>
      <c r="O5374" s="101"/>
      <c r="P5374" s="102"/>
    </row>
    <row r="5375" spans="2:16" customFormat="1" x14ac:dyDescent="0.3">
      <c r="B5375" s="9"/>
      <c r="O5375" s="101"/>
      <c r="P5375" s="102"/>
    </row>
    <row r="5376" spans="2:16" customFormat="1" x14ac:dyDescent="0.3">
      <c r="B5376" s="9"/>
      <c r="O5376" s="101"/>
      <c r="P5376" s="102"/>
    </row>
    <row r="5377" spans="2:16" customFormat="1" x14ac:dyDescent="0.3">
      <c r="B5377" s="9"/>
      <c r="O5377" s="101"/>
      <c r="P5377" s="102"/>
    </row>
    <row r="5378" spans="2:16" customFormat="1" x14ac:dyDescent="0.3">
      <c r="B5378" s="9"/>
      <c r="O5378" s="101"/>
      <c r="P5378" s="102"/>
    </row>
    <row r="5379" spans="2:16" customFormat="1" x14ac:dyDescent="0.3">
      <c r="B5379" s="9"/>
      <c r="O5379" s="101"/>
      <c r="P5379" s="102"/>
    </row>
    <row r="5380" spans="2:16" customFormat="1" x14ac:dyDescent="0.3">
      <c r="B5380" s="9"/>
      <c r="O5380" s="101"/>
      <c r="P5380" s="102"/>
    </row>
    <row r="5381" spans="2:16" customFormat="1" x14ac:dyDescent="0.3">
      <c r="B5381" s="9"/>
      <c r="O5381" s="101"/>
      <c r="P5381" s="102"/>
    </row>
    <row r="5382" spans="2:16" customFormat="1" x14ac:dyDescent="0.3">
      <c r="B5382" s="9"/>
      <c r="O5382" s="101"/>
      <c r="P5382" s="102"/>
    </row>
    <row r="5383" spans="2:16" customFormat="1" x14ac:dyDescent="0.3">
      <c r="B5383" s="9"/>
      <c r="O5383" s="101"/>
      <c r="P5383" s="102"/>
    </row>
    <row r="5384" spans="2:16" customFormat="1" x14ac:dyDescent="0.3">
      <c r="B5384" s="9"/>
      <c r="O5384" s="101"/>
      <c r="P5384" s="102"/>
    </row>
    <row r="5385" spans="2:16" customFormat="1" x14ac:dyDescent="0.3">
      <c r="B5385" s="9"/>
      <c r="O5385" s="101"/>
      <c r="P5385" s="102"/>
    </row>
    <row r="5386" spans="2:16" customFormat="1" x14ac:dyDescent="0.3">
      <c r="B5386" s="9"/>
      <c r="O5386" s="101"/>
      <c r="P5386" s="102"/>
    </row>
    <row r="5387" spans="2:16" customFormat="1" x14ac:dyDescent="0.3">
      <c r="B5387" s="9"/>
      <c r="O5387" s="101"/>
      <c r="P5387" s="102"/>
    </row>
    <row r="5388" spans="2:16" customFormat="1" x14ac:dyDescent="0.3">
      <c r="B5388" s="9"/>
      <c r="O5388" s="101"/>
      <c r="P5388" s="102"/>
    </row>
    <row r="5389" spans="2:16" customFormat="1" x14ac:dyDescent="0.3">
      <c r="B5389" s="9"/>
      <c r="O5389" s="101"/>
      <c r="P5389" s="102"/>
    </row>
    <row r="5390" spans="2:16" customFormat="1" x14ac:dyDescent="0.3">
      <c r="B5390" s="9"/>
      <c r="O5390" s="101"/>
      <c r="P5390" s="102"/>
    </row>
    <row r="5391" spans="2:16" customFormat="1" x14ac:dyDescent="0.3">
      <c r="B5391" s="9"/>
      <c r="O5391" s="101"/>
      <c r="P5391" s="102"/>
    </row>
    <row r="5392" spans="2:16" customFormat="1" x14ac:dyDescent="0.3">
      <c r="B5392" s="9"/>
      <c r="O5392" s="101"/>
      <c r="P5392" s="102"/>
    </row>
    <row r="5393" spans="2:16" customFormat="1" x14ac:dyDescent="0.3">
      <c r="B5393" s="9"/>
      <c r="O5393" s="101"/>
      <c r="P5393" s="102"/>
    </row>
    <row r="5394" spans="2:16" customFormat="1" x14ac:dyDescent="0.3">
      <c r="B5394" s="9"/>
      <c r="O5394" s="101"/>
      <c r="P5394" s="102"/>
    </row>
    <row r="5395" spans="2:16" customFormat="1" x14ac:dyDescent="0.3">
      <c r="B5395" s="9"/>
      <c r="O5395" s="101"/>
      <c r="P5395" s="102"/>
    </row>
    <row r="5396" spans="2:16" customFormat="1" x14ac:dyDescent="0.3">
      <c r="B5396" s="9"/>
      <c r="O5396" s="101"/>
      <c r="P5396" s="102"/>
    </row>
    <row r="5397" spans="2:16" customFormat="1" x14ac:dyDescent="0.3">
      <c r="B5397" s="9"/>
      <c r="O5397" s="101"/>
      <c r="P5397" s="102"/>
    </row>
    <row r="5398" spans="2:16" customFormat="1" x14ac:dyDescent="0.3">
      <c r="B5398" s="9"/>
      <c r="O5398" s="101"/>
      <c r="P5398" s="102"/>
    </row>
    <row r="5399" spans="2:16" customFormat="1" x14ac:dyDescent="0.3">
      <c r="B5399" s="9"/>
      <c r="O5399" s="101"/>
      <c r="P5399" s="102"/>
    </row>
    <row r="5400" spans="2:16" customFormat="1" x14ac:dyDescent="0.3">
      <c r="B5400" s="9"/>
      <c r="O5400" s="101"/>
      <c r="P5400" s="102"/>
    </row>
    <row r="5401" spans="2:16" customFormat="1" x14ac:dyDescent="0.3">
      <c r="B5401" s="9"/>
      <c r="O5401" s="101"/>
      <c r="P5401" s="102"/>
    </row>
    <row r="5402" spans="2:16" customFormat="1" x14ac:dyDescent="0.3">
      <c r="B5402" s="9"/>
      <c r="O5402" s="101"/>
      <c r="P5402" s="102"/>
    </row>
    <row r="5403" spans="2:16" customFormat="1" x14ac:dyDescent="0.3">
      <c r="B5403" s="9"/>
      <c r="O5403" s="101"/>
      <c r="P5403" s="102"/>
    </row>
    <row r="5404" spans="2:16" customFormat="1" x14ac:dyDescent="0.3">
      <c r="B5404" s="9"/>
      <c r="O5404" s="101"/>
      <c r="P5404" s="102"/>
    </row>
    <row r="5405" spans="2:16" customFormat="1" x14ac:dyDescent="0.3">
      <c r="B5405" s="9"/>
      <c r="O5405" s="101"/>
      <c r="P5405" s="102"/>
    </row>
    <row r="5406" spans="2:16" customFormat="1" x14ac:dyDescent="0.3">
      <c r="B5406" s="9"/>
      <c r="O5406" s="101"/>
      <c r="P5406" s="102"/>
    </row>
    <row r="5407" spans="2:16" customFormat="1" x14ac:dyDescent="0.3">
      <c r="B5407" s="9"/>
      <c r="O5407" s="101"/>
      <c r="P5407" s="102"/>
    </row>
    <row r="5408" spans="2:16" customFormat="1" x14ac:dyDescent="0.3">
      <c r="B5408" s="9"/>
      <c r="O5408" s="101"/>
      <c r="P5408" s="102"/>
    </row>
    <row r="5409" spans="2:16" customFormat="1" x14ac:dyDescent="0.3">
      <c r="B5409" s="9"/>
      <c r="O5409" s="101"/>
      <c r="P5409" s="102"/>
    </row>
    <row r="5410" spans="2:16" customFormat="1" x14ac:dyDescent="0.3">
      <c r="B5410" s="9"/>
      <c r="O5410" s="101"/>
      <c r="P5410" s="102"/>
    </row>
    <row r="5411" spans="2:16" customFormat="1" x14ac:dyDescent="0.3">
      <c r="B5411" s="9"/>
      <c r="O5411" s="101"/>
      <c r="P5411" s="102"/>
    </row>
    <row r="5412" spans="2:16" customFormat="1" x14ac:dyDescent="0.3">
      <c r="B5412" s="9"/>
      <c r="O5412" s="101"/>
      <c r="P5412" s="102"/>
    </row>
    <row r="5413" spans="2:16" customFormat="1" x14ac:dyDescent="0.3">
      <c r="B5413" s="9"/>
      <c r="O5413" s="101"/>
      <c r="P5413" s="102"/>
    </row>
    <row r="5414" spans="2:16" customFormat="1" x14ac:dyDescent="0.3">
      <c r="B5414" s="9"/>
      <c r="O5414" s="101"/>
      <c r="P5414" s="102"/>
    </row>
    <row r="5415" spans="2:16" customFormat="1" x14ac:dyDescent="0.3">
      <c r="B5415" s="9"/>
      <c r="O5415" s="101"/>
      <c r="P5415" s="102"/>
    </row>
    <row r="5416" spans="2:16" customFormat="1" x14ac:dyDescent="0.3">
      <c r="B5416" s="9"/>
      <c r="O5416" s="101"/>
      <c r="P5416" s="102"/>
    </row>
    <row r="5417" spans="2:16" customFormat="1" x14ac:dyDescent="0.3">
      <c r="B5417" s="9"/>
      <c r="O5417" s="101"/>
      <c r="P5417" s="102"/>
    </row>
    <row r="5418" spans="2:16" customFormat="1" x14ac:dyDescent="0.3">
      <c r="B5418" s="9"/>
      <c r="O5418" s="101"/>
      <c r="P5418" s="102"/>
    </row>
    <row r="5419" spans="2:16" customFormat="1" x14ac:dyDescent="0.3">
      <c r="B5419" s="9"/>
      <c r="O5419" s="101"/>
      <c r="P5419" s="102"/>
    </row>
    <row r="5420" spans="2:16" customFormat="1" x14ac:dyDescent="0.3">
      <c r="B5420" s="9"/>
      <c r="O5420" s="101"/>
      <c r="P5420" s="102"/>
    </row>
    <row r="5421" spans="2:16" customFormat="1" x14ac:dyDescent="0.3">
      <c r="B5421" s="9"/>
      <c r="O5421" s="101"/>
      <c r="P5421" s="102"/>
    </row>
    <row r="5422" spans="2:16" customFormat="1" x14ac:dyDescent="0.3">
      <c r="B5422" s="9"/>
      <c r="O5422" s="101"/>
      <c r="P5422" s="102"/>
    </row>
    <row r="5423" spans="2:16" customFormat="1" x14ac:dyDescent="0.3">
      <c r="B5423" s="9"/>
      <c r="O5423" s="101"/>
      <c r="P5423" s="102"/>
    </row>
    <row r="5424" spans="2:16" customFormat="1" x14ac:dyDescent="0.3">
      <c r="B5424" s="9"/>
      <c r="O5424" s="101"/>
      <c r="P5424" s="102"/>
    </row>
    <row r="5425" spans="2:16" customFormat="1" x14ac:dyDescent="0.3">
      <c r="B5425" s="9"/>
      <c r="O5425" s="101"/>
      <c r="P5425" s="102"/>
    </row>
    <row r="5426" spans="2:16" customFormat="1" x14ac:dyDescent="0.3">
      <c r="B5426" s="9"/>
      <c r="O5426" s="101"/>
      <c r="P5426" s="102"/>
    </row>
    <row r="5427" spans="2:16" customFormat="1" x14ac:dyDescent="0.3">
      <c r="B5427" s="9"/>
      <c r="O5427" s="101"/>
      <c r="P5427" s="102"/>
    </row>
    <row r="5428" spans="2:16" customFormat="1" x14ac:dyDescent="0.3">
      <c r="B5428" s="9"/>
      <c r="O5428" s="101"/>
      <c r="P5428" s="102"/>
    </row>
    <row r="5429" spans="2:16" customFormat="1" x14ac:dyDescent="0.3">
      <c r="B5429" s="9"/>
      <c r="O5429" s="101"/>
      <c r="P5429" s="102"/>
    </row>
    <row r="5430" spans="2:16" customFormat="1" x14ac:dyDescent="0.3">
      <c r="B5430" s="9"/>
      <c r="O5430" s="101"/>
      <c r="P5430" s="102"/>
    </row>
    <row r="5431" spans="2:16" customFormat="1" x14ac:dyDescent="0.3">
      <c r="B5431" s="9"/>
      <c r="O5431" s="101"/>
      <c r="P5431" s="102"/>
    </row>
    <row r="5432" spans="2:16" customFormat="1" x14ac:dyDescent="0.3">
      <c r="B5432" s="9"/>
      <c r="O5432" s="101"/>
      <c r="P5432" s="102"/>
    </row>
    <row r="5433" spans="2:16" customFormat="1" x14ac:dyDescent="0.3">
      <c r="B5433" s="9"/>
      <c r="O5433" s="101"/>
      <c r="P5433" s="102"/>
    </row>
    <row r="5434" spans="2:16" customFormat="1" x14ac:dyDescent="0.3">
      <c r="B5434" s="9"/>
      <c r="O5434" s="101"/>
      <c r="P5434" s="102"/>
    </row>
    <row r="5435" spans="2:16" customFormat="1" x14ac:dyDescent="0.3">
      <c r="B5435" s="9"/>
      <c r="O5435" s="101"/>
      <c r="P5435" s="102"/>
    </row>
    <row r="5436" spans="2:16" customFormat="1" x14ac:dyDescent="0.3">
      <c r="B5436" s="9"/>
      <c r="O5436" s="101"/>
      <c r="P5436" s="102"/>
    </row>
    <row r="5437" spans="2:16" customFormat="1" x14ac:dyDescent="0.3">
      <c r="B5437" s="9"/>
      <c r="O5437" s="101"/>
      <c r="P5437" s="102"/>
    </row>
    <row r="5438" spans="2:16" customFormat="1" x14ac:dyDescent="0.3">
      <c r="B5438" s="9"/>
      <c r="O5438" s="101"/>
      <c r="P5438" s="102"/>
    </row>
    <row r="5439" spans="2:16" customFormat="1" x14ac:dyDescent="0.3">
      <c r="B5439" s="9"/>
      <c r="O5439" s="101"/>
      <c r="P5439" s="102"/>
    </row>
    <row r="5440" spans="2:16" customFormat="1" x14ac:dyDescent="0.3">
      <c r="B5440" s="9"/>
      <c r="O5440" s="101"/>
      <c r="P5440" s="102"/>
    </row>
    <row r="5441" spans="2:16" customFormat="1" x14ac:dyDescent="0.3">
      <c r="B5441" s="9"/>
      <c r="O5441" s="101"/>
      <c r="P5441" s="102"/>
    </row>
    <row r="5442" spans="2:16" customFormat="1" x14ac:dyDescent="0.3">
      <c r="B5442" s="9"/>
      <c r="O5442" s="101"/>
      <c r="P5442" s="102"/>
    </row>
    <row r="5443" spans="2:16" customFormat="1" x14ac:dyDescent="0.3">
      <c r="B5443" s="9"/>
      <c r="O5443" s="101"/>
      <c r="P5443" s="102"/>
    </row>
    <row r="5444" spans="2:16" customFormat="1" x14ac:dyDescent="0.3">
      <c r="B5444" s="9"/>
      <c r="O5444" s="101"/>
      <c r="P5444" s="102"/>
    </row>
    <row r="5445" spans="2:16" customFormat="1" x14ac:dyDescent="0.3">
      <c r="B5445" s="9"/>
      <c r="O5445" s="101"/>
      <c r="P5445" s="102"/>
    </row>
    <row r="5446" spans="2:16" customFormat="1" x14ac:dyDescent="0.3">
      <c r="B5446" s="9"/>
      <c r="O5446" s="101"/>
      <c r="P5446" s="102"/>
    </row>
    <row r="5447" spans="2:16" customFormat="1" x14ac:dyDescent="0.3">
      <c r="B5447" s="9"/>
      <c r="O5447" s="101"/>
      <c r="P5447" s="102"/>
    </row>
    <row r="5448" spans="2:16" customFormat="1" x14ac:dyDescent="0.3">
      <c r="B5448" s="9"/>
      <c r="O5448" s="101"/>
      <c r="P5448" s="102"/>
    </row>
    <row r="5449" spans="2:16" customFormat="1" x14ac:dyDescent="0.3">
      <c r="B5449" s="9"/>
      <c r="O5449" s="101"/>
      <c r="P5449" s="102"/>
    </row>
    <row r="5450" spans="2:16" customFormat="1" x14ac:dyDescent="0.3">
      <c r="B5450" s="9"/>
      <c r="O5450" s="101"/>
      <c r="P5450" s="102"/>
    </row>
    <row r="5451" spans="2:16" customFormat="1" x14ac:dyDescent="0.3">
      <c r="B5451" s="9"/>
      <c r="O5451" s="101"/>
      <c r="P5451" s="102"/>
    </row>
    <row r="5452" spans="2:16" customFormat="1" x14ac:dyDescent="0.3">
      <c r="B5452" s="9"/>
      <c r="O5452" s="101"/>
      <c r="P5452" s="102"/>
    </row>
    <row r="5453" spans="2:16" customFormat="1" x14ac:dyDescent="0.3">
      <c r="B5453" s="9"/>
      <c r="O5453" s="101"/>
      <c r="P5453" s="102"/>
    </row>
    <row r="5454" spans="2:16" customFormat="1" x14ac:dyDescent="0.3">
      <c r="B5454" s="9"/>
      <c r="O5454" s="101"/>
      <c r="P5454" s="102"/>
    </row>
    <row r="5455" spans="2:16" customFormat="1" x14ac:dyDescent="0.3">
      <c r="B5455" s="9"/>
      <c r="O5455" s="101"/>
      <c r="P5455" s="102"/>
    </row>
    <row r="5456" spans="2:16" customFormat="1" x14ac:dyDescent="0.3">
      <c r="B5456" s="9"/>
      <c r="O5456" s="101"/>
      <c r="P5456" s="102"/>
    </row>
    <row r="5457" spans="2:16" customFormat="1" x14ac:dyDescent="0.3">
      <c r="B5457" s="9"/>
      <c r="O5457" s="101"/>
      <c r="P5457" s="102"/>
    </row>
    <row r="5458" spans="2:16" customFormat="1" x14ac:dyDescent="0.3">
      <c r="B5458" s="9"/>
      <c r="O5458" s="101"/>
      <c r="P5458" s="102"/>
    </row>
    <row r="5459" spans="2:16" customFormat="1" x14ac:dyDescent="0.3">
      <c r="B5459" s="9"/>
      <c r="O5459" s="101"/>
      <c r="P5459" s="102"/>
    </row>
    <row r="5460" spans="2:16" customFormat="1" x14ac:dyDescent="0.3">
      <c r="B5460" s="9"/>
      <c r="O5460" s="101"/>
      <c r="P5460" s="102"/>
    </row>
    <row r="5461" spans="2:16" customFormat="1" x14ac:dyDescent="0.3">
      <c r="B5461" s="9"/>
      <c r="O5461" s="101"/>
      <c r="P5461" s="102"/>
    </row>
    <row r="5462" spans="2:16" customFormat="1" x14ac:dyDescent="0.3">
      <c r="B5462" s="9"/>
      <c r="O5462" s="101"/>
      <c r="P5462" s="102"/>
    </row>
    <row r="5463" spans="2:16" customFormat="1" x14ac:dyDescent="0.3">
      <c r="B5463" s="9"/>
      <c r="O5463" s="101"/>
      <c r="P5463" s="102"/>
    </row>
    <row r="5464" spans="2:16" customFormat="1" x14ac:dyDescent="0.3">
      <c r="B5464" s="9"/>
      <c r="O5464" s="101"/>
      <c r="P5464" s="102"/>
    </row>
    <row r="5465" spans="2:16" customFormat="1" x14ac:dyDescent="0.3">
      <c r="B5465" s="9"/>
      <c r="O5465" s="101"/>
      <c r="P5465" s="102"/>
    </row>
    <row r="5466" spans="2:16" customFormat="1" x14ac:dyDescent="0.3">
      <c r="B5466" s="9"/>
      <c r="O5466" s="101"/>
      <c r="P5466" s="102"/>
    </row>
    <row r="5467" spans="2:16" customFormat="1" x14ac:dyDescent="0.3">
      <c r="B5467" s="9"/>
      <c r="O5467" s="101"/>
      <c r="P5467" s="102"/>
    </row>
    <row r="5468" spans="2:16" customFormat="1" x14ac:dyDescent="0.3">
      <c r="B5468" s="9"/>
      <c r="O5468" s="101"/>
      <c r="P5468" s="102"/>
    </row>
    <row r="5469" spans="2:16" customFormat="1" x14ac:dyDescent="0.3">
      <c r="B5469" s="9"/>
      <c r="O5469" s="101"/>
      <c r="P5469" s="102"/>
    </row>
    <row r="5470" spans="2:16" customFormat="1" x14ac:dyDescent="0.3">
      <c r="B5470" s="9"/>
      <c r="O5470" s="101"/>
      <c r="P5470" s="102"/>
    </row>
    <row r="5471" spans="2:16" customFormat="1" x14ac:dyDescent="0.3">
      <c r="B5471" s="9"/>
      <c r="O5471" s="101"/>
      <c r="P5471" s="102"/>
    </row>
    <row r="5472" spans="2:16" customFormat="1" x14ac:dyDescent="0.3">
      <c r="B5472" s="9"/>
      <c r="O5472" s="101"/>
      <c r="P5472" s="102"/>
    </row>
    <row r="5473" spans="2:16" customFormat="1" x14ac:dyDescent="0.3">
      <c r="B5473" s="9"/>
      <c r="O5473" s="101"/>
      <c r="P5473" s="102"/>
    </row>
    <row r="5474" spans="2:16" customFormat="1" x14ac:dyDescent="0.3">
      <c r="B5474" s="9"/>
      <c r="O5474" s="101"/>
      <c r="P5474" s="102"/>
    </row>
    <row r="5475" spans="2:16" customFormat="1" x14ac:dyDescent="0.3">
      <c r="B5475" s="9"/>
      <c r="O5475" s="101"/>
      <c r="P5475" s="102"/>
    </row>
    <row r="5476" spans="2:16" customFormat="1" x14ac:dyDescent="0.3">
      <c r="B5476" s="9"/>
      <c r="O5476" s="101"/>
      <c r="P5476" s="102"/>
    </row>
    <row r="5477" spans="2:16" customFormat="1" x14ac:dyDescent="0.3">
      <c r="B5477" s="9"/>
      <c r="O5477" s="101"/>
      <c r="P5477" s="102"/>
    </row>
    <row r="5478" spans="2:16" customFormat="1" x14ac:dyDescent="0.3">
      <c r="B5478" s="9"/>
      <c r="O5478" s="101"/>
      <c r="P5478" s="102"/>
    </row>
    <row r="5479" spans="2:16" customFormat="1" x14ac:dyDescent="0.3">
      <c r="B5479" s="9"/>
      <c r="O5479" s="101"/>
      <c r="P5479" s="102"/>
    </row>
    <row r="5480" spans="2:16" customFormat="1" x14ac:dyDescent="0.3">
      <c r="B5480" s="9"/>
      <c r="O5480" s="101"/>
      <c r="P5480" s="102"/>
    </row>
    <row r="5481" spans="2:16" customFormat="1" x14ac:dyDescent="0.3">
      <c r="B5481" s="9"/>
      <c r="O5481" s="101"/>
      <c r="P5481" s="102"/>
    </row>
    <row r="5482" spans="2:16" customFormat="1" x14ac:dyDescent="0.3">
      <c r="B5482" s="9"/>
      <c r="O5482" s="101"/>
      <c r="P5482" s="102"/>
    </row>
    <row r="5483" spans="2:16" customFormat="1" x14ac:dyDescent="0.3">
      <c r="B5483" s="9"/>
      <c r="O5483" s="101"/>
      <c r="P5483" s="102"/>
    </row>
    <row r="5484" spans="2:16" customFormat="1" x14ac:dyDescent="0.3">
      <c r="B5484" s="9"/>
      <c r="O5484" s="101"/>
      <c r="P5484" s="102"/>
    </row>
    <row r="5485" spans="2:16" customFormat="1" x14ac:dyDescent="0.3">
      <c r="B5485" s="9"/>
      <c r="O5485" s="101"/>
      <c r="P5485" s="102"/>
    </row>
    <row r="5486" spans="2:16" customFormat="1" x14ac:dyDescent="0.3">
      <c r="B5486" s="9"/>
      <c r="O5486" s="101"/>
      <c r="P5486" s="102"/>
    </row>
    <row r="5487" spans="2:16" customFormat="1" x14ac:dyDescent="0.3">
      <c r="B5487" s="9"/>
      <c r="O5487" s="101"/>
      <c r="P5487" s="102"/>
    </row>
    <row r="5488" spans="2:16" customFormat="1" x14ac:dyDescent="0.3">
      <c r="B5488" s="9"/>
      <c r="O5488" s="101"/>
      <c r="P5488" s="102"/>
    </row>
    <row r="5489" spans="2:16" customFormat="1" x14ac:dyDescent="0.3">
      <c r="B5489" s="9"/>
      <c r="O5489" s="101"/>
      <c r="P5489" s="102"/>
    </row>
    <row r="5490" spans="2:16" customFormat="1" x14ac:dyDescent="0.3">
      <c r="B5490" s="9"/>
      <c r="O5490" s="101"/>
      <c r="P5490" s="102"/>
    </row>
    <row r="5491" spans="2:16" customFormat="1" x14ac:dyDescent="0.3">
      <c r="B5491" s="9"/>
      <c r="O5491" s="101"/>
      <c r="P5491" s="102"/>
    </row>
    <row r="5492" spans="2:16" customFormat="1" x14ac:dyDescent="0.3">
      <c r="B5492" s="9"/>
      <c r="O5492" s="101"/>
      <c r="P5492" s="102"/>
    </row>
    <row r="5493" spans="2:16" customFormat="1" x14ac:dyDescent="0.3">
      <c r="B5493" s="9"/>
      <c r="O5493" s="101"/>
      <c r="P5493" s="102"/>
    </row>
    <row r="5494" spans="2:16" customFormat="1" x14ac:dyDescent="0.3">
      <c r="B5494" s="9"/>
      <c r="O5494" s="101"/>
      <c r="P5494" s="102"/>
    </row>
    <row r="5495" spans="2:16" customFormat="1" x14ac:dyDescent="0.3">
      <c r="B5495" s="9"/>
      <c r="O5495" s="101"/>
      <c r="P5495" s="102"/>
    </row>
    <row r="5496" spans="2:16" customFormat="1" x14ac:dyDescent="0.3">
      <c r="B5496" s="9"/>
      <c r="O5496" s="101"/>
      <c r="P5496" s="102"/>
    </row>
    <row r="5497" spans="2:16" customFormat="1" x14ac:dyDescent="0.3">
      <c r="B5497" s="9"/>
      <c r="O5497" s="101"/>
      <c r="P5497" s="102"/>
    </row>
    <row r="5498" spans="2:16" customFormat="1" x14ac:dyDescent="0.3">
      <c r="B5498" s="9"/>
      <c r="O5498" s="101"/>
      <c r="P5498" s="102"/>
    </row>
    <row r="5499" spans="2:16" customFormat="1" x14ac:dyDescent="0.3">
      <c r="B5499" s="9"/>
      <c r="O5499" s="101"/>
      <c r="P5499" s="102"/>
    </row>
    <row r="5500" spans="2:16" customFormat="1" x14ac:dyDescent="0.3">
      <c r="B5500" s="9"/>
      <c r="O5500" s="101"/>
      <c r="P5500" s="102"/>
    </row>
    <row r="5501" spans="2:16" customFormat="1" x14ac:dyDescent="0.3">
      <c r="B5501" s="9"/>
      <c r="O5501" s="101"/>
      <c r="P5501" s="102"/>
    </row>
    <row r="5502" spans="2:16" customFormat="1" x14ac:dyDescent="0.3">
      <c r="B5502" s="9"/>
      <c r="O5502" s="101"/>
      <c r="P5502" s="102"/>
    </row>
    <row r="5503" spans="2:16" customFormat="1" x14ac:dyDescent="0.3">
      <c r="B5503" s="9"/>
      <c r="O5503" s="101"/>
      <c r="P5503" s="102"/>
    </row>
    <row r="5504" spans="2:16" customFormat="1" x14ac:dyDescent="0.3">
      <c r="B5504" s="9"/>
      <c r="O5504" s="101"/>
      <c r="P5504" s="102"/>
    </row>
    <row r="5505" spans="2:16" customFormat="1" x14ac:dyDescent="0.3">
      <c r="B5505" s="9"/>
      <c r="O5505" s="101"/>
      <c r="P5505" s="102"/>
    </row>
    <row r="5506" spans="2:16" customFormat="1" x14ac:dyDescent="0.3">
      <c r="B5506" s="9"/>
      <c r="O5506" s="101"/>
      <c r="P5506" s="102"/>
    </row>
    <row r="5507" spans="2:16" customFormat="1" x14ac:dyDescent="0.3">
      <c r="B5507" s="9"/>
      <c r="O5507" s="101"/>
      <c r="P5507" s="102"/>
    </row>
    <row r="5508" spans="2:16" customFormat="1" x14ac:dyDescent="0.3">
      <c r="B5508" s="9"/>
      <c r="O5508" s="101"/>
      <c r="P5508" s="102"/>
    </row>
    <row r="5509" spans="2:16" customFormat="1" x14ac:dyDescent="0.3">
      <c r="B5509" s="9"/>
      <c r="O5509" s="101"/>
      <c r="P5509" s="102"/>
    </row>
    <row r="5510" spans="2:16" customFormat="1" x14ac:dyDescent="0.3">
      <c r="B5510" s="9"/>
      <c r="O5510" s="101"/>
      <c r="P5510" s="102"/>
    </row>
    <row r="5511" spans="2:16" customFormat="1" x14ac:dyDescent="0.3">
      <c r="B5511" s="9"/>
      <c r="O5511" s="101"/>
      <c r="P5511" s="102"/>
    </row>
    <row r="5512" spans="2:16" customFormat="1" x14ac:dyDescent="0.3">
      <c r="B5512" s="9"/>
      <c r="O5512" s="101"/>
      <c r="P5512" s="102"/>
    </row>
    <row r="5513" spans="2:16" customFormat="1" x14ac:dyDescent="0.3">
      <c r="B5513" s="9"/>
      <c r="O5513" s="101"/>
      <c r="P5513" s="102"/>
    </row>
    <row r="5514" spans="2:16" customFormat="1" x14ac:dyDescent="0.3">
      <c r="B5514" s="9"/>
      <c r="O5514" s="101"/>
      <c r="P5514" s="102"/>
    </row>
    <row r="5515" spans="2:16" customFormat="1" x14ac:dyDescent="0.3">
      <c r="B5515" s="9"/>
      <c r="O5515" s="101"/>
      <c r="P5515" s="102"/>
    </row>
    <row r="5516" spans="2:16" customFormat="1" x14ac:dyDescent="0.3">
      <c r="B5516" s="9"/>
      <c r="O5516" s="101"/>
      <c r="P5516" s="102"/>
    </row>
    <row r="5517" spans="2:16" customFormat="1" x14ac:dyDescent="0.3">
      <c r="B5517" s="9"/>
      <c r="O5517" s="101"/>
      <c r="P5517" s="102"/>
    </row>
    <row r="5518" spans="2:16" customFormat="1" x14ac:dyDescent="0.3">
      <c r="B5518" s="9"/>
      <c r="O5518" s="101"/>
      <c r="P5518" s="102"/>
    </row>
    <row r="5519" spans="2:16" customFormat="1" x14ac:dyDescent="0.3">
      <c r="B5519" s="9"/>
      <c r="O5519" s="101"/>
      <c r="P5519" s="102"/>
    </row>
    <row r="5520" spans="2:16" customFormat="1" x14ac:dyDescent="0.3">
      <c r="B5520" s="9"/>
      <c r="O5520" s="101"/>
      <c r="P5520" s="102"/>
    </row>
    <row r="5521" spans="2:16" customFormat="1" x14ac:dyDescent="0.3">
      <c r="B5521" s="9"/>
      <c r="O5521" s="101"/>
      <c r="P5521" s="102"/>
    </row>
    <row r="5522" spans="2:16" customFormat="1" x14ac:dyDescent="0.3">
      <c r="B5522" s="9"/>
      <c r="O5522" s="101"/>
      <c r="P5522" s="102"/>
    </row>
    <row r="5523" spans="2:16" customFormat="1" x14ac:dyDescent="0.3">
      <c r="B5523" s="9"/>
      <c r="O5523" s="101"/>
      <c r="P5523" s="102"/>
    </row>
    <row r="5524" spans="2:16" customFormat="1" x14ac:dyDescent="0.3">
      <c r="B5524" s="9"/>
      <c r="O5524" s="101"/>
      <c r="P5524" s="102"/>
    </row>
    <row r="5525" spans="2:16" customFormat="1" x14ac:dyDescent="0.3">
      <c r="B5525" s="9"/>
      <c r="O5525" s="101"/>
      <c r="P5525" s="102"/>
    </row>
    <row r="5526" spans="2:16" customFormat="1" x14ac:dyDescent="0.3">
      <c r="B5526" s="9"/>
      <c r="O5526" s="101"/>
      <c r="P5526" s="102"/>
    </row>
    <row r="5527" spans="2:16" customFormat="1" x14ac:dyDescent="0.3">
      <c r="B5527" s="9"/>
      <c r="O5527" s="101"/>
      <c r="P5527" s="102"/>
    </row>
    <row r="5528" spans="2:16" customFormat="1" x14ac:dyDescent="0.3">
      <c r="B5528" s="9"/>
      <c r="O5528" s="101"/>
      <c r="P5528" s="102"/>
    </row>
    <row r="5529" spans="2:16" customFormat="1" x14ac:dyDescent="0.3">
      <c r="B5529" s="9"/>
      <c r="O5529" s="101"/>
      <c r="P5529" s="102"/>
    </row>
    <row r="5530" spans="2:16" customFormat="1" x14ac:dyDescent="0.3">
      <c r="B5530" s="9"/>
      <c r="O5530" s="101"/>
      <c r="P5530" s="102"/>
    </row>
    <row r="5531" spans="2:16" customFormat="1" x14ac:dyDescent="0.3">
      <c r="B5531" s="9"/>
      <c r="O5531" s="101"/>
      <c r="P5531" s="102"/>
    </row>
    <row r="5532" spans="2:16" customFormat="1" x14ac:dyDescent="0.3">
      <c r="B5532" s="9"/>
      <c r="O5532" s="101"/>
      <c r="P5532" s="102"/>
    </row>
    <row r="5533" spans="2:16" customFormat="1" x14ac:dyDescent="0.3">
      <c r="B5533" s="9"/>
      <c r="O5533" s="101"/>
      <c r="P5533" s="102"/>
    </row>
    <row r="5534" spans="2:16" customFormat="1" x14ac:dyDescent="0.3">
      <c r="B5534" s="9"/>
      <c r="O5534" s="101"/>
      <c r="P5534" s="102"/>
    </row>
    <row r="5535" spans="2:16" customFormat="1" x14ac:dyDescent="0.3">
      <c r="B5535" s="9"/>
      <c r="O5535" s="101"/>
      <c r="P5535" s="102"/>
    </row>
    <row r="5536" spans="2:16" customFormat="1" x14ac:dyDescent="0.3">
      <c r="B5536" s="9"/>
      <c r="O5536" s="101"/>
      <c r="P5536" s="102"/>
    </row>
    <row r="5537" spans="2:16" customFormat="1" x14ac:dyDescent="0.3">
      <c r="B5537" s="9"/>
      <c r="O5537" s="101"/>
      <c r="P5537" s="102"/>
    </row>
    <row r="5538" spans="2:16" customFormat="1" x14ac:dyDescent="0.3">
      <c r="B5538" s="9"/>
      <c r="O5538" s="101"/>
      <c r="P5538" s="102"/>
    </row>
    <row r="5539" spans="2:16" customFormat="1" x14ac:dyDescent="0.3">
      <c r="B5539" s="9"/>
      <c r="O5539" s="101"/>
      <c r="P5539" s="102"/>
    </row>
    <row r="5540" spans="2:16" customFormat="1" x14ac:dyDescent="0.3">
      <c r="B5540" s="9"/>
      <c r="O5540" s="101"/>
      <c r="P5540" s="102"/>
    </row>
    <row r="5541" spans="2:16" customFormat="1" x14ac:dyDescent="0.3">
      <c r="B5541" s="9"/>
      <c r="O5541" s="101"/>
      <c r="P5541" s="102"/>
    </row>
    <row r="5542" spans="2:16" customFormat="1" x14ac:dyDescent="0.3">
      <c r="B5542" s="9"/>
      <c r="O5542" s="101"/>
      <c r="P5542" s="102"/>
    </row>
    <row r="5543" spans="2:16" customFormat="1" x14ac:dyDescent="0.3">
      <c r="B5543" s="9"/>
      <c r="O5543" s="101"/>
      <c r="P5543" s="102"/>
    </row>
    <row r="5544" spans="2:16" customFormat="1" x14ac:dyDescent="0.3">
      <c r="B5544" s="9"/>
      <c r="O5544" s="101"/>
      <c r="P5544" s="102"/>
    </row>
    <row r="5545" spans="2:16" customFormat="1" x14ac:dyDescent="0.3">
      <c r="B5545" s="9"/>
      <c r="O5545" s="101"/>
      <c r="P5545" s="102"/>
    </row>
    <row r="5546" spans="2:16" customFormat="1" x14ac:dyDescent="0.3">
      <c r="B5546" s="9"/>
      <c r="O5546" s="101"/>
      <c r="P5546" s="102"/>
    </row>
    <row r="5547" spans="2:16" customFormat="1" x14ac:dyDescent="0.3">
      <c r="B5547" s="9"/>
      <c r="O5547" s="101"/>
      <c r="P5547" s="102"/>
    </row>
    <row r="5548" spans="2:16" customFormat="1" x14ac:dyDescent="0.3">
      <c r="B5548" s="9"/>
      <c r="O5548" s="101"/>
      <c r="P5548" s="102"/>
    </row>
    <row r="5549" spans="2:16" customFormat="1" x14ac:dyDescent="0.3">
      <c r="B5549" s="9"/>
      <c r="O5549" s="101"/>
      <c r="P5549" s="102"/>
    </row>
    <row r="5550" spans="2:16" customFormat="1" x14ac:dyDescent="0.3">
      <c r="B5550" s="9"/>
      <c r="O5550" s="101"/>
      <c r="P5550" s="102"/>
    </row>
    <row r="5551" spans="2:16" customFormat="1" x14ac:dyDescent="0.3">
      <c r="B5551" s="9"/>
      <c r="O5551" s="101"/>
      <c r="P5551" s="102"/>
    </row>
    <row r="5552" spans="2:16" customFormat="1" x14ac:dyDescent="0.3">
      <c r="B5552" s="9"/>
      <c r="O5552" s="101"/>
      <c r="P5552" s="102"/>
    </row>
    <row r="5553" spans="2:16" customFormat="1" x14ac:dyDescent="0.3">
      <c r="B5553" s="9"/>
      <c r="O5553" s="101"/>
      <c r="P5553" s="102"/>
    </row>
    <row r="5554" spans="2:16" customFormat="1" x14ac:dyDescent="0.3">
      <c r="B5554" s="9"/>
      <c r="O5554" s="101"/>
      <c r="P5554" s="102"/>
    </row>
    <row r="5555" spans="2:16" customFormat="1" x14ac:dyDescent="0.3">
      <c r="B5555" s="9"/>
      <c r="O5555" s="101"/>
      <c r="P5555" s="102"/>
    </row>
    <row r="5556" spans="2:16" customFormat="1" x14ac:dyDescent="0.3">
      <c r="B5556" s="9"/>
      <c r="O5556" s="101"/>
      <c r="P5556" s="102"/>
    </row>
    <row r="5557" spans="2:16" customFormat="1" x14ac:dyDescent="0.3">
      <c r="B5557" s="9"/>
      <c r="O5557" s="101"/>
      <c r="P5557" s="102"/>
    </row>
    <row r="5558" spans="2:16" customFormat="1" x14ac:dyDescent="0.3">
      <c r="B5558" s="9"/>
      <c r="O5558" s="101"/>
      <c r="P5558" s="102"/>
    </row>
    <row r="5559" spans="2:16" customFormat="1" x14ac:dyDescent="0.3">
      <c r="B5559" s="9"/>
      <c r="O5559" s="101"/>
      <c r="P5559" s="102"/>
    </row>
    <row r="5560" spans="2:16" customFormat="1" x14ac:dyDescent="0.3">
      <c r="B5560" s="9"/>
      <c r="O5560" s="101"/>
      <c r="P5560" s="102"/>
    </row>
    <row r="5561" spans="2:16" customFormat="1" x14ac:dyDescent="0.3">
      <c r="B5561" s="9"/>
      <c r="O5561" s="101"/>
      <c r="P5561" s="102"/>
    </row>
    <row r="5562" spans="2:16" customFormat="1" x14ac:dyDescent="0.3">
      <c r="B5562" s="9"/>
      <c r="O5562" s="101"/>
      <c r="P5562" s="102"/>
    </row>
    <row r="5563" spans="2:16" customFormat="1" x14ac:dyDescent="0.3">
      <c r="B5563" s="9"/>
      <c r="O5563" s="101"/>
      <c r="P5563" s="102"/>
    </row>
    <row r="5564" spans="2:16" customFormat="1" x14ac:dyDescent="0.3">
      <c r="B5564" s="9"/>
      <c r="O5564" s="101"/>
      <c r="P5564" s="102"/>
    </row>
    <row r="5565" spans="2:16" customFormat="1" x14ac:dyDescent="0.3">
      <c r="B5565" s="9"/>
      <c r="O5565" s="101"/>
      <c r="P5565" s="102"/>
    </row>
    <row r="5566" spans="2:16" customFormat="1" x14ac:dyDescent="0.3">
      <c r="B5566" s="9"/>
      <c r="O5566" s="101"/>
      <c r="P5566" s="102"/>
    </row>
    <row r="5567" spans="2:16" customFormat="1" x14ac:dyDescent="0.3">
      <c r="B5567" s="9"/>
      <c r="O5567" s="101"/>
      <c r="P5567" s="102"/>
    </row>
    <row r="5568" spans="2:16" customFormat="1" x14ac:dyDescent="0.3">
      <c r="B5568" s="9"/>
      <c r="O5568" s="101"/>
      <c r="P5568" s="102"/>
    </row>
    <row r="5569" spans="2:16" customFormat="1" x14ac:dyDescent="0.3">
      <c r="B5569" s="9"/>
      <c r="O5569" s="101"/>
      <c r="P5569" s="102"/>
    </row>
    <row r="5570" spans="2:16" customFormat="1" x14ac:dyDescent="0.3">
      <c r="B5570" s="9"/>
      <c r="O5570" s="101"/>
      <c r="P5570" s="102"/>
    </row>
    <row r="5571" spans="2:16" customFormat="1" x14ac:dyDescent="0.3">
      <c r="B5571" s="9"/>
      <c r="O5571" s="101"/>
      <c r="P5571" s="102"/>
    </row>
    <row r="5572" spans="2:16" customFormat="1" x14ac:dyDescent="0.3">
      <c r="B5572" s="9"/>
      <c r="O5572" s="101"/>
      <c r="P5572" s="102"/>
    </row>
    <row r="5573" spans="2:16" customFormat="1" x14ac:dyDescent="0.3">
      <c r="B5573" s="9"/>
      <c r="O5573" s="101"/>
      <c r="P5573" s="102"/>
    </row>
    <row r="5574" spans="2:16" customFormat="1" x14ac:dyDescent="0.3">
      <c r="B5574" s="9"/>
      <c r="O5574" s="101"/>
      <c r="P5574" s="102"/>
    </row>
    <row r="5575" spans="2:16" customFormat="1" x14ac:dyDescent="0.3">
      <c r="B5575" s="9"/>
      <c r="O5575" s="101"/>
      <c r="P5575" s="102"/>
    </row>
    <row r="5576" spans="2:16" customFormat="1" x14ac:dyDescent="0.3">
      <c r="B5576" s="9"/>
      <c r="O5576" s="101"/>
      <c r="P5576" s="102"/>
    </row>
    <row r="5577" spans="2:16" customFormat="1" x14ac:dyDescent="0.3">
      <c r="B5577" s="9"/>
      <c r="O5577" s="101"/>
      <c r="P5577" s="102"/>
    </row>
    <row r="5578" spans="2:16" customFormat="1" x14ac:dyDescent="0.3">
      <c r="B5578" s="9"/>
      <c r="O5578" s="101"/>
      <c r="P5578" s="102"/>
    </row>
    <row r="5579" spans="2:16" customFormat="1" x14ac:dyDescent="0.3">
      <c r="B5579" s="9"/>
      <c r="O5579" s="101"/>
      <c r="P5579" s="102"/>
    </row>
    <row r="5580" spans="2:16" customFormat="1" x14ac:dyDescent="0.3">
      <c r="B5580" s="9"/>
      <c r="O5580" s="101"/>
      <c r="P5580" s="102"/>
    </row>
    <row r="5581" spans="2:16" customFormat="1" x14ac:dyDescent="0.3">
      <c r="B5581" s="9"/>
      <c r="O5581" s="101"/>
      <c r="P5581" s="102"/>
    </row>
    <row r="5582" spans="2:16" customFormat="1" x14ac:dyDescent="0.3">
      <c r="B5582" s="9"/>
      <c r="O5582" s="101"/>
      <c r="P5582" s="102"/>
    </row>
    <row r="5583" spans="2:16" customFormat="1" x14ac:dyDescent="0.3">
      <c r="B5583" s="9"/>
      <c r="O5583" s="101"/>
      <c r="P5583" s="102"/>
    </row>
    <row r="5584" spans="2:16" customFormat="1" x14ac:dyDescent="0.3">
      <c r="B5584" s="9"/>
      <c r="O5584" s="101"/>
      <c r="P5584" s="102"/>
    </row>
    <row r="5585" spans="2:16" customFormat="1" x14ac:dyDescent="0.3">
      <c r="B5585" s="9"/>
      <c r="O5585" s="101"/>
      <c r="P5585" s="102"/>
    </row>
    <row r="5586" spans="2:16" customFormat="1" x14ac:dyDescent="0.3">
      <c r="B5586" s="9"/>
      <c r="O5586" s="101"/>
      <c r="P5586" s="102"/>
    </row>
    <row r="5587" spans="2:16" customFormat="1" x14ac:dyDescent="0.3">
      <c r="B5587" s="9"/>
      <c r="O5587" s="101"/>
      <c r="P5587" s="102"/>
    </row>
    <row r="5588" spans="2:16" customFormat="1" x14ac:dyDescent="0.3">
      <c r="B5588" s="9"/>
      <c r="O5588" s="101"/>
      <c r="P5588" s="102"/>
    </row>
    <row r="5589" spans="2:16" customFormat="1" x14ac:dyDescent="0.3">
      <c r="B5589" s="9"/>
      <c r="O5589" s="101"/>
      <c r="P5589" s="102"/>
    </row>
    <row r="5590" spans="2:16" customFormat="1" x14ac:dyDescent="0.3">
      <c r="B5590" s="9"/>
      <c r="O5590" s="101"/>
      <c r="P5590" s="102"/>
    </row>
    <row r="5591" spans="2:16" customFormat="1" x14ac:dyDescent="0.3">
      <c r="B5591" s="9"/>
      <c r="O5591" s="101"/>
      <c r="P5591" s="102"/>
    </row>
    <row r="5592" spans="2:16" customFormat="1" x14ac:dyDescent="0.3">
      <c r="B5592" s="9"/>
      <c r="O5592" s="101"/>
      <c r="P5592" s="102"/>
    </row>
    <row r="5593" spans="2:16" customFormat="1" x14ac:dyDescent="0.3">
      <c r="B5593" s="9"/>
      <c r="O5593" s="101"/>
      <c r="P5593" s="102"/>
    </row>
    <row r="5594" spans="2:16" customFormat="1" x14ac:dyDescent="0.3">
      <c r="B5594" s="9"/>
      <c r="O5594" s="101"/>
      <c r="P5594" s="102"/>
    </row>
    <row r="5595" spans="2:16" customFormat="1" x14ac:dyDescent="0.3">
      <c r="B5595" s="9"/>
      <c r="O5595" s="101"/>
      <c r="P5595" s="102"/>
    </row>
    <row r="5596" spans="2:16" customFormat="1" x14ac:dyDescent="0.3">
      <c r="B5596" s="9"/>
      <c r="O5596" s="101"/>
      <c r="P5596" s="102"/>
    </row>
    <row r="5597" spans="2:16" customFormat="1" x14ac:dyDescent="0.3">
      <c r="B5597" s="9"/>
      <c r="O5597" s="101"/>
      <c r="P5597" s="102"/>
    </row>
    <row r="5598" spans="2:16" customFormat="1" x14ac:dyDescent="0.3">
      <c r="B5598" s="9"/>
      <c r="O5598" s="101"/>
      <c r="P5598" s="102"/>
    </row>
    <row r="5599" spans="2:16" customFormat="1" x14ac:dyDescent="0.3">
      <c r="B5599" s="9"/>
      <c r="O5599" s="101"/>
      <c r="P5599" s="102"/>
    </row>
    <row r="5600" spans="2:16" customFormat="1" x14ac:dyDescent="0.3">
      <c r="B5600" s="9"/>
      <c r="O5600" s="101"/>
      <c r="P5600" s="102"/>
    </row>
    <row r="5601" spans="2:16" customFormat="1" x14ac:dyDescent="0.3">
      <c r="B5601" s="9"/>
      <c r="O5601" s="101"/>
      <c r="P5601" s="102"/>
    </row>
    <row r="5602" spans="2:16" customFormat="1" x14ac:dyDescent="0.3">
      <c r="B5602" s="9"/>
      <c r="O5602" s="101"/>
      <c r="P5602" s="102"/>
    </row>
    <row r="5603" spans="2:16" customFormat="1" x14ac:dyDescent="0.3">
      <c r="B5603" s="9"/>
      <c r="O5603" s="101"/>
      <c r="P5603" s="102"/>
    </row>
    <row r="5604" spans="2:16" customFormat="1" x14ac:dyDescent="0.3">
      <c r="B5604" s="9"/>
      <c r="O5604" s="101"/>
      <c r="P5604" s="102"/>
    </row>
    <row r="5605" spans="2:16" customFormat="1" x14ac:dyDescent="0.3">
      <c r="B5605" s="9"/>
      <c r="O5605" s="101"/>
      <c r="P5605" s="102"/>
    </row>
    <row r="5606" spans="2:16" customFormat="1" x14ac:dyDescent="0.3">
      <c r="B5606" s="9"/>
      <c r="O5606" s="101"/>
      <c r="P5606" s="102"/>
    </row>
    <row r="5607" spans="2:16" customFormat="1" x14ac:dyDescent="0.3">
      <c r="B5607" s="9"/>
      <c r="O5607" s="101"/>
      <c r="P5607" s="102"/>
    </row>
    <row r="5608" spans="2:16" customFormat="1" x14ac:dyDescent="0.3">
      <c r="B5608" s="9"/>
      <c r="O5608" s="101"/>
      <c r="P5608" s="102"/>
    </row>
    <row r="5609" spans="2:16" customFormat="1" x14ac:dyDescent="0.3">
      <c r="B5609" s="9"/>
      <c r="O5609" s="101"/>
      <c r="P5609" s="102"/>
    </row>
    <row r="5610" spans="2:16" customFormat="1" x14ac:dyDescent="0.3">
      <c r="B5610" s="9"/>
      <c r="O5610" s="101"/>
      <c r="P5610" s="102"/>
    </row>
    <row r="5611" spans="2:16" customFormat="1" x14ac:dyDescent="0.3">
      <c r="B5611" s="9"/>
      <c r="O5611" s="101"/>
      <c r="P5611" s="102"/>
    </row>
    <row r="5612" spans="2:16" customFormat="1" x14ac:dyDescent="0.3">
      <c r="B5612" s="9"/>
      <c r="O5612" s="101"/>
      <c r="P5612" s="102"/>
    </row>
    <row r="5613" spans="2:16" customFormat="1" x14ac:dyDescent="0.3">
      <c r="B5613" s="9"/>
      <c r="O5613" s="101"/>
      <c r="P5613" s="102"/>
    </row>
    <row r="5614" spans="2:16" customFormat="1" x14ac:dyDescent="0.3">
      <c r="B5614" s="9"/>
      <c r="O5614" s="101"/>
      <c r="P5614" s="102"/>
    </row>
    <row r="5615" spans="2:16" customFormat="1" x14ac:dyDescent="0.3">
      <c r="B5615" s="9"/>
      <c r="O5615" s="101"/>
      <c r="P5615" s="102"/>
    </row>
    <row r="5616" spans="2:16" customFormat="1" x14ac:dyDescent="0.3">
      <c r="B5616" s="9"/>
      <c r="O5616" s="101"/>
      <c r="P5616" s="102"/>
    </row>
    <row r="5617" spans="2:16" customFormat="1" x14ac:dyDescent="0.3">
      <c r="B5617" s="9"/>
      <c r="O5617" s="101"/>
      <c r="P5617" s="102"/>
    </row>
    <row r="5618" spans="2:16" customFormat="1" x14ac:dyDescent="0.3">
      <c r="B5618" s="9"/>
      <c r="O5618" s="101"/>
      <c r="P5618" s="102"/>
    </row>
    <row r="5619" spans="2:16" customFormat="1" x14ac:dyDescent="0.3">
      <c r="B5619" s="9"/>
      <c r="O5619" s="101"/>
      <c r="P5619" s="102"/>
    </row>
    <row r="5620" spans="2:16" customFormat="1" x14ac:dyDescent="0.3">
      <c r="B5620" s="9"/>
      <c r="O5620" s="101"/>
      <c r="P5620" s="102"/>
    </row>
    <row r="5621" spans="2:16" customFormat="1" x14ac:dyDescent="0.3">
      <c r="B5621" s="9"/>
      <c r="O5621" s="101"/>
      <c r="P5621" s="102"/>
    </row>
    <row r="5622" spans="2:16" customFormat="1" x14ac:dyDescent="0.3">
      <c r="B5622" s="9"/>
      <c r="O5622" s="101"/>
      <c r="P5622" s="102"/>
    </row>
    <row r="5623" spans="2:16" customFormat="1" x14ac:dyDescent="0.3">
      <c r="B5623" s="9"/>
      <c r="O5623" s="101"/>
      <c r="P5623" s="102"/>
    </row>
    <row r="5624" spans="2:16" customFormat="1" x14ac:dyDescent="0.3">
      <c r="B5624" s="9"/>
      <c r="O5624" s="101"/>
      <c r="P5624" s="102"/>
    </row>
    <row r="5625" spans="2:16" customFormat="1" x14ac:dyDescent="0.3">
      <c r="B5625" s="9"/>
      <c r="O5625" s="101"/>
      <c r="P5625" s="102"/>
    </row>
    <row r="5626" spans="2:16" customFormat="1" x14ac:dyDescent="0.3">
      <c r="B5626" s="9"/>
      <c r="O5626" s="101"/>
      <c r="P5626" s="102"/>
    </row>
    <row r="5627" spans="2:16" customFormat="1" x14ac:dyDescent="0.3">
      <c r="B5627" s="9"/>
      <c r="O5627" s="101"/>
      <c r="P5627" s="102"/>
    </row>
    <row r="5628" spans="2:16" customFormat="1" x14ac:dyDescent="0.3">
      <c r="B5628" s="9"/>
      <c r="O5628" s="101"/>
      <c r="P5628" s="102"/>
    </row>
    <row r="5629" spans="2:16" customFormat="1" x14ac:dyDescent="0.3">
      <c r="B5629" s="9"/>
      <c r="O5629" s="101"/>
      <c r="P5629" s="102"/>
    </row>
    <row r="5630" spans="2:16" customFormat="1" x14ac:dyDescent="0.3">
      <c r="B5630" s="9"/>
      <c r="O5630" s="101"/>
      <c r="P5630" s="102"/>
    </row>
    <row r="5631" spans="2:16" customFormat="1" x14ac:dyDescent="0.3">
      <c r="B5631" s="9"/>
      <c r="O5631" s="101"/>
      <c r="P5631" s="102"/>
    </row>
    <row r="5632" spans="2:16" customFormat="1" x14ac:dyDescent="0.3">
      <c r="B5632" s="9"/>
      <c r="O5632" s="101"/>
      <c r="P5632" s="102"/>
    </row>
    <row r="5633" spans="2:16" customFormat="1" x14ac:dyDescent="0.3">
      <c r="B5633" s="9"/>
      <c r="O5633" s="101"/>
      <c r="P5633" s="102"/>
    </row>
    <row r="5634" spans="2:16" customFormat="1" x14ac:dyDescent="0.3">
      <c r="B5634" s="9"/>
      <c r="O5634" s="101"/>
      <c r="P5634" s="102"/>
    </row>
    <row r="5635" spans="2:16" customFormat="1" x14ac:dyDescent="0.3">
      <c r="B5635" s="9"/>
      <c r="O5635" s="101"/>
      <c r="P5635" s="102"/>
    </row>
    <row r="5636" spans="2:16" customFormat="1" x14ac:dyDescent="0.3">
      <c r="B5636" s="9"/>
      <c r="O5636" s="101"/>
      <c r="P5636" s="102"/>
    </row>
    <row r="5637" spans="2:16" customFormat="1" x14ac:dyDescent="0.3">
      <c r="B5637" s="9"/>
      <c r="O5637" s="101"/>
      <c r="P5637" s="102"/>
    </row>
    <row r="5638" spans="2:16" customFormat="1" x14ac:dyDescent="0.3">
      <c r="B5638" s="9"/>
      <c r="O5638" s="101"/>
      <c r="P5638" s="102"/>
    </row>
    <row r="5639" spans="2:16" customFormat="1" x14ac:dyDescent="0.3">
      <c r="B5639" s="9"/>
      <c r="O5639" s="101"/>
      <c r="P5639" s="102"/>
    </row>
    <row r="5640" spans="2:16" customFormat="1" x14ac:dyDescent="0.3">
      <c r="B5640" s="9"/>
      <c r="O5640" s="101"/>
      <c r="P5640" s="102"/>
    </row>
    <row r="5641" spans="2:16" customFormat="1" x14ac:dyDescent="0.3">
      <c r="B5641" s="9"/>
      <c r="O5641" s="101"/>
      <c r="P5641" s="102"/>
    </row>
    <row r="5642" spans="2:16" customFormat="1" x14ac:dyDescent="0.3">
      <c r="B5642" s="9"/>
      <c r="O5642" s="101"/>
      <c r="P5642" s="102"/>
    </row>
    <row r="5643" spans="2:16" customFormat="1" x14ac:dyDescent="0.3">
      <c r="B5643" s="9"/>
      <c r="O5643" s="101"/>
      <c r="P5643" s="102"/>
    </row>
    <row r="5644" spans="2:16" customFormat="1" x14ac:dyDescent="0.3">
      <c r="B5644" s="9"/>
      <c r="O5644" s="101"/>
      <c r="P5644" s="102"/>
    </row>
    <row r="5645" spans="2:16" customFormat="1" x14ac:dyDescent="0.3">
      <c r="B5645" s="9"/>
      <c r="O5645" s="101"/>
      <c r="P5645" s="102"/>
    </row>
    <row r="5646" spans="2:16" customFormat="1" x14ac:dyDescent="0.3">
      <c r="B5646" s="9"/>
      <c r="O5646" s="101"/>
      <c r="P5646" s="102"/>
    </row>
    <row r="5647" spans="2:16" customFormat="1" x14ac:dyDescent="0.3">
      <c r="B5647" s="9"/>
      <c r="O5647" s="101"/>
      <c r="P5647" s="102"/>
    </row>
    <row r="5648" spans="2:16" customFormat="1" x14ac:dyDescent="0.3">
      <c r="B5648" s="9"/>
      <c r="O5648" s="101"/>
      <c r="P5648" s="102"/>
    </row>
    <row r="5649" spans="2:16" customFormat="1" x14ac:dyDescent="0.3">
      <c r="B5649" s="9"/>
      <c r="O5649" s="101"/>
      <c r="P5649" s="102"/>
    </row>
    <row r="5650" spans="2:16" customFormat="1" x14ac:dyDescent="0.3">
      <c r="B5650" s="9"/>
      <c r="O5650" s="101"/>
      <c r="P5650" s="102"/>
    </row>
    <row r="5651" spans="2:16" customFormat="1" x14ac:dyDescent="0.3">
      <c r="B5651" s="9"/>
      <c r="O5651" s="101"/>
      <c r="P5651" s="102"/>
    </row>
    <row r="5652" spans="2:16" customFormat="1" x14ac:dyDescent="0.3">
      <c r="B5652" s="9"/>
      <c r="O5652" s="101"/>
      <c r="P5652" s="102"/>
    </row>
    <row r="5653" spans="2:16" customFormat="1" x14ac:dyDescent="0.3">
      <c r="B5653" s="9"/>
      <c r="O5653" s="101"/>
      <c r="P5653" s="102"/>
    </row>
    <row r="5654" spans="2:16" customFormat="1" x14ac:dyDescent="0.3">
      <c r="B5654" s="9"/>
      <c r="O5654" s="101"/>
      <c r="P5654" s="102"/>
    </row>
    <row r="5655" spans="2:16" customFormat="1" x14ac:dyDescent="0.3">
      <c r="B5655" s="9"/>
      <c r="O5655" s="101"/>
      <c r="P5655" s="102"/>
    </row>
    <row r="5656" spans="2:16" customFormat="1" x14ac:dyDescent="0.3">
      <c r="B5656" s="9"/>
      <c r="O5656" s="101"/>
      <c r="P5656" s="102"/>
    </row>
    <row r="5657" spans="2:16" customFormat="1" x14ac:dyDescent="0.3">
      <c r="B5657" s="9"/>
      <c r="O5657" s="101"/>
      <c r="P5657" s="102"/>
    </row>
    <row r="5658" spans="2:16" customFormat="1" x14ac:dyDescent="0.3">
      <c r="B5658" s="9"/>
      <c r="O5658" s="101"/>
      <c r="P5658" s="102"/>
    </row>
    <row r="5659" spans="2:16" customFormat="1" x14ac:dyDescent="0.3">
      <c r="B5659" s="9"/>
      <c r="O5659" s="101"/>
      <c r="P5659" s="102"/>
    </row>
    <row r="5660" spans="2:16" customFormat="1" x14ac:dyDescent="0.3">
      <c r="B5660" s="9"/>
      <c r="O5660" s="101"/>
      <c r="P5660" s="102"/>
    </row>
    <row r="5661" spans="2:16" customFormat="1" x14ac:dyDescent="0.3">
      <c r="B5661" s="9"/>
      <c r="O5661" s="101"/>
      <c r="P5661" s="102"/>
    </row>
    <row r="5662" spans="2:16" customFormat="1" x14ac:dyDescent="0.3">
      <c r="B5662" s="9"/>
      <c r="O5662" s="101"/>
      <c r="P5662" s="102"/>
    </row>
    <row r="5663" spans="2:16" customFormat="1" x14ac:dyDescent="0.3">
      <c r="B5663" s="9"/>
      <c r="O5663" s="101"/>
      <c r="P5663" s="102"/>
    </row>
    <row r="5664" spans="2:16" customFormat="1" x14ac:dyDescent="0.3">
      <c r="B5664" s="9"/>
      <c r="O5664" s="101"/>
      <c r="P5664" s="102"/>
    </row>
    <row r="5665" spans="2:16" customFormat="1" x14ac:dyDescent="0.3">
      <c r="B5665" s="9"/>
      <c r="O5665" s="101"/>
      <c r="P5665" s="102"/>
    </row>
    <row r="5666" spans="2:16" customFormat="1" x14ac:dyDescent="0.3">
      <c r="B5666" s="9"/>
      <c r="O5666" s="101"/>
      <c r="P5666" s="102"/>
    </row>
    <row r="5667" spans="2:16" customFormat="1" x14ac:dyDescent="0.3">
      <c r="B5667" s="9"/>
      <c r="O5667" s="101"/>
      <c r="P5667" s="102"/>
    </row>
    <row r="5668" spans="2:16" customFormat="1" x14ac:dyDescent="0.3">
      <c r="B5668" s="9"/>
      <c r="O5668" s="101"/>
      <c r="P5668" s="102"/>
    </row>
    <row r="5669" spans="2:16" customFormat="1" x14ac:dyDescent="0.3">
      <c r="B5669" s="9"/>
      <c r="O5669" s="101"/>
      <c r="P5669" s="102"/>
    </row>
    <row r="5670" spans="2:16" customFormat="1" x14ac:dyDescent="0.3">
      <c r="B5670" s="9"/>
      <c r="O5670" s="101"/>
      <c r="P5670" s="102"/>
    </row>
    <row r="5671" spans="2:16" customFormat="1" x14ac:dyDescent="0.3">
      <c r="B5671" s="9"/>
      <c r="O5671" s="101"/>
      <c r="P5671" s="102"/>
    </row>
    <row r="5672" spans="2:16" customFormat="1" x14ac:dyDescent="0.3">
      <c r="B5672" s="9"/>
      <c r="O5672" s="101"/>
      <c r="P5672" s="102"/>
    </row>
    <row r="5673" spans="2:16" customFormat="1" x14ac:dyDescent="0.3">
      <c r="B5673" s="9"/>
      <c r="O5673" s="101"/>
      <c r="P5673" s="102"/>
    </row>
    <row r="5674" spans="2:16" customFormat="1" x14ac:dyDescent="0.3">
      <c r="B5674" s="9"/>
      <c r="O5674" s="101"/>
      <c r="P5674" s="102"/>
    </row>
    <row r="5675" spans="2:16" customFormat="1" x14ac:dyDescent="0.3">
      <c r="B5675" s="9"/>
      <c r="O5675" s="101"/>
      <c r="P5675" s="102"/>
    </row>
    <row r="5676" spans="2:16" customFormat="1" x14ac:dyDescent="0.3">
      <c r="B5676" s="9"/>
      <c r="O5676" s="101"/>
      <c r="P5676" s="102"/>
    </row>
    <row r="5677" spans="2:16" customFormat="1" x14ac:dyDescent="0.3">
      <c r="B5677" s="9"/>
      <c r="O5677" s="101"/>
      <c r="P5677" s="102"/>
    </row>
    <row r="5678" spans="2:16" customFormat="1" x14ac:dyDescent="0.3">
      <c r="B5678" s="9"/>
      <c r="O5678" s="101"/>
      <c r="P5678" s="102"/>
    </row>
    <row r="5679" spans="2:16" customFormat="1" x14ac:dyDescent="0.3">
      <c r="B5679" s="9"/>
      <c r="O5679" s="101"/>
      <c r="P5679" s="102"/>
    </row>
    <row r="5680" spans="2:16" customFormat="1" x14ac:dyDescent="0.3">
      <c r="B5680" s="9"/>
      <c r="O5680" s="101"/>
      <c r="P5680" s="102"/>
    </row>
    <row r="5681" spans="2:16" customFormat="1" x14ac:dyDescent="0.3">
      <c r="B5681" s="9"/>
      <c r="O5681" s="101"/>
      <c r="P5681" s="102"/>
    </row>
    <row r="5682" spans="2:16" customFormat="1" x14ac:dyDescent="0.3">
      <c r="B5682" s="9"/>
      <c r="O5682" s="101"/>
      <c r="P5682" s="102"/>
    </row>
    <row r="5683" spans="2:16" customFormat="1" x14ac:dyDescent="0.3">
      <c r="B5683" s="9"/>
      <c r="O5683" s="101"/>
      <c r="P5683" s="102"/>
    </row>
    <row r="5684" spans="2:16" customFormat="1" x14ac:dyDescent="0.3">
      <c r="B5684" s="9"/>
      <c r="O5684" s="101"/>
      <c r="P5684" s="102"/>
    </row>
    <row r="5685" spans="2:16" customFormat="1" x14ac:dyDescent="0.3">
      <c r="B5685" s="9"/>
      <c r="O5685" s="101"/>
      <c r="P5685" s="102"/>
    </row>
    <row r="5686" spans="2:16" customFormat="1" x14ac:dyDescent="0.3">
      <c r="B5686" s="9"/>
      <c r="O5686" s="101"/>
      <c r="P5686" s="102"/>
    </row>
    <row r="5687" spans="2:16" customFormat="1" x14ac:dyDescent="0.3">
      <c r="B5687" s="9"/>
      <c r="O5687" s="101"/>
      <c r="P5687" s="102"/>
    </row>
    <row r="5688" spans="2:16" customFormat="1" x14ac:dyDescent="0.3">
      <c r="B5688" s="9"/>
      <c r="O5688" s="101"/>
      <c r="P5688" s="102"/>
    </row>
    <row r="5689" spans="2:16" customFormat="1" x14ac:dyDescent="0.3">
      <c r="B5689" s="9"/>
      <c r="O5689" s="101"/>
      <c r="P5689" s="102"/>
    </row>
    <row r="5690" spans="2:16" customFormat="1" x14ac:dyDescent="0.3">
      <c r="B5690" s="9"/>
      <c r="O5690" s="101"/>
      <c r="P5690" s="102"/>
    </row>
    <row r="5691" spans="2:16" customFormat="1" x14ac:dyDescent="0.3">
      <c r="B5691" s="9"/>
      <c r="O5691" s="101"/>
      <c r="P5691" s="102"/>
    </row>
    <row r="5692" spans="2:16" customFormat="1" x14ac:dyDescent="0.3">
      <c r="B5692" s="9"/>
      <c r="O5692" s="101"/>
      <c r="P5692" s="102"/>
    </row>
    <row r="5693" spans="2:16" customFormat="1" x14ac:dyDescent="0.3">
      <c r="B5693" s="9"/>
      <c r="O5693" s="101"/>
      <c r="P5693" s="102"/>
    </row>
    <row r="5694" spans="2:16" customFormat="1" x14ac:dyDescent="0.3">
      <c r="B5694" s="9"/>
      <c r="O5694" s="101"/>
      <c r="P5694" s="102"/>
    </row>
    <row r="5695" spans="2:16" customFormat="1" x14ac:dyDescent="0.3">
      <c r="B5695" s="9"/>
      <c r="O5695" s="101"/>
      <c r="P5695" s="102"/>
    </row>
    <row r="5696" spans="2:16" customFormat="1" x14ac:dyDescent="0.3">
      <c r="B5696" s="9"/>
      <c r="O5696" s="101"/>
      <c r="P5696" s="102"/>
    </row>
    <row r="5697" spans="2:16" customFormat="1" x14ac:dyDescent="0.3">
      <c r="B5697" s="9"/>
      <c r="O5697" s="101"/>
      <c r="P5697" s="102"/>
    </row>
    <row r="5698" spans="2:16" customFormat="1" x14ac:dyDescent="0.3">
      <c r="B5698" s="9"/>
      <c r="O5698" s="101"/>
      <c r="P5698" s="102"/>
    </row>
    <row r="5699" spans="2:16" customFormat="1" x14ac:dyDescent="0.3">
      <c r="B5699" s="9"/>
      <c r="O5699" s="101"/>
      <c r="P5699" s="102"/>
    </row>
    <row r="5700" spans="2:16" customFormat="1" x14ac:dyDescent="0.3">
      <c r="B5700" s="9"/>
      <c r="O5700" s="101"/>
      <c r="P5700" s="102"/>
    </row>
    <row r="5701" spans="2:16" customFormat="1" x14ac:dyDescent="0.3">
      <c r="B5701" s="9"/>
      <c r="O5701" s="101"/>
      <c r="P5701" s="102"/>
    </row>
    <row r="5702" spans="2:16" customFormat="1" x14ac:dyDescent="0.3">
      <c r="B5702" s="9"/>
      <c r="O5702" s="101"/>
      <c r="P5702" s="102"/>
    </row>
    <row r="5703" spans="2:16" customFormat="1" x14ac:dyDescent="0.3">
      <c r="B5703" s="9"/>
      <c r="O5703" s="101"/>
      <c r="P5703" s="102"/>
    </row>
    <row r="5704" spans="2:16" customFormat="1" x14ac:dyDescent="0.3">
      <c r="B5704" s="9"/>
      <c r="O5704" s="101"/>
      <c r="P5704" s="102"/>
    </row>
    <row r="5705" spans="2:16" customFormat="1" x14ac:dyDescent="0.3">
      <c r="B5705" s="9"/>
      <c r="O5705" s="101"/>
      <c r="P5705" s="102"/>
    </row>
    <row r="5706" spans="2:16" customFormat="1" x14ac:dyDescent="0.3">
      <c r="B5706" s="9"/>
      <c r="O5706" s="101"/>
      <c r="P5706" s="102"/>
    </row>
    <row r="5707" spans="2:16" customFormat="1" x14ac:dyDescent="0.3">
      <c r="B5707" s="9"/>
      <c r="O5707" s="101"/>
      <c r="P5707" s="102"/>
    </row>
    <row r="5708" spans="2:16" customFormat="1" x14ac:dyDescent="0.3">
      <c r="B5708" s="9"/>
      <c r="O5708" s="101"/>
      <c r="P5708" s="102"/>
    </row>
    <row r="5709" spans="2:16" customFormat="1" x14ac:dyDescent="0.3">
      <c r="B5709" s="9"/>
      <c r="O5709" s="101"/>
      <c r="P5709" s="102"/>
    </row>
    <row r="5710" spans="2:16" customFormat="1" x14ac:dyDescent="0.3">
      <c r="B5710" s="9"/>
      <c r="O5710" s="101"/>
      <c r="P5710" s="102"/>
    </row>
    <row r="5711" spans="2:16" customFormat="1" x14ac:dyDescent="0.3">
      <c r="B5711" s="9"/>
      <c r="O5711" s="101"/>
      <c r="P5711" s="102"/>
    </row>
    <row r="5712" spans="2:16" customFormat="1" x14ac:dyDescent="0.3">
      <c r="B5712" s="9"/>
      <c r="O5712" s="101"/>
      <c r="P5712" s="102"/>
    </row>
    <row r="5713" spans="2:16" customFormat="1" x14ac:dyDescent="0.3">
      <c r="B5713" s="9"/>
      <c r="O5713" s="101"/>
      <c r="P5713" s="102"/>
    </row>
    <row r="5714" spans="2:16" customFormat="1" x14ac:dyDescent="0.3">
      <c r="B5714" s="9"/>
      <c r="O5714" s="101"/>
      <c r="P5714" s="102"/>
    </row>
    <row r="5715" spans="2:16" customFormat="1" x14ac:dyDescent="0.3">
      <c r="B5715" s="9"/>
      <c r="O5715" s="101"/>
      <c r="P5715" s="102"/>
    </row>
    <row r="5716" spans="2:16" customFormat="1" x14ac:dyDescent="0.3">
      <c r="B5716" s="9"/>
      <c r="O5716" s="101"/>
      <c r="P5716" s="102"/>
    </row>
    <row r="5717" spans="2:16" customFormat="1" x14ac:dyDescent="0.3">
      <c r="B5717" s="9"/>
      <c r="O5717" s="101"/>
      <c r="P5717" s="102"/>
    </row>
    <row r="5718" spans="2:16" customFormat="1" x14ac:dyDescent="0.3">
      <c r="B5718" s="9"/>
      <c r="O5718" s="101"/>
      <c r="P5718" s="102"/>
    </row>
    <row r="5719" spans="2:16" customFormat="1" x14ac:dyDescent="0.3">
      <c r="B5719" s="9"/>
      <c r="O5719" s="101"/>
      <c r="P5719" s="102"/>
    </row>
    <row r="5720" spans="2:16" customFormat="1" x14ac:dyDescent="0.3">
      <c r="B5720" s="9"/>
      <c r="O5720" s="101"/>
      <c r="P5720" s="102"/>
    </row>
    <row r="5721" spans="2:16" customFormat="1" x14ac:dyDescent="0.3">
      <c r="B5721" s="9"/>
      <c r="O5721" s="101"/>
      <c r="P5721" s="102"/>
    </row>
    <row r="5722" spans="2:16" customFormat="1" x14ac:dyDescent="0.3">
      <c r="B5722" s="9"/>
      <c r="O5722" s="101"/>
      <c r="P5722" s="102"/>
    </row>
    <row r="5723" spans="2:16" customFormat="1" x14ac:dyDescent="0.3">
      <c r="B5723" s="9"/>
      <c r="O5723" s="101"/>
      <c r="P5723" s="102"/>
    </row>
    <row r="5724" spans="2:16" customFormat="1" x14ac:dyDescent="0.3">
      <c r="B5724" s="9"/>
      <c r="O5724" s="101"/>
      <c r="P5724" s="102"/>
    </row>
    <row r="5725" spans="2:16" customFormat="1" x14ac:dyDescent="0.3">
      <c r="B5725" s="9"/>
      <c r="O5725" s="101"/>
      <c r="P5725" s="102"/>
    </row>
    <row r="5726" spans="2:16" customFormat="1" x14ac:dyDescent="0.3">
      <c r="B5726" s="9"/>
      <c r="O5726" s="101"/>
      <c r="P5726" s="102"/>
    </row>
    <row r="5727" spans="2:16" customFormat="1" x14ac:dyDescent="0.3">
      <c r="B5727" s="9"/>
      <c r="O5727" s="101"/>
      <c r="P5727" s="102"/>
    </row>
    <row r="5728" spans="2:16" customFormat="1" x14ac:dyDescent="0.3">
      <c r="B5728" s="9"/>
      <c r="O5728" s="101"/>
      <c r="P5728" s="102"/>
    </row>
    <row r="5729" spans="2:16" customFormat="1" x14ac:dyDescent="0.3">
      <c r="B5729" s="9"/>
      <c r="O5729" s="101"/>
      <c r="P5729" s="102"/>
    </row>
    <row r="5730" spans="2:16" customFormat="1" x14ac:dyDescent="0.3">
      <c r="B5730" s="9"/>
      <c r="O5730" s="101"/>
      <c r="P5730" s="102"/>
    </row>
    <row r="5731" spans="2:16" customFormat="1" x14ac:dyDescent="0.3">
      <c r="B5731" s="9"/>
      <c r="O5731" s="101"/>
      <c r="P5731" s="102"/>
    </row>
    <row r="5732" spans="2:16" customFormat="1" x14ac:dyDescent="0.3">
      <c r="B5732" s="9"/>
      <c r="O5732" s="101"/>
      <c r="P5732" s="102"/>
    </row>
    <row r="5733" spans="2:16" customFormat="1" x14ac:dyDescent="0.3">
      <c r="B5733" s="9"/>
      <c r="O5733" s="101"/>
      <c r="P5733" s="102"/>
    </row>
    <row r="5734" spans="2:16" customFormat="1" x14ac:dyDescent="0.3">
      <c r="B5734" s="9"/>
      <c r="O5734" s="101"/>
      <c r="P5734" s="102"/>
    </row>
    <row r="5735" spans="2:16" customFormat="1" x14ac:dyDescent="0.3">
      <c r="B5735" s="9"/>
      <c r="O5735" s="101"/>
      <c r="P5735" s="102"/>
    </row>
    <row r="5736" spans="2:16" customFormat="1" x14ac:dyDescent="0.3">
      <c r="B5736" s="9"/>
      <c r="O5736" s="101"/>
      <c r="P5736" s="102"/>
    </row>
    <row r="5737" spans="2:16" customFormat="1" x14ac:dyDescent="0.3">
      <c r="B5737" s="9"/>
      <c r="O5737" s="101"/>
      <c r="P5737" s="102"/>
    </row>
    <row r="5738" spans="2:16" customFormat="1" x14ac:dyDescent="0.3">
      <c r="B5738" s="9"/>
      <c r="O5738" s="101"/>
      <c r="P5738" s="102"/>
    </row>
    <row r="5739" spans="2:16" customFormat="1" x14ac:dyDescent="0.3">
      <c r="B5739" s="9"/>
      <c r="O5739" s="101"/>
      <c r="P5739" s="102"/>
    </row>
    <row r="5740" spans="2:16" customFormat="1" x14ac:dyDescent="0.3">
      <c r="B5740" s="9"/>
      <c r="O5740" s="101"/>
      <c r="P5740" s="102"/>
    </row>
    <row r="5741" spans="2:16" customFormat="1" x14ac:dyDescent="0.3">
      <c r="B5741" s="9"/>
      <c r="O5741" s="101"/>
      <c r="P5741" s="102"/>
    </row>
    <row r="5742" spans="2:16" customFormat="1" x14ac:dyDescent="0.3">
      <c r="B5742" s="9"/>
      <c r="O5742" s="101"/>
      <c r="P5742" s="102"/>
    </row>
    <row r="5743" spans="2:16" customFormat="1" x14ac:dyDescent="0.3">
      <c r="B5743" s="9"/>
      <c r="O5743" s="101"/>
      <c r="P5743" s="102"/>
    </row>
    <row r="5744" spans="2:16" customFormat="1" x14ac:dyDescent="0.3">
      <c r="B5744" s="9"/>
      <c r="O5744" s="101"/>
      <c r="P5744" s="102"/>
    </row>
    <row r="5745" spans="2:16" customFormat="1" x14ac:dyDescent="0.3">
      <c r="B5745" s="9"/>
      <c r="O5745" s="101"/>
      <c r="P5745" s="102"/>
    </row>
    <row r="5746" spans="2:16" customFormat="1" x14ac:dyDescent="0.3">
      <c r="B5746" s="9"/>
      <c r="O5746" s="101"/>
      <c r="P5746" s="102"/>
    </row>
    <row r="5747" spans="2:16" customFormat="1" x14ac:dyDescent="0.3">
      <c r="B5747" s="9"/>
      <c r="O5747" s="101"/>
      <c r="P5747" s="102"/>
    </row>
    <row r="5748" spans="2:16" customFormat="1" x14ac:dyDescent="0.3">
      <c r="B5748" s="9"/>
      <c r="O5748" s="101"/>
      <c r="P5748" s="102"/>
    </row>
    <row r="5749" spans="2:16" customFormat="1" x14ac:dyDescent="0.3">
      <c r="B5749" s="9"/>
      <c r="O5749" s="101"/>
      <c r="P5749" s="102"/>
    </row>
    <row r="5750" spans="2:16" customFormat="1" x14ac:dyDescent="0.3">
      <c r="B5750" s="9"/>
      <c r="O5750" s="101"/>
      <c r="P5750" s="102"/>
    </row>
    <row r="5751" spans="2:16" customFormat="1" x14ac:dyDescent="0.3">
      <c r="B5751" s="9"/>
      <c r="O5751" s="101"/>
      <c r="P5751" s="102"/>
    </row>
    <row r="5752" spans="2:16" customFormat="1" x14ac:dyDescent="0.3">
      <c r="B5752" s="9"/>
      <c r="O5752" s="101"/>
      <c r="P5752" s="102"/>
    </row>
    <row r="5753" spans="2:16" customFormat="1" x14ac:dyDescent="0.3">
      <c r="B5753" s="9"/>
      <c r="O5753" s="101"/>
      <c r="P5753" s="102"/>
    </row>
    <row r="5754" spans="2:16" customFormat="1" x14ac:dyDescent="0.3">
      <c r="B5754" s="9"/>
      <c r="O5754" s="101"/>
      <c r="P5754" s="102"/>
    </row>
    <row r="5755" spans="2:16" customFormat="1" x14ac:dyDescent="0.3">
      <c r="B5755" s="9"/>
      <c r="O5755" s="101"/>
      <c r="P5755" s="102"/>
    </row>
    <row r="5756" spans="2:16" customFormat="1" x14ac:dyDescent="0.3">
      <c r="B5756" s="9"/>
      <c r="O5756" s="101"/>
      <c r="P5756" s="102"/>
    </row>
    <row r="5757" spans="2:16" customFormat="1" x14ac:dyDescent="0.3">
      <c r="B5757" s="9"/>
      <c r="O5757" s="101"/>
      <c r="P5757" s="102"/>
    </row>
    <row r="5758" spans="2:16" customFormat="1" x14ac:dyDescent="0.3">
      <c r="B5758" s="9"/>
      <c r="O5758" s="101"/>
      <c r="P5758" s="102"/>
    </row>
    <row r="5759" spans="2:16" customFormat="1" x14ac:dyDescent="0.3">
      <c r="B5759" s="9"/>
      <c r="O5759" s="101"/>
      <c r="P5759" s="102"/>
    </row>
    <row r="5760" spans="2:16" customFormat="1" x14ac:dyDescent="0.3">
      <c r="B5760" s="9"/>
      <c r="O5760" s="101"/>
      <c r="P5760" s="102"/>
    </row>
    <row r="5761" spans="2:16" customFormat="1" x14ac:dyDescent="0.3">
      <c r="B5761" s="9"/>
      <c r="O5761" s="101"/>
      <c r="P5761" s="102"/>
    </row>
    <row r="5762" spans="2:16" customFormat="1" x14ac:dyDescent="0.3">
      <c r="B5762" s="9"/>
      <c r="O5762" s="101"/>
      <c r="P5762" s="102"/>
    </row>
    <row r="5763" spans="2:16" customFormat="1" x14ac:dyDescent="0.3">
      <c r="B5763" s="9"/>
      <c r="O5763" s="101"/>
      <c r="P5763" s="102"/>
    </row>
    <row r="5764" spans="2:16" customFormat="1" x14ac:dyDescent="0.3">
      <c r="B5764" s="9"/>
      <c r="O5764" s="101"/>
      <c r="P5764" s="102"/>
    </row>
    <row r="5765" spans="2:16" customFormat="1" x14ac:dyDescent="0.3">
      <c r="B5765" s="9"/>
      <c r="O5765" s="101"/>
      <c r="P5765" s="102"/>
    </row>
    <row r="5766" spans="2:16" customFormat="1" x14ac:dyDescent="0.3">
      <c r="B5766" s="9"/>
      <c r="O5766" s="101"/>
      <c r="P5766" s="102"/>
    </row>
    <row r="5767" spans="2:16" customFormat="1" x14ac:dyDescent="0.3">
      <c r="B5767" s="9"/>
      <c r="O5767" s="101"/>
      <c r="P5767" s="102"/>
    </row>
    <row r="5768" spans="2:16" customFormat="1" x14ac:dyDescent="0.3">
      <c r="B5768" s="9"/>
      <c r="O5768" s="101"/>
      <c r="P5768" s="102"/>
    </row>
    <row r="5769" spans="2:16" customFormat="1" x14ac:dyDescent="0.3">
      <c r="B5769" s="9"/>
      <c r="O5769" s="101"/>
      <c r="P5769" s="102"/>
    </row>
    <row r="5770" spans="2:16" customFormat="1" x14ac:dyDescent="0.3">
      <c r="B5770" s="9"/>
      <c r="O5770" s="101"/>
      <c r="P5770" s="102"/>
    </row>
    <row r="5771" spans="2:16" customFormat="1" x14ac:dyDescent="0.3">
      <c r="B5771" s="9"/>
      <c r="O5771" s="101"/>
      <c r="P5771" s="102"/>
    </row>
    <row r="5772" spans="2:16" customFormat="1" x14ac:dyDescent="0.3">
      <c r="B5772" s="9"/>
      <c r="O5772" s="101"/>
      <c r="P5772" s="102"/>
    </row>
    <row r="5773" spans="2:16" customFormat="1" x14ac:dyDescent="0.3">
      <c r="B5773" s="9"/>
      <c r="O5773" s="101"/>
      <c r="P5773" s="102"/>
    </row>
    <row r="5774" spans="2:16" customFormat="1" x14ac:dyDescent="0.3">
      <c r="B5774" s="9"/>
      <c r="O5774" s="101"/>
      <c r="P5774" s="102"/>
    </row>
    <row r="5775" spans="2:16" customFormat="1" x14ac:dyDescent="0.3">
      <c r="B5775" s="9"/>
      <c r="O5775" s="101"/>
      <c r="P5775" s="102"/>
    </row>
    <row r="5776" spans="2:16" customFormat="1" x14ac:dyDescent="0.3">
      <c r="B5776" s="9"/>
      <c r="O5776" s="101"/>
      <c r="P5776" s="102"/>
    </row>
    <row r="5777" spans="2:16" customFormat="1" x14ac:dyDescent="0.3">
      <c r="B5777" s="9"/>
      <c r="O5777" s="101"/>
      <c r="P5777" s="102"/>
    </row>
    <row r="5778" spans="2:16" customFormat="1" x14ac:dyDescent="0.3">
      <c r="B5778" s="9"/>
      <c r="O5778" s="101"/>
      <c r="P5778" s="102"/>
    </row>
    <row r="5779" spans="2:16" customFormat="1" x14ac:dyDescent="0.3">
      <c r="B5779" s="9"/>
      <c r="O5779" s="101"/>
      <c r="P5779" s="102"/>
    </row>
    <row r="5780" spans="2:16" customFormat="1" x14ac:dyDescent="0.3">
      <c r="B5780" s="9"/>
      <c r="O5780" s="101"/>
      <c r="P5780" s="102"/>
    </row>
    <row r="5781" spans="2:16" customFormat="1" x14ac:dyDescent="0.3">
      <c r="B5781" s="9"/>
      <c r="O5781" s="101"/>
      <c r="P5781" s="102"/>
    </row>
    <row r="5782" spans="2:16" customFormat="1" x14ac:dyDescent="0.3">
      <c r="B5782" s="9"/>
      <c r="O5782" s="101"/>
      <c r="P5782" s="102"/>
    </row>
    <row r="5783" spans="2:16" customFormat="1" x14ac:dyDescent="0.3">
      <c r="B5783" s="9"/>
      <c r="O5783" s="101"/>
      <c r="P5783" s="102"/>
    </row>
    <row r="5784" spans="2:16" customFormat="1" x14ac:dyDescent="0.3">
      <c r="B5784" s="9"/>
      <c r="O5784" s="101"/>
      <c r="P5784" s="102"/>
    </row>
    <row r="5785" spans="2:16" customFormat="1" x14ac:dyDescent="0.3">
      <c r="B5785" s="9"/>
      <c r="O5785" s="101"/>
      <c r="P5785" s="102"/>
    </row>
    <row r="5786" spans="2:16" customFormat="1" x14ac:dyDescent="0.3">
      <c r="B5786" s="9"/>
      <c r="O5786" s="101"/>
      <c r="P5786" s="102"/>
    </row>
    <row r="5787" spans="2:16" customFormat="1" x14ac:dyDescent="0.3">
      <c r="B5787" s="9"/>
      <c r="O5787" s="101"/>
      <c r="P5787" s="102"/>
    </row>
    <row r="5788" spans="2:16" customFormat="1" x14ac:dyDescent="0.3">
      <c r="B5788" s="9"/>
      <c r="O5788" s="101"/>
      <c r="P5788" s="102"/>
    </row>
    <row r="5789" spans="2:16" customFormat="1" x14ac:dyDescent="0.3">
      <c r="B5789" s="9"/>
      <c r="O5789" s="101"/>
      <c r="P5789" s="102"/>
    </row>
    <row r="5790" spans="2:16" customFormat="1" x14ac:dyDescent="0.3">
      <c r="B5790" s="9"/>
      <c r="O5790" s="101"/>
      <c r="P5790" s="102"/>
    </row>
    <row r="5791" spans="2:16" customFormat="1" x14ac:dyDescent="0.3">
      <c r="B5791" s="9"/>
      <c r="O5791" s="101"/>
      <c r="P5791" s="102"/>
    </row>
    <row r="5792" spans="2:16" customFormat="1" x14ac:dyDescent="0.3">
      <c r="B5792" s="9"/>
      <c r="O5792" s="101"/>
      <c r="P5792" s="102"/>
    </row>
    <row r="5793" spans="2:16" customFormat="1" x14ac:dyDescent="0.3">
      <c r="B5793" s="9"/>
      <c r="O5793" s="101"/>
      <c r="P5793" s="102"/>
    </row>
    <row r="5794" spans="2:16" customFormat="1" x14ac:dyDescent="0.3">
      <c r="B5794" s="9"/>
      <c r="O5794" s="101"/>
      <c r="P5794" s="102"/>
    </row>
    <row r="5795" spans="2:16" customFormat="1" x14ac:dyDescent="0.3">
      <c r="B5795" s="9"/>
      <c r="O5795" s="101"/>
      <c r="P5795" s="102"/>
    </row>
    <row r="5796" spans="2:16" customFormat="1" x14ac:dyDescent="0.3">
      <c r="B5796" s="9"/>
      <c r="O5796" s="101"/>
      <c r="P5796" s="102"/>
    </row>
    <row r="5797" spans="2:16" customFormat="1" x14ac:dyDescent="0.3">
      <c r="B5797" s="9"/>
      <c r="O5797" s="101"/>
      <c r="P5797" s="102"/>
    </row>
    <row r="5798" spans="2:16" customFormat="1" x14ac:dyDescent="0.3">
      <c r="B5798" s="9"/>
      <c r="O5798" s="101"/>
      <c r="P5798" s="102"/>
    </row>
    <row r="5799" spans="2:16" customFormat="1" x14ac:dyDescent="0.3">
      <c r="B5799" s="9"/>
      <c r="O5799" s="101"/>
      <c r="P5799" s="102"/>
    </row>
    <row r="5800" spans="2:16" customFormat="1" x14ac:dyDescent="0.3">
      <c r="B5800" s="9"/>
      <c r="O5800" s="101"/>
      <c r="P5800" s="102"/>
    </row>
    <row r="5801" spans="2:16" customFormat="1" x14ac:dyDescent="0.3">
      <c r="B5801" s="9"/>
      <c r="O5801" s="101"/>
      <c r="P5801" s="102"/>
    </row>
    <row r="5802" spans="2:16" customFormat="1" x14ac:dyDescent="0.3">
      <c r="B5802" s="9"/>
      <c r="O5802" s="101"/>
      <c r="P5802" s="102"/>
    </row>
    <row r="5803" spans="2:16" customFormat="1" x14ac:dyDescent="0.3">
      <c r="B5803" s="9"/>
      <c r="O5803" s="101"/>
      <c r="P5803" s="102"/>
    </row>
    <row r="5804" spans="2:16" customFormat="1" x14ac:dyDescent="0.3">
      <c r="B5804" s="9"/>
      <c r="O5804" s="101"/>
      <c r="P5804" s="102"/>
    </row>
    <row r="5805" spans="2:16" customFormat="1" x14ac:dyDescent="0.3">
      <c r="B5805" s="9"/>
      <c r="O5805" s="101"/>
      <c r="P5805" s="102"/>
    </row>
    <row r="5806" spans="2:16" customFormat="1" x14ac:dyDescent="0.3">
      <c r="B5806" s="9"/>
      <c r="O5806" s="101"/>
      <c r="P5806" s="102"/>
    </row>
    <row r="5807" spans="2:16" customFormat="1" x14ac:dyDescent="0.3">
      <c r="B5807" s="9"/>
      <c r="O5807" s="101"/>
      <c r="P5807" s="102"/>
    </row>
    <row r="5808" spans="2:16" customFormat="1" x14ac:dyDescent="0.3">
      <c r="B5808" s="9"/>
      <c r="O5808" s="101"/>
      <c r="P5808" s="102"/>
    </row>
    <row r="5809" spans="2:16" customFormat="1" x14ac:dyDescent="0.3">
      <c r="B5809" s="9"/>
      <c r="O5809" s="101"/>
      <c r="P5809" s="102"/>
    </row>
    <row r="5810" spans="2:16" customFormat="1" x14ac:dyDescent="0.3">
      <c r="B5810" s="9"/>
      <c r="O5810" s="101"/>
      <c r="P5810" s="102"/>
    </row>
    <row r="5811" spans="2:16" customFormat="1" x14ac:dyDescent="0.3">
      <c r="B5811" s="9"/>
      <c r="O5811" s="101"/>
      <c r="P5811" s="102"/>
    </row>
    <row r="5812" spans="2:16" customFormat="1" x14ac:dyDescent="0.3">
      <c r="B5812" s="9"/>
      <c r="O5812" s="101"/>
      <c r="P5812" s="102"/>
    </row>
    <row r="5813" spans="2:16" customFormat="1" x14ac:dyDescent="0.3">
      <c r="B5813" s="9"/>
      <c r="O5813" s="101"/>
      <c r="P5813" s="102"/>
    </row>
    <row r="5814" spans="2:16" customFormat="1" x14ac:dyDescent="0.3">
      <c r="B5814" s="9"/>
      <c r="O5814" s="101"/>
      <c r="P5814" s="102"/>
    </row>
    <row r="5815" spans="2:16" customFormat="1" x14ac:dyDescent="0.3">
      <c r="B5815" s="9"/>
      <c r="O5815" s="101"/>
      <c r="P5815" s="102"/>
    </row>
    <row r="5816" spans="2:16" customFormat="1" x14ac:dyDescent="0.3">
      <c r="B5816" s="9"/>
      <c r="O5816" s="101"/>
      <c r="P5816" s="102"/>
    </row>
    <row r="5817" spans="2:16" customFormat="1" x14ac:dyDescent="0.3">
      <c r="B5817" s="9"/>
      <c r="O5817" s="101"/>
      <c r="P5817" s="102"/>
    </row>
    <row r="5818" spans="2:16" customFormat="1" x14ac:dyDescent="0.3">
      <c r="B5818" s="9"/>
      <c r="O5818" s="101"/>
      <c r="P5818" s="102"/>
    </row>
    <row r="5819" spans="2:16" customFormat="1" x14ac:dyDescent="0.3">
      <c r="B5819" s="9"/>
      <c r="O5819" s="101"/>
      <c r="P5819" s="102"/>
    </row>
    <row r="5820" spans="2:16" customFormat="1" x14ac:dyDescent="0.3">
      <c r="B5820" s="9"/>
      <c r="O5820" s="101"/>
      <c r="P5820" s="102"/>
    </row>
    <row r="5821" spans="2:16" customFormat="1" x14ac:dyDescent="0.3">
      <c r="B5821" s="9"/>
      <c r="O5821" s="101"/>
      <c r="P5821" s="102"/>
    </row>
    <row r="5822" spans="2:16" customFormat="1" x14ac:dyDescent="0.3">
      <c r="B5822" s="9"/>
      <c r="O5822" s="101"/>
      <c r="P5822" s="102"/>
    </row>
    <row r="5823" spans="2:16" customFormat="1" x14ac:dyDescent="0.3">
      <c r="B5823" s="9"/>
      <c r="O5823" s="101"/>
      <c r="P5823" s="102"/>
    </row>
    <row r="5824" spans="2:16" customFormat="1" x14ac:dyDescent="0.3">
      <c r="B5824" s="9"/>
      <c r="O5824" s="101"/>
      <c r="P5824" s="102"/>
    </row>
    <row r="5825" spans="2:16" customFormat="1" x14ac:dyDescent="0.3">
      <c r="B5825" s="9"/>
      <c r="O5825" s="101"/>
      <c r="P5825" s="102"/>
    </row>
    <row r="5826" spans="2:16" customFormat="1" x14ac:dyDescent="0.3">
      <c r="B5826" s="9"/>
      <c r="O5826" s="101"/>
      <c r="P5826" s="102"/>
    </row>
    <row r="5827" spans="2:16" customFormat="1" x14ac:dyDescent="0.3">
      <c r="B5827" s="9"/>
      <c r="O5827" s="101"/>
      <c r="P5827" s="102"/>
    </row>
    <row r="5828" spans="2:16" customFormat="1" x14ac:dyDescent="0.3">
      <c r="B5828" s="9"/>
      <c r="O5828" s="101"/>
      <c r="P5828" s="102"/>
    </row>
    <row r="5829" spans="2:16" customFormat="1" x14ac:dyDescent="0.3">
      <c r="B5829" s="9"/>
      <c r="O5829" s="101"/>
      <c r="P5829" s="102"/>
    </row>
    <row r="5830" spans="2:16" customFormat="1" x14ac:dyDescent="0.3">
      <c r="B5830" s="9"/>
      <c r="O5830" s="101"/>
      <c r="P5830" s="102"/>
    </row>
    <row r="5831" spans="2:16" customFormat="1" x14ac:dyDescent="0.3">
      <c r="B5831" s="9"/>
      <c r="O5831" s="101"/>
      <c r="P5831" s="102"/>
    </row>
    <row r="5832" spans="2:16" customFormat="1" x14ac:dyDescent="0.3">
      <c r="B5832" s="9"/>
      <c r="O5832" s="101"/>
      <c r="P5832" s="102"/>
    </row>
    <row r="5833" spans="2:16" customFormat="1" x14ac:dyDescent="0.3">
      <c r="B5833" s="9"/>
      <c r="O5833" s="101"/>
      <c r="P5833" s="102"/>
    </row>
    <row r="5834" spans="2:16" customFormat="1" x14ac:dyDescent="0.3">
      <c r="B5834" s="9"/>
      <c r="O5834" s="101"/>
      <c r="P5834" s="102"/>
    </row>
    <row r="5835" spans="2:16" customFormat="1" x14ac:dyDescent="0.3">
      <c r="B5835" s="9"/>
      <c r="O5835" s="101"/>
      <c r="P5835" s="102"/>
    </row>
    <row r="5836" spans="2:16" customFormat="1" x14ac:dyDescent="0.3">
      <c r="B5836" s="9"/>
      <c r="O5836" s="101"/>
      <c r="P5836" s="102"/>
    </row>
    <row r="5837" spans="2:16" customFormat="1" x14ac:dyDescent="0.3">
      <c r="B5837" s="9"/>
      <c r="O5837" s="101"/>
      <c r="P5837" s="102"/>
    </row>
    <row r="5838" spans="2:16" customFormat="1" x14ac:dyDescent="0.3">
      <c r="B5838" s="9"/>
      <c r="O5838" s="101"/>
      <c r="P5838" s="102"/>
    </row>
    <row r="5839" spans="2:16" customFormat="1" x14ac:dyDescent="0.3">
      <c r="B5839" s="9"/>
      <c r="O5839" s="101"/>
      <c r="P5839" s="102"/>
    </row>
    <row r="5840" spans="2:16" customFormat="1" x14ac:dyDescent="0.3">
      <c r="B5840" s="9"/>
      <c r="O5840" s="101"/>
      <c r="P5840" s="102"/>
    </row>
    <row r="5841" spans="2:16" customFormat="1" x14ac:dyDescent="0.3">
      <c r="B5841" s="9"/>
      <c r="O5841" s="101"/>
      <c r="P5841" s="102"/>
    </row>
    <row r="5842" spans="2:16" customFormat="1" x14ac:dyDescent="0.3">
      <c r="B5842" s="9"/>
      <c r="O5842" s="101"/>
      <c r="P5842" s="102"/>
    </row>
    <row r="5843" spans="2:16" customFormat="1" x14ac:dyDescent="0.3">
      <c r="B5843" s="9"/>
      <c r="O5843" s="101"/>
      <c r="P5843" s="102"/>
    </row>
    <row r="5844" spans="2:16" customFormat="1" x14ac:dyDescent="0.3">
      <c r="B5844" s="9"/>
      <c r="O5844" s="101"/>
      <c r="P5844" s="102"/>
    </row>
    <row r="5845" spans="2:16" customFormat="1" x14ac:dyDescent="0.3">
      <c r="B5845" s="9"/>
      <c r="O5845" s="101"/>
      <c r="P5845" s="102"/>
    </row>
    <row r="5846" spans="2:16" customFormat="1" x14ac:dyDescent="0.3">
      <c r="B5846" s="9"/>
      <c r="O5846" s="101"/>
      <c r="P5846" s="102"/>
    </row>
    <row r="5847" spans="2:16" customFormat="1" x14ac:dyDescent="0.3">
      <c r="B5847" s="9"/>
      <c r="O5847" s="101"/>
      <c r="P5847" s="102"/>
    </row>
    <row r="5848" spans="2:16" customFormat="1" x14ac:dyDescent="0.3">
      <c r="B5848" s="9"/>
      <c r="O5848" s="101"/>
      <c r="P5848" s="102"/>
    </row>
    <row r="5849" spans="2:16" customFormat="1" x14ac:dyDescent="0.3">
      <c r="B5849" s="9"/>
      <c r="O5849" s="101"/>
      <c r="P5849" s="102"/>
    </row>
    <row r="5850" spans="2:16" customFormat="1" x14ac:dyDescent="0.3">
      <c r="B5850" s="9"/>
      <c r="O5850" s="101"/>
      <c r="P5850" s="102"/>
    </row>
    <row r="5851" spans="2:16" customFormat="1" x14ac:dyDescent="0.3">
      <c r="B5851" s="9"/>
      <c r="O5851" s="101"/>
      <c r="P5851" s="102"/>
    </row>
    <row r="5852" spans="2:16" customFormat="1" x14ac:dyDescent="0.3">
      <c r="B5852" s="9"/>
      <c r="O5852" s="101"/>
      <c r="P5852" s="102"/>
    </row>
    <row r="5853" spans="2:16" customFormat="1" x14ac:dyDescent="0.3">
      <c r="B5853" s="9"/>
      <c r="O5853" s="101"/>
      <c r="P5853" s="102"/>
    </row>
    <row r="5854" spans="2:16" customFormat="1" x14ac:dyDescent="0.3">
      <c r="B5854" s="9"/>
      <c r="O5854" s="101"/>
      <c r="P5854" s="102"/>
    </row>
    <row r="5855" spans="2:16" customFormat="1" x14ac:dyDescent="0.3">
      <c r="B5855" s="9"/>
      <c r="O5855" s="101"/>
      <c r="P5855" s="102"/>
    </row>
    <row r="5856" spans="2:16" customFormat="1" x14ac:dyDescent="0.3">
      <c r="B5856" s="9"/>
      <c r="O5856" s="101"/>
      <c r="P5856" s="102"/>
    </row>
    <row r="5857" spans="2:16" customFormat="1" x14ac:dyDescent="0.3">
      <c r="B5857" s="9"/>
      <c r="O5857" s="101"/>
      <c r="P5857" s="102"/>
    </row>
    <row r="5858" spans="2:16" customFormat="1" x14ac:dyDescent="0.3">
      <c r="B5858" s="9"/>
      <c r="O5858" s="101"/>
      <c r="P5858" s="102"/>
    </row>
    <row r="5859" spans="2:16" customFormat="1" x14ac:dyDescent="0.3">
      <c r="B5859" s="9"/>
      <c r="O5859" s="101"/>
      <c r="P5859" s="102"/>
    </row>
    <row r="5860" spans="2:16" customFormat="1" x14ac:dyDescent="0.3">
      <c r="B5860" s="9"/>
      <c r="O5860" s="101"/>
      <c r="P5860" s="102"/>
    </row>
    <row r="5861" spans="2:16" customFormat="1" x14ac:dyDescent="0.3">
      <c r="B5861" s="9"/>
      <c r="O5861" s="101"/>
      <c r="P5861" s="102"/>
    </row>
    <row r="5862" spans="2:16" customFormat="1" x14ac:dyDescent="0.3">
      <c r="B5862" s="9"/>
      <c r="O5862" s="101"/>
      <c r="P5862" s="102"/>
    </row>
    <row r="5863" spans="2:16" customFormat="1" x14ac:dyDescent="0.3">
      <c r="B5863" s="9"/>
      <c r="O5863" s="101"/>
      <c r="P5863" s="102"/>
    </row>
    <row r="5864" spans="2:16" customFormat="1" x14ac:dyDescent="0.3">
      <c r="B5864" s="9"/>
      <c r="O5864" s="101"/>
      <c r="P5864" s="102"/>
    </row>
    <row r="5865" spans="2:16" customFormat="1" x14ac:dyDescent="0.3">
      <c r="B5865" s="9"/>
      <c r="O5865" s="101"/>
      <c r="P5865" s="102"/>
    </row>
    <row r="5866" spans="2:16" customFormat="1" x14ac:dyDescent="0.3">
      <c r="B5866" s="9"/>
      <c r="O5866" s="101"/>
      <c r="P5866" s="102"/>
    </row>
    <row r="5867" spans="2:16" customFormat="1" x14ac:dyDescent="0.3">
      <c r="B5867" s="9"/>
      <c r="O5867" s="101"/>
      <c r="P5867" s="102"/>
    </row>
    <row r="5868" spans="2:16" customFormat="1" x14ac:dyDescent="0.3">
      <c r="B5868" s="9"/>
      <c r="O5868" s="101"/>
      <c r="P5868" s="102"/>
    </row>
    <row r="5869" spans="2:16" customFormat="1" x14ac:dyDescent="0.3">
      <c r="B5869" s="9"/>
      <c r="O5869" s="101"/>
      <c r="P5869" s="102"/>
    </row>
    <row r="5870" spans="2:16" customFormat="1" x14ac:dyDescent="0.3">
      <c r="B5870" s="9"/>
      <c r="O5870" s="101"/>
      <c r="P5870" s="102"/>
    </row>
    <row r="5871" spans="2:16" customFormat="1" x14ac:dyDescent="0.3">
      <c r="B5871" s="9"/>
      <c r="O5871" s="101"/>
      <c r="P5871" s="102"/>
    </row>
    <row r="5872" spans="2:16" customFormat="1" x14ac:dyDescent="0.3">
      <c r="B5872" s="9"/>
      <c r="O5872" s="101"/>
      <c r="P5872" s="102"/>
    </row>
    <row r="5873" spans="2:16" customFormat="1" x14ac:dyDescent="0.3">
      <c r="B5873" s="9"/>
      <c r="O5873" s="101"/>
      <c r="P5873" s="102"/>
    </row>
    <row r="5874" spans="2:16" customFormat="1" x14ac:dyDescent="0.3">
      <c r="B5874" s="9"/>
      <c r="O5874" s="101"/>
      <c r="P5874" s="102"/>
    </row>
    <row r="5875" spans="2:16" customFormat="1" x14ac:dyDescent="0.3">
      <c r="B5875" s="9"/>
      <c r="O5875" s="101"/>
      <c r="P5875" s="102"/>
    </row>
    <row r="5876" spans="2:16" customFormat="1" x14ac:dyDescent="0.3">
      <c r="B5876" s="9"/>
      <c r="O5876" s="101"/>
      <c r="P5876" s="102"/>
    </row>
    <row r="5877" spans="2:16" customFormat="1" x14ac:dyDescent="0.3">
      <c r="B5877" s="9"/>
      <c r="O5877" s="101"/>
      <c r="P5877" s="102"/>
    </row>
    <row r="5878" spans="2:16" customFormat="1" x14ac:dyDescent="0.3">
      <c r="B5878" s="9"/>
      <c r="O5878" s="101"/>
      <c r="P5878" s="102"/>
    </row>
    <row r="5879" spans="2:16" customFormat="1" x14ac:dyDescent="0.3">
      <c r="B5879" s="9"/>
      <c r="O5879" s="101"/>
      <c r="P5879" s="102"/>
    </row>
    <row r="5880" spans="2:16" customFormat="1" x14ac:dyDescent="0.3">
      <c r="B5880" s="9"/>
      <c r="O5880" s="101"/>
      <c r="P5880" s="102"/>
    </row>
    <row r="5881" spans="2:16" customFormat="1" x14ac:dyDescent="0.3">
      <c r="B5881" s="9"/>
      <c r="O5881" s="101"/>
      <c r="P5881" s="102"/>
    </row>
    <row r="5882" spans="2:16" customFormat="1" x14ac:dyDescent="0.3">
      <c r="B5882" s="9"/>
      <c r="O5882" s="101"/>
      <c r="P5882" s="102"/>
    </row>
    <row r="5883" spans="2:16" customFormat="1" x14ac:dyDescent="0.3">
      <c r="B5883" s="9"/>
      <c r="O5883" s="101"/>
      <c r="P5883" s="102"/>
    </row>
    <row r="5884" spans="2:16" customFormat="1" x14ac:dyDescent="0.3">
      <c r="B5884" s="9"/>
      <c r="O5884" s="101"/>
      <c r="P5884" s="102"/>
    </row>
    <row r="5885" spans="2:16" customFormat="1" x14ac:dyDescent="0.3">
      <c r="B5885" s="9"/>
      <c r="O5885" s="101"/>
      <c r="P5885" s="102"/>
    </row>
    <row r="5886" spans="2:16" customFormat="1" x14ac:dyDescent="0.3">
      <c r="B5886" s="9"/>
      <c r="O5886" s="101"/>
      <c r="P5886" s="102"/>
    </row>
    <row r="5887" spans="2:16" customFormat="1" x14ac:dyDescent="0.3">
      <c r="B5887" s="9"/>
      <c r="O5887" s="101"/>
      <c r="P5887" s="102"/>
    </row>
    <row r="5888" spans="2:16" customFormat="1" x14ac:dyDescent="0.3">
      <c r="B5888" s="9"/>
      <c r="O5888" s="101"/>
      <c r="P5888" s="102"/>
    </row>
    <row r="5889" spans="2:16" customFormat="1" x14ac:dyDescent="0.3">
      <c r="B5889" s="9"/>
      <c r="O5889" s="101"/>
      <c r="P5889" s="102"/>
    </row>
    <row r="5890" spans="2:16" customFormat="1" x14ac:dyDescent="0.3">
      <c r="B5890" s="9"/>
      <c r="O5890" s="101"/>
      <c r="P5890" s="102"/>
    </row>
    <row r="5891" spans="2:16" customFormat="1" x14ac:dyDescent="0.3">
      <c r="B5891" s="9"/>
      <c r="O5891" s="101"/>
      <c r="P5891" s="102"/>
    </row>
    <row r="5892" spans="2:16" customFormat="1" x14ac:dyDescent="0.3">
      <c r="B5892" s="9"/>
      <c r="O5892" s="101"/>
      <c r="P5892" s="102"/>
    </row>
    <row r="5893" spans="2:16" customFormat="1" x14ac:dyDescent="0.3">
      <c r="B5893" s="9"/>
      <c r="O5893" s="101"/>
      <c r="P5893" s="102"/>
    </row>
    <row r="5894" spans="2:16" customFormat="1" x14ac:dyDescent="0.3">
      <c r="B5894" s="9"/>
      <c r="O5894" s="101"/>
      <c r="P5894" s="102"/>
    </row>
    <row r="5895" spans="2:16" customFormat="1" x14ac:dyDescent="0.3">
      <c r="B5895" s="9"/>
      <c r="O5895" s="101"/>
      <c r="P5895" s="102"/>
    </row>
    <row r="5896" spans="2:16" customFormat="1" x14ac:dyDescent="0.3">
      <c r="B5896" s="9"/>
      <c r="O5896" s="101"/>
      <c r="P5896" s="102"/>
    </row>
    <row r="5897" spans="2:16" customFormat="1" x14ac:dyDescent="0.3">
      <c r="B5897" s="9"/>
      <c r="O5897" s="101"/>
      <c r="P5897" s="102"/>
    </row>
    <row r="5898" spans="2:16" customFormat="1" x14ac:dyDescent="0.3">
      <c r="B5898" s="9"/>
      <c r="O5898" s="101"/>
      <c r="P5898" s="102"/>
    </row>
    <row r="5899" spans="2:16" customFormat="1" x14ac:dyDescent="0.3">
      <c r="B5899" s="9"/>
      <c r="O5899" s="101"/>
      <c r="P5899" s="102"/>
    </row>
    <row r="5900" spans="2:16" customFormat="1" x14ac:dyDescent="0.3">
      <c r="B5900" s="9"/>
      <c r="O5900" s="101"/>
      <c r="P5900" s="102"/>
    </row>
    <row r="5901" spans="2:16" customFormat="1" x14ac:dyDescent="0.3">
      <c r="B5901" s="9"/>
      <c r="O5901" s="101"/>
      <c r="P5901" s="102"/>
    </row>
    <row r="5902" spans="2:16" customFormat="1" x14ac:dyDescent="0.3">
      <c r="B5902" s="9"/>
      <c r="O5902" s="101"/>
      <c r="P5902" s="102"/>
    </row>
    <row r="5903" spans="2:16" customFormat="1" x14ac:dyDescent="0.3">
      <c r="B5903" s="9"/>
      <c r="O5903" s="101"/>
      <c r="P5903" s="102"/>
    </row>
    <row r="5904" spans="2:16" customFormat="1" x14ac:dyDescent="0.3">
      <c r="B5904" s="9"/>
      <c r="O5904" s="101"/>
      <c r="P5904" s="102"/>
    </row>
    <row r="5905" spans="2:16" customFormat="1" x14ac:dyDescent="0.3">
      <c r="B5905" s="9"/>
      <c r="O5905" s="101"/>
      <c r="P5905" s="102"/>
    </row>
    <row r="5906" spans="2:16" customFormat="1" x14ac:dyDescent="0.3">
      <c r="B5906" s="9"/>
      <c r="O5906" s="101"/>
      <c r="P5906" s="102"/>
    </row>
    <row r="5907" spans="2:16" customFormat="1" x14ac:dyDescent="0.3">
      <c r="B5907" s="9"/>
      <c r="O5907" s="101"/>
      <c r="P5907" s="102"/>
    </row>
    <row r="5908" spans="2:16" customFormat="1" x14ac:dyDescent="0.3">
      <c r="B5908" s="9"/>
      <c r="O5908" s="101"/>
      <c r="P5908" s="102"/>
    </row>
    <row r="5909" spans="2:16" customFormat="1" x14ac:dyDescent="0.3">
      <c r="B5909" s="9"/>
      <c r="O5909" s="101"/>
      <c r="P5909" s="102"/>
    </row>
    <row r="5910" spans="2:16" customFormat="1" x14ac:dyDescent="0.3">
      <c r="B5910" s="9"/>
      <c r="O5910" s="101"/>
      <c r="P5910" s="102"/>
    </row>
    <row r="5911" spans="2:16" customFormat="1" x14ac:dyDescent="0.3">
      <c r="B5911" s="9"/>
      <c r="O5911" s="101"/>
      <c r="P5911" s="102"/>
    </row>
    <row r="5912" spans="2:16" customFormat="1" x14ac:dyDescent="0.3">
      <c r="B5912" s="9"/>
      <c r="O5912" s="101"/>
      <c r="P5912" s="102"/>
    </row>
    <row r="5913" spans="2:16" customFormat="1" x14ac:dyDescent="0.3">
      <c r="B5913" s="9"/>
      <c r="O5913" s="101"/>
      <c r="P5913" s="102"/>
    </row>
    <row r="5914" spans="2:16" customFormat="1" x14ac:dyDescent="0.3">
      <c r="B5914" s="9"/>
      <c r="O5914" s="101"/>
      <c r="P5914" s="102"/>
    </row>
    <row r="5915" spans="2:16" customFormat="1" x14ac:dyDescent="0.3">
      <c r="B5915" s="9"/>
      <c r="O5915" s="101"/>
      <c r="P5915" s="102"/>
    </row>
    <row r="5916" spans="2:16" customFormat="1" x14ac:dyDescent="0.3">
      <c r="B5916" s="9"/>
      <c r="O5916" s="101"/>
      <c r="P5916" s="102"/>
    </row>
    <row r="5917" spans="2:16" customFormat="1" x14ac:dyDescent="0.3">
      <c r="B5917" s="9"/>
      <c r="O5917" s="101"/>
      <c r="P5917" s="102"/>
    </row>
    <row r="5918" spans="2:16" customFormat="1" x14ac:dyDescent="0.3">
      <c r="B5918" s="9"/>
      <c r="O5918" s="101"/>
      <c r="P5918" s="102"/>
    </row>
    <row r="5919" spans="2:16" customFormat="1" x14ac:dyDescent="0.3">
      <c r="B5919" s="9"/>
      <c r="O5919" s="101"/>
      <c r="P5919" s="102"/>
    </row>
    <row r="5920" spans="2:16" customFormat="1" x14ac:dyDescent="0.3">
      <c r="B5920" s="9"/>
      <c r="O5920" s="101"/>
      <c r="P5920" s="102"/>
    </row>
    <row r="5921" spans="2:16" customFormat="1" x14ac:dyDescent="0.3">
      <c r="B5921" s="9"/>
      <c r="O5921" s="101"/>
      <c r="P5921" s="102"/>
    </row>
    <row r="5922" spans="2:16" customFormat="1" x14ac:dyDescent="0.3">
      <c r="B5922" s="9"/>
      <c r="O5922" s="101"/>
      <c r="P5922" s="102"/>
    </row>
    <row r="5923" spans="2:16" customFormat="1" x14ac:dyDescent="0.3">
      <c r="B5923" s="9"/>
      <c r="O5923" s="101"/>
      <c r="P5923" s="102"/>
    </row>
    <row r="5924" spans="2:16" customFormat="1" x14ac:dyDescent="0.3">
      <c r="B5924" s="9"/>
      <c r="O5924" s="101"/>
      <c r="P5924" s="102"/>
    </row>
    <row r="5925" spans="2:16" customFormat="1" x14ac:dyDescent="0.3">
      <c r="B5925" s="9"/>
      <c r="O5925" s="101"/>
      <c r="P5925" s="102"/>
    </row>
    <row r="5926" spans="2:16" customFormat="1" x14ac:dyDescent="0.3">
      <c r="B5926" s="9"/>
      <c r="O5926" s="101"/>
      <c r="P5926" s="102"/>
    </row>
    <row r="5927" spans="2:16" customFormat="1" x14ac:dyDescent="0.3">
      <c r="B5927" s="9"/>
      <c r="O5927" s="101"/>
      <c r="P5927" s="102"/>
    </row>
    <row r="5928" spans="2:16" customFormat="1" x14ac:dyDescent="0.3">
      <c r="B5928" s="9"/>
      <c r="O5928" s="101"/>
      <c r="P5928" s="102"/>
    </row>
    <row r="5929" spans="2:16" customFormat="1" x14ac:dyDescent="0.3">
      <c r="B5929" s="9"/>
      <c r="O5929" s="101"/>
      <c r="P5929" s="102"/>
    </row>
    <row r="5930" spans="2:16" customFormat="1" x14ac:dyDescent="0.3">
      <c r="B5930" s="9"/>
      <c r="O5930" s="101"/>
      <c r="P5930" s="102"/>
    </row>
    <row r="5931" spans="2:16" customFormat="1" x14ac:dyDescent="0.3">
      <c r="B5931" s="9"/>
      <c r="O5931" s="101"/>
      <c r="P5931" s="102"/>
    </row>
    <row r="5932" spans="2:16" customFormat="1" x14ac:dyDescent="0.3">
      <c r="B5932" s="9"/>
      <c r="O5932" s="101"/>
      <c r="P5932" s="102"/>
    </row>
    <row r="5933" spans="2:16" customFormat="1" x14ac:dyDescent="0.3">
      <c r="B5933" s="9"/>
      <c r="O5933" s="101"/>
      <c r="P5933" s="102"/>
    </row>
    <row r="5934" spans="2:16" customFormat="1" x14ac:dyDescent="0.3">
      <c r="B5934" s="9"/>
      <c r="O5934" s="101"/>
      <c r="P5934" s="102"/>
    </row>
    <row r="5935" spans="2:16" customFormat="1" x14ac:dyDescent="0.3">
      <c r="B5935" s="9"/>
      <c r="O5935" s="101"/>
      <c r="P5935" s="102"/>
    </row>
    <row r="5936" spans="2:16" customFormat="1" x14ac:dyDescent="0.3">
      <c r="B5936" s="9"/>
      <c r="O5936" s="101"/>
      <c r="P5936" s="102"/>
    </row>
    <row r="5937" spans="2:16" customFormat="1" x14ac:dyDescent="0.3">
      <c r="B5937" s="9"/>
      <c r="O5937" s="101"/>
      <c r="P5937" s="102"/>
    </row>
    <row r="5938" spans="2:16" customFormat="1" x14ac:dyDescent="0.3">
      <c r="B5938" s="9"/>
      <c r="O5938" s="101"/>
      <c r="P5938" s="102"/>
    </row>
    <row r="5939" spans="2:16" customFormat="1" x14ac:dyDescent="0.3">
      <c r="B5939" s="9"/>
      <c r="O5939" s="101"/>
      <c r="P5939" s="102"/>
    </row>
    <row r="5940" spans="2:16" customFormat="1" x14ac:dyDescent="0.3">
      <c r="B5940" s="9"/>
      <c r="O5940" s="101"/>
      <c r="P5940" s="102"/>
    </row>
    <row r="5941" spans="2:16" customFormat="1" x14ac:dyDescent="0.3">
      <c r="B5941" s="9"/>
      <c r="O5941" s="101"/>
      <c r="P5941" s="102"/>
    </row>
    <row r="5942" spans="2:16" customFormat="1" x14ac:dyDescent="0.3">
      <c r="B5942" s="9"/>
      <c r="O5942" s="101"/>
      <c r="P5942" s="102"/>
    </row>
    <row r="5943" spans="2:16" customFormat="1" x14ac:dyDescent="0.3">
      <c r="B5943" s="9"/>
      <c r="O5943" s="101"/>
      <c r="P5943" s="102"/>
    </row>
    <row r="5944" spans="2:16" customFormat="1" x14ac:dyDescent="0.3">
      <c r="B5944" s="9"/>
      <c r="O5944" s="101"/>
      <c r="P5944" s="102"/>
    </row>
    <row r="5945" spans="2:16" customFormat="1" x14ac:dyDescent="0.3">
      <c r="B5945" s="9"/>
      <c r="O5945" s="101"/>
      <c r="P5945" s="102"/>
    </row>
    <row r="5946" spans="2:16" customFormat="1" x14ac:dyDescent="0.3">
      <c r="B5946" s="9"/>
      <c r="O5946" s="101"/>
      <c r="P5946" s="102"/>
    </row>
    <row r="5947" spans="2:16" customFormat="1" x14ac:dyDescent="0.3">
      <c r="B5947" s="9"/>
      <c r="O5947" s="101"/>
      <c r="P5947" s="102"/>
    </row>
    <row r="5948" spans="2:16" customFormat="1" x14ac:dyDescent="0.3">
      <c r="B5948" s="9"/>
      <c r="O5948" s="101"/>
      <c r="P5948" s="102"/>
    </row>
    <row r="5949" spans="2:16" customFormat="1" x14ac:dyDescent="0.3">
      <c r="B5949" s="9"/>
      <c r="O5949" s="101"/>
      <c r="P5949" s="102"/>
    </row>
    <row r="5950" spans="2:16" customFormat="1" x14ac:dyDescent="0.3">
      <c r="B5950" s="9"/>
      <c r="O5950" s="101"/>
      <c r="P5950" s="102"/>
    </row>
    <row r="5951" spans="2:16" customFormat="1" x14ac:dyDescent="0.3">
      <c r="B5951" s="9"/>
      <c r="O5951" s="101"/>
      <c r="P5951" s="102"/>
    </row>
    <row r="5952" spans="2:16" customFormat="1" x14ac:dyDescent="0.3">
      <c r="B5952" s="9"/>
      <c r="O5952" s="101"/>
      <c r="P5952" s="102"/>
    </row>
    <row r="5953" spans="2:16" customFormat="1" x14ac:dyDescent="0.3">
      <c r="B5953" s="9"/>
      <c r="O5953" s="101"/>
      <c r="P5953" s="102"/>
    </row>
    <row r="5954" spans="2:16" customFormat="1" x14ac:dyDescent="0.3">
      <c r="B5954" s="9"/>
      <c r="O5954" s="101"/>
      <c r="P5954" s="102"/>
    </row>
    <row r="5955" spans="2:16" customFormat="1" x14ac:dyDescent="0.3">
      <c r="B5955" s="9"/>
      <c r="O5955" s="101"/>
      <c r="P5955" s="102"/>
    </row>
    <row r="5956" spans="2:16" customFormat="1" x14ac:dyDescent="0.3">
      <c r="B5956" s="9"/>
      <c r="O5956" s="101"/>
      <c r="P5956" s="102"/>
    </row>
    <row r="5957" spans="2:16" customFormat="1" x14ac:dyDescent="0.3">
      <c r="B5957" s="9"/>
      <c r="O5957" s="101"/>
      <c r="P5957" s="102"/>
    </row>
    <row r="5958" spans="2:16" customFormat="1" x14ac:dyDescent="0.3">
      <c r="B5958" s="9"/>
      <c r="O5958" s="101"/>
      <c r="P5958" s="102"/>
    </row>
    <row r="5959" spans="2:16" customFormat="1" x14ac:dyDescent="0.3">
      <c r="B5959" s="9"/>
      <c r="O5959" s="101"/>
      <c r="P5959" s="102"/>
    </row>
    <row r="5960" spans="2:16" customFormat="1" x14ac:dyDescent="0.3">
      <c r="B5960" s="9"/>
      <c r="O5960" s="101"/>
      <c r="P5960" s="102"/>
    </row>
    <row r="5961" spans="2:16" customFormat="1" x14ac:dyDescent="0.3">
      <c r="B5961" s="9"/>
      <c r="O5961" s="101"/>
      <c r="P5961" s="102"/>
    </row>
    <row r="5962" spans="2:16" customFormat="1" x14ac:dyDescent="0.3">
      <c r="B5962" s="9"/>
      <c r="O5962" s="101"/>
      <c r="P5962" s="102"/>
    </row>
    <row r="5963" spans="2:16" customFormat="1" x14ac:dyDescent="0.3">
      <c r="B5963" s="9"/>
      <c r="O5963" s="101"/>
      <c r="P5963" s="102"/>
    </row>
    <row r="5964" spans="2:16" customFormat="1" x14ac:dyDescent="0.3">
      <c r="B5964" s="9"/>
      <c r="O5964" s="101"/>
      <c r="P5964" s="102"/>
    </row>
    <row r="5965" spans="2:16" customFormat="1" x14ac:dyDescent="0.3">
      <c r="B5965" s="9"/>
      <c r="O5965" s="101"/>
      <c r="P5965" s="102"/>
    </row>
    <row r="5966" spans="2:16" customFormat="1" x14ac:dyDescent="0.3">
      <c r="B5966" s="9"/>
      <c r="O5966" s="101"/>
      <c r="P5966" s="102"/>
    </row>
    <row r="5967" spans="2:16" customFormat="1" x14ac:dyDescent="0.3">
      <c r="B5967" s="9"/>
      <c r="O5967" s="101"/>
      <c r="P5967" s="102"/>
    </row>
    <row r="5968" spans="2:16" customFormat="1" x14ac:dyDescent="0.3">
      <c r="B5968" s="9"/>
      <c r="O5968" s="101"/>
      <c r="P5968" s="102"/>
    </row>
    <row r="5969" spans="2:16" customFormat="1" x14ac:dyDescent="0.3">
      <c r="B5969" s="9"/>
      <c r="O5969" s="101"/>
      <c r="P5969" s="102"/>
    </row>
    <row r="5970" spans="2:16" customFormat="1" x14ac:dyDescent="0.3">
      <c r="B5970" s="9"/>
      <c r="O5970" s="101"/>
      <c r="P5970" s="102"/>
    </row>
    <row r="5971" spans="2:16" customFormat="1" x14ac:dyDescent="0.3">
      <c r="B5971" s="9"/>
      <c r="O5971" s="101"/>
      <c r="P5971" s="102"/>
    </row>
    <row r="5972" spans="2:16" customFormat="1" x14ac:dyDescent="0.3">
      <c r="B5972" s="9"/>
      <c r="O5972" s="101"/>
      <c r="P5972" s="102"/>
    </row>
    <row r="5973" spans="2:16" customFormat="1" x14ac:dyDescent="0.3">
      <c r="B5973" s="9"/>
      <c r="O5973" s="101"/>
      <c r="P5973" s="102"/>
    </row>
    <row r="5974" spans="2:16" customFormat="1" x14ac:dyDescent="0.3">
      <c r="B5974" s="9"/>
      <c r="O5974" s="101"/>
      <c r="P5974" s="102"/>
    </row>
    <row r="5975" spans="2:16" customFormat="1" x14ac:dyDescent="0.3">
      <c r="B5975" s="9"/>
      <c r="O5975" s="101"/>
      <c r="P5975" s="102"/>
    </row>
    <row r="5976" spans="2:16" customFormat="1" x14ac:dyDescent="0.3">
      <c r="B5976" s="9"/>
      <c r="O5976" s="101"/>
      <c r="P5976" s="102"/>
    </row>
    <row r="5977" spans="2:16" customFormat="1" x14ac:dyDescent="0.3">
      <c r="B5977" s="9"/>
      <c r="O5977" s="101"/>
      <c r="P5977" s="102"/>
    </row>
    <row r="5978" spans="2:16" customFormat="1" x14ac:dyDescent="0.3">
      <c r="B5978" s="9"/>
      <c r="O5978" s="101"/>
      <c r="P5978" s="102"/>
    </row>
    <row r="5979" spans="2:16" customFormat="1" x14ac:dyDescent="0.3">
      <c r="B5979" s="9"/>
      <c r="O5979" s="101"/>
      <c r="P5979" s="102"/>
    </row>
    <row r="5980" spans="2:16" customFormat="1" x14ac:dyDescent="0.3">
      <c r="B5980" s="9"/>
      <c r="O5980" s="101"/>
      <c r="P5980" s="102"/>
    </row>
    <row r="5981" spans="2:16" customFormat="1" x14ac:dyDescent="0.3">
      <c r="B5981" s="9"/>
      <c r="O5981" s="101"/>
      <c r="P5981" s="102"/>
    </row>
    <row r="5982" spans="2:16" customFormat="1" x14ac:dyDescent="0.3">
      <c r="B5982" s="9"/>
      <c r="O5982" s="101"/>
      <c r="P5982" s="102"/>
    </row>
    <row r="5983" spans="2:16" customFormat="1" x14ac:dyDescent="0.3">
      <c r="B5983" s="9"/>
      <c r="O5983" s="101"/>
      <c r="P5983" s="102"/>
    </row>
    <row r="5984" spans="2:16" customFormat="1" x14ac:dyDescent="0.3">
      <c r="B5984" s="9"/>
      <c r="O5984" s="101"/>
      <c r="P5984" s="102"/>
    </row>
    <row r="5985" spans="2:16" customFormat="1" x14ac:dyDescent="0.3">
      <c r="B5985" s="9"/>
      <c r="O5985" s="101"/>
      <c r="P5985" s="102"/>
    </row>
    <row r="5986" spans="2:16" customFormat="1" x14ac:dyDescent="0.3">
      <c r="B5986" s="9"/>
      <c r="O5986" s="101"/>
      <c r="P5986" s="102"/>
    </row>
    <row r="5987" spans="2:16" customFormat="1" x14ac:dyDescent="0.3">
      <c r="B5987" s="9"/>
      <c r="O5987" s="101"/>
      <c r="P5987" s="102"/>
    </row>
    <row r="5988" spans="2:16" customFormat="1" x14ac:dyDescent="0.3">
      <c r="B5988" s="9"/>
      <c r="O5988" s="101"/>
      <c r="P5988" s="102"/>
    </row>
    <row r="5989" spans="2:16" customFormat="1" x14ac:dyDescent="0.3">
      <c r="B5989" s="9"/>
      <c r="O5989" s="101"/>
      <c r="P5989" s="102"/>
    </row>
    <row r="5990" spans="2:16" customFormat="1" x14ac:dyDescent="0.3">
      <c r="B5990" s="9"/>
      <c r="O5990" s="101"/>
      <c r="P5990" s="102"/>
    </row>
    <row r="5991" spans="2:16" customFormat="1" x14ac:dyDescent="0.3">
      <c r="B5991" s="9"/>
      <c r="O5991" s="101"/>
      <c r="P5991" s="102"/>
    </row>
    <row r="5992" spans="2:16" customFormat="1" x14ac:dyDescent="0.3">
      <c r="B5992" s="9"/>
      <c r="O5992" s="101"/>
      <c r="P5992" s="102"/>
    </row>
    <row r="5993" spans="2:16" customFormat="1" x14ac:dyDescent="0.3">
      <c r="B5993" s="9"/>
      <c r="O5993" s="101"/>
      <c r="P5993" s="102"/>
    </row>
    <row r="5994" spans="2:16" customFormat="1" x14ac:dyDescent="0.3">
      <c r="B5994" s="9"/>
      <c r="O5994" s="101"/>
      <c r="P5994" s="102"/>
    </row>
    <row r="5995" spans="2:16" customFormat="1" x14ac:dyDescent="0.3">
      <c r="B5995" s="9"/>
      <c r="O5995" s="101"/>
      <c r="P5995" s="102"/>
    </row>
    <row r="5996" spans="2:16" customFormat="1" x14ac:dyDescent="0.3">
      <c r="B5996" s="9"/>
      <c r="O5996" s="101"/>
      <c r="P5996" s="102"/>
    </row>
    <row r="5997" spans="2:16" customFormat="1" x14ac:dyDescent="0.3">
      <c r="B5997" s="9"/>
      <c r="O5997" s="101"/>
      <c r="P5997" s="102"/>
    </row>
    <row r="5998" spans="2:16" customFormat="1" x14ac:dyDescent="0.3">
      <c r="B5998" s="9"/>
      <c r="O5998" s="101"/>
      <c r="P5998" s="102"/>
    </row>
    <row r="5999" spans="2:16" customFormat="1" x14ac:dyDescent="0.3">
      <c r="B5999" s="9"/>
      <c r="O5999" s="101"/>
      <c r="P5999" s="102"/>
    </row>
    <row r="6000" spans="2:16" customFormat="1" x14ac:dyDescent="0.3">
      <c r="B6000" s="9"/>
      <c r="O6000" s="101"/>
      <c r="P6000" s="102"/>
    </row>
    <row r="6001" spans="2:16" customFormat="1" x14ac:dyDescent="0.3">
      <c r="B6001" s="9"/>
      <c r="O6001" s="101"/>
      <c r="P6001" s="102"/>
    </row>
    <row r="6002" spans="2:16" customFormat="1" x14ac:dyDescent="0.3">
      <c r="B6002" s="9"/>
      <c r="O6002" s="101"/>
      <c r="P6002" s="102"/>
    </row>
    <row r="6003" spans="2:16" customFormat="1" x14ac:dyDescent="0.3">
      <c r="B6003" s="9"/>
      <c r="O6003" s="101"/>
      <c r="P6003" s="102"/>
    </row>
    <row r="6004" spans="2:16" customFormat="1" x14ac:dyDescent="0.3">
      <c r="B6004" s="9"/>
      <c r="O6004" s="101"/>
      <c r="P6004" s="102"/>
    </row>
    <row r="6005" spans="2:16" customFormat="1" x14ac:dyDescent="0.3">
      <c r="B6005" s="9"/>
      <c r="O6005" s="101"/>
      <c r="P6005" s="102"/>
    </row>
    <row r="6006" spans="2:16" customFormat="1" x14ac:dyDescent="0.3">
      <c r="B6006" s="9"/>
      <c r="O6006" s="101"/>
      <c r="P6006" s="102"/>
    </row>
    <row r="6007" spans="2:16" customFormat="1" x14ac:dyDescent="0.3">
      <c r="B6007" s="9"/>
      <c r="O6007" s="101"/>
      <c r="P6007" s="102"/>
    </row>
    <row r="6008" spans="2:16" customFormat="1" x14ac:dyDescent="0.3">
      <c r="B6008" s="9"/>
      <c r="O6008" s="101"/>
      <c r="P6008" s="102"/>
    </row>
    <row r="6009" spans="2:16" customFormat="1" x14ac:dyDescent="0.3">
      <c r="B6009" s="9"/>
      <c r="O6009" s="101"/>
      <c r="P6009" s="102"/>
    </row>
    <row r="6010" spans="2:16" customFormat="1" x14ac:dyDescent="0.3">
      <c r="B6010" s="9"/>
      <c r="O6010" s="101"/>
      <c r="P6010" s="102"/>
    </row>
    <row r="6011" spans="2:16" customFormat="1" x14ac:dyDescent="0.3">
      <c r="B6011" s="9"/>
      <c r="O6011" s="101"/>
      <c r="P6011" s="102"/>
    </row>
    <row r="6012" spans="2:16" customFormat="1" x14ac:dyDescent="0.3">
      <c r="B6012" s="9"/>
      <c r="O6012" s="101"/>
      <c r="P6012" s="102"/>
    </row>
    <row r="6013" spans="2:16" customFormat="1" x14ac:dyDescent="0.3">
      <c r="B6013" s="9"/>
      <c r="O6013" s="101"/>
      <c r="P6013" s="102"/>
    </row>
    <row r="6014" spans="2:16" customFormat="1" x14ac:dyDescent="0.3">
      <c r="B6014" s="9"/>
      <c r="O6014" s="101"/>
      <c r="P6014" s="102"/>
    </row>
    <row r="6015" spans="2:16" customFormat="1" x14ac:dyDescent="0.3">
      <c r="B6015" s="9"/>
      <c r="O6015" s="101"/>
      <c r="P6015" s="102"/>
    </row>
    <row r="6016" spans="2:16" customFormat="1" x14ac:dyDescent="0.3">
      <c r="B6016" s="9"/>
      <c r="O6016" s="101"/>
      <c r="P6016" s="102"/>
    </row>
    <row r="6017" spans="2:16" customFormat="1" x14ac:dyDescent="0.3">
      <c r="B6017" s="9"/>
      <c r="O6017" s="101"/>
      <c r="P6017" s="102"/>
    </row>
    <row r="6018" spans="2:16" customFormat="1" x14ac:dyDescent="0.3">
      <c r="B6018" s="9"/>
      <c r="O6018" s="101"/>
      <c r="P6018" s="102"/>
    </row>
    <row r="6019" spans="2:16" customFormat="1" x14ac:dyDescent="0.3">
      <c r="B6019" s="9"/>
      <c r="O6019" s="101"/>
      <c r="P6019" s="102"/>
    </row>
    <row r="6020" spans="2:16" customFormat="1" x14ac:dyDescent="0.3">
      <c r="B6020" s="9"/>
      <c r="O6020" s="101"/>
      <c r="P6020" s="102"/>
    </row>
    <row r="6021" spans="2:16" customFormat="1" x14ac:dyDescent="0.3">
      <c r="B6021" s="9"/>
      <c r="O6021" s="101"/>
      <c r="P6021" s="102"/>
    </row>
    <row r="6022" spans="2:16" customFormat="1" x14ac:dyDescent="0.3">
      <c r="B6022" s="9"/>
      <c r="O6022" s="101"/>
      <c r="P6022" s="102"/>
    </row>
    <row r="6023" spans="2:16" customFormat="1" x14ac:dyDescent="0.3">
      <c r="B6023" s="9"/>
      <c r="O6023" s="101"/>
      <c r="P6023" s="102"/>
    </row>
    <row r="6024" spans="2:16" customFormat="1" x14ac:dyDescent="0.3">
      <c r="B6024" s="9"/>
      <c r="O6024" s="101"/>
      <c r="P6024" s="102"/>
    </row>
    <row r="6025" spans="2:16" customFormat="1" x14ac:dyDescent="0.3">
      <c r="B6025" s="9"/>
      <c r="O6025" s="101"/>
      <c r="P6025" s="102"/>
    </row>
    <row r="6026" spans="2:16" customFormat="1" x14ac:dyDescent="0.3">
      <c r="B6026" s="9"/>
      <c r="O6026" s="101"/>
      <c r="P6026" s="102"/>
    </row>
    <row r="6027" spans="2:16" customFormat="1" x14ac:dyDescent="0.3">
      <c r="B6027" s="9"/>
      <c r="O6027" s="101"/>
      <c r="P6027" s="102"/>
    </row>
    <row r="6028" spans="2:16" customFormat="1" x14ac:dyDescent="0.3">
      <c r="B6028" s="9"/>
      <c r="O6028" s="101"/>
      <c r="P6028" s="102"/>
    </row>
    <row r="6029" spans="2:16" customFormat="1" x14ac:dyDescent="0.3">
      <c r="B6029" s="9"/>
      <c r="O6029" s="101"/>
      <c r="P6029" s="102"/>
    </row>
    <row r="6030" spans="2:16" customFormat="1" x14ac:dyDescent="0.3">
      <c r="B6030" s="9"/>
      <c r="O6030" s="101"/>
      <c r="P6030" s="102"/>
    </row>
    <row r="6031" spans="2:16" customFormat="1" x14ac:dyDescent="0.3">
      <c r="B6031" s="9"/>
      <c r="O6031" s="101"/>
      <c r="P6031" s="102"/>
    </row>
    <row r="6032" spans="2:16" customFormat="1" x14ac:dyDescent="0.3">
      <c r="B6032" s="9"/>
      <c r="O6032" s="101"/>
      <c r="P6032" s="102"/>
    </row>
    <row r="6033" spans="2:16" customFormat="1" x14ac:dyDescent="0.3">
      <c r="B6033" s="9"/>
      <c r="O6033" s="101"/>
      <c r="P6033" s="102"/>
    </row>
    <row r="6034" spans="2:16" customFormat="1" x14ac:dyDescent="0.3">
      <c r="B6034" s="9"/>
      <c r="O6034" s="101"/>
      <c r="P6034" s="102"/>
    </row>
    <row r="6035" spans="2:16" customFormat="1" x14ac:dyDescent="0.3">
      <c r="B6035" s="9"/>
      <c r="O6035" s="101"/>
      <c r="P6035" s="102"/>
    </row>
    <row r="6036" spans="2:16" customFormat="1" x14ac:dyDescent="0.3">
      <c r="B6036" s="9"/>
      <c r="O6036" s="101"/>
      <c r="P6036" s="102"/>
    </row>
    <row r="6037" spans="2:16" customFormat="1" x14ac:dyDescent="0.3">
      <c r="B6037" s="9"/>
      <c r="O6037" s="101"/>
      <c r="P6037" s="102"/>
    </row>
    <row r="6038" spans="2:16" customFormat="1" x14ac:dyDescent="0.3">
      <c r="B6038" s="9"/>
      <c r="O6038" s="101"/>
      <c r="P6038" s="102"/>
    </row>
    <row r="6039" spans="2:16" customFormat="1" x14ac:dyDescent="0.3">
      <c r="B6039" s="9"/>
      <c r="O6039" s="101"/>
      <c r="P6039" s="102"/>
    </row>
    <row r="6040" spans="2:16" customFormat="1" x14ac:dyDescent="0.3">
      <c r="B6040" s="9"/>
      <c r="O6040" s="101"/>
      <c r="P6040" s="102"/>
    </row>
    <row r="6041" spans="2:16" customFormat="1" x14ac:dyDescent="0.3">
      <c r="B6041" s="9"/>
      <c r="O6041" s="101"/>
      <c r="P6041" s="102"/>
    </row>
    <row r="6042" spans="2:16" customFormat="1" x14ac:dyDescent="0.3">
      <c r="B6042" s="9"/>
      <c r="O6042" s="101"/>
      <c r="P6042" s="102"/>
    </row>
    <row r="6043" spans="2:16" customFormat="1" x14ac:dyDescent="0.3">
      <c r="B6043" s="9"/>
      <c r="O6043" s="101"/>
      <c r="P6043" s="102"/>
    </row>
    <row r="6044" spans="2:16" customFormat="1" x14ac:dyDescent="0.3">
      <c r="B6044" s="9"/>
      <c r="O6044" s="101"/>
      <c r="P6044" s="102"/>
    </row>
    <row r="6045" spans="2:16" customFormat="1" x14ac:dyDescent="0.3">
      <c r="B6045" s="9"/>
      <c r="O6045" s="101"/>
      <c r="P6045" s="102"/>
    </row>
    <row r="6046" spans="2:16" customFormat="1" x14ac:dyDescent="0.3">
      <c r="B6046" s="9"/>
      <c r="O6046" s="101"/>
      <c r="P6046" s="102"/>
    </row>
    <row r="6047" spans="2:16" customFormat="1" x14ac:dyDescent="0.3">
      <c r="B6047" s="9"/>
      <c r="O6047" s="101"/>
      <c r="P6047" s="102"/>
    </row>
    <row r="6048" spans="2:16" customFormat="1" x14ac:dyDescent="0.3">
      <c r="B6048" s="9"/>
      <c r="O6048" s="101"/>
      <c r="P6048" s="102"/>
    </row>
    <row r="6049" spans="2:16" customFormat="1" x14ac:dyDescent="0.3">
      <c r="B6049" s="9"/>
      <c r="O6049" s="101"/>
      <c r="P6049" s="102"/>
    </row>
    <row r="6050" spans="2:16" customFormat="1" x14ac:dyDescent="0.3">
      <c r="B6050" s="9"/>
      <c r="O6050" s="101"/>
      <c r="P6050" s="102"/>
    </row>
    <row r="6051" spans="2:16" customFormat="1" x14ac:dyDescent="0.3">
      <c r="B6051" s="9"/>
      <c r="O6051" s="101"/>
      <c r="P6051" s="102"/>
    </row>
    <row r="6052" spans="2:16" customFormat="1" x14ac:dyDescent="0.3">
      <c r="B6052" s="9"/>
      <c r="O6052" s="101"/>
      <c r="P6052" s="102"/>
    </row>
    <row r="6053" spans="2:16" customFormat="1" x14ac:dyDescent="0.3">
      <c r="B6053" s="9"/>
      <c r="O6053" s="101"/>
      <c r="P6053" s="102"/>
    </row>
    <row r="6054" spans="2:16" customFormat="1" x14ac:dyDescent="0.3">
      <c r="B6054" s="9"/>
      <c r="O6054" s="101"/>
      <c r="P6054" s="102"/>
    </row>
    <row r="6055" spans="2:16" customFormat="1" x14ac:dyDescent="0.3">
      <c r="B6055" s="9"/>
      <c r="O6055" s="101"/>
      <c r="P6055" s="102"/>
    </row>
    <row r="6056" spans="2:16" customFormat="1" x14ac:dyDescent="0.3">
      <c r="B6056" s="9"/>
      <c r="O6056" s="101"/>
      <c r="P6056" s="102"/>
    </row>
    <row r="6057" spans="2:16" customFormat="1" x14ac:dyDescent="0.3">
      <c r="B6057" s="9"/>
      <c r="O6057" s="101"/>
      <c r="P6057" s="102"/>
    </row>
    <row r="6058" spans="2:16" customFormat="1" x14ac:dyDescent="0.3">
      <c r="B6058" s="9"/>
      <c r="O6058" s="101"/>
      <c r="P6058" s="102"/>
    </row>
    <row r="6059" spans="2:16" customFormat="1" x14ac:dyDescent="0.3">
      <c r="B6059" s="9"/>
      <c r="O6059" s="101"/>
      <c r="P6059" s="102"/>
    </row>
    <row r="6060" spans="2:16" customFormat="1" x14ac:dyDescent="0.3">
      <c r="B6060" s="9"/>
      <c r="O6060" s="101"/>
      <c r="P6060" s="102"/>
    </row>
    <row r="6061" spans="2:16" customFormat="1" x14ac:dyDescent="0.3">
      <c r="B6061" s="9"/>
      <c r="O6061" s="101"/>
      <c r="P6061" s="102"/>
    </row>
    <row r="6062" spans="2:16" customFormat="1" x14ac:dyDescent="0.3">
      <c r="B6062" s="9"/>
      <c r="O6062" s="101"/>
      <c r="P6062" s="102"/>
    </row>
    <row r="6063" spans="2:16" customFormat="1" x14ac:dyDescent="0.3">
      <c r="B6063" s="9"/>
      <c r="O6063" s="101"/>
      <c r="P6063" s="102"/>
    </row>
    <row r="6064" spans="2:16" customFormat="1" x14ac:dyDescent="0.3">
      <c r="B6064" s="9"/>
      <c r="O6064" s="101"/>
      <c r="P6064" s="102"/>
    </row>
    <row r="6065" spans="2:16" customFormat="1" x14ac:dyDescent="0.3">
      <c r="B6065" s="9"/>
      <c r="O6065" s="101"/>
      <c r="P6065" s="102"/>
    </row>
    <row r="6066" spans="2:16" customFormat="1" x14ac:dyDescent="0.3">
      <c r="B6066" s="9"/>
      <c r="O6066" s="101"/>
      <c r="P6066" s="102"/>
    </row>
    <row r="6067" spans="2:16" customFormat="1" x14ac:dyDescent="0.3">
      <c r="B6067" s="9"/>
      <c r="O6067" s="101"/>
      <c r="P6067" s="102"/>
    </row>
    <row r="6068" spans="2:16" customFormat="1" x14ac:dyDescent="0.3">
      <c r="B6068" s="9"/>
      <c r="O6068" s="101"/>
      <c r="P6068" s="102"/>
    </row>
    <row r="6069" spans="2:16" customFormat="1" x14ac:dyDescent="0.3">
      <c r="B6069" s="9"/>
      <c r="O6069" s="101"/>
      <c r="P6069" s="102"/>
    </row>
    <row r="6070" spans="2:16" customFormat="1" x14ac:dyDescent="0.3">
      <c r="B6070" s="9"/>
      <c r="O6070" s="101"/>
      <c r="P6070" s="102"/>
    </row>
    <row r="6071" spans="2:16" customFormat="1" x14ac:dyDescent="0.3">
      <c r="B6071" s="9"/>
      <c r="O6071" s="101"/>
      <c r="P6071" s="102"/>
    </row>
    <row r="6072" spans="2:16" customFormat="1" x14ac:dyDescent="0.3">
      <c r="B6072" s="9"/>
      <c r="O6072" s="101"/>
      <c r="P6072" s="102"/>
    </row>
    <row r="6073" spans="2:16" customFormat="1" x14ac:dyDescent="0.3">
      <c r="B6073" s="9"/>
      <c r="O6073" s="101"/>
      <c r="P6073" s="102"/>
    </row>
    <row r="6074" spans="2:16" customFormat="1" x14ac:dyDescent="0.3">
      <c r="B6074" s="9"/>
      <c r="O6074" s="101"/>
      <c r="P6074" s="102"/>
    </row>
    <row r="6075" spans="2:16" customFormat="1" x14ac:dyDescent="0.3">
      <c r="B6075" s="9"/>
      <c r="O6075" s="101"/>
      <c r="P6075" s="102"/>
    </row>
    <row r="6076" spans="2:16" customFormat="1" x14ac:dyDescent="0.3">
      <c r="B6076" s="9"/>
      <c r="O6076" s="101"/>
      <c r="P6076" s="102"/>
    </row>
    <row r="6077" spans="2:16" customFormat="1" x14ac:dyDescent="0.3">
      <c r="B6077" s="9"/>
      <c r="O6077" s="101"/>
      <c r="P6077" s="102"/>
    </row>
    <row r="6078" spans="2:16" customFormat="1" x14ac:dyDescent="0.3">
      <c r="B6078" s="9"/>
      <c r="O6078" s="101"/>
      <c r="P6078" s="102"/>
    </row>
    <row r="6079" spans="2:16" customFormat="1" x14ac:dyDescent="0.3">
      <c r="B6079" s="9"/>
      <c r="O6079" s="101"/>
      <c r="P6079" s="102"/>
    </row>
    <row r="6080" spans="2:16" customFormat="1" x14ac:dyDescent="0.3">
      <c r="B6080" s="9"/>
      <c r="O6080" s="101"/>
      <c r="P6080" s="102"/>
    </row>
    <row r="6081" spans="2:16" customFormat="1" x14ac:dyDescent="0.3">
      <c r="B6081" s="9"/>
      <c r="O6081" s="101"/>
      <c r="P6081" s="102"/>
    </row>
    <row r="6082" spans="2:16" customFormat="1" x14ac:dyDescent="0.3">
      <c r="B6082" s="9"/>
      <c r="O6082" s="101"/>
      <c r="P6082" s="102"/>
    </row>
    <row r="6083" spans="2:16" customFormat="1" x14ac:dyDescent="0.3">
      <c r="B6083" s="9"/>
      <c r="O6083" s="101"/>
      <c r="P6083" s="102"/>
    </row>
    <row r="6084" spans="2:16" customFormat="1" x14ac:dyDescent="0.3">
      <c r="B6084" s="9"/>
      <c r="O6084" s="101"/>
      <c r="P6084" s="102"/>
    </row>
    <row r="6085" spans="2:16" customFormat="1" x14ac:dyDescent="0.3">
      <c r="B6085" s="9"/>
      <c r="O6085" s="101"/>
      <c r="P6085" s="102"/>
    </row>
    <row r="6086" spans="2:16" customFormat="1" x14ac:dyDescent="0.3">
      <c r="B6086" s="9"/>
      <c r="O6086" s="101"/>
      <c r="P6086" s="102"/>
    </row>
    <row r="6087" spans="2:16" customFormat="1" x14ac:dyDescent="0.3">
      <c r="B6087" s="9"/>
      <c r="O6087" s="101"/>
      <c r="P6087" s="102"/>
    </row>
    <row r="6088" spans="2:16" customFormat="1" x14ac:dyDescent="0.3">
      <c r="B6088" s="9"/>
      <c r="O6088" s="101"/>
      <c r="P6088" s="102"/>
    </row>
    <row r="6089" spans="2:16" customFormat="1" x14ac:dyDescent="0.3">
      <c r="B6089" s="9"/>
      <c r="O6089" s="101"/>
      <c r="P6089" s="102"/>
    </row>
    <row r="6090" spans="2:16" customFormat="1" x14ac:dyDescent="0.3">
      <c r="B6090" s="9"/>
      <c r="O6090" s="101"/>
      <c r="P6090" s="102"/>
    </row>
    <row r="6091" spans="2:16" customFormat="1" x14ac:dyDescent="0.3">
      <c r="B6091" s="9"/>
      <c r="O6091" s="101"/>
      <c r="P6091" s="102"/>
    </row>
    <row r="6092" spans="2:16" customFormat="1" x14ac:dyDescent="0.3">
      <c r="B6092" s="9"/>
      <c r="O6092" s="101"/>
      <c r="P6092" s="102"/>
    </row>
    <row r="6093" spans="2:16" customFormat="1" x14ac:dyDescent="0.3">
      <c r="B6093" s="9"/>
      <c r="O6093" s="101"/>
      <c r="P6093" s="102"/>
    </row>
    <row r="6094" spans="2:16" customFormat="1" x14ac:dyDescent="0.3">
      <c r="B6094" s="9"/>
      <c r="O6094" s="101"/>
      <c r="P6094" s="102"/>
    </row>
    <row r="6095" spans="2:16" customFormat="1" x14ac:dyDescent="0.3">
      <c r="B6095" s="9"/>
      <c r="O6095" s="101"/>
      <c r="P6095" s="102"/>
    </row>
    <row r="6096" spans="2:16" customFormat="1" x14ac:dyDescent="0.3">
      <c r="B6096" s="9"/>
      <c r="O6096" s="101"/>
      <c r="P6096" s="102"/>
    </row>
    <row r="6097" spans="2:16" customFormat="1" x14ac:dyDescent="0.3">
      <c r="B6097" s="9"/>
      <c r="O6097" s="101"/>
      <c r="P6097" s="102"/>
    </row>
    <row r="6098" spans="2:16" customFormat="1" x14ac:dyDescent="0.3">
      <c r="B6098" s="9"/>
      <c r="O6098" s="101"/>
      <c r="P6098" s="102"/>
    </row>
    <row r="6099" spans="2:16" customFormat="1" x14ac:dyDescent="0.3">
      <c r="B6099" s="9"/>
      <c r="O6099" s="101"/>
      <c r="P6099" s="102"/>
    </row>
    <row r="6100" spans="2:16" customFormat="1" x14ac:dyDescent="0.3">
      <c r="B6100" s="9"/>
      <c r="O6100" s="101"/>
      <c r="P6100" s="102"/>
    </row>
    <row r="6101" spans="2:16" customFormat="1" x14ac:dyDescent="0.3">
      <c r="B6101" s="9"/>
      <c r="O6101" s="101"/>
      <c r="P6101" s="102"/>
    </row>
    <row r="6102" spans="2:16" customFormat="1" x14ac:dyDescent="0.3">
      <c r="B6102" s="9"/>
      <c r="O6102" s="101"/>
      <c r="P6102" s="102"/>
    </row>
    <row r="6103" spans="2:16" customFormat="1" x14ac:dyDescent="0.3">
      <c r="B6103" s="9"/>
      <c r="O6103" s="101"/>
      <c r="P6103" s="102"/>
    </row>
    <row r="6104" spans="2:16" customFormat="1" x14ac:dyDescent="0.3">
      <c r="B6104" s="9"/>
      <c r="O6104" s="101"/>
      <c r="P6104" s="102"/>
    </row>
    <row r="6105" spans="2:16" customFormat="1" x14ac:dyDescent="0.3">
      <c r="B6105" s="9"/>
      <c r="O6105" s="101"/>
      <c r="P6105" s="102"/>
    </row>
    <row r="6106" spans="2:16" customFormat="1" x14ac:dyDescent="0.3">
      <c r="B6106" s="9"/>
      <c r="O6106" s="101"/>
      <c r="P6106" s="102"/>
    </row>
    <row r="6107" spans="2:16" customFormat="1" x14ac:dyDescent="0.3">
      <c r="B6107" s="9"/>
      <c r="O6107" s="101"/>
      <c r="P6107" s="102"/>
    </row>
    <row r="6108" spans="2:16" customFormat="1" x14ac:dyDescent="0.3">
      <c r="B6108" s="9"/>
      <c r="O6108" s="101"/>
      <c r="P6108" s="102"/>
    </row>
    <row r="6109" spans="2:16" customFormat="1" x14ac:dyDescent="0.3">
      <c r="B6109" s="9"/>
      <c r="O6109" s="101"/>
      <c r="P6109" s="102"/>
    </row>
    <row r="6110" spans="2:16" customFormat="1" x14ac:dyDescent="0.3">
      <c r="B6110" s="9"/>
      <c r="O6110" s="101"/>
      <c r="P6110" s="102"/>
    </row>
    <row r="6111" spans="2:16" customFormat="1" x14ac:dyDescent="0.3">
      <c r="B6111" s="9"/>
      <c r="O6111" s="101"/>
      <c r="P6111" s="102"/>
    </row>
    <row r="6112" spans="2:16" customFormat="1" x14ac:dyDescent="0.3">
      <c r="B6112" s="9"/>
      <c r="O6112" s="101"/>
      <c r="P6112" s="102"/>
    </row>
    <row r="6113" spans="2:16" customFormat="1" x14ac:dyDescent="0.3">
      <c r="B6113" s="9"/>
      <c r="O6113" s="101"/>
      <c r="P6113" s="102"/>
    </row>
    <row r="6114" spans="2:16" customFormat="1" x14ac:dyDescent="0.3">
      <c r="B6114" s="9"/>
      <c r="O6114" s="101"/>
      <c r="P6114" s="102"/>
    </row>
    <row r="6115" spans="2:16" customFormat="1" x14ac:dyDescent="0.3">
      <c r="B6115" s="9"/>
      <c r="O6115" s="101"/>
      <c r="P6115" s="102"/>
    </row>
    <row r="6116" spans="2:16" customFormat="1" x14ac:dyDescent="0.3">
      <c r="B6116" s="9"/>
      <c r="O6116" s="101"/>
      <c r="P6116" s="102"/>
    </row>
    <row r="6117" spans="2:16" customFormat="1" x14ac:dyDescent="0.3">
      <c r="B6117" s="9"/>
      <c r="O6117" s="101"/>
      <c r="P6117" s="102"/>
    </row>
    <row r="6118" spans="2:16" customFormat="1" x14ac:dyDescent="0.3">
      <c r="B6118" s="9"/>
      <c r="O6118" s="101"/>
      <c r="P6118" s="102"/>
    </row>
    <row r="6119" spans="2:16" customFormat="1" x14ac:dyDescent="0.3">
      <c r="B6119" s="9"/>
      <c r="O6119" s="101"/>
      <c r="P6119" s="102"/>
    </row>
    <row r="6120" spans="2:16" customFormat="1" x14ac:dyDescent="0.3">
      <c r="B6120" s="9"/>
      <c r="O6120" s="101"/>
      <c r="P6120" s="102"/>
    </row>
    <row r="6121" spans="2:16" customFormat="1" x14ac:dyDescent="0.3">
      <c r="B6121" s="9"/>
      <c r="O6121" s="101"/>
      <c r="P6121" s="102"/>
    </row>
    <row r="6122" spans="2:16" customFormat="1" x14ac:dyDescent="0.3">
      <c r="B6122" s="9"/>
      <c r="O6122" s="101"/>
      <c r="P6122" s="102"/>
    </row>
    <row r="6123" spans="2:16" customFormat="1" x14ac:dyDescent="0.3">
      <c r="B6123" s="9"/>
      <c r="O6123" s="101"/>
      <c r="P6123" s="102"/>
    </row>
    <row r="6124" spans="2:16" customFormat="1" x14ac:dyDescent="0.3">
      <c r="B6124" s="9"/>
      <c r="O6124" s="101"/>
      <c r="P6124" s="102"/>
    </row>
    <row r="6125" spans="2:16" customFormat="1" x14ac:dyDescent="0.3">
      <c r="B6125" s="9"/>
      <c r="O6125" s="101"/>
      <c r="P6125" s="102"/>
    </row>
    <row r="6126" spans="2:16" customFormat="1" x14ac:dyDescent="0.3">
      <c r="B6126" s="9"/>
      <c r="O6126" s="101"/>
      <c r="P6126" s="102"/>
    </row>
    <row r="6127" spans="2:16" customFormat="1" x14ac:dyDescent="0.3">
      <c r="B6127" s="9"/>
      <c r="O6127" s="101"/>
      <c r="P6127" s="102"/>
    </row>
    <row r="6128" spans="2:16" customFormat="1" x14ac:dyDescent="0.3">
      <c r="B6128" s="9"/>
      <c r="O6128" s="101"/>
      <c r="P6128" s="102"/>
    </row>
    <row r="6129" spans="2:16" customFormat="1" x14ac:dyDescent="0.3">
      <c r="B6129" s="9"/>
      <c r="O6129" s="101"/>
      <c r="P6129" s="102"/>
    </row>
    <row r="6130" spans="2:16" customFormat="1" x14ac:dyDescent="0.3">
      <c r="B6130" s="9"/>
      <c r="O6130" s="101"/>
      <c r="P6130" s="102"/>
    </row>
    <row r="6131" spans="2:16" customFormat="1" x14ac:dyDescent="0.3">
      <c r="B6131" s="9"/>
      <c r="O6131" s="101"/>
      <c r="P6131" s="102"/>
    </row>
    <row r="6132" spans="2:16" customFormat="1" x14ac:dyDescent="0.3">
      <c r="B6132" s="9"/>
      <c r="O6132" s="101"/>
      <c r="P6132" s="102"/>
    </row>
    <row r="6133" spans="2:16" customFormat="1" x14ac:dyDescent="0.3">
      <c r="B6133" s="9"/>
      <c r="O6133" s="101"/>
      <c r="P6133" s="102"/>
    </row>
    <row r="6134" spans="2:16" customFormat="1" x14ac:dyDescent="0.3">
      <c r="B6134" s="9"/>
      <c r="O6134" s="101"/>
      <c r="P6134" s="102"/>
    </row>
    <row r="6135" spans="2:16" customFormat="1" x14ac:dyDescent="0.3">
      <c r="B6135" s="9"/>
      <c r="O6135" s="101"/>
      <c r="P6135" s="102"/>
    </row>
    <row r="6136" spans="2:16" customFormat="1" x14ac:dyDescent="0.3">
      <c r="B6136" s="9"/>
      <c r="O6136" s="101"/>
      <c r="P6136" s="102"/>
    </row>
    <row r="6137" spans="2:16" customFormat="1" x14ac:dyDescent="0.3">
      <c r="B6137" s="9"/>
      <c r="O6137" s="101"/>
      <c r="P6137" s="102"/>
    </row>
    <row r="6138" spans="2:16" customFormat="1" x14ac:dyDescent="0.3">
      <c r="B6138" s="9"/>
      <c r="O6138" s="101"/>
      <c r="P6138" s="102"/>
    </row>
    <row r="6139" spans="2:16" customFormat="1" x14ac:dyDescent="0.3">
      <c r="B6139" s="9"/>
      <c r="O6139" s="101"/>
      <c r="P6139" s="102"/>
    </row>
    <row r="6140" spans="2:16" customFormat="1" x14ac:dyDescent="0.3">
      <c r="B6140" s="9"/>
      <c r="O6140" s="101"/>
      <c r="P6140" s="102"/>
    </row>
    <row r="6141" spans="2:16" customFormat="1" x14ac:dyDescent="0.3">
      <c r="B6141" s="9"/>
      <c r="O6141" s="101"/>
      <c r="P6141" s="102"/>
    </row>
    <row r="6142" spans="2:16" customFormat="1" x14ac:dyDescent="0.3">
      <c r="B6142" s="9"/>
      <c r="O6142" s="101"/>
      <c r="P6142" s="102"/>
    </row>
    <row r="6143" spans="2:16" customFormat="1" x14ac:dyDescent="0.3">
      <c r="B6143" s="9"/>
      <c r="O6143" s="101"/>
      <c r="P6143" s="102"/>
    </row>
    <row r="6144" spans="2:16" customFormat="1" x14ac:dyDescent="0.3">
      <c r="B6144" s="9"/>
      <c r="O6144" s="101"/>
      <c r="P6144" s="102"/>
    </row>
    <row r="6145" spans="2:16" customFormat="1" x14ac:dyDescent="0.3">
      <c r="B6145" s="9"/>
      <c r="O6145" s="101"/>
      <c r="P6145" s="102"/>
    </row>
    <row r="6146" spans="2:16" customFormat="1" x14ac:dyDescent="0.3">
      <c r="B6146" s="9"/>
      <c r="O6146" s="101"/>
      <c r="P6146" s="102"/>
    </row>
    <row r="6147" spans="2:16" customFormat="1" x14ac:dyDescent="0.3">
      <c r="B6147" s="9"/>
      <c r="O6147" s="101"/>
      <c r="P6147" s="102"/>
    </row>
    <row r="6148" spans="2:16" customFormat="1" x14ac:dyDescent="0.3">
      <c r="B6148" s="9"/>
      <c r="O6148" s="101"/>
      <c r="P6148" s="102"/>
    </row>
    <row r="6149" spans="2:16" customFormat="1" x14ac:dyDescent="0.3">
      <c r="B6149" s="9"/>
      <c r="O6149" s="101"/>
      <c r="P6149" s="102"/>
    </row>
    <row r="6150" spans="2:16" customFormat="1" x14ac:dyDescent="0.3">
      <c r="B6150" s="9"/>
      <c r="O6150" s="101"/>
      <c r="P6150" s="102"/>
    </row>
    <row r="6151" spans="2:16" customFormat="1" x14ac:dyDescent="0.3">
      <c r="B6151" s="9"/>
      <c r="O6151" s="101"/>
      <c r="P6151" s="102"/>
    </row>
    <row r="6152" spans="2:16" customFormat="1" x14ac:dyDescent="0.3">
      <c r="B6152" s="9"/>
      <c r="O6152" s="101"/>
      <c r="P6152" s="102"/>
    </row>
    <row r="6153" spans="2:16" customFormat="1" x14ac:dyDescent="0.3">
      <c r="B6153" s="9"/>
      <c r="O6153" s="101"/>
      <c r="P6153" s="102"/>
    </row>
    <row r="6154" spans="2:16" customFormat="1" x14ac:dyDescent="0.3">
      <c r="B6154" s="9"/>
      <c r="O6154" s="101"/>
      <c r="P6154" s="102"/>
    </row>
    <row r="6155" spans="2:16" customFormat="1" x14ac:dyDescent="0.3">
      <c r="B6155" s="9"/>
      <c r="O6155" s="101"/>
      <c r="P6155" s="102"/>
    </row>
    <row r="6156" spans="2:16" customFormat="1" x14ac:dyDescent="0.3">
      <c r="B6156" s="9"/>
      <c r="O6156" s="101"/>
      <c r="P6156" s="102"/>
    </row>
    <row r="6157" spans="2:16" customFormat="1" x14ac:dyDescent="0.3">
      <c r="B6157" s="9"/>
      <c r="O6157" s="101"/>
      <c r="P6157" s="102"/>
    </row>
    <row r="6158" spans="2:16" customFormat="1" x14ac:dyDescent="0.3">
      <c r="B6158" s="9"/>
      <c r="O6158" s="101"/>
      <c r="P6158" s="102"/>
    </row>
    <row r="6159" spans="2:16" customFormat="1" x14ac:dyDescent="0.3">
      <c r="B6159" s="9"/>
      <c r="O6159" s="101"/>
      <c r="P6159" s="102"/>
    </row>
    <row r="6160" spans="2:16" customFormat="1" x14ac:dyDescent="0.3">
      <c r="B6160" s="9"/>
      <c r="O6160" s="101"/>
      <c r="P6160" s="102"/>
    </row>
    <row r="6161" spans="2:16" customFormat="1" x14ac:dyDescent="0.3">
      <c r="B6161" s="9"/>
      <c r="O6161" s="101"/>
      <c r="P6161" s="102"/>
    </row>
    <row r="6162" spans="2:16" customFormat="1" x14ac:dyDescent="0.3">
      <c r="B6162" s="9"/>
      <c r="O6162" s="101"/>
      <c r="P6162" s="102"/>
    </row>
    <row r="6163" spans="2:16" customFormat="1" x14ac:dyDescent="0.3">
      <c r="B6163" s="9"/>
      <c r="O6163" s="101"/>
      <c r="P6163" s="102"/>
    </row>
    <row r="6164" spans="2:16" customFormat="1" x14ac:dyDescent="0.3">
      <c r="B6164" s="9"/>
      <c r="O6164" s="101"/>
      <c r="P6164" s="102"/>
    </row>
    <row r="6165" spans="2:16" customFormat="1" x14ac:dyDescent="0.3">
      <c r="B6165" s="9"/>
      <c r="O6165" s="101"/>
      <c r="P6165" s="102"/>
    </row>
    <row r="6166" spans="2:16" customFormat="1" x14ac:dyDescent="0.3">
      <c r="B6166" s="9"/>
      <c r="O6166" s="101"/>
      <c r="P6166" s="102"/>
    </row>
    <row r="6167" spans="2:16" customFormat="1" x14ac:dyDescent="0.3">
      <c r="B6167" s="9"/>
      <c r="O6167" s="101"/>
      <c r="P6167" s="102"/>
    </row>
    <row r="6168" spans="2:16" customFormat="1" x14ac:dyDescent="0.3">
      <c r="B6168" s="9"/>
      <c r="O6168" s="101"/>
      <c r="P6168" s="102"/>
    </row>
    <row r="6169" spans="2:16" customFormat="1" x14ac:dyDescent="0.3">
      <c r="B6169" s="9"/>
      <c r="O6169" s="101"/>
      <c r="P6169" s="102"/>
    </row>
    <row r="6170" spans="2:16" customFormat="1" x14ac:dyDescent="0.3">
      <c r="B6170" s="9"/>
      <c r="O6170" s="101"/>
      <c r="P6170" s="102"/>
    </row>
    <row r="6171" spans="2:16" customFormat="1" x14ac:dyDescent="0.3">
      <c r="B6171" s="9"/>
      <c r="O6171" s="101"/>
      <c r="P6171" s="102"/>
    </row>
    <row r="6172" spans="2:16" customFormat="1" x14ac:dyDescent="0.3">
      <c r="B6172" s="9"/>
      <c r="O6172" s="101"/>
      <c r="P6172" s="102"/>
    </row>
    <row r="6173" spans="2:16" customFormat="1" x14ac:dyDescent="0.3">
      <c r="B6173" s="9"/>
      <c r="O6173" s="101"/>
      <c r="P6173" s="102"/>
    </row>
    <row r="6174" spans="2:16" customFormat="1" x14ac:dyDescent="0.3">
      <c r="B6174" s="9"/>
      <c r="O6174" s="101"/>
      <c r="P6174" s="102"/>
    </row>
    <row r="6175" spans="2:16" customFormat="1" x14ac:dyDescent="0.3">
      <c r="B6175" s="9"/>
      <c r="O6175" s="101"/>
      <c r="P6175" s="102"/>
    </row>
    <row r="6176" spans="2:16" customFormat="1" x14ac:dyDescent="0.3">
      <c r="B6176" s="9"/>
      <c r="O6176" s="101"/>
      <c r="P6176" s="102"/>
    </row>
    <row r="6177" spans="2:16" customFormat="1" x14ac:dyDescent="0.3">
      <c r="B6177" s="9"/>
      <c r="O6177" s="101"/>
      <c r="P6177" s="102"/>
    </row>
    <row r="6178" spans="2:16" customFormat="1" x14ac:dyDescent="0.3">
      <c r="B6178" s="9"/>
      <c r="O6178" s="101"/>
      <c r="P6178" s="102"/>
    </row>
    <row r="6179" spans="2:16" customFormat="1" x14ac:dyDescent="0.3">
      <c r="B6179" s="9"/>
      <c r="O6179" s="101"/>
      <c r="P6179" s="102"/>
    </row>
    <row r="6180" spans="2:16" customFormat="1" x14ac:dyDescent="0.3">
      <c r="B6180" s="9"/>
      <c r="O6180" s="101"/>
      <c r="P6180" s="102"/>
    </row>
    <row r="6181" spans="2:16" customFormat="1" x14ac:dyDescent="0.3">
      <c r="B6181" s="9"/>
      <c r="O6181" s="101"/>
      <c r="P6181" s="102"/>
    </row>
    <row r="6182" spans="2:16" customFormat="1" x14ac:dyDescent="0.3">
      <c r="B6182" s="9"/>
      <c r="O6182" s="101"/>
      <c r="P6182" s="102"/>
    </row>
    <row r="6183" spans="2:16" customFormat="1" x14ac:dyDescent="0.3">
      <c r="B6183" s="9"/>
      <c r="O6183" s="101"/>
      <c r="P6183" s="102"/>
    </row>
    <row r="6184" spans="2:16" customFormat="1" x14ac:dyDescent="0.3">
      <c r="B6184" s="9"/>
      <c r="O6184" s="101"/>
      <c r="P6184" s="102"/>
    </row>
    <row r="6185" spans="2:16" customFormat="1" x14ac:dyDescent="0.3">
      <c r="B6185" s="9"/>
      <c r="O6185" s="101"/>
      <c r="P6185" s="102"/>
    </row>
    <row r="6186" spans="2:16" customFormat="1" x14ac:dyDescent="0.3">
      <c r="B6186" s="9"/>
      <c r="O6186" s="101"/>
      <c r="P6186" s="102"/>
    </row>
    <row r="6187" spans="2:16" customFormat="1" x14ac:dyDescent="0.3">
      <c r="B6187" s="9"/>
      <c r="O6187" s="101"/>
      <c r="P6187" s="102"/>
    </row>
    <row r="6188" spans="2:16" customFormat="1" x14ac:dyDescent="0.3">
      <c r="B6188" s="9"/>
      <c r="O6188" s="101"/>
      <c r="P6188" s="102"/>
    </row>
    <row r="6189" spans="2:16" customFormat="1" x14ac:dyDescent="0.3">
      <c r="B6189" s="9"/>
      <c r="O6189" s="101"/>
      <c r="P6189" s="102"/>
    </row>
    <row r="6190" spans="2:16" customFormat="1" x14ac:dyDescent="0.3">
      <c r="B6190" s="9"/>
      <c r="O6190" s="101"/>
      <c r="P6190" s="102"/>
    </row>
    <row r="6191" spans="2:16" customFormat="1" x14ac:dyDescent="0.3">
      <c r="B6191" s="9"/>
      <c r="O6191" s="101"/>
      <c r="P6191" s="102"/>
    </row>
    <row r="6192" spans="2:16" customFormat="1" x14ac:dyDescent="0.3">
      <c r="B6192" s="9"/>
      <c r="O6192" s="101"/>
      <c r="P6192" s="102"/>
    </row>
    <row r="6193" spans="2:16" customFormat="1" x14ac:dyDescent="0.3">
      <c r="B6193" s="9"/>
      <c r="O6193" s="101"/>
      <c r="P6193" s="102"/>
    </row>
    <row r="6194" spans="2:16" customFormat="1" x14ac:dyDescent="0.3">
      <c r="B6194" s="9"/>
      <c r="O6194" s="101"/>
      <c r="P6194" s="102"/>
    </row>
    <row r="6195" spans="2:16" customFormat="1" x14ac:dyDescent="0.3">
      <c r="B6195" s="9"/>
      <c r="O6195" s="101"/>
      <c r="P6195" s="102"/>
    </row>
    <row r="6196" spans="2:16" customFormat="1" x14ac:dyDescent="0.3">
      <c r="B6196" s="9"/>
      <c r="O6196" s="101"/>
      <c r="P6196" s="102"/>
    </row>
    <row r="6197" spans="2:16" customFormat="1" x14ac:dyDescent="0.3">
      <c r="B6197" s="9"/>
      <c r="O6197" s="101"/>
      <c r="P6197" s="102"/>
    </row>
    <row r="6198" spans="2:16" customFormat="1" x14ac:dyDescent="0.3">
      <c r="B6198" s="9"/>
      <c r="O6198" s="101"/>
      <c r="P6198" s="102"/>
    </row>
    <row r="6199" spans="2:16" customFormat="1" x14ac:dyDescent="0.3">
      <c r="B6199" s="9"/>
      <c r="O6199" s="101"/>
      <c r="P6199" s="102"/>
    </row>
    <row r="6200" spans="2:16" customFormat="1" x14ac:dyDescent="0.3">
      <c r="B6200" s="9"/>
      <c r="O6200" s="101"/>
      <c r="P6200" s="102"/>
    </row>
    <row r="6201" spans="2:16" customFormat="1" x14ac:dyDescent="0.3">
      <c r="B6201" s="9"/>
      <c r="O6201" s="101"/>
      <c r="P6201" s="102"/>
    </row>
    <row r="6202" spans="2:16" customFormat="1" x14ac:dyDescent="0.3">
      <c r="B6202" s="9"/>
      <c r="O6202" s="101"/>
      <c r="P6202" s="102"/>
    </row>
    <row r="6203" spans="2:16" customFormat="1" x14ac:dyDescent="0.3">
      <c r="B6203" s="9"/>
      <c r="O6203" s="101"/>
      <c r="P6203" s="102"/>
    </row>
    <row r="6204" spans="2:16" customFormat="1" x14ac:dyDescent="0.3">
      <c r="B6204" s="9"/>
      <c r="O6204" s="101"/>
      <c r="P6204" s="102"/>
    </row>
    <row r="6205" spans="2:16" customFormat="1" x14ac:dyDescent="0.3">
      <c r="B6205" s="9"/>
      <c r="O6205" s="101"/>
      <c r="P6205" s="102"/>
    </row>
    <row r="6206" spans="2:16" customFormat="1" x14ac:dyDescent="0.3">
      <c r="B6206" s="9"/>
      <c r="O6206" s="101"/>
      <c r="P6206" s="102"/>
    </row>
    <row r="6207" spans="2:16" customFormat="1" x14ac:dyDescent="0.3">
      <c r="B6207" s="9"/>
      <c r="O6207" s="101"/>
      <c r="P6207" s="102"/>
    </row>
    <row r="6208" spans="2:16" customFormat="1" x14ac:dyDescent="0.3">
      <c r="B6208" s="9"/>
      <c r="O6208" s="101"/>
      <c r="P6208" s="102"/>
    </row>
    <row r="6209" spans="2:16" customFormat="1" x14ac:dyDescent="0.3">
      <c r="B6209" s="9"/>
      <c r="O6209" s="101"/>
      <c r="P6209" s="102"/>
    </row>
    <row r="6210" spans="2:16" customFormat="1" x14ac:dyDescent="0.3">
      <c r="B6210" s="9"/>
      <c r="O6210" s="101"/>
      <c r="P6210" s="102"/>
    </row>
    <row r="6211" spans="2:16" customFormat="1" x14ac:dyDescent="0.3">
      <c r="B6211" s="9"/>
      <c r="O6211" s="101"/>
      <c r="P6211" s="102"/>
    </row>
    <row r="6212" spans="2:16" customFormat="1" x14ac:dyDescent="0.3">
      <c r="B6212" s="9"/>
      <c r="O6212" s="101"/>
      <c r="P6212" s="102"/>
    </row>
    <row r="6213" spans="2:16" customFormat="1" x14ac:dyDescent="0.3">
      <c r="B6213" s="9"/>
      <c r="O6213" s="101"/>
      <c r="P6213" s="102"/>
    </row>
    <row r="6214" spans="2:16" customFormat="1" x14ac:dyDescent="0.3">
      <c r="B6214" s="9"/>
      <c r="O6214" s="101"/>
      <c r="P6214" s="102"/>
    </row>
    <row r="6215" spans="2:16" customFormat="1" x14ac:dyDescent="0.3">
      <c r="B6215" s="9"/>
      <c r="O6215" s="101"/>
      <c r="P6215" s="102"/>
    </row>
    <row r="6216" spans="2:16" customFormat="1" x14ac:dyDescent="0.3">
      <c r="B6216" s="9"/>
      <c r="O6216" s="101"/>
      <c r="P6216" s="102"/>
    </row>
    <row r="6217" spans="2:16" customFormat="1" x14ac:dyDescent="0.3">
      <c r="B6217" s="9"/>
      <c r="O6217" s="101"/>
      <c r="P6217" s="102"/>
    </row>
    <row r="6218" spans="2:16" customFormat="1" x14ac:dyDescent="0.3">
      <c r="B6218" s="9"/>
      <c r="O6218" s="101"/>
      <c r="P6218" s="102"/>
    </row>
    <row r="6219" spans="2:16" customFormat="1" x14ac:dyDescent="0.3">
      <c r="B6219" s="9"/>
      <c r="O6219" s="101"/>
      <c r="P6219" s="102"/>
    </row>
    <row r="6220" spans="2:16" customFormat="1" x14ac:dyDescent="0.3">
      <c r="B6220" s="9"/>
      <c r="O6220" s="101"/>
      <c r="P6220" s="102"/>
    </row>
    <row r="6221" spans="2:16" customFormat="1" x14ac:dyDescent="0.3">
      <c r="B6221" s="9"/>
      <c r="O6221" s="101"/>
      <c r="P6221" s="102"/>
    </row>
    <row r="6222" spans="2:16" customFormat="1" x14ac:dyDescent="0.3">
      <c r="B6222" s="9"/>
      <c r="O6222" s="101"/>
      <c r="P6222" s="102"/>
    </row>
    <row r="6223" spans="2:16" customFormat="1" x14ac:dyDescent="0.3">
      <c r="B6223" s="9"/>
      <c r="O6223" s="101"/>
      <c r="P6223" s="102"/>
    </row>
    <row r="6224" spans="2:16" customFormat="1" x14ac:dyDescent="0.3">
      <c r="B6224" s="9"/>
      <c r="O6224" s="101"/>
      <c r="P6224" s="102"/>
    </row>
    <row r="6225" spans="2:16" customFormat="1" x14ac:dyDescent="0.3">
      <c r="B6225" s="9"/>
      <c r="O6225" s="101"/>
      <c r="P6225" s="102"/>
    </row>
    <row r="6226" spans="2:16" customFormat="1" x14ac:dyDescent="0.3">
      <c r="B6226" s="9"/>
      <c r="O6226" s="101"/>
      <c r="P6226" s="102"/>
    </row>
    <row r="6227" spans="2:16" customFormat="1" x14ac:dyDescent="0.3">
      <c r="B6227" s="9"/>
      <c r="O6227" s="101"/>
      <c r="P6227" s="102"/>
    </row>
    <row r="6228" spans="2:16" customFormat="1" x14ac:dyDescent="0.3">
      <c r="B6228" s="9"/>
      <c r="O6228" s="101"/>
      <c r="P6228" s="102"/>
    </row>
    <row r="6229" spans="2:16" customFormat="1" x14ac:dyDescent="0.3">
      <c r="B6229" s="9"/>
      <c r="O6229" s="101"/>
      <c r="P6229" s="102"/>
    </row>
    <row r="6230" spans="2:16" customFormat="1" x14ac:dyDescent="0.3">
      <c r="B6230" s="9"/>
      <c r="O6230" s="101"/>
      <c r="P6230" s="102"/>
    </row>
    <row r="6231" spans="2:16" customFormat="1" x14ac:dyDescent="0.3">
      <c r="B6231" s="9"/>
      <c r="O6231" s="101"/>
      <c r="P6231" s="102"/>
    </row>
    <row r="6232" spans="2:16" customFormat="1" x14ac:dyDescent="0.3">
      <c r="B6232" s="9"/>
      <c r="O6232" s="101"/>
      <c r="P6232" s="102"/>
    </row>
    <row r="6233" spans="2:16" customFormat="1" x14ac:dyDescent="0.3">
      <c r="B6233" s="9"/>
      <c r="O6233" s="101"/>
      <c r="P6233" s="102"/>
    </row>
    <row r="6234" spans="2:16" customFormat="1" x14ac:dyDescent="0.3">
      <c r="B6234" s="9"/>
      <c r="O6234" s="101"/>
      <c r="P6234" s="102"/>
    </row>
    <row r="6235" spans="2:16" customFormat="1" x14ac:dyDescent="0.3">
      <c r="B6235" s="9"/>
      <c r="O6235" s="101"/>
      <c r="P6235" s="102"/>
    </row>
    <row r="6236" spans="2:16" customFormat="1" x14ac:dyDescent="0.3">
      <c r="B6236" s="9"/>
      <c r="O6236" s="101"/>
      <c r="P6236" s="102"/>
    </row>
    <row r="6237" spans="2:16" customFormat="1" x14ac:dyDescent="0.3">
      <c r="B6237" s="9"/>
      <c r="O6237" s="101"/>
      <c r="P6237" s="102"/>
    </row>
    <row r="6238" spans="2:16" customFormat="1" x14ac:dyDescent="0.3">
      <c r="B6238" s="9"/>
      <c r="O6238" s="101"/>
      <c r="P6238" s="102"/>
    </row>
    <row r="6239" spans="2:16" customFormat="1" x14ac:dyDescent="0.3">
      <c r="B6239" s="9"/>
      <c r="O6239" s="101"/>
      <c r="P6239" s="102"/>
    </row>
    <row r="6240" spans="2:16" customFormat="1" x14ac:dyDescent="0.3">
      <c r="B6240" s="9"/>
      <c r="O6240" s="101"/>
      <c r="P6240" s="102"/>
    </row>
    <row r="6241" spans="2:16" customFormat="1" x14ac:dyDescent="0.3">
      <c r="B6241" s="9"/>
      <c r="O6241" s="101"/>
      <c r="P6241" s="102"/>
    </row>
    <row r="6242" spans="2:16" customFormat="1" x14ac:dyDescent="0.3">
      <c r="B6242" s="9"/>
      <c r="O6242" s="101"/>
      <c r="P6242" s="102"/>
    </row>
    <row r="6243" spans="2:16" customFormat="1" x14ac:dyDescent="0.3">
      <c r="B6243" s="9"/>
      <c r="O6243" s="101"/>
      <c r="P6243" s="102"/>
    </row>
    <row r="6244" spans="2:16" customFormat="1" x14ac:dyDescent="0.3">
      <c r="B6244" s="9"/>
      <c r="O6244" s="101"/>
      <c r="P6244" s="102"/>
    </row>
    <row r="6245" spans="2:16" customFormat="1" x14ac:dyDescent="0.3">
      <c r="B6245" s="9"/>
      <c r="O6245" s="101"/>
      <c r="P6245" s="102"/>
    </row>
    <row r="6246" spans="2:16" customFormat="1" x14ac:dyDescent="0.3">
      <c r="B6246" s="9"/>
      <c r="O6246" s="101"/>
      <c r="P6246" s="102"/>
    </row>
    <row r="6247" spans="2:16" customFormat="1" x14ac:dyDescent="0.3">
      <c r="B6247" s="9"/>
      <c r="O6247" s="101"/>
      <c r="P6247" s="102"/>
    </row>
    <row r="6248" spans="2:16" customFormat="1" x14ac:dyDescent="0.3">
      <c r="B6248" s="9"/>
      <c r="O6248" s="101"/>
      <c r="P6248" s="102"/>
    </row>
    <row r="6249" spans="2:16" customFormat="1" x14ac:dyDescent="0.3">
      <c r="B6249" s="9"/>
      <c r="O6249" s="101"/>
      <c r="P6249" s="102"/>
    </row>
    <row r="6250" spans="2:16" customFormat="1" x14ac:dyDescent="0.3">
      <c r="B6250" s="9"/>
      <c r="O6250" s="101"/>
      <c r="P6250" s="102"/>
    </row>
    <row r="6251" spans="2:16" customFormat="1" x14ac:dyDescent="0.3">
      <c r="B6251" s="9"/>
      <c r="O6251" s="101"/>
      <c r="P6251" s="102"/>
    </row>
    <row r="6252" spans="2:16" customFormat="1" x14ac:dyDescent="0.3">
      <c r="B6252" s="9"/>
      <c r="O6252" s="101"/>
      <c r="P6252" s="102"/>
    </row>
    <row r="6253" spans="2:16" customFormat="1" x14ac:dyDescent="0.3">
      <c r="B6253" s="9"/>
      <c r="O6253" s="101"/>
      <c r="P6253" s="102"/>
    </row>
    <row r="6254" spans="2:16" customFormat="1" x14ac:dyDescent="0.3">
      <c r="B6254" s="9"/>
      <c r="O6254" s="101"/>
      <c r="P6254" s="102"/>
    </row>
    <row r="6255" spans="2:16" customFormat="1" x14ac:dyDescent="0.3">
      <c r="B6255" s="9"/>
      <c r="O6255" s="101"/>
      <c r="P6255" s="102"/>
    </row>
    <row r="6256" spans="2:16" customFormat="1" x14ac:dyDescent="0.3">
      <c r="B6256" s="9"/>
      <c r="O6256" s="101"/>
      <c r="P6256" s="102"/>
    </row>
    <row r="6257" spans="2:16" customFormat="1" x14ac:dyDescent="0.3">
      <c r="B6257" s="9"/>
      <c r="O6257" s="101"/>
      <c r="P6257" s="102"/>
    </row>
    <row r="6258" spans="2:16" customFormat="1" x14ac:dyDescent="0.3">
      <c r="B6258" s="9"/>
      <c r="O6258" s="101"/>
      <c r="P6258" s="102"/>
    </row>
    <row r="6259" spans="2:16" customFormat="1" x14ac:dyDescent="0.3">
      <c r="B6259" s="9"/>
      <c r="O6259" s="101"/>
      <c r="P6259" s="102"/>
    </row>
    <row r="6260" spans="2:16" customFormat="1" x14ac:dyDescent="0.3">
      <c r="B6260" s="9"/>
      <c r="O6260" s="101"/>
      <c r="P6260" s="102"/>
    </row>
    <row r="6261" spans="2:16" customFormat="1" x14ac:dyDescent="0.3">
      <c r="B6261" s="9"/>
      <c r="O6261" s="101"/>
      <c r="P6261" s="102"/>
    </row>
    <row r="6262" spans="2:16" customFormat="1" x14ac:dyDescent="0.3">
      <c r="B6262" s="9"/>
      <c r="O6262" s="101"/>
      <c r="P6262" s="102"/>
    </row>
    <row r="6263" spans="2:16" customFormat="1" x14ac:dyDescent="0.3">
      <c r="B6263" s="9"/>
      <c r="O6263" s="101"/>
      <c r="P6263" s="102"/>
    </row>
    <row r="6264" spans="2:16" customFormat="1" x14ac:dyDescent="0.3">
      <c r="B6264" s="9"/>
      <c r="O6264" s="101"/>
      <c r="P6264" s="102"/>
    </row>
    <row r="6265" spans="2:16" customFormat="1" x14ac:dyDescent="0.3">
      <c r="B6265" s="9"/>
      <c r="O6265" s="101"/>
      <c r="P6265" s="102"/>
    </row>
    <row r="6266" spans="2:16" customFormat="1" x14ac:dyDescent="0.3">
      <c r="B6266" s="9"/>
      <c r="O6266" s="101"/>
      <c r="P6266" s="102"/>
    </row>
    <row r="6267" spans="2:16" customFormat="1" x14ac:dyDescent="0.3">
      <c r="B6267" s="9"/>
      <c r="O6267" s="101"/>
      <c r="P6267" s="102"/>
    </row>
    <row r="6268" spans="2:16" customFormat="1" x14ac:dyDescent="0.3">
      <c r="B6268" s="9"/>
      <c r="O6268" s="101"/>
      <c r="P6268" s="102"/>
    </row>
    <row r="6269" spans="2:16" customFormat="1" x14ac:dyDescent="0.3">
      <c r="B6269" s="9"/>
      <c r="O6269" s="101"/>
      <c r="P6269" s="102"/>
    </row>
    <row r="6270" spans="2:16" customFormat="1" x14ac:dyDescent="0.3">
      <c r="B6270" s="9"/>
      <c r="O6270" s="101"/>
      <c r="P6270" s="102"/>
    </row>
    <row r="6271" spans="2:16" customFormat="1" x14ac:dyDescent="0.3">
      <c r="B6271" s="9"/>
      <c r="O6271" s="101"/>
      <c r="P6271" s="102"/>
    </row>
    <row r="6272" spans="2:16" customFormat="1" x14ac:dyDescent="0.3">
      <c r="B6272" s="9"/>
      <c r="O6272" s="101"/>
      <c r="P6272" s="102"/>
    </row>
    <row r="6273" spans="2:16" customFormat="1" x14ac:dyDescent="0.3">
      <c r="B6273" s="9"/>
      <c r="O6273" s="101"/>
      <c r="P6273" s="102"/>
    </row>
    <row r="6274" spans="2:16" customFormat="1" x14ac:dyDescent="0.3">
      <c r="B6274" s="9"/>
      <c r="O6274" s="101"/>
      <c r="P6274" s="102"/>
    </row>
    <row r="6275" spans="2:16" customFormat="1" x14ac:dyDescent="0.3">
      <c r="B6275" s="9"/>
      <c r="O6275" s="101"/>
      <c r="P6275" s="102"/>
    </row>
    <row r="6276" spans="2:16" customFormat="1" x14ac:dyDescent="0.3">
      <c r="B6276" s="9"/>
      <c r="O6276" s="101"/>
      <c r="P6276" s="102"/>
    </row>
    <row r="6277" spans="2:16" customFormat="1" x14ac:dyDescent="0.3">
      <c r="B6277" s="9"/>
      <c r="O6277" s="101"/>
      <c r="P6277" s="102"/>
    </row>
    <row r="6278" spans="2:16" customFormat="1" x14ac:dyDescent="0.3">
      <c r="B6278" s="9"/>
      <c r="O6278" s="101"/>
      <c r="P6278" s="102"/>
    </row>
    <row r="6279" spans="2:16" customFormat="1" x14ac:dyDescent="0.3">
      <c r="B6279" s="9"/>
      <c r="O6279" s="101"/>
      <c r="P6279" s="102"/>
    </row>
    <row r="6280" spans="2:16" customFormat="1" x14ac:dyDescent="0.3">
      <c r="B6280" s="9"/>
      <c r="O6280" s="101"/>
      <c r="P6280" s="102"/>
    </row>
    <row r="6281" spans="2:16" customFormat="1" x14ac:dyDescent="0.3">
      <c r="B6281" s="9"/>
      <c r="O6281" s="101"/>
      <c r="P6281" s="102"/>
    </row>
    <row r="6282" spans="2:16" customFormat="1" x14ac:dyDescent="0.3">
      <c r="B6282" s="9"/>
      <c r="O6282" s="101"/>
      <c r="P6282" s="102"/>
    </row>
    <row r="6283" spans="2:16" customFormat="1" x14ac:dyDescent="0.3">
      <c r="B6283" s="9"/>
      <c r="O6283" s="101"/>
      <c r="P6283" s="102"/>
    </row>
    <row r="6284" spans="2:16" customFormat="1" x14ac:dyDescent="0.3">
      <c r="B6284" s="9"/>
      <c r="O6284" s="101"/>
      <c r="P6284" s="102"/>
    </row>
    <row r="6285" spans="2:16" customFormat="1" x14ac:dyDescent="0.3">
      <c r="B6285" s="9"/>
      <c r="O6285" s="101"/>
      <c r="P6285" s="102"/>
    </row>
    <row r="6286" spans="2:16" customFormat="1" x14ac:dyDescent="0.3">
      <c r="B6286" s="9"/>
      <c r="O6286" s="101"/>
      <c r="P6286" s="102"/>
    </row>
    <row r="6287" spans="2:16" customFormat="1" x14ac:dyDescent="0.3">
      <c r="B6287" s="9"/>
      <c r="O6287" s="101"/>
      <c r="P6287" s="102"/>
    </row>
    <row r="6288" spans="2:16" customFormat="1" x14ac:dyDescent="0.3">
      <c r="B6288" s="9"/>
      <c r="O6288" s="101"/>
      <c r="P6288" s="102"/>
    </row>
    <row r="6289" spans="2:16" customFormat="1" x14ac:dyDescent="0.3">
      <c r="B6289" s="9"/>
      <c r="O6289" s="101"/>
      <c r="P6289" s="102"/>
    </row>
    <row r="6290" spans="2:16" customFormat="1" x14ac:dyDescent="0.3">
      <c r="B6290" s="9"/>
      <c r="O6290" s="101"/>
      <c r="P6290" s="102"/>
    </row>
    <row r="6291" spans="2:16" customFormat="1" x14ac:dyDescent="0.3">
      <c r="B6291" s="9"/>
      <c r="O6291" s="101"/>
      <c r="P6291" s="102"/>
    </row>
    <row r="6292" spans="2:16" customFormat="1" x14ac:dyDescent="0.3">
      <c r="B6292" s="9"/>
      <c r="O6292" s="101"/>
      <c r="P6292" s="102"/>
    </row>
    <row r="6293" spans="2:16" customFormat="1" x14ac:dyDescent="0.3">
      <c r="B6293" s="9"/>
      <c r="O6293" s="101"/>
      <c r="P6293" s="102"/>
    </row>
    <row r="6294" spans="2:16" customFormat="1" x14ac:dyDescent="0.3">
      <c r="B6294" s="9"/>
      <c r="O6294" s="101"/>
      <c r="P6294" s="102"/>
    </row>
    <row r="6295" spans="2:16" customFormat="1" x14ac:dyDescent="0.3">
      <c r="B6295" s="9"/>
      <c r="O6295" s="101"/>
      <c r="P6295" s="102"/>
    </row>
    <row r="6296" spans="2:16" customFormat="1" x14ac:dyDescent="0.3">
      <c r="B6296" s="9"/>
      <c r="O6296" s="101"/>
      <c r="P6296" s="102"/>
    </row>
    <row r="6297" spans="2:16" customFormat="1" x14ac:dyDescent="0.3">
      <c r="B6297" s="9"/>
      <c r="O6297" s="101"/>
      <c r="P6297" s="102"/>
    </row>
    <row r="6298" spans="2:16" customFormat="1" x14ac:dyDescent="0.3">
      <c r="B6298" s="9"/>
      <c r="O6298" s="101"/>
      <c r="P6298" s="102"/>
    </row>
    <row r="6299" spans="2:16" customFormat="1" x14ac:dyDescent="0.3">
      <c r="B6299" s="9"/>
      <c r="O6299" s="101"/>
      <c r="P6299" s="102"/>
    </row>
    <row r="6300" spans="2:16" customFormat="1" x14ac:dyDescent="0.3">
      <c r="B6300" s="9"/>
      <c r="O6300" s="101"/>
      <c r="P6300" s="102"/>
    </row>
    <row r="6301" spans="2:16" customFormat="1" x14ac:dyDescent="0.3">
      <c r="B6301" s="9"/>
      <c r="O6301" s="101"/>
      <c r="P6301" s="102"/>
    </row>
    <row r="6302" spans="2:16" customFormat="1" x14ac:dyDescent="0.3">
      <c r="B6302" s="9"/>
      <c r="O6302" s="101"/>
      <c r="P6302" s="102"/>
    </row>
    <row r="6303" spans="2:16" customFormat="1" x14ac:dyDescent="0.3">
      <c r="B6303" s="9"/>
      <c r="O6303" s="101"/>
      <c r="P6303" s="102"/>
    </row>
    <row r="6304" spans="2:16" customFormat="1" x14ac:dyDescent="0.3">
      <c r="B6304" s="9"/>
      <c r="O6304" s="101"/>
      <c r="P6304" s="102"/>
    </row>
    <row r="6305" spans="2:16" customFormat="1" x14ac:dyDescent="0.3">
      <c r="B6305" s="9"/>
      <c r="O6305" s="101"/>
      <c r="P6305" s="102"/>
    </row>
    <row r="6306" spans="2:16" customFormat="1" x14ac:dyDescent="0.3">
      <c r="B6306" s="9"/>
      <c r="O6306" s="101"/>
      <c r="P6306" s="102"/>
    </row>
    <row r="6307" spans="2:16" customFormat="1" x14ac:dyDescent="0.3">
      <c r="B6307" s="9"/>
      <c r="O6307" s="101"/>
      <c r="P6307" s="102"/>
    </row>
    <row r="6308" spans="2:16" customFormat="1" x14ac:dyDescent="0.3">
      <c r="B6308" s="9"/>
      <c r="O6308" s="101"/>
      <c r="P6308" s="102"/>
    </row>
    <row r="6309" spans="2:16" customFormat="1" x14ac:dyDescent="0.3">
      <c r="B6309" s="9"/>
      <c r="O6309" s="101"/>
      <c r="P6309" s="102"/>
    </row>
    <row r="6310" spans="2:16" customFormat="1" x14ac:dyDescent="0.3">
      <c r="B6310" s="9"/>
      <c r="O6310" s="101"/>
      <c r="P6310" s="102"/>
    </row>
    <row r="6311" spans="2:16" customFormat="1" x14ac:dyDescent="0.3">
      <c r="B6311" s="9"/>
      <c r="O6311" s="101"/>
      <c r="P6311" s="102"/>
    </row>
    <row r="6312" spans="2:16" customFormat="1" x14ac:dyDescent="0.3">
      <c r="B6312" s="9"/>
      <c r="O6312" s="101"/>
      <c r="P6312" s="102"/>
    </row>
    <row r="6313" spans="2:16" customFormat="1" x14ac:dyDescent="0.3">
      <c r="B6313" s="9"/>
      <c r="O6313" s="101"/>
      <c r="P6313" s="102"/>
    </row>
    <row r="6314" spans="2:16" customFormat="1" x14ac:dyDescent="0.3">
      <c r="B6314" s="9"/>
      <c r="O6314" s="101"/>
      <c r="P6314" s="102"/>
    </row>
    <row r="6315" spans="2:16" customFormat="1" x14ac:dyDescent="0.3">
      <c r="B6315" s="9"/>
      <c r="O6315" s="101"/>
      <c r="P6315" s="102"/>
    </row>
    <row r="6316" spans="2:16" customFormat="1" x14ac:dyDescent="0.3">
      <c r="B6316" s="9"/>
      <c r="O6316" s="101"/>
      <c r="P6316" s="102"/>
    </row>
    <row r="6317" spans="2:16" customFormat="1" x14ac:dyDescent="0.3">
      <c r="B6317" s="9"/>
      <c r="O6317" s="101"/>
      <c r="P6317" s="102"/>
    </row>
    <row r="6318" spans="2:16" customFormat="1" x14ac:dyDescent="0.3">
      <c r="B6318" s="9"/>
      <c r="O6318" s="101"/>
      <c r="P6318" s="102"/>
    </row>
    <row r="6319" spans="2:16" customFormat="1" x14ac:dyDescent="0.3">
      <c r="B6319" s="9"/>
      <c r="O6319" s="101"/>
      <c r="P6319" s="102"/>
    </row>
    <row r="6320" spans="2:16" customFormat="1" x14ac:dyDescent="0.3">
      <c r="B6320" s="9"/>
      <c r="O6320" s="101"/>
      <c r="P6320" s="102"/>
    </row>
    <row r="6321" spans="2:16" customFormat="1" x14ac:dyDescent="0.3">
      <c r="B6321" s="9"/>
      <c r="O6321" s="101"/>
      <c r="P6321" s="102"/>
    </row>
    <row r="6322" spans="2:16" customFormat="1" x14ac:dyDescent="0.3">
      <c r="B6322" s="9"/>
      <c r="O6322" s="101"/>
      <c r="P6322" s="102"/>
    </row>
    <row r="6323" spans="2:16" customFormat="1" x14ac:dyDescent="0.3">
      <c r="B6323" s="9"/>
      <c r="O6323" s="101"/>
      <c r="P6323" s="102"/>
    </row>
    <row r="6324" spans="2:16" customFormat="1" x14ac:dyDescent="0.3">
      <c r="B6324" s="9"/>
      <c r="O6324" s="101"/>
      <c r="P6324" s="102"/>
    </row>
    <row r="6325" spans="2:16" customFormat="1" x14ac:dyDescent="0.3">
      <c r="B6325" s="9"/>
      <c r="O6325" s="101"/>
      <c r="P6325" s="102"/>
    </row>
    <row r="6326" spans="2:16" customFormat="1" x14ac:dyDescent="0.3">
      <c r="B6326" s="9"/>
      <c r="O6326" s="101"/>
      <c r="P6326" s="102"/>
    </row>
    <row r="6327" spans="2:16" customFormat="1" x14ac:dyDescent="0.3">
      <c r="B6327" s="9"/>
      <c r="O6327" s="101"/>
      <c r="P6327" s="102"/>
    </row>
    <row r="6328" spans="2:16" customFormat="1" x14ac:dyDescent="0.3">
      <c r="B6328" s="9"/>
      <c r="O6328" s="101"/>
      <c r="P6328" s="102"/>
    </row>
    <row r="6329" spans="2:16" customFormat="1" x14ac:dyDescent="0.3">
      <c r="B6329" s="9"/>
      <c r="O6329" s="101"/>
      <c r="P6329" s="102"/>
    </row>
    <row r="6330" spans="2:16" customFormat="1" x14ac:dyDescent="0.3">
      <c r="B6330" s="9"/>
      <c r="O6330" s="101"/>
      <c r="P6330" s="102"/>
    </row>
    <row r="6331" spans="2:16" customFormat="1" x14ac:dyDescent="0.3">
      <c r="B6331" s="9"/>
      <c r="O6331" s="101"/>
      <c r="P6331" s="102"/>
    </row>
    <row r="6332" spans="2:16" customFormat="1" x14ac:dyDescent="0.3">
      <c r="B6332" s="9"/>
      <c r="O6332" s="101"/>
      <c r="P6332" s="102"/>
    </row>
    <row r="6333" spans="2:16" customFormat="1" x14ac:dyDescent="0.3">
      <c r="B6333" s="9"/>
      <c r="O6333" s="101"/>
      <c r="P6333" s="102"/>
    </row>
    <row r="6334" spans="2:16" customFormat="1" x14ac:dyDescent="0.3">
      <c r="B6334" s="9"/>
      <c r="O6334" s="101"/>
      <c r="P6334" s="102"/>
    </row>
    <row r="6335" spans="2:16" customFormat="1" x14ac:dyDescent="0.3">
      <c r="B6335" s="9"/>
      <c r="O6335" s="101"/>
      <c r="P6335" s="102"/>
    </row>
    <row r="6336" spans="2:16" customFormat="1" x14ac:dyDescent="0.3">
      <c r="B6336" s="9"/>
      <c r="O6336" s="101"/>
      <c r="P6336" s="102"/>
    </row>
    <row r="6337" spans="2:16" customFormat="1" x14ac:dyDescent="0.3">
      <c r="B6337" s="9"/>
      <c r="O6337" s="101"/>
      <c r="P6337" s="102"/>
    </row>
    <row r="6338" spans="2:16" customFormat="1" x14ac:dyDescent="0.3">
      <c r="B6338" s="9"/>
      <c r="O6338" s="101"/>
      <c r="P6338" s="102"/>
    </row>
    <row r="6339" spans="2:16" customFormat="1" x14ac:dyDescent="0.3">
      <c r="B6339" s="9"/>
      <c r="O6339" s="101"/>
      <c r="P6339" s="102"/>
    </row>
    <row r="6340" spans="2:16" customFormat="1" x14ac:dyDescent="0.3">
      <c r="B6340" s="9"/>
      <c r="O6340" s="101"/>
      <c r="P6340" s="102"/>
    </row>
    <row r="6341" spans="2:16" customFormat="1" x14ac:dyDescent="0.3">
      <c r="B6341" s="9"/>
      <c r="O6341" s="101"/>
      <c r="P6341" s="102"/>
    </row>
    <row r="6342" spans="2:16" customFormat="1" x14ac:dyDescent="0.3">
      <c r="B6342" s="9"/>
      <c r="O6342" s="101"/>
      <c r="P6342" s="102"/>
    </row>
    <row r="6343" spans="2:16" customFormat="1" x14ac:dyDescent="0.3">
      <c r="B6343" s="9"/>
      <c r="O6343" s="101"/>
      <c r="P6343" s="102"/>
    </row>
    <row r="6344" spans="2:16" customFormat="1" x14ac:dyDescent="0.3">
      <c r="B6344" s="9"/>
      <c r="O6344" s="101"/>
      <c r="P6344" s="102"/>
    </row>
    <row r="6345" spans="2:16" customFormat="1" x14ac:dyDescent="0.3">
      <c r="B6345" s="9"/>
      <c r="O6345" s="101"/>
      <c r="P6345" s="102"/>
    </row>
    <row r="6346" spans="2:16" customFormat="1" x14ac:dyDescent="0.3">
      <c r="B6346" s="9"/>
      <c r="O6346" s="101"/>
      <c r="P6346" s="102"/>
    </row>
    <row r="6347" spans="2:16" customFormat="1" x14ac:dyDescent="0.3">
      <c r="B6347" s="9"/>
      <c r="O6347" s="101"/>
      <c r="P6347" s="102"/>
    </row>
    <row r="6348" spans="2:16" customFormat="1" x14ac:dyDescent="0.3">
      <c r="B6348" s="9"/>
      <c r="O6348" s="101"/>
      <c r="P6348" s="102"/>
    </row>
    <row r="6349" spans="2:16" customFormat="1" x14ac:dyDescent="0.3">
      <c r="B6349" s="9"/>
      <c r="O6349" s="101"/>
      <c r="P6349" s="102"/>
    </row>
    <row r="6350" spans="2:16" customFormat="1" x14ac:dyDescent="0.3">
      <c r="B6350" s="9"/>
      <c r="O6350" s="101"/>
      <c r="P6350" s="102"/>
    </row>
    <row r="6351" spans="2:16" customFormat="1" x14ac:dyDescent="0.3">
      <c r="B6351" s="9"/>
      <c r="O6351" s="101"/>
      <c r="P6351" s="102"/>
    </row>
    <row r="6352" spans="2:16" customFormat="1" x14ac:dyDescent="0.3">
      <c r="B6352" s="9"/>
      <c r="O6352" s="101"/>
      <c r="P6352" s="102"/>
    </row>
    <row r="6353" spans="2:16" customFormat="1" x14ac:dyDescent="0.3">
      <c r="B6353" s="9"/>
      <c r="O6353" s="101"/>
      <c r="P6353" s="102"/>
    </row>
    <row r="6354" spans="2:16" customFormat="1" x14ac:dyDescent="0.3">
      <c r="B6354" s="9"/>
      <c r="O6354" s="101"/>
      <c r="P6354" s="102"/>
    </row>
    <row r="6355" spans="2:16" customFormat="1" x14ac:dyDescent="0.3">
      <c r="B6355" s="9"/>
      <c r="O6355" s="101"/>
      <c r="P6355" s="102"/>
    </row>
    <row r="6356" spans="2:16" customFormat="1" x14ac:dyDescent="0.3">
      <c r="B6356" s="9"/>
      <c r="O6356" s="101"/>
      <c r="P6356" s="102"/>
    </row>
    <row r="6357" spans="2:16" customFormat="1" x14ac:dyDescent="0.3">
      <c r="B6357" s="9"/>
      <c r="O6357" s="101"/>
      <c r="P6357" s="102"/>
    </row>
    <row r="6358" spans="2:16" customFormat="1" x14ac:dyDescent="0.3">
      <c r="B6358" s="9"/>
      <c r="O6358" s="101"/>
      <c r="P6358" s="102"/>
    </row>
    <row r="6359" spans="2:16" customFormat="1" x14ac:dyDescent="0.3">
      <c r="B6359" s="9"/>
      <c r="O6359" s="101"/>
      <c r="P6359" s="102"/>
    </row>
    <row r="6360" spans="2:16" customFormat="1" x14ac:dyDescent="0.3">
      <c r="B6360" s="9"/>
      <c r="O6360" s="101"/>
      <c r="P6360" s="102"/>
    </row>
    <row r="6361" spans="2:16" customFormat="1" x14ac:dyDescent="0.3">
      <c r="B6361" s="9"/>
      <c r="O6361" s="101"/>
      <c r="P6361" s="102"/>
    </row>
    <row r="6362" spans="2:16" customFormat="1" x14ac:dyDescent="0.3">
      <c r="B6362" s="9"/>
      <c r="O6362" s="101"/>
      <c r="P6362" s="102"/>
    </row>
    <row r="6363" spans="2:16" customFormat="1" x14ac:dyDescent="0.3">
      <c r="B6363" s="9"/>
      <c r="O6363" s="101"/>
      <c r="P6363" s="102"/>
    </row>
    <row r="6364" spans="2:16" customFormat="1" x14ac:dyDescent="0.3">
      <c r="B6364" s="9"/>
      <c r="O6364" s="101"/>
      <c r="P6364" s="102"/>
    </row>
    <row r="6365" spans="2:16" customFormat="1" x14ac:dyDescent="0.3">
      <c r="B6365" s="9"/>
      <c r="O6365" s="101"/>
      <c r="P6365" s="102"/>
    </row>
    <row r="6366" spans="2:16" customFormat="1" x14ac:dyDescent="0.3">
      <c r="B6366" s="9"/>
      <c r="O6366" s="101"/>
      <c r="P6366" s="102"/>
    </row>
    <row r="6367" spans="2:16" customFormat="1" x14ac:dyDescent="0.3">
      <c r="B6367" s="9"/>
      <c r="O6367" s="101"/>
      <c r="P6367" s="102"/>
    </row>
    <row r="6368" spans="2:16" customFormat="1" x14ac:dyDescent="0.3">
      <c r="B6368" s="9"/>
      <c r="O6368" s="101"/>
      <c r="P6368" s="102"/>
    </row>
    <row r="6369" spans="2:16" customFormat="1" x14ac:dyDescent="0.3">
      <c r="B6369" s="9"/>
      <c r="O6369" s="101"/>
      <c r="P6369" s="102"/>
    </row>
    <row r="6370" spans="2:16" customFormat="1" x14ac:dyDescent="0.3">
      <c r="B6370" s="9"/>
      <c r="O6370" s="101"/>
      <c r="P6370" s="102"/>
    </row>
    <row r="6371" spans="2:16" customFormat="1" x14ac:dyDescent="0.3">
      <c r="B6371" s="9"/>
      <c r="O6371" s="101"/>
      <c r="P6371" s="102"/>
    </row>
    <row r="6372" spans="2:16" customFormat="1" x14ac:dyDescent="0.3">
      <c r="B6372" s="9"/>
      <c r="O6372" s="101"/>
      <c r="P6372" s="102"/>
    </row>
    <row r="6373" spans="2:16" customFormat="1" x14ac:dyDescent="0.3">
      <c r="B6373" s="9"/>
      <c r="O6373" s="101"/>
      <c r="P6373" s="102"/>
    </row>
    <row r="6374" spans="2:16" customFormat="1" x14ac:dyDescent="0.3">
      <c r="B6374" s="9"/>
      <c r="O6374" s="101"/>
      <c r="P6374" s="102"/>
    </row>
    <row r="6375" spans="2:16" customFormat="1" x14ac:dyDescent="0.3">
      <c r="B6375" s="9"/>
      <c r="O6375" s="101"/>
      <c r="P6375" s="102"/>
    </row>
    <row r="6376" spans="2:16" customFormat="1" x14ac:dyDescent="0.3">
      <c r="B6376" s="9"/>
      <c r="O6376" s="101"/>
      <c r="P6376" s="102"/>
    </row>
    <row r="6377" spans="2:16" customFormat="1" x14ac:dyDescent="0.3">
      <c r="B6377" s="9"/>
      <c r="O6377" s="101"/>
      <c r="P6377" s="102"/>
    </row>
    <row r="6378" spans="2:16" customFormat="1" x14ac:dyDescent="0.3">
      <c r="B6378" s="9"/>
      <c r="O6378" s="101"/>
      <c r="P6378" s="102"/>
    </row>
    <row r="6379" spans="2:16" customFormat="1" x14ac:dyDescent="0.3">
      <c r="B6379" s="9"/>
      <c r="O6379" s="101"/>
      <c r="P6379" s="102"/>
    </row>
    <row r="6380" spans="2:16" customFormat="1" x14ac:dyDescent="0.3">
      <c r="B6380" s="9"/>
      <c r="O6380" s="101"/>
      <c r="P6380" s="102"/>
    </row>
    <row r="6381" spans="2:16" customFormat="1" x14ac:dyDescent="0.3">
      <c r="B6381" s="9"/>
      <c r="O6381" s="101"/>
      <c r="P6381" s="102"/>
    </row>
    <row r="6382" spans="2:16" customFormat="1" x14ac:dyDescent="0.3">
      <c r="B6382" s="9"/>
      <c r="O6382" s="101"/>
      <c r="P6382" s="102"/>
    </row>
    <row r="6383" spans="2:16" customFormat="1" x14ac:dyDescent="0.3">
      <c r="B6383" s="9"/>
      <c r="O6383" s="101"/>
      <c r="P6383" s="102"/>
    </row>
    <row r="6384" spans="2:16" customFormat="1" x14ac:dyDescent="0.3">
      <c r="B6384" s="9"/>
      <c r="O6384" s="101"/>
      <c r="P6384" s="102"/>
    </row>
    <row r="6385" spans="2:16" customFormat="1" x14ac:dyDescent="0.3">
      <c r="B6385" s="9"/>
      <c r="O6385" s="101"/>
      <c r="P6385" s="102"/>
    </row>
    <row r="6386" spans="2:16" customFormat="1" x14ac:dyDescent="0.3">
      <c r="B6386" s="9"/>
      <c r="O6386" s="101"/>
      <c r="P6386" s="102"/>
    </row>
    <row r="6387" spans="2:16" customFormat="1" x14ac:dyDescent="0.3">
      <c r="B6387" s="9"/>
      <c r="O6387" s="101"/>
      <c r="P6387" s="102"/>
    </row>
    <row r="6388" spans="2:16" customFormat="1" x14ac:dyDescent="0.3">
      <c r="B6388" s="9"/>
      <c r="O6388" s="101"/>
      <c r="P6388" s="102"/>
    </row>
    <row r="6389" spans="2:16" customFormat="1" x14ac:dyDescent="0.3">
      <c r="B6389" s="9"/>
      <c r="O6389" s="101"/>
      <c r="P6389" s="102"/>
    </row>
    <row r="6390" spans="2:16" customFormat="1" x14ac:dyDescent="0.3">
      <c r="B6390" s="9"/>
      <c r="O6390" s="101"/>
      <c r="P6390" s="102"/>
    </row>
    <row r="6391" spans="2:16" customFormat="1" x14ac:dyDescent="0.3">
      <c r="B6391" s="9"/>
      <c r="O6391" s="101"/>
      <c r="P6391" s="102"/>
    </row>
    <row r="6392" spans="2:16" customFormat="1" x14ac:dyDescent="0.3">
      <c r="B6392" s="9"/>
      <c r="O6392" s="101"/>
      <c r="P6392" s="102"/>
    </row>
    <row r="6393" spans="2:16" customFormat="1" x14ac:dyDescent="0.3">
      <c r="B6393" s="9"/>
      <c r="O6393" s="101"/>
      <c r="P6393" s="102"/>
    </row>
    <row r="6394" spans="2:16" customFormat="1" x14ac:dyDescent="0.3">
      <c r="B6394" s="9"/>
      <c r="O6394" s="101"/>
      <c r="P6394" s="102"/>
    </row>
    <row r="6395" spans="2:16" customFormat="1" x14ac:dyDescent="0.3">
      <c r="B6395" s="9"/>
      <c r="O6395" s="101"/>
      <c r="P6395" s="102"/>
    </row>
    <row r="6396" spans="2:16" customFormat="1" x14ac:dyDescent="0.3">
      <c r="B6396" s="9"/>
      <c r="O6396" s="101"/>
      <c r="P6396" s="102"/>
    </row>
    <row r="6397" spans="2:16" customFormat="1" x14ac:dyDescent="0.3">
      <c r="B6397" s="9"/>
      <c r="O6397" s="101"/>
      <c r="P6397" s="102"/>
    </row>
    <row r="6398" spans="2:16" customFormat="1" x14ac:dyDescent="0.3">
      <c r="B6398" s="9"/>
      <c r="O6398" s="101"/>
      <c r="P6398" s="102"/>
    </row>
    <row r="6399" spans="2:16" customFormat="1" x14ac:dyDescent="0.3">
      <c r="B6399" s="9"/>
      <c r="O6399" s="101"/>
      <c r="P6399" s="102"/>
    </row>
    <row r="6400" spans="2:16" customFormat="1" x14ac:dyDescent="0.3">
      <c r="B6400" s="9"/>
      <c r="O6400" s="101"/>
      <c r="P6400" s="102"/>
    </row>
    <row r="6401" spans="2:16" customFormat="1" x14ac:dyDescent="0.3">
      <c r="B6401" s="9"/>
      <c r="O6401" s="101"/>
      <c r="P6401" s="102"/>
    </row>
    <row r="6402" spans="2:16" customFormat="1" x14ac:dyDescent="0.3">
      <c r="B6402" s="9"/>
      <c r="O6402" s="101"/>
      <c r="P6402" s="102"/>
    </row>
    <row r="6403" spans="2:16" customFormat="1" x14ac:dyDescent="0.3">
      <c r="B6403" s="9"/>
      <c r="O6403" s="101"/>
      <c r="P6403" s="102"/>
    </row>
    <row r="6404" spans="2:16" customFormat="1" x14ac:dyDescent="0.3">
      <c r="B6404" s="9"/>
      <c r="O6404" s="101"/>
      <c r="P6404" s="102"/>
    </row>
    <row r="6405" spans="2:16" customFormat="1" x14ac:dyDescent="0.3">
      <c r="B6405" s="9"/>
      <c r="O6405" s="101"/>
      <c r="P6405" s="102"/>
    </row>
    <row r="6406" spans="2:16" customFormat="1" x14ac:dyDescent="0.3">
      <c r="B6406" s="9"/>
      <c r="O6406" s="101"/>
      <c r="P6406" s="102"/>
    </row>
    <row r="6407" spans="2:16" customFormat="1" x14ac:dyDescent="0.3">
      <c r="B6407" s="9"/>
      <c r="O6407" s="101"/>
      <c r="P6407" s="102"/>
    </row>
    <row r="6408" spans="2:16" customFormat="1" x14ac:dyDescent="0.3">
      <c r="B6408" s="9"/>
      <c r="O6408" s="101"/>
      <c r="P6408" s="102"/>
    </row>
    <row r="6409" spans="2:16" customFormat="1" x14ac:dyDescent="0.3">
      <c r="B6409" s="9"/>
      <c r="O6409" s="101"/>
      <c r="P6409" s="102"/>
    </row>
    <row r="6410" spans="2:16" customFormat="1" x14ac:dyDescent="0.3">
      <c r="B6410" s="9"/>
      <c r="O6410" s="101"/>
      <c r="P6410" s="102"/>
    </row>
    <row r="6411" spans="2:16" customFormat="1" x14ac:dyDescent="0.3">
      <c r="B6411" s="9"/>
      <c r="O6411" s="101"/>
      <c r="P6411" s="102"/>
    </row>
    <row r="6412" spans="2:16" customFormat="1" x14ac:dyDescent="0.3">
      <c r="B6412" s="9"/>
      <c r="O6412" s="101"/>
      <c r="P6412" s="102"/>
    </row>
    <row r="6413" spans="2:16" customFormat="1" x14ac:dyDescent="0.3">
      <c r="B6413" s="9"/>
      <c r="O6413" s="101"/>
      <c r="P6413" s="102"/>
    </row>
    <row r="6414" spans="2:16" customFormat="1" x14ac:dyDescent="0.3">
      <c r="B6414" s="9"/>
      <c r="O6414" s="101"/>
      <c r="P6414" s="102"/>
    </row>
    <row r="6415" spans="2:16" customFormat="1" x14ac:dyDescent="0.3">
      <c r="B6415" s="9"/>
      <c r="O6415" s="101"/>
      <c r="P6415" s="102"/>
    </row>
    <row r="6416" spans="2:16" customFormat="1" x14ac:dyDescent="0.3">
      <c r="B6416" s="9"/>
      <c r="O6416" s="101"/>
      <c r="P6416" s="102"/>
    </row>
    <row r="6417" spans="2:16" customFormat="1" x14ac:dyDescent="0.3">
      <c r="B6417" s="9"/>
      <c r="O6417" s="101"/>
      <c r="P6417" s="102"/>
    </row>
    <row r="6418" spans="2:16" customFormat="1" x14ac:dyDescent="0.3">
      <c r="B6418" s="9"/>
      <c r="O6418" s="101"/>
      <c r="P6418" s="102"/>
    </row>
    <row r="6419" spans="2:16" customFormat="1" x14ac:dyDescent="0.3">
      <c r="B6419" s="9"/>
      <c r="O6419" s="101"/>
      <c r="P6419" s="102"/>
    </row>
    <row r="6420" spans="2:16" customFormat="1" x14ac:dyDescent="0.3">
      <c r="B6420" s="9"/>
      <c r="O6420" s="101"/>
      <c r="P6420" s="102"/>
    </row>
    <row r="6421" spans="2:16" customFormat="1" x14ac:dyDescent="0.3">
      <c r="B6421" s="9"/>
      <c r="O6421" s="101"/>
      <c r="P6421" s="102"/>
    </row>
    <row r="6422" spans="2:16" customFormat="1" x14ac:dyDescent="0.3">
      <c r="B6422" s="9"/>
      <c r="O6422" s="101"/>
      <c r="P6422" s="102"/>
    </row>
    <row r="6423" spans="2:16" customFormat="1" x14ac:dyDescent="0.3">
      <c r="B6423" s="9"/>
      <c r="O6423" s="101"/>
      <c r="P6423" s="102"/>
    </row>
    <row r="6424" spans="2:16" customFormat="1" x14ac:dyDescent="0.3">
      <c r="B6424" s="9"/>
      <c r="O6424" s="101"/>
      <c r="P6424" s="102"/>
    </row>
    <row r="6425" spans="2:16" customFormat="1" x14ac:dyDescent="0.3">
      <c r="B6425" s="9"/>
      <c r="O6425" s="101"/>
      <c r="P6425" s="102"/>
    </row>
    <row r="6426" spans="2:16" customFormat="1" x14ac:dyDescent="0.3">
      <c r="B6426" s="9"/>
      <c r="O6426" s="101"/>
      <c r="P6426" s="102"/>
    </row>
    <row r="6427" spans="2:16" customFormat="1" x14ac:dyDescent="0.3">
      <c r="B6427" s="9"/>
      <c r="O6427" s="101"/>
      <c r="P6427" s="102"/>
    </row>
    <row r="6428" spans="2:16" customFormat="1" x14ac:dyDescent="0.3">
      <c r="B6428" s="9"/>
      <c r="O6428" s="101"/>
      <c r="P6428" s="102"/>
    </row>
    <row r="6429" spans="2:16" customFormat="1" x14ac:dyDescent="0.3">
      <c r="B6429" s="9"/>
      <c r="O6429" s="101"/>
      <c r="P6429" s="102"/>
    </row>
    <row r="6430" spans="2:16" customFormat="1" x14ac:dyDescent="0.3">
      <c r="B6430" s="9"/>
      <c r="O6430" s="101"/>
      <c r="P6430" s="102"/>
    </row>
    <row r="6431" spans="2:16" customFormat="1" x14ac:dyDescent="0.3">
      <c r="B6431" s="9"/>
      <c r="O6431" s="101"/>
      <c r="P6431" s="102"/>
    </row>
    <row r="6432" spans="2:16" customFormat="1" x14ac:dyDescent="0.3">
      <c r="B6432" s="9"/>
      <c r="O6432" s="101"/>
      <c r="P6432" s="102"/>
    </row>
    <row r="6433" spans="2:16" customFormat="1" x14ac:dyDescent="0.3">
      <c r="B6433" s="9"/>
      <c r="O6433" s="101"/>
      <c r="P6433" s="102"/>
    </row>
    <row r="6434" spans="2:16" customFormat="1" x14ac:dyDescent="0.3">
      <c r="B6434" s="9"/>
      <c r="O6434" s="101"/>
      <c r="P6434" s="102"/>
    </row>
    <row r="6435" spans="2:16" customFormat="1" x14ac:dyDescent="0.3">
      <c r="B6435" s="9"/>
      <c r="O6435" s="101"/>
      <c r="P6435" s="102"/>
    </row>
    <row r="6436" spans="2:16" customFormat="1" x14ac:dyDescent="0.3">
      <c r="B6436" s="9"/>
      <c r="O6436" s="101"/>
      <c r="P6436" s="102"/>
    </row>
    <row r="6437" spans="2:16" customFormat="1" x14ac:dyDescent="0.3">
      <c r="B6437" s="9"/>
      <c r="O6437" s="101"/>
      <c r="P6437" s="102"/>
    </row>
    <row r="6438" spans="2:16" customFormat="1" x14ac:dyDescent="0.3">
      <c r="B6438" s="9"/>
      <c r="O6438" s="101"/>
      <c r="P6438" s="102"/>
    </row>
    <row r="6439" spans="2:16" customFormat="1" x14ac:dyDescent="0.3">
      <c r="B6439" s="9"/>
      <c r="O6439" s="101"/>
      <c r="P6439" s="102"/>
    </row>
    <row r="6440" spans="2:16" customFormat="1" x14ac:dyDescent="0.3">
      <c r="B6440" s="9"/>
      <c r="O6440" s="101"/>
      <c r="P6440" s="102"/>
    </row>
    <row r="6441" spans="2:16" customFormat="1" x14ac:dyDescent="0.3">
      <c r="B6441" s="9"/>
      <c r="O6441" s="101"/>
      <c r="P6441" s="102"/>
    </row>
    <row r="6442" spans="2:16" customFormat="1" x14ac:dyDescent="0.3">
      <c r="B6442" s="9"/>
      <c r="O6442" s="101"/>
      <c r="P6442" s="102"/>
    </row>
    <row r="6443" spans="2:16" customFormat="1" x14ac:dyDescent="0.3">
      <c r="B6443" s="9"/>
      <c r="O6443" s="101"/>
      <c r="P6443" s="102"/>
    </row>
    <row r="6444" spans="2:16" customFormat="1" x14ac:dyDescent="0.3">
      <c r="B6444" s="9"/>
      <c r="O6444" s="101"/>
      <c r="P6444" s="102"/>
    </row>
    <row r="6445" spans="2:16" customFormat="1" x14ac:dyDescent="0.3">
      <c r="B6445" s="9"/>
      <c r="O6445" s="101"/>
      <c r="P6445" s="102"/>
    </row>
    <row r="6446" spans="2:16" customFormat="1" x14ac:dyDescent="0.3">
      <c r="B6446" s="9"/>
      <c r="O6446" s="101"/>
      <c r="P6446" s="102"/>
    </row>
    <row r="6447" spans="2:16" customFormat="1" x14ac:dyDescent="0.3">
      <c r="B6447" s="9"/>
      <c r="O6447" s="101"/>
      <c r="P6447" s="102"/>
    </row>
    <row r="6448" spans="2:16" customFormat="1" x14ac:dyDescent="0.3">
      <c r="B6448" s="9"/>
      <c r="O6448" s="101"/>
      <c r="P6448" s="102"/>
    </row>
    <row r="6449" spans="2:16" customFormat="1" x14ac:dyDescent="0.3">
      <c r="B6449" s="9"/>
      <c r="O6449" s="101"/>
      <c r="P6449" s="102"/>
    </row>
    <row r="6450" spans="2:16" customFormat="1" x14ac:dyDescent="0.3">
      <c r="B6450" s="9"/>
      <c r="O6450" s="101"/>
      <c r="P6450" s="102"/>
    </row>
    <row r="6451" spans="2:16" customFormat="1" x14ac:dyDescent="0.3">
      <c r="B6451" s="9"/>
      <c r="O6451" s="101"/>
      <c r="P6451" s="102"/>
    </row>
    <row r="6452" spans="2:16" customFormat="1" x14ac:dyDescent="0.3">
      <c r="B6452" s="9"/>
      <c r="O6452" s="101"/>
      <c r="P6452" s="102"/>
    </row>
    <row r="6453" spans="2:16" customFormat="1" x14ac:dyDescent="0.3">
      <c r="B6453" s="9"/>
      <c r="O6453" s="101"/>
      <c r="P6453" s="102"/>
    </row>
    <row r="6454" spans="2:16" customFormat="1" x14ac:dyDescent="0.3">
      <c r="B6454" s="9"/>
      <c r="O6454" s="101"/>
      <c r="P6454" s="102"/>
    </row>
    <row r="6455" spans="2:16" customFormat="1" x14ac:dyDescent="0.3">
      <c r="B6455" s="9"/>
      <c r="O6455" s="101"/>
      <c r="P6455" s="102"/>
    </row>
    <row r="6456" spans="2:16" customFormat="1" x14ac:dyDescent="0.3">
      <c r="B6456" s="9"/>
      <c r="O6456" s="101"/>
      <c r="P6456" s="102"/>
    </row>
    <row r="6457" spans="2:16" customFormat="1" x14ac:dyDescent="0.3">
      <c r="B6457" s="9"/>
      <c r="O6457" s="101"/>
      <c r="P6457" s="102"/>
    </row>
    <row r="6458" spans="2:16" customFormat="1" x14ac:dyDescent="0.3">
      <c r="B6458" s="9"/>
      <c r="O6458" s="101"/>
      <c r="P6458" s="102"/>
    </row>
    <row r="6459" spans="2:16" customFormat="1" x14ac:dyDescent="0.3">
      <c r="B6459" s="9"/>
      <c r="O6459" s="101"/>
      <c r="P6459" s="102"/>
    </row>
    <row r="6460" spans="2:16" customFormat="1" x14ac:dyDescent="0.3">
      <c r="B6460" s="9"/>
      <c r="O6460" s="101"/>
      <c r="P6460" s="102"/>
    </row>
    <row r="6461" spans="2:16" customFormat="1" x14ac:dyDescent="0.3">
      <c r="B6461" s="9"/>
      <c r="O6461" s="101"/>
      <c r="P6461" s="102"/>
    </row>
    <row r="6462" spans="2:16" customFormat="1" x14ac:dyDescent="0.3">
      <c r="B6462" s="9"/>
      <c r="O6462" s="101"/>
      <c r="P6462" s="102"/>
    </row>
    <row r="6463" spans="2:16" customFormat="1" x14ac:dyDescent="0.3">
      <c r="B6463" s="9"/>
      <c r="O6463" s="101"/>
      <c r="P6463" s="102"/>
    </row>
    <row r="6464" spans="2:16" customFormat="1" x14ac:dyDescent="0.3">
      <c r="B6464" s="9"/>
      <c r="O6464" s="101"/>
      <c r="P6464" s="102"/>
    </row>
    <row r="6465" spans="2:16" customFormat="1" x14ac:dyDescent="0.3">
      <c r="B6465" s="9"/>
      <c r="O6465" s="101"/>
      <c r="P6465" s="102"/>
    </row>
    <row r="6466" spans="2:16" customFormat="1" x14ac:dyDescent="0.3">
      <c r="B6466" s="9"/>
      <c r="O6466" s="101"/>
      <c r="P6466" s="102"/>
    </row>
    <row r="6467" spans="2:16" customFormat="1" x14ac:dyDescent="0.3">
      <c r="B6467" s="9"/>
      <c r="O6467" s="101"/>
      <c r="P6467" s="102"/>
    </row>
    <row r="6468" spans="2:16" customFormat="1" x14ac:dyDescent="0.3">
      <c r="B6468" s="9"/>
      <c r="O6468" s="101"/>
      <c r="P6468" s="102"/>
    </row>
    <row r="6469" spans="2:16" customFormat="1" x14ac:dyDescent="0.3">
      <c r="B6469" s="9"/>
      <c r="O6469" s="101"/>
      <c r="P6469" s="102"/>
    </row>
    <row r="6470" spans="2:16" customFormat="1" x14ac:dyDescent="0.3">
      <c r="B6470" s="9"/>
      <c r="O6470" s="101"/>
      <c r="P6470" s="102"/>
    </row>
    <row r="6471" spans="2:16" customFormat="1" x14ac:dyDescent="0.3">
      <c r="B6471" s="9"/>
      <c r="O6471" s="101"/>
      <c r="P6471" s="102"/>
    </row>
    <row r="6472" spans="2:16" customFormat="1" x14ac:dyDescent="0.3">
      <c r="B6472" s="9"/>
      <c r="O6472" s="101"/>
      <c r="P6472" s="102"/>
    </row>
    <row r="6473" spans="2:16" customFormat="1" x14ac:dyDescent="0.3">
      <c r="B6473" s="9"/>
      <c r="O6473" s="101"/>
      <c r="P6473" s="102"/>
    </row>
    <row r="6474" spans="2:16" customFormat="1" x14ac:dyDescent="0.3">
      <c r="B6474" s="9"/>
      <c r="O6474" s="101"/>
      <c r="P6474" s="102"/>
    </row>
    <row r="6475" spans="2:16" customFormat="1" x14ac:dyDescent="0.3">
      <c r="B6475" s="9"/>
      <c r="O6475" s="101"/>
      <c r="P6475" s="102"/>
    </row>
    <row r="6476" spans="2:16" customFormat="1" x14ac:dyDescent="0.3">
      <c r="B6476" s="9"/>
      <c r="O6476" s="101"/>
      <c r="P6476" s="102"/>
    </row>
    <row r="6477" spans="2:16" customFormat="1" x14ac:dyDescent="0.3">
      <c r="B6477" s="9"/>
      <c r="O6477" s="101"/>
      <c r="P6477" s="102"/>
    </row>
    <row r="6478" spans="2:16" customFormat="1" x14ac:dyDescent="0.3">
      <c r="B6478" s="9"/>
      <c r="O6478" s="101"/>
      <c r="P6478" s="102"/>
    </row>
    <row r="6479" spans="2:16" customFormat="1" x14ac:dyDescent="0.3">
      <c r="B6479" s="9"/>
      <c r="O6479" s="101"/>
      <c r="P6479" s="102"/>
    </row>
    <row r="6480" spans="2:16" customFormat="1" x14ac:dyDescent="0.3">
      <c r="B6480" s="9"/>
      <c r="O6480" s="101"/>
      <c r="P6480" s="102"/>
    </row>
    <row r="6481" spans="2:16" customFormat="1" x14ac:dyDescent="0.3">
      <c r="B6481" s="9"/>
      <c r="O6481" s="101"/>
      <c r="P6481" s="102"/>
    </row>
    <row r="6482" spans="2:16" customFormat="1" x14ac:dyDescent="0.3">
      <c r="B6482" s="9"/>
      <c r="O6482" s="101"/>
      <c r="P6482" s="102"/>
    </row>
    <row r="6483" spans="2:16" customFormat="1" x14ac:dyDescent="0.3">
      <c r="B6483" s="9"/>
      <c r="O6483" s="101"/>
      <c r="P6483" s="102"/>
    </row>
    <row r="6484" spans="2:16" customFormat="1" x14ac:dyDescent="0.3">
      <c r="B6484" s="9"/>
      <c r="O6484" s="101"/>
      <c r="P6484" s="102"/>
    </row>
    <row r="6485" spans="2:16" customFormat="1" x14ac:dyDescent="0.3">
      <c r="B6485" s="9"/>
      <c r="O6485" s="101"/>
      <c r="P6485" s="102"/>
    </row>
    <row r="6486" spans="2:16" customFormat="1" x14ac:dyDescent="0.3">
      <c r="B6486" s="9"/>
      <c r="O6486" s="101"/>
      <c r="P6486" s="102"/>
    </row>
    <row r="6487" spans="2:16" customFormat="1" x14ac:dyDescent="0.3">
      <c r="B6487" s="9"/>
      <c r="O6487" s="101"/>
      <c r="P6487" s="102"/>
    </row>
    <row r="6488" spans="2:16" customFormat="1" x14ac:dyDescent="0.3">
      <c r="B6488" s="9"/>
      <c r="O6488" s="101"/>
      <c r="P6488" s="102"/>
    </row>
    <row r="6489" spans="2:16" customFormat="1" x14ac:dyDescent="0.3">
      <c r="B6489" s="9"/>
      <c r="O6489" s="101"/>
      <c r="P6489" s="102"/>
    </row>
    <row r="6490" spans="2:16" customFormat="1" x14ac:dyDescent="0.3">
      <c r="B6490" s="9"/>
      <c r="O6490" s="101"/>
      <c r="P6490" s="102"/>
    </row>
    <row r="6491" spans="2:16" customFormat="1" x14ac:dyDescent="0.3">
      <c r="B6491" s="9"/>
      <c r="O6491" s="101"/>
      <c r="P6491" s="102"/>
    </row>
    <row r="6492" spans="2:16" customFormat="1" x14ac:dyDescent="0.3">
      <c r="B6492" s="9"/>
      <c r="O6492" s="101"/>
      <c r="P6492" s="102"/>
    </row>
    <row r="6493" spans="2:16" customFormat="1" x14ac:dyDescent="0.3">
      <c r="B6493" s="9"/>
      <c r="O6493" s="101"/>
      <c r="P6493" s="102"/>
    </row>
    <row r="6494" spans="2:16" customFormat="1" x14ac:dyDescent="0.3">
      <c r="B6494" s="9"/>
      <c r="O6494" s="101"/>
      <c r="P6494" s="102"/>
    </row>
    <row r="6495" spans="2:16" customFormat="1" x14ac:dyDescent="0.3">
      <c r="B6495" s="9"/>
      <c r="O6495" s="101"/>
      <c r="P6495" s="102"/>
    </row>
    <row r="6496" spans="2:16" customFormat="1" x14ac:dyDescent="0.3">
      <c r="B6496" s="9"/>
      <c r="O6496" s="101"/>
      <c r="P6496" s="102"/>
    </row>
    <row r="6497" spans="2:16" customFormat="1" x14ac:dyDescent="0.3">
      <c r="B6497" s="9"/>
      <c r="O6497" s="101"/>
      <c r="P6497" s="102"/>
    </row>
    <row r="6498" spans="2:16" customFormat="1" x14ac:dyDescent="0.3">
      <c r="B6498" s="9"/>
      <c r="O6498" s="101"/>
      <c r="P6498" s="102"/>
    </row>
    <row r="6499" spans="2:16" customFormat="1" x14ac:dyDescent="0.3">
      <c r="B6499" s="9"/>
      <c r="O6499" s="101"/>
      <c r="P6499" s="102"/>
    </row>
    <row r="6500" spans="2:16" customFormat="1" x14ac:dyDescent="0.3">
      <c r="B6500" s="9"/>
      <c r="O6500" s="101"/>
      <c r="P6500" s="102"/>
    </row>
    <row r="6501" spans="2:16" customFormat="1" x14ac:dyDescent="0.3">
      <c r="B6501" s="9"/>
      <c r="O6501" s="101"/>
      <c r="P6501" s="102"/>
    </row>
    <row r="6502" spans="2:16" customFormat="1" x14ac:dyDescent="0.3">
      <c r="B6502" s="9"/>
      <c r="O6502" s="101"/>
      <c r="P6502" s="102"/>
    </row>
    <row r="6503" spans="2:16" customFormat="1" x14ac:dyDescent="0.3">
      <c r="B6503" s="9"/>
      <c r="O6503" s="101"/>
      <c r="P6503" s="102"/>
    </row>
    <row r="6504" spans="2:16" customFormat="1" x14ac:dyDescent="0.3">
      <c r="B6504" s="9"/>
      <c r="O6504" s="101"/>
      <c r="P6504" s="102"/>
    </row>
    <row r="6505" spans="2:16" customFormat="1" x14ac:dyDescent="0.3">
      <c r="B6505" s="9"/>
      <c r="O6505" s="101"/>
      <c r="P6505" s="102"/>
    </row>
    <row r="6506" spans="2:16" customFormat="1" x14ac:dyDescent="0.3">
      <c r="B6506" s="9"/>
      <c r="O6506" s="101"/>
      <c r="P6506" s="102"/>
    </row>
    <row r="6507" spans="2:16" customFormat="1" x14ac:dyDescent="0.3">
      <c r="B6507" s="9"/>
      <c r="O6507" s="101"/>
      <c r="P6507" s="102"/>
    </row>
    <row r="6508" spans="2:16" customFormat="1" x14ac:dyDescent="0.3">
      <c r="B6508" s="9"/>
      <c r="O6508" s="101"/>
      <c r="P6508" s="102"/>
    </row>
    <row r="6509" spans="2:16" customFormat="1" x14ac:dyDescent="0.3">
      <c r="B6509" s="9"/>
      <c r="O6509" s="101"/>
      <c r="P6509" s="102"/>
    </row>
    <row r="6510" spans="2:16" customFormat="1" x14ac:dyDescent="0.3">
      <c r="B6510" s="9"/>
      <c r="O6510" s="101"/>
      <c r="P6510" s="102"/>
    </row>
    <row r="6511" spans="2:16" customFormat="1" x14ac:dyDescent="0.3">
      <c r="B6511" s="9"/>
      <c r="O6511" s="101"/>
      <c r="P6511" s="102"/>
    </row>
    <row r="6512" spans="2:16" customFormat="1" x14ac:dyDescent="0.3">
      <c r="B6512" s="9"/>
      <c r="O6512" s="101"/>
      <c r="P6512" s="102"/>
    </row>
    <row r="6513" spans="2:16" customFormat="1" x14ac:dyDescent="0.3">
      <c r="B6513" s="9"/>
      <c r="O6513" s="101"/>
      <c r="P6513" s="102"/>
    </row>
    <row r="6514" spans="2:16" customFormat="1" x14ac:dyDescent="0.3">
      <c r="B6514" s="9"/>
      <c r="O6514" s="101"/>
      <c r="P6514" s="102"/>
    </row>
    <row r="6515" spans="2:16" customFormat="1" x14ac:dyDescent="0.3">
      <c r="B6515" s="9"/>
      <c r="O6515" s="101"/>
      <c r="P6515" s="102"/>
    </row>
    <row r="6516" spans="2:16" customFormat="1" x14ac:dyDescent="0.3">
      <c r="B6516" s="9"/>
      <c r="O6516" s="101"/>
      <c r="P6516" s="102"/>
    </row>
    <row r="6517" spans="2:16" customFormat="1" x14ac:dyDescent="0.3">
      <c r="B6517" s="9"/>
      <c r="O6517" s="101"/>
      <c r="P6517" s="102"/>
    </row>
    <row r="6518" spans="2:16" customFormat="1" x14ac:dyDescent="0.3">
      <c r="B6518" s="9"/>
      <c r="O6518" s="101"/>
      <c r="P6518" s="102"/>
    </row>
    <row r="6519" spans="2:16" customFormat="1" x14ac:dyDescent="0.3">
      <c r="B6519" s="9"/>
      <c r="O6519" s="101"/>
      <c r="P6519" s="102"/>
    </row>
    <row r="6520" spans="2:16" customFormat="1" x14ac:dyDescent="0.3">
      <c r="B6520" s="9"/>
      <c r="O6520" s="101"/>
      <c r="P6520" s="102"/>
    </row>
    <row r="6521" spans="2:16" customFormat="1" x14ac:dyDescent="0.3">
      <c r="B6521" s="9"/>
      <c r="O6521" s="101"/>
      <c r="P6521" s="102"/>
    </row>
    <row r="6522" spans="2:16" customFormat="1" x14ac:dyDescent="0.3">
      <c r="B6522" s="9"/>
      <c r="O6522" s="101"/>
      <c r="P6522" s="102"/>
    </row>
    <row r="6523" spans="2:16" customFormat="1" x14ac:dyDescent="0.3">
      <c r="B6523" s="9"/>
      <c r="O6523" s="101"/>
      <c r="P6523" s="102"/>
    </row>
    <row r="6524" spans="2:16" customFormat="1" x14ac:dyDescent="0.3">
      <c r="B6524" s="9"/>
      <c r="O6524" s="101"/>
      <c r="P6524" s="102"/>
    </row>
    <row r="6525" spans="2:16" customFormat="1" x14ac:dyDescent="0.3">
      <c r="B6525" s="9"/>
      <c r="O6525" s="101"/>
      <c r="P6525" s="102"/>
    </row>
    <row r="6526" spans="2:16" customFormat="1" x14ac:dyDescent="0.3">
      <c r="B6526" s="9"/>
      <c r="O6526" s="101"/>
      <c r="P6526" s="102"/>
    </row>
    <row r="6527" spans="2:16" customFormat="1" x14ac:dyDescent="0.3">
      <c r="B6527" s="9"/>
      <c r="O6527" s="101"/>
      <c r="P6527" s="102"/>
    </row>
    <row r="6528" spans="2:16" customFormat="1" x14ac:dyDescent="0.3">
      <c r="B6528" s="9"/>
      <c r="O6528" s="101"/>
      <c r="P6528" s="102"/>
    </row>
    <row r="6529" spans="2:16" customFormat="1" x14ac:dyDescent="0.3">
      <c r="B6529" s="9"/>
      <c r="O6529" s="101"/>
      <c r="P6529" s="102"/>
    </row>
    <row r="6530" spans="2:16" customFormat="1" x14ac:dyDescent="0.3">
      <c r="B6530" s="9"/>
      <c r="O6530" s="101"/>
      <c r="P6530" s="102"/>
    </row>
    <row r="6531" spans="2:16" customFormat="1" x14ac:dyDescent="0.3">
      <c r="B6531" s="9"/>
      <c r="O6531" s="101"/>
      <c r="P6531" s="102"/>
    </row>
    <row r="6532" spans="2:16" customFormat="1" x14ac:dyDescent="0.3">
      <c r="B6532" s="9"/>
      <c r="O6532" s="101"/>
      <c r="P6532" s="102"/>
    </row>
    <row r="6533" spans="2:16" customFormat="1" x14ac:dyDescent="0.3">
      <c r="B6533" s="9"/>
      <c r="O6533" s="101"/>
      <c r="P6533" s="102"/>
    </row>
    <row r="6534" spans="2:16" customFormat="1" x14ac:dyDescent="0.3">
      <c r="B6534" s="9"/>
      <c r="O6534" s="101"/>
      <c r="P6534" s="102"/>
    </row>
    <row r="6535" spans="2:16" customFormat="1" x14ac:dyDescent="0.3">
      <c r="B6535" s="9"/>
      <c r="O6535" s="101"/>
      <c r="P6535" s="102"/>
    </row>
    <row r="6536" spans="2:16" customFormat="1" x14ac:dyDescent="0.3">
      <c r="B6536" s="9"/>
      <c r="O6536" s="101"/>
      <c r="P6536" s="102"/>
    </row>
    <row r="6537" spans="2:16" customFormat="1" x14ac:dyDescent="0.3">
      <c r="B6537" s="9"/>
      <c r="O6537" s="101"/>
      <c r="P6537" s="102"/>
    </row>
    <row r="6538" spans="2:16" customFormat="1" x14ac:dyDescent="0.3">
      <c r="B6538" s="9"/>
      <c r="O6538" s="101"/>
      <c r="P6538" s="102"/>
    </row>
    <row r="6539" spans="2:16" customFormat="1" x14ac:dyDescent="0.3">
      <c r="B6539" s="9"/>
      <c r="O6539" s="101"/>
      <c r="P6539" s="102"/>
    </row>
    <row r="6540" spans="2:16" customFormat="1" x14ac:dyDescent="0.3">
      <c r="B6540" s="9"/>
      <c r="O6540" s="101"/>
      <c r="P6540" s="102"/>
    </row>
    <row r="6541" spans="2:16" customFormat="1" x14ac:dyDescent="0.3">
      <c r="B6541" s="9"/>
      <c r="O6541" s="101"/>
      <c r="P6541" s="102"/>
    </row>
    <row r="6542" spans="2:16" customFormat="1" x14ac:dyDescent="0.3">
      <c r="B6542" s="9"/>
      <c r="O6542" s="101"/>
      <c r="P6542" s="102"/>
    </row>
    <row r="6543" spans="2:16" customFormat="1" x14ac:dyDescent="0.3">
      <c r="B6543" s="9"/>
      <c r="O6543" s="101"/>
      <c r="P6543" s="102"/>
    </row>
    <row r="6544" spans="2:16" customFormat="1" x14ac:dyDescent="0.3">
      <c r="B6544" s="9"/>
      <c r="O6544" s="101"/>
      <c r="P6544" s="102"/>
    </row>
    <row r="6545" spans="2:16" customFormat="1" x14ac:dyDescent="0.3">
      <c r="B6545" s="9"/>
      <c r="O6545" s="101"/>
      <c r="P6545" s="102"/>
    </row>
    <row r="6546" spans="2:16" customFormat="1" x14ac:dyDescent="0.3">
      <c r="B6546" s="9"/>
      <c r="O6546" s="101"/>
      <c r="P6546" s="102"/>
    </row>
    <row r="6547" spans="2:16" customFormat="1" x14ac:dyDescent="0.3">
      <c r="B6547" s="9"/>
      <c r="O6547" s="101"/>
      <c r="P6547" s="102"/>
    </row>
    <row r="6548" spans="2:16" customFormat="1" x14ac:dyDescent="0.3">
      <c r="B6548" s="9"/>
      <c r="O6548" s="101"/>
      <c r="P6548" s="102"/>
    </row>
    <row r="6549" spans="2:16" customFormat="1" x14ac:dyDescent="0.3">
      <c r="B6549" s="9"/>
      <c r="O6549" s="101"/>
      <c r="P6549" s="102"/>
    </row>
    <row r="6550" spans="2:16" customFormat="1" x14ac:dyDescent="0.3">
      <c r="B6550" s="9"/>
      <c r="O6550" s="101"/>
      <c r="P6550" s="102"/>
    </row>
    <row r="6551" spans="2:16" customFormat="1" x14ac:dyDescent="0.3">
      <c r="B6551" s="9"/>
      <c r="O6551" s="101"/>
      <c r="P6551" s="102"/>
    </row>
    <row r="6552" spans="2:16" customFormat="1" x14ac:dyDescent="0.3">
      <c r="B6552" s="9"/>
      <c r="O6552" s="101"/>
      <c r="P6552" s="102"/>
    </row>
    <row r="6553" spans="2:16" customFormat="1" x14ac:dyDescent="0.3">
      <c r="B6553" s="9"/>
      <c r="O6553" s="101"/>
      <c r="P6553" s="102"/>
    </row>
    <row r="6554" spans="2:16" customFormat="1" x14ac:dyDescent="0.3">
      <c r="B6554" s="9"/>
      <c r="O6554" s="101"/>
      <c r="P6554" s="102"/>
    </row>
    <row r="6555" spans="2:16" customFormat="1" x14ac:dyDescent="0.3">
      <c r="B6555" s="9"/>
      <c r="O6555" s="101"/>
      <c r="P6555" s="102"/>
    </row>
    <row r="6556" spans="2:16" customFormat="1" x14ac:dyDescent="0.3">
      <c r="B6556" s="9"/>
      <c r="O6556" s="101"/>
      <c r="P6556" s="102"/>
    </row>
    <row r="6557" spans="2:16" customFormat="1" x14ac:dyDescent="0.3">
      <c r="B6557" s="9"/>
      <c r="O6557" s="101"/>
      <c r="P6557" s="102"/>
    </row>
    <row r="6558" spans="2:16" customFormat="1" x14ac:dyDescent="0.3">
      <c r="B6558" s="9"/>
      <c r="O6558" s="101"/>
      <c r="P6558" s="102"/>
    </row>
    <row r="6559" spans="2:16" customFormat="1" x14ac:dyDescent="0.3">
      <c r="B6559" s="9"/>
      <c r="O6559" s="101"/>
      <c r="P6559" s="102"/>
    </row>
    <row r="6560" spans="2:16" customFormat="1" x14ac:dyDescent="0.3">
      <c r="B6560" s="9"/>
      <c r="O6560" s="101"/>
      <c r="P6560" s="102"/>
    </row>
    <row r="6561" spans="2:16" customFormat="1" x14ac:dyDescent="0.3">
      <c r="B6561" s="9"/>
      <c r="O6561" s="101"/>
      <c r="P6561" s="102"/>
    </row>
    <row r="6562" spans="2:16" customFormat="1" x14ac:dyDescent="0.3">
      <c r="B6562" s="9"/>
      <c r="O6562" s="101"/>
      <c r="P6562" s="102"/>
    </row>
    <row r="6563" spans="2:16" customFormat="1" x14ac:dyDescent="0.3">
      <c r="B6563" s="9"/>
      <c r="O6563" s="101"/>
      <c r="P6563" s="102"/>
    </row>
    <row r="6564" spans="2:16" customFormat="1" x14ac:dyDescent="0.3">
      <c r="B6564" s="9"/>
      <c r="O6564" s="101"/>
      <c r="P6564" s="102"/>
    </row>
    <row r="6565" spans="2:16" customFormat="1" x14ac:dyDescent="0.3">
      <c r="B6565" s="9"/>
      <c r="O6565" s="101"/>
      <c r="P6565" s="102"/>
    </row>
    <row r="6566" spans="2:16" customFormat="1" x14ac:dyDescent="0.3">
      <c r="B6566" s="9"/>
      <c r="O6566" s="101"/>
      <c r="P6566" s="102"/>
    </row>
    <row r="6567" spans="2:16" customFormat="1" x14ac:dyDescent="0.3">
      <c r="B6567" s="9"/>
      <c r="O6567" s="101"/>
      <c r="P6567" s="102"/>
    </row>
    <row r="6568" spans="2:16" customFormat="1" x14ac:dyDescent="0.3">
      <c r="B6568" s="9"/>
      <c r="O6568" s="101"/>
      <c r="P6568" s="102"/>
    </row>
    <row r="6569" spans="2:16" customFormat="1" x14ac:dyDescent="0.3">
      <c r="B6569" s="9"/>
      <c r="O6569" s="101"/>
      <c r="P6569" s="102"/>
    </row>
    <row r="6570" spans="2:16" customFormat="1" x14ac:dyDescent="0.3">
      <c r="B6570" s="9"/>
      <c r="O6570" s="101"/>
      <c r="P6570" s="102"/>
    </row>
    <row r="6571" spans="2:16" customFormat="1" x14ac:dyDescent="0.3">
      <c r="B6571" s="9"/>
      <c r="O6571" s="101"/>
      <c r="P6571" s="102"/>
    </row>
    <row r="6572" spans="2:16" customFormat="1" x14ac:dyDescent="0.3">
      <c r="B6572" s="9"/>
      <c r="O6572" s="101"/>
      <c r="P6572" s="102"/>
    </row>
    <row r="6573" spans="2:16" customFormat="1" x14ac:dyDescent="0.3">
      <c r="B6573" s="9"/>
      <c r="O6573" s="101"/>
      <c r="P6573" s="102"/>
    </row>
    <row r="6574" spans="2:16" customFormat="1" x14ac:dyDescent="0.3">
      <c r="B6574" s="9"/>
      <c r="O6574" s="101"/>
      <c r="P6574" s="102"/>
    </row>
    <row r="6575" spans="2:16" customFormat="1" x14ac:dyDescent="0.3">
      <c r="B6575" s="9"/>
      <c r="O6575" s="101"/>
      <c r="P6575" s="102"/>
    </row>
    <row r="6576" spans="2:16" customFormat="1" x14ac:dyDescent="0.3">
      <c r="B6576" s="9"/>
      <c r="O6576" s="101"/>
      <c r="P6576" s="102"/>
    </row>
    <row r="6577" spans="2:16" customFormat="1" x14ac:dyDescent="0.3">
      <c r="B6577" s="9"/>
      <c r="O6577" s="101"/>
      <c r="P6577" s="102"/>
    </row>
    <row r="6578" spans="2:16" customFormat="1" x14ac:dyDescent="0.3">
      <c r="B6578" s="9"/>
      <c r="O6578" s="101"/>
      <c r="P6578" s="102"/>
    </row>
    <row r="6579" spans="2:16" customFormat="1" x14ac:dyDescent="0.3">
      <c r="B6579" s="9"/>
      <c r="O6579" s="101"/>
      <c r="P6579" s="102"/>
    </row>
    <row r="6580" spans="2:16" customFormat="1" x14ac:dyDescent="0.3">
      <c r="B6580" s="9"/>
      <c r="O6580" s="101"/>
      <c r="P6580" s="102"/>
    </row>
    <row r="6581" spans="2:16" customFormat="1" x14ac:dyDescent="0.3">
      <c r="B6581" s="9"/>
      <c r="O6581" s="101"/>
      <c r="P6581" s="102"/>
    </row>
    <row r="6582" spans="2:16" customFormat="1" x14ac:dyDescent="0.3">
      <c r="B6582" s="9"/>
      <c r="O6582" s="101"/>
      <c r="P6582" s="102"/>
    </row>
    <row r="6583" spans="2:16" customFormat="1" x14ac:dyDescent="0.3">
      <c r="B6583" s="9"/>
      <c r="O6583" s="101"/>
      <c r="P6583" s="102"/>
    </row>
    <row r="6584" spans="2:16" customFormat="1" x14ac:dyDescent="0.3">
      <c r="B6584" s="9"/>
      <c r="O6584" s="101"/>
      <c r="P6584" s="102"/>
    </row>
    <row r="6585" spans="2:16" customFormat="1" x14ac:dyDescent="0.3">
      <c r="B6585" s="9"/>
      <c r="O6585" s="101"/>
      <c r="P6585" s="102"/>
    </row>
    <row r="6586" spans="2:16" customFormat="1" x14ac:dyDescent="0.3">
      <c r="B6586" s="9"/>
      <c r="O6586" s="101"/>
      <c r="P6586" s="102"/>
    </row>
    <row r="6587" spans="2:16" customFormat="1" x14ac:dyDescent="0.3">
      <c r="B6587" s="9"/>
      <c r="O6587" s="101"/>
      <c r="P6587" s="102"/>
    </row>
    <row r="6588" spans="2:16" customFormat="1" x14ac:dyDescent="0.3">
      <c r="B6588" s="9"/>
      <c r="O6588" s="101"/>
      <c r="P6588" s="102"/>
    </row>
    <row r="6589" spans="2:16" customFormat="1" x14ac:dyDescent="0.3">
      <c r="B6589" s="9"/>
      <c r="O6589" s="101"/>
      <c r="P6589" s="102"/>
    </row>
    <row r="6590" spans="2:16" customFormat="1" x14ac:dyDescent="0.3">
      <c r="B6590" s="9"/>
      <c r="O6590" s="101"/>
      <c r="P6590" s="102"/>
    </row>
    <row r="6591" spans="2:16" customFormat="1" x14ac:dyDescent="0.3">
      <c r="B6591" s="9"/>
      <c r="O6591" s="101"/>
      <c r="P6591" s="102"/>
    </row>
    <row r="6592" spans="2:16" customFormat="1" x14ac:dyDescent="0.3">
      <c r="B6592" s="9"/>
      <c r="O6592" s="101"/>
      <c r="P6592" s="102"/>
    </row>
    <row r="6593" spans="2:16" customFormat="1" x14ac:dyDescent="0.3">
      <c r="B6593" s="9"/>
      <c r="O6593" s="101"/>
      <c r="P6593" s="102"/>
    </row>
    <row r="6594" spans="2:16" customFormat="1" x14ac:dyDescent="0.3">
      <c r="B6594" s="9"/>
      <c r="O6594" s="101"/>
      <c r="P6594" s="102"/>
    </row>
    <row r="6595" spans="2:16" customFormat="1" x14ac:dyDescent="0.3">
      <c r="B6595" s="9"/>
      <c r="O6595" s="101"/>
      <c r="P6595" s="102"/>
    </row>
    <row r="6596" spans="2:16" customFormat="1" x14ac:dyDescent="0.3">
      <c r="B6596" s="9"/>
      <c r="O6596" s="101"/>
      <c r="P6596" s="102"/>
    </row>
    <row r="6597" spans="2:16" customFormat="1" x14ac:dyDescent="0.3">
      <c r="B6597" s="9"/>
      <c r="O6597" s="101"/>
      <c r="P6597" s="102"/>
    </row>
    <row r="6598" spans="2:16" customFormat="1" x14ac:dyDescent="0.3">
      <c r="B6598" s="9"/>
      <c r="O6598" s="101"/>
      <c r="P6598" s="102"/>
    </row>
    <row r="6599" spans="2:16" customFormat="1" x14ac:dyDescent="0.3">
      <c r="B6599" s="9"/>
      <c r="O6599" s="101"/>
      <c r="P6599" s="102"/>
    </row>
    <row r="6600" spans="2:16" customFormat="1" x14ac:dyDescent="0.3">
      <c r="B6600" s="9"/>
      <c r="O6600" s="101"/>
      <c r="P6600" s="102"/>
    </row>
    <row r="6601" spans="2:16" customFormat="1" x14ac:dyDescent="0.3">
      <c r="B6601" s="9"/>
      <c r="O6601" s="101"/>
      <c r="P6601" s="102"/>
    </row>
    <row r="6602" spans="2:16" customFormat="1" x14ac:dyDescent="0.3">
      <c r="B6602" s="9"/>
      <c r="O6602" s="101"/>
      <c r="P6602" s="102"/>
    </row>
    <row r="6603" spans="2:16" customFormat="1" x14ac:dyDescent="0.3">
      <c r="B6603" s="9"/>
      <c r="O6603" s="101"/>
      <c r="P6603" s="102"/>
    </row>
    <row r="6604" spans="2:16" customFormat="1" x14ac:dyDescent="0.3">
      <c r="B6604" s="9"/>
      <c r="O6604" s="101"/>
      <c r="P6604" s="102"/>
    </row>
    <row r="6605" spans="2:16" customFormat="1" x14ac:dyDescent="0.3">
      <c r="B6605" s="9"/>
      <c r="O6605" s="101"/>
      <c r="P6605" s="102"/>
    </row>
    <row r="6606" spans="2:16" customFormat="1" x14ac:dyDescent="0.3">
      <c r="B6606" s="9"/>
      <c r="O6606" s="101"/>
      <c r="P6606" s="102"/>
    </row>
    <row r="6607" spans="2:16" customFormat="1" x14ac:dyDescent="0.3">
      <c r="B6607" s="9"/>
      <c r="O6607" s="101"/>
      <c r="P6607" s="102"/>
    </row>
    <row r="6608" spans="2:16" customFormat="1" x14ac:dyDescent="0.3">
      <c r="B6608" s="9"/>
      <c r="O6608" s="101"/>
      <c r="P6608" s="102"/>
    </row>
    <row r="6609" spans="2:16" customFormat="1" x14ac:dyDescent="0.3">
      <c r="B6609" s="9"/>
      <c r="O6609" s="101"/>
      <c r="P6609" s="102"/>
    </row>
    <row r="6610" spans="2:16" customFormat="1" x14ac:dyDescent="0.3">
      <c r="B6610" s="9"/>
      <c r="O6610" s="101"/>
      <c r="P6610" s="102"/>
    </row>
    <row r="6611" spans="2:16" customFormat="1" x14ac:dyDescent="0.3">
      <c r="B6611" s="9"/>
      <c r="O6611" s="101"/>
      <c r="P6611" s="102"/>
    </row>
    <row r="6612" spans="2:16" customFormat="1" x14ac:dyDescent="0.3">
      <c r="B6612" s="9"/>
      <c r="O6612" s="101"/>
      <c r="P6612" s="102"/>
    </row>
    <row r="6613" spans="2:16" customFormat="1" x14ac:dyDescent="0.3">
      <c r="B6613" s="9"/>
      <c r="O6613" s="101"/>
      <c r="P6613" s="102"/>
    </row>
    <row r="6614" spans="2:16" customFormat="1" x14ac:dyDescent="0.3">
      <c r="B6614" s="9"/>
      <c r="O6614" s="101"/>
      <c r="P6614" s="102"/>
    </row>
    <row r="6615" spans="2:16" customFormat="1" x14ac:dyDescent="0.3">
      <c r="B6615" s="9"/>
      <c r="O6615" s="101"/>
      <c r="P6615" s="102"/>
    </row>
    <row r="6616" spans="2:16" customFormat="1" x14ac:dyDescent="0.3">
      <c r="B6616" s="9"/>
      <c r="O6616" s="101"/>
      <c r="P6616" s="102"/>
    </row>
    <row r="6617" spans="2:16" customFormat="1" x14ac:dyDescent="0.3">
      <c r="B6617" s="9"/>
      <c r="O6617" s="101"/>
      <c r="P6617" s="102"/>
    </row>
    <row r="6618" spans="2:16" customFormat="1" x14ac:dyDescent="0.3">
      <c r="B6618" s="9"/>
      <c r="O6618" s="101"/>
      <c r="P6618" s="102"/>
    </row>
    <row r="6619" spans="2:16" customFormat="1" x14ac:dyDescent="0.3">
      <c r="B6619" s="9"/>
      <c r="O6619" s="101"/>
      <c r="P6619" s="102"/>
    </row>
    <row r="6620" spans="2:16" customFormat="1" x14ac:dyDescent="0.3">
      <c r="B6620" s="9"/>
      <c r="O6620" s="101"/>
      <c r="P6620" s="102"/>
    </row>
    <row r="6621" spans="2:16" customFormat="1" x14ac:dyDescent="0.3">
      <c r="B6621" s="9"/>
      <c r="O6621" s="101"/>
      <c r="P6621" s="102"/>
    </row>
    <row r="6622" spans="2:16" customFormat="1" x14ac:dyDescent="0.3">
      <c r="B6622" s="9"/>
      <c r="O6622" s="101"/>
      <c r="P6622" s="102"/>
    </row>
    <row r="6623" spans="2:16" customFormat="1" x14ac:dyDescent="0.3">
      <c r="B6623" s="9"/>
      <c r="O6623" s="101"/>
      <c r="P6623" s="102"/>
    </row>
    <row r="6624" spans="2:16" customFormat="1" x14ac:dyDescent="0.3">
      <c r="B6624" s="9"/>
      <c r="O6624" s="101"/>
      <c r="P6624" s="102"/>
    </row>
    <row r="6625" spans="2:16" customFormat="1" x14ac:dyDescent="0.3">
      <c r="B6625" s="9"/>
      <c r="O6625" s="101"/>
      <c r="P6625" s="102"/>
    </row>
    <row r="6626" spans="2:16" customFormat="1" x14ac:dyDescent="0.3">
      <c r="B6626" s="9"/>
      <c r="O6626" s="101"/>
      <c r="P6626" s="102"/>
    </row>
    <row r="6627" spans="2:16" customFormat="1" x14ac:dyDescent="0.3">
      <c r="B6627" s="9"/>
      <c r="O6627" s="101"/>
      <c r="P6627" s="102"/>
    </row>
    <row r="6628" spans="2:16" customFormat="1" x14ac:dyDescent="0.3">
      <c r="B6628" s="9"/>
      <c r="O6628" s="101"/>
      <c r="P6628" s="102"/>
    </row>
    <row r="6629" spans="2:16" customFormat="1" x14ac:dyDescent="0.3">
      <c r="B6629" s="9"/>
      <c r="O6629" s="101"/>
      <c r="P6629" s="102"/>
    </row>
    <row r="6630" spans="2:16" customFormat="1" x14ac:dyDescent="0.3">
      <c r="B6630" s="9"/>
      <c r="O6630" s="101"/>
      <c r="P6630" s="102"/>
    </row>
    <row r="6631" spans="2:16" customFormat="1" x14ac:dyDescent="0.3">
      <c r="B6631" s="9"/>
      <c r="O6631" s="101"/>
      <c r="P6631" s="102"/>
    </row>
    <row r="6632" spans="2:16" customFormat="1" x14ac:dyDescent="0.3">
      <c r="B6632" s="9"/>
      <c r="O6632" s="101"/>
      <c r="P6632" s="102"/>
    </row>
    <row r="6633" spans="2:16" customFormat="1" x14ac:dyDescent="0.3">
      <c r="B6633" s="9"/>
      <c r="O6633" s="101"/>
      <c r="P6633" s="102"/>
    </row>
    <row r="6634" spans="2:16" customFormat="1" x14ac:dyDescent="0.3">
      <c r="B6634" s="9"/>
      <c r="O6634" s="101"/>
      <c r="P6634" s="102"/>
    </row>
    <row r="6635" spans="2:16" customFormat="1" x14ac:dyDescent="0.3">
      <c r="B6635" s="9"/>
      <c r="O6635" s="101"/>
      <c r="P6635" s="102"/>
    </row>
    <row r="6636" spans="2:16" customFormat="1" x14ac:dyDescent="0.3">
      <c r="B6636" s="9"/>
      <c r="O6636" s="101"/>
      <c r="P6636" s="102"/>
    </row>
    <row r="6637" spans="2:16" customFormat="1" x14ac:dyDescent="0.3">
      <c r="B6637" s="9"/>
      <c r="O6637" s="101"/>
      <c r="P6637" s="102"/>
    </row>
    <row r="6638" spans="2:16" customFormat="1" x14ac:dyDescent="0.3">
      <c r="B6638" s="9"/>
      <c r="O6638" s="101"/>
      <c r="P6638" s="102"/>
    </row>
    <row r="6639" spans="2:16" customFormat="1" x14ac:dyDescent="0.3">
      <c r="B6639" s="9"/>
      <c r="O6639" s="101"/>
      <c r="P6639" s="102"/>
    </row>
    <row r="6640" spans="2:16" customFormat="1" x14ac:dyDescent="0.3">
      <c r="B6640" s="9"/>
      <c r="O6640" s="101"/>
      <c r="P6640" s="102"/>
    </row>
    <row r="6641" spans="2:16" customFormat="1" x14ac:dyDescent="0.3">
      <c r="B6641" s="9"/>
      <c r="O6641" s="101"/>
      <c r="P6641" s="102"/>
    </row>
    <row r="6642" spans="2:16" customFormat="1" x14ac:dyDescent="0.3">
      <c r="B6642" s="9"/>
      <c r="O6642" s="101"/>
      <c r="P6642" s="102"/>
    </row>
    <row r="6643" spans="2:16" customFormat="1" x14ac:dyDescent="0.3">
      <c r="B6643" s="9"/>
      <c r="O6643" s="101"/>
      <c r="P6643" s="102"/>
    </row>
    <row r="6644" spans="2:16" customFormat="1" x14ac:dyDescent="0.3">
      <c r="B6644" s="9"/>
      <c r="O6644" s="101"/>
      <c r="P6644" s="102"/>
    </row>
    <row r="6645" spans="2:16" customFormat="1" x14ac:dyDescent="0.3">
      <c r="B6645" s="9"/>
      <c r="O6645" s="101"/>
      <c r="P6645" s="102"/>
    </row>
    <row r="6646" spans="2:16" customFormat="1" x14ac:dyDescent="0.3">
      <c r="B6646" s="9"/>
      <c r="O6646" s="101"/>
      <c r="P6646" s="102"/>
    </row>
    <row r="6647" spans="2:16" customFormat="1" x14ac:dyDescent="0.3">
      <c r="B6647" s="9"/>
      <c r="O6647" s="101"/>
      <c r="P6647" s="102"/>
    </row>
    <row r="6648" spans="2:16" customFormat="1" x14ac:dyDescent="0.3">
      <c r="B6648" s="9"/>
      <c r="O6648" s="101"/>
      <c r="P6648" s="102"/>
    </row>
    <row r="6649" spans="2:16" customFormat="1" x14ac:dyDescent="0.3">
      <c r="B6649" s="9"/>
      <c r="O6649" s="101"/>
      <c r="P6649" s="102"/>
    </row>
    <row r="6650" spans="2:16" customFormat="1" x14ac:dyDescent="0.3">
      <c r="B6650" s="9"/>
      <c r="O6650" s="101"/>
      <c r="P6650" s="102"/>
    </row>
    <row r="6651" spans="2:16" customFormat="1" x14ac:dyDescent="0.3">
      <c r="B6651" s="9"/>
      <c r="O6651" s="101"/>
      <c r="P6651" s="102"/>
    </row>
    <row r="6652" spans="2:16" customFormat="1" x14ac:dyDescent="0.3">
      <c r="B6652" s="9"/>
      <c r="O6652" s="101"/>
      <c r="P6652" s="102"/>
    </row>
    <row r="6653" spans="2:16" customFormat="1" x14ac:dyDescent="0.3">
      <c r="B6653" s="9"/>
      <c r="O6653" s="101"/>
      <c r="P6653" s="102"/>
    </row>
    <row r="6654" spans="2:16" customFormat="1" x14ac:dyDescent="0.3">
      <c r="B6654" s="9"/>
      <c r="O6654" s="101"/>
      <c r="P6654" s="102"/>
    </row>
    <row r="6655" spans="2:16" customFormat="1" x14ac:dyDescent="0.3">
      <c r="B6655" s="9"/>
      <c r="O6655" s="101"/>
      <c r="P6655" s="102"/>
    </row>
    <row r="6656" spans="2:16" customFormat="1" x14ac:dyDescent="0.3">
      <c r="B6656" s="9"/>
      <c r="O6656" s="101"/>
      <c r="P6656" s="102"/>
    </row>
    <row r="6657" spans="2:16" customFormat="1" x14ac:dyDescent="0.3">
      <c r="B6657" s="9"/>
      <c r="O6657" s="101"/>
      <c r="P6657" s="102"/>
    </row>
    <row r="6658" spans="2:16" customFormat="1" x14ac:dyDescent="0.3">
      <c r="B6658" s="9"/>
      <c r="O6658" s="101"/>
      <c r="P6658" s="102"/>
    </row>
    <row r="6659" spans="2:16" customFormat="1" x14ac:dyDescent="0.3">
      <c r="B6659" s="9"/>
      <c r="O6659" s="101"/>
      <c r="P6659" s="102"/>
    </row>
    <row r="6660" spans="2:16" customFormat="1" x14ac:dyDescent="0.3">
      <c r="B6660" s="9"/>
      <c r="O6660" s="101"/>
      <c r="P6660" s="102"/>
    </row>
    <row r="6661" spans="2:16" customFormat="1" x14ac:dyDescent="0.3">
      <c r="B6661" s="9"/>
      <c r="O6661" s="101"/>
      <c r="P6661" s="102"/>
    </row>
    <row r="6662" spans="2:16" customFormat="1" x14ac:dyDescent="0.3">
      <c r="B6662" s="9"/>
      <c r="O6662" s="101"/>
      <c r="P6662" s="102"/>
    </row>
    <row r="6663" spans="2:16" customFormat="1" x14ac:dyDescent="0.3">
      <c r="B6663" s="9"/>
      <c r="O6663" s="101"/>
      <c r="P6663" s="102"/>
    </row>
    <row r="6664" spans="2:16" customFormat="1" x14ac:dyDescent="0.3">
      <c r="B6664" s="9"/>
      <c r="O6664" s="101"/>
      <c r="P6664" s="102"/>
    </row>
    <row r="6665" spans="2:16" customFormat="1" x14ac:dyDescent="0.3">
      <c r="B6665" s="9"/>
      <c r="O6665" s="101"/>
      <c r="P6665" s="102"/>
    </row>
    <row r="6666" spans="2:16" customFormat="1" x14ac:dyDescent="0.3">
      <c r="B6666" s="9"/>
      <c r="O6666" s="101"/>
      <c r="P6666" s="102"/>
    </row>
    <row r="6667" spans="2:16" customFormat="1" x14ac:dyDescent="0.3">
      <c r="B6667" s="9"/>
      <c r="O6667" s="101"/>
      <c r="P6667" s="102"/>
    </row>
    <row r="6668" spans="2:16" customFormat="1" x14ac:dyDescent="0.3">
      <c r="B6668" s="9"/>
      <c r="O6668" s="101"/>
      <c r="P6668" s="102"/>
    </row>
    <row r="6669" spans="2:16" customFormat="1" x14ac:dyDescent="0.3">
      <c r="B6669" s="9"/>
      <c r="O6669" s="101"/>
      <c r="P6669" s="102"/>
    </row>
    <row r="6670" spans="2:16" customFormat="1" x14ac:dyDescent="0.3">
      <c r="B6670" s="9"/>
      <c r="O6670" s="101"/>
      <c r="P6670" s="102"/>
    </row>
    <row r="6671" spans="2:16" customFormat="1" x14ac:dyDescent="0.3">
      <c r="B6671" s="9"/>
      <c r="O6671" s="101"/>
      <c r="P6671" s="102"/>
    </row>
    <row r="6672" spans="2:16" customFormat="1" x14ac:dyDescent="0.3">
      <c r="B6672" s="9"/>
      <c r="O6672" s="101"/>
      <c r="P6672" s="102"/>
    </row>
    <row r="6673" spans="2:16" customFormat="1" x14ac:dyDescent="0.3">
      <c r="B6673" s="9"/>
      <c r="O6673" s="101"/>
      <c r="P6673" s="102"/>
    </row>
    <row r="6674" spans="2:16" customFormat="1" x14ac:dyDescent="0.3">
      <c r="B6674" s="9"/>
      <c r="O6674" s="101"/>
      <c r="P6674" s="102"/>
    </row>
    <row r="6675" spans="2:16" customFormat="1" x14ac:dyDescent="0.3">
      <c r="B6675" s="9"/>
      <c r="O6675" s="101"/>
      <c r="P6675" s="102"/>
    </row>
    <row r="6676" spans="2:16" customFormat="1" x14ac:dyDescent="0.3">
      <c r="B6676" s="9"/>
      <c r="O6676" s="101"/>
      <c r="P6676" s="102"/>
    </row>
    <row r="6677" spans="2:16" customFormat="1" x14ac:dyDescent="0.3">
      <c r="B6677" s="9"/>
      <c r="O6677" s="101"/>
      <c r="P6677" s="102"/>
    </row>
    <row r="6678" spans="2:16" customFormat="1" x14ac:dyDescent="0.3">
      <c r="B6678" s="9"/>
      <c r="O6678" s="101"/>
      <c r="P6678" s="102"/>
    </row>
    <row r="6679" spans="2:16" customFormat="1" x14ac:dyDescent="0.3">
      <c r="B6679" s="9"/>
      <c r="O6679" s="101"/>
      <c r="P6679" s="102"/>
    </row>
    <row r="6680" spans="2:16" customFormat="1" x14ac:dyDescent="0.3">
      <c r="B6680" s="9"/>
      <c r="O6680" s="101"/>
      <c r="P6680" s="102"/>
    </row>
    <row r="6681" spans="2:16" customFormat="1" x14ac:dyDescent="0.3">
      <c r="B6681" s="9"/>
      <c r="O6681" s="101"/>
      <c r="P6681" s="102"/>
    </row>
    <row r="6682" spans="2:16" customFormat="1" x14ac:dyDescent="0.3">
      <c r="B6682" s="9"/>
      <c r="O6682" s="101"/>
      <c r="P6682" s="102"/>
    </row>
    <row r="6683" spans="2:16" customFormat="1" x14ac:dyDescent="0.3">
      <c r="B6683" s="9"/>
      <c r="O6683" s="101"/>
      <c r="P6683" s="102"/>
    </row>
    <row r="6684" spans="2:16" customFormat="1" x14ac:dyDescent="0.3">
      <c r="B6684" s="9"/>
      <c r="O6684" s="101"/>
      <c r="P6684" s="102"/>
    </row>
    <row r="6685" spans="2:16" customFormat="1" x14ac:dyDescent="0.3">
      <c r="B6685" s="9"/>
      <c r="O6685" s="101"/>
      <c r="P6685" s="102"/>
    </row>
    <row r="6686" spans="2:16" customFormat="1" x14ac:dyDescent="0.3">
      <c r="B6686" s="9"/>
      <c r="O6686" s="101"/>
      <c r="P6686" s="102"/>
    </row>
    <row r="6687" spans="2:16" customFormat="1" x14ac:dyDescent="0.3">
      <c r="B6687" s="9"/>
      <c r="O6687" s="101"/>
      <c r="P6687" s="102"/>
    </row>
    <row r="6688" spans="2:16" customFormat="1" x14ac:dyDescent="0.3">
      <c r="B6688" s="9"/>
      <c r="O6688" s="101"/>
      <c r="P6688" s="102"/>
    </row>
    <row r="6689" spans="2:16" customFormat="1" x14ac:dyDescent="0.3">
      <c r="B6689" s="9"/>
      <c r="O6689" s="101"/>
      <c r="P6689" s="102"/>
    </row>
    <row r="6690" spans="2:16" customFormat="1" x14ac:dyDescent="0.3">
      <c r="B6690" s="9"/>
      <c r="O6690" s="101"/>
      <c r="P6690" s="102"/>
    </row>
    <row r="6691" spans="2:16" customFormat="1" x14ac:dyDescent="0.3">
      <c r="B6691" s="9"/>
      <c r="O6691" s="101"/>
      <c r="P6691" s="102"/>
    </row>
    <row r="6692" spans="2:16" customFormat="1" x14ac:dyDescent="0.3">
      <c r="B6692" s="9"/>
      <c r="O6692" s="101"/>
      <c r="P6692" s="102"/>
    </row>
    <row r="6693" spans="2:16" customFormat="1" x14ac:dyDescent="0.3">
      <c r="B6693" s="9"/>
      <c r="O6693" s="101"/>
      <c r="P6693" s="102"/>
    </row>
    <row r="6694" spans="2:16" customFormat="1" x14ac:dyDescent="0.3">
      <c r="B6694" s="9"/>
      <c r="O6694" s="101"/>
      <c r="P6694" s="102"/>
    </row>
    <row r="6695" spans="2:16" customFormat="1" x14ac:dyDescent="0.3">
      <c r="B6695" s="9"/>
      <c r="O6695" s="101"/>
      <c r="P6695" s="102"/>
    </row>
    <row r="6696" spans="2:16" customFormat="1" x14ac:dyDescent="0.3">
      <c r="B6696" s="9"/>
      <c r="O6696" s="101"/>
      <c r="P6696" s="102"/>
    </row>
    <row r="6697" spans="2:16" customFormat="1" x14ac:dyDescent="0.3">
      <c r="B6697" s="9"/>
      <c r="O6697" s="101"/>
      <c r="P6697" s="102"/>
    </row>
    <row r="6698" spans="2:16" customFormat="1" x14ac:dyDescent="0.3">
      <c r="B6698" s="9"/>
      <c r="O6698" s="101"/>
      <c r="P6698" s="102"/>
    </row>
    <row r="6699" spans="2:16" customFormat="1" x14ac:dyDescent="0.3">
      <c r="B6699" s="9"/>
      <c r="O6699" s="101"/>
      <c r="P6699" s="102"/>
    </row>
    <row r="6700" spans="2:16" customFormat="1" x14ac:dyDescent="0.3">
      <c r="B6700" s="9"/>
      <c r="O6700" s="101"/>
      <c r="P6700" s="102"/>
    </row>
    <row r="6701" spans="2:16" customFormat="1" x14ac:dyDescent="0.3">
      <c r="B6701" s="9"/>
      <c r="O6701" s="101"/>
      <c r="P6701" s="102"/>
    </row>
    <row r="6702" spans="2:16" customFormat="1" x14ac:dyDescent="0.3">
      <c r="B6702" s="9"/>
      <c r="O6702" s="101"/>
      <c r="P6702" s="102"/>
    </row>
    <row r="6703" spans="2:16" customFormat="1" x14ac:dyDescent="0.3">
      <c r="B6703" s="9"/>
      <c r="O6703" s="101"/>
      <c r="P6703" s="102"/>
    </row>
    <row r="6704" spans="2:16" customFormat="1" x14ac:dyDescent="0.3">
      <c r="B6704" s="9"/>
      <c r="O6704" s="101"/>
      <c r="P6704" s="102"/>
    </row>
    <row r="6705" spans="2:16" customFormat="1" x14ac:dyDescent="0.3">
      <c r="B6705" s="9"/>
      <c r="O6705" s="101"/>
      <c r="P6705" s="102"/>
    </row>
    <row r="6706" spans="2:16" customFormat="1" x14ac:dyDescent="0.3">
      <c r="B6706" s="9"/>
      <c r="O6706" s="101"/>
      <c r="P6706" s="102"/>
    </row>
    <row r="6707" spans="2:16" customFormat="1" x14ac:dyDescent="0.3">
      <c r="B6707" s="9"/>
      <c r="O6707" s="101"/>
      <c r="P6707" s="102"/>
    </row>
    <row r="6708" spans="2:16" customFormat="1" x14ac:dyDescent="0.3">
      <c r="B6708" s="9"/>
      <c r="O6708" s="101"/>
      <c r="P6708" s="102"/>
    </row>
    <row r="6709" spans="2:16" customFormat="1" x14ac:dyDescent="0.3">
      <c r="B6709" s="9"/>
      <c r="O6709" s="101"/>
      <c r="P6709" s="102"/>
    </row>
    <row r="6710" spans="2:16" customFormat="1" x14ac:dyDescent="0.3">
      <c r="B6710" s="9"/>
      <c r="O6710" s="101"/>
      <c r="P6710" s="102"/>
    </row>
    <row r="6711" spans="2:16" customFormat="1" x14ac:dyDescent="0.3">
      <c r="B6711" s="9"/>
      <c r="O6711" s="101"/>
      <c r="P6711" s="102"/>
    </row>
    <row r="6712" spans="2:16" customFormat="1" x14ac:dyDescent="0.3">
      <c r="B6712" s="9"/>
      <c r="O6712" s="101"/>
      <c r="P6712" s="102"/>
    </row>
    <row r="6713" spans="2:16" customFormat="1" x14ac:dyDescent="0.3">
      <c r="B6713" s="9"/>
      <c r="O6713" s="101"/>
      <c r="P6713" s="102"/>
    </row>
    <row r="6714" spans="2:16" customFormat="1" x14ac:dyDescent="0.3">
      <c r="B6714" s="9"/>
      <c r="O6714" s="101"/>
      <c r="P6714" s="102"/>
    </row>
    <row r="6715" spans="2:16" customFormat="1" x14ac:dyDescent="0.3">
      <c r="B6715" s="9"/>
      <c r="O6715" s="101"/>
      <c r="P6715" s="102"/>
    </row>
    <row r="6716" spans="2:16" customFormat="1" x14ac:dyDescent="0.3">
      <c r="B6716" s="9"/>
      <c r="O6716" s="101"/>
      <c r="P6716" s="102"/>
    </row>
    <row r="6717" spans="2:16" customFormat="1" x14ac:dyDescent="0.3">
      <c r="B6717" s="9"/>
      <c r="O6717" s="101"/>
      <c r="P6717" s="102"/>
    </row>
    <row r="6718" spans="2:16" customFormat="1" x14ac:dyDescent="0.3">
      <c r="B6718" s="9"/>
      <c r="O6718" s="101"/>
      <c r="P6718" s="102"/>
    </row>
    <row r="6719" spans="2:16" customFormat="1" x14ac:dyDescent="0.3">
      <c r="B6719" s="9"/>
      <c r="O6719" s="101"/>
      <c r="P6719" s="102"/>
    </row>
    <row r="6720" spans="2:16" customFormat="1" x14ac:dyDescent="0.3">
      <c r="B6720" s="9"/>
      <c r="O6720" s="101"/>
      <c r="P6720" s="102"/>
    </row>
    <row r="6721" spans="2:16" customFormat="1" x14ac:dyDescent="0.3">
      <c r="B6721" s="9"/>
      <c r="O6721" s="101"/>
      <c r="P6721" s="102"/>
    </row>
    <row r="6722" spans="2:16" customFormat="1" x14ac:dyDescent="0.3">
      <c r="B6722" s="9"/>
      <c r="O6722" s="101"/>
      <c r="P6722" s="102"/>
    </row>
    <row r="6723" spans="2:16" customFormat="1" x14ac:dyDescent="0.3">
      <c r="B6723" s="9"/>
      <c r="O6723" s="101"/>
      <c r="P6723" s="102"/>
    </row>
    <row r="6724" spans="2:16" customFormat="1" x14ac:dyDescent="0.3">
      <c r="B6724" s="9"/>
      <c r="O6724" s="101"/>
      <c r="P6724" s="102"/>
    </row>
    <row r="6725" spans="2:16" customFormat="1" x14ac:dyDescent="0.3">
      <c r="B6725" s="9"/>
      <c r="O6725" s="101"/>
      <c r="P6725" s="102"/>
    </row>
    <row r="6726" spans="2:16" customFormat="1" x14ac:dyDescent="0.3">
      <c r="B6726" s="9"/>
      <c r="O6726" s="101"/>
      <c r="P6726" s="102"/>
    </row>
    <row r="6727" spans="2:16" customFormat="1" x14ac:dyDescent="0.3">
      <c r="B6727" s="9"/>
      <c r="O6727" s="101"/>
      <c r="P6727" s="102"/>
    </row>
    <row r="6728" spans="2:16" customFormat="1" x14ac:dyDescent="0.3">
      <c r="B6728" s="9"/>
      <c r="O6728" s="101"/>
      <c r="P6728" s="102"/>
    </row>
    <row r="6729" spans="2:16" customFormat="1" x14ac:dyDescent="0.3">
      <c r="B6729" s="9"/>
      <c r="O6729" s="101"/>
      <c r="P6729" s="102"/>
    </row>
    <row r="6730" spans="2:16" customFormat="1" x14ac:dyDescent="0.3">
      <c r="B6730" s="9"/>
      <c r="O6730" s="101"/>
      <c r="P6730" s="102"/>
    </row>
    <row r="6731" spans="2:16" customFormat="1" x14ac:dyDescent="0.3">
      <c r="B6731" s="9"/>
      <c r="O6731" s="101"/>
      <c r="P6731" s="102"/>
    </row>
    <row r="6732" spans="2:16" customFormat="1" x14ac:dyDescent="0.3">
      <c r="B6732" s="9"/>
      <c r="O6732" s="101"/>
      <c r="P6732" s="102"/>
    </row>
    <row r="6733" spans="2:16" customFormat="1" x14ac:dyDescent="0.3">
      <c r="B6733" s="9"/>
      <c r="O6733" s="101"/>
      <c r="P6733" s="102"/>
    </row>
    <row r="6734" spans="2:16" customFormat="1" x14ac:dyDescent="0.3">
      <c r="B6734" s="9"/>
      <c r="O6734" s="101"/>
      <c r="P6734" s="102"/>
    </row>
    <row r="6735" spans="2:16" customFormat="1" x14ac:dyDescent="0.3">
      <c r="B6735" s="9"/>
      <c r="O6735" s="101"/>
      <c r="P6735" s="102"/>
    </row>
    <row r="6736" spans="2:16" customFormat="1" x14ac:dyDescent="0.3">
      <c r="B6736" s="9"/>
      <c r="O6736" s="101"/>
      <c r="P6736" s="102"/>
    </row>
    <row r="6737" spans="2:16" customFormat="1" x14ac:dyDescent="0.3">
      <c r="B6737" s="9"/>
      <c r="O6737" s="101"/>
      <c r="P6737" s="102"/>
    </row>
    <row r="6738" spans="2:16" customFormat="1" x14ac:dyDescent="0.3">
      <c r="B6738" s="9"/>
      <c r="O6738" s="101"/>
      <c r="P6738" s="102"/>
    </row>
    <row r="6739" spans="2:16" customFormat="1" x14ac:dyDescent="0.3">
      <c r="B6739" s="9"/>
      <c r="O6739" s="101"/>
      <c r="P6739" s="102"/>
    </row>
    <row r="6740" spans="2:16" customFormat="1" x14ac:dyDescent="0.3">
      <c r="B6740" s="9"/>
      <c r="O6740" s="101"/>
      <c r="P6740" s="102"/>
    </row>
    <row r="6741" spans="2:16" customFormat="1" x14ac:dyDescent="0.3">
      <c r="B6741" s="9"/>
      <c r="O6741" s="101"/>
      <c r="P6741" s="102"/>
    </row>
    <row r="6742" spans="2:16" customFormat="1" x14ac:dyDescent="0.3">
      <c r="B6742" s="9"/>
      <c r="O6742" s="101"/>
      <c r="P6742" s="102"/>
    </row>
    <row r="6743" spans="2:16" customFormat="1" x14ac:dyDescent="0.3">
      <c r="B6743" s="9"/>
      <c r="O6743" s="101"/>
      <c r="P6743" s="102"/>
    </row>
    <row r="6744" spans="2:16" customFormat="1" x14ac:dyDescent="0.3">
      <c r="B6744" s="9"/>
      <c r="O6744" s="101"/>
      <c r="P6744" s="102"/>
    </row>
    <row r="6745" spans="2:16" customFormat="1" x14ac:dyDescent="0.3">
      <c r="B6745" s="9"/>
      <c r="O6745" s="101"/>
      <c r="P6745" s="102"/>
    </row>
    <row r="6746" spans="2:16" customFormat="1" x14ac:dyDescent="0.3">
      <c r="B6746" s="9"/>
      <c r="O6746" s="101"/>
      <c r="P6746" s="102"/>
    </row>
    <row r="6747" spans="2:16" customFormat="1" x14ac:dyDescent="0.3">
      <c r="B6747" s="9"/>
      <c r="O6747" s="101"/>
      <c r="P6747" s="102"/>
    </row>
    <row r="6748" spans="2:16" customFormat="1" x14ac:dyDescent="0.3">
      <c r="B6748" s="9"/>
      <c r="O6748" s="101"/>
      <c r="P6748" s="102"/>
    </row>
    <row r="6749" spans="2:16" customFormat="1" x14ac:dyDescent="0.3">
      <c r="B6749" s="9"/>
      <c r="O6749" s="101"/>
      <c r="P6749" s="102"/>
    </row>
    <row r="6750" spans="2:16" customFormat="1" x14ac:dyDescent="0.3">
      <c r="B6750" s="9"/>
      <c r="O6750" s="101"/>
      <c r="P6750" s="102"/>
    </row>
    <row r="6751" spans="2:16" customFormat="1" x14ac:dyDescent="0.3">
      <c r="B6751" s="9"/>
      <c r="O6751" s="101"/>
      <c r="P6751" s="102"/>
    </row>
    <row r="6752" spans="2:16" customFormat="1" x14ac:dyDescent="0.3">
      <c r="B6752" s="9"/>
      <c r="O6752" s="101"/>
      <c r="P6752" s="102"/>
    </row>
    <row r="6753" spans="2:16" customFormat="1" x14ac:dyDescent="0.3">
      <c r="B6753" s="9"/>
      <c r="O6753" s="101"/>
      <c r="P6753" s="102"/>
    </row>
    <row r="6754" spans="2:16" customFormat="1" x14ac:dyDescent="0.3">
      <c r="B6754" s="9"/>
      <c r="O6754" s="101"/>
      <c r="P6754" s="102"/>
    </row>
    <row r="6755" spans="2:16" customFormat="1" x14ac:dyDescent="0.3">
      <c r="B6755" s="9"/>
      <c r="O6755" s="101"/>
      <c r="P6755" s="102"/>
    </row>
    <row r="6756" spans="2:16" customFormat="1" x14ac:dyDescent="0.3">
      <c r="B6756" s="9"/>
      <c r="O6756" s="101"/>
      <c r="P6756" s="102"/>
    </row>
    <row r="6757" spans="2:16" customFormat="1" x14ac:dyDescent="0.3">
      <c r="B6757" s="9"/>
      <c r="O6757" s="101"/>
      <c r="P6757" s="102"/>
    </row>
    <row r="6758" spans="2:16" customFormat="1" x14ac:dyDescent="0.3">
      <c r="B6758" s="9"/>
      <c r="O6758" s="101"/>
      <c r="P6758" s="102"/>
    </row>
    <row r="6759" spans="2:16" customFormat="1" x14ac:dyDescent="0.3">
      <c r="B6759" s="9"/>
      <c r="O6759" s="101"/>
      <c r="P6759" s="102"/>
    </row>
    <row r="6760" spans="2:16" customFormat="1" x14ac:dyDescent="0.3">
      <c r="B6760" s="9"/>
      <c r="O6760" s="101"/>
      <c r="P6760" s="102"/>
    </row>
    <row r="6761" spans="2:16" customFormat="1" x14ac:dyDescent="0.3">
      <c r="B6761" s="9"/>
      <c r="O6761" s="101"/>
      <c r="P6761" s="102"/>
    </row>
    <row r="6762" spans="2:16" customFormat="1" x14ac:dyDescent="0.3">
      <c r="B6762" s="9"/>
      <c r="O6762" s="101"/>
      <c r="P6762" s="102"/>
    </row>
    <row r="6763" spans="2:16" customFormat="1" x14ac:dyDescent="0.3">
      <c r="B6763" s="9"/>
      <c r="O6763" s="101"/>
      <c r="P6763" s="102"/>
    </row>
    <row r="6764" spans="2:16" customFormat="1" x14ac:dyDescent="0.3">
      <c r="B6764" s="9"/>
      <c r="O6764" s="101"/>
      <c r="P6764" s="102"/>
    </row>
    <row r="6765" spans="2:16" customFormat="1" x14ac:dyDescent="0.3">
      <c r="B6765" s="9"/>
      <c r="O6765" s="101"/>
      <c r="P6765" s="102"/>
    </row>
    <row r="6766" spans="2:16" customFormat="1" x14ac:dyDescent="0.3">
      <c r="B6766" s="9"/>
      <c r="O6766" s="101"/>
      <c r="P6766" s="102"/>
    </row>
    <row r="6767" spans="2:16" customFormat="1" x14ac:dyDescent="0.3">
      <c r="B6767" s="9"/>
      <c r="O6767" s="101"/>
      <c r="P6767" s="102"/>
    </row>
    <row r="6768" spans="2:16" customFormat="1" x14ac:dyDescent="0.3">
      <c r="B6768" s="9"/>
      <c r="O6768" s="101"/>
      <c r="P6768" s="102"/>
    </row>
    <row r="6769" spans="2:16" customFormat="1" x14ac:dyDescent="0.3">
      <c r="B6769" s="9"/>
      <c r="O6769" s="101"/>
      <c r="P6769" s="102"/>
    </row>
    <row r="6770" spans="2:16" customFormat="1" x14ac:dyDescent="0.3">
      <c r="B6770" s="9"/>
      <c r="O6770" s="101"/>
      <c r="P6770" s="102"/>
    </row>
    <row r="6771" spans="2:16" customFormat="1" x14ac:dyDescent="0.3">
      <c r="B6771" s="9"/>
      <c r="O6771" s="101"/>
      <c r="P6771" s="102"/>
    </row>
    <row r="6772" spans="2:16" customFormat="1" x14ac:dyDescent="0.3">
      <c r="B6772" s="9"/>
      <c r="O6772" s="101"/>
      <c r="P6772" s="102"/>
    </row>
    <row r="6773" spans="2:16" customFormat="1" x14ac:dyDescent="0.3">
      <c r="B6773" s="9"/>
      <c r="O6773" s="101"/>
      <c r="P6773" s="102"/>
    </row>
    <row r="6774" spans="2:16" customFormat="1" x14ac:dyDescent="0.3">
      <c r="B6774" s="9"/>
      <c r="O6774" s="101"/>
      <c r="P6774" s="102"/>
    </row>
    <row r="6775" spans="2:16" customFormat="1" x14ac:dyDescent="0.3">
      <c r="B6775" s="9"/>
      <c r="O6775" s="101"/>
      <c r="P6775" s="102"/>
    </row>
    <row r="6776" spans="2:16" customFormat="1" x14ac:dyDescent="0.3">
      <c r="B6776" s="9"/>
      <c r="O6776" s="101"/>
      <c r="P6776" s="102"/>
    </row>
    <row r="6777" spans="2:16" customFormat="1" x14ac:dyDescent="0.3">
      <c r="B6777" s="9"/>
      <c r="O6777" s="101"/>
      <c r="P6777" s="102"/>
    </row>
    <row r="6778" spans="2:16" customFormat="1" x14ac:dyDescent="0.3">
      <c r="B6778" s="9"/>
      <c r="O6778" s="101"/>
      <c r="P6778" s="102"/>
    </row>
    <row r="6779" spans="2:16" customFormat="1" x14ac:dyDescent="0.3">
      <c r="B6779" s="9"/>
      <c r="O6779" s="101"/>
      <c r="P6779" s="102"/>
    </row>
    <row r="6780" spans="2:16" customFormat="1" x14ac:dyDescent="0.3">
      <c r="B6780" s="9"/>
      <c r="O6780" s="101"/>
      <c r="P6780" s="102"/>
    </row>
    <row r="6781" spans="2:16" customFormat="1" x14ac:dyDescent="0.3">
      <c r="B6781" s="9"/>
      <c r="O6781" s="101"/>
      <c r="P6781" s="102"/>
    </row>
    <row r="6782" spans="2:16" customFormat="1" x14ac:dyDescent="0.3">
      <c r="B6782" s="9"/>
      <c r="O6782" s="101"/>
      <c r="P6782" s="102"/>
    </row>
    <row r="6783" spans="2:16" customFormat="1" x14ac:dyDescent="0.3">
      <c r="B6783" s="9"/>
      <c r="O6783" s="101"/>
      <c r="P6783" s="102"/>
    </row>
    <row r="6784" spans="2:16" customFormat="1" x14ac:dyDescent="0.3">
      <c r="B6784" s="9"/>
      <c r="O6784" s="101"/>
      <c r="P6784" s="102"/>
    </row>
    <row r="6785" spans="2:16" customFormat="1" x14ac:dyDescent="0.3">
      <c r="B6785" s="9"/>
      <c r="O6785" s="101"/>
      <c r="P6785" s="102"/>
    </row>
    <row r="6786" spans="2:16" customFormat="1" x14ac:dyDescent="0.3">
      <c r="B6786" s="9"/>
      <c r="O6786" s="101"/>
      <c r="P6786" s="102"/>
    </row>
    <row r="6787" spans="2:16" customFormat="1" x14ac:dyDescent="0.3">
      <c r="B6787" s="9"/>
      <c r="O6787" s="101"/>
      <c r="P6787" s="102"/>
    </row>
    <row r="6788" spans="2:16" customFormat="1" x14ac:dyDescent="0.3">
      <c r="B6788" s="9"/>
      <c r="O6788" s="101"/>
      <c r="P6788" s="102"/>
    </row>
    <row r="6789" spans="2:16" customFormat="1" x14ac:dyDescent="0.3">
      <c r="B6789" s="9"/>
      <c r="O6789" s="101"/>
      <c r="P6789" s="102"/>
    </row>
    <row r="6790" spans="2:16" customFormat="1" x14ac:dyDescent="0.3">
      <c r="B6790" s="9"/>
      <c r="O6790" s="101"/>
      <c r="P6790" s="102"/>
    </row>
    <row r="6791" spans="2:16" customFormat="1" x14ac:dyDescent="0.3">
      <c r="B6791" s="9"/>
      <c r="O6791" s="101"/>
      <c r="P6791" s="102"/>
    </row>
    <row r="6792" spans="2:16" customFormat="1" x14ac:dyDescent="0.3">
      <c r="B6792" s="9"/>
      <c r="O6792" s="101"/>
      <c r="P6792" s="102"/>
    </row>
    <row r="6793" spans="2:16" customFormat="1" x14ac:dyDescent="0.3">
      <c r="B6793" s="9"/>
      <c r="O6793" s="101"/>
      <c r="P6793" s="102"/>
    </row>
    <row r="6794" spans="2:16" customFormat="1" x14ac:dyDescent="0.3">
      <c r="B6794" s="9"/>
      <c r="O6794" s="101"/>
      <c r="P6794" s="102"/>
    </row>
    <row r="6795" spans="2:16" customFormat="1" x14ac:dyDescent="0.3">
      <c r="B6795" s="9"/>
      <c r="O6795" s="101"/>
      <c r="P6795" s="102"/>
    </row>
    <row r="6796" spans="2:16" customFormat="1" x14ac:dyDescent="0.3">
      <c r="B6796" s="9"/>
      <c r="O6796" s="101"/>
      <c r="P6796" s="102"/>
    </row>
    <row r="6797" spans="2:16" customFormat="1" x14ac:dyDescent="0.3">
      <c r="B6797" s="9"/>
      <c r="O6797" s="101"/>
      <c r="P6797" s="102"/>
    </row>
    <row r="6798" spans="2:16" customFormat="1" x14ac:dyDescent="0.3">
      <c r="B6798" s="9"/>
      <c r="O6798" s="101"/>
      <c r="P6798" s="102"/>
    </row>
    <row r="6799" spans="2:16" customFormat="1" x14ac:dyDescent="0.3">
      <c r="B6799" s="9"/>
      <c r="O6799" s="101"/>
      <c r="P6799" s="102"/>
    </row>
    <row r="6800" spans="2:16" customFormat="1" x14ac:dyDescent="0.3">
      <c r="B6800" s="9"/>
      <c r="O6800" s="101"/>
      <c r="P6800" s="102"/>
    </row>
    <row r="6801" spans="2:16" customFormat="1" x14ac:dyDescent="0.3">
      <c r="B6801" s="9"/>
      <c r="O6801" s="101"/>
      <c r="P6801" s="102"/>
    </row>
    <row r="6802" spans="2:16" customFormat="1" x14ac:dyDescent="0.3">
      <c r="B6802" s="9"/>
      <c r="O6802" s="101"/>
      <c r="P6802" s="102"/>
    </row>
    <row r="6803" spans="2:16" customFormat="1" x14ac:dyDescent="0.3">
      <c r="B6803" s="9"/>
      <c r="O6803" s="101"/>
      <c r="P6803" s="102"/>
    </row>
    <row r="6804" spans="2:16" customFormat="1" x14ac:dyDescent="0.3">
      <c r="B6804" s="9"/>
      <c r="O6804" s="101"/>
      <c r="P6804" s="102"/>
    </row>
    <row r="6805" spans="2:16" customFormat="1" x14ac:dyDescent="0.3">
      <c r="B6805" s="9"/>
      <c r="O6805" s="101"/>
      <c r="P6805" s="102"/>
    </row>
    <row r="6806" spans="2:16" customFormat="1" x14ac:dyDescent="0.3">
      <c r="B6806" s="9"/>
      <c r="O6806" s="101"/>
      <c r="P6806" s="102"/>
    </row>
    <row r="6807" spans="2:16" customFormat="1" x14ac:dyDescent="0.3">
      <c r="B6807" s="9"/>
      <c r="O6807" s="101"/>
      <c r="P6807" s="102"/>
    </row>
    <row r="6808" spans="2:16" customFormat="1" x14ac:dyDescent="0.3">
      <c r="B6808" s="9"/>
      <c r="O6808" s="101"/>
      <c r="P6808" s="102"/>
    </row>
    <row r="6809" spans="2:16" customFormat="1" x14ac:dyDescent="0.3">
      <c r="B6809" s="9"/>
      <c r="O6809" s="101"/>
      <c r="P6809" s="102"/>
    </row>
    <row r="6810" spans="2:16" customFormat="1" x14ac:dyDescent="0.3">
      <c r="B6810" s="9"/>
      <c r="O6810" s="101"/>
      <c r="P6810" s="102"/>
    </row>
    <row r="6811" spans="2:16" customFormat="1" x14ac:dyDescent="0.3">
      <c r="B6811" s="9"/>
      <c r="O6811" s="101"/>
      <c r="P6811" s="102"/>
    </row>
    <row r="6812" spans="2:16" customFormat="1" x14ac:dyDescent="0.3">
      <c r="B6812" s="9"/>
      <c r="O6812" s="101"/>
      <c r="P6812" s="102"/>
    </row>
    <row r="6813" spans="2:16" customFormat="1" x14ac:dyDescent="0.3">
      <c r="B6813" s="9"/>
      <c r="O6813" s="101"/>
      <c r="P6813" s="102"/>
    </row>
    <row r="6814" spans="2:16" customFormat="1" x14ac:dyDescent="0.3">
      <c r="B6814" s="9"/>
      <c r="O6814" s="101"/>
      <c r="P6814" s="102"/>
    </row>
    <row r="6815" spans="2:16" customFormat="1" x14ac:dyDescent="0.3">
      <c r="B6815" s="9"/>
      <c r="O6815" s="101"/>
      <c r="P6815" s="102"/>
    </row>
    <row r="6816" spans="2:16" customFormat="1" x14ac:dyDescent="0.3">
      <c r="B6816" s="9"/>
      <c r="O6816" s="101"/>
      <c r="P6816" s="102"/>
    </row>
    <row r="6817" spans="2:16" customFormat="1" x14ac:dyDescent="0.3">
      <c r="B6817" s="9"/>
      <c r="O6817" s="101"/>
      <c r="P6817" s="102"/>
    </row>
    <row r="6818" spans="2:16" customFormat="1" x14ac:dyDescent="0.3">
      <c r="B6818" s="9"/>
      <c r="O6818" s="101"/>
      <c r="P6818" s="102"/>
    </row>
    <row r="6819" spans="2:16" customFormat="1" x14ac:dyDescent="0.3">
      <c r="B6819" s="9"/>
      <c r="O6819" s="101"/>
      <c r="P6819" s="102"/>
    </row>
    <row r="6820" spans="2:16" customFormat="1" x14ac:dyDescent="0.3">
      <c r="B6820" s="9"/>
      <c r="O6820" s="101"/>
      <c r="P6820" s="102"/>
    </row>
    <row r="6821" spans="2:16" customFormat="1" x14ac:dyDescent="0.3">
      <c r="B6821" s="9"/>
      <c r="O6821" s="101"/>
      <c r="P6821" s="102"/>
    </row>
    <row r="6822" spans="2:16" customFormat="1" x14ac:dyDescent="0.3">
      <c r="B6822" s="9"/>
      <c r="O6822" s="101"/>
      <c r="P6822" s="102"/>
    </row>
    <row r="6823" spans="2:16" customFormat="1" x14ac:dyDescent="0.3">
      <c r="B6823" s="9"/>
      <c r="O6823" s="101"/>
      <c r="P6823" s="102"/>
    </row>
    <row r="6824" spans="2:16" customFormat="1" x14ac:dyDescent="0.3">
      <c r="B6824" s="9"/>
      <c r="O6824" s="101"/>
      <c r="P6824" s="102"/>
    </row>
    <row r="6825" spans="2:16" customFormat="1" x14ac:dyDescent="0.3">
      <c r="B6825" s="9"/>
      <c r="O6825" s="101"/>
      <c r="P6825" s="102"/>
    </row>
    <row r="6826" spans="2:16" customFormat="1" x14ac:dyDescent="0.3">
      <c r="B6826" s="9"/>
      <c r="O6826" s="101"/>
      <c r="P6826" s="102"/>
    </row>
    <row r="6827" spans="2:16" customFormat="1" x14ac:dyDescent="0.3">
      <c r="B6827" s="9"/>
      <c r="O6827" s="101"/>
      <c r="P6827" s="102"/>
    </row>
    <row r="6828" spans="2:16" customFormat="1" x14ac:dyDescent="0.3">
      <c r="B6828" s="9"/>
      <c r="O6828" s="101"/>
      <c r="P6828" s="102"/>
    </row>
    <row r="6829" spans="2:16" customFormat="1" x14ac:dyDescent="0.3">
      <c r="B6829" s="9"/>
      <c r="O6829" s="101"/>
      <c r="P6829" s="102"/>
    </row>
    <row r="6830" spans="2:16" customFormat="1" x14ac:dyDescent="0.3">
      <c r="B6830" s="9"/>
      <c r="O6830" s="101"/>
      <c r="P6830" s="102"/>
    </row>
    <row r="6831" spans="2:16" customFormat="1" x14ac:dyDescent="0.3">
      <c r="B6831" s="9"/>
      <c r="O6831" s="101"/>
      <c r="P6831" s="102"/>
    </row>
    <row r="6832" spans="2:16" customFormat="1" x14ac:dyDescent="0.3">
      <c r="B6832" s="9"/>
      <c r="O6832" s="101"/>
      <c r="P6832" s="102"/>
    </row>
    <row r="6833" spans="2:16" customFormat="1" x14ac:dyDescent="0.3">
      <c r="B6833" s="9"/>
      <c r="O6833" s="101"/>
      <c r="P6833" s="102"/>
    </row>
    <row r="6834" spans="2:16" customFormat="1" x14ac:dyDescent="0.3">
      <c r="B6834" s="9"/>
      <c r="O6834" s="101"/>
      <c r="P6834" s="102"/>
    </row>
    <row r="6835" spans="2:16" customFormat="1" x14ac:dyDescent="0.3">
      <c r="B6835" s="9"/>
      <c r="O6835" s="101"/>
      <c r="P6835" s="102"/>
    </row>
    <row r="6836" spans="2:16" customFormat="1" x14ac:dyDescent="0.3">
      <c r="B6836" s="9"/>
      <c r="O6836" s="101"/>
      <c r="P6836" s="102"/>
    </row>
    <row r="6837" spans="2:16" customFormat="1" x14ac:dyDescent="0.3">
      <c r="B6837" s="9"/>
      <c r="O6837" s="101"/>
      <c r="P6837" s="102"/>
    </row>
    <row r="6838" spans="2:16" customFormat="1" x14ac:dyDescent="0.3">
      <c r="B6838" s="9"/>
      <c r="O6838" s="101"/>
      <c r="P6838" s="102"/>
    </row>
    <row r="6839" spans="2:16" customFormat="1" x14ac:dyDescent="0.3">
      <c r="B6839" s="9"/>
      <c r="O6839" s="101"/>
      <c r="P6839" s="102"/>
    </row>
    <row r="6840" spans="2:16" customFormat="1" x14ac:dyDescent="0.3">
      <c r="B6840" s="9"/>
      <c r="O6840" s="101"/>
      <c r="P6840" s="102"/>
    </row>
    <row r="6841" spans="2:16" customFormat="1" x14ac:dyDescent="0.3">
      <c r="B6841" s="9"/>
      <c r="O6841" s="101"/>
      <c r="P6841" s="102"/>
    </row>
    <row r="6842" spans="2:16" customFormat="1" x14ac:dyDescent="0.3">
      <c r="B6842" s="9"/>
      <c r="O6842" s="101"/>
      <c r="P6842" s="102"/>
    </row>
    <row r="6843" spans="2:16" customFormat="1" x14ac:dyDescent="0.3">
      <c r="B6843" s="9"/>
      <c r="O6843" s="101"/>
      <c r="P6843" s="102"/>
    </row>
    <row r="6844" spans="2:16" customFormat="1" x14ac:dyDescent="0.3">
      <c r="B6844" s="9"/>
      <c r="O6844" s="101"/>
      <c r="P6844" s="102"/>
    </row>
    <row r="6845" spans="2:16" customFormat="1" x14ac:dyDescent="0.3">
      <c r="B6845" s="9"/>
      <c r="O6845" s="101"/>
      <c r="P6845" s="102"/>
    </row>
    <row r="6846" spans="2:16" customFormat="1" x14ac:dyDescent="0.3">
      <c r="B6846" s="9"/>
      <c r="O6846" s="101"/>
      <c r="P6846" s="102"/>
    </row>
    <row r="6847" spans="2:16" customFormat="1" x14ac:dyDescent="0.3">
      <c r="B6847" s="9"/>
      <c r="O6847" s="101"/>
      <c r="P6847" s="102"/>
    </row>
    <row r="6848" spans="2:16" customFormat="1" x14ac:dyDescent="0.3">
      <c r="B6848" s="9"/>
      <c r="O6848" s="101"/>
      <c r="P6848" s="102"/>
    </row>
    <row r="6849" spans="2:16" customFormat="1" x14ac:dyDescent="0.3">
      <c r="B6849" s="9"/>
      <c r="O6849" s="101"/>
      <c r="P6849" s="102"/>
    </row>
    <row r="6850" spans="2:16" customFormat="1" x14ac:dyDescent="0.3">
      <c r="B6850" s="9"/>
      <c r="O6850" s="101"/>
      <c r="P6850" s="102"/>
    </row>
    <row r="6851" spans="2:16" customFormat="1" x14ac:dyDescent="0.3">
      <c r="B6851" s="9"/>
      <c r="O6851" s="101"/>
      <c r="P6851" s="102"/>
    </row>
    <row r="6852" spans="2:16" customFormat="1" x14ac:dyDescent="0.3">
      <c r="B6852" s="9"/>
      <c r="O6852" s="101"/>
      <c r="P6852" s="102"/>
    </row>
    <row r="6853" spans="2:16" customFormat="1" x14ac:dyDescent="0.3">
      <c r="B6853" s="9"/>
      <c r="O6853" s="101"/>
      <c r="P6853" s="102"/>
    </row>
    <row r="6854" spans="2:16" customFormat="1" x14ac:dyDescent="0.3">
      <c r="B6854" s="9"/>
      <c r="O6854" s="101"/>
      <c r="P6854" s="102"/>
    </row>
    <row r="6855" spans="2:16" customFormat="1" x14ac:dyDescent="0.3">
      <c r="B6855" s="9"/>
      <c r="O6855" s="101"/>
      <c r="P6855" s="102"/>
    </row>
    <row r="6856" spans="2:16" customFormat="1" x14ac:dyDescent="0.3">
      <c r="B6856" s="9"/>
      <c r="O6856" s="101"/>
      <c r="P6856" s="102"/>
    </row>
    <row r="6857" spans="2:16" customFormat="1" x14ac:dyDescent="0.3">
      <c r="B6857" s="9"/>
      <c r="O6857" s="101"/>
      <c r="P6857" s="102"/>
    </row>
    <row r="6858" spans="2:16" customFormat="1" x14ac:dyDescent="0.3">
      <c r="B6858" s="9"/>
      <c r="O6858" s="101"/>
      <c r="P6858" s="102"/>
    </row>
    <row r="6859" spans="2:16" customFormat="1" x14ac:dyDescent="0.3">
      <c r="B6859" s="9"/>
      <c r="O6859" s="101"/>
      <c r="P6859" s="102"/>
    </row>
    <row r="6860" spans="2:16" customFormat="1" x14ac:dyDescent="0.3">
      <c r="B6860" s="9"/>
      <c r="O6860" s="101"/>
      <c r="P6860" s="102"/>
    </row>
    <row r="6861" spans="2:16" customFormat="1" x14ac:dyDescent="0.3">
      <c r="B6861" s="9"/>
      <c r="O6861" s="101"/>
      <c r="P6861" s="102"/>
    </row>
    <row r="6862" spans="2:16" customFormat="1" x14ac:dyDescent="0.3">
      <c r="B6862" s="9"/>
      <c r="O6862" s="101"/>
      <c r="P6862" s="102"/>
    </row>
    <row r="6863" spans="2:16" customFormat="1" x14ac:dyDescent="0.3">
      <c r="B6863" s="9"/>
      <c r="O6863" s="101"/>
      <c r="P6863" s="102"/>
    </row>
    <row r="6864" spans="2:16" customFormat="1" x14ac:dyDescent="0.3">
      <c r="B6864" s="9"/>
      <c r="O6864" s="101"/>
      <c r="P6864" s="102"/>
    </row>
    <row r="6865" spans="2:16" customFormat="1" x14ac:dyDescent="0.3">
      <c r="B6865" s="9"/>
      <c r="O6865" s="101"/>
      <c r="P6865" s="102"/>
    </row>
    <row r="6866" spans="2:16" customFormat="1" x14ac:dyDescent="0.3">
      <c r="B6866" s="9"/>
      <c r="O6866" s="101"/>
      <c r="P6866" s="102"/>
    </row>
    <row r="6867" spans="2:16" customFormat="1" x14ac:dyDescent="0.3">
      <c r="B6867" s="9"/>
      <c r="O6867" s="101"/>
      <c r="P6867" s="102"/>
    </row>
    <row r="6868" spans="2:16" customFormat="1" x14ac:dyDescent="0.3">
      <c r="B6868" s="9"/>
      <c r="O6868" s="101"/>
      <c r="P6868" s="102"/>
    </row>
    <row r="6869" spans="2:16" customFormat="1" x14ac:dyDescent="0.3">
      <c r="B6869" s="9"/>
      <c r="O6869" s="101"/>
      <c r="P6869" s="102"/>
    </row>
    <row r="6870" spans="2:16" customFormat="1" x14ac:dyDescent="0.3">
      <c r="B6870" s="9"/>
      <c r="O6870" s="101"/>
      <c r="P6870" s="102"/>
    </row>
    <row r="6871" spans="2:16" customFormat="1" x14ac:dyDescent="0.3">
      <c r="B6871" s="9"/>
      <c r="O6871" s="101"/>
      <c r="P6871" s="102"/>
    </row>
    <row r="6872" spans="2:16" customFormat="1" x14ac:dyDescent="0.3">
      <c r="B6872" s="9"/>
      <c r="O6872" s="101"/>
      <c r="P6872" s="102"/>
    </row>
    <row r="6873" spans="2:16" customFormat="1" x14ac:dyDescent="0.3">
      <c r="B6873" s="9"/>
      <c r="O6873" s="101"/>
      <c r="P6873" s="102"/>
    </row>
    <row r="6874" spans="2:16" customFormat="1" x14ac:dyDescent="0.3">
      <c r="B6874" s="9"/>
      <c r="O6874" s="101"/>
      <c r="P6874" s="102"/>
    </row>
    <row r="6875" spans="2:16" customFormat="1" x14ac:dyDescent="0.3">
      <c r="B6875" s="9"/>
      <c r="O6875" s="101"/>
      <c r="P6875" s="102"/>
    </row>
    <row r="6876" spans="2:16" customFormat="1" x14ac:dyDescent="0.3">
      <c r="B6876" s="9"/>
      <c r="O6876" s="101"/>
      <c r="P6876" s="102"/>
    </row>
    <row r="6877" spans="2:16" customFormat="1" x14ac:dyDescent="0.3">
      <c r="B6877" s="9"/>
      <c r="O6877" s="101"/>
      <c r="P6877" s="102"/>
    </row>
    <row r="6878" spans="2:16" customFormat="1" x14ac:dyDescent="0.3">
      <c r="B6878" s="9"/>
      <c r="O6878" s="101"/>
      <c r="P6878" s="102"/>
    </row>
    <row r="6879" spans="2:16" customFormat="1" x14ac:dyDescent="0.3">
      <c r="B6879" s="9"/>
      <c r="O6879" s="101"/>
      <c r="P6879" s="102"/>
    </row>
    <row r="6880" spans="2:16" customFormat="1" x14ac:dyDescent="0.3">
      <c r="B6880" s="9"/>
      <c r="O6880" s="101"/>
      <c r="P6880" s="102"/>
    </row>
    <row r="6881" spans="2:16" customFormat="1" x14ac:dyDescent="0.3">
      <c r="B6881" s="9"/>
      <c r="O6881" s="101"/>
      <c r="P6881" s="102"/>
    </row>
    <row r="6882" spans="2:16" customFormat="1" x14ac:dyDescent="0.3">
      <c r="B6882" s="9"/>
      <c r="O6882" s="101"/>
      <c r="P6882" s="102"/>
    </row>
    <row r="6883" spans="2:16" customFormat="1" x14ac:dyDescent="0.3">
      <c r="B6883" s="9"/>
      <c r="O6883" s="101"/>
      <c r="P6883" s="102"/>
    </row>
    <row r="6884" spans="2:16" customFormat="1" x14ac:dyDescent="0.3">
      <c r="B6884" s="9"/>
      <c r="O6884" s="101"/>
      <c r="P6884" s="102"/>
    </row>
    <row r="6885" spans="2:16" customFormat="1" x14ac:dyDescent="0.3">
      <c r="B6885" s="9"/>
      <c r="O6885" s="101"/>
      <c r="P6885" s="102"/>
    </row>
    <row r="6886" spans="2:16" customFormat="1" x14ac:dyDescent="0.3">
      <c r="B6886" s="9"/>
      <c r="O6886" s="101"/>
      <c r="P6886" s="102"/>
    </row>
    <row r="6887" spans="2:16" customFormat="1" x14ac:dyDescent="0.3">
      <c r="B6887" s="9"/>
      <c r="O6887" s="101"/>
      <c r="P6887" s="102"/>
    </row>
    <row r="6888" spans="2:16" customFormat="1" x14ac:dyDescent="0.3">
      <c r="B6888" s="9"/>
      <c r="O6888" s="101"/>
      <c r="P6888" s="102"/>
    </row>
    <row r="6889" spans="2:16" customFormat="1" x14ac:dyDescent="0.3">
      <c r="B6889" s="9"/>
      <c r="O6889" s="101"/>
      <c r="P6889" s="102"/>
    </row>
    <row r="6890" spans="2:16" customFormat="1" x14ac:dyDescent="0.3">
      <c r="B6890" s="9"/>
      <c r="O6890" s="101"/>
      <c r="P6890" s="102"/>
    </row>
    <row r="6891" spans="2:16" customFormat="1" x14ac:dyDescent="0.3">
      <c r="B6891" s="9"/>
      <c r="O6891" s="101"/>
      <c r="P6891" s="102"/>
    </row>
    <row r="6892" spans="2:16" customFormat="1" x14ac:dyDescent="0.3">
      <c r="B6892" s="9"/>
      <c r="O6892" s="101"/>
      <c r="P6892" s="102"/>
    </row>
    <row r="6893" spans="2:16" customFormat="1" x14ac:dyDescent="0.3">
      <c r="B6893" s="9"/>
      <c r="O6893" s="101"/>
      <c r="P6893" s="102"/>
    </row>
    <row r="6894" spans="2:16" customFormat="1" x14ac:dyDescent="0.3">
      <c r="B6894" s="9"/>
      <c r="O6894" s="101"/>
      <c r="P6894" s="102"/>
    </row>
    <row r="6895" spans="2:16" customFormat="1" x14ac:dyDescent="0.3">
      <c r="B6895" s="9"/>
      <c r="O6895" s="101"/>
      <c r="P6895" s="102"/>
    </row>
    <row r="6896" spans="2:16" customFormat="1" x14ac:dyDescent="0.3">
      <c r="B6896" s="9"/>
      <c r="O6896" s="101"/>
      <c r="P6896" s="102"/>
    </row>
    <row r="6897" spans="2:16" customFormat="1" x14ac:dyDescent="0.3">
      <c r="B6897" s="9"/>
      <c r="O6897" s="101"/>
      <c r="P6897" s="102"/>
    </row>
    <row r="6898" spans="2:16" customFormat="1" x14ac:dyDescent="0.3">
      <c r="B6898" s="9"/>
      <c r="O6898" s="101"/>
      <c r="P6898" s="102"/>
    </row>
    <row r="6899" spans="2:16" customFormat="1" x14ac:dyDescent="0.3">
      <c r="B6899" s="9"/>
      <c r="O6899" s="101"/>
      <c r="P6899" s="102"/>
    </row>
    <row r="6900" spans="2:16" customFormat="1" x14ac:dyDescent="0.3">
      <c r="B6900" s="9"/>
      <c r="O6900" s="101"/>
      <c r="P6900" s="102"/>
    </row>
    <row r="6901" spans="2:16" customFormat="1" x14ac:dyDescent="0.3">
      <c r="B6901" s="9"/>
      <c r="O6901" s="101"/>
      <c r="P6901" s="102"/>
    </row>
    <row r="6902" spans="2:16" customFormat="1" x14ac:dyDescent="0.3">
      <c r="B6902" s="9"/>
      <c r="O6902" s="101"/>
      <c r="P6902" s="102"/>
    </row>
    <row r="6903" spans="2:16" customFormat="1" x14ac:dyDescent="0.3">
      <c r="B6903" s="9"/>
      <c r="O6903" s="101"/>
      <c r="P6903" s="102"/>
    </row>
    <row r="6904" spans="2:16" customFormat="1" x14ac:dyDescent="0.3">
      <c r="B6904" s="9"/>
      <c r="O6904" s="101"/>
      <c r="P6904" s="102"/>
    </row>
    <row r="6905" spans="2:16" customFormat="1" x14ac:dyDescent="0.3">
      <c r="B6905" s="9"/>
      <c r="O6905" s="101"/>
      <c r="P6905" s="102"/>
    </row>
    <row r="6906" spans="2:16" customFormat="1" x14ac:dyDescent="0.3">
      <c r="B6906" s="9"/>
      <c r="O6906" s="101"/>
      <c r="P6906" s="102"/>
    </row>
    <row r="6907" spans="2:16" customFormat="1" x14ac:dyDescent="0.3">
      <c r="B6907" s="9"/>
      <c r="O6907" s="101"/>
      <c r="P6907" s="102"/>
    </row>
    <row r="6908" spans="2:16" customFormat="1" x14ac:dyDescent="0.3">
      <c r="B6908" s="9"/>
      <c r="O6908" s="101"/>
      <c r="P6908" s="102"/>
    </row>
    <row r="6909" spans="2:16" customFormat="1" x14ac:dyDescent="0.3">
      <c r="B6909" s="9"/>
      <c r="O6909" s="101"/>
      <c r="P6909" s="102"/>
    </row>
    <row r="6910" spans="2:16" customFormat="1" x14ac:dyDescent="0.3">
      <c r="B6910" s="9"/>
      <c r="O6910" s="101"/>
      <c r="P6910" s="102"/>
    </row>
    <row r="6911" spans="2:16" customFormat="1" x14ac:dyDescent="0.3">
      <c r="B6911" s="9"/>
      <c r="O6911" s="101"/>
      <c r="P6911" s="102"/>
    </row>
    <row r="6912" spans="2:16" customFormat="1" x14ac:dyDescent="0.3">
      <c r="B6912" s="9"/>
      <c r="O6912" s="101"/>
      <c r="P6912" s="102"/>
    </row>
    <row r="6913" spans="2:16" customFormat="1" x14ac:dyDescent="0.3">
      <c r="B6913" s="9"/>
      <c r="O6913" s="101"/>
      <c r="P6913" s="102"/>
    </row>
    <row r="6914" spans="2:16" customFormat="1" x14ac:dyDescent="0.3">
      <c r="B6914" s="9"/>
      <c r="O6914" s="101"/>
      <c r="P6914" s="102"/>
    </row>
    <row r="6915" spans="2:16" customFormat="1" x14ac:dyDescent="0.3">
      <c r="B6915" s="9"/>
      <c r="O6915" s="101"/>
      <c r="P6915" s="102"/>
    </row>
    <row r="6916" spans="2:16" customFormat="1" x14ac:dyDescent="0.3">
      <c r="B6916" s="9"/>
      <c r="O6916" s="101"/>
      <c r="P6916" s="102"/>
    </row>
    <row r="6917" spans="2:16" customFormat="1" x14ac:dyDescent="0.3">
      <c r="B6917" s="9"/>
      <c r="O6917" s="101"/>
      <c r="P6917" s="102"/>
    </row>
    <row r="6918" spans="2:16" customFormat="1" x14ac:dyDescent="0.3">
      <c r="B6918" s="9"/>
      <c r="O6918" s="101"/>
      <c r="P6918" s="102"/>
    </row>
    <row r="6919" spans="2:16" customFormat="1" x14ac:dyDescent="0.3">
      <c r="B6919" s="9"/>
      <c r="O6919" s="101"/>
      <c r="P6919" s="102"/>
    </row>
    <row r="6920" spans="2:16" customFormat="1" x14ac:dyDescent="0.3">
      <c r="B6920" s="9"/>
      <c r="O6920" s="101"/>
      <c r="P6920" s="102"/>
    </row>
    <row r="6921" spans="2:16" customFormat="1" x14ac:dyDescent="0.3">
      <c r="B6921" s="9"/>
      <c r="O6921" s="101"/>
      <c r="P6921" s="102"/>
    </row>
    <row r="6922" spans="2:16" customFormat="1" x14ac:dyDescent="0.3">
      <c r="B6922" s="9"/>
      <c r="O6922" s="101"/>
      <c r="P6922" s="102"/>
    </row>
    <row r="6923" spans="2:16" customFormat="1" x14ac:dyDescent="0.3">
      <c r="B6923" s="9"/>
      <c r="O6923" s="101"/>
      <c r="P6923" s="102"/>
    </row>
    <row r="6924" spans="2:16" customFormat="1" x14ac:dyDescent="0.3">
      <c r="B6924" s="9"/>
      <c r="O6924" s="101"/>
      <c r="P6924" s="102"/>
    </row>
    <row r="6925" spans="2:16" customFormat="1" x14ac:dyDescent="0.3">
      <c r="B6925" s="9"/>
      <c r="O6925" s="101"/>
      <c r="P6925" s="102"/>
    </row>
    <row r="6926" spans="2:16" customFormat="1" x14ac:dyDescent="0.3">
      <c r="B6926" s="9"/>
      <c r="O6926" s="101"/>
      <c r="P6926" s="102"/>
    </row>
    <row r="6927" spans="2:16" customFormat="1" x14ac:dyDescent="0.3">
      <c r="B6927" s="9"/>
      <c r="O6927" s="101"/>
      <c r="P6927" s="102"/>
    </row>
    <row r="6928" spans="2:16" customFormat="1" x14ac:dyDescent="0.3">
      <c r="B6928" s="9"/>
      <c r="O6928" s="101"/>
      <c r="P6928" s="102"/>
    </row>
    <row r="6929" spans="2:16" customFormat="1" x14ac:dyDescent="0.3">
      <c r="B6929" s="9"/>
      <c r="O6929" s="101"/>
      <c r="P6929" s="102"/>
    </row>
    <row r="6930" spans="2:16" customFormat="1" x14ac:dyDescent="0.3">
      <c r="B6930" s="9"/>
      <c r="O6930" s="101"/>
      <c r="P6930" s="102"/>
    </row>
    <row r="6931" spans="2:16" customFormat="1" x14ac:dyDescent="0.3">
      <c r="B6931" s="9"/>
      <c r="O6931" s="101"/>
      <c r="P6931" s="102"/>
    </row>
    <row r="6932" spans="2:16" customFormat="1" x14ac:dyDescent="0.3">
      <c r="B6932" s="9"/>
      <c r="O6932" s="101"/>
      <c r="P6932" s="102"/>
    </row>
    <row r="6933" spans="2:16" customFormat="1" x14ac:dyDescent="0.3">
      <c r="B6933" s="9"/>
      <c r="O6933" s="101"/>
      <c r="P6933" s="102"/>
    </row>
    <row r="6934" spans="2:16" customFormat="1" x14ac:dyDescent="0.3">
      <c r="B6934" s="9"/>
      <c r="O6934" s="101"/>
      <c r="P6934" s="102"/>
    </row>
    <row r="6935" spans="2:16" customFormat="1" x14ac:dyDescent="0.3">
      <c r="B6935" s="9"/>
      <c r="O6935" s="101"/>
      <c r="P6935" s="102"/>
    </row>
    <row r="6936" spans="2:16" customFormat="1" x14ac:dyDescent="0.3">
      <c r="B6936" s="9"/>
      <c r="O6936" s="101"/>
      <c r="P6936" s="102"/>
    </row>
    <row r="6937" spans="2:16" customFormat="1" x14ac:dyDescent="0.3">
      <c r="B6937" s="9"/>
      <c r="O6937" s="101"/>
      <c r="P6937" s="102"/>
    </row>
    <row r="6938" spans="2:16" customFormat="1" x14ac:dyDescent="0.3">
      <c r="B6938" s="9"/>
      <c r="O6938" s="101"/>
      <c r="P6938" s="102"/>
    </row>
    <row r="6939" spans="2:16" customFormat="1" x14ac:dyDescent="0.3">
      <c r="B6939" s="9"/>
      <c r="O6939" s="101"/>
      <c r="P6939" s="102"/>
    </row>
    <row r="6940" spans="2:16" customFormat="1" x14ac:dyDescent="0.3">
      <c r="B6940" s="9"/>
      <c r="O6940" s="101"/>
      <c r="P6940" s="102"/>
    </row>
    <row r="6941" spans="2:16" customFormat="1" x14ac:dyDescent="0.3">
      <c r="B6941" s="9"/>
      <c r="O6941" s="101"/>
      <c r="P6941" s="102"/>
    </row>
    <row r="6942" spans="2:16" customFormat="1" x14ac:dyDescent="0.3">
      <c r="B6942" s="9"/>
      <c r="O6942" s="101"/>
      <c r="P6942" s="102"/>
    </row>
    <row r="6943" spans="2:16" customFormat="1" x14ac:dyDescent="0.3">
      <c r="B6943" s="9"/>
      <c r="O6943" s="101"/>
      <c r="P6943" s="102"/>
    </row>
    <row r="6944" spans="2:16" customFormat="1" x14ac:dyDescent="0.3">
      <c r="B6944" s="9"/>
      <c r="O6944" s="101"/>
      <c r="P6944" s="102"/>
    </row>
    <row r="6945" spans="2:16" customFormat="1" x14ac:dyDescent="0.3">
      <c r="B6945" s="9"/>
      <c r="O6945" s="101"/>
      <c r="P6945" s="102"/>
    </row>
    <row r="6946" spans="2:16" customFormat="1" x14ac:dyDescent="0.3">
      <c r="B6946" s="9"/>
      <c r="O6946" s="101"/>
      <c r="P6946" s="102"/>
    </row>
    <row r="6947" spans="2:16" customFormat="1" x14ac:dyDescent="0.3">
      <c r="B6947" s="9"/>
      <c r="O6947" s="101"/>
      <c r="P6947" s="102"/>
    </row>
    <row r="6948" spans="2:16" customFormat="1" x14ac:dyDescent="0.3">
      <c r="B6948" s="9"/>
      <c r="O6948" s="101"/>
      <c r="P6948" s="102"/>
    </row>
    <row r="6949" spans="2:16" customFormat="1" x14ac:dyDescent="0.3">
      <c r="B6949" s="9"/>
      <c r="O6949" s="101"/>
      <c r="P6949" s="102"/>
    </row>
    <row r="6950" spans="2:16" customFormat="1" x14ac:dyDescent="0.3">
      <c r="B6950" s="9"/>
      <c r="O6950" s="101"/>
      <c r="P6950" s="102"/>
    </row>
    <row r="6951" spans="2:16" customFormat="1" x14ac:dyDescent="0.3">
      <c r="B6951" s="9"/>
      <c r="O6951" s="101"/>
      <c r="P6951" s="102"/>
    </row>
    <row r="6952" spans="2:16" customFormat="1" x14ac:dyDescent="0.3">
      <c r="B6952" s="9"/>
      <c r="O6952" s="101"/>
      <c r="P6952" s="102"/>
    </row>
    <row r="6953" spans="2:16" customFormat="1" x14ac:dyDescent="0.3">
      <c r="B6953" s="9"/>
      <c r="O6953" s="101"/>
      <c r="P6953" s="102"/>
    </row>
    <row r="6954" spans="2:16" customFormat="1" x14ac:dyDescent="0.3">
      <c r="B6954" s="9"/>
      <c r="O6954" s="101"/>
      <c r="P6954" s="102"/>
    </row>
    <row r="6955" spans="2:16" customFormat="1" x14ac:dyDescent="0.3">
      <c r="B6955" s="9"/>
      <c r="O6955" s="101"/>
      <c r="P6955" s="102"/>
    </row>
    <row r="6956" spans="2:16" customFormat="1" x14ac:dyDescent="0.3">
      <c r="B6956" s="9"/>
      <c r="O6956" s="101"/>
      <c r="P6956" s="102"/>
    </row>
    <row r="6957" spans="2:16" customFormat="1" x14ac:dyDescent="0.3">
      <c r="B6957" s="9"/>
      <c r="O6957" s="101"/>
      <c r="P6957" s="102"/>
    </row>
    <row r="6958" spans="2:16" customFormat="1" x14ac:dyDescent="0.3">
      <c r="B6958" s="9"/>
      <c r="O6958" s="101"/>
      <c r="P6958" s="102"/>
    </row>
    <row r="6959" spans="2:16" customFormat="1" x14ac:dyDescent="0.3">
      <c r="B6959" s="9"/>
      <c r="O6959" s="101"/>
      <c r="P6959" s="102"/>
    </row>
    <row r="6960" spans="2:16" customFormat="1" x14ac:dyDescent="0.3">
      <c r="B6960" s="9"/>
      <c r="O6960" s="101"/>
      <c r="P6960" s="102"/>
    </row>
    <row r="6961" spans="2:16" customFormat="1" x14ac:dyDescent="0.3">
      <c r="B6961" s="9"/>
      <c r="O6961" s="101"/>
      <c r="P6961" s="102"/>
    </row>
    <row r="6962" spans="2:16" customFormat="1" x14ac:dyDescent="0.3">
      <c r="B6962" s="9"/>
      <c r="O6962" s="101"/>
      <c r="P6962" s="102"/>
    </row>
    <row r="6963" spans="2:16" customFormat="1" x14ac:dyDescent="0.3">
      <c r="B6963" s="9"/>
      <c r="O6963" s="101"/>
      <c r="P6963" s="102"/>
    </row>
    <row r="6964" spans="2:16" customFormat="1" x14ac:dyDescent="0.3">
      <c r="B6964" s="9"/>
      <c r="O6964" s="101"/>
      <c r="P6964" s="102"/>
    </row>
    <row r="6965" spans="2:16" customFormat="1" x14ac:dyDescent="0.3">
      <c r="B6965" s="9"/>
      <c r="O6965" s="101"/>
      <c r="P6965" s="102"/>
    </row>
    <row r="6966" spans="2:16" customFormat="1" x14ac:dyDescent="0.3">
      <c r="B6966" s="9"/>
      <c r="O6966" s="101"/>
      <c r="P6966" s="102"/>
    </row>
    <row r="6967" spans="2:16" customFormat="1" x14ac:dyDescent="0.3">
      <c r="B6967" s="9"/>
      <c r="O6967" s="101"/>
      <c r="P6967" s="102"/>
    </row>
    <row r="6968" spans="2:16" customFormat="1" x14ac:dyDescent="0.3">
      <c r="B6968" s="9"/>
      <c r="O6968" s="101"/>
      <c r="P6968" s="102"/>
    </row>
    <row r="6969" spans="2:16" customFormat="1" x14ac:dyDescent="0.3">
      <c r="B6969" s="9"/>
      <c r="O6969" s="101"/>
      <c r="P6969" s="102"/>
    </row>
    <row r="6970" spans="2:16" customFormat="1" x14ac:dyDescent="0.3">
      <c r="B6970" s="9"/>
      <c r="O6970" s="101"/>
      <c r="P6970" s="102"/>
    </row>
    <row r="6971" spans="2:16" customFormat="1" x14ac:dyDescent="0.3">
      <c r="B6971" s="9"/>
      <c r="O6971" s="101"/>
      <c r="P6971" s="102"/>
    </row>
    <row r="6972" spans="2:16" customFormat="1" x14ac:dyDescent="0.3">
      <c r="B6972" s="9"/>
      <c r="O6972" s="101"/>
      <c r="P6972" s="102"/>
    </row>
    <row r="6973" spans="2:16" customFormat="1" x14ac:dyDescent="0.3">
      <c r="B6973" s="9"/>
      <c r="O6973" s="101"/>
      <c r="P6973" s="102"/>
    </row>
    <row r="6974" spans="2:16" customFormat="1" x14ac:dyDescent="0.3">
      <c r="B6974" s="9"/>
      <c r="O6974" s="101"/>
      <c r="P6974" s="102"/>
    </row>
    <row r="6975" spans="2:16" customFormat="1" x14ac:dyDescent="0.3">
      <c r="B6975" s="9"/>
      <c r="O6975" s="101"/>
      <c r="P6975" s="102"/>
    </row>
    <row r="6976" spans="2:16" customFormat="1" x14ac:dyDescent="0.3">
      <c r="B6976" s="9"/>
      <c r="O6976" s="101"/>
      <c r="P6976" s="102"/>
    </row>
    <row r="6977" spans="2:16" customFormat="1" x14ac:dyDescent="0.3">
      <c r="B6977" s="9"/>
      <c r="O6977" s="101"/>
      <c r="P6977" s="102"/>
    </row>
    <row r="6978" spans="2:16" customFormat="1" x14ac:dyDescent="0.3">
      <c r="B6978" s="9"/>
      <c r="O6978" s="101"/>
      <c r="P6978" s="102"/>
    </row>
    <row r="6979" spans="2:16" customFormat="1" x14ac:dyDescent="0.3">
      <c r="B6979" s="9"/>
      <c r="O6979" s="101"/>
      <c r="P6979" s="102"/>
    </row>
    <row r="6980" spans="2:16" customFormat="1" x14ac:dyDescent="0.3">
      <c r="B6980" s="9"/>
      <c r="O6980" s="101"/>
      <c r="P6980" s="102"/>
    </row>
    <row r="6981" spans="2:16" customFormat="1" x14ac:dyDescent="0.3">
      <c r="B6981" s="9"/>
      <c r="O6981" s="101"/>
      <c r="P6981" s="102"/>
    </row>
    <row r="6982" spans="2:16" customFormat="1" x14ac:dyDescent="0.3">
      <c r="B6982" s="9"/>
      <c r="O6982" s="101"/>
      <c r="P6982" s="102"/>
    </row>
    <row r="6983" spans="2:16" customFormat="1" x14ac:dyDescent="0.3">
      <c r="B6983" s="9"/>
      <c r="O6983" s="101"/>
      <c r="P6983" s="102"/>
    </row>
    <row r="6984" spans="2:16" customFormat="1" x14ac:dyDescent="0.3">
      <c r="B6984" s="9"/>
      <c r="O6984" s="101"/>
      <c r="P6984" s="102"/>
    </row>
    <row r="6985" spans="2:16" customFormat="1" x14ac:dyDescent="0.3">
      <c r="B6985" s="9"/>
      <c r="O6985" s="101"/>
      <c r="P6985" s="102"/>
    </row>
    <row r="6986" spans="2:16" customFormat="1" x14ac:dyDescent="0.3">
      <c r="B6986" s="9"/>
      <c r="O6986" s="101"/>
      <c r="P6986" s="102"/>
    </row>
    <row r="6987" spans="2:16" customFormat="1" x14ac:dyDescent="0.3">
      <c r="B6987" s="9"/>
      <c r="O6987" s="101"/>
      <c r="P6987" s="102"/>
    </row>
    <row r="6988" spans="2:16" customFormat="1" x14ac:dyDescent="0.3">
      <c r="B6988" s="9"/>
      <c r="O6988" s="101"/>
      <c r="P6988" s="102"/>
    </row>
    <row r="6989" spans="2:16" customFormat="1" x14ac:dyDescent="0.3">
      <c r="B6989" s="9"/>
      <c r="O6989" s="101"/>
      <c r="P6989" s="102"/>
    </row>
    <row r="6990" spans="2:16" customFormat="1" x14ac:dyDescent="0.3">
      <c r="B6990" s="9"/>
      <c r="O6990" s="101"/>
      <c r="P6990" s="102"/>
    </row>
    <row r="6991" spans="2:16" customFormat="1" x14ac:dyDescent="0.3">
      <c r="B6991" s="9"/>
      <c r="O6991" s="101"/>
      <c r="P6991" s="102"/>
    </row>
    <row r="6992" spans="2:16" customFormat="1" x14ac:dyDescent="0.3">
      <c r="B6992" s="9"/>
      <c r="O6992" s="101"/>
      <c r="P6992" s="102"/>
    </row>
    <row r="6993" spans="2:16" customFormat="1" x14ac:dyDescent="0.3">
      <c r="B6993" s="9"/>
      <c r="O6993" s="101"/>
      <c r="P6993" s="102"/>
    </row>
    <row r="6994" spans="2:16" customFormat="1" x14ac:dyDescent="0.3">
      <c r="B6994" s="9"/>
      <c r="O6994" s="101"/>
      <c r="P6994" s="102"/>
    </row>
    <row r="6995" spans="2:16" customFormat="1" x14ac:dyDescent="0.3">
      <c r="B6995" s="9"/>
      <c r="O6995" s="101"/>
      <c r="P6995" s="102"/>
    </row>
    <row r="6996" spans="2:16" customFormat="1" x14ac:dyDescent="0.3">
      <c r="B6996" s="9"/>
      <c r="O6996" s="101"/>
      <c r="P6996" s="102"/>
    </row>
    <row r="6997" spans="2:16" customFormat="1" x14ac:dyDescent="0.3">
      <c r="B6997" s="9"/>
      <c r="O6997" s="101"/>
      <c r="P6997" s="102"/>
    </row>
    <row r="6998" spans="2:16" customFormat="1" x14ac:dyDescent="0.3">
      <c r="B6998" s="9"/>
      <c r="O6998" s="101"/>
      <c r="P6998" s="102"/>
    </row>
    <row r="6999" spans="2:16" customFormat="1" x14ac:dyDescent="0.3">
      <c r="B6999" s="9"/>
      <c r="O6999" s="101"/>
      <c r="P6999" s="102"/>
    </row>
    <row r="7000" spans="2:16" customFormat="1" x14ac:dyDescent="0.3">
      <c r="B7000" s="9"/>
      <c r="O7000" s="101"/>
      <c r="P7000" s="102"/>
    </row>
    <row r="7001" spans="2:16" customFormat="1" x14ac:dyDescent="0.3">
      <c r="B7001" s="9"/>
      <c r="O7001" s="101"/>
      <c r="P7001" s="102"/>
    </row>
    <row r="7002" spans="2:16" customFormat="1" x14ac:dyDescent="0.3">
      <c r="B7002" s="9"/>
      <c r="O7002" s="101"/>
      <c r="P7002" s="102"/>
    </row>
    <row r="7003" spans="2:16" customFormat="1" x14ac:dyDescent="0.3">
      <c r="B7003" s="9"/>
      <c r="O7003" s="101"/>
      <c r="P7003" s="102"/>
    </row>
    <row r="7004" spans="2:16" customFormat="1" x14ac:dyDescent="0.3">
      <c r="B7004" s="9"/>
      <c r="O7004" s="101"/>
      <c r="P7004" s="102"/>
    </row>
    <row r="7005" spans="2:16" customFormat="1" x14ac:dyDescent="0.3">
      <c r="B7005" s="9"/>
      <c r="O7005" s="101"/>
      <c r="P7005" s="102"/>
    </row>
    <row r="7006" spans="2:16" customFormat="1" x14ac:dyDescent="0.3">
      <c r="B7006" s="9"/>
      <c r="O7006" s="101"/>
      <c r="P7006" s="102"/>
    </row>
    <row r="7007" spans="2:16" customFormat="1" x14ac:dyDescent="0.3">
      <c r="B7007" s="9"/>
      <c r="O7007" s="101"/>
      <c r="P7007" s="102"/>
    </row>
    <row r="7008" spans="2:16" customFormat="1" x14ac:dyDescent="0.3">
      <c r="B7008" s="9"/>
      <c r="O7008" s="101"/>
      <c r="P7008" s="102"/>
    </row>
    <row r="7009" spans="2:16" customFormat="1" x14ac:dyDescent="0.3">
      <c r="B7009" s="9"/>
      <c r="O7009" s="101"/>
      <c r="P7009" s="102"/>
    </row>
    <row r="7010" spans="2:16" customFormat="1" x14ac:dyDescent="0.3">
      <c r="B7010" s="9"/>
      <c r="O7010" s="101"/>
      <c r="P7010" s="102"/>
    </row>
    <row r="7011" spans="2:16" customFormat="1" x14ac:dyDescent="0.3">
      <c r="B7011" s="9"/>
      <c r="O7011" s="101"/>
      <c r="P7011" s="102"/>
    </row>
    <row r="7012" spans="2:16" customFormat="1" x14ac:dyDescent="0.3">
      <c r="B7012" s="9"/>
      <c r="O7012" s="101"/>
      <c r="P7012" s="102"/>
    </row>
    <row r="7013" spans="2:16" customFormat="1" x14ac:dyDescent="0.3">
      <c r="B7013" s="9"/>
      <c r="O7013" s="101"/>
      <c r="P7013" s="102"/>
    </row>
    <row r="7014" spans="2:16" customFormat="1" x14ac:dyDescent="0.3">
      <c r="B7014" s="9"/>
      <c r="O7014" s="101"/>
      <c r="P7014" s="102"/>
    </row>
    <row r="7015" spans="2:16" customFormat="1" x14ac:dyDescent="0.3">
      <c r="B7015" s="9"/>
      <c r="O7015" s="101"/>
      <c r="P7015" s="102"/>
    </row>
    <row r="7016" spans="2:16" customFormat="1" x14ac:dyDescent="0.3">
      <c r="B7016" s="9"/>
      <c r="O7016" s="101"/>
      <c r="P7016" s="102"/>
    </row>
    <row r="7017" spans="2:16" customFormat="1" x14ac:dyDescent="0.3">
      <c r="B7017" s="9"/>
      <c r="O7017" s="101"/>
      <c r="P7017" s="102"/>
    </row>
    <row r="7018" spans="2:16" customFormat="1" x14ac:dyDescent="0.3">
      <c r="B7018" s="9"/>
      <c r="O7018" s="101"/>
      <c r="P7018" s="102"/>
    </row>
    <row r="7019" spans="2:16" customFormat="1" x14ac:dyDescent="0.3">
      <c r="B7019" s="9"/>
      <c r="O7019" s="101"/>
      <c r="P7019" s="102"/>
    </row>
    <row r="7020" spans="2:16" customFormat="1" x14ac:dyDescent="0.3">
      <c r="B7020" s="9"/>
      <c r="O7020" s="101"/>
      <c r="P7020" s="102"/>
    </row>
    <row r="7021" spans="2:16" customFormat="1" x14ac:dyDescent="0.3">
      <c r="B7021" s="9"/>
      <c r="O7021" s="101"/>
      <c r="P7021" s="102"/>
    </row>
    <row r="7022" spans="2:16" customFormat="1" x14ac:dyDescent="0.3">
      <c r="B7022" s="9"/>
      <c r="O7022" s="101"/>
      <c r="P7022" s="102"/>
    </row>
    <row r="7023" spans="2:16" customFormat="1" x14ac:dyDescent="0.3">
      <c r="B7023" s="9"/>
      <c r="O7023" s="101"/>
      <c r="P7023" s="102"/>
    </row>
    <row r="7024" spans="2:16" customFormat="1" x14ac:dyDescent="0.3">
      <c r="B7024" s="9"/>
      <c r="O7024" s="101"/>
      <c r="P7024" s="102"/>
    </row>
    <row r="7025" spans="2:16" customFormat="1" x14ac:dyDescent="0.3">
      <c r="B7025" s="9"/>
      <c r="O7025" s="101"/>
      <c r="P7025" s="102"/>
    </row>
    <row r="7026" spans="2:16" customFormat="1" x14ac:dyDescent="0.3">
      <c r="B7026" s="9"/>
      <c r="O7026" s="101"/>
      <c r="P7026" s="102"/>
    </row>
    <row r="7027" spans="2:16" customFormat="1" x14ac:dyDescent="0.3">
      <c r="B7027" s="9"/>
      <c r="O7027" s="101"/>
      <c r="P7027" s="102"/>
    </row>
    <row r="7028" spans="2:16" customFormat="1" x14ac:dyDescent="0.3">
      <c r="B7028" s="9"/>
      <c r="O7028" s="101"/>
      <c r="P7028" s="102"/>
    </row>
    <row r="7029" spans="2:16" customFormat="1" x14ac:dyDescent="0.3">
      <c r="B7029" s="9"/>
      <c r="O7029" s="101"/>
      <c r="P7029" s="102"/>
    </row>
    <row r="7030" spans="2:16" customFormat="1" x14ac:dyDescent="0.3">
      <c r="B7030" s="9"/>
      <c r="O7030" s="101"/>
      <c r="P7030" s="102"/>
    </row>
    <row r="7031" spans="2:16" customFormat="1" x14ac:dyDescent="0.3">
      <c r="B7031" s="9"/>
      <c r="O7031" s="101"/>
      <c r="P7031" s="102"/>
    </row>
    <row r="7032" spans="2:16" customFormat="1" x14ac:dyDescent="0.3">
      <c r="B7032" s="9"/>
      <c r="O7032" s="101"/>
      <c r="P7032" s="102"/>
    </row>
    <row r="7033" spans="2:16" customFormat="1" x14ac:dyDescent="0.3">
      <c r="B7033" s="9"/>
      <c r="O7033" s="101"/>
      <c r="P7033" s="102"/>
    </row>
    <row r="7034" spans="2:16" customFormat="1" x14ac:dyDescent="0.3">
      <c r="B7034" s="9"/>
      <c r="O7034" s="101"/>
      <c r="P7034" s="102"/>
    </row>
    <row r="7035" spans="2:16" customFormat="1" x14ac:dyDescent="0.3">
      <c r="B7035" s="9"/>
      <c r="O7035" s="101"/>
      <c r="P7035" s="102"/>
    </row>
    <row r="7036" spans="2:16" customFormat="1" x14ac:dyDescent="0.3">
      <c r="B7036" s="9"/>
      <c r="O7036" s="101"/>
      <c r="P7036" s="102"/>
    </row>
    <row r="7037" spans="2:16" customFormat="1" x14ac:dyDescent="0.3">
      <c r="B7037" s="9"/>
      <c r="O7037" s="101"/>
      <c r="P7037" s="102"/>
    </row>
    <row r="7038" spans="2:16" customFormat="1" x14ac:dyDescent="0.3">
      <c r="B7038" s="9"/>
      <c r="O7038" s="101"/>
      <c r="P7038" s="102"/>
    </row>
    <row r="7039" spans="2:16" customFormat="1" x14ac:dyDescent="0.3">
      <c r="B7039" s="9"/>
      <c r="O7039" s="101"/>
      <c r="P7039" s="102"/>
    </row>
    <row r="7040" spans="2:16" customFormat="1" x14ac:dyDescent="0.3">
      <c r="B7040" s="9"/>
      <c r="O7040" s="101"/>
      <c r="P7040" s="102"/>
    </row>
    <row r="7041" spans="2:16" customFormat="1" x14ac:dyDescent="0.3">
      <c r="B7041" s="9"/>
      <c r="O7041" s="101"/>
      <c r="P7041" s="102"/>
    </row>
    <row r="7042" spans="2:16" customFormat="1" x14ac:dyDescent="0.3">
      <c r="B7042" s="9"/>
      <c r="O7042" s="101"/>
      <c r="P7042" s="102"/>
    </row>
    <row r="7043" spans="2:16" customFormat="1" x14ac:dyDescent="0.3">
      <c r="B7043" s="9"/>
      <c r="O7043" s="101"/>
      <c r="P7043" s="102"/>
    </row>
    <row r="7044" spans="2:16" customFormat="1" x14ac:dyDescent="0.3">
      <c r="B7044" s="9"/>
      <c r="O7044" s="101"/>
      <c r="P7044" s="102"/>
    </row>
    <row r="7045" spans="2:16" customFormat="1" x14ac:dyDescent="0.3">
      <c r="B7045" s="9"/>
      <c r="O7045" s="101"/>
      <c r="P7045" s="102"/>
    </row>
    <row r="7046" spans="2:16" customFormat="1" x14ac:dyDescent="0.3">
      <c r="B7046" s="9"/>
      <c r="O7046" s="101"/>
      <c r="P7046" s="102"/>
    </row>
    <row r="7047" spans="2:16" customFormat="1" x14ac:dyDescent="0.3">
      <c r="B7047" s="9"/>
      <c r="O7047" s="101"/>
      <c r="P7047" s="102"/>
    </row>
    <row r="7048" spans="2:16" customFormat="1" x14ac:dyDescent="0.3">
      <c r="B7048" s="9"/>
      <c r="O7048" s="101"/>
      <c r="P7048" s="102"/>
    </row>
    <row r="7049" spans="2:16" customFormat="1" x14ac:dyDescent="0.3">
      <c r="B7049" s="9"/>
      <c r="O7049" s="101"/>
      <c r="P7049" s="102"/>
    </row>
    <row r="7050" spans="2:16" customFormat="1" x14ac:dyDescent="0.3">
      <c r="B7050" s="9"/>
      <c r="O7050" s="101"/>
      <c r="P7050" s="102"/>
    </row>
    <row r="7051" spans="2:16" customFormat="1" x14ac:dyDescent="0.3">
      <c r="B7051" s="9"/>
      <c r="O7051" s="101"/>
      <c r="P7051" s="102"/>
    </row>
    <row r="7052" spans="2:16" customFormat="1" x14ac:dyDescent="0.3">
      <c r="B7052" s="9"/>
      <c r="O7052" s="101"/>
      <c r="P7052" s="102"/>
    </row>
    <row r="7053" spans="2:16" customFormat="1" x14ac:dyDescent="0.3">
      <c r="B7053" s="9"/>
      <c r="O7053" s="101"/>
      <c r="P7053" s="102"/>
    </row>
    <row r="7054" spans="2:16" customFormat="1" x14ac:dyDescent="0.3">
      <c r="B7054" s="9"/>
      <c r="O7054" s="101"/>
      <c r="P7054" s="102"/>
    </row>
    <row r="7055" spans="2:16" customFormat="1" x14ac:dyDescent="0.3">
      <c r="B7055" s="9"/>
      <c r="O7055" s="101"/>
      <c r="P7055" s="102"/>
    </row>
    <row r="7056" spans="2:16" customFormat="1" x14ac:dyDescent="0.3">
      <c r="B7056" s="9"/>
      <c r="O7056" s="101"/>
      <c r="P7056" s="102"/>
    </row>
    <row r="7057" spans="2:16" customFormat="1" x14ac:dyDescent="0.3">
      <c r="B7057" s="9"/>
      <c r="O7057" s="101"/>
      <c r="P7057" s="102"/>
    </row>
    <row r="7058" spans="2:16" customFormat="1" x14ac:dyDescent="0.3">
      <c r="B7058" s="9"/>
      <c r="O7058" s="101"/>
      <c r="P7058" s="102"/>
    </row>
    <row r="7059" spans="2:16" customFormat="1" x14ac:dyDescent="0.3">
      <c r="B7059" s="9"/>
      <c r="O7059" s="101"/>
      <c r="P7059" s="102"/>
    </row>
    <row r="7060" spans="2:16" customFormat="1" x14ac:dyDescent="0.3">
      <c r="B7060" s="9"/>
      <c r="O7060" s="101"/>
      <c r="P7060" s="102"/>
    </row>
    <row r="7061" spans="2:16" customFormat="1" x14ac:dyDescent="0.3">
      <c r="B7061" s="9"/>
      <c r="O7061" s="101"/>
      <c r="P7061" s="102"/>
    </row>
    <row r="7062" spans="2:16" customFormat="1" x14ac:dyDescent="0.3">
      <c r="B7062" s="9"/>
      <c r="O7062" s="101"/>
      <c r="P7062" s="102"/>
    </row>
    <row r="7063" spans="2:16" customFormat="1" x14ac:dyDescent="0.3">
      <c r="B7063" s="9"/>
      <c r="O7063" s="101"/>
      <c r="P7063" s="102"/>
    </row>
    <row r="7064" spans="2:16" customFormat="1" x14ac:dyDescent="0.3">
      <c r="B7064" s="9"/>
      <c r="O7064" s="101"/>
      <c r="P7064" s="102"/>
    </row>
    <row r="7065" spans="2:16" customFormat="1" x14ac:dyDescent="0.3">
      <c r="B7065" s="9"/>
      <c r="O7065" s="101"/>
      <c r="P7065" s="102"/>
    </row>
    <row r="7066" spans="2:16" customFormat="1" x14ac:dyDescent="0.3">
      <c r="B7066" s="9"/>
      <c r="O7066" s="101"/>
      <c r="P7066" s="102"/>
    </row>
    <row r="7067" spans="2:16" customFormat="1" x14ac:dyDescent="0.3">
      <c r="B7067" s="9"/>
      <c r="O7067" s="101"/>
      <c r="P7067" s="102"/>
    </row>
    <row r="7068" spans="2:16" customFormat="1" x14ac:dyDescent="0.3">
      <c r="B7068" s="9"/>
      <c r="O7068" s="101"/>
      <c r="P7068" s="102"/>
    </row>
    <row r="7069" spans="2:16" customFormat="1" x14ac:dyDescent="0.3">
      <c r="B7069" s="9"/>
      <c r="O7069" s="101"/>
      <c r="P7069" s="102"/>
    </row>
    <row r="7070" spans="2:16" customFormat="1" x14ac:dyDescent="0.3">
      <c r="B7070" s="9"/>
      <c r="O7070" s="101"/>
      <c r="P7070" s="102"/>
    </row>
    <row r="7071" spans="2:16" customFormat="1" x14ac:dyDescent="0.3">
      <c r="B7071" s="9"/>
      <c r="O7071" s="101"/>
      <c r="P7071" s="102"/>
    </row>
    <row r="7072" spans="2:16" customFormat="1" x14ac:dyDescent="0.3">
      <c r="B7072" s="9"/>
      <c r="O7072" s="101"/>
      <c r="P7072" s="102"/>
    </row>
    <row r="7073" spans="2:16" customFormat="1" x14ac:dyDescent="0.3">
      <c r="B7073" s="9"/>
      <c r="O7073" s="101"/>
      <c r="P7073" s="102"/>
    </row>
    <row r="7074" spans="2:16" customFormat="1" x14ac:dyDescent="0.3">
      <c r="B7074" s="9"/>
      <c r="O7074" s="101"/>
      <c r="P7074" s="102"/>
    </row>
    <row r="7075" spans="2:16" customFormat="1" x14ac:dyDescent="0.3">
      <c r="B7075" s="9"/>
      <c r="O7075" s="101"/>
      <c r="P7075" s="102"/>
    </row>
    <row r="7076" spans="2:16" customFormat="1" x14ac:dyDescent="0.3">
      <c r="B7076" s="9"/>
      <c r="O7076" s="101"/>
      <c r="P7076" s="102"/>
    </row>
    <row r="7077" spans="2:16" customFormat="1" x14ac:dyDescent="0.3">
      <c r="B7077" s="9"/>
      <c r="O7077" s="101"/>
      <c r="P7077" s="102"/>
    </row>
    <row r="7078" spans="2:16" customFormat="1" x14ac:dyDescent="0.3">
      <c r="B7078" s="9"/>
      <c r="O7078" s="101"/>
      <c r="P7078" s="102"/>
    </row>
    <row r="7079" spans="2:16" customFormat="1" x14ac:dyDescent="0.3">
      <c r="B7079" s="9"/>
      <c r="O7079" s="101"/>
      <c r="P7079" s="102"/>
    </row>
    <row r="7080" spans="2:16" customFormat="1" x14ac:dyDescent="0.3">
      <c r="B7080" s="9"/>
      <c r="O7080" s="101"/>
      <c r="P7080" s="102"/>
    </row>
    <row r="7081" spans="2:16" customFormat="1" x14ac:dyDescent="0.3">
      <c r="B7081" s="9"/>
      <c r="O7081" s="101"/>
      <c r="P7081" s="102"/>
    </row>
    <row r="7082" spans="2:16" customFormat="1" x14ac:dyDescent="0.3">
      <c r="B7082" s="9"/>
      <c r="O7082" s="101"/>
      <c r="P7082" s="102"/>
    </row>
    <row r="7083" spans="2:16" customFormat="1" x14ac:dyDescent="0.3">
      <c r="B7083" s="9"/>
      <c r="O7083" s="101"/>
      <c r="P7083" s="102"/>
    </row>
    <row r="7084" spans="2:16" customFormat="1" x14ac:dyDescent="0.3">
      <c r="B7084" s="9"/>
      <c r="O7084" s="101"/>
      <c r="P7084" s="102"/>
    </row>
    <row r="7085" spans="2:16" customFormat="1" x14ac:dyDescent="0.3">
      <c r="B7085" s="9"/>
      <c r="O7085" s="101"/>
      <c r="P7085" s="102"/>
    </row>
    <row r="7086" spans="2:16" customFormat="1" x14ac:dyDescent="0.3">
      <c r="B7086" s="9"/>
      <c r="O7086" s="101"/>
      <c r="P7086" s="102"/>
    </row>
    <row r="7087" spans="2:16" customFormat="1" x14ac:dyDescent="0.3">
      <c r="B7087" s="9"/>
      <c r="O7087" s="101"/>
      <c r="P7087" s="102"/>
    </row>
    <row r="7088" spans="2:16" customFormat="1" x14ac:dyDescent="0.3">
      <c r="B7088" s="9"/>
      <c r="O7088" s="101"/>
      <c r="P7088" s="102"/>
    </row>
    <row r="7089" spans="2:16" customFormat="1" x14ac:dyDescent="0.3">
      <c r="B7089" s="9"/>
      <c r="O7089" s="101"/>
      <c r="P7089" s="102"/>
    </row>
    <row r="7090" spans="2:16" customFormat="1" x14ac:dyDescent="0.3">
      <c r="B7090" s="9"/>
      <c r="O7090" s="101"/>
      <c r="P7090" s="102"/>
    </row>
    <row r="7091" spans="2:16" customFormat="1" x14ac:dyDescent="0.3">
      <c r="B7091" s="9"/>
      <c r="O7091" s="101"/>
      <c r="P7091" s="102"/>
    </row>
    <row r="7092" spans="2:16" customFormat="1" x14ac:dyDescent="0.3">
      <c r="B7092" s="9"/>
      <c r="O7092" s="101"/>
      <c r="P7092" s="102"/>
    </row>
    <row r="7093" spans="2:16" customFormat="1" x14ac:dyDescent="0.3">
      <c r="B7093" s="9"/>
      <c r="O7093" s="101"/>
      <c r="P7093" s="102"/>
    </row>
    <row r="7094" spans="2:16" customFormat="1" x14ac:dyDescent="0.3">
      <c r="B7094" s="9"/>
      <c r="O7094" s="101"/>
      <c r="P7094" s="102"/>
    </row>
    <row r="7095" spans="2:16" customFormat="1" x14ac:dyDescent="0.3">
      <c r="B7095" s="9"/>
      <c r="O7095" s="101"/>
      <c r="P7095" s="102"/>
    </row>
    <row r="7096" spans="2:16" customFormat="1" x14ac:dyDescent="0.3">
      <c r="B7096" s="9"/>
      <c r="O7096" s="101"/>
      <c r="P7096" s="102"/>
    </row>
    <row r="7097" spans="2:16" customFormat="1" x14ac:dyDescent="0.3">
      <c r="B7097" s="9"/>
      <c r="O7097" s="101"/>
      <c r="P7097" s="102"/>
    </row>
    <row r="7098" spans="2:16" customFormat="1" x14ac:dyDescent="0.3">
      <c r="B7098" s="9"/>
      <c r="O7098" s="101"/>
      <c r="P7098" s="102"/>
    </row>
    <row r="7099" spans="2:16" customFormat="1" x14ac:dyDescent="0.3">
      <c r="B7099" s="9"/>
      <c r="O7099" s="101"/>
      <c r="P7099" s="102"/>
    </row>
    <row r="7100" spans="2:16" customFormat="1" x14ac:dyDescent="0.3">
      <c r="B7100" s="9"/>
      <c r="O7100" s="101"/>
      <c r="P7100" s="102"/>
    </row>
    <row r="7101" spans="2:16" customFormat="1" x14ac:dyDescent="0.3">
      <c r="B7101" s="9"/>
      <c r="O7101" s="101"/>
      <c r="P7101" s="102"/>
    </row>
    <row r="7102" spans="2:16" customFormat="1" x14ac:dyDescent="0.3">
      <c r="B7102" s="9"/>
      <c r="O7102" s="101"/>
      <c r="P7102" s="102"/>
    </row>
    <row r="7103" spans="2:16" customFormat="1" x14ac:dyDescent="0.3">
      <c r="B7103" s="9"/>
      <c r="O7103" s="101"/>
      <c r="P7103" s="102"/>
    </row>
    <row r="7104" spans="2:16" customFormat="1" x14ac:dyDescent="0.3">
      <c r="B7104" s="9"/>
      <c r="O7104" s="101"/>
      <c r="P7104" s="102"/>
    </row>
    <row r="7105" spans="2:16" customFormat="1" x14ac:dyDescent="0.3">
      <c r="B7105" s="9"/>
      <c r="O7105" s="101"/>
      <c r="P7105" s="102"/>
    </row>
    <row r="7106" spans="2:16" customFormat="1" x14ac:dyDescent="0.3">
      <c r="B7106" s="9"/>
      <c r="O7106" s="101"/>
      <c r="P7106" s="102"/>
    </row>
    <row r="7107" spans="2:16" customFormat="1" x14ac:dyDescent="0.3">
      <c r="B7107" s="9"/>
      <c r="O7107" s="101"/>
      <c r="P7107" s="102"/>
    </row>
    <row r="7108" spans="2:16" customFormat="1" x14ac:dyDescent="0.3">
      <c r="B7108" s="9"/>
      <c r="O7108" s="101"/>
      <c r="P7108" s="102"/>
    </row>
    <row r="7109" spans="2:16" customFormat="1" x14ac:dyDescent="0.3">
      <c r="B7109" s="9"/>
      <c r="O7109" s="101"/>
      <c r="P7109" s="102"/>
    </row>
    <row r="7110" spans="2:16" customFormat="1" x14ac:dyDescent="0.3">
      <c r="B7110" s="9"/>
      <c r="O7110" s="101"/>
      <c r="P7110" s="102"/>
    </row>
    <row r="7111" spans="2:16" customFormat="1" x14ac:dyDescent="0.3">
      <c r="B7111" s="9"/>
      <c r="O7111" s="101"/>
      <c r="P7111" s="102"/>
    </row>
    <row r="7112" spans="2:16" customFormat="1" x14ac:dyDescent="0.3">
      <c r="B7112" s="9"/>
      <c r="O7112" s="101"/>
      <c r="P7112" s="102"/>
    </row>
    <row r="7113" spans="2:16" customFormat="1" x14ac:dyDescent="0.3">
      <c r="B7113" s="9"/>
      <c r="O7113" s="101"/>
      <c r="P7113" s="102"/>
    </row>
    <row r="7114" spans="2:16" customFormat="1" x14ac:dyDescent="0.3">
      <c r="B7114" s="9"/>
      <c r="O7114" s="101"/>
      <c r="P7114" s="102"/>
    </row>
    <row r="7115" spans="2:16" customFormat="1" x14ac:dyDescent="0.3">
      <c r="B7115" s="9"/>
      <c r="O7115" s="101"/>
      <c r="P7115" s="102"/>
    </row>
    <row r="7116" spans="2:16" customFormat="1" x14ac:dyDescent="0.3">
      <c r="B7116" s="9"/>
      <c r="O7116" s="101"/>
      <c r="P7116" s="102"/>
    </row>
    <row r="7117" spans="2:16" customFormat="1" x14ac:dyDescent="0.3">
      <c r="B7117" s="9"/>
      <c r="O7117" s="101"/>
      <c r="P7117" s="102"/>
    </row>
    <row r="7118" spans="2:16" customFormat="1" x14ac:dyDescent="0.3">
      <c r="B7118" s="9"/>
      <c r="O7118" s="101"/>
      <c r="P7118" s="102"/>
    </row>
    <row r="7119" spans="2:16" customFormat="1" x14ac:dyDescent="0.3">
      <c r="B7119" s="9"/>
      <c r="O7119" s="101"/>
      <c r="P7119" s="102"/>
    </row>
    <row r="7120" spans="2:16" customFormat="1" x14ac:dyDescent="0.3">
      <c r="B7120" s="9"/>
      <c r="O7120" s="101"/>
      <c r="P7120" s="102"/>
    </row>
    <row r="7121" spans="2:16" customFormat="1" x14ac:dyDescent="0.3">
      <c r="B7121" s="9"/>
      <c r="O7121" s="101"/>
      <c r="P7121" s="102"/>
    </row>
    <row r="7122" spans="2:16" customFormat="1" x14ac:dyDescent="0.3">
      <c r="B7122" s="9"/>
      <c r="O7122" s="101"/>
      <c r="P7122" s="102"/>
    </row>
    <row r="7123" spans="2:16" customFormat="1" x14ac:dyDescent="0.3">
      <c r="B7123" s="9"/>
      <c r="O7123" s="101"/>
      <c r="P7123" s="102"/>
    </row>
    <row r="7124" spans="2:16" customFormat="1" x14ac:dyDescent="0.3">
      <c r="B7124" s="9"/>
      <c r="O7124" s="101"/>
      <c r="P7124" s="102"/>
    </row>
    <row r="7125" spans="2:16" customFormat="1" x14ac:dyDescent="0.3">
      <c r="B7125" s="9"/>
      <c r="O7125" s="101"/>
      <c r="P7125" s="102"/>
    </row>
    <row r="7126" spans="2:16" customFormat="1" x14ac:dyDescent="0.3">
      <c r="B7126" s="9"/>
      <c r="O7126" s="101"/>
      <c r="P7126" s="102"/>
    </row>
    <row r="7127" spans="2:16" customFormat="1" x14ac:dyDescent="0.3">
      <c r="B7127" s="9"/>
      <c r="O7127" s="101"/>
      <c r="P7127" s="102"/>
    </row>
    <row r="7128" spans="2:16" customFormat="1" x14ac:dyDescent="0.3">
      <c r="B7128" s="9"/>
      <c r="O7128" s="101"/>
      <c r="P7128" s="102"/>
    </row>
    <row r="7129" spans="2:16" customFormat="1" x14ac:dyDescent="0.3">
      <c r="B7129" s="9"/>
      <c r="O7129" s="101"/>
      <c r="P7129" s="102"/>
    </row>
    <row r="7130" spans="2:16" customFormat="1" x14ac:dyDescent="0.3">
      <c r="B7130" s="9"/>
      <c r="O7130" s="101"/>
      <c r="P7130" s="102"/>
    </row>
    <row r="7131" spans="2:16" customFormat="1" x14ac:dyDescent="0.3">
      <c r="B7131" s="9"/>
      <c r="O7131" s="101"/>
      <c r="P7131" s="102"/>
    </row>
    <row r="7132" spans="2:16" customFormat="1" x14ac:dyDescent="0.3">
      <c r="B7132" s="9"/>
      <c r="O7132" s="101"/>
      <c r="P7132" s="102"/>
    </row>
    <row r="7133" spans="2:16" customFormat="1" x14ac:dyDescent="0.3">
      <c r="B7133" s="9"/>
      <c r="O7133" s="101"/>
      <c r="P7133" s="102"/>
    </row>
    <row r="7134" spans="2:16" customFormat="1" x14ac:dyDescent="0.3">
      <c r="B7134" s="9"/>
      <c r="O7134" s="101"/>
      <c r="P7134" s="102"/>
    </row>
    <row r="7135" spans="2:16" customFormat="1" x14ac:dyDescent="0.3">
      <c r="B7135" s="9"/>
      <c r="O7135" s="101"/>
      <c r="P7135" s="102"/>
    </row>
    <row r="7136" spans="2:16" customFormat="1" x14ac:dyDescent="0.3">
      <c r="B7136" s="9"/>
      <c r="O7136" s="101"/>
      <c r="P7136" s="102"/>
    </row>
    <row r="7137" spans="2:16" customFormat="1" x14ac:dyDescent="0.3">
      <c r="B7137" s="9"/>
      <c r="O7137" s="101"/>
      <c r="P7137" s="102"/>
    </row>
    <row r="7138" spans="2:16" customFormat="1" x14ac:dyDescent="0.3">
      <c r="B7138" s="9"/>
      <c r="O7138" s="101"/>
      <c r="P7138" s="102"/>
    </row>
    <row r="7139" spans="2:16" customFormat="1" x14ac:dyDescent="0.3">
      <c r="B7139" s="9"/>
      <c r="O7139" s="101"/>
      <c r="P7139" s="102"/>
    </row>
    <row r="7140" spans="2:16" customFormat="1" x14ac:dyDescent="0.3">
      <c r="B7140" s="9"/>
      <c r="O7140" s="101"/>
      <c r="P7140" s="102"/>
    </row>
    <row r="7141" spans="2:16" customFormat="1" x14ac:dyDescent="0.3">
      <c r="B7141" s="9"/>
      <c r="O7141" s="101"/>
      <c r="P7141" s="102"/>
    </row>
    <row r="7142" spans="2:16" customFormat="1" x14ac:dyDescent="0.3">
      <c r="B7142" s="9"/>
      <c r="O7142" s="101"/>
      <c r="P7142" s="102"/>
    </row>
    <row r="7143" spans="2:16" customFormat="1" x14ac:dyDescent="0.3">
      <c r="B7143" s="9"/>
      <c r="O7143" s="101"/>
      <c r="P7143" s="102"/>
    </row>
    <row r="7144" spans="2:16" customFormat="1" x14ac:dyDescent="0.3">
      <c r="B7144" s="9"/>
      <c r="O7144" s="101"/>
      <c r="P7144" s="102"/>
    </row>
    <row r="7145" spans="2:16" customFormat="1" x14ac:dyDescent="0.3">
      <c r="B7145" s="9"/>
      <c r="O7145" s="101"/>
      <c r="P7145" s="102"/>
    </row>
    <row r="7146" spans="2:16" customFormat="1" x14ac:dyDescent="0.3">
      <c r="B7146" s="9"/>
      <c r="O7146" s="101"/>
      <c r="P7146" s="102"/>
    </row>
    <row r="7147" spans="2:16" customFormat="1" x14ac:dyDescent="0.3">
      <c r="B7147" s="9"/>
      <c r="O7147" s="101"/>
      <c r="P7147" s="102"/>
    </row>
    <row r="7148" spans="2:16" customFormat="1" x14ac:dyDescent="0.3">
      <c r="B7148" s="9"/>
      <c r="O7148" s="101"/>
      <c r="P7148" s="102"/>
    </row>
    <row r="7149" spans="2:16" customFormat="1" x14ac:dyDescent="0.3">
      <c r="B7149" s="9"/>
      <c r="O7149" s="101"/>
      <c r="P7149" s="102"/>
    </row>
    <row r="7150" spans="2:16" customFormat="1" x14ac:dyDescent="0.3">
      <c r="B7150" s="9"/>
      <c r="O7150" s="101"/>
      <c r="P7150" s="102"/>
    </row>
    <row r="7151" spans="2:16" customFormat="1" x14ac:dyDescent="0.3">
      <c r="B7151" s="9"/>
      <c r="O7151" s="101"/>
      <c r="P7151" s="102"/>
    </row>
    <row r="7152" spans="2:16" customFormat="1" x14ac:dyDescent="0.3">
      <c r="B7152" s="9"/>
      <c r="O7152" s="101"/>
      <c r="P7152" s="102"/>
    </row>
    <row r="7153" spans="2:16" customFormat="1" x14ac:dyDescent="0.3">
      <c r="B7153" s="9"/>
      <c r="O7153" s="101"/>
      <c r="P7153" s="102"/>
    </row>
    <row r="7154" spans="2:16" customFormat="1" x14ac:dyDescent="0.3">
      <c r="B7154" s="9"/>
      <c r="O7154" s="101"/>
      <c r="P7154" s="102"/>
    </row>
    <row r="7155" spans="2:16" customFormat="1" x14ac:dyDescent="0.3">
      <c r="B7155" s="9"/>
      <c r="O7155" s="101"/>
      <c r="P7155" s="102"/>
    </row>
    <row r="7156" spans="2:16" customFormat="1" x14ac:dyDescent="0.3">
      <c r="B7156" s="9"/>
      <c r="O7156" s="101"/>
      <c r="P7156" s="102"/>
    </row>
    <row r="7157" spans="2:16" customFormat="1" x14ac:dyDescent="0.3">
      <c r="B7157" s="9"/>
      <c r="O7157" s="101"/>
      <c r="P7157" s="102"/>
    </row>
    <row r="7158" spans="2:16" customFormat="1" x14ac:dyDescent="0.3">
      <c r="B7158" s="9"/>
      <c r="O7158" s="101"/>
      <c r="P7158" s="102"/>
    </row>
    <row r="7159" spans="2:16" customFormat="1" x14ac:dyDescent="0.3">
      <c r="B7159" s="9"/>
      <c r="O7159" s="101"/>
      <c r="P7159" s="102"/>
    </row>
    <row r="7160" spans="2:16" customFormat="1" x14ac:dyDescent="0.3">
      <c r="B7160" s="9"/>
      <c r="O7160" s="101"/>
      <c r="P7160" s="102"/>
    </row>
    <row r="7161" spans="2:16" customFormat="1" x14ac:dyDescent="0.3">
      <c r="B7161" s="9"/>
      <c r="O7161" s="101"/>
      <c r="P7161" s="102"/>
    </row>
    <row r="7162" spans="2:16" customFormat="1" x14ac:dyDescent="0.3">
      <c r="B7162" s="9"/>
      <c r="O7162" s="101"/>
      <c r="P7162" s="102"/>
    </row>
    <row r="7163" spans="2:16" customFormat="1" x14ac:dyDescent="0.3">
      <c r="B7163" s="9"/>
      <c r="O7163" s="101"/>
      <c r="P7163" s="102"/>
    </row>
    <row r="7164" spans="2:16" customFormat="1" x14ac:dyDescent="0.3">
      <c r="B7164" s="9"/>
      <c r="O7164" s="101"/>
      <c r="P7164" s="102"/>
    </row>
    <row r="7165" spans="2:16" customFormat="1" x14ac:dyDescent="0.3">
      <c r="B7165" s="9"/>
      <c r="O7165" s="101"/>
      <c r="P7165" s="102"/>
    </row>
    <row r="7166" spans="2:16" customFormat="1" x14ac:dyDescent="0.3">
      <c r="B7166" s="9"/>
      <c r="O7166" s="101"/>
      <c r="P7166" s="102"/>
    </row>
    <row r="7167" spans="2:16" customFormat="1" x14ac:dyDescent="0.3">
      <c r="B7167" s="9"/>
      <c r="O7167" s="101"/>
      <c r="P7167" s="102"/>
    </row>
    <row r="7168" spans="2:16" customFormat="1" x14ac:dyDescent="0.3">
      <c r="B7168" s="9"/>
      <c r="O7168" s="101"/>
      <c r="P7168" s="102"/>
    </row>
    <row r="7169" spans="2:16" customFormat="1" x14ac:dyDescent="0.3">
      <c r="B7169" s="9"/>
      <c r="O7169" s="101"/>
      <c r="P7169" s="102"/>
    </row>
    <row r="7170" spans="2:16" customFormat="1" x14ac:dyDescent="0.3">
      <c r="B7170" s="9"/>
      <c r="O7170" s="101"/>
      <c r="P7170" s="102"/>
    </row>
    <row r="7171" spans="2:16" customFormat="1" x14ac:dyDescent="0.3">
      <c r="B7171" s="9"/>
      <c r="O7171" s="101"/>
      <c r="P7171" s="102"/>
    </row>
    <row r="7172" spans="2:16" customFormat="1" x14ac:dyDescent="0.3">
      <c r="B7172" s="9"/>
      <c r="O7172" s="101"/>
      <c r="P7172" s="102"/>
    </row>
    <row r="7173" spans="2:16" customFormat="1" x14ac:dyDescent="0.3">
      <c r="B7173" s="9"/>
      <c r="O7173" s="101"/>
      <c r="P7173" s="102"/>
    </row>
    <row r="7174" spans="2:16" customFormat="1" x14ac:dyDescent="0.3">
      <c r="B7174" s="9"/>
      <c r="O7174" s="101"/>
      <c r="P7174" s="102"/>
    </row>
    <row r="7175" spans="2:16" customFormat="1" x14ac:dyDescent="0.3">
      <c r="B7175" s="9"/>
      <c r="O7175" s="101"/>
      <c r="P7175" s="102"/>
    </row>
    <row r="7176" spans="2:16" customFormat="1" x14ac:dyDescent="0.3">
      <c r="B7176" s="9"/>
      <c r="O7176" s="101"/>
      <c r="P7176" s="102"/>
    </row>
    <row r="7177" spans="2:16" customFormat="1" x14ac:dyDescent="0.3">
      <c r="B7177" s="9"/>
      <c r="O7177" s="101"/>
      <c r="P7177" s="102"/>
    </row>
    <row r="7178" spans="2:16" customFormat="1" x14ac:dyDescent="0.3">
      <c r="B7178" s="9"/>
      <c r="O7178" s="101"/>
      <c r="P7178" s="102"/>
    </row>
    <row r="7179" spans="2:16" customFormat="1" x14ac:dyDescent="0.3">
      <c r="B7179" s="9"/>
      <c r="O7179" s="101"/>
      <c r="P7179" s="102"/>
    </row>
    <row r="7180" spans="2:16" customFormat="1" x14ac:dyDescent="0.3">
      <c r="B7180" s="9"/>
      <c r="O7180" s="101"/>
      <c r="P7180" s="102"/>
    </row>
    <row r="7181" spans="2:16" customFormat="1" x14ac:dyDescent="0.3">
      <c r="B7181" s="9"/>
      <c r="O7181" s="101"/>
      <c r="P7181" s="102"/>
    </row>
    <row r="7182" spans="2:16" customFormat="1" x14ac:dyDescent="0.3">
      <c r="B7182" s="9"/>
      <c r="O7182" s="101"/>
      <c r="P7182" s="102"/>
    </row>
    <row r="7183" spans="2:16" customFormat="1" x14ac:dyDescent="0.3">
      <c r="B7183" s="9"/>
      <c r="O7183" s="101"/>
      <c r="P7183" s="102"/>
    </row>
    <row r="7184" spans="2:16" customFormat="1" x14ac:dyDescent="0.3">
      <c r="B7184" s="9"/>
      <c r="O7184" s="101"/>
      <c r="P7184" s="102"/>
    </row>
    <row r="7185" spans="2:16" customFormat="1" x14ac:dyDescent="0.3">
      <c r="B7185" s="9"/>
      <c r="O7185" s="101"/>
      <c r="P7185" s="102"/>
    </row>
    <row r="7186" spans="2:16" customFormat="1" x14ac:dyDescent="0.3">
      <c r="B7186" s="9"/>
      <c r="O7186" s="101"/>
      <c r="P7186" s="102"/>
    </row>
    <row r="7187" spans="2:16" customFormat="1" x14ac:dyDescent="0.3">
      <c r="B7187" s="9"/>
      <c r="O7187" s="101"/>
      <c r="P7187" s="102"/>
    </row>
    <row r="7188" spans="2:16" customFormat="1" x14ac:dyDescent="0.3">
      <c r="B7188" s="9"/>
      <c r="O7188" s="101"/>
      <c r="P7188" s="102"/>
    </row>
    <row r="7189" spans="2:16" customFormat="1" x14ac:dyDescent="0.3">
      <c r="B7189" s="9"/>
      <c r="O7189" s="101"/>
      <c r="P7189" s="102"/>
    </row>
    <row r="7190" spans="2:16" customFormat="1" x14ac:dyDescent="0.3">
      <c r="B7190" s="9"/>
      <c r="O7190" s="101"/>
      <c r="P7190" s="102"/>
    </row>
    <row r="7191" spans="2:16" customFormat="1" x14ac:dyDescent="0.3">
      <c r="B7191" s="9"/>
      <c r="O7191" s="101"/>
      <c r="P7191" s="102"/>
    </row>
    <row r="7192" spans="2:16" customFormat="1" x14ac:dyDescent="0.3">
      <c r="B7192" s="9"/>
      <c r="O7192" s="101"/>
      <c r="P7192" s="102"/>
    </row>
    <row r="7193" spans="2:16" customFormat="1" x14ac:dyDescent="0.3">
      <c r="B7193" s="9"/>
      <c r="O7193" s="101"/>
      <c r="P7193" s="102"/>
    </row>
    <row r="7194" spans="2:16" customFormat="1" x14ac:dyDescent="0.3">
      <c r="B7194" s="9"/>
      <c r="O7194" s="101"/>
      <c r="P7194" s="102"/>
    </row>
    <row r="7195" spans="2:16" customFormat="1" x14ac:dyDescent="0.3">
      <c r="B7195" s="9"/>
      <c r="O7195" s="101"/>
      <c r="P7195" s="102"/>
    </row>
    <row r="7196" spans="2:16" customFormat="1" x14ac:dyDescent="0.3">
      <c r="B7196" s="9"/>
      <c r="O7196" s="101"/>
      <c r="P7196" s="102"/>
    </row>
    <row r="7197" spans="2:16" customFormat="1" x14ac:dyDescent="0.3">
      <c r="B7197" s="9"/>
      <c r="O7197" s="101"/>
      <c r="P7197" s="102"/>
    </row>
    <row r="7198" spans="2:16" customFormat="1" x14ac:dyDescent="0.3">
      <c r="B7198" s="9"/>
      <c r="O7198" s="101"/>
      <c r="P7198" s="102"/>
    </row>
    <row r="7199" spans="2:16" customFormat="1" x14ac:dyDescent="0.3">
      <c r="B7199" s="9"/>
      <c r="O7199" s="101"/>
      <c r="P7199" s="102"/>
    </row>
    <row r="7200" spans="2:16" customFormat="1" x14ac:dyDescent="0.3">
      <c r="B7200" s="9"/>
      <c r="O7200" s="101"/>
      <c r="P7200" s="102"/>
    </row>
    <row r="7201" spans="2:16" customFormat="1" x14ac:dyDescent="0.3">
      <c r="B7201" s="9"/>
      <c r="O7201" s="101"/>
      <c r="P7201" s="102"/>
    </row>
    <row r="7202" spans="2:16" customFormat="1" x14ac:dyDescent="0.3">
      <c r="B7202" s="9"/>
      <c r="O7202" s="101"/>
      <c r="P7202" s="102"/>
    </row>
    <row r="7203" spans="2:16" customFormat="1" x14ac:dyDescent="0.3">
      <c r="B7203" s="9"/>
      <c r="O7203" s="101"/>
      <c r="P7203" s="102"/>
    </row>
    <row r="7204" spans="2:16" customFormat="1" x14ac:dyDescent="0.3">
      <c r="B7204" s="9"/>
      <c r="O7204" s="101"/>
      <c r="P7204" s="102"/>
    </row>
    <row r="7205" spans="2:16" customFormat="1" x14ac:dyDescent="0.3">
      <c r="B7205" s="9"/>
      <c r="O7205" s="101"/>
      <c r="P7205" s="102"/>
    </row>
    <row r="7206" spans="2:16" customFormat="1" x14ac:dyDescent="0.3">
      <c r="B7206" s="9"/>
      <c r="O7206" s="101"/>
      <c r="P7206" s="102"/>
    </row>
    <row r="7207" spans="2:16" customFormat="1" x14ac:dyDescent="0.3">
      <c r="B7207" s="9"/>
      <c r="O7207" s="101"/>
      <c r="P7207" s="102"/>
    </row>
    <row r="7208" spans="2:16" customFormat="1" x14ac:dyDescent="0.3">
      <c r="B7208" s="9"/>
      <c r="O7208" s="101"/>
      <c r="P7208" s="102"/>
    </row>
    <row r="7209" spans="2:16" customFormat="1" x14ac:dyDescent="0.3">
      <c r="B7209" s="9"/>
      <c r="O7209" s="101"/>
      <c r="P7209" s="102"/>
    </row>
    <row r="7210" spans="2:16" customFormat="1" x14ac:dyDescent="0.3">
      <c r="B7210" s="9"/>
      <c r="O7210" s="101"/>
      <c r="P7210" s="102"/>
    </row>
    <row r="7211" spans="2:16" customFormat="1" x14ac:dyDescent="0.3">
      <c r="B7211" s="9"/>
      <c r="O7211" s="101"/>
      <c r="P7211" s="102"/>
    </row>
    <row r="7212" spans="2:16" customFormat="1" x14ac:dyDescent="0.3">
      <c r="B7212" s="9"/>
      <c r="O7212" s="101"/>
      <c r="P7212" s="102"/>
    </row>
    <row r="7213" spans="2:16" customFormat="1" x14ac:dyDescent="0.3">
      <c r="B7213" s="9"/>
      <c r="O7213" s="101"/>
      <c r="P7213" s="102"/>
    </row>
    <row r="7214" spans="2:16" customFormat="1" x14ac:dyDescent="0.3">
      <c r="B7214" s="9"/>
      <c r="O7214" s="101"/>
      <c r="P7214" s="102"/>
    </row>
    <row r="7215" spans="2:16" customFormat="1" x14ac:dyDescent="0.3">
      <c r="B7215" s="9"/>
      <c r="O7215" s="101"/>
      <c r="P7215" s="102"/>
    </row>
    <row r="7216" spans="2:16" customFormat="1" x14ac:dyDescent="0.3">
      <c r="B7216" s="9"/>
      <c r="O7216" s="101"/>
      <c r="P7216" s="102"/>
    </row>
    <row r="7217" spans="2:16" customFormat="1" x14ac:dyDescent="0.3">
      <c r="B7217" s="9"/>
      <c r="O7217" s="101"/>
      <c r="P7217" s="102"/>
    </row>
    <row r="7218" spans="2:16" customFormat="1" x14ac:dyDescent="0.3">
      <c r="B7218" s="9"/>
      <c r="O7218" s="101"/>
      <c r="P7218" s="102"/>
    </row>
    <row r="7219" spans="2:16" customFormat="1" x14ac:dyDescent="0.3">
      <c r="B7219" s="9"/>
      <c r="O7219" s="101"/>
      <c r="P7219" s="102"/>
    </row>
    <row r="7220" spans="2:16" customFormat="1" x14ac:dyDescent="0.3">
      <c r="B7220" s="9"/>
      <c r="O7220" s="101"/>
      <c r="P7220" s="102"/>
    </row>
    <row r="7221" spans="2:16" customFormat="1" x14ac:dyDescent="0.3">
      <c r="B7221" s="9"/>
      <c r="O7221" s="101"/>
      <c r="P7221" s="102"/>
    </row>
    <row r="7222" spans="2:16" customFormat="1" x14ac:dyDescent="0.3">
      <c r="B7222" s="9"/>
      <c r="O7222" s="101"/>
      <c r="P7222" s="102"/>
    </row>
    <row r="7223" spans="2:16" customFormat="1" x14ac:dyDescent="0.3">
      <c r="B7223" s="9"/>
      <c r="O7223" s="101"/>
      <c r="P7223" s="102"/>
    </row>
    <row r="7224" spans="2:16" customFormat="1" x14ac:dyDescent="0.3">
      <c r="B7224" s="9"/>
      <c r="O7224" s="101"/>
      <c r="P7224" s="102"/>
    </row>
    <row r="7225" spans="2:16" customFormat="1" x14ac:dyDescent="0.3">
      <c r="B7225" s="9"/>
      <c r="O7225" s="101"/>
      <c r="P7225" s="102"/>
    </row>
    <row r="7226" spans="2:16" customFormat="1" x14ac:dyDescent="0.3">
      <c r="B7226" s="9"/>
      <c r="O7226" s="101"/>
      <c r="P7226" s="102"/>
    </row>
    <row r="7227" spans="2:16" customFormat="1" x14ac:dyDescent="0.3">
      <c r="B7227" s="9"/>
      <c r="O7227" s="101"/>
      <c r="P7227" s="102"/>
    </row>
    <row r="7228" spans="2:16" customFormat="1" x14ac:dyDescent="0.3">
      <c r="B7228" s="9"/>
      <c r="O7228" s="101"/>
      <c r="P7228" s="102"/>
    </row>
    <row r="7229" spans="2:16" customFormat="1" x14ac:dyDescent="0.3">
      <c r="B7229" s="9"/>
      <c r="O7229" s="101"/>
      <c r="P7229" s="102"/>
    </row>
    <row r="7230" spans="2:16" customFormat="1" x14ac:dyDescent="0.3">
      <c r="B7230" s="9"/>
      <c r="O7230" s="101"/>
      <c r="P7230" s="102"/>
    </row>
    <row r="7231" spans="2:16" customFormat="1" x14ac:dyDescent="0.3">
      <c r="B7231" s="9"/>
      <c r="O7231" s="101"/>
      <c r="P7231" s="102"/>
    </row>
    <row r="7232" spans="2:16" customFormat="1" x14ac:dyDescent="0.3">
      <c r="B7232" s="9"/>
      <c r="O7232" s="101"/>
      <c r="P7232" s="102"/>
    </row>
    <row r="7233" spans="2:16" customFormat="1" x14ac:dyDescent="0.3">
      <c r="B7233" s="9"/>
      <c r="O7233" s="101"/>
      <c r="P7233" s="102"/>
    </row>
    <row r="7234" spans="2:16" customFormat="1" x14ac:dyDescent="0.3">
      <c r="B7234" s="9"/>
      <c r="O7234" s="101"/>
      <c r="P7234" s="102"/>
    </row>
    <row r="7235" spans="2:16" customFormat="1" x14ac:dyDescent="0.3">
      <c r="B7235" s="9"/>
      <c r="O7235" s="101"/>
      <c r="P7235" s="102"/>
    </row>
    <row r="7236" spans="2:16" customFormat="1" x14ac:dyDescent="0.3">
      <c r="B7236" s="9"/>
      <c r="O7236" s="101"/>
      <c r="P7236" s="102"/>
    </row>
    <row r="7237" spans="2:16" customFormat="1" x14ac:dyDescent="0.3">
      <c r="B7237" s="9"/>
      <c r="O7237" s="101"/>
      <c r="P7237" s="102"/>
    </row>
    <row r="7238" spans="2:16" customFormat="1" x14ac:dyDescent="0.3">
      <c r="B7238" s="9"/>
      <c r="O7238" s="101"/>
      <c r="P7238" s="102"/>
    </row>
    <row r="7239" spans="2:16" customFormat="1" x14ac:dyDescent="0.3">
      <c r="B7239" s="9"/>
      <c r="O7239" s="101"/>
      <c r="P7239" s="102"/>
    </row>
    <row r="7240" spans="2:16" customFormat="1" x14ac:dyDescent="0.3">
      <c r="B7240" s="9"/>
      <c r="O7240" s="101"/>
      <c r="P7240" s="102"/>
    </row>
    <row r="7241" spans="2:16" customFormat="1" x14ac:dyDescent="0.3">
      <c r="B7241" s="9"/>
      <c r="O7241" s="101"/>
      <c r="P7241" s="102"/>
    </row>
    <row r="7242" spans="2:16" customFormat="1" x14ac:dyDescent="0.3">
      <c r="B7242" s="9"/>
      <c r="O7242" s="101"/>
      <c r="P7242" s="102"/>
    </row>
    <row r="7243" spans="2:16" customFormat="1" x14ac:dyDescent="0.3">
      <c r="B7243" s="9"/>
      <c r="O7243" s="101"/>
      <c r="P7243" s="102"/>
    </row>
    <row r="7244" spans="2:16" customFormat="1" x14ac:dyDescent="0.3">
      <c r="B7244" s="9"/>
      <c r="O7244" s="101"/>
      <c r="P7244" s="102"/>
    </row>
    <row r="7245" spans="2:16" customFormat="1" x14ac:dyDescent="0.3">
      <c r="B7245" s="9"/>
      <c r="O7245" s="101"/>
      <c r="P7245" s="102"/>
    </row>
    <row r="7246" spans="2:16" customFormat="1" x14ac:dyDescent="0.3">
      <c r="B7246" s="9"/>
      <c r="O7246" s="101"/>
      <c r="P7246" s="102"/>
    </row>
    <row r="7247" spans="2:16" customFormat="1" x14ac:dyDescent="0.3">
      <c r="B7247" s="9"/>
      <c r="O7247" s="101"/>
      <c r="P7247" s="102"/>
    </row>
    <row r="7248" spans="2:16" customFormat="1" x14ac:dyDescent="0.3">
      <c r="B7248" s="9"/>
      <c r="O7248" s="101"/>
      <c r="P7248" s="102"/>
    </row>
    <row r="7249" spans="2:16" customFormat="1" x14ac:dyDescent="0.3">
      <c r="B7249" s="9"/>
      <c r="O7249" s="101"/>
      <c r="P7249" s="102"/>
    </row>
    <row r="7250" spans="2:16" customFormat="1" x14ac:dyDescent="0.3">
      <c r="B7250" s="9"/>
      <c r="O7250" s="101"/>
      <c r="P7250" s="102"/>
    </row>
    <row r="7251" spans="2:16" customFormat="1" x14ac:dyDescent="0.3">
      <c r="B7251" s="9"/>
      <c r="O7251" s="101"/>
      <c r="P7251" s="102"/>
    </row>
    <row r="7252" spans="2:16" customFormat="1" x14ac:dyDescent="0.3">
      <c r="B7252" s="9"/>
      <c r="O7252" s="101"/>
      <c r="P7252" s="102"/>
    </row>
    <row r="7253" spans="2:16" customFormat="1" x14ac:dyDescent="0.3">
      <c r="B7253" s="9"/>
      <c r="O7253" s="101"/>
      <c r="P7253" s="102"/>
    </row>
    <row r="7254" spans="2:16" customFormat="1" x14ac:dyDescent="0.3">
      <c r="B7254" s="9"/>
      <c r="O7254" s="101"/>
      <c r="P7254" s="102"/>
    </row>
    <row r="7255" spans="2:16" customFormat="1" x14ac:dyDescent="0.3">
      <c r="B7255" s="9"/>
      <c r="O7255" s="101"/>
      <c r="P7255" s="102"/>
    </row>
    <row r="7256" spans="2:16" customFormat="1" x14ac:dyDescent="0.3">
      <c r="B7256" s="9"/>
      <c r="O7256" s="101"/>
      <c r="P7256" s="102"/>
    </row>
    <row r="7257" spans="2:16" customFormat="1" x14ac:dyDescent="0.3">
      <c r="B7257" s="9"/>
      <c r="O7257" s="101"/>
      <c r="P7257" s="102"/>
    </row>
    <row r="7258" spans="2:16" customFormat="1" x14ac:dyDescent="0.3">
      <c r="B7258" s="9"/>
      <c r="O7258" s="101"/>
      <c r="P7258" s="102"/>
    </row>
    <row r="7259" spans="2:16" customFormat="1" x14ac:dyDescent="0.3">
      <c r="B7259" s="9"/>
      <c r="O7259" s="101"/>
      <c r="P7259" s="102"/>
    </row>
    <row r="7260" spans="2:16" customFormat="1" x14ac:dyDescent="0.3">
      <c r="B7260" s="9"/>
      <c r="O7260" s="101"/>
      <c r="P7260" s="102"/>
    </row>
    <row r="7261" spans="2:16" customFormat="1" x14ac:dyDescent="0.3">
      <c r="B7261" s="9"/>
      <c r="O7261" s="101"/>
      <c r="P7261" s="102"/>
    </row>
    <row r="7262" spans="2:16" customFormat="1" x14ac:dyDescent="0.3">
      <c r="B7262" s="9"/>
      <c r="O7262" s="101"/>
      <c r="P7262" s="102"/>
    </row>
    <row r="7263" spans="2:16" customFormat="1" x14ac:dyDescent="0.3">
      <c r="B7263" s="9"/>
      <c r="O7263" s="101"/>
      <c r="P7263" s="102"/>
    </row>
    <row r="7264" spans="2:16" customFormat="1" x14ac:dyDescent="0.3">
      <c r="B7264" s="9"/>
      <c r="O7264" s="101"/>
      <c r="P7264" s="102"/>
    </row>
    <row r="7265" spans="2:16" customFormat="1" x14ac:dyDescent="0.3">
      <c r="B7265" s="9"/>
      <c r="O7265" s="101"/>
      <c r="P7265" s="102"/>
    </row>
    <row r="7266" spans="2:16" customFormat="1" x14ac:dyDescent="0.3">
      <c r="B7266" s="9"/>
      <c r="O7266" s="101"/>
      <c r="P7266" s="102"/>
    </row>
    <row r="7267" spans="2:16" customFormat="1" x14ac:dyDescent="0.3">
      <c r="B7267" s="9"/>
      <c r="O7267" s="101"/>
      <c r="P7267" s="102"/>
    </row>
    <row r="7268" spans="2:16" customFormat="1" x14ac:dyDescent="0.3">
      <c r="B7268" s="9"/>
      <c r="O7268" s="101"/>
      <c r="P7268" s="102"/>
    </row>
    <row r="7269" spans="2:16" customFormat="1" x14ac:dyDescent="0.3">
      <c r="B7269" s="9"/>
      <c r="O7269" s="101"/>
      <c r="P7269" s="102"/>
    </row>
    <row r="7270" spans="2:16" customFormat="1" x14ac:dyDescent="0.3">
      <c r="B7270" s="9"/>
      <c r="O7270" s="101"/>
      <c r="P7270" s="102"/>
    </row>
    <row r="7271" spans="2:16" customFormat="1" x14ac:dyDescent="0.3">
      <c r="B7271" s="9"/>
      <c r="O7271" s="101"/>
      <c r="P7271" s="102"/>
    </row>
    <row r="7272" spans="2:16" customFormat="1" x14ac:dyDescent="0.3">
      <c r="B7272" s="9"/>
      <c r="O7272" s="101"/>
      <c r="P7272" s="102"/>
    </row>
    <row r="7273" spans="2:16" customFormat="1" x14ac:dyDescent="0.3">
      <c r="B7273" s="9"/>
      <c r="O7273" s="101"/>
      <c r="P7273" s="102"/>
    </row>
    <row r="7274" spans="2:16" customFormat="1" x14ac:dyDescent="0.3">
      <c r="B7274" s="9"/>
      <c r="O7274" s="101"/>
      <c r="P7274" s="102"/>
    </row>
    <row r="7275" spans="2:16" customFormat="1" x14ac:dyDescent="0.3">
      <c r="B7275" s="9"/>
      <c r="O7275" s="101"/>
      <c r="P7275" s="102"/>
    </row>
    <row r="7276" spans="2:16" customFormat="1" x14ac:dyDescent="0.3">
      <c r="B7276" s="9"/>
      <c r="O7276" s="101"/>
      <c r="P7276" s="102"/>
    </row>
    <row r="7277" spans="2:16" customFormat="1" x14ac:dyDescent="0.3">
      <c r="B7277" s="9"/>
      <c r="O7277" s="101"/>
      <c r="P7277" s="102"/>
    </row>
    <row r="7278" spans="2:16" customFormat="1" x14ac:dyDescent="0.3">
      <c r="B7278" s="9"/>
      <c r="O7278" s="101"/>
      <c r="P7278" s="102"/>
    </row>
    <row r="7279" spans="2:16" customFormat="1" x14ac:dyDescent="0.3">
      <c r="B7279" s="9"/>
      <c r="O7279" s="101"/>
      <c r="P7279" s="102"/>
    </row>
    <row r="7280" spans="2:16" customFormat="1" x14ac:dyDescent="0.3">
      <c r="B7280" s="9"/>
      <c r="O7280" s="101"/>
      <c r="P7280" s="102"/>
    </row>
    <row r="7281" spans="2:16" customFormat="1" x14ac:dyDescent="0.3">
      <c r="B7281" s="9"/>
      <c r="O7281" s="101"/>
      <c r="P7281" s="102"/>
    </row>
    <row r="7282" spans="2:16" customFormat="1" x14ac:dyDescent="0.3">
      <c r="B7282" s="9"/>
      <c r="O7282" s="101"/>
      <c r="P7282" s="102"/>
    </row>
    <row r="7283" spans="2:16" customFormat="1" x14ac:dyDescent="0.3">
      <c r="B7283" s="9"/>
      <c r="O7283" s="101"/>
      <c r="P7283" s="102"/>
    </row>
    <row r="7284" spans="2:16" customFormat="1" x14ac:dyDescent="0.3">
      <c r="B7284" s="9"/>
      <c r="O7284" s="101"/>
      <c r="P7284" s="102"/>
    </row>
    <row r="7285" spans="2:16" customFormat="1" x14ac:dyDescent="0.3">
      <c r="B7285" s="9"/>
      <c r="O7285" s="101"/>
      <c r="P7285" s="102"/>
    </row>
    <row r="7286" spans="2:16" customFormat="1" x14ac:dyDescent="0.3">
      <c r="B7286" s="9"/>
      <c r="O7286" s="101"/>
      <c r="P7286" s="102"/>
    </row>
    <row r="7287" spans="2:16" customFormat="1" x14ac:dyDescent="0.3">
      <c r="B7287" s="9"/>
      <c r="O7287" s="101"/>
      <c r="P7287" s="102"/>
    </row>
    <row r="7288" spans="2:16" customFormat="1" x14ac:dyDescent="0.3">
      <c r="B7288" s="9"/>
      <c r="O7288" s="101"/>
      <c r="P7288" s="102"/>
    </row>
    <row r="7289" spans="2:16" customFormat="1" x14ac:dyDescent="0.3">
      <c r="B7289" s="9"/>
      <c r="O7289" s="101"/>
      <c r="P7289" s="102"/>
    </row>
    <row r="7290" spans="2:16" customFormat="1" x14ac:dyDescent="0.3">
      <c r="B7290" s="9"/>
      <c r="O7290" s="101"/>
      <c r="P7290" s="102"/>
    </row>
    <row r="7291" spans="2:16" customFormat="1" x14ac:dyDescent="0.3">
      <c r="B7291" s="9"/>
      <c r="O7291" s="101"/>
      <c r="P7291" s="102"/>
    </row>
    <row r="7292" spans="2:16" customFormat="1" x14ac:dyDescent="0.3">
      <c r="B7292" s="9"/>
      <c r="O7292" s="101"/>
      <c r="P7292" s="102"/>
    </row>
    <row r="7293" spans="2:16" customFormat="1" x14ac:dyDescent="0.3">
      <c r="B7293" s="9"/>
      <c r="O7293" s="101"/>
      <c r="P7293" s="102"/>
    </row>
    <row r="7294" spans="2:16" customFormat="1" x14ac:dyDescent="0.3">
      <c r="B7294" s="9"/>
      <c r="O7294" s="101"/>
      <c r="P7294" s="102"/>
    </row>
    <row r="7295" spans="2:16" customFormat="1" x14ac:dyDescent="0.3">
      <c r="B7295" s="9"/>
      <c r="O7295" s="101"/>
      <c r="P7295" s="102"/>
    </row>
    <row r="7296" spans="2:16" customFormat="1" x14ac:dyDescent="0.3">
      <c r="B7296" s="9"/>
      <c r="O7296" s="101"/>
      <c r="P7296" s="102"/>
    </row>
    <row r="7297" spans="2:16" customFormat="1" x14ac:dyDescent="0.3">
      <c r="B7297" s="9"/>
      <c r="O7297" s="101"/>
      <c r="P7297" s="102"/>
    </row>
    <row r="7298" spans="2:16" customFormat="1" x14ac:dyDescent="0.3">
      <c r="B7298" s="9"/>
      <c r="O7298" s="101"/>
      <c r="P7298" s="102"/>
    </row>
    <row r="7299" spans="2:16" customFormat="1" x14ac:dyDescent="0.3">
      <c r="B7299" s="9"/>
      <c r="O7299" s="101"/>
      <c r="P7299" s="102"/>
    </row>
    <row r="7300" spans="2:16" customFormat="1" x14ac:dyDescent="0.3">
      <c r="B7300" s="9"/>
      <c r="O7300" s="101"/>
      <c r="P7300" s="102"/>
    </row>
    <row r="7301" spans="2:16" customFormat="1" x14ac:dyDescent="0.3">
      <c r="B7301" s="9"/>
      <c r="O7301" s="101"/>
      <c r="P7301" s="102"/>
    </row>
    <row r="7302" spans="2:16" customFormat="1" x14ac:dyDescent="0.3">
      <c r="B7302" s="9"/>
      <c r="O7302" s="101"/>
      <c r="P7302" s="102"/>
    </row>
    <row r="7303" spans="2:16" customFormat="1" x14ac:dyDescent="0.3">
      <c r="B7303" s="9"/>
      <c r="O7303" s="101"/>
      <c r="P7303" s="102"/>
    </row>
    <row r="7304" spans="2:16" customFormat="1" x14ac:dyDescent="0.3">
      <c r="B7304" s="9"/>
      <c r="O7304" s="101"/>
      <c r="P7304" s="102"/>
    </row>
    <row r="7305" spans="2:16" customFormat="1" x14ac:dyDescent="0.3">
      <c r="B7305" s="9"/>
      <c r="O7305" s="101"/>
      <c r="P7305" s="102"/>
    </row>
    <row r="7306" spans="2:16" customFormat="1" x14ac:dyDescent="0.3">
      <c r="B7306" s="9"/>
      <c r="O7306" s="101"/>
      <c r="P7306" s="102"/>
    </row>
    <row r="7307" spans="2:16" customFormat="1" x14ac:dyDescent="0.3">
      <c r="B7307" s="9"/>
      <c r="O7307" s="101"/>
      <c r="P7307" s="102"/>
    </row>
    <row r="7308" spans="2:16" customFormat="1" x14ac:dyDescent="0.3">
      <c r="B7308" s="9"/>
      <c r="O7308" s="101"/>
      <c r="P7308" s="102"/>
    </row>
    <row r="7309" spans="2:16" customFormat="1" x14ac:dyDescent="0.3">
      <c r="B7309" s="9"/>
      <c r="O7309" s="101"/>
      <c r="P7309" s="102"/>
    </row>
    <row r="7310" spans="2:16" customFormat="1" x14ac:dyDescent="0.3">
      <c r="B7310" s="9"/>
      <c r="O7310" s="101"/>
      <c r="P7310" s="102"/>
    </row>
    <row r="7311" spans="2:16" customFormat="1" x14ac:dyDescent="0.3">
      <c r="B7311" s="9"/>
      <c r="O7311" s="101"/>
      <c r="P7311" s="102"/>
    </row>
    <row r="7312" spans="2:16" customFormat="1" x14ac:dyDescent="0.3">
      <c r="B7312" s="9"/>
      <c r="O7312" s="101"/>
      <c r="P7312" s="102"/>
    </row>
    <row r="7313" spans="2:16" customFormat="1" x14ac:dyDescent="0.3">
      <c r="B7313" s="9"/>
      <c r="O7313" s="101"/>
      <c r="P7313" s="102"/>
    </row>
    <row r="7314" spans="2:16" customFormat="1" x14ac:dyDescent="0.3">
      <c r="B7314" s="9"/>
      <c r="O7314" s="101"/>
      <c r="P7314" s="102"/>
    </row>
    <row r="7315" spans="2:16" customFormat="1" x14ac:dyDescent="0.3">
      <c r="B7315" s="9"/>
      <c r="O7315" s="101"/>
      <c r="P7315" s="102"/>
    </row>
    <row r="7316" spans="2:16" customFormat="1" x14ac:dyDescent="0.3">
      <c r="B7316" s="9"/>
      <c r="O7316" s="101"/>
      <c r="P7316" s="102"/>
    </row>
    <row r="7317" spans="2:16" customFormat="1" x14ac:dyDescent="0.3">
      <c r="B7317" s="9"/>
      <c r="O7317" s="101"/>
      <c r="P7317" s="102"/>
    </row>
    <row r="7318" spans="2:16" customFormat="1" x14ac:dyDescent="0.3">
      <c r="B7318" s="9"/>
      <c r="O7318" s="101"/>
      <c r="P7318" s="102"/>
    </row>
    <row r="7319" spans="2:16" customFormat="1" x14ac:dyDescent="0.3">
      <c r="B7319" s="9"/>
      <c r="O7319" s="101"/>
      <c r="P7319" s="102"/>
    </row>
    <row r="7320" spans="2:16" customFormat="1" x14ac:dyDescent="0.3">
      <c r="B7320" s="9"/>
      <c r="O7320" s="101"/>
      <c r="P7320" s="102"/>
    </row>
    <row r="7321" spans="2:16" customFormat="1" x14ac:dyDescent="0.3">
      <c r="B7321" s="9"/>
      <c r="O7321" s="101"/>
      <c r="P7321" s="102"/>
    </row>
    <row r="7322" spans="2:16" customFormat="1" x14ac:dyDescent="0.3">
      <c r="B7322" s="9"/>
      <c r="O7322" s="101"/>
      <c r="P7322" s="102"/>
    </row>
    <row r="7323" spans="2:16" customFormat="1" x14ac:dyDescent="0.3">
      <c r="B7323" s="9"/>
      <c r="O7323" s="101"/>
      <c r="P7323" s="102"/>
    </row>
    <row r="7324" spans="2:16" customFormat="1" x14ac:dyDescent="0.3">
      <c r="B7324" s="9"/>
      <c r="O7324" s="101"/>
      <c r="P7324" s="102"/>
    </row>
    <row r="7325" spans="2:16" customFormat="1" x14ac:dyDescent="0.3">
      <c r="B7325" s="9"/>
      <c r="O7325" s="101"/>
      <c r="P7325" s="102"/>
    </row>
    <row r="7326" spans="2:16" customFormat="1" x14ac:dyDescent="0.3">
      <c r="B7326" s="9"/>
      <c r="O7326" s="101"/>
      <c r="P7326" s="102"/>
    </row>
    <row r="7327" spans="2:16" customFormat="1" x14ac:dyDescent="0.3">
      <c r="B7327" s="9"/>
      <c r="O7327" s="101"/>
      <c r="P7327" s="102"/>
    </row>
    <row r="7328" spans="2:16" customFormat="1" x14ac:dyDescent="0.3">
      <c r="B7328" s="9"/>
      <c r="O7328" s="101"/>
      <c r="P7328" s="102"/>
    </row>
    <row r="7329" spans="2:16" customFormat="1" x14ac:dyDescent="0.3">
      <c r="B7329" s="9"/>
      <c r="O7329" s="101"/>
      <c r="P7329" s="102"/>
    </row>
    <row r="7330" spans="2:16" customFormat="1" x14ac:dyDescent="0.3">
      <c r="B7330" s="9"/>
      <c r="O7330" s="101"/>
      <c r="P7330" s="102"/>
    </row>
    <row r="7331" spans="2:16" customFormat="1" x14ac:dyDescent="0.3">
      <c r="B7331" s="9"/>
      <c r="O7331" s="101"/>
      <c r="P7331" s="102"/>
    </row>
    <row r="7332" spans="2:16" customFormat="1" x14ac:dyDescent="0.3">
      <c r="B7332" s="9"/>
      <c r="O7332" s="101"/>
      <c r="P7332" s="102"/>
    </row>
    <row r="7333" spans="2:16" customFormat="1" x14ac:dyDescent="0.3">
      <c r="B7333" s="9"/>
      <c r="O7333" s="101"/>
      <c r="P7333" s="102"/>
    </row>
    <row r="7334" spans="2:16" customFormat="1" x14ac:dyDescent="0.3">
      <c r="B7334" s="9"/>
      <c r="O7334" s="101"/>
      <c r="P7334" s="102"/>
    </row>
    <row r="7335" spans="2:16" customFormat="1" x14ac:dyDescent="0.3">
      <c r="B7335" s="9"/>
      <c r="O7335" s="101"/>
      <c r="P7335" s="102"/>
    </row>
    <row r="7336" spans="2:16" customFormat="1" x14ac:dyDescent="0.3">
      <c r="B7336" s="9"/>
      <c r="O7336" s="101"/>
      <c r="P7336" s="102"/>
    </row>
    <row r="7337" spans="2:16" customFormat="1" x14ac:dyDescent="0.3">
      <c r="B7337" s="9"/>
      <c r="O7337" s="101"/>
      <c r="P7337" s="102"/>
    </row>
    <row r="7338" spans="2:16" customFormat="1" x14ac:dyDescent="0.3">
      <c r="B7338" s="9"/>
      <c r="O7338" s="101"/>
      <c r="P7338" s="102"/>
    </row>
    <row r="7339" spans="2:16" customFormat="1" x14ac:dyDescent="0.3">
      <c r="B7339" s="9"/>
      <c r="O7339" s="101"/>
      <c r="P7339" s="102"/>
    </row>
    <row r="7340" spans="2:16" customFormat="1" x14ac:dyDescent="0.3">
      <c r="B7340" s="9"/>
      <c r="O7340" s="101"/>
      <c r="P7340" s="102"/>
    </row>
    <row r="7341" spans="2:16" customFormat="1" x14ac:dyDescent="0.3">
      <c r="B7341" s="9"/>
      <c r="O7341" s="101"/>
      <c r="P7341" s="102"/>
    </row>
    <row r="7342" spans="2:16" customFormat="1" x14ac:dyDescent="0.3">
      <c r="B7342" s="9"/>
      <c r="O7342" s="101"/>
      <c r="P7342" s="102"/>
    </row>
    <row r="7343" spans="2:16" customFormat="1" x14ac:dyDescent="0.3">
      <c r="B7343" s="9"/>
      <c r="O7343" s="101"/>
      <c r="P7343" s="102"/>
    </row>
    <row r="7344" spans="2:16" customFormat="1" x14ac:dyDescent="0.3">
      <c r="B7344" s="9"/>
      <c r="O7344" s="101"/>
      <c r="P7344" s="102"/>
    </row>
    <row r="7345" spans="2:16" customFormat="1" x14ac:dyDescent="0.3">
      <c r="B7345" s="9"/>
      <c r="O7345" s="101"/>
      <c r="P7345" s="102"/>
    </row>
    <row r="7346" spans="2:16" customFormat="1" x14ac:dyDescent="0.3">
      <c r="B7346" s="9"/>
      <c r="O7346" s="101"/>
      <c r="P7346" s="102"/>
    </row>
    <row r="7347" spans="2:16" customFormat="1" x14ac:dyDescent="0.3">
      <c r="B7347" s="9"/>
      <c r="O7347" s="101"/>
      <c r="P7347" s="102"/>
    </row>
    <row r="7348" spans="2:16" customFormat="1" x14ac:dyDescent="0.3">
      <c r="B7348" s="9"/>
      <c r="O7348" s="101"/>
      <c r="P7348" s="102"/>
    </row>
    <row r="7349" spans="2:16" customFormat="1" x14ac:dyDescent="0.3">
      <c r="B7349" s="9"/>
      <c r="O7349" s="101"/>
      <c r="P7349" s="102"/>
    </row>
    <row r="7350" spans="2:16" customFormat="1" x14ac:dyDescent="0.3">
      <c r="B7350" s="9"/>
      <c r="O7350" s="101"/>
      <c r="P7350" s="102"/>
    </row>
    <row r="7351" spans="2:16" customFormat="1" x14ac:dyDescent="0.3">
      <c r="B7351" s="9"/>
      <c r="O7351" s="101"/>
      <c r="P7351" s="102"/>
    </row>
    <row r="7352" spans="2:16" customFormat="1" x14ac:dyDescent="0.3">
      <c r="B7352" s="9"/>
      <c r="O7352" s="101"/>
      <c r="P7352" s="102"/>
    </row>
    <row r="7353" spans="2:16" customFormat="1" x14ac:dyDescent="0.3">
      <c r="B7353" s="9"/>
      <c r="O7353" s="101"/>
      <c r="P7353" s="102"/>
    </row>
    <row r="7354" spans="2:16" customFormat="1" x14ac:dyDescent="0.3">
      <c r="B7354" s="9"/>
      <c r="O7354" s="101"/>
      <c r="P7354" s="102"/>
    </row>
    <row r="7355" spans="2:16" customFormat="1" x14ac:dyDescent="0.3">
      <c r="B7355" s="9"/>
      <c r="O7355" s="101"/>
      <c r="P7355" s="102"/>
    </row>
    <row r="7356" spans="2:16" customFormat="1" x14ac:dyDescent="0.3">
      <c r="B7356" s="9"/>
      <c r="O7356" s="101"/>
      <c r="P7356" s="102"/>
    </row>
    <row r="7357" spans="2:16" customFormat="1" x14ac:dyDescent="0.3">
      <c r="B7357" s="9"/>
      <c r="O7357" s="101"/>
      <c r="P7357" s="102"/>
    </row>
    <row r="7358" spans="2:16" customFormat="1" x14ac:dyDescent="0.3">
      <c r="B7358" s="9"/>
      <c r="O7358" s="101"/>
      <c r="P7358" s="102"/>
    </row>
    <row r="7359" spans="2:16" customFormat="1" x14ac:dyDescent="0.3">
      <c r="B7359" s="9"/>
      <c r="O7359" s="101"/>
      <c r="P7359" s="102"/>
    </row>
    <row r="7360" spans="2:16" customFormat="1" x14ac:dyDescent="0.3">
      <c r="B7360" s="9"/>
      <c r="O7360" s="101"/>
      <c r="P7360" s="102"/>
    </row>
    <row r="7361" spans="2:16" customFormat="1" x14ac:dyDescent="0.3">
      <c r="B7361" s="9"/>
      <c r="O7361" s="101"/>
      <c r="P7361" s="102"/>
    </row>
    <row r="7362" spans="2:16" customFormat="1" x14ac:dyDescent="0.3">
      <c r="B7362" s="9"/>
      <c r="O7362" s="101"/>
      <c r="P7362" s="102"/>
    </row>
    <row r="7363" spans="2:16" customFormat="1" x14ac:dyDescent="0.3">
      <c r="B7363" s="9"/>
      <c r="O7363" s="101"/>
      <c r="P7363" s="102"/>
    </row>
    <row r="7364" spans="2:16" customFormat="1" x14ac:dyDescent="0.3">
      <c r="B7364" s="9"/>
      <c r="O7364" s="101"/>
      <c r="P7364" s="102"/>
    </row>
    <row r="7365" spans="2:16" customFormat="1" x14ac:dyDescent="0.3">
      <c r="B7365" s="9"/>
      <c r="O7365" s="101"/>
      <c r="P7365" s="102"/>
    </row>
    <row r="7366" spans="2:16" customFormat="1" x14ac:dyDescent="0.3">
      <c r="B7366" s="9"/>
      <c r="O7366" s="101"/>
      <c r="P7366" s="102"/>
    </row>
    <row r="7367" spans="2:16" customFormat="1" x14ac:dyDescent="0.3">
      <c r="B7367" s="9"/>
      <c r="O7367" s="101"/>
      <c r="P7367" s="102"/>
    </row>
    <row r="7368" spans="2:16" customFormat="1" x14ac:dyDescent="0.3">
      <c r="B7368" s="9"/>
      <c r="O7368" s="101"/>
      <c r="P7368" s="102"/>
    </row>
    <row r="7369" spans="2:16" customFormat="1" x14ac:dyDescent="0.3">
      <c r="B7369" s="9"/>
      <c r="O7369" s="101"/>
      <c r="P7369" s="102"/>
    </row>
    <row r="7370" spans="2:16" customFormat="1" x14ac:dyDescent="0.3">
      <c r="B7370" s="9"/>
      <c r="O7370" s="101"/>
      <c r="P7370" s="102"/>
    </row>
    <row r="7371" spans="2:16" customFormat="1" x14ac:dyDescent="0.3">
      <c r="B7371" s="9"/>
      <c r="O7371" s="101"/>
      <c r="P7371" s="102"/>
    </row>
    <row r="7372" spans="2:16" customFormat="1" x14ac:dyDescent="0.3">
      <c r="B7372" s="9"/>
      <c r="O7372" s="101"/>
      <c r="P7372" s="102"/>
    </row>
    <row r="7373" spans="2:16" customFormat="1" x14ac:dyDescent="0.3">
      <c r="B7373" s="9"/>
      <c r="O7373" s="101"/>
      <c r="P7373" s="102"/>
    </row>
    <row r="7374" spans="2:16" customFormat="1" x14ac:dyDescent="0.3">
      <c r="B7374" s="9"/>
      <c r="O7374" s="101"/>
      <c r="P7374" s="102"/>
    </row>
    <row r="7375" spans="2:16" customFormat="1" x14ac:dyDescent="0.3">
      <c r="B7375" s="9"/>
      <c r="O7375" s="101"/>
      <c r="P7375" s="102"/>
    </row>
    <row r="7376" spans="2:16" customFormat="1" x14ac:dyDescent="0.3">
      <c r="B7376" s="9"/>
      <c r="O7376" s="101"/>
      <c r="P7376" s="102"/>
    </row>
    <row r="7377" spans="2:16" customFormat="1" x14ac:dyDescent="0.3">
      <c r="B7377" s="9"/>
      <c r="O7377" s="101"/>
      <c r="P7377" s="102"/>
    </row>
    <row r="7378" spans="2:16" customFormat="1" x14ac:dyDescent="0.3">
      <c r="B7378" s="9"/>
      <c r="O7378" s="101"/>
      <c r="P7378" s="102"/>
    </row>
    <row r="7379" spans="2:16" customFormat="1" x14ac:dyDescent="0.3">
      <c r="B7379" s="9"/>
      <c r="O7379" s="101"/>
      <c r="P7379" s="102"/>
    </row>
    <row r="7380" spans="2:16" customFormat="1" x14ac:dyDescent="0.3">
      <c r="B7380" s="9"/>
      <c r="O7380" s="101"/>
      <c r="P7380" s="102"/>
    </row>
    <row r="7381" spans="2:16" customFormat="1" x14ac:dyDescent="0.3">
      <c r="B7381" s="9"/>
      <c r="O7381" s="101"/>
      <c r="P7381" s="102"/>
    </row>
    <row r="7382" spans="2:16" customFormat="1" x14ac:dyDescent="0.3">
      <c r="B7382" s="9"/>
      <c r="O7382" s="101"/>
      <c r="P7382" s="102"/>
    </row>
    <row r="7383" spans="2:16" customFormat="1" x14ac:dyDescent="0.3">
      <c r="B7383" s="9"/>
      <c r="O7383" s="101"/>
      <c r="P7383" s="102"/>
    </row>
    <row r="7384" spans="2:16" customFormat="1" x14ac:dyDescent="0.3">
      <c r="B7384" s="9"/>
      <c r="O7384" s="101"/>
      <c r="P7384" s="102"/>
    </row>
    <row r="7385" spans="2:16" customFormat="1" x14ac:dyDescent="0.3">
      <c r="B7385" s="9"/>
      <c r="O7385" s="101"/>
      <c r="P7385" s="102"/>
    </row>
    <row r="7386" spans="2:16" customFormat="1" x14ac:dyDescent="0.3">
      <c r="B7386" s="9"/>
      <c r="O7386" s="101"/>
      <c r="P7386" s="102"/>
    </row>
    <row r="7387" spans="2:16" customFormat="1" x14ac:dyDescent="0.3">
      <c r="B7387" s="9"/>
      <c r="O7387" s="101"/>
      <c r="P7387" s="102"/>
    </row>
    <row r="7388" spans="2:16" customFormat="1" x14ac:dyDescent="0.3">
      <c r="B7388" s="9"/>
      <c r="O7388" s="101"/>
      <c r="P7388" s="102"/>
    </row>
    <row r="7389" spans="2:16" customFormat="1" x14ac:dyDescent="0.3">
      <c r="B7389" s="9"/>
      <c r="O7389" s="101"/>
      <c r="P7389" s="102"/>
    </row>
    <row r="7390" spans="2:16" customFormat="1" x14ac:dyDescent="0.3">
      <c r="B7390" s="9"/>
      <c r="O7390" s="101"/>
      <c r="P7390" s="102"/>
    </row>
    <row r="7391" spans="2:16" customFormat="1" x14ac:dyDescent="0.3">
      <c r="B7391" s="9"/>
      <c r="O7391" s="101"/>
      <c r="P7391" s="102"/>
    </row>
    <row r="7392" spans="2:16" customFormat="1" x14ac:dyDescent="0.3">
      <c r="B7392" s="9"/>
      <c r="O7392" s="101"/>
      <c r="P7392" s="102"/>
    </row>
    <row r="7393" spans="2:16" customFormat="1" x14ac:dyDescent="0.3">
      <c r="B7393" s="9"/>
      <c r="O7393" s="101"/>
      <c r="P7393" s="102"/>
    </row>
    <row r="7394" spans="2:16" customFormat="1" x14ac:dyDescent="0.3">
      <c r="B7394" s="9"/>
      <c r="O7394" s="101"/>
      <c r="P7394" s="102"/>
    </row>
    <row r="7395" spans="2:16" customFormat="1" x14ac:dyDescent="0.3">
      <c r="B7395" s="9"/>
      <c r="O7395" s="101"/>
      <c r="P7395" s="102"/>
    </row>
    <row r="7396" spans="2:16" customFormat="1" x14ac:dyDescent="0.3">
      <c r="B7396" s="9"/>
      <c r="O7396" s="101"/>
      <c r="P7396" s="102"/>
    </row>
    <row r="7397" spans="2:16" customFormat="1" x14ac:dyDescent="0.3">
      <c r="B7397" s="9"/>
      <c r="O7397" s="101"/>
      <c r="P7397" s="102"/>
    </row>
    <row r="7398" spans="2:16" customFormat="1" x14ac:dyDescent="0.3">
      <c r="B7398" s="9"/>
      <c r="O7398" s="101"/>
      <c r="P7398" s="102"/>
    </row>
    <row r="7399" spans="2:16" customFormat="1" x14ac:dyDescent="0.3">
      <c r="B7399" s="9"/>
      <c r="O7399" s="101"/>
      <c r="P7399" s="102"/>
    </row>
    <row r="7400" spans="2:16" customFormat="1" x14ac:dyDescent="0.3">
      <c r="B7400" s="9"/>
      <c r="O7400" s="101"/>
      <c r="P7400" s="102"/>
    </row>
    <row r="7401" spans="2:16" customFormat="1" x14ac:dyDescent="0.3">
      <c r="B7401" s="9"/>
      <c r="O7401" s="101"/>
      <c r="P7401" s="102"/>
    </row>
    <row r="7402" spans="2:16" customFormat="1" x14ac:dyDescent="0.3">
      <c r="B7402" s="9"/>
      <c r="O7402" s="101"/>
      <c r="P7402" s="102"/>
    </row>
    <row r="7403" spans="2:16" customFormat="1" x14ac:dyDescent="0.3">
      <c r="B7403" s="9"/>
      <c r="O7403" s="101"/>
      <c r="P7403" s="102"/>
    </row>
    <row r="7404" spans="2:16" customFormat="1" x14ac:dyDescent="0.3">
      <c r="B7404" s="9"/>
      <c r="O7404" s="101"/>
      <c r="P7404" s="102"/>
    </row>
    <row r="7405" spans="2:16" customFormat="1" x14ac:dyDescent="0.3">
      <c r="B7405" s="9"/>
      <c r="O7405" s="101"/>
      <c r="P7405" s="102"/>
    </row>
    <row r="7406" spans="2:16" customFormat="1" x14ac:dyDescent="0.3">
      <c r="B7406" s="9"/>
      <c r="O7406" s="101"/>
      <c r="P7406" s="102"/>
    </row>
    <row r="7407" spans="2:16" customFormat="1" x14ac:dyDescent="0.3">
      <c r="B7407" s="9"/>
      <c r="O7407" s="101"/>
      <c r="P7407" s="102"/>
    </row>
    <row r="7408" spans="2:16" customFormat="1" x14ac:dyDescent="0.3">
      <c r="B7408" s="9"/>
      <c r="O7408" s="101"/>
      <c r="P7408" s="102"/>
    </row>
    <row r="7409" spans="2:16" customFormat="1" x14ac:dyDescent="0.3">
      <c r="B7409" s="9"/>
      <c r="O7409" s="101"/>
      <c r="P7409" s="102"/>
    </row>
    <row r="7410" spans="2:16" customFormat="1" x14ac:dyDescent="0.3">
      <c r="B7410" s="9"/>
      <c r="O7410" s="101"/>
      <c r="P7410" s="102"/>
    </row>
    <row r="7411" spans="2:16" customFormat="1" x14ac:dyDescent="0.3">
      <c r="B7411" s="9"/>
      <c r="O7411" s="101"/>
      <c r="P7411" s="102"/>
    </row>
    <row r="7412" spans="2:16" customFormat="1" x14ac:dyDescent="0.3">
      <c r="B7412" s="9"/>
      <c r="O7412" s="101"/>
      <c r="P7412" s="102"/>
    </row>
    <row r="7413" spans="2:16" customFormat="1" x14ac:dyDescent="0.3">
      <c r="B7413" s="9"/>
      <c r="O7413" s="101"/>
      <c r="P7413" s="102"/>
    </row>
    <row r="7414" spans="2:16" customFormat="1" x14ac:dyDescent="0.3">
      <c r="B7414" s="9"/>
      <c r="O7414" s="101"/>
      <c r="P7414" s="102"/>
    </row>
    <row r="7415" spans="2:16" customFormat="1" x14ac:dyDescent="0.3">
      <c r="B7415" s="9"/>
      <c r="O7415" s="101"/>
      <c r="P7415" s="102"/>
    </row>
    <row r="7416" spans="2:16" customFormat="1" x14ac:dyDescent="0.3">
      <c r="B7416" s="9"/>
      <c r="O7416" s="101"/>
      <c r="P7416" s="102"/>
    </row>
    <row r="7417" spans="2:16" customFormat="1" x14ac:dyDescent="0.3">
      <c r="B7417" s="9"/>
      <c r="O7417" s="101"/>
      <c r="P7417" s="102"/>
    </row>
    <row r="7418" spans="2:16" customFormat="1" x14ac:dyDescent="0.3">
      <c r="B7418" s="9"/>
      <c r="O7418" s="101"/>
      <c r="P7418" s="102"/>
    </row>
    <row r="7419" spans="2:16" customFormat="1" x14ac:dyDescent="0.3">
      <c r="B7419" s="9"/>
      <c r="O7419" s="101"/>
      <c r="P7419" s="102"/>
    </row>
    <row r="7420" spans="2:16" customFormat="1" x14ac:dyDescent="0.3">
      <c r="B7420" s="9"/>
      <c r="O7420" s="101"/>
      <c r="P7420" s="102"/>
    </row>
    <row r="7421" spans="2:16" customFormat="1" x14ac:dyDescent="0.3">
      <c r="B7421" s="9"/>
      <c r="O7421" s="101"/>
      <c r="P7421" s="102"/>
    </row>
    <row r="7422" spans="2:16" customFormat="1" x14ac:dyDescent="0.3">
      <c r="B7422" s="9"/>
      <c r="O7422" s="101"/>
      <c r="P7422" s="102"/>
    </row>
    <row r="7423" spans="2:16" customFormat="1" x14ac:dyDescent="0.3">
      <c r="B7423" s="9"/>
      <c r="O7423" s="101"/>
      <c r="P7423" s="102"/>
    </row>
    <row r="7424" spans="2:16" customFormat="1" x14ac:dyDescent="0.3">
      <c r="B7424" s="9"/>
      <c r="O7424" s="101"/>
      <c r="P7424" s="102"/>
    </row>
    <row r="7425" spans="2:16" customFormat="1" x14ac:dyDescent="0.3">
      <c r="B7425" s="9"/>
      <c r="O7425" s="101"/>
      <c r="P7425" s="102"/>
    </row>
    <row r="7426" spans="2:16" customFormat="1" x14ac:dyDescent="0.3">
      <c r="B7426" s="9"/>
      <c r="O7426" s="101"/>
      <c r="P7426" s="102"/>
    </row>
    <row r="7427" spans="2:16" customFormat="1" x14ac:dyDescent="0.3">
      <c r="B7427" s="9"/>
      <c r="O7427" s="101"/>
      <c r="P7427" s="102"/>
    </row>
    <row r="7428" spans="2:16" customFormat="1" x14ac:dyDescent="0.3">
      <c r="B7428" s="9"/>
      <c r="O7428" s="101"/>
      <c r="P7428" s="102"/>
    </row>
    <row r="7429" spans="2:16" customFormat="1" x14ac:dyDescent="0.3">
      <c r="B7429" s="9"/>
      <c r="O7429" s="101"/>
      <c r="P7429" s="102"/>
    </row>
    <row r="7430" spans="2:16" customFormat="1" x14ac:dyDescent="0.3">
      <c r="B7430" s="9"/>
      <c r="O7430" s="101"/>
      <c r="P7430" s="102"/>
    </row>
    <row r="7431" spans="2:16" customFormat="1" x14ac:dyDescent="0.3">
      <c r="B7431" s="9"/>
      <c r="O7431" s="101"/>
      <c r="P7431" s="102"/>
    </row>
    <row r="7432" spans="2:16" customFormat="1" x14ac:dyDescent="0.3">
      <c r="B7432" s="9"/>
      <c r="O7432" s="101"/>
      <c r="P7432" s="102"/>
    </row>
    <row r="7433" spans="2:16" customFormat="1" x14ac:dyDescent="0.3">
      <c r="B7433" s="9"/>
      <c r="O7433" s="101"/>
      <c r="P7433" s="102"/>
    </row>
    <row r="7434" spans="2:16" customFormat="1" x14ac:dyDescent="0.3">
      <c r="B7434" s="9"/>
      <c r="O7434" s="101"/>
      <c r="P7434" s="102"/>
    </row>
    <row r="7435" spans="2:16" customFormat="1" x14ac:dyDescent="0.3">
      <c r="B7435" s="9"/>
      <c r="O7435" s="101"/>
      <c r="P7435" s="102"/>
    </row>
    <row r="7436" spans="2:16" customFormat="1" x14ac:dyDescent="0.3">
      <c r="B7436" s="9"/>
      <c r="O7436" s="101"/>
      <c r="P7436" s="102"/>
    </row>
    <row r="7437" spans="2:16" customFormat="1" x14ac:dyDescent="0.3">
      <c r="B7437" s="9"/>
      <c r="O7437" s="101"/>
      <c r="P7437" s="102"/>
    </row>
    <row r="7438" spans="2:16" customFormat="1" x14ac:dyDescent="0.3">
      <c r="B7438" s="9"/>
      <c r="O7438" s="101"/>
      <c r="P7438" s="102"/>
    </row>
    <row r="7439" spans="2:16" customFormat="1" x14ac:dyDescent="0.3">
      <c r="B7439" s="9"/>
      <c r="O7439" s="101"/>
      <c r="P7439" s="102"/>
    </row>
    <row r="7440" spans="2:16" customFormat="1" x14ac:dyDescent="0.3">
      <c r="B7440" s="9"/>
      <c r="O7440" s="101"/>
      <c r="P7440" s="102"/>
    </row>
    <row r="7441" spans="2:16" customFormat="1" x14ac:dyDescent="0.3">
      <c r="B7441" s="9"/>
      <c r="O7441" s="101"/>
      <c r="P7441" s="102"/>
    </row>
    <row r="7442" spans="2:16" customFormat="1" x14ac:dyDescent="0.3">
      <c r="B7442" s="9"/>
      <c r="O7442" s="101"/>
      <c r="P7442" s="102"/>
    </row>
    <row r="7443" spans="2:16" customFormat="1" x14ac:dyDescent="0.3">
      <c r="B7443" s="9"/>
      <c r="O7443" s="101"/>
      <c r="P7443" s="102"/>
    </row>
    <row r="7444" spans="2:16" customFormat="1" x14ac:dyDescent="0.3">
      <c r="B7444" s="9"/>
      <c r="O7444" s="101"/>
      <c r="P7444" s="102"/>
    </row>
    <row r="7445" spans="2:16" customFormat="1" x14ac:dyDescent="0.3">
      <c r="B7445" s="9"/>
      <c r="O7445" s="101"/>
      <c r="P7445" s="102"/>
    </row>
    <row r="7446" spans="2:16" customFormat="1" x14ac:dyDescent="0.3">
      <c r="B7446" s="9"/>
      <c r="O7446" s="101"/>
      <c r="P7446" s="102"/>
    </row>
    <row r="7447" spans="2:16" customFormat="1" x14ac:dyDescent="0.3">
      <c r="B7447" s="9"/>
      <c r="O7447" s="101"/>
      <c r="P7447" s="102"/>
    </row>
    <row r="7448" spans="2:16" customFormat="1" x14ac:dyDescent="0.3">
      <c r="B7448" s="9"/>
      <c r="O7448" s="101"/>
      <c r="P7448" s="102"/>
    </row>
    <row r="7449" spans="2:16" customFormat="1" x14ac:dyDescent="0.3">
      <c r="B7449" s="9"/>
      <c r="O7449" s="101"/>
      <c r="P7449" s="102"/>
    </row>
    <row r="7450" spans="2:16" customFormat="1" x14ac:dyDescent="0.3">
      <c r="B7450" s="9"/>
      <c r="O7450" s="101"/>
      <c r="P7450" s="102"/>
    </row>
    <row r="7451" spans="2:16" customFormat="1" x14ac:dyDescent="0.3">
      <c r="B7451" s="9"/>
      <c r="O7451" s="101"/>
      <c r="P7451" s="102"/>
    </row>
    <row r="7452" spans="2:16" customFormat="1" x14ac:dyDescent="0.3">
      <c r="B7452" s="9"/>
      <c r="O7452" s="101"/>
      <c r="P7452" s="102"/>
    </row>
    <row r="7453" spans="2:16" customFormat="1" x14ac:dyDescent="0.3">
      <c r="B7453" s="9"/>
      <c r="O7453" s="101"/>
      <c r="P7453" s="102"/>
    </row>
    <row r="7454" spans="2:16" customFormat="1" x14ac:dyDescent="0.3">
      <c r="B7454" s="9"/>
      <c r="O7454" s="101"/>
      <c r="P7454" s="102"/>
    </row>
    <row r="7455" spans="2:16" customFormat="1" x14ac:dyDescent="0.3">
      <c r="B7455" s="9"/>
      <c r="O7455" s="101"/>
      <c r="P7455" s="102"/>
    </row>
    <row r="7456" spans="2:16" customFormat="1" x14ac:dyDescent="0.3">
      <c r="B7456" s="9"/>
      <c r="O7456" s="101"/>
      <c r="P7456" s="102"/>
    </row>
    <row r="7457" spans="2:16" customFormat="1" x14ac:dyDescent="0.3">
      <c r="B7457" s="9"/>
      <c r="O7457" s="101"/>
      <c r="P7457" s="102"/>
    </row>
    <row r="7458" spans="2:16" customFormat="1" x14ac:dyDescent="0.3">
      <c r="B7458" s="9"/>
      <c r="O7458" s="101"/>
      <c r="P7458" s="102"/>
    </row>
    <row r="7459" spans="2:16" customFormat="1" x14ac:dyDescent="0.3">
      <c r="B7459" s="9"/>
      <c r="O7459" s="101"/>
      <c r="P7459" s="102"/>
    </row>
    <row r="7460" spans="2:16" customFormat="1" x14ac:dyDescent="0.3">
      <c r="B7460" s="9"/>
      <c r="O7460" s="101"/>
      <c r="P7460" s="102"/>
    </row>
    <row r="7461" spans="2:16" customFormat="1" x14ac:dyDescent="0.3">
      <c r="B7461" s="9"/>
      <c r="O7461" s="101"/>
      <c r="P7461" s="102"/>
    </row>
    <row r="7462" spans="2:16" customFormat="1" x14ac:dyDescent="0.3">
      <c r="B7462" s="9"/>
      <c r="O7462" s="101"/>
      <c r="P7462" s="102"/>
    </row>
    <row r="7463" spans="2:16" customFormat="1" x14ac:dyDescent="0.3">
      <c r="B7463" s="9"/>
      <c r="O7463" s="101"/>
      <c r="P7463" s="102"/>
    </row>
    <row r="7464" spans="2:16" customFormat="1" x14ac:dyDescent="0.3">
      <c r="B7464" s="9"/>
      <c r="O7464" s="101"/>
      <c r="P7464" s="102"/>
    </row>
    <row r="7465" spans="2:16" customFormat="1" x14ac:dyDescent="0.3">
      <c r="B7465" s="9"/>
      <c r="O7465" s="101"/>
      <c r="P7465" s="102"/>
    </row>
    <row r="7466" spans="2:16" customFormat="1" x14ac:dyDescent="0.3">
      <c r="B7466" s="9"/>
      <c r="O7466" s="101"/>
      <c r="P7466" s="102"/>
    </row>
    <row r="7467" spans="2:16" customFormat="1" x14ac:dyDescent="0.3">
      <c r="B7467" s="9"/>
      <c r="O7467" s="101"/>
      <c r="P7467" s="102"/>
    </row>
    <row r="7468" spans="2:16" customFormat="1" x14ac:dyDescent="0.3">
      <c r="B7468" s="9"/>
      <c r="O7468" s="101"/>
      <c r="P7468" s="102"/>
    </row>
    <row r="7469" spans="2:16" customFormat="1" x14ac:dyDescent="0.3">
      <c r="B7469" s="9"/>
      <c r="O7469" s="101"/>
      <c r="P7469" s="102"/>
    </row>
    <row r="7470" spans="2:16" customFormat="1" x14ac:dyDescent="0.3">
      <c r="B7470" s="9"/>
      <c r="O7470" s="101"/>
      <c r="P7470" s="102"/>
    </row>
    <row r="7471" spans="2:16" customFormat="1" x14ac:dyDescent="0.3">
      <c r="B7471" s="9"/>
      <c r="O7471" s="101"/>
      <c r="P7471" s="102"/>
    </row>
    <row r="7472" spans="2:16" customFormat="1" x14ac:dyDescent="0.3">
      <c r="B7472" s="9"/>
      <c r="O7472" s="101"/>
      <c r="P7472" s="102"/>
    </row>
    <row r="7473" spans="2:16" customFormat="1" x14ac:dyDescent="0.3">
      <c r="B7473" s="9"/>
      <c r="O7473" s="101"/>
      <c r="P7473" s="102"/>
    </row>
    <row r="7474" spans="2:16" customFormat="1" x14ac:dyDescent="0.3">
      <c r="B7474" s="9"/>
      <c r="O7474" s="101"/>
      <c r="P7474" s="102"/>
    </row>
    <row r="7475" spans="2:16" customFormat="1" x14ac:dyDescent="0.3">
      <c r="B7475" s="9"/>
      <c r="O7475" s="101"/>
      <c r="P7475" s="102"/>
    </row>
    <row r="7476" spans="2:16" customFormat="1" x14ac:dyDescent="0.3">
      <c r="B7476" s="9"/>
      <c r="O7476" s="101"/>
      <c r="P7476" s="102"/>
    </row>
    <row r="7477" spans="2:16" customFormat="1" x14ac:dyDescent="0.3">
      <c r="B7477" s="9"/>
      <c r="O7477" s="101"/>
      <c r="P7477" s="102"/>
    </row>
    <row r="7478" spans="2:16" customFormat="1" x14ac:dyDescent="0.3">
      <c r="B7478" s="9"/>
      <c r="O7478" s="101"/>
      <c r="P7478" s="102"/>
    </row>
    <row r="7479" spans="2:16" customFormat="1" x14ac:dyDescent="0.3">
      <c r="B7479" s="9"/>
      <c r="O7479" s="101"/>
      <c r="P7479" s="102"/>
    </row>
    <row r="7480" spans="2:16" customFormat="1" x14ac:dyDescent="0.3">
      <c r="B7480" s="9"/>
      <c r="O7480" s="101"/>
      <c r="P7480" s="102"/>
    </row>
    <row r="7481" spans="2:16" customFormat="1" x14ac:dyDescent="0.3">
      <c r="B7481" s="9"/>
      <c r="O7481" s="101"/>
      <c r="P7481" s="102"/>
    </row>
    <row r="7482" spans="2:16" customFormat="1" x14ac:dyDescent="0.3">
      <c r="B7482" s="9"/>
      <c r="O7482" s="101"/>
      <c r="P7482" s="102"/>
    </row>
    <row r="7483" spans="2:16" customFormat="1" x14ac:dyDescent="0.3">
      <c r="B7483" s="9"/>
      <c r="O7483" s="101"/>
      <c r="P7483" s="102"/>
    </row>
    <row r="7484" spans="2:16" customFormat="1" x14ac:dyDescent="0.3">
      <c r="B7484" s="9"/>
      <c r="O7484" s="101"/>
      <c r="P7484" s="102"/>
    </row>
    <row r="7485" spans="2:16" customFormat="1" x14ac:dyDescent="0.3">
      <c r="B7485" s="9"/>
      <c r="O7485" s="101"/>
      <c r="P7485" s="102"/>
    </row>
    <row r="7486" spans="2:16" customFormat="1" x14ac:dyDescent="0.3">
      <c r="B7486" s="9"/>
      <c r="O7486" s="101"/>
      <c r="P7486" s="102"/>
    </row>
    <row r="7487" spans="2:16" customFormat="1" x14ac:dyDescent="0.3">
      <c r="B7487" s="9"/>
      <c r="O7487" s="101"/>
      <c r="P7487" s="102"/>
    </row>
    <row r="7488" spans="2:16" customFormat="1" x14ac:dyDescent="0.3">
      <c r="B7488" s="9"/>
      <c r="O7488" s="101"/>
      <c r="P7488" s="102"/>
    </row>
    <row r="7489" spans="2:16" customFormat="1" x14ac:dyDescent="0.3">
      <c r="B7489" s="9"/>
      <c r="O7489" s="101"/>
      <c r="P7489" s="102"/>
    </row>
    <row r="7490" spans="2:16" customFormat="1" x14ac:dyDescent="0.3">
      <c r="B7490" s="9"/>
      <c r="O7490" s="101"/>
      <c r="P7490" s="102"/>
    </row>
    <row r="7491" spans="2:16" customFormat="1" x14ac:dyDescent="0.3">
      <c r="B7491" s="9"/>
      <c r="O7491" s="101"/>
      <c r="P7491" s="102"/>
    </row>
    <row r="7492" spans="2:16" customFormat="1" x14ac:dyDescent="0.3">
      <c r="B7492" s="9"/>
      <c r="O7492" s="101"/>
      <c r="P7492" s="102"/>
    </row>
    <row r="7493" spans="2:16" customFormat="1" x14ac:dyDescent="0.3">
      <c r="B7493" s="9"/>
      <c r="O7493" s="101"/>
      <c r="P7493" s="102"/>
    </row>
    <row r="7494" spans="2:16" customFormat="1" x14ac:dyDescent="0.3">
      <c r="B7494" s="9"/>
      <c r="O7494" s="101"/>
      <c r="P7494" s="102"/>
    </row>
    <row r="7495" spans="2:16" customFormat="1" x14ac:dyDescent="0.3">
      <c r="B7495" s="9"/>
      <c r="O7495" s="101"/>
      <c r="P7495" s="102"/>
    </row>
    <row r="7496" spans="2:16" customFormat="1" x14ac:dyDescent="0.3">
      <c r="B7496" s="9"/>
      <c r="O7496" s="101"/>
      <c r="P7496" s="102"/>
    </row>
    <row r="7497" spans="2:16" customFormat="1" x14ac:dyDescent="0.3">
      <c r="B7497" s="9"/>
      <c r="O7497" s="101"/>
      <c r="P7497" s="102"/>
    </row>
    <row r="7498" spans="2:16" customFormat="1" x14ac:dyDescent="0.3">
      <c r="B7498" s="9"/>
      <c r="O7498" s="101"/>
      <c r="P7498" s="102"/>
    </row>
    <row r="7499" spans="2:16" customFormat="1" x14ac:dyDescent="0.3">
      <c r="B7499" s="9"/>
      <c r="O7499" s="101"/>
      <c r="P7499" s="102"/>
    </row>
    <row r="7500" spans="2:16" customFormat="1" x14ac:dyDescent="0.3">
      <c r="B7500" s="9"/>
      <c r="O7500" s="101"/>
      <c r="P7500" s="102"/>
    </row>
    <row r="7501" spans="2:16" customFormat="1" x14ac:dyDescent="0.3">
      <c r="B7501" s="9"/>
      <c r="O7501" s="101"/>
      <c r="P7501" s="102"/>
    </row>
    <row r="7502" spans="2:16" customFormat="1" x14ac:dyDescent="0.3">
      <c r="B7502" s="9"/>
      <c r="O7502" s="101"/>
      <c r="P7502" s="102"/>
    </row>
    <row r="7503" spans="2:16" customFormat="1" x14ac:dyDescent="0.3">
      <c r="B7503" s="9"/>
      <c r="O7503" s="101"/>
      <c r="P7503" s="102"/>
    </row>
    <row r="7504" spans="2:16" customFormat="1" x14ac:dyDescent="0.3">
      <c r="B7504" s="9"/>
      <c r="O7504" s="101"/>
      <c r="P7504" s="102"/>
    </row>
    <row r="7505" spans="2:16" customFormat="1" x14ac:dyDescent="0.3">
      <c r="B7505" s="9"/>
      <c r="O7505" s="101"/>
      <c r="P7505" s="102"/>
    </row>
    <row r="7506" spans="2:16" customFormat="1" x14ac:dyDescent="0.3">
      <c r="B7506" s="9"/>
      <c r="O7506" s="101"/>
      <c r="P7506" s="102"/>
    </row>
    <row r="7507" spans="2:16" customFormat="1" x14ac:dyDescent="0.3">
      <c r="B7507" s="9"/>
      <c r="O7507" s="101"/>
      <c r="P7507" s="102"/>
    </row>
    <row r="7508" spans="2:16" customFormat="1" x14ac:dyDescent="0.3">
      <c r="B7508" s="9"/>
      <c r="O7508" s="101"/>
      <c r="P7508" s="102"/>
    </row>
    <row r="7509" spans="2:16" customFormat="1" x14ac:dyDescent="0.3">
      <c r="B7509" s="9"/>
      <c r="O7509" s="101"/>
      <c r="P7509" s="102"/>
    </row>
    <row r="7510" spans="2:16" customFormat="1" x14ac:dyDescent="0.3">
      <c r="B7510" s="9"/>
      <c r="O7510" s="101"/>
      <c r="P7510" s="102"/>
    </row>
    <row r="7511" spans="2:16" customFormat="1" x14ac:dyDescent="0.3">
      <c r="B7511" s="9"/>
      <c r="O7511" s="101"/>
      <c r="P7511" s="102"/>
    </row>
    <row r="7512" spans="2:16" customFormat="1" x14ac:dyDescent="0.3">
      <c r="B7512" s="9"/>
      <c r="O7512" s="101"/>
      <c r="P7512" s="102"/>
    </row>
    <row r="7513" spans="2:16" customFormat="1" x14ac:dyDescent="0.3">
      <c r="B7513" s="9"/>
      <c r="O7513" s="101"/>
      <c r="P7513" s="102"/>
    </row>
    <row r="7514" spans="2:16" customFormat="1" x14ac:dyDescent="0.3">
      <c r="B7514" s="9"/>
      <c r="O7514" s="101"/>
      <c r="P7514" s="102"/>
    </row>
    <row r="7515" spans="2:16" customFormat="1" x14ac:dyDescent="0.3">
      <c r="B7515" s="9"/>
      <c r="O7515" s="101"/>
      <c r="P7515" s="102"/>
    </row>
    <row r="7516" spans="2:16" customFormat="1" x14ac:dyDescent="0.3">
      <c r="B7516" s="9"/>
      <c r="O7516" s="101"/>
      <c r="P7516" s="102"/>
    </row>
    <row r="7517" spans="2:16" customFormat="1" x14ac:dyDescent="0.3">
      <c r="B7517" s="9"/>
      <c r="O7517" s="101"/>
      <c r="P7517" s="102"/>
    </row>
    <row r="7518" spans="2:16" customFormat="1" x14ac:dyDescent="0.3">
      <c r="B7518" s="9"/>
      <c r="O7518" s="101"/>
      <c r="P7518" s="102"/>
    </row>
    <row r="7519" spans="2:16" customFormat="1" x14ac:dyDescent="0.3">
      <c r="B7519" s="9"/>
      <c r="O7519" s="101"/>
      <c r="P7519" s="102"/>
    </row>
    <row r="7520" spans="2:16" customFormat="1" x14ac:dyDescent="0.3">
      <c r="B7520" s="9"/>
      <c r="O7520" s="101"/>
      <c r="P7520" s="102"/>
    </row>
    <row r="7521" spans="2:16" customFormat="1" x14ac:dyDescent="0.3">
      <c r="B7521" s="9"/>
      <c r="O7521" s="101"/>
      <c r="P7521" s="102"/>
    </row>
    <row r="7522" spans="2:16" customFormat="1" x14ac:dyDescent="0.3">
      <c r="B7522" s="9"/>
      <c r="O7522" s="101"/>
      <c r="P7522" s="102"/>
    </row>
    <row r="7523" spans="2:16" customFormat="1" x14ac:dyDescent="0.3">
      <c r="B7523" s="9"/>
      <c r="O7523" s="101"/>
      <c r="P7523" s="102"/>
    </row>
    <row r="7524" spans="2:16" customFormat="1" x14ac:dyDescent="0.3">
      <c r="B7524" s="9"/>
      <c r="O7524" s="101"/>
      <c r="P7524" s="102"/>
    </row>
    <row r="7525" spans="2:16" customFormat="1" x14ac:dyDescent="0.3">
      <c r="B7525" s="9"/>
      <c r="O7525" s="101"/>
      <c r="P7525" s="102"/>
    </row>
    <row r="7526" spans="2:16" customFormat="1" x14ac:dyDescent="0.3">
      <c r="B7526" s="9"/>
      <c r="O7526" s="101"/>
      <c r="P7526" s="102"/>
    </row>
    <row r="7527" spans="2:16" customFormat="1" x14ac:dyDescent="0.3">
      <c r="B7527" s="9"/>
      <c r="O7527" s="101"/>
      <c r="P7527" s="102"/>
    </row>
    <row r="7528" spans="2:16" customFormat="1" x14ac:dyDescent="0.3">
      <c r="B7528" s="9"/>
      <c r="O7528" s="101"/>
      <c r="P7528" s="102"/>
    </row>
    <row r="7529" spans="2:16" customFormat="1" x14ac:dyDescent="0.3">
      <c r="B7529" s="9"/>
      <c r="O7529" s="101"/>
      <c r="P7529" s="102"/>
    </row>
    <row r="7530" spans="2:16" customFormat="1" x14ac:dyDescent="0.3">
      <c r="B7530" s="9"/>
      <c r="O7530" s="101"/>
      <c r="P7530" s="102"/>
    </row>
    <row r="7531" spans="2:16" customFormat="1" x14ac:dyDescent="0.3">
      <c r="B7531" s="9"/>
      <c r="O7531" s="101"/>
      <c r="P7531" s="102"/>
    </row>
    <row r="7532" spans="2:16" customFormat="1" x14ac:dyDescent="0.3">
      <c r="B7532" s="9"/>
      <c r="O7532" s="101"/>
      <c r="P7532" s="102"/>
    </row>
    <row r="7533" spans="2:16" customFormat="1" x14ac:dyDescent="0.3">
      <c r="B7533" s="9"/>
      <c r="O7533" s="101"/>
      <c r="P7533" s="102"/>
    </row>
    <row r="7534" spans="2:16" customFormat="1" x14ac:dyDescent="0.3">
      <c r="B7534" s="9"/>
      <c r="O7534" s="101"/>
      <c r="P7534" s="102"/>
    </row>
    <row r="7535" spans="2:16" customFormat="1" x14ac:dyDescent="0.3">
      <c r="B7535" s="9"/>
      <c r="O7535" s="101"/>
      <c r="P7535" s="102"/>
    </row>
    <row r="7536" spans="2:16" customFormat="1" x14ac:dyDescent="0.3">
      <c r="B7536" s="9"/>
      <c r="O7536" s="101"/>
      <c r="P7536" s="102"/>
    </row>
    <row r="7537" spans="2:16" customFormat="1" x14ac:dyDescent="0.3">
      <c r="B7537" s="9"/>
      <c r="O7537" s="101"/>
      <c r="P7537" s="102"/>
    </row>
    <row r="7538" spans="2:16" customFormat="1" x14ac:dyDescent="0.3">
      <c r="B7538" s="9"/>
      <c r="O7538" s="101"/>
      <c r="P7538" s="102"/>
    </row>
    <row r="7539" spans="2:16" customFormat="1" x14ac:dyDescent="0.3">
      <c r="B7539" s="9"/>
      <c r="O7539" s="101"/>
      <c r="P7539" s="102"/>
    </row>
    <row r="7540" spans="2:16" customFormat="1" x14ac:dyDescent="0.3">
      <c r="B7540" s="9"/>
      <c r="O7540" s="101"/>
      <c r="P7540" s="102"/>
    </row>
    <row r="7541" spans="2:16" customFormat="1" x14ac:dyDescent="0.3">
      <c r="B7541" s="9"/>
      <c r="O7541" s="101"/>
      <c r="P7541" s="102"/>
    </row>
    <row r="7542" spans="2:16" customFormat="1" x14ac:dyDescent="0.3">
      <c r="B7542" s="9"/>
      <c r="O7542" s="101"/>
      <c r="P7542" s="102"/>
    </row>
    <row r="7543" spans="2:16" customFormat="1" x14ac:dyDescent="0.3">
      <c r="B7543" s="9"/>
      <c r="O7543" s="101"/>
      <c r="P7543" s="102"/>
    </row>
    <row r="7544" spans="2:16" customFormat="1" x14ac:dyDescent="0.3">
      <c r="B7544" s="9"/>
      <c r="O7544" s="101"/>
      <c r="P7544" s="102"/>
    </row>
    <row r="7545" spans="2:16" customFormat="1" x14ac:dyDescent="0.3">
      <c r="B7545" s="9"/>
      <c r="O7545" s="101"/>
      <c r="P7545" s="102"/>
    </row>
    <row r="7546" spans="2:16" customFormat="1" x14ac:dyDescent="0.3">
      <c r="B7546" s="9"/>
      <c r="O7546" s="101"/>
      <c r="P7546" s="102"/>
    </row>
    <row r="7547" spans="2:16" customFormat="1" x14ac:dyDescent="0.3">
      <c r="B7547" s="9"/>
      <c r="O7547" s="101"/>
      <c r="P7547" s="102"/>
    </row>
    <row r="7548" spans="2:16" customFormat="1" x14ac:dyDescent="0.3">
      <c r="B7548" s="9"/>
      <c r="O7548" s="101"/>
      <c r="P7548" s="102"/>
    </row>
    <row r="7549" spans="2:16" customFormat="1" x14ac:dyDescent="0.3">
      <c r="B7549" s="9"/>
      <c r="O7549" s="101"/>
      <c r="P7549" s="102"/>
    </row>
    <row r="7550" spans="2:16" customFormat="1" x14ac:dyDescent="0.3">
      <c r="B7550" s="9"/>
      <c r="O7550" s="101"/>
      <c r="P7550" s="102"/>
    </row>
    <row r="7551" spans="2:16" customFormat="1" x14ac:dyDescent="0.3">
      <c r="B7551" s="9"/>
      <c r="O7551" s="101"/>
      <c r="P7551" s="102"/>
    </row>
    <row r="7552" spans="2:16" customFormat="1" x14ac:dyDescent="0.3">
      <c r="B7552" s="9"/>
      <c r="O7552" s="101"/>
      <c r="P7552" s="102"/>
    </row>
    <row r="7553" spans="2:16" customFormat="1" x14ac:dyDescent="0.3">
      <c r="B7553" s="9"/>
      <c r="O7553" s="101"/>
      <c r="P7553" s="102"/>
    </row>
    <row r="7554" spans="2:16" customFormat="1" x14ac:dyDescent="0.3">
      <c r="B7554" s="9"/>
      <c r="O7554" s="101"/>
      <c r="P7554" s="102"/>
    </row>
    <row r="7555" spans="2:16" customFormat="1" x14ac:dyDescent="0.3">
      <c r="B7555" s="9"/>
      <c r="O7555" s="101"/>
      <c r="P7555" s="102"/>
    </row>
    <row r="7556" spans="2:16" customFormat="1" x14ac:dyDescent="0.3">
      <c r="B7556" s="9"/>
      <c r="O7556" s="101"/>
      <c r="P7556" s="102"/>
    </row>
    <row r="7557" spans="2:16" customFormat="1" x14ac:dyDescent="0.3">
      <c r="B7557" s="9"/>
      <c r="O7557" s="101"/>
      <c r="P7557" s="102"/>
    </row>
    <row r="7558" spans="2:16" customFormat="1" x14ac:dyDescent="0.3">
      <c r="B7558" s="9"/>
      <c r="O7558" s="101"/>
      <c r="P7558" s="102"/>
    </row>
    <row r="7559" spans="2:16" customFormat="1" x14ac:dyDescent="0.3">
      <c r="B7559" s="9"/>
      <c r="O7559" s="101"/>
      <c r="P7559" s="102"/>
    </row>
    <row r="7560" spans="2:16" customFormat="1" x14ac:dyDescent="0.3">
      <c r="B7560" s="9"/>
      <c r="O7560" s="101"/>
      <c r="P7560" s="102"/>
    </row>
    <row r="7561" spans="2:16" customFormat="1" x14ac:dyDescent="0.3">
      <c r="B7561" s="9"/>
      <c r="O7561" s="101"/>
      <c r="P7561" s="102"/>
    </row>
    <row r="7562" spans="2:16" customFormat="1" x14ac:dyDescent="0.3">
      <c r="B7562" s="9"/>
      <c r="O7562" s="101"/>
      <c r="P7562" s="102"/>
    </row>
    <row r="7563" spans="2:16" customFormat="1" x14ac:dyDescent="0.3">
      <c r="B7563" s="9"/>
      <c r="O7563" s="101"/>
      <c r="P7563" s="102"/>
    </row>
    <row r="7564" spans="2:16" customFormat="1" x14ac:dyDescent="0.3">
      <c r="B7564" s="9"/>
      <c r="O7564" s="101"/>
      <c r="P7564" s="102"/>
    </row>
    <row r="7565" spans="2:16" customFormat="1" x14ac:dyDescent="0.3">
      <c r="B7565" s="9"/>
      <c r="O7565" s="101"/>
      <c r="P7565" s="102"/>
    </row>
    <row r="7566" spans="2:16" customFormat="1" x14ac:dyDescent="0.3">
      <c r="B7566" s="9"/>
      <c r="O7566" s="101"/>
      <c r="P7566" s="102"/>
    </row>
    <row r="7567" spans="2:16" customFormat="1" x14ac:dyDescent="0.3">
      <c r="B7567" s="9"/>
      <c r="O7567" s="101"/>
      <c r="P7567" s="102"/>
    </row>
    <row r="7568" spans="2:16" customFormat="1" x14ac:dyDescent="0.3">
      <c r="B7568" s="9"/>
      <c r="O7568" s="101"/>
      <c r="P7568" s="102"/>
    </row>
    <row r="7569" spans="2:16" customFormat="1" x14ac:dyDescent="0.3">
      <c r="B7569" s="9"/>
      <c r="O7569" s="101"/>
      <c r="P7569" s="102"/>
    </row>
    <row r="7570" spans="2:16" customFormat="1" x14ac:dyDescent="0.3">
      <c r="B7570" s="9"/>
      <c r="O7570" s="101"/>
      <c r="P7570" s="102"/>
    </row>
    <row r="7571" spans="2:16" customFormat="1" x14ac:dyDescent="0.3">
      <c r="B7571" s="9"/>
      <c r="O7571" s="101"/>
      <c r="P7571" s="102"/>
    </row>
    <row r="7572" spans="2:16" customFormat="1" x14ac:dyDescent="0.3">
      <c r="B7572" s="9"/>
      <c r="O7572" s="101"/>
      <c r="P7572" s="102"/>
    </row>
    <row r="7573" spans="2:16" customFormat="1" x14ac:dyDescent="0.3">
      <c r="B7573" s="9"/>
      <c r="O7573" s="101"/>
      <c r="P7573" s="102"/>
    </row>
    <row r="7574" spans="2:16" customFormat="1" x14ac:dyDescent="0.3">
      <c r="B7574" s="9"/>
      <c r="O7574" s="101"/>
      <c r="P7574" s="102"/>
    </row>
    <row r="7575" spans="2:16" customFormat="1" x14ac:dyDescent="0.3">
      <c r="B7575" s="9"/>
      <c r="O7575" s="101"/>
      <c r="P7575" s="102"/>
    </row>
    <row r="7576" spans="2:16" customFormat="1" x14ac:dyDescent="0.3">
      <c r="B7576" s="9"/>
      <c r="O7576" s="101"/>
      <c r="P7576" s="102"/>
    </row>
    <row r="7577" spans="2:16" customFormat="1" x14ac:dyDescent="0.3">
      <c r="B7577" s="9"/>
      <c r="O7577" s="101"/>
      <c r="P7577" s="102"/>
    </row>
    <row r="7578" spans="2:16" customFormat="1" x14ac:dyDescent="0.3">
      <c r="B7578" s="9"/>
      <c r="O7578" s="101"/>
      <c r="P7578" s="102"/>
    </row>
    <row r="7579" spans="2:16" customFormat="1" x14ac:dyDescent="0.3">
      <c r="B7579" s="9"/>
      <c r="O7579" s="101"/>
      <c r="P7579" s="102"/>
    </row>
    <row r="7580" spans="2:16" customFormat="1" x14ac:dyDescent="0.3">
      <c r="B7580" s="9"/>
      <c r="O7580" s="101"/>
      <c r="P7580" s="102"/>
    </row>
    <row r="7581" spans="2:16" customFormat="1" x14ac:dyDescent="0.3">
      <c r="B7581" s="9"/>
      <c r="O7581" s="101"/>
      <c r="P7581" s="102"/>
    </row>
    <row r="7582" spans="2:16" customFormat="1" x14ac:dyDescent="0.3">
      <c r="B7582" s="9"/>
      <c r="O7582" s="101"/>
      <c r="P7582" s="102"/>
    </row>
    <row r="7583" spans="2:16" customFormat="1" x14ac:dyDescent="0.3">
      <c r="B7583" s="9"/>
      <c r="O7583" s="101"/>
      <c r="P7583" s="102"/>
    </row>
    <row r="7584" spans="2:16" customFormat="1" x14ac:dyDescent="0.3">
      <c r="B7584" s="9"/>
      <c r="O7584" s="101"/>
      <c r="P7584" s="102"/>
    </row>
    <row r="7585" spans="2:16" customFormat="1" x14ac:dyDescent="0.3">
      <c r="B7585" s="9"/>
      <c r="O7585" s="101"/>
      <c r="P7585" s="102"/>
    </row>
    <row r="7586" spans="2:16" customFormat="1" x14ac:dyDescent="0.3">
      <c r="B7586" s="9"/>
      <c r="O7586" s="101"/>
      <c r="P7586" s="102"/>
    </row>
    <row r="7587" spans="2:16" customFormat="1" x14ac:dyDescent="0.3">
      <c r="B7587" s="9"/>
      <c r="O7587" s="101"/>
      <c r="P7587" s="102"/>
    </row>
    <row r="7588" spans="2:16" customFormat="1" x14ac:dyDescent="0.3">
      <c r="B7588" s="9"/>
      <c r="O7588" s="101"/>
      <c r="P7588" s="102"/>
    </row>
    <row r="7589" spans="2:16" customFormat="1" x14ac:dyDescent="0.3">
      <c r="B7589" s="9"/>
      <c r="O7589" s="101"/>
      <c r="P7589" s="102"/>
    </row>
    <row r="7590" spans="2:16" customFormat="1" x14ac:dyDescent="0.3">
      <c r="B7590" s="9"/>
      <c r="O7590" s="101"/>
      <c r="P7590" s="102"/>
    </row>
    <row r="7591" spans="2:16" customFormat="1" x14ac:dyDescent="0.3">
      <c r="B7591" s="9"/>
      <c r="O7591" s="101"/>
      <c r="P7591" s="102"/>
    </row>
    <row r="7592" spans="2:16" customFormat="1" x14ac:dyDescent="0.3">
      <c r="B7592" s="9"/>
      <c r="O7592" s="101"/>
      <c r="P7592" s="102"/>
    </row>
    <row r="7593" spans="2:16" customFormat="1" x14ac:dyDescent="0.3">
      <c r="B7593" s="9"/>
      <c r="O7593" s="101"/>
      <c r="P7593" s="102"/>
    </row>
    <row r="7594" spans="2:16" customFormat="1" x14ac:dyDescent="0.3">
      <c r="B7594" s="9"/>
      <c r="O7594" s="101"/>
      <c r="P7594" s="102"/>
    </row>
    <row r="7595" spans="2:16" customFormat="1" x14ac:dyDescent="0.3">
      <c r="B7595" s="9"/>
      <c r="O7595" s="101"/>
      <c r="P7595" s="102"/>
    </row>
    <row r="7596" spans="2:16" customFormat="1" x14ac:dyDescent="0.3">
      <c r="B7596" s="9"/>
      <c r="O7596" s="101"/>
      <c r="P7596" s="102"/>
    </row>
    <row r="7597" spans="2:16" customFormat="1" x14ac:dyDescent="0.3">
      <c r="B7597" s="9"/>
      <c r="O7597" s="101"/>
      <c r="P7597" s="102"/>
    </row>
    <row r="7598" spans="2:16" customFormat="1" x14ac:dyDescent="0.3">
      <c r="B7598" s="9"/>
      <c r="O7598" s="101"/>
      <c r="P7598" s="102"/>
    </row>
    <row r="7599" spans="2:16" customFormat="1" x14ac:dyDescent="0.3">
      <c r="B7599" s="9"/>
      <c r="O7599" s="101"/>
      <c r="P7599" s="102"/>
    </row>
    <row r="7600" spans="2:16" customFormat="1" x14ac:dyDescent="0.3">
      <c r="B7600" s="9"/>
      <c r="O7600" s="101"/>
      <c r="P7600" s="102"/>
    </row>
    <row r="7601" spans="2:16" customFormat="1" x14ac:dyDescent="0.3">
      <c r="B7601" s="9"/>
      <c r="O7601" s="101"/>
      <c r="P7601" s="102"/>
    </row>
    <row r="7602" spans="2:16" customFormat="1" x14ac:dyDescent="0.3">
      <c r="B7602" s="9"/>
      <c r="O7602" s="101"/>
      <c r="P7602" s="102"/>
    </row>
    <row r="7603" spans="2:16" customFormat="1" x14ac:dyDescent="0.3">
      <c r="B7603" s="9"/>
      <c r="O7603" s="101"/>
      <c r="P7603" s="102"/>
    </row>
    <row r="7604" spans="2:16" customFormat="1" x14ac:dyDescent="0.3">
      <c r="B7604" s="9"/>
      <c r="O7604" s="101"/>
      <c r="P7604" s="102"/>
    </row>
    <row r="7605" spans="2:16" customFormat="1" x14ac:dyDescent="0.3">
      <c r="B7605" s="9"/>
      <c r="O7605" s="101"/>
      <c r="P7605" s="102"/>
    </row>
    <row r="7606" spans="2:16" customFormat="1" x14ac:dyDescent="0.3">
      <c r="B7606" s="9"/>
      <c r="O7606" s="101"/>
      <c r="P7606" s="102"/>
    </row>
    <row r="7607" spans="2:16" customFormat="1" x14ac:dyDescent="0.3">
      <c r="B7607" s="9"/>
      <c r="O7607" s="101"/>
      <c r="P7607" s="102"/>
    </row>
    <row r="7608" spans="2:16" customFormat="1" x14ac:dyDescent="0.3">
      <c r="B7608" s="9"/>
      <c r="O7608" s="101"/>
      <c r="P7608" s="102"/>
    </row>
    <row r="7609" spans="2:16" customFormat="1" x14ac:dyDescent="0.3">
      <c r="B7609" s="9"/>
      <c r="O7609" s="101"/>
      <c r="P7609" s="102"/>
    </row>
    <row r="7610" spans="2:16" customFormat="1" x14ac:dyDescent="0.3">
      <c r="B7610" s="9"/>
      <c r="O7610" s="101"/>
      <c r="P7610" s="102"/>
    </row>
    <row r="7611" spans="2:16" customFormat="1" x14ac:dyDescent="0.3">
      <c r="B7611" s="9"/>
      <c r="O7611" s="101"/>
      <c r="P7611" s="102"/>
    </row>
    <row r="7612" spans="2:16" customFormat="1" x14ac:dyDescent="0.3">
      <c r="B7612" s="9"/>
      <c r="O7612" s="101"/>
      <c r="P7612" s="102"/>
    </row>
    <row r="7613" spans="2:16" customFormat="1" x14ac:dyDescent="0.3">
      <c r="B7613" s="9"/>
      <c r="O7613" s="101"/>
      <c r="P7613" s="102"/>
    </row>
    <row r="7614" spans="2:16" customFormat="1" x14ac:dyDescent="0.3">
      <c r="B7614" s="9"/>
      <c r="O7614" s="101"/>
      <c r="P7614" s="102"/>
    </row>
    <row r="7615" spans="2:16" customFormat="1" x14ac:dyDescent="0.3">
      <c r="B7615" s="9"/>
      <c r="O7615" s="101"/>
      <c r="P7615" s="102"/>
    </row>
    <row r="7616" spans="2:16" customFormat="1" x14ac:dyDescent="0.3">
      <c r="B7616" s="9"/>
      <c r="O7616" s="101"/>
      <c r="P7616" s="102"/>
    </row>
    <row r="7617" spans="2:16" customFormat="1" x14ac:dyDescent="0.3">
      <c r="B7617" s="9"/>
      <c r="O7617" s="101"/>
      <c r="P7617" s="102"/>
    </row>
    <row r="7618" spans="2:16" customFormat="1" x14ac:dyDescent="0.3">
      <c r="B7618" s="9"/>
      <c r="O7618" s="101"/>
      <c r="P7618" s="102"/>
    </row>
    <row r="7619" spans="2:16" customFormat="1" x14ac:dyDescent="0.3">
      <c r="B7619" s="9"/>
      <c r="O7619" s="101"/>
      <c r="P7619" s="102"/>
    </row>
    <row r="7620" spans="2:16" customFormat="1" x14ac:dyDescent="0.3">
      <c r="B7620" s="9"/>
      <c r="O7620" s="101"/>
      <c r="P7620" s="102"/>
    </row>
    <row r="7621" spans="2:16" customFormat="1" x14ac:dyDescent="0.3">
      <c r="B7621" s="9"/>
      <c r="O7621" s="101"/>
      <c r="P7621" s="102"/>
    </row>
    <row r="7622" spans="2:16" customFormat="1" x14ac:dyDescent="0.3">
      <c r="B7622" s="9"/>
      <c r="O7622" s="101"/>
      <c r="P7622" s="102"/>
    </row>
    <row r="7623" spans="2:16" customFormat="1" x14ac:dyDescent="0.3">
      <c r="B7623" s="9"/>
      <c r="O7623" s="101"/>
      <c r="P7623" s="102"/>
    </row>
    <row r="7624" spans="2:16" customFormat="1" x14ac:dyDescent="0.3">
      <c r="B7624" s="9"/>
      <c r="O7624" s="101"/>
      <c r="P7624" s="102"/>
    </row>
    <row r="7625" spans="2:16" customFormat="1" x14ac:dyDescent="0.3">
      <c r="B7625" s="9"/>
      <c r="O7625" s="101"/>
      <c r="P7625" s="102"/>
    </row>
    <row r="7626" spans="2:16" customFormat="1" x14ac:dyDescent="0.3">
      <c r="B7626" s="9"/>
      <c r="O7626" s="101"/>
      <c r="P7626" s="102"/>
    </row>
    <row r="7627" spans="2:16" customFormat="1" x14ac:dyDescent="0.3">
      <c r="B7627" s="9"/>
      <c r="O7627" s="101"/>
      <c r="P7627" s="102"/>
    </row>
    <row r="7628" spans="2:16" customFormat="1" x14ac:dyDescent="0.3">
      <c r="B7628" s="9"/>
      <c r="O7628" s="101"/>
      <c r="P7628" s="102"/>
    </row>
    <row r="7629" spans="2:16" customFormat="1" x14ac:dyDescent="0.3">
      <c r="B7629" s="9"/>
      <c r="O7629" s="101"/>
      <c r="P7629" s="102"/>
    </row>
    <row r="7630" spans="2:16" customFormat="1" x14ac:dyDescent="0.3">
      <c r="B7630" s="9"/>
      <c r="O7630" s="101"/>
      <c r="P7630" s="102"/>
    </row>
    <row r="7631" spans="2:16" customFormat="1" x14ac:dyDescent="0.3">
      <c r="B7631" s="9"/>
      <c r="O7631" s="101"/>
      <c r="P7631" s="102"/>
    </row>
    <row r="7632" spans="2:16" customFormat="1" x14ac:dyDescent="0.3">
      <c r="B7632" s="9"/>
      <c r="O7632" s="101"/>
      <c r="P7632" s="102"/>
    </row>
    <row r="7633" spans="2:16" customFormat="1" x14ac:dyDescent="0.3">
      <c r="B7633" s="9"/>
      <c r="O7633" s="101"/>
      <c r="P7633" s="102"/>
    </row>
    <row r="7634" spans="2:16" customFormat="1" x14ac:dyDescent="0.3">
      <c r="B7634" s="9"/>
      <c r="O7634" s="101"/>
      <c r="P7634" s="102"/>
    </row>
    <row r="7635" spans="2:16" customFormat="1" x14ac:dyDescent="0.3">
      <c r="B7635" s="9"/>
      <c r="O7635" s="101"/>
      <c r="P7635" s="102"/>
    </row>
    <row r="7636" spans="2:16" customFormat="1" x14ac:dyDescent="0.3">
      <c r="B7636" s="9"/>
      <c r="O7636" s="101"/>
      <c r="P7636" s="102"/>
    </row>
    <row r="7637" spans="2:16" customFormat="1" x14ac:dyDescent="0.3">
      <c r="B7637" s="9"/>
      <c r="O7637" s="101"/>
      <c r="P7637" s="102"/>
    </row>
    <row r="7638" spans="2:16" customFormat="1" x14ac:dyDescent="0.3">
      <c r="B7638" s="9"/>
      <c r="O7638" s="101"/>
      <c r="P7638" s="102"/>
    </row>
    <row r="7639" spans="2:16" customFormat="1" x14ac:dyDescent="0.3">
      <c r="B7639" s="9"/>
      <c r="O7639" s="101"/>
      <c r="P7639" s="102"/>
    </row>
    <row r="7640" spans="2:16" customFormat="1" x14ac:dyDescent="0.3">
      <c r="B7640" s="9"/>
      <c r="O7640" s="101"/>
      <c r="P7640" s="102"/>
    </row>
    <row r="7641" spans="2:16" customFormat="1" x14ac:dyDescent="0.3">
      <c r="B7641" s="9"/>
      <c r="O7641" s="101"/>
      <c r="P7641" s="102"/>
    </row>
    <row r="7642" spans="2:16" customFormat="1" x14ac:dyDescent="0.3">
      <c r="B7642" s="9"/>
      <c r="O7642" s="101"/>
      <c r="P7642" s="102"/>
    </row>
    <row r="7643" spans="2:16" customFormat="1" x14ac:dyDescent="0.3">
      <c r="B7643" s="9"/>
      <c r="O7643" s="101"/>
      <c r="P7643" s="102"/>
    </row>
    <row r="7644" spans="2:16" customFormat="1" x14ac:dyDescent="0.3">
      <c r="B7644" s="9"/>
      <c r="O7644" s="101"/>
      <c r="P7644" s="102"/>
    </row>
    <row r="7645" spans="2:16" customFormat="1" x14ac:dyDescent="0.3">
      <c r="B7645" s="9"/>
      <c r="O7645" s="101"/>
      <c r="P7645" s="102"/>
    </row>
    <row r="7646" spans="2:16" customFormat="1" x14ac:dyDescent="0.3">
      <c r="B7646" s="9"/>
      <c r="O7646" s="101"/>
      <c r="P7646" s="102"/>
    </row>
    <row r="7647" spans="2:16" customFormat="1" x14ac:dyDescent="0.3">
      <c r="B7647" s="9"/>
      <c r="O7647" s="101"/>
      <c r="P7647" s="102"/>
    </row>
    <row r="7648" spans="2:16" customFormat="1" x14ac:dyDescent="0.3">
      <c r="B7648" s="9"/>
      <c r="O7648" s="101"/>
      <c r="P7648" s="102"/>
    </row>
    <row r="7649" spans="2:16" customFormat="1" x14ac:dyDescent="0.3">
      <c r="B7649" s="9"/>
      <c r="O7649" s="101"/>
      <c r="P7649" s="102"/>
    </row>
    <row r="7650" spans="2:16" customFormat="1" x14ac:dyDescent="0.3">
      <c r="B7650" s="9"/>
      <c r="O7650" s="101"/>
      <c r="P7650" s="102"/>
    </row>
    <row r="7651" spans="2:16" customFormat="1" x14ac:dyDescent="0.3">
      <c r="B7651" s="9"/>
      <c r="O7651" s="101"/>
      <c r="P7651" s="102"/>
    </row>
    <row r="7652" spans="2:16" customFormat="1" x14ac:dyDescent="0.3">
      <c r="B7652" s="9"/>
      <c r="O7652" s="101"/>
      <c r="P7652" s="102"/>
    </row>
    <row r="7653" spans="2:16" customFormat="1" x14ac:dyDescent="0.3">
      <c r="B7653" s="9"/>
      <c r="O7653" s="101"/>
      <c r="P7653" s="102"/>
    </row>
    <row r="7654" spans="2:16" customFormat="1" x14ac:dyDescent="0.3">
      <c r="B7654" s="9"/>
      <c r="O7654" s="101"/>
      <c r="P7654" s="102"/>
    </row>
    <row r="7655" spans="2:16" customFormat="1" x14ac:dyDescent="0.3">
      <c r="B7655" s="9"/>
      <c r="O7655" s="101"/>
      <c r="P7655" s="102"/>
    </row>
    <row r="7656" spans="2:16" customFormat="1" x14ac:dyDescent="0.3">
      <c r="B7656" s="9"/>
      <c r="O7656" s="101"/>
      <c r="P7656" s="102"/>
    </row>
    <row r="7657" spans="2:16" customFormat="1" x14ac:dyDescent="0.3">
      <c r="B7657" s="9"/>
      <c r="O7657" s="101"/>
      <c r="P7657" s="102"/>
    </row>
    <row r="7658" spans="2:16" customFormat="1" x14ac:dyDescent="0.3">
      <c r="B7658" s="9"/>
      <c r="O7658" s="101"/>
      <c r="P7658" s="102"/>
    </row>
    <row r="7659" spans="2:16" customFormat="1" x14ac:dyDescent="0.3">
      <c r="B7659" s="9"/>
      <c r="O7659" s="101"/>
      <c r="P7659" s="102"/>
    </row>
    <row r="7660" spans="2:16" customFormat="1" x14ac:dyDescent="0.3">
      <c r="B7660" s="9"/>
      <c r="O7660" s="101"/>
      <c r="P7660" s="102"/>
    </row>
    <row r="7661" spans="2:16" customFormat="1" x14ac:dyDescent="0.3">
      <c r="B7661" s="9"/>
      <c r="O7661" s="101"/>
      <c r="P7661" s="102"/>
    </row>
    <row r="7662" spans="2:16" customFormat="1" x14ac:dyDescent="0.3">
      <c r="B7662" s="9"/>
      <c r="O7662" s="101"/>
      <c r="P7662" s="102"/>
    </row>
    <row r="7663" spans="2:16" customFormat="1" x14ac:dyDescent="0.3">
      <c r="B7663" s="9"/>
      <c r="O7663" s="101"/>
      <c r="P7663" s="102"/>
    </row>
    <row r="7664" spans="2:16" customFormat="1" x14ac:dyDescent="0.3">
      <c r="B7664" s="9"/>
      <c r="O7664" s="101"/>
      <c r="P7664" s="102"/>
    </row>
    <row r="7665" spans="2:16" customFormat="1" x14ac:dyDescent="0.3">
      <c r="B7665" s="9"/>
      <c r="O7665" s="101"/>
      <c r="P7665" s="102"/>
    </row>
    <row r="7666" spans="2:16" customFormat="1" x14ac:dyDescent="0.3">
      <c r="B7666" s="9"/>
      <c r="O7666" s="101"/>
      <c r="P7666" s="102"/>
    </row>
    <row r="7667" spans="2:16" customFormat="1" x14ac:dyDescent="0.3">
      <c r="B7667" s="9"/>
      <c r="O7667" s="101"/>
      <c r="P7667" s="102"/>
    </row>
    <row r="7668" spans="2:16" customFormat="1" x14ac:dyDescent="0.3">
      <c r="B7668" s="9"/>
      <c r="O7668" s="101"/>
      <c r="P7668" s="102"/>
    </row>
    <row r="7669" spans="2:16" customFormat="1" x14ac:dyDescent="0.3">
      <c r="B7669" s="9"/>
      <c r="O7669" s="101"/>
      <c r="P7669" s="102"/>
    </row>
    <row r="7670" spans="2:16" customFormat="1" x14ac:dyDescent="0.3">
      <c r="B7670" s="9"/>
      <c r="O7670" s="101"/>
      <c r="P7670" s="102"/>
    </row>
    <row r="7671" spans="2:16" customFormat="1" x14ac:dyDescent="0.3">
      <c r="B7671" s="9"/>
      <c r="O7671" s="101"/>
      <c r="P7671" s="102"/>
    </row>
    <row r="7672" spans="2:16" customFormat="1" x14ac:dyDescent="0.3">
      <c r="B7672" s="9"/>
      <c r="O7672" s="101"/>
      <c r="P7672" s="102"/>
    </row>
    <row r="7673" spans="2:16" customFormat="1" x14ac:dyDescent="0.3">
      <c r="B7673" s="9"/>
      <c r="O7673" s="101"/>
      <c r="P7673" s="102"/>
    </row>
    <row r="7674" spans="2:16" customFormat="1" x14ac:dyDescent="0.3">
      <c r="B7674" s="9"/>
      <c r="O7674" s="101"/>
      <c r="P7674" s="102"/>
    </row>
    <row r="7675" spans="2:16" customFormat="1" x14ac:dyDescent="0.3">
      <c r="B7675" s="9"/>
      <c r="O7675" s="101"/>
      <c r="P7675" s="102"/>
    </row>
    <row r="7676" spans="2:16" customFormat="1" x14ac:dyDescent="0.3">
      <c r="B7676" s="9"/>
      <c r="O7676" s="101"/>
      <c r="P7676" s="102"/>
    </row>
    <row r="7677" spans="2:16" customFormat="1" x14ac:dyDescent="0.3">
      <c r="B7677" s="9"/>
      <c r="O7677" s="101"/>
      <c r="P7677" s="102"/>
    </row>
    <row r="7678" spans="2:16" customFormat="1" x14ac:dyDescent="0.3">
      <c r="B7678" s="9"/>
      <c r="O7678" s="101"/>
      <c r="P7678" s="102"/>
    </row>
    <row r="7679" spans="2:16" customFormat="1" x14ac:dyDescent="0.3">
      <c r="B7679" s="9"/>
      <c r="O7679" s="101"/>
      <c r="P7679" s="102"/>
    </row>
    <row r="7680" spans="2:16" customFormat="1" x14ac:dyDescent="0.3">
      <c r="B7680" s="9"/>
      <c r="O7680" s="101"/>
      <c r="P7680" s="102"/>
    </row>
    <row r="7681" spans="2:16" customFormat="1" x14ac:dyDescent="0.3">
      <c r="B7681" s="9"/>
      <c r="O7681" s="101"/>
      <c r="P7681" s="102"/>
    </row>
    <row r="7682" spans="2:16" customFormat="1" x14ac:dyDescent="0.3">
      <c r="B7682" s="9"/>
      <c r="O7682" s="101"/>
      <c r="P7682" s="102"/>
    </row>
    <row r="7683" spans="2:16" customFormat="1" x14ac:dyDescent="0.3">
      <c r="B7683" s="9"/>
      <c r="O7683" s="101"/>
      <c r="P7683" s="102"/>
    </row>
    <row r="7684" spans="2:16" customFormat="1" x14ac:dyDescent="0.3">
      <c r="B7684" s="9"/>
      <c r="O7684" s="101"/>
      <c r="P7684" s="102"/>
    </row>
    <row r="7685" spans="2:16" customFormat="1" x14ac:dyDescent="0.3">
      <c r="B7685" s="9"/>
      <c r="O7685" s="101"/>
      <c r="P7685" s="102"/>
    </row>
    <row r="7686" spans="2:16" customFormat="1" x14ac:dyDescent="0.3">
      <c r="B7686" s="9"/>
      <c r="O7686" s="101"/>
      <c r="P7686" s="102"/>
    </row>
    <row r="7687" spans="2:16" customFormat="1" x14ac:dyDescent="0.3">
      <c r="B7687" s="9"/>
      <c r="O7687" s="101"/>
      <c r="P7687" s="102"/>
    </row>
    <row r="7688" spans="2:16" customFormat="1" x14ac:dyDescent="0.3">
      <c r="B7688" s="9"/>
      <c r="O7688" s="101"/>
      <c r="P7688" s="102"/>
    </row>
    <row r="7689" spans="2:16" customFormat="1" x14ac:dyDescent="0.3">
      <c r="B7689" s="9"/>
      <c r="O7689" s="101"/>
      <c r="P7689" s="102"/>
    </row>
    <row r="7690" spans="2:16" customFormat="1" x14ac:dyDescent="0.3">
      <c r="B7690" s="9"/>
      <c r="O7690" s="101"/>
      <c r="P7690" s="102"/>
    </row>
    <row r="7691" spans="2:16" customFormat="1" x14ac:dyDescent="0.3">
      <c r="B7691" s="9"/>
      <c r="O7691" s="101"/>
      <c r="P7691" s="102"/>
    </row>
    <row r="7692" spans="2:16" customFormat="1" x14ac:dyDescent="0.3">
      <c r="B7692" s="9"/>
      <c r="O7692" s="101"/>
      <c r="P7692" s="102"/>
    </row>
    <row r="7693" spans="2:16" customFormat="1" x14ac:dyDescent="0.3">
      <c r="B7693" s="9"/>
      <c r="O7693" s="101"/>
      <c r="P7693" s="102"/>
    </row>
    <row r="7694" spans="2:16" customFormat="1" x14ac:dyDescent="0.3">
      <c r="B7694" s="9"/>
      <c r="O7694" s="101"/>
      <c r="P7694" s="102"/>
    </row>
    <row r="7695" spans="2:16" customFormat="1" x14ac:dyDescent="0.3">
      <c r="B7695" s="9"/>
      <c r="O7695" s="101"/>
      <c r="P7695" s="102"/>
    </row>
    <row r="7696" spans="2:16" customFormat="1" x14ac:dyDescent="0.3">
      <c r="B7696" s="9"/>
      <c r="O7696" s="101"/>
      <c r="P7696" s="102"/>
    </row>
    <row r="7697" spans="2:16" customFormat="1" x14ac:dyDescent="0.3">
      <c r="B7697" s="9"/>
      <c r="O7697" s="101"/>
      <c r="P7697" s="102"/>
    </row>
    <row r="7698" spans="2:16" customFormat="1" x14ac:dyDescent="0.3">
      <c r="B7698" s="9"/>
      <c r="O7698" s="101"/>
      <c r="P7698" s="102"/>
    </row>
    <row r="7699" spans="2:16" customFormat="1" x14ac:dyDescent="0.3">
      <c r="B7699" s="9"/>
      <c r="O7699" s="101"/>
      <c r="P7699" s="102"/>
    </row>
    <row r="7700" spans="2:16" customFormat="1" x14ac:dyDescent="0.3">
      <c r="B7700" s="9"/>
      <c r="O7700" s="101"/>
      <c r="P7700" s="102"/>
    </row>
    <row r="7701" spans="2:16" customFormat="1" x14ac:dyDescent="0.3">
      <c r="B7701" s="9"/>
      <c r="O7701" s="101"/>
      <c r="P7701" s="102"/>
    </row>
    <row r="7702" spans="2:16" customFormat="1" x14ac:dyDescent="0.3">
      <c r="B7702" s="9"/>
      <c r="O7702" s="101"/>
      <c r="P7702" s="102"/>
    </row>
    <row r="7703" spans="2:16" customFormat="1" x14ac:dyDescent="0.3">
      <c r="B7703" s="9"/>
      <c r="O7703" s="101"/>
      <c r="P7703" s="102"/>
    </row>
    <row r="7704" spans="2:16" customFormat="1" x14ac:dyDescent="0.3">
      <c r="B7704" s="9"/>
      <c r="O7704" s="101"/>
      <c r="P7704" s="102"/>
    </row>
    <row r="7705" spans="2:16" customFormat="1" x14ac:dyDescent="0.3">
      <c r="B7705" s="9"/>
      <c r="O7705" s="101"/>
      <c r="P7705" s="102"/>
    </row>
    <row r="7706" spans="2:16" customFormat="1" x14ac:dyDescent="0.3">
      <c r="B7706" s="9"/>
      <c r="O7706" s="101"/>
      <c r="P7706" s="102"/>
    </row>
    <row r="7707" spans="2:16" customFormat="1" x14ac:dyDescent="0.3">
      <c r="B7707" s="9"/>
      <c r="O7707" s="101"/>
      <c r="P7707" s="102"/>
    </row>
    <row r="7708" spans="2:16" customFormat="1" x14ac:dyDescent="0.3">
      <c r="B7708" s="9"/>
      <c r="O7708" s="101"/>
      <c r="P7708" s="102"/>
    </row>
    <row r="7709" spans="2:16" customFormat="1" x14ac:dyDescent="0.3">
      <c r="B7709" s="9"/>
      <c r="O7709" s="101"/>
      <c r="P7709" s="102"/>
    </row>
    <row r="7710" spans="2:16" customFormat="1" x14ac:dyDescent="0.3">
      <c r="B7710" s="9"/>
      <c r="O7710" s="101"/>
      <c r="P7710" s="102"/>
    </row>
    <row r="7711" spans="2:16" customFormat="1" x14ac:dyDescent="0.3">
      <c r="B7711" s="9"/>
      <c r="O7711" s="101"/>
      <c r="P7711" s="102"/>
    </row>
    <row r="7712" spans="2:16" customFormat="1" x14ac:dyDescent="0.3">
      <c r="B7712" s="9"/>
      <c r="O7712" s="101"/>
      <c r="P7712" s="102"/>
    </row>
    <row r="7713" spans="2:16" customFormat="1" x14ac:dyDescent="0.3">
      <c r="B7713" s="9"/>
      <c r="O7713" s="101"/>
      <c r="P7713" s="102"/>
    </row>
    <row r="7714" spans="2:16" customFormat="1" x14ac:dyDescent="0.3">
      <c r="B7714" s="9"/>
      <c r="O7714" s="101"/>
      <c r="P7714" s="102"/>
    </row>
    <row r="7715" spans="2:16" customFormat="1" x14ac:dyDescent="0.3">
      <c r="B7715" s="9"/>
      <c r="O7715" s="101"/>
      <c r="P7715" s="102"/>
    </row>
    <row r="7716" spans="2:16" customFormat="1" x14ac:dyDescent="0.3">
      <c r="B7716" s="9"/>
      <c r="O7716" s="101"/>
      <c r="P7716" s="102"/>
    </row>
    <row r="7717" spans="2:16" customFormat="1" x14ac:dyDescent="0.3">
      <c r="B7717" s="9"/>
      <c r="O7717" s="101"/>
      <c r="P7717" s="102"/>
    </row>
    <row r="7718" spans="2:16" customFormat="1" x14ac:dyDescent="0.3">
      <c r="B7718" s="9"/>
      <c r="O7718" s="101"/>
      <c r="P7718" s="102"/>
    </row>
    <row r="7719" spans="2:16" customFormat="1" x14ac:dyDescent="0.3">
      <c r="B7719" s="9"/>
      <c r="O7719" s="101"/>
      <c r="P7719" s="102"/>
    </row>
    <row r="7720" spans="2:16" customFormat="1" x14ac:dyDescent="0.3">
      <c r="B7720" s="9"/>
      <c r="O7720" s="101"/>
      <c r="P7720" s="102"/>
    </row>
    <row r="7721" spans="2:16" customFormat="1" x14ac:dyDescent="0.3">
      <c r="B7721" s="9"/>
      <c r="O7721" s="101"/>
      <c r="P7721" s="102"/>
    </row>
    <row r="7722" spans="2:16" customFormat="1" x14ac:dyDescent="0.3">
      <c r="B7722" s="9"/>
      <c r="O7722" s="101"/>
      <c r="P7722" s="102"/>
    </row>
    <row r="7723" spans="2:16" customFormat="1" x14ac:dyDescent="0.3">
      <c r="B7723" s="9"/>
      <c r="O7723" s="101"/>
      <c r="P7723" s="102"/>
    </row>
    <row r="7724" spans="2:16" customFormat="1" x14ac:dyDescent="0.3">
      <c r="B7724" s="9"/>
      <c r="O7724" s="101"/>
      <c r="P7724" s="102"/>
    </row>
    <row r="7725" spans="2:16" customFormat="1" x14ac:dyDescent="0.3">
      <c r="B7725" s="9"/>
      <c r="O7725" s="101"/>
      <c r="P7725" s="102"/>
    </row>
    <row r="7726" spans="2:16" customFormat="1" x14ac:dyDescent="0.3">
      <c r="B7726" s="9"/>
      <c r="O7726" s="101"/>
      <c r="P7726" s="102"/>
    </row>
    <row r="7727" spans="2:16" customFormat="1" x14ac:dyDescent="0.3">
      <c r="B7727" s="9"/>
      <c r="O7727" s="101"/>
      <c r="P7727" s="102"/>
    </row>
    <row r="7728" spans="2:16" customFormat="1" x14ac:dyDescent="0.3">
      <c r="B7728" s="9"/>
      <c r="O7728" s="101"/>
      <c r="P7728" s="102"/>
    </row>
    <row r="7729" spans="2:16" customFormat="1" x14ac:dyDescent="0.3">
      <c r="B7729" s="9"/>
      <c r="O7729" s="101"/>
      <c r="P7729" s="102"/>
    </row>
    <row r="7730" spans="2:16" customFormat="1" x14ac:dyDescent="0.3">
      <c r="B7730" s="9"/>
      <c r="O7730" s="101"/>
      <c r="P7730" s="102"/>
    </row>
    <row r="7731" spans="2:16" customFormat="1" x14ac:dyDescent="0.3">
      <c r="B7731" s="9"/>
      <c r="O7731" s="101"/>
      <c r="P7731" s="102"/>
    </row>
    <row r="7732" spans="2:16" customFormat="1" x14ac:dyDescent="0.3">
      <c r="B7732" s="9"/>
      <c r="O7732" s="101"/>
      <c r="P7732" s="102"/>
    </row>
    <row r="7733" spans="2:16" customFormat="1" x14ac:dyDescent="0.3">
      <c r="B7733" s="9"/>
      <c r="O7733" s="101"/>
      <c r="P7733" s="102"/>
    </row>
    <row r="7734" spans="2:16" customFormat="1" x14ac:dyDescent="0.3">
      <c r="B7734" s="9"/>
      <c r="O7734" s="101"/>
      <c r="P7734" s="102"/>
    </row>
    <row r="7735" spans="2:16" customFormat="1" x14ac:dyDescent="0.3">
      <c r="B7735" s="9"/>
      <c r="O7735" s="101"/>
      <c r="P7735" s="102"/>
    </row>
    <row r="7736" spans="2:16" customFormat="1" x14ac:dyDescent="0.3">
      <c r="B7736" s="9"/>
      <c r="O7736" s="101"/>
      <c r="P7736" s="102"/>
    </row>
    <row r="7737" spans="2:16" customFormat="1" x14ac:dyDescent="0.3">
      <c r="B7737" s="9"/>
      <c r="O7737" s="101"/>
      <c r="P7737" s="102"/>
    </row>
    <row r="7738" spans="2:16" customFormat="1" x14ac:dyDescent="0.3">
      <c r="B7738" s="9"/>
      <c r="O7738" s="101"/>
      <c r="P7738" s="102"/>
    </row>
    <row r="7739" spans="2:16" customFormat="1" x14ac:dyDescent="0.3">
      <c r="B7739" s="9"/>
      <c r="O7739" s="101"/>
      <c r="P7739" s="102"/>
    </row>
    <row r="7740" spans="2:16" customFormat="1" x14ac:dyDescent="0.3">
      <c r="B7740" s="9"/>
      <c r="O7740" s="101"/>
      <c r="P7740" s="102"/>
    </row>
    <row r="7741" spans="2:16" customFormat="1" x14ac:dyDescent="0.3">
      <c r="B7741" s="9"/>
      <c r="O7741" s="101"/>
      <c r="P7741" s="102"/>
    </row>
    <row r="7742" spans="2:16" customFormat="1" x14ac:dyDescent="0.3">
      <c r="B7742" s="9"/>
      <c r="O7742" s="101"/>
      <c r="P7742" s="102"/>
    </row>
    <row r="7743" spans="2:16" customFormat="1" x14ac:dyDescent="0.3">
      <c r="B7743" s="9"/>
      <c r="O7743" s="101"/>
      <c r="P7743" s="102"/>
    </row>
    <row r="7744" spans="2:16" customFormat="1" x14ac:dyDescent="0.3">
      <c r="B7744" s="9"/>
      <c r="O7744" s="101"/>
      <c r="P7744" s="102"/>
    </row>
    <row r="7745" spans="2:16" customFormat="1" x14ac:dyDescent="0.3">
      <c r="B7745" s="9"/>
      <c r="O7745" s="101"/>
      <c r="P7745" s="102"/>
    </row>
    <row r="7746" spans="2:16" customFormat="1" x14ac:dyDescent="0.3">
      <c r="B7746" s="9"/>
      <c r="O7746" s="101"/>
      <c r="P7746" s="102"/>
    </row>
    <row r="7747" spans="2:16" customFormat="1" x14ac:dyDescent="0.3">
      <c r="B7747" s="9"/>
      <c r="O7747" s="101"/>
      <c r="P7747" s="102"/>
    </row>
    <row r="7748" spans="2:16" customFormat="1" x14ac:dyDescent="0.3">
      <c r="B7748" s="9"/>
      <c r="O7748" s="101"/>
      <c r="P7748" s="102"/>
    </row>
    <row r="7749" spans="2:16" customFormat="1" x14ac:dyDescent="0.3">
      <c r="B7749" s="9"/>
      <c r="O7749" s="101"/>
      <c r="P7749" s="102"/>
    </row>
    <row r="7750" spans="2:16" customFormat="1" x14ac:dyDescent="0.3">
      <c r="B7750" s="9"/>
      <c r="O7750" s="101"/>
      <c r="P7750" s="102"/>
    </row>
    <row r="7751" spans="2:16" customFormat="1" x14ac:dyDescent="0.3">
      <c r="B7751" s="9"/>
      <c r="O7751" s="101"/>
      <c r="P7751" s="102"/>
    </row>
    <row r="7752" spans="2:16" customFormat="1" x14ac:dyDescent="0.3">
      <c r="B7752" s="9"/>
      <c r="O7752" s="101"/>
      <c r="P7752" s="102"/>
    </row>
    <row r="7753" spans="2:16" customFormat="1" x14ac:dyDescent="0.3">
      <c r="B7753" s="9"/>
      <c r="O7753" s="101"/>
      <c r="P7753" s="102"/>
    </row>
    <row r="7754" spans="2:16" customFormat="1" x14ac:dyDescent="0.3">
      <c r="B7754" s="9"/>
      <c r="O7754" s="101"/>
      <c r="P7754" s="102"/>
    </row>
    <row r="7755" spans="2:16" customFormat="1" x14ac:dyDescent="0.3">
      <c r="B7755" s="9"/>
      <c r="O7755" s="101"/>
      <c r="P7755" s="102"/>
    </row>
    <row r="7756" spans="2:16" customFormat="1" x14ac:dyDescent="0.3">
      <c r="B7756" s="9"/>
      <c r="O7756" s="101"/>
      <c r="P7756" s="102"/>
    </row>
    <row r="7757" spans="2:16" customFormat="1" x14ac:dyDescent="0.3">
      <c r="B7757" s="9"/>
      <c r="O7757" s="101"/>
      <c r="P7757" s="102"/>
    </row>
    <row r="7758" spans="2:16" customFormat="1" x14ac:dyDescent="0.3">
      <c r="B7758" s="9"/>
      <c r="O7758" s="101"/>
      <c r="P7758" s="102"/>
    </row>
    <row r="7759" spans="2:16" customFormat="1" x14ac:dyDescent="0.3">
      <c r="B7759" s="9"/>
      <c r="O7759" s="101"/>
      <c r="P7759" s="102"/>
    </row>
    <row r="7760" spans="2:16" customFormat="1" x14ac:dyDescent="0.3">
      <c r="B7760" s="9"/>
      <c r="O7760" s="101"/>
      <c r="P7760" s="102"/>
    </row>
    <row r="7761" spans="2:16" customFormat="1" x14ac:dyDescent="0.3">
      <c r="B7761" s="9"/>
      <c r="O7761" s="101"/>
      <c r="P7761" s="102"/>
    </row>
    <row r="7762" spans="2:16" customFormat="1" x14ac:dyDescent="0.3">
      <c r="B7762" s="9"/>
      <c r="O7762" s="101"/>
      <c r="P7762" s="102"/>
    </row>
    <row r="7763" spans="2:16" customFormat="1" x14ac:dyDescent="0.3">
      <c r="B7763" s="9"/>
      <c r="O7763" s="101"/>
      <c r="P7763" s="102"/>
    </row>
    <row r="7764" spans="2:16" customFormat="1" x14ac:dyDescent="0.3">
      <c r="B7764" s="9"/>
      <c r="O7764" s="101"/>
      <c r="P7764" s="102"/>
    </row>
    <row r="7765" spans="2:16" customFormat="1" x14ac:dyDescent="0.3">
      <c r="B7765" s="9"/>
      <c r="O7765" s="101"/>
      <c r="P7765" s="102"/>
    </row>
    <row r="7766" spans="2:16" customFormat="1" x14ac:dyDescent="0.3">
      <c r="B7766" s="9"/>
      <c r="O7766" s="101"/>
      <c r="P7766" s="102"/>
    </row>
    <row r="7767" spans="2:16" customFormat="1" x14ac:dyDescent="0.3">
      <c r="B7767" s="9"/>
      <c r="O7767" s="101"/>
      <c r="P7767" s="102"/>
    </row>
    <row r="7768" spans="2:16" customFormat="1" x14ac:dyDescent="0.3">
      <c r="B7768" s="9"/>
      <c r="O7768" s="101"/>
      <c r="P7768" s="102"/>
    </row>
    <row r="7769" spans="2:16" customFormat="1" x14ac:dyDescent="0.3">
      <c r="B7769" s="9"/>
      <c r="O7769" s="101"/>
      <c r="P7769" s="102"/>
    </row>
    <row r="7770" spans="2:16" customFormat="1" x14ac:dyDescent="0.3">
      <c r="B7770" s="9"/>
      <c r="O7770" s="101"/>
      <c r="P7770" s="102"/>
    </row>
    <row r="7771" spans="2:16" customFormat="1" x14ac:dyDescent="0.3">
      <c r="B7771" s="9"/>
      <c r="O7771" s="101"/>
      <c r="P7771" s="102"/>
    </row>
    <row r="7772" spans="2:16" customFormat="1" x14ac:dyDescent="0.3">
      <c r="B7772" s="9"/>
      <c r="O7772" s="101"/>
      <c r="P7772" s="102"/>
    </row>
    <row r="7773" spans="2:16" customFormat="1" x14ac:dyDescent="0.3">
      <c r="B7773" s="9"/>
      <c r="O7773" s="101"/>
      <c r="P7773" s="102"/>
    </row>
    <row r="7774" spans="2:16" customFormat="1" x14ac:dyDescent="0.3">
      <c r="B7774" s="9"/>
      <c r="O7774" s="101"/>
      <c r="P7774" s="102"/>
    </row>
    <row r="7775" spans="2:16" customFormat="1" x14ac:dyDescent="0.3">
      <c r="B7775" s="9"/>
      <c r="O7775" s="101"/>
      <c r="P7775" s="102"/>
    </row>
    <row r="7776" spans="2:16" customFormat="1" x14ac:dyDescent="0.3">
      <c r="B7776" s="9"/>
      <c r="O7776" s="101"/>
      <c r="P7776" s="102"/>
    </row>
    <row r="7777" spans="2:16" customFormat="1" x14ac:dyDescent="0.3">
      <c r="B7777" s="9"/>
      <c r="O7777" s="101"/>
      <c r="P7777" s="102"/>
    </row>
    <row r="7778" spans="2:16" customFormat="1" x14ac:dyDescent="0.3">
      <c r="B7778" s="9"/>
      <c r="O7778" s="101"/>
      <c r="P7778" s="102"/>
    </row>
    <row r="7779" spans="2:16" customFormat="1" x14ac:dyDescent="0.3">
      <c r="B7779" s="9"/>
      <c r="O7779" s="101"/>
      <c r="P7779" s="102"/>
    </row>
    <row r="7780" spans="2:16" customFormat="1" x14ac:dyDescent="0.3">
      <c r="B7780" s="9"/>
      <c r="O7780" s="101"/>
      <c r="P7780" s="102"/>
    </row>
    <row r="7781" spans="2:16" customFormat="1" x14ac:dyDescent="0.3">
      <c r="B7781" s="9"/>
      <c r="O7781" s="101"/>
      <c r="P7781" s="102"/>
    </row>
    <row r="7782" spans="2:16" customFormat="1" x14ac:dyDescent="0.3">
      <c r="B7782" s="9"/>
      <c r="O7782" s="101"/>
      <c r="P7782" s="102"/>
    </row>
    <row r="7783" spans="2:16" customFormat="1" x14ac:dyDescent="0.3">
      <c r="B7783" s="9"/>
      <c r="O7783" s="101"/>
      <c r="P7783" s="102"/>
    </row>
    <row r="7784" spans="2:16" customFormat="1" x14ac:dyDescent="0.3">
      <c r="B7784" s="9"/>
      <c r="O7784" s="101"/>
      <c r="P7784" s="102"/>
    </row>
    <row r="7785" spans="2:16" customFormat="1" x14ac:dyDescent="0.3">
      <c r="B7785" s="9"/>
      <c r="O7785" s="101"/>
      <c r="P7785" s="102"/>
    </row>
    <row r="7786" spans="2:16" customFormat="1" x14ac:dyDescent="0.3">
      <c r="B7786" s="9"/>
      <c r="O7786" s="101"/>
      <c r="P7786" s="102"/>
    </row>
    <row r="7787" spans="2:16" customFormat="1" x14ac:dyDescent="0.3">
      <c r="B7787" s="9"/>
      <c r="O7787" s="101"/>
      <c r="P7787" s="102"/>
    </row>
    <row r="7788" spans="2:16" customFormat="1" x14ac:dyDescent="0.3">
      <c r="B7788" s="9"/>
      <c r="O7788" s="101"/>
      <c r="P7788" s="102"/>
    </row>
    <row r="7789" spans="2:16" customFormat="1" x14ac:dyDescent="0.3">
      <c r="B7789" s="9"/>
      <c r="O7789" s="101"/>
      <c r="P7789" s="102"/>
    </row>
    <row r="7790" spans="2:16" customFormat="1" x14ac:dyDescent="0.3">
      <c r="B7790" s="9"/>
      <c r="O7790" s="101"/>
      <c r="P7790" s="102"/>
    </row>
    <row r="7791" spans="2:16" customFormat="1" x14ac:dyDescent="0.3">
      <c r="B7791" s="9"/>
      <c r="O7791" s="101"/>
      <c r="P7791" s="102"/>
    </row>
    <row r="7792" spans="2:16" customFormat="1" x14ac:dyDescent="0.3">
      <c r="B7792" s="9"/>
      <c r="O7792" s="101"/>
      <c r="P7792" s="102"/>
    </row>
    <row r="7793" spans="2:16" customFormat="1" x14ac:dyDescent="0.3">
      <c r="B7793" s="9"/>
      <c r="O7793" s="101"/>
      <c r="P7793" s="102"/>
    </row>
    <row r="7794" spans="2:16" customFormat="1" x14ac:dyDescent="0.3">
      <c r="B7794" s="9"/>
      <c r="O7794" s="101"/>
      <c r="P7794" s="102"/>
    </row>
    <row r="7795" spans="2:16" customFormat="1" x14ac:dyDescent="0.3">
      <c r="B7795" s="9"/>
      <c r="O7795" s="101"/>
      <c r="P7795" s="102"/>
    </row>
    <row r="7796" spans="2:16" customFormat="1" x14ac:dyDescent="0.3">
      <c r="B7796" s="9"/>
      <c r="O7796" s="101"/>
      <c r="P7796" s="102"/>
    </row>
    <row r="7797" spans="2:16" customFormat="1" x14ac:dyDescent="0.3">
      <c r="B7797" s="9"/>
      <c r="O7797" s="101"/>
      <c r="P7797" s="102"/>
    </row>
    <row r="7798" spans="2:16" customFormat="1" x14ac:dyDescent="0.3">
      <c r="B7798" s="9"/>
      <c r="O7798" s="101"/>
      <c r="P7798" s="102"/>
    </row>
    <row r="7799" spans="2:16" customFormat="1" x14ac:dyDescent="0.3">
      <c r="B7799" s="9"/>
      <c r="O7799" s="101"/>
      <c r="P7799" s="102"/>
    </row>
    <row r="7800" spans="2:16" customFormat="1" x14ac:dyDescent="0.3">
      <c r="B7800" s="9"/>
      <c r="O7800" s="101"/>
      <c r="P7800" s="102"/>
    </row>
    <row r="7801" spans="2:16" customFormat="1" x14ac:dyDescent="0.3">
      <c r="B7801" s="9"/>
      <c r="O7801" s="101"/>
      <c r="P7801" s="102"/>
    </row>
    <row r="7802" spans="2:16" customFormat="1" x14ac:dyDescent="0.3">
      <c r="B7802" s="9"/>
      <c r="O7802" s="101"/>
      <c r="P7802" s="102"/>
    </row>
    <row r="7803" spans="2:16" customFormat="1" x14ac:dyDescent="0.3">
      <c r="B7803" s="9"/>
      <c r="O7803" s="101"/>
      <c r="P7803" s="102"/>
    </row>
    <row r="7804" spans="2:16" customFormat="1" x14ac:dyDescent="0.3">
      <c r="B7804" s="9"/>
      <c r="O7804" s="101"/>
      <c r="P7804" s="102"/>
    </row>
    <row r="7805" spans="2:16" customFormat="1" x14ac:dyDescent="0.3">
      <c r="B7805" s="9"/>
      <c r="O7805" s="101"/>
      <c r="P7805" s="102"/>
    </row>
    <row r="7806" spans="2:16" customFormat="1" x14ac:dyDescent="0.3">
      <c r="B7806" s="9"/>
      <c r="O7806" s="101"/>
      <c r="P7806" s="102"/>
    </row>
    <row r="7807" spans="2:16" customFormat="1" x14ac:dyDescent="0.3">
      <c r="B7807" s="9"/>
      <c r="O7807" s="101"/>
      <c r="P7807" s="102"/>
    </row>
    <row r="7808" spans="2:16" customFormat="1" x14ac:dyDescent="0.3">
      <c r="B7808" s="9"/>
      <c r="O7808" s="101"/>
      <c r="P7808" s="102"/>
    </row>
    <row r="7809" spans="2:16" customFormat="1" x14ac:dyDescent="0.3">
      <c r="B7809" s="9"/>
      <c r="O7809" s="101"/>
      <c r="P7809" s="102"/>
    </row>
    <row r="7810" spans="2:16" customFormat="1" x14ac:dyDescent="0.3">
      <c r="B7810" s="9"/>
      <c r="O7810" s="101"/>
      <c r="P7810" s="102"/>
    </row>
    <row r="7811" spans="2:16" customFormat="1" x14ac:dyDescent="0.3">
      <c r="B7811" s="9"/>
      <c r="O7811" s="101"/>
      <c r="P7811" s="102"/>
    </row>
    <row r="7812" spans="2:16" customFormat="1" x14ac:dyDescent="0.3">
      <c r="B7812" s="9"/>
      <c r="O7812" s="101"/>
      <c r="P7812" s="102"/>
    </row>
    <row r="7813" spans="2:16" customFormat="1" x14ac:dyDescent="0.3">
      <c r="B7813" s="9"/>
      <c r="O7813" s="101"/>
      <c r="P7813" s="102"/>
    </row>
    <row r="7814" spans="2:16" customFormat="1" x14ac:dyDescent="0.3">
      <c r="B7814" s="9"/>
      <c r="O7814" s="101"/>
      <c r="P7814" s="102"/>
    </row>
    <row r="7815" spans="2:16" customFormat="1" x14ac:dyDescent="0.3">
      <c r="B7815" s="9"/>
      <c r="O7815" s="101"/>
      <c r="P7815" s="102"/>
    </row>
    <row r="7816" spans="2:16" customFormat="1" x14ac:dyDescent="0.3">
      <c r="B7816" s="9"/>
      <c r="O7816" s="101"/>
      <c r="P7816" s="102"/>
    </row>
    <row r="7817" spans="2:16" customFormat="1" x14ac:dyDescent="0.3">
      <c r="B7817" s="9"/>
      <c r="O7817" s="101"/>
      <c r="P7817" s="102"/>
    </row>
    <row r="7818" spans="2:16" customFormat="1" x14ac:dyDescent="0.3">
      <c r="B7818" s="9"/>
      <c r="O7818" s="101"/>
      <c r="P7818" s="102"/>
    </row>
    <row r="7819" spans="2:16" customFormat="1" x14ac:dyDescent="0.3">
      <c r="B7819" s="9"/>
      <c r="O7819" s="101"/>
      <c r="P7819" s="102"/>
    </row>
    <row r="7820" spans="2:16" customFormat="1" x14ac:dyDescent="0.3">
      <c r="B7820" s="9"/>
      <c r="O7820" s="101"/>
      <c r="P7820" s="102"/>
    </row>
    <row r="7821" spans="2:16" customFormat="1" x14ac:dyDescent="0.3">
      <c r="B7821" s="9"/>
      <c r="O7821" s="101"/>
      <c r="P7821" s="102"/>
    </row>
    <row r="7822" spans="2:16" customFormat="1" x14ac:dyDescent="0.3">
      <c r="B7822" s="9"/>
      <c r="O7822" s="101"/>
      <c r="P7822" s="102"/>
    </row>
    <row r="7823" spans="2:16" customFormat="1" x14ac:dyDescent="0.3">
      <c r="B7823" s="9"/>
      <c r="O7823" s="101"/>
      <c r="P7823" s="102"/>
    </row>
    <row r="7824" spans="2:16" customFormat="1" x14ac:dyDescent="0.3">
      <c r="B7824" s="9"/>
      <c r="O7824" s="101"/>
      <c r="P7824" s="102"/>
    </row>
    <row r="7825" spans="2:16" customFormat="1" x14ac:dyDescent="0.3">
      <c r="B7825" s="9"/>
      <c r="O7825" s="101"/>
      <c r="P7825" s="102"/>
    </row>
    <row r="7826" spans="2:16" customFormat="1" x14ac:dyDescent="0.3">
      <c r="B7826" s="9"/>
      <c r="O7826" s="101"/>
      <c r="P7826" s="102"/>
    </row>
    <row r="7827" spans="2:16" customFormat="1" x14ac:dyDescent="0.3">
      <c r="B7827" s="9"/>
      <c r="O7827" s="101"/>
      <c r="P7827" s="102"/>
    </row>
    <row r="7828" spans="2:16" customFormat="1" x14ac:dyDescent="0.3">
      <c r="B7828" s="9"/>
      <c r="O7828" s="101"/>
      <c r="P7828" s="102"/>
    </row>
    <row r="7829" spans="2:16" customFormat="1" x14ac:dyDescent="0.3">
      <c r="B7829" s="9"/>
      <c r="O7829" s="101"/>
      <c r="P7829" s="102"/>
    </row>
    <row r="7830" spans="2:16" customFormat="1" x14ac:dyDescent="0.3">
      <c r="B7830" s="9"/>
      <c r="O7830" s="101"/>
      <c r="P7830" s="102"/>
    </row>
    <row r="7831" spans="2:16" customFormat="1" x14ac:dyDescent="0.3">
      <c r="B7831" s="9"/>
      <c r="O7831" s="101"/>
      <c r="P7831" s="102"/>
    </row>
    <row r="7832" spans="2:16" customFormat="1" x14ac:dyDescent="0.3">
      <c r="B7832" s="9"/>
      <c r="O7832" s="101"/>
      <c r="P7832" s="102"/>
    </row>
    <row r="7833" spans="2:16" customFormat="1" x14ac:dyDescent="0.3">
      <c r="B7833" s="9"/>
      <c r="O7833" s="101"/>
      <c r="P7833" s="102"/>
    </row>
    <row r="7834" spans="2:16" customFormat="1" x14ac:dyDescent="0.3">
      <c r="B7834" s="9"/>
      <c r="O7834" s="101"/>
      <c r="P7834" s="102"/>
    </row>
    <row r="7835" spans="2:16" customFormat="1" x14ac:dyDescent="0.3">
      <c r="B7835" s="9"/>
      <c r="O7835" s="101"/>
      <c r="P7835" s="102"/>
    </row>
    <row r="7836" spans="2:16" customFormat="1" x14ac:dyDescent="0.3">
      <c r="B7836" s="9"/>
      <c r="O7836" s="101"/>
      <c r="P7836" s="102"/>
    </row>
    <row r="7837" spans="2:16" customFormat="1" x14ac:dyDescent="0.3">
      <c r="B7837" s="9"/>
      <c r="O7837" s="101"/>
      <c r="P7837" s="102"/>
    </row>
    <row r="7838" spans="2:16" customFormat="1" x14ac:dyDescent="0.3">
      <c r="B7838" s="9"/>
      <c r="O7838" s="101"/>
      <c r="P7838" s="102"/>
    </row>
    <row r="7839" spans="2:16" customFormat="1" x14ac:dyDescent="0.3">
      <c r="B7839" s="9"/>
      <c r="O7839" s="101"/>
      <c r="P7839" s="102"/>
    </row>
    <row r="7840" spans="2:16" customFormat="1" x14ac:dyDescent="0.3">
      <c r="B7840" s="9"/>
      <c r="O7840" s="101"/>
      <c r="P7840" s="102"/>
    </row>
    <row r="7841" spans="2:16" customFormat="1" x14ac:dyDescent="0.3">
      <c r="B7841" s="9"/>
      <c r="O7841" s="101"/>
      <c r="P7841" s="102"/>
    </row>
    <row r="7842" spans="2:16" customFormat="1" x14ac:dyDescent="0.3">
      <c r="B7842" s="9"/>
      <c r="O7842" s="101"/>
      <c r="P7842" s="102"/>
    </row>
    <row r="7843" spans="2:16" customFormat="1" x14ac:dyDescent="0.3">
      <c r="B7843" s="9"/>
      <c r="O7843" s="101"/>
      <c r="P7843" s="102"/>
    </row>
    <row r="7844" spans="2:16" customFormat="1" x14ac:dyDescent="0.3">
      <c r="B7844" s="9"/>
      <c r="O7844" s="101"/>
      <c r="P7844" s="102"/>
    </row>
    <row r="7845" spans="2:16" customFormat="1" x14ac:dyDescent="0.3">
      <c r="B7845" s="9"/>
      <c r="O7845" s="101"/>
      <c r="P7845" s="102"/>
    </row>
    <row r="7846" spans="2:16" customFormat="1" x14ac:dyDescent="0.3">
      <c r="B7846" s="9"/>
      <c r="O7846" s="101"/>
      <c r="P7846" s="102"/>
    </row>
    <row r="7847" spans="2:16" customFormat="1" x14ac:dyDescent="0.3">
      <c r="B7847" s="9"/>
      <c r="O7847" s="101"/>
      <c r="P7847" s="102"/>
    </row>
    <row r="7848" spans="2:16" customFormat="1" x14ac:dyDescent="0.3">
      <c r="B7848" s="9"/>
      <c r="O7848" s="101"/>
      <c r="P7848" s="102"/>
    </row>
    <row r="7849" spans="2:16" customFormat="1" x14ac:dyDescent="0.3">
      <c r="B7849" s="9"/>
      <c r="O7849" s="101"/>
      <c r="P7849" s="102"/>
    </row>
    <row r="7850" spans="2:16" customFormat="1" x14ac:dyDescent="0.3">
      <c r="B7850" s="9"/>
      <c r="O7850" s="101"/>
      <c r="P7850" s="102"/>
    </row>
    <row r="7851" spans="2:16" customFormat="1" x14ac:dyDescent="0.3">
      <c r="B7851" s="9"/>
      <c r="O7851" s="101"/>
      <c r="P7851" s="102"/>
    </row>
    <row r="7852" spans="2:16" customFormat="1" x14ac:dyDescent="0.3">
      <c r="B7852" s="9"/>
      <c r="O7852" s="101"/>
      <c r="P7852" s="102"/>
    </row>
    <row r="7853" spans="2:16" customFormat="1" x14ac:dyDescent="0.3">
      <c r="B7853" s="9"/>
      <c r="O7853" s="101"/>
      <c r="P7853" s="102"/>
    </row>
    <row r="7854" spans="2:16" customFormat="1" x14ac:dyDescent="0.3">
      <c r="B7854" s="9"/>
      <c r="O7854" s="101"/>
      <c r="P7854" s="102"/>
    </row>
    <row r="7855" spans="2:16" customFormat="1" x14ac:dyDescent="0.3">
      <c r="B7855" s="9"/>
      <c r="O7855" s="101"/>
      <c r="P7855" s="102"/>
    </row>
    <row r="7856" spans="2:16" customFormat="1" x14ac:dyDescent="0.3">
      <c r="B7856" s="9"/>
      <c r="O7856" s="101"/>
      <c r="P7856" s="102"/>
    </row>
    <row r="7857" spans="2:16" customFormat="1" x14ac:dyDescent="0.3">
      <c r="B7857" s="9"/>
      <c r="O7857" s="101"/>
      <c r="P7857" s="102"/>
    </row>
    <row r="7858" spans="2:16" customFormat="1" x14ac:dyDescent="0.3">
      <c r="B7858" s="9"/>
      <c r="O7858" s="101"/>
      <c r="P7858" s="102"/>
    </row>
    <row r="7859" spans="2:16" customFormat="1" x14ac:dyDescent="0.3">
      <c r="B7859" s="9"/>
      <c r="O7859" s="101"/>
      <c r="P7859" s="102"/>
    </row>
    <row r="7860" spans="2:16" customFormat="1" x14ac:dyDescent="0.3">
      <c r="B7860" s="9"/>
      <c r="O7860" s="101"/>
      <c r="P7860" s="102"/>
    </row>
    <row r="7861" spans="2:16" customFormat="1" x14ac:dyDescent="0.3">
      <c r="B7861" s="9"/>
      <c r="O7861" s="101"/>
      <c r="P7861" s="102"/>
    </row>
    <row r="7862" spans="2:16" customFormat="1" x14ac:dyDescent="0.3">
      <c r="B7862" s="9"/>
      <c r="O7862" s="101"/>
      <c r="P7862" s="102"/>
    </row>
    <row r="7863" spans="2:16" customFormat="1" x14ac:dyDescent="0.3">
      <c r="B7863" s="9"/>
      <c r="O7863" s="101"/>
      <c r="P7863" s="102"/>
    </row>
    <row r="7864" spans="2:16" customFormat="1" x14ac:dyDescent="0.3">
      <c r="B7864" s="9"/>
      <c r="O7864" s="101"/>
      <c r="P7864" s="102"/>
    </row>
    <row r="7865" spans="2:16" customFormat="1" x14ac:dyDescent="0.3">
      <c r="B7865" s="9"/>
      <c r="O7865" s="101"/>
      <c r="P7865" s="102"/>
    </row>
    <row r="7866" spans="2:16" customFormat="1" x14ac:dyDescent="0.3">
      <c r="B7866" s="9"/>
      <c r="O7866" s="101"/>
      <c r="P7866" s="102"/>
    </row>
    <row r="7867" spans="2:16" customFormat="1" x14ac:dyDescent="0.3">
      <c r="B7867" s="9"/>
      <c r="O7867" s="101"/>
      <c r="P7867" s="102"/>
    </row>
    <row r="7868" spans="2:16" customFormat="1" x14ac:dyDescent="0.3">
      <c r="B7868" s="9"/>
      <c r="O7868" s="101"/>
      <c r="P7868" s="102"/>
    </row>
    <row r="7869" spans="2:16" customFormat="1" x14ac:dyDescent="0.3">
      <c r="B7869" s="9"/>
      <c r="O7869" s="101"/>
      <c r="P7869" s="102"/>
    </row>
    <row r="7870" spans="2:16" customFormat="1" x14ac:dyDescent="0.3">
      <c r="B7870" s="9"/>
      <c r="O7870" s="101"/>
      <c r="P7870" s="102"/>
    </row>
    <row r="7871" spans="2:16" customFormat="1" x14ac:dyDescent="0.3">
      <c r="B7871" s="9"/>
      <c r="O7871" s="101"/>
      <c r="P7871" s="102"/>
    </row>
    <row r="7872" spans="2:16" customFormat="1" x14ac:dyDescent="0.3">
      <c r="B7872" s="9"/>
      <c r="O7872" s="101"/>
      <c r="P7872" s="102"/>
    </row>
    <row r="7873" spans="2:16" customFormat="1" x14ac:dyDescent="0.3">
      <c r="B7873" s="9"/>
      <c r="O7873" s="101"/>
      <c r="P7873" s="102"/>
    </row>
    <row r="7874" spans="2:16" customFormat="1" x14ac:dyDescent="0.3">
      <c r="B7874" s="9"/>
      <c r="O7874" s="101"/>
      <c r="P7874" s="102"/>
    </row>
    <row r="7875" spans="2:16" customFormat="1" x14ac:dyDescent="0.3">
      <c r="B7875" s="9"/>
      <c r="O7875" s="101"/>
      <c r="P7875" s="102"/>
    </row>
    <row r="7876" spans="2:16" customFormat="1" x14ac:dyDescent="0.3">
      <c r="B7876" s="9"/>
      <c r="O7876" s="101"/>
      <c r="P7876" s="102"/>
    </row>
    <row r="7877" spans="2:16" customFormat="1" x14ac:dyDescent="0.3">
      <c r="B7877" s="9"/>
      <c r="O7877" s="101"/>
      <c r="P7877" s="102"/>
    </row>
    <row r="7878" spans="2:16" customFormat="1" x14ac:dyDescent="0.3">
      <c r="B7878" s="9"/>
      <c r="O7878" s="101"/>
      <c r="P7878" s="102"/>
    </row>
    <row r="7879" spans="2:16" customFormat="1" x14ac:dyDescent="0.3">
      <c r="B7879" s="9"/>
      <c r="O7879" s="101"/>
      <c r="P7879" s="102"/>
    </row>
    <row r="7880" spans="2:16" customFormat="1" x14ac:dyDescent="0.3">
      <c r="B7880" s="9"/>
      <c r="O7880" s="101"/>
      <c r="P7880" s="102"/>
    </row>
    <row r="7881" spans="2:16" customFormat="1" x14ac:dyDescent="0.3">
      <c r="B7881" s="9"/>
      <c r="O7881" s="101"/>
      <c r="P7881" s="102"/>
    </row>
    <row r="7882" spans="2:16" customFormat="1" x14ac:dyDescent="0.3">
      <c r="B7882" s="9"/>
      <c r="O7882" s="101"/>
      <c r="P7882" s="102"/>
    </row>
    <row r="7883" spans="2:16" customFormat="1" x14ac:dyDescent="0.3">
      <c r="B7883" s="9"/>
      <c r="O7883" s="101"/>
      <c r="P7883" s="102"/>
    </row>
    <row r="7884" spans="2:16" customFormat="1" x14ac:dyDescent="0.3">
      <c r="B7884" s="9"/>
      <c r="O7884" s="101"/>
      <c r="P7884" s="102"/>
    </row>
    <row r="7885" spans="2:16" customFormat="1" x14ac:dyDescent="0.3">
      <c r="B7885" s="9"/>
      <c r="O7885" s="101"/>
      <c r="P7885" s="102"/>
    </row>
    <row r="7886" spans="2:16" customFormat="1" x14ac:dyDescent="0.3">
      <c r="B7886" s="9"/>
      <c r="O7886" s="101"/>
      <c r="P7886" s="102"/>
    </row>
    <row r="7887" spans="2:16" customFormat="1" x14ac:dyDescent="0.3">
      <c r="B7887" s="9"/>
      <c r="O7887" s="101"/>
      <c r="P7887" s="102"/>
    </row>
    <row r="7888" spans="2:16" customFormat="1" x14ac:dyDescent="0.3">
      <c r="B7888" s="9"/>
      <c r="O7888" s="101"/>
      <c r="P7888" s="102"/>
    </row>
    <row r="7889" spans="2:16" customFormat="1" x14ac:dyDescent="0.3">
      <c r="B7889" s="9"/>
      <c r="O7889" s="101"/>
      <c r="P7889" s="102"/>
    </row>
    <row r="7890" spans="2:16" customFormat="1" x14ac:dyDescent="0.3">
      <c r="B7890" s="9"/>
      <c r="O7890" s="101"/>
      <c r="P7890" s="102"/>
    </row>
    <row r="7891" spans="2:16" customFormat="1" x14ac:dyDescent="0.3">
      <c r="B7891" s="9"/>
      <c r="O7891" s="101"/>
      <c r="P7891" s="102"/>
    </row>
    <row r="7892" spans="2:16" customFormat="1" x14ac:dyDescent="0.3">
      <c r="B7892" s="9"/>
      <c r="O7892" s="101"/>
      <c r="P7892" s="102"/>
    </row>
    <row r="7893" spans="2:16" customFormat="1" x14ac:dyDescent="0.3">
      <c r="B7893" s="9"/>
      <c r="O7893" s="101"/>
      <c r="P7893" s="102"/>
    </row>
    <row r="7894" spans="2:16" customFormat="1" x14ac:dyDescent="0.3">
      <c r="B7894" s="9"/>
      <c r="O7894" s="101"/>
      <c r="P7894" s="102"/>
    </row>
    <row r="7895" spans="2:16" customFormat="1" x14ac:dyDescent="0.3">
      <c r="B7895" s="9"/>
      <c r="O7895" s="101"/>
      <c r="P7895" s="102"/>
    </row>
    <row r="7896" spans="2:16" customFormat="1" x14ac:dyDescent="0.3">
      <c r="B7896" s="9"/>
      <c r="O7896" s="101"/>
      <c r="P7896" s="102"/>
    </row>
    <row r="7897" spans="2:16" customFormat="1" x14ac:dyDescent="0.3">
      <c r="B7897" s="9"/>
      <c r="O7897" s="101"/>
      <c r="P7897" s="102"/>
    </row>
    <row r="7898" spans="2:16" customFormat="1" x14ac:dyDescent="0.3">
      <c r="B7898" s="9"/>
      <c r="O7898" s="101"/>
      <c r="P7898" s="102"/>
    </row>
    <row r="7899" spans="2:16" customFormat="1" x14ac:dyDescent="0.3">
      <c r="B7899" s="9"/>
      <c r="O7899" s="101"/>
      <c r="P7899" s="102"/>
    </row>
    <row r="7900" spans="2:16" customFormat="1" x14ac:dyDescent="0.3">
      <c r="B7900" s="9"/>
      <c r="O7900" s="101"/>
      <c r="P7900" s="102"/>
    </row>
    <row r="7901" spans="2:16" customFormat="1" x14ac:dyDescent="0.3">
      <c r="B7901" s="9"/>
      <c r="O7901" s="101"/>
      <c r="P7901" s="102"/>
    </row>
    <row r="7902" spans="2:16" customFormat="1" x14ac:dyDescent="0.3">
      <c r="B7902" s="9"/>
      <c r="O7902" s="101"/>
      <c r="P7902" s="102"/>
    </row>
    <row r="7903" spans="2:16" customFormat="1" x14ac:dyDescent="0.3">
      <c r="B7903" s="9"/>
      <c r="O7903" s="101"/>
      <c r="P7903" s="102"/>
    </row>
    <row r="7904" spans="2:16" customFormat="1" x14ac:dyDescent="0.3">
      <c r="B7904" s="9"/>
      <c r="O7904" s="101"/>
      <c r="P7904" s="102"/>
    </row>
    <row r="7905" spans="2:16" customFormat="1" x14ac:dyDescent="0.3">
      <c r="B7905" s="9"/>
      <c r="O7905" s="101"/>
      <c r="P7905" s="102"/>
    </row>
    <row r="7906" spans="2:16" customFormat="1" x14ac:dyDescent="0.3">
      <c r="B7906" s="9"/>
      <c r="O7906" s="101"/>
      <c r="P7906" s="102"/>
    </row>
    <row r="7907" spans="2:16" customFormat="1" x14ac:dyDescent="0.3">
      <c r="B7907" s="9"/>
      <c r="O7907" s="101"/>
      <c r="P7907" s="102"/>
    </row>
    <row r="7908" spans="2:16" customFormat="1" x14ac:dyDescent="0.3">
      <c r="B7908" s="9"/>
      <c r="O7908" s="101"/>
      <c r="P7908" s="102"/>
    </row>
    <row r="7909" spans="2:16" customFormat="1" x14ac:dyDescent="0.3">
      <c r="B7909" s="9"/>
      <c r="O7909" s="101"/>
      <c r="P7909" s="102"/>
    </row>
    <row r="7910" spans="2:16" customFormat="1" x14ac:dyDescent="0.3">
      <c r="B7910" s="9"/>
      <c r="O7910" s="101"/>
      <c r="P7910" s="102"/>
    </row>
    <row r="7911" spans="2:16" customFormat="1" x14ac:dyDescent="0.3">
      <c r="B7911" s="9"/>
      <c r="O7911" s="101"/>
      <c r="P7911" s="102"/>
    </row>
    <row r="7912" spans="2:16" customFormat="1" x14ac:dyDescent="0.3">
      <c r="B7912" s="9"/>
      <c r="O7912" s="101"/>
      <c r="P7912" s="102"/>
    </row>
    <row r="7913" spans="2:16" customFormat="1" x14ac:dyDescent="0.3">
      <c r="B7913" s="9"/>
      <c r="O7913" s="101"/>
      <c r="P7913" s="102"/>
    </row>
    <row r="7914" spans="2:16" customFormat="1" x14ac:dyDescent="0.3">
      <c r="B7914" s="9"/>
      <c r="O7914" s="101"/>
      <c r="P7914" s="102"/>
    </row>
    <row r="7915" spans="2:16" customFormat="1" x14ac:dyDescent="0.3">
      <c r="B7915" s="9"/>
      <c r="O7915" s="101"/>
      <c r="P7915" s="102"/>
    </row>
    <row r="7916" spans="2:16" customFormat="1" x14ac:dyDescent="0.3">
      <c r="B7916" s="9"/>
      <c r="O7916" s="101"/>
      <c r="P7916" s="102"/>
    </row>
    <row r="7917" spans="2:16" customFormat="1" x14ac:dyDescent="0.3">
      <c r="B7917" s="9"/>
      <c r="O7917" s="101"/>
      <c r="P7917" s="102"/>
    </row>
    <row r="7918" spans="2:16" customFormat="1" x14ac:dyDescent="0.3">
      <c r="B7918" s="9"/>
      <c r="O7918" s="101"/>
      <c r="P7918" s="102"/>
    </row>
    <row r="7919" spans="2:16" customFormat="1" x14ac:dyDescent="0.3">
      <c r="B7919" s="9"/>
      <c r="O7919" s="101"/>
      <c r="P7919" s="102"/>
    </row>
    <row r="7920" spans="2:16" customFormat="1" x14ac:dyDescent="0.3">
      <c r="B7920" s="9"/>
      <c r="O7920" s="101"/>
      <c r="P7920" s="102"/>
    </row>
    <row r="7921" spans="2:16" customFormat="1" x14ac:dyDescent="0.3">
      <c r="B7921" s="9"/>
      <c r="O7921" s="101"/>
      <c r="P7921" s="102"/>
    </row>
    <row r="7922" spans="2:16" customFormat="1" x14ac:dyDescent="0.3">
      <c r="B7922" s="9"/>
      <c r="O7922" s="101"/>
      <c r="P7922" s="102"/>
    </row>
    <row r="7923" spans="2:16" customFormat="1" x14ac:dyDescent="0.3">
      <c r="B7923" s="9"/>
      <c r="O7923" s="101"/>
      <c r="P7923" s="102"/>
    </row>
    <row r="7924" spans="2:16" customFormat="1" x14ac:dyDescent="0.3">
      <c r="B7924" s="9"/>
      <c r="O7924" s="101"/>
      <c r="P7924" s="102"/>
    </row>
    <row r="7925" spans="2:16" customFormat="1" x14ac:dyDescent="0.3">
      <c r="B7925" s="9"/>
      <c r="O7925" s="101"/>
      <c r="P7925" s="102"/>
    </row>
    <row r="7926" spans="2:16" customFormat="1" x14ac:dyDescent="0.3">
      <c r="B7926" s="9"/>
      <c r="O7926" s="101"/>
      <c r="P7926" s="102"/>
    </row>
    <row r="7927" spans="2:16" customFormat="1" x14ac:dyDescent="0.3">
      <c r="B7927" s="9"/>
      <c r="O7927" s="101"/>
      <c r="P7927" s="102"/>
    </row>
    <row r="7928" spans="2:16" customFormat="1" x14ac:dyDescent="0.3">
      <c r="B7928" s="9"/>
      <c r="O7928" s="101"/>
      <c r="P7928" s="102"/>
    </row>
    <row r="7929" spans="2:16" customFormat="1" x14ac:dyDescent="0.3">
      <c r="B7929" s="9"/>
      <c r="O7929" s="101"/>
      <c r="P7929" s="102"/>
    </row>
    <row r="7930" spans="2:16" customFormat="1" x14ac:dyDescent="0.3">
      <c r="B7930" s="9"/>
      <c r="O7930" s="101"/>
      <c r="P7930" s="102"/>
    </row>
    <row r="7931" spans="2:16" customFormat="1" x14ac:dyDescent="0.3">
      <c r="B7931" s="9"/>
      <c r="O7931" s="101"/>
      <c r="P7931" s="102"/>
    </row>
    <row r="7932" spans="2:16" customFormat="1" x14ac:dyDescent="0.3">
      <c r="B7932" s="9"/>
      <c r="O7932" s="101"/>
      <c r="P7932" s="102"/>
    </row>
    <row r="7933" spans="2:16" customFormat="1" x14ac:dyDescent="0.3">
      <c r="B7933" s="9"/>
      <c r="O7933" s="101"/>
      <c r="P7933" s="102"/>
    </row>
    <row r="7934" spans="2:16" customFormat="1" x14ac:dyDescent="0.3">
      <c r="B7934" s="9"/>
      <c r="O7934" s="101"/>
      <c r="P7934" s="102"/>
    </row>
    <row r="7935" spans="2:16" customFormat="1" x14ac:dyDescent="0.3">
      <c r="B7935" s="9"/>
      <c r="O7935" s="101"/>
      <c r="P7935" s="102"/>
    </row>
    <row r="7936" spans="2:16" customFormat="1" x14ac:dyDescent="0.3">
      <c r="B7936" s="9"/>
      <c r="O7936" s="101"/>
      <c r="P7936" s="102"/>
    </row>
    <row r="7937" spans="2:16" customFormat="1" x14ac:dyDescent="0.3">
      <c r="B7937" s="9"/>
      <c r="O7937" s="101"/>
      <c r="P7937" s="102"/>
    </row>
    <row r="7938" spans="2:16" customFormat="1" x14ac:dyDescent="0.3">
      <c r="B7938" s="9"/>
      <c r="O7938" s="101"/>
      <c r="P7938" s="102"/>
    </row>
    <row r="7939" spans="2:16" customFormat="1" x14ac:dyDescent="0.3">
      <c r="B7939" s="9"/>
      <c r="O7939" s="101"/>
      <c r="P7939" s="102"/>
    </row>
    <row r="7940" spans="2:16" customFormat="1" x14ac:dyDescent="0.3">
      <c r="B7940" s="9"/>
      <c r="O7940" s="101"/>
      <c r="P7940" s="102"/>
    </row>
    <row r="7941" spans="2:16" customFormat="1" x14ac:dyDescent="0.3">
      <c r="B7941" s="9"/>
      <c r="O7941" s="101"/>
      <c r="P7941" s="102"/>
    </row>
    <row r="7942" spans="2:16" customFormat="1" x14ac:dyDescent="0.3">
      <c r="B7942" s="9"/>
      <c r="O7942" s="101"/>
      <c r="P7942" s="102"/>
    </row>
    <row r="7943" spans="2:16" customFormat="1" x14ac:dyDescent="0.3">
      <c r="B7943" s="9"/>
      <c r="O7943" s="101"/>
      <c r="P7943" s="102"/>
    </row>
    <row r="7944" spans="2:16" customFormat="1" x14ac:dyDescent="0.3">
      <c r="B7944" s="9"/>
      <c r="O7944" s="101"/>
      <c r="P7944" s="102"/>
    </row>
    <row r="7945" spans="2:16" customFormat="1" x14ac:dyDescent="0.3">
      <c r="B7945" s="9"/>
      <c r="O7945" s="101"/>
      <c r="P7945" s="102"/>
    </row>
    <row r="7946" spans="2:16" customFormat="1" x14ac:dyDescent="0.3">
      <c r="B7946" s="9"/>
      <c r="O7946" s="101"/>
      <c r="P7946" s="102"/>
    </row>
    <row r="7947" spans="2:16" customFormat="1" x14ac:dyDescent="0.3">
      <c r="B7947" s="9"/>
      <c r="O7947" s="101"/>
      <c r="P7947" s="102"/>
    </row>
    <row r="7948" spans="2:16" customFormat="1" x14ac:dyDescent="0.3">
      <c r="B7948" s="9"/>
      <c r="O7948" s="101"/>
      <c r="P7948" s="102"/>
    </row>
    <row r="7949" spans="2:16" customFormat="1" x14ac:dyDescent="0.3">
      <c r="B7949" s="9"/>
      <c r="O7949" s="101"/>
      <c r="P7949" s="102"/>
    </row>
    <row r="7950" spans="2:16" customFormat="1" x14ac:dyDescent="0.3">
      <c r="B7950" s="9"/>
      <c r="O7950" s="101"/>
      <c r="P7950" s="102"/>
    </row>
    <row r="7951" spans="2:16" customFormat="1" x14ac:dyDescent="0.3">
      <c r="B7951" s="9"/>
      <c r="O7951" s="101"/>
      <c r="P7951" s="102"/>
    </row>
    <row r="7952" spans="2:16" customFormat="1" x14ac:dyDescent="0.3">
      <c r="B7952" s="9"/>
      <c r="O7952" s="101"/>
      <c r="P7952" s="102"/>
    </row>
    <row r="7953" spans="2:16" customFormat="1" x14ac:dyDescent="0.3">
      <c r="B7953" s="9"/>
      <c r="O7953" s="101"/>
      <c r="P7953" s="102"/>
    </row>
    <row r="7954" spans="2:16" customFormat="1" x14ac:dyDescent="0.3">
      <c r="B7954" s="9"/>
      <c r="O7954" s="101"/>
      <c r="P7954" s="102"/>
    </row>
    <row r="7955" spans="2:16" customFormat="1" x14ac:dyDescent="0.3">
      <c r="B7955" s="9"/>
      <c r="O7955" s="101"/>
      <c r="P7955" s="102"/>
    </row>
    <row r="7956" spans="2:16" customFormat="1" x14ac:dyDescent="0.3">
      <c r="B7956" s="9"/>
      <c r="O7956" s="101"/>
      <c r="P7956" s="102"/>
    </row>
    <row r="7957" spans="2:16" customFormat="1" x14ac:dyDescent="0.3">
      <c r="B7957" s="9"/>
      <c r="O7957" s="101"/>
      <c r="P7957" s="102"/>
    </row>
    <row r="7958" spans="2:16" customFormat="1" x14ac:dyDescent="0.3">
      <c r="B7958" s="9"/>
      <c r="O7958" s="101"/>
      <c r="P7958" s="102"/>
    </row>
    <row r="7959" spans="2:16" customFormat="1" x14ac:dyDescent="0.3">
      <c r="B7959" s="9"/>
      <c r="O7959" s="101"/>
      <c r="P7959" s="102"/>
    </row>
    <row r="7960" spans="2:16" customFormat="1" x14ac:dyDescent="0.3">
      <c r="B7960" s="9"/>
      <c r="O7960" s="101"/>
      <c r="P7960" s="102"/>
    </row>
    <row r="7961" spans="2:16" customFormat="1" x14ac:dyDescent="0.3">
      <c r="B7961" s="9"/>
      <c r="O7961" s="101"/>
      <c r="P7961" s="102"/>
    </row>
    <row r="7962" spans="2:16" customFormat="1" x14ac:dyDescent="0.3">
      <c r="B7962" s="9"/>
      <c r="O7962" s="101"/>
      <c r="P7962" s="102"/>
    </row>
    <row r="7963" spans="2:16" customFormat="1" x14ac:dyDescent="0.3">
      <c r="B7963" s="9"/>
      <c r="O7963" s="101"/>
      <c r="P7963" s="102"/>
    </row>
    <row r="7964" spans="2:16" customFormat="1" x14ac:dyDescent="0.3">
      <c r="B7964" s="9"/>
      <c r="O7964" s="101"/>
      <c r="P7964" s="102"/>
    </row>
    <row r="7965" spans="2:16" customFormat="1" x14ac:dyDescent="0.3">
      <c r="B7965" s="9"/>
      <c r="O7965" s="101"/>
      <c r="P7965" s="102"/>
    </row>
    <row r="7966" spans="2:16" customFormat="1" x14ac:dyDescent="0.3">
      <c r="B7966" s="9"/>
      <c r="O7966" s="101"/>
      <c r="P7966" s="102"/>
    </row>
    <row r="7967" spans="2:16" customFormat="1" x14ac:dyDescent="0.3">
      <c r="B7967" s="9"/>
      <c r="O7967" s="101"/>
      <c r="P7967" s="102"/>
    </row>
    <row r="7968" spans="2:16" customFormat="1" x14ac:dyDescent="0.3">
      <c r="B7968" s="9"/>
      <c r="O7968" s="101"/>
      <c r="P7968" s="102"/>
    </row>
    <row r="7969" spans="2:16" customFormat="1" x14ac:dyDescent="0.3">
      <c r="B7969" s="9"/>
      <c r="O7969" s="101"/>
      <c r="P7969" s="102"/>
    </row>
    <row r="7970" spans="2:16" customFormat="1" x14ac:dyDescent="0.3">
      <c r="B7970" s="9"/>
      <c r="O7970" s="101"/>
      <c r="P7970" s="102"/>
    </row>
    <row r="7971" spans="2:16" customFormat="1" x14ac:dyDescent="0.3">
      <c r="B7971" s="9"/>
      <c r="O7971" s="101"/>
      <c r="P7971" s="102"/>
    </row>
    <row r="7972" spans="2:16" customFormat="1" x14ac:dyDescent="0.3">
      <c r="B7972" s="9"/>
      <c r="O7972" s="101"/>
      <c r="P7972" s="102"/>
    </row>
    <row r="7973" spans="2:16" customFormat="1" x14ac:dyDescent="0.3">
      <c r="B7973" s="9"/>
      <c r="O7973" s="101"/>
      <c r="P7973" s="102"/>
    </row>
    <row r="7974" spans="2:16" customFormat="1" x14ac:dyDescent="0.3">
      <c r="B7974" s="9"/>
      <c r="O7974" s="101"/>
      <c r="P7974" s="102"/>
    </row>
    <row r="7975" spans="2:16" customFormat="1" x14ac:dyDescent="0.3">
      <c r="B7975" s="9"/>
      <c r="O7975" s="101"/>
      <c r="P7975" s="102"/>
    </row>
    <row r="7976" spans="2:16" customFormat="1" x14ac:dyDescent="0.3">
      <c r="B7976" s="9"/>
      <c r="O7976" s="101"/>
      <c r="P7976" s="102"/>
    </row>
    <row r="7977" spans="2:16" customFormat="1" x14ac:dyDescent="0.3">
      <c r="B7977" s="9"/>
      <c r="O7977" s="101"/>
      <c r="P7977" s="102"/>
    </row>
    <row r="7978" spans="2:16" customFormat="1" x14ac:dyDescent="0.3">
      <c r="B7978" s="9"/>
      <c r="O7978" s="101"/>
      <c r="P7978" s="102"/>
    </row>
    <row r="7979" spans="2:16" customFormat="1" x14ac:dyDescent="0.3">
      <c r="B7979" s="9"/>
      <c r="O7979" s="101"/>
      <c r="P7979" s="102"/>
    </row>
    <row r="7980" spans="2:16" customFormat="1" x14ac:dyDescent="0.3">
      <c r="B7980" s="9"/>
      <c r="O7980" s="101"/>
      <c r="P7980" s="102"/>
    </row>
    <row r="7981" spans="2:16" customFormat="1" x14ac:dyDescent="0.3">
      <c r="B7981" s="9"/>
      <c r="O7981" s="101"/>
      <c r="P7981" s="102"/>
    </row>
    <row r="7982" spans="2:16" customFormat="1" x14ac:dyDescent="0.3">
      <c r="B7982" s="9"/>
      <c r="O7982" s="101"/>
      <c r="P7982" s="102"/>
    </row>
    <row r="7983" spans="2:16" customFormat="1" x14ac:dyDescent="0.3">
      <c r="B7983" s="9"/>
      <c r="O7983" s="101"/>
      <c r="P7983" s="102"/>
    </row>
    <row r="7984" spans="2:16" customFormat="1" x14ac:dyDescent="0.3">
      <c r="B7984" s="9"/>
      <c r="O7984" s="101"/>
      <c r="P7984" s="102"/>
    </row>
    <row r="7985" spans="2:16" customFormat="1" x14ac:dyDescent="0.3">
      <c r="B7985" s="9"/>
      <c r="O7985" s="101"/>
      <c r="P7985" s="102"/>
    </row>
    <row r="7986" spans="2:16" customFormat="1" x14ac:dyDescent="0.3">
      <c r="B7986" s="9"/>
      <c r="O7986" s="101"/>
      <c r="P7986" s="102"/>
    </row>
    <row r="7987" spans="2:16" customFormat="1" x14ac:dyDescent="0.3">
      <c r="B7987" s="9"/>
      <c r="O7987" s="101"/>
      <c r="P7987" s="102"/>
    </row>
    <row r="7988" spans="2:16" customFormat="1" x14ac:dyDescent="0.3">
      <c r="B7988" s="9"/>
      <c r="O7988" s="101"/>
      <c r="P7988" s="102"/>
    </row>
    <row r="7989" spans="2:16" customFormat="1" x14ac:dyDescent="0.3">
      <c r="B7989" s="9"/>
      <c r="O7989" s="101"/>
      <c r="P7989" s="102"/>
    </row>
    <row r="7990" spans="2:16" customFormat="1" x14ac:dyDescent="0.3">
      <c r="B7990" s="9"/>
      <c r="O7990" s="101"/>
      <c r="P7990" s="102"/>
    </row>
    <row r="7991" spans="2:16" customFormat="1" x14ac:dyDescent="0.3">
      <c r="B7991" s="9"/>
      <c r="O7991" s="101"/>
      <c r="P7991" s="102"/>
    </row>
    <row r="7992" spans="2:16" customFormat="1" x14ac:dyDescent="0.3">
      <c r="B7992" s="9"/>
      <c r="O7992" s="101"/>
      <c r="P7992" s="102"/>
    </row>
    <row r="7993" spans="2:16" customFormat="1" x14ac:dyDescent="0.3">
      <c r="B7993" s="9"/>
      <c r="O7993" s="101"/>
      <c r="P7993" s="102"/>
    </row>
    <row r="7994" spans="2:16" customFormat="1" x14ac:dyDescent="0.3">
      <c r="B7994" s="9"/>
      <c r="O7994" s="101"/>
      <c r="P7994" s="102"/>
    </row>
    <row r="7995" spans="2:16" customFormat="1" x14ac:dyDescent="0.3">
      <c r="B7995" s="9"/>
      <c r="O7995" s="101"/>
      <c r="P7995" s="102"/>
    </row>
    <row r="7996" spans="2:16" customFormat="1" x14ac:dyDescent="0.3">
      <c r="B7996" s="9"/>
      <c r="O7996" s="101"/>
      <c r="P7996" s="102"/>
    </row>
    <row r="7997" spans="2:16" customFormat="1" x14ac:dyDescent="0.3">
      <c r="B7997" s="9"/>
      <c r="O7997" s="101"/>
      <c r="P7997" s="102"/>
    </row>
    <row r="7998" spans="2:16" customFormat="1" x14ac:dyDescent="0.3">
      <c r="B7998" s="9"/>
      <c r="O7998" s="101"/>
      <c r="P7998" s="102"/>
    </row>
    <row r="7999" spans="2:16" customFormat="1" x14ac:dyDescent="0.3">
      <c r="B7999" s="9"/>
      <c r="O7999" s="101"/>
      <c r="P7999" s="102"/>
    </row>
    <row r="8000" spans="2:16" customFormat="1" x14ac:dyDescent="0.3">
      <c r="B8000" s="9"/>
      <c r="O8000" s="101"/>
      <c r="P8000" s="102"/>
    </row>
    <row r="8001" spans="2:16" customFormat="1" x14ac:dyDescent="0.3">
      <c r="B8001" s="9"/>
      <c r="O8001" s="101"/>
      <c r="P8001" s="102"/>
    </row>
    <row r="8002" spans="2:16" customFormat="1" x14ac:dyDescent="0.3">
      <c r="B8002" s="9"/>
      <c r="O8002" s="101"/>
      <c r="P8002" s="102"/>
    </row>
    <row r="8003" spans="2:16" customFormat="1" x14ac:dyDescent="0.3">
      <c r="B8003" s="9"/>
      <c r="O8003" s="101"/>
      <c r="P8003" s="102"/>
    </row>
    <row r="8004" spans="2:16" customFormat="1" x14ac:dyDescent="0.3">
      <c r="B8004" s="9"/>
      <c r="O8004" s="101"/>
      <c r="P8004" s="102"/>
    </row>
    <row r="8005" spans="2:16" customFormat="1" x14ac:dyDescent="0.3">
      <c r="B8005" s="9"/>
      <c r="O8005" s="101"/>
      <c r="P8005" s="102"/>
    </row>
    <row r="8006" spans="2:16" customFormat="1" x14ac:dyDescent="0.3">
      <c r="B8006" s="9"/>
      <c r="O8006" s="101"/>
      <c r="P8006" s="102"/>
    </row>
    <row r="8007" spans="2:16" customFormat="1" x14ac:dyDescent="0.3">
      <c r="B8007" s="9"/>
      <c r="O8007" s="101"/>
      <c r="P8007" s="102"/>
    </row>
    <row r="8008" spans="2:16" customFormat="1" x14ac:dyDescent="0.3">
      <c r="B8008" s="9"/>
      <c r="O8008" s="101"/>
      <c r="P8008" s="102"/>
    </row>
    <row r="8009" spans="2:16" customFormat="1" x14ac:dyDescent="0.3">
      <c r="B8009" s="9"/>
      <c r="O8009" s="101"/>
      <c r="P8009" s="102"/>
    </row>
    <row r="8010" spans="2:16" customFormat="1" x14ac:dyDescent="0.3">
      <c r="B8010" s="9"/>
      <c r="O8010" s="101"/>
      <c r="P8010" s="102"/>
    </row>
    <row r="8011" spans="2:16" customFormat="1" x14ac:dyDescent="0.3">
      <c r="B8011" s="9"/>
      <c r="O8011" s="101"/>
      <c r="P8011" s="102"/>
    </row>
    <row r="8012" spans="2:16" customFormat="1" x14ac:dyDescent="0.3">
      <c r="B8012" s="9"/>
      <c r="O8012" s="101"/>
      <c r="P8012" s="102"/>
    </row>
    <row r="8013" spans="2:16" customFormat="1" x14ac:dyDescent="0.3">
      <c r="B8013" s="9"/>
      <c r="O8013" s="101"/>
      <c r="P8013" s="102"/>
    </row>
    <row r="8014" spans="2:16" customFormat="1" x14ac:dyDescent="0.3">
      <c r="B8014" s="9"/>
      <c r="O8014" s="101"/>
      <c r="P8014" s="102"/>
    </row>
    <row r="8015" spans="2:16" customFormat="1" x14ac:dyDescent="0.3">
      <c r="B8015" s="9"/>
      <c r="O8015" s="101"/>
      <c r="P8015" s="102"/>
    </row>
    <row r="8016" spans="2:16" customFormat="1" x14ac:dyDescent="0.3">
      <c r="B8016" s="9"/>
      <c r="O8016" s="101"/>
      <c r="P8016" s="102"/>
    </row>
    <row r="8017" spans="2:16" customFormat="1" x14ac:dyDescent="0.3">
      <c r="B8017" s="9"/>
      <c r="O8017" s="101"/>
      <c r="P8017" s="102"/>
    </row>
    <row r="8018" spans="2:16" customFormat="1" x14ac:dyDescent="0.3">
      <c r="B8018" s="9"/>
      <c r="O8018" s="101"/>
      <c r="P8018" s="102"/>
    </row>
    <row r="8019" spans="2:16" customFormat="1" x14ac:dyDescent="0.3">
      <c r="B8019" s="9"/>
      <c r="O8019" s="101"/>
      <c r="P8019" s="102"/>
    </row>
    <row r="8020" spans="2:16" customFormat="1" x14ac:dyDescent="0.3">
      <c r="B8020" s="9"/>
      <c r="O8020" s="101"/>
      <c r="P8020" s="102"/>
    </row>
    <row r="8021" spans="2:16" customFormat="1" x14ac:dyDescent="0.3">
      <c r="B8021" s="9"/>
      <c r="O8021" s="101"/>
      <c r="P8021" s="102"/>
    </row>
    <row r="8022" spans="2:16" customFormat="1" x14ac:dyDescent="0.3">
      <c r="B8022" s="9"/>
      <c r="O8022" s="101"/>
      <c r="P8022" s="102"/>
    </row>
    <row r="8023" spans="2:16" customFormat="1" x14ac:dyDescent="0.3">
      <c r="B8023" s="9"/>
      <c r="O8023" s="101"/>
      <c r="P8023" s="102"/>
    </row>
    <row r="8024" spans="2:16" customFormat="1" x14ac:dyDescent="0.3">
      <c r="B8024" s="9"/>
      <c r="O8024" s="101"/>
      <c r="P8024" s="102"/>
    </row>
    <row r="8025" spans="2:16" customFormat="1" x14ac:dyDescent="0.3">
      <c r="B8025" s="9"/>
      <c r="O8025" s="101"/>
      <c r="P8025" s="102"/>
    </row>
    <row r="8026" spans="2:16" customFormat="1" x14ac:dyDescent="0.3">
      <c r="B8026" s="9"/>
      <c r="O8026" s="101"/>
      <c r="P8026" s="102"/>
    </row>
    <row r="8027" spans="2:16" customFormat="1" x14ac:dyDescent="0.3">
      <c r="B8027" s="9"/>
      <c r="O8027" s="101"/>
      <c r="P8027" s="102"/>
    </row>
    <row r="8028" spans="2:16" customFormat="1" x14ac:dyDescent="0.3">
      <c r="B8028" s="9"/>
      <c r="O8028" s="101"/>
      <c r="P8028" s="102"/>
    </row>
    <row r="8029" spans="2:16" customFormat="1" x14ac:dyDescent="0.3">
      <c r="B8029" s="9"/>
      <c r="O8029" s="101"/>
      <c r="P8029" s="102"/>
    </row>
    <row r="8030" spans="2:16" customFormat="1" x14ac:dyDescent="0.3">
      <c r="B8030" s="9"/>
      <c r="O8030" s="101"/>
      <c r="P8030" s="102"/>
    </row>
    <row r="8031" spans="2:16" customFormat="1" x14ac:dyDescent="0.3">
      <c r="B8031" s="9"/>
      <c r="O8031" s="101"/>
      <c r="P8031" s="102"/>
    </row>
    <row r="8032" spans="2:16" customFormat="1" x14ac:dyDescent="0.3">
      <c r="B8032" s="9"/>
      <c r="O8032" s="101"/>
      <c r="P8032" s="102"/>
    </row>
    <row r="8033" spans="2:16" customFormat="1" x14ac:dyDescent="0.3">
      <c r="B8033" s="9"/>
      <c r="O8033" s="101"/>
      <c r="P8033" s="102"/>
    </row>
    <row r="8034" spans="2:16" customFormat="1" x14ac:dyDescent="0.3">
      <c r="B8034" s="9"/>
      <c r="O8034" s="101"/>
      <c r="P8034" s="102"/>
    </row>
    <row r="8035" spans="2:16" customFormat="1" x14ac:dyDescent="0.3">
      <c r="B8035" s="9"/>
      <c r="O8035" s="101"/>
      <c r="P8035" s="102"/>
    </row>
    <row r="8036" spans="2:16" customFormat="1" x14ac:dyDescent="0.3">
      <c r="B8036" s="9"/>
      <c r="O8036" s="101"/>
      <c r="P8036" s="102"/>
    </row>
    <row r="8037" spans="2:16" customFormat="1" x14ac:dyDescent="0.3">
      <c r="B8037" s="9"/>
      <c r="O8037" s="101"/>
      <c r="P8037" s="102"/>
    </row>
    <row r="8038" spans="2:16" customFormat="1" x14ac:dyDescent="0.3">
      <c r="B8038" s="9"/>
      <c r="O8038" s="101"/>
      <c r="P8038" s="102"/>
    </row>
    <row r="8039" spans="2:16" customFormat="1" x14ac:dyDescent="0.3">
      <c r="B8039" s="9"/>
      <c r="O8039" s="101"/>
      <c r="P8039" s="102"/>
    </row>
    <row r="8040" spans="2:16" customFormat="1" x14ac:dyDescent="0.3">
      <c r="B8040" s="9"/>
      <c r="O8040" s="101"/>
      <c r="P8040" s="102"/>
    </row>
    <row r="8041" spans="2:16" customFormat="1" x14ac:dyDescent="0.3">
      <c r="B8041" s="9"/>
      <c r="O8041" s="101"/>
      <c r="P8041" s="102"/>
    </row>
    <row r="8042" spans="2:16" customFormat="1" x14ac:dyDescent="0.3">
      <c r="B8042" s="9"/>
      <c r="O8042" s="101"/>
      <c r="P8042" s="102"/>
    </row>
    <row r="8043" spans="2:16" customFormat="1" x14ac:dyDescent="0.3">
      <c r="B8043" s="9"/>
      <c r="O8043" s="101"/>
      <c r="P8043" s="102"/>
    </row>
    <row r="8044" spans="2:16" customFormat="1" x14ac:dyDescent="0.3">
      <c r="B8044" s="9"/>
      <c r="O8044" s="101"/>
      <c r="P8044" s="102"/>
    </row>
    <row r="8045" spans="2:16" customFormat="1" x14ac:dyDescent="0.3">
      <c r="B8045" s="9"/>
      <c r="O8045" s="101"/>
      <c r="P8045" s="102"/>
    </row>
    <row r="8046" spans="2:16" customFormat="1" x14ac:dyDescent="0.3">
      <c r="B8046" s="9"/>
      <c r="O8046" s="101"/>
      <c r="P8046" s="102"/>
    </row>
    <row r="8047" spans="2:16" customFormat="1" x14ac:dyDescent="0.3">
      <c r="B8047" s="9"/>
      <c r="O8047" s="101"/>
      <c r="P8047" s="102"/>
    </row>
    <row r="8048" spans="2:16" customFormat="1" x14ac:dyDescent="0.3">
      <c r="B8048" s="9"/>
      <c r="O8048" s="101"/>
      <c r="P8048" s="102"/>
    </row>
    <row r="8049" spans="2:16" customFormat="1" x14ac:dyDescent="0.3">
      <c r="B8049" s="9"/>
      <c r="O8049" s="101"/>
      <c r="P8049" s="102"/>
    </row>
    <row r="8050" spans="2:16" customFormat="1" x14ac:dyDescent="0.3">
      <c r="B8050" s="9"/>
      <c r="O8050" s="101"/>
      <c r="P8050" s="102"/>
    </row>
    <row r="8051" spans="2:16" customFormat="1" x14ac:dyDescent="0.3">
      <c r="B8051" s="9"/>
      <c r="O8051" s="101"/>
      <c r="P8051" s="102"/>
    </row>
    <row r="8052" spans="2:16" customFormat="1" x14ac:dyDescent="0.3">
      <c r="B8052" s="9"/>
      <c r="O8052" s="101"/>
      <c r="P8052" s="102"/>
    </row>
    <row r="8053" spans="2:16" customFormat="1" x14ac:dyDescent="0.3">
      <c r="B8053" s="9"/>
      <c r="O8053" s="101"/>
      <c r="P8053" s="102"/>
    </row>
    <row r="8054" spans="2:16" customFormat="1" x14ac:dyDescent="0.3">
      <c r="B8054" s="9"/>
      <c r="O8054" s="101"/>
      <c r="P8054" s="102"/>
    </row>
    <row r="8055" spans="2:16" customFormat="1" x14ac:dyDescent="0.3">
      <c r="B8055" s="9"/>
      <c r="O8055" s="101"/>
      <c r="P8055" s="102"/>
    </row>
    <row r="8056" spans="2:16" customFormat="1" x14ac:dyDescent="0.3">
      <c r="B8056" s="9"/>
      <c r="O8056" s="101"/>
      <c r="P8056" s="102"/>
    </row>
    <row r="8057" spans="2:16" customFormat="1" x14ac:dyDescent="0.3">
      <c r="B8057" s="9"/>
      <c r="O8057" s="101"/>
      <c r="P8057" s="102"/>
    </row>
    <row r="8058" spans="2:16" customFormat="1" x14ac:dyDescent="0.3">
      <c r="B8058" s="9"/>
      <c r="O8058" s="101"/>
      <c r="P8058" s="102"/>
    </row>
    <row r="8059" spans="2:16" customFormat="1" x14ac:dyDescent="0.3">
      <c r="B8059" s="9"/>
      <c r="O8059" s="101"/>
      <c r="P8059" s="102"/>
    </row>
    <row r="8060" spans="2:16" customFormat="1" x14ac:dyDescent="0.3">
      <c r="B8060" s="9"/>
      <c r="O8060" s="101"/>
      <c r="P8060" s="102"/>
    </row>
    <row r="8061" spans="2:16" customFormat="1" x14ac:dyDescent="0.3">
      <c r="B8061" s="9"/>
      <c r="O8061" s="101"/>
      <c r="P8061" s="102"/>
    </row>
    <row r="8062" spans="2:16" customFormat="1" x14ac:dyDescent="0.3">
      <c r="B8062" s="9"/>
      <c r="O8062" s="101"/>
      <c r="P8062" s="102"/>
    </row>
    <row r="8063" spans="2:16" customFormat="1" x14ac:dyDescent="0.3">
      <c r="B8063" s="9"/>
      <c r="O8063" s="101"/>
      <c r="P8063" s="102"/>
    </row>
    <row r="8064" spans="2:16" customFormat="1" x14ac:dyDescent="0.3">
      <c r="B8064" s="9"/>
      <c r="O8064" s="101"/>
      <c r="P8064" s="102"/>
    </row>
    <row r="8065" spans="2:16" customFormat="1" x14ac:dyDescent="0.3">
      <c r="B8065" s="9"/>
      <c r="O8065" s="101"/>
      <c r="P8065" s="102"/>
    </row>
    <row r="8066" spans="2:16" customFormat="1" x14ac:dyDescent="0.3">
      <c r="B8066" s="9"/>
      <c r="O8066" s="101"/>
      <c r="P8066" s="102"/>
    </row>
    <row r="8067" spans="2:16" customFormat="1" x14ac:dyDescent="0.3">
      <c r="B8067" s="9"/>
      <c r="O8067" s="101"/>
      <c r="P8067" s="102"/>
    </row>
    <row r="8068" spans="2:16" customFormat="1" x14ac:dyDescent="0.3">
      <c r="B8068" s="9"/>
      <c r="O8068" s="101"/>
      <c r="P8068" s="102"/>
    </row>
    <row r="8069" spans="2:16" customFormat="1" x14ac:dyDescent="0.3">
      <c r="B8069" s="9"/>
      <c r="O8069" s="101"/>
      <c r="P8069" s="102"/>
    </row>
    <row r="8070" spans="2:16" customFormat="1" x14ac:dyDescent="0.3">
      <c r="B8070" s="9"/>
      <c r="O8070" s="101"/>
      <c r="P8070" s="102"/>
    </row>
    <row r="8071" spans="2:16" customFormat="1" x14ac:dyDescent="0.3">
      <c r="B8071" s="9"/>
      <c r="O8071" s="101"/>
      <c r="P8071" s="102"/>
    </row>
    <row r="8072" spans="2:16" customFormat="1" x14ac:dyDescent="0.3">
      <c r="B8072" s="9"/>
      <c r="O8072" s="101"/>
      <c r="P8072" s="102"/>
    </row>
    <row r="8073" spans="2:16" customFormat="1" x14ac:dyDescent="0.3">
      <c r="B8073" s="9"/>
      <c r="O8073" s="101"/>
      <c r="P8073" s="102"/>
    </row>
    <row r="8074" spans="2:16" customFormat="1" x14ac:dyDescent="0.3">
      <c r="B8074" s="9"/>
      <c r="O8074" s="101"/>
      <c r="P8074" s="102"/>
    </row>
    <row r="8075" spans="2:16" customFormat="1" x14ac:dyDescent="0.3">
      <c r="B8075" s="9"/>
      <c r="O8075" s="101"/>
      <c r="P8075" s="102"/>
    </row>
    <row r="8076" spans="2:16" customFormat="1" x14ac:dyDescent="0.3">
      <c r="B8076" s="9"/>
      <c r="O8076" s="101"/>
      <c r="P8076" s="102"/>
    </row>
    <row r="8077" spans="2:16" customFormat="1" x14ac:dyDescent="0.3">
      <c r="B8077" s="9"/>
      <c r="O8077" s="101"/>
      <c r="P8077" s="102"/>
    </row>
    <row r="8078" spans="2:16" customFormat="1" x14ac:dyDescent="0.3">
      <c r="B8078" s="9"/>
      <c r="O8078" s="101"/>
      <c r="P8078" s="102"/>
    </row>
    <row r="8079" spans="2:16" customFormat="1" x14ac:dyDescent="0.3">
      <c r="B8079" s="9"/>
      <c r="O8079" s="101"/>
      <c r="P8079" s="102"/>
    </row>
    <row r="8080" spans="2:16" customFormat="1" x14ac:dyDescent="0.3">
      <c r="B8080" s="9"/>
      <c r="O8080" s="101"/>
      <c r="P8080" s="102"/>
    </row>
    <row r="8081" spans="2:16" customFormat="1" x14ac:dyDescent="0.3">
      <c r="B8081" s="9"/>
      <c r="O8081" s="101"/>
      <c r="P8081" s="102"/>
    </row>
    <row r="8082" spans="2:16" customFormat="1" x14ac:dyDescent="0.3">
      <c r="B8082" s="9"/>
      <c r="O8082" s="101"/>
      <c r="P8082" s="102"/>
    </row>
    <row r="8083" spans="2:16" customFormat="1" x14ac:dyDescent="0.3">
      <c r="B8083" s="9"/>
      <c r="O8083" s="101"/>
      <c r="P8083" s="102"/>
    </row>
    <row r="8084" spans="2:16" customFormat="1" x14ac:dyDescent="0.3">
      <c r="B8084" s="9"/>
      <c r="O8084" s="101"/>
      <c r="P8084" s="102"/>
    </row>
    <row r="8085" spans="2:16" customFormat="1" x14ac:dyDescent="0.3">
      <c r="B8085" s="9"/>
      <c r="O8085" s="101"/>
      <c r="P8085" s="102"/>
    </row>
    <row r="8086" spans="2:16" customFormat="1" x14ac:dyDescent="0.3">
      <c r="B8086" s="9"/>
      <c r="O8086" s="101"/>
      <c r="P8086" s="102"/>
    </row>
    <row r="8087" spans="2:16" customFormat="1" x14ac:dyDescent="0.3">
      <c r="B8087" s="9"/>
      <c r="O8087" s="101"/>
      <c r="P8087" s="102"/>
    </row>
    <row r="8088" spans="2:16" customFormat="1" x14ac:dyDescent="0.3">
      <c r="B8088" s="9"/>
      <c r="O8088" s="101"/>
      <c r="P8088" s="102"/>
    </row>
    <row r="8089" spans="2:16" customFormat="1" x14ac:dyDescent="0.3">
      <c r="B8089" s="9"/>
      <c r="O8089" s="101"/>
      <c r="P8089" s="102"/>
    </row>
    <row r="8090" spans="2:16" customFormat="1" x14ac:dyDescent="0.3">
      <c r="B8090" s="9"/>
      <c r="O8090" s="101"/>
      <c r="P8090" s="102"/>
    </row>
    <row r="8091" spans="2:16" customFormat="1" x14ac:dyDescent="0.3">
      <c r="B8091" s="9"/>
      <c r="O8091" s="101"/>
      <c r="P8091" s="102"/>
    </row>
    <row r="8092" spans="2:16" customFormat="1" x14ac:dyDescent="0.3">
      <c r="B8092" s="9"/>
      <c r="O8092" s="101"/>
      <c r="P8092" s="102"/>
    </row>
    <row r="8093" spans="2:16" customFormat="1" x14ac:dyDescent="0.3">
      <c r="B8093" s="9"/>
      <c r="O8093" s="101"/>
      <c r="P8093" s="102"/>
    </row>
    <row r="8094" spans="2:16" customFormat="1" x14ac:dyDescent="0.3">
      <c r="B8094" s="9"/>
      <c r="O8094" s="101"/>
      <c r="P8094" s="102"/>
    </row>
    <row r="8095" spans="2:16" customFormat="1" x14ac:dyDescent="0.3">
      <c r="B8095" s="9"/>
      <c r="O8095" s="101"/>
      <c r="P8095" s="102"/>
    </row>
    <row r="8096" spans="2:16" customFormat="1" x14ac:dyDescent="0.3">
      <c r="B8096" s="9"/>
      <c r="O8096" s="101"/>
      <c r="P8096" s="102"/>
    </row>
    <row r="8097" spans="2:16" customFormat="1" x14ac:dyDescent="0.3">
      <c r="B8097" s="9"/>
      <c r="O8097" s="101"/>
      <c r="P8097" s="102"/>
    </row>
    <row r="8098" spans="2:16" customFormat="1" x14ac:dyDescent="0.3">
      <c r="B8098" s="9"/>
      <c r="O8098" s="101"/>
      <c r="P8098" s="102"/>
    </row>
    <row r="8099" spans="2:16" customFormat="1" x14ac:dyDescent="0.3">
      <c r="B8099" s="9"/>
      <c r="O8099" s="101"/>
      <c r="P8099" s="102"/>
    </row>
    <row r="8100" spans="2:16" customFormat="1" x14ac:dyDescent="0.3">
      <c r="B8100" s="9"/>
      <c r="O8100" s="101"/>
      <c r="P8100" s="102"/>
    </row>
    <row r="8101" spans="2:16" customFormat="1" x14ac:dyDescent="0.3">
      <c r="B8101" s="9"/>
      <c r="O8101" s="101"/>
      <c r="P8101" s="102"/>
    </row>
    <row r="8102" spans="2:16" customFormat="1" x14ac:dyDescent="0.3">
      <c r="B8102" s="9"/>
      <c r="O8102" s="101"/>
      <c r="P8102" s="102"/>
    </row>
    <row r="8103" spans="2:16" customFormat="1" x14ac:dyDescent="0.3">
      <c r="B8103" s="9"/>
      <c r="O8103" s="101"/>
      <c r="P8103" s="102"/>
    </row>
    <row r="8104" spans="2:16" customFormat="1" x14ac:dyDescent="0.3">
      <c r="B8104" s="9"/>
      <c r="O8104" s="101"/>
      <c r="P8104" s="102"/>
    </row>
    <row r="8105" spans="2:16" customFormat="1" x14ac:dyDescent="0.3">
      <c r="B8105" s="9"/>
      <c r="O8105" s="101"/>
      <c r="P8105" s="102"/>
    </row>
    <row r="8106" spans="2:16" customFormat="1" x14ac:dyDescent="0.3">
      <c r="B8106" s="9"/>
      <c r="O8106" s="101"/>
      <c r="P8106" s="102"/>
    </row>
    <row r="8107" spans="2:16" customFormat="1" x14ac:dyDescent="0.3">
      <c r="B8107" s="9"/>
      <c r="O8107" s="101"/>
      <c r="P8107" s="102"/>
    </row>
    <row r="8108" spans="2:16" customFormat="1" x14ac:dyDescent="0.3">
      <c r="B8108" s="9"/>
      <c r="O8108" s="101"/>
      <c r="P8108" s="102"/>
    </row>
    <row r="8109" spans="2:16" customFormat="1" x14ac:dyDescent="0.3">
      <c r="B8109" s="9"/>
      <c r="O8109" s="101"/>
      <c r="P8109" s="102"/>
    </row>
    <row r="8110" spans="2:16" customFormat="1" x14ac:dyDescent="0.3">
      <c r="B8110" s="9"/>
      <c r="O8110" s="101"/>
      <c r="P8110" s="102"/>
    </row>
    <row r="8111" spans="2:16" customFormat="1" x14ac:dyDescent="0.3">
      <c r="B8111" s="9"/>
      <c r="O8111" s="101"/>
      <c r="P8111" s="102"/>
    </row>
    <row r="8112" spans="2:16" customFormat="1" x14ac:dyDescent="0.3">
      <c r="B8112" s="9"/>
      <c r="O8112" s="101"/>
      <c r="P8112" s="102"/>
    </row>
    <row r="8113" spans="2:16" customFormat="1" x14ac:dyDescent="0.3">
      <c r="B8113" s="9"/>
      <c r="O8113" s="101"/>
      <c r="P8113" s="102"/>
    </row>
    <row r="8114" spans="2:16" customFormat="1" x14ac:dyDescent="0.3">
      <c r="B8114" s="9"/>
      <c r="O8114" s="101"/>
      <c r="P8114" s="102"/>
    </row>
    <row r="8115" spans="2:16" customFormat="1" x14ac:dyDescent="0.3">
      <c r="B8115" s="9"/>
      <c r="O8115" s="101"/>
      <c r="P8115" s="102"/>
    </row>
    <row r="8116" spans="2:16" customFormat="1" x14ac:dyDescent="0.3">
      <c r="B8116" s="9"/>
      <c r="O8116" s="101"/>
      <c r="P8116" s="102"/>
    </row>
    <row r="8117" spans="2:16" customFormat="1" x14ac:dyDescent="0.3">
      <c r="B8117" s="9"/>
      <c r="O8117" s="101"/>
      <c r="P8117" s="102"/>
    </row>
    <row r="8118" spans="2:16" customFormat="1" x14ac:dyDescent="0.3">
      <c r="B8118" s="9"/>
      <c r="O8118" s="101"/>
      <c r="P8118" s="102"/>
    </row>
    <row r="8119" spans="2:16" customFormat="1" x14ac:dyDescent="0.3">
      <c r="B8119" s="9"/>
      <c r="O8119" s="101"/>
      <c r="P8119" s="102"/>
    </row>
    <row r="8120" spans="2:16" customFormat="1" x14ac:dyDescent="0.3">
      <c r="B8120" s="9"/>
      <c r="O8120" s="101"/>
      <c r="P8120" s="102"/>
    </row>
    <row r="8121" spans="2:16" customFormat="1" x14ac:dyDescent="0.3">
      <c r="B8121" s="9"/>
      <c r="O8121" s="101"/>
      <c r="P8121" s="102"/>
    </row>
    <row r="8122" spans="2:16" customFormat="1" x14ac:dyDescent="0.3">
      <c r="B8122" s="9"/>
      <c r="O8122" s="101"/>
      <c r="P8122" s="102"/>
    </row>
    <row r="8123" spans="2:16" customFormat="1" x14ac:dyDescent="0.3">
      <c r="B8123" s="9"/>
      <c r="O8123" s="101"/>
      <c r="P8123" s="102"/>
    </row>
    <row r="8124" spans="2:16" customFormat="1" x14ac:dyDescent="0.3">
      <c r="B8124" s="9"/>
      <c r="O8124" s="101"/>
      <c r="P8124" s="102"/>
    </row>
    <row r="8125" spans="2:16" customFormat="1" x14ac:dyDescent="0.3">
      <c r="B8125" s="9"/>
      <c r="O8125" s="101"/>
      <c r="P8125" s="102"/>
    </row>
    <row r="8126" spans="2:16" customFormat="1" x14ac:dyDescent="0.3">
      <c r="B8126" s="9"/>
      <c r="O8126" s="101"/>
      <c r="P8126" s="102"/>
    </row>
    <row r="8127" spans="2:16" customFormat="1" x14ac:dyDescent="0.3">
      <c r="B8127" s="9"/>
      <c r="O8127" s="101"/>
      <c r="P8127" s="102"/>
    </row>
    <row r="8128" spans="2:16" customFormat="1" x14ac:dyDescent="0.3">
      <c r="B8128" s="9"/>
      <c r="O8128" s="101"/>
      <c r="P8128" s="102"/>
    </row>
    <row r="8129" spans="2:16" customFormat="1" x14ac:dyDescent="0.3">
      <c r="B8129" s="9"/>
      <c r="O8129" s="101"/>
      <c r="P8129" s="102"/>
    </row>
    <row r="8130" spans="2:16" customFormat="1" x14ac:dyDescent="0.3">
      <c r="B8130" s="9"/>
      <c r="O8130" s="101"/>
      <c r="P8130" s="102"/>
    </row>
    <row r="8131" spans="2:16" customFormat="1" x14ac:dyDescent="0.3">
      <c r="B8131" s="9"/>
      <c r="O8131" s="101"/>
      <c r="P8131" s="102"/>
    </row>
    <row r="8132" spans="2:16" customFormat="1" x14ac:dyDescent="0.3">
      <c r="B8132" s="9"/>
      <c r="O8132" s="101"/>
      <c r="P8132" s="102"/>
    </row>
    <row r="8133" spans="2:16" customFormat="1" x14ac:dyDescent="0.3">
      <c r="B8133" s="9"/>
      <c r="O8133" s="101"/>
      <c r="P8133" s="102"/>
    </row>
    <row r="8134" spans="2:16" customFormat="1" x14ac:dyDescent="0.3">
      <c r="B8134" s="9"/>
      <c r="O8134" s="101"/>
      <c r="P8134" s="102"/>
    </row>
    <row r="8135" spans="2:16" customFormat="1" x14ac:dyDescent="0.3">
      <c r="B8135" s="9"/>
      <c r="O8135" s="101"/>
      <c r="P8135" s="102"/>
    </row>
    <row r="8136" spans="2:16" customFormat="1" x14ac:dyDescent="0.3">
      <c r="B8136" s="9"/>
      <c r="O8136" s="101"/>
      <c r="P8136" s="102"/>
    </row>
    <row r="8137" spans="2:16" customFormat="1" x14ac:dyDescent="0.3">
      <c r="B8137" s="9"/>
      <c r="O8137" s="101"/>
      <c r="P8137" s="102"/>
    </row>
    <row r="8138" spans="2:16" customFormat="1" x14ac:dyDescent="0.3">
      <c r="B8138" s="9"/>
      <c r="O8138" s="101"/>
      <c r="P8138" s="102"/>
    </row>
    <row r="8139" spans="2:16" customFormat="1" x14ac:dyDescent="0.3">
      <c r="B8139" s="9"/>
      <c r="O8139" s="101"/>
      <c r="P8139" s="102"/>
    </row>
    <row r="8140" spans="2:16" customFormat="1" x14ac:dyDescent="0.3">
      <c r="B8140" s="9"/>
      <c r="O8140" s="101"/>
      <c r="P8140" s="102"/>
    </row>
    <row r="8141" spans="2:16" customFormat="1" x14ac:dyDescent="0.3">
      <c r="B8141" s="9"/>
      <c r="O8141" s="101"/>
      <c r="P8141" s="102"/>
    </row>
    <row r="8142" spans="2:16" customFormat="1" x14ac:dyDescent="0.3">
      <c r="B8142" s="9"/>
      <c r="O8142" s="101"/>
      <c r="P8142" s="102"/>
    </row>
    <row r="8143" spans="2:16" customFormat="1" x14ac:dyDescent="0.3">
      <c r="B8143" s="9"/>
      <c r="O8143" s="101"/>
      <c r="P8143" s="102"/>
    </row>
    <row r="8144" spans="2:16" customFormat="1" x14ac:dyDescent="0.3">
      <c r="B8144" s="9"/>
      <c r="O8144" s="101"/>
      <c r="P8144" s="102"/>
    </row>
    <row r="8145" spans="2:16" customFormat="1" x14ac:dyDescent="0.3">
      <c r="B8145" s="9"/>
      <c r="O8145" s="101"/>
      <c r="P8145" s="102"/>
    </row>
    <row r="8146" spans="2:16" customFormat="1" x14ac:dyDescent="0.3">
      <c r="B8146" s="9"/>
      <c r="O8146" s="101"/>
      <c r="P8146" s="102"/>
    </row>
    <row r="8147" spans="2:16" customFormat="1" x14ac:dyDescent="0.3">
      <c r="B8147" s="9"/>
      <c r="O8147" s="101"/>
      <c r="P8147" s="102"/>
    </row>
    <row r="8148" spans="2:16" customFormat="1" x14ac:dyDescent="0.3">
      <c r="B8148" s="9"/>
      <c r="O8148" s="101"/>
      <c r="P8148" s="102"/>
    </row>
    <row r="8149" spans="2:16" customFormat="1" x14ac:dyDescent="0.3">
      <c r="B8149" s="9"/>
      <c r="O8149" s="101"/>
      <c r="P8149" s="102"/>
    </row>
    <row r="8150" spans="2:16" customFormat="1" x14ac:dyDescent="0.3">
      <c r="B8150" s="9"/>
      <c r="O8150" s="101"/>
      <c r="P8150" s="102"/>
    </row>
    <row r="8151" spans="2:16" customFormat="1" x14ac:dyDescent="0.3">
      <c r="B8151" s="9"/>
      <c r="O8151" s="101"/>
      <c r="P8151" s="102"/>
    </row>
    <row r="8152" spans="2:16" customFormat="1" x14ac:dyDescent="0.3">
      <c r="B8152" s="9"/>
      <c r="O8152" s="101"/>
      <c r="P8152" s="102"/>
    </row>
    <row r="8153" spans="2:16" customFormat="1" x14ac:dyDescent="0.3">
      <c r="B8153" s="9"/>
      <c r="O8153" s="101"/>
      <c r="P8153" s="102"/>
    </row>
    <row r="8154" spans="2:16" customFormat="1" x14ac:dyDescent="0.3">
      <c r="B8154" s="9"/>
      <c r="O8154" s="101"/>
      <c r="P8154" s="102"/>
    </row>
    <row r="8155" spans="2:16" customFormat="1" x14ac:dyDescent="0.3">
      <c r="B8155" s="9"/>
      <c r="O8155" s="101"/>
      <c r="P8155" s="102"/>
    </row>
    <row r="8156" spans="2:16" customFormat="1" x14ac:dyDescent="0.3">
      <c r="B8156" s="9"/>
      <c r="O8156" s="101"/>
      <c r="P8156" s="102"/>
    </row>
    <row r="8157" spans="2:16" customFormat="1" x14ac:dyDescent="0.3">
      <c r="B8157" s="9"/>
      <c r="O8157" s="101"/>
      <c r="P8157" s="102"/>
    </row>
    <row r="8158" spans="2:16" customFormat="1" x14ac:dyDescent="0.3">
      <c r="B8158" s="9"/>
      <c r="O8158" s="101"/>
      <c r="P8158" s="102"/>
    </row>
    <row r="8159" spans="2:16" customFormat="1" x14ac:dyDescent="0.3">
      <c r="B8159" s="9"/>
      <c r="O8159" s="101"/>
      <c r="P8159" s="102"/>
    </row>
    <row r="8160" spans="2:16" customFormat="1" x14ac:dyDescent="0.3">
      <c r="B8160" s="9"/>
      <c r="O8160" s="101"/>
      <c r="P8160" s="102"/>
    </row>
    <row r="8161" spans="2:16" customFormat="1" x14ac:dyDescent="0.3">
      <c r="B8161" s="9"/>
      <c r="O8161" s="101"/>
      <c r="P8161" s="102"/>
    </row>
    <row r="8162" spans="2:16" customFormat="1" x14ac:dyDescent="0.3">
      <c r="B8162" s="9"/>
      <c r="O8162" s="101"/>
      <c r="P8162" s="102"/>
    </row>
    <row r="8163" spans="2:16" customFormat="1" x14ac:dyDescent="0.3">
      <c r="B8163" s="9"/>
      <c r="O8163" s="101"/>
      <c r="P8163" s="102"/>
    </row>
    <row r="8164" spans="2:16" customFormat="1" x14ac:dyDescent="0.3">
      <c r="B8164" s="9"/>
      <c r="O8164" s="101"/>
      <c r="P8164" s="102"/>
    </row>
    <row r="8165" spans="2:16" customFormat="1" x14ac:dyDescent="0.3">
      <c r="B8165" s="9"/>
      <c r="O8165" s="101"/>
      <c r="P8165" s="102"/>
    </row>
    <row r="8166" spans="2:16" customFormat="1" x14ac:dyDescent="0.3">
      <c r="B8166" s="9"/>
      <c r="O8166" s="101"/>
      <c r="P8166" s="102"/>
    </row>
    <row r="8167" spans="2:16" customFormat="1" x14ac:dyDescent="0.3">
      <c r="B8167" s="9"/>
      <c r="O8167" s="101"/>
      <c r="P8167" s="102"/>
    </row>
    <row r="8168" spans="2:16" customFormat="1" x14ac:dyDescent="0.3">
      <c r="B8168" s="9"/>
      <c r="O8168" s="101"/>
      <c r="P8168" s="102"/>
    </row>
    <row r="8169" spans="2:16" customFormat="1" x14ac:dyDescent="0.3">
      <c r="B8169" s="9"/>
      <c r="O8169" s="101"/>
      <c r="P8169" s="102"/>
    </row>
    <row r="8170" spans="2:16" customFormat="1" x14ac:dyDescent="0.3">
      <c r="B8170" s="9"/>
      <c r="O8170" s="101"/>
      <c r="P8170" s="102"/>
    </row>
    <row r="8171" spans="2:16" customFormat="1" x14ac:dyDescent="0.3">
      <c r="B8171" s="9"/>
      <c r="O8171" s="101"/>
      <c r="P8171" s="102"/>
    </row>
    <row r="8172" spans="2:16" customFormat="1" x14ac:dyDescent="0.3">
      <c r="B8172" s="9"/>
      <c r="O8172" s="101"/>
      <c r="P8172" s="102"/>
    </row>
    <row r="8173" spans="2:16" customFormat="1" x14ac:dyDescent="0.3">
      <c r="B8173" s="9"/>
      <c r="O8173" s="101"/>
      <c r="P8173" s="102"/>
    </row>
    <row r="8174" spans="2:16" customFormat="1" x14ac:dyDescent="0.3">
      <c r="B8174" s="9"/>
      <c r="O8174" s="101"/>
      <c r="P8174" s="102"/>
    </row>
    <row r="8175" spans="2:16" customFormat="1" x14ac:dyDescent="0.3">
      <c r="B8175" s="9"/>
      <c r="O8175" s="101"/>
      <c r="P8175" s="102"/>
    </row>
    <row r="8176" spans="2:16" customFormat="1" x14ac:dyDescent="0.3">
      <c r="B8176" s="9"/>
      <c r="O8176" s="101"/>
      <c r="P8176" s="102"/>
    </row>
    <row r="8177" spans="2:16" customFormat="1" x14ac:dyDescent="0.3">
      <c r="B8177" s="9"/>
      <c r="O8177" s="101"/>
      <c r="P8177" s="102"/>
    </row>
    <row r="8178" spans="2:16" customFormat="1" x14ac:dyDescent="0.3">
      <c r="B8178" s="9"/>
      <c r="O8178" s="101"/>
      <c r="P8178" s="102"/>
    </row>
    <row r="8179" spans="2:16" customFormat="1" x14ac:dyDescent="0.3">
      <c r="B8179" s="9"/>
      <c r="O8179" s="101"/>
      <c r="P8179" s="102"/>
    </row>
    <row r="8180" spans="2:16" customFormat="1" x14ac:dyDescent="0.3">
      <c r="B8180" s="9"/>
      <c r="O8180" s="101"/>
      <c r="P8180" s="102"/>
    </row>
    <row r="8181" spans="2:16" customFormat="1" x14ac:dyDescent="0.3">
      <c r="B8181" s="9"/>
      <c r="O8181" s="101"/>
      <c r="P8181" s="102"/>
    </row>
    <row r="8182" spans="2:16" customFormat="1" x14ac:dyDescent="0.3">
      <c r="B8182" s="9"/>
      <c r="O8182" s="101"/>
      <c r="P8182" s="102"/>
    </row>
    <row r="8183" spans="2:16" customFormat="1" x14ac:dyDescent="0.3">
      <c r="B8183" s="9"/>
      <c r="O8183" s="101"/>
      <c r="P8183" s="102"/>
    </row>
    <row r="8184" spans="2:16" customFormat="1" x14ac:dyDescent="0.3">
      <c r="B8184" s="9"/>
      <c r="O8184" s="101"/>
      <c r="P8184" s="102"/>
    </row>
    <row r="8185" spans="2:16" customFormat="1" x14ac:dyDescent="0.3">
      <c r="B8185" s="9"/>
      <c r="O8185" s="101"/>
      <c r="P8185" s="102"/>
    </row>
    <row r="8186" spans="2:16" customFormat="1" x14ac:dyDescent="0.3">
      <c r="B8186" s="9"/>
      <c r="O8186" s="101"/>
      <c r="P8186" s="102"/>
    </row>
    <row r="8187" spans="2:16" customFormat="1" x14ac:dyDescent="0.3">
      <c r="B8187" s="9"/>
      <c r="O8187" s="101"/>
      <c r="P8187" s="102"/>
    </row>
    <row r="8188" spans="2:16" customFormat="1" x14ac:dyDescent="0.3">
      <c r="B8188" s="9"/>
      <c r="O8188" s="101"/>
      <c r="P8188" s="102"/>
    </row>
    <row r="8189" spans="2:16" customFormat="1" x14ac:dyDescent="0.3">
      <c r="B8189" s="9"/>
      <c r="O8189" s="101"/>
      <c r="P8189" s="102"/>
    </row>
    <row r="8190" spans="2:16" customFormat="1" x14ac:dyDescent="0.3">
      <c r="B8190" s="9"/>
      <c r="O8190" s="101"/>
      <c r="P8190" s="102"/>
    </row>
    <row r="8191" spans="2:16" customFormat="1" x14ac:dyDescent="0.3">
      <c r="B8191" s="9"/>
      <c r="O8191" s="101"/>
      <c r="P8191" s="102"/>
    </row>
    <row r="8192" spans="2:16" customFormat="1" x14ac:dyDescent="0.3">
      <c r="B8192" s="9"/>
      <c r="O8192" s="101"/>
      <c r="P8192" s="102"/>
    </row>
    <row r="8193" spans="2:16" customFormat="1" x14ac:dyDescent="0.3">
      <c r="B8193" s="9"/>
      <c r="O8193" s="101"/>
      <c r="P8193" s="102"/>
    </row>
    <row r="8194" spans="2:16" customFormat="1" x14ac:dyDescent="0.3">
      <c r="B8194" s="9"/>
      <c r="O8194" s="101"/>
      <c r="P8194" s="102"/>
    </row>
    <row r="8195" spans="2:16" customFormat="1" x14ac:dyDescent="0.3">
      <c r="B8195" s="9"/>
      <c r="O8195" s="101"/>
      <c r="P8195" s="102"/>
    </row>
    <row r="8196" spans="2:16" customFormat="1" x14ac:dyDescent="0.3">
      <c r="B8196" s="9"/>
      <c r="O8196" s="101"/>
      <c r="P8196" s="102"/>
    </row>
    <row r="8197" spans="2:16" customFormat="1" x14ac:dyDescent="0.3">
      <c r="B8197" s="9"/>
      <c r="O8197" s="101"/>
      <c r="P8197" s="102"/>
    </row>
    <row r="8198" spans="2:16" customFormat="1" x14ac:dyDescent="0.3">
      <c r="B8198" s="9"/>
      <c r="O8198" s="101"/>
      <c r="P8198" s="102"/>
    </row>
    <row r="8199" spans="2:16" customFormat="1" x14ac:dyDescent="0.3">
      <c r="B8199" s="9"/>
      <c r="O8199" s="101"/>
      <c r="P8199" s="102"/>
    </row>
    <row r="8200" spans="2:16" customFormat="1" x14ac:dyDescent="0.3">
      <c r="B8200" s="9"/>
      <c r="O8200" s="101"/>
      <c r="P8200" s="102"/>
    </row>
    <row r="8201" spans="2:16" customFormat="1" x14ac:dyDescent="0.3">
      <c r="B8201" s="9"/>
      <c r="O8201" s="101"/>
      <c r="P8201" s="102"/>
    </row>
    <row r="8202" spans="2:16" customFormat="1" x14ac:dyDescent="0.3">
      <c r="B8202" s="9"/>
      <c r="O8202" s="101"/>
      <c r="P8202" s="102"/>
    </row>
    <row r="8203" spans="2:16" customFormat="1" x14ac:dyDescent="0.3">
      <c r="B8203" s="9"/>
      <c r="O8203" s="101"/>
      <c r="P8203" s="102"/>
    </row>
    <row r="8204" spans="2:16" customFormat="1" x14ac:dyDescent="0.3">
      <c r="B8204" s="9"/>
      <c r="O8204" s="101"/>
      <c r="P8204" s="102"/>
    </row>
    <row r="8205" spans="2:16" customFormat="1" x14ac:dyDescent="0.3">
      <c r="B8205" s="9"/>
      <c r="O8205" s="101"/>
      <c r="P8205" s="102"/>
    </row>
    <row r="8206" spans="2:16" customFormat="1" x14ac:dyDescent="0.3">
      <c r="B8206" s="9"/>
      <c r="O8206" s="101"/>
      <c r="P8206" s="102"/>
    </row>
    <row r="8207" spans="2:16" customFormat="1" x14ac:dyDescent="0.3">
      <c r="B8207" s="9"/>
      <c r="O8207" s="101"/>
      <c r="P8207" s="102"/>
    </row>
    <row r="8208" spans="2:16" customFormat="1" x14ac:dyDescent="0.3">
      <c r="B8208" s="9"/>
      <c r="O8208" s="101"/>
      <c r="P8208" s="102"/>
    </row>
    <row r="8209" spans="2:16" customFormat="1" x14ac:dyDescent="0.3">
      <c r="B8209" s="9"/>
      <c r="O8209" s="101"/>
      <c r="P8209" s="102"/>
    </row>
    <row r="8210" spans="2:16" customFormat="1" x14ac:dyDescent="0.3">
      <c r="B8210" s="9"/>
      <c r="O8210" s="101"/>
      <c r="P8210" s="102"/>
    </row>
    <row r="8211" spans="2:16" customFormat="1" x14ac:dyDescent="0.3">
      <c r="B8211" s="9"/>
      <c r="O8211" s="101"/>
      <c r="P8211" s="102"/>
    </row>
    <row r="8212" spans="2:16" customFormat="1" x14ac:dyDescent="0.3">
      <c r="B8212" s="9"/>
      <c r="O8212" s="101"/>
      <c r="P8212" s="102"/>
    </row>
    <row r="8213" spans="2:16" customFormat="1" x14ac:dyDescent="0.3">
      <c r="B8213" s="9"/>
      <c r="O8213" s="101"/>
      <c r="P8213" s="102"/>
    </row>
    <row r="8214" spans="2:16" customFormat="1" x14ac:dyDescent="0.3">
      <c r="B8214" s="9"/>
      <c r="O8214" s="101"/>
      <c r="P8214" s="102"/>
    </row>
    <row r="8215" spans="2:16" customFormat="1" x14ac:dyDescent="0.3">
      <c r="B8215" s="9"/>
      <c r="O8215" s="101"/>
      <c r="P8215" s="102"/>
    </row>
    <row r="8216" spans="2:16" customFormat="1" x14ac:dyDescent="0.3">
      <c r="B8216" s="9"/>
      <c r="O8216" s="101"/>
      <c r="P8216" s="102"/>
    </row>
    <row r="8217" spans="2:16" customFormat="1" x14ac:dyDescent="0.3">
      <c r="B8217" s="9"/>
      <c r="O8217" s="101"/>
      <c r="P8217" s="102"/>
    </row>
    <row r="8218" spans="2:16" customFormat="1" x14ac:dyDescent="0.3">
      <c r="B8218" s="9"/>
      <c r="O8218" s="101"/>
      <c r="P8218" s="102"/>
    </row>
    <row r="8219" spans="2:16" customFormat="1" x14ac:dyDescent="0.3">
      <c r="B8219" s="9"/>
      <c r="O8219" s="101"/>
      <c r="P8219" s="102"/>
    </row>
    <row r="8220" spans="2:16" customFormat="1" x14ac:dyDescent="0.3">
      <c r="B8220" s="9"/>
      <c r="O8220" s="101"/>
      <c r="P8220" s="102"/>
    </row>
    <row r="8221" spans="2:16" customFormat="1" x14ac:dyDescent="0.3">
      <c r="B8221" s="9"/>
      <c r="O8221" s="101"/>
      <c r="P8221" s="102"/>
    </row>
    <row r="8222" spans="2:16" customFormat="1" x14ac:dyDescent="0.3">
      <c r="B8222" s="9"/>
      <c r="O8222" s="101"/>
      <c r="P8222" s="102"/>
    </row>
    <row r="8223" spans="2:16" customFormat="1" x14ac:dyDescent="0.3">
      <c r="B8223" s="9"/>
      <c r="O8223" s="101"/>
      <c r="P8223" s="102"/>
    </row>
    <row r="8224" spans="2:16" customFormat="1" x14ac:dyDescent="0.3">
      <c r="B8224" s="9"/>
      <c r="O8224" s="101"/>
      <c r="P8224" s="102"/>
    </row>
    <row r="8225" spans="2:16" customFormat="1" x14ac:dyDescent="0.3">
      <c r="B8225" s="9"/>
      <c r="O8225" s="101"/>
      <c r="P8225" s="102"/>
    </row>
    <row r="8226" spans="2:16" customFormat="1" x14ac:dyDescent="0.3">
      <c r="B8226" s="9"/>
      <c r="O8226" s="101"/>
      <c r="P8226" s="102"/>
    </row>
    <row r="8227" spans="2:16" customFormat="1" x14ac:dyDescent="0.3">
      <c r="B8227" s="9"/>
      <c r="O8227" s="101"/>
      <c r="P8227" s="102"/>
    </row>
    <row r="8228" spans="2:16" customFormat="1" x14ac:dyDescent="0.3">
      <c r="B8228" s="9"/>
      <c r="O8228" s="101"/>
      <c r="P8228" s="102"/>
    </row>
    <row r="8229" spans="2:16" customFormat="1" x14ac:dyDescent="0.3">
      <c r="B8229" s="9"/>
      <c r="O8229" s="101"/>
      <c r="P8229" s="102"/>
    </row>
    <row r="8230" spans="2:16" customFormat="1" x14ac:dyDescent="0.3">
      <c r="B8230" s="9"/>
      <c r="O8230" s="101"/>
      <c r="P8230" s="102"/>
    </row>
    <row r="8231" spans="2:16" customFormat="1" x14ac:dyDescent="0.3">
      <c r="B8231" s="9"/>
      <c r="O8231" s="101"/>
      <c r="P8231" s="102"/>
    </row>
    <row r="8232" spans="2:16" customFormat="1" x14ac:dyDescent="0.3">
      <c r="B8232" s="9"/>
      <c r="O8232" s="101"/>
      <c r="P8232" s="102"/>
    </row>
    <row r="8233" spans="2:16" customFormat="1" x14ac:dyDescent="0.3">
      <c r="B8233" s="9"/>
      <c r="O8233" s="101"/>
      <c r="P8233" s="102"/>
    </row>
    <row r="8234" spans="2:16" customFormat="1" x14ac:dyDescent="0.3">
      <c r="B8234" s="9"/>
      <c r="O8234" s="101"/>
      <c r="P8234" s="102"/>
    </row>
    <row r="8235" spans="2:16" customFormat="1" x14ac:dyDescent="0.3">
      <c r="B8235" s="9"/>
      <c r="O8235" s="101"/>
      <c r="P8235" s="102"/>
    </row>
    <row r="8236" spans="2:16" customFormat="1" x14ac:dyDescent="0.3">
      <c r="B8236" s="9"/>
      <c r="O8236" s="101"/>
      <c r="P8236" s="102"/>
    </row>
    <row r="8237" spans="2:16" customFormat="1" x14ac:dyDescent="0.3">
      <c r="B8237" s="9"/>
      <c r="O8237" s="101"/>
      <c r="P8237" s="102"/>
    </row>
    <row r="8238" spans="2:16" customFormat="1" x14ac:dyDescent="0.3">
      <c r="B8238" s="9"/>
      <c r="O8238" s="101"/>
      <c r="P8238" s="102"/>
    </row>
    <row r="8239" spans="2:16" customFormat="1" x14ac:dyDescent="0.3">
      <c r="B8239" s="9"/>
      <c r="O8239" s="101"/>
      <c r="P8239" s="102"/>
    </row>
    <row r="8240" spans="2:16" customFormat="1" x14ac:dyDescent="0.3">
      <c r="B8240" s="9"/>
      <c r="O8240" s="101"/>
      <c r="P8240" s="102"/>
    </row>
    <row r="8241" spans="2:16" customFormat="1" x14ac:dyDescent="0.3">
      <c r="B8241" s="9"/>
      <c r="O8241" s="101"/>
      <c r="P8241" s="102"/>
    </row>
    <row r="8242" spans="2:16" customFormat="1" x14ac:dyDescent="0.3">
      <c r="B8242" s="9"/>
      <c r="O8242" s="101"/>
      <c r="P8242" s="102"/>
    </row>
    <row r="8243" spans="2:16" customFormat="1" x14ac:dyDescent="0.3">
      <c r="B8243" s="9"/>
      <c r="O8243" s="101"/>
      <c r="P8243" s="102"/>
    </row>
    <row r="8244" spans="2:16" customFormat="1" x14ac:dyDescent="0.3">
      <c r="B8244" s="9"/>
      <c r="O8244" s="101"/>
      <c r="P8244" s="102"/>
    </row>
    <row r="8245" spans="2:16" customFormat="1" x14ac:dyDescent="0.3">
      <c r="B8245" s="9"/>
      <c r="O8245" s="101"/>
      <c r="P8245" s="102"/>
    </row>
    <row r="8246" spans="2:16" customFormat="1" x14ac:dyDescent="0.3">
      <c r="B8246" s="9"/>
      <c r="O8246" s="101"/>
      <c r="P8246" s="102"/>
    </row>
    <row r="8247" spans="2:16" customFormat="1" x14ac:dyDescent="0.3">
      <c r="B8247" s="9"/>
      <c r="O8247" s="101"/>
      <c r="P8247" s="102"/>
    </row>
    <row r="8248" spans="2:16" customFormat="1" x14ac:dyDescent="0.3">
      <c r="B8248" s="9"/>
      <c r="O8248" s="101"/>
      <c r="P8248" s="102"/>
    </row>
    <row r="8249" spans="2:16" customFormat="1" x14ac:dyDescent="0.3">
      <c r="B8249" s="9"/>
      <c r="O8249" s="101"/>
      <c r="P8249" s="102"/>
    </row>
    <row r="8250" spans="2:16" customFormat="1" x14ac:dyDescent="0.3">
      <c r="B8250" s="9"/>
      <c r="O8250" s="101"/>
      <c r="P8250" s="102"/>
    </row>
    <row r="8251" spans="2:16" customFormat="1" x14ac:dyDescent="0.3">
      <c r="B8251" s="9"/>
      <c r="O8251" s="101"/>
      <c r="P8251" s="102"/>
    </row>
    <row r="8252" spans="2:16" customFormat="1" x14ac:dyDescent="0.3">
      <c r="B8252" s="9"/>
      <c r="O8252" s="101"/>
      <c r="P8252" s="102"/>
    </row>
    <row r="8253" spans="2:16" customFormat="1" x14ac:dyDescent="0.3">
      <c r="B8253" s="9"/>
      <c r="O8253" s="101"/>
      <c r="P8253" s="102"/>
    </row>
    <row r="8254" spans="2:16" customFormat="1" x14ac:dyDescent="0.3">
      <c r="B8254" s="9"/>
      <c r="O8254" s="101"/>
      <c r="P8254" s="102"/>
    </row>
    <row r="8255" spans="2:16" customFormat="1" x14ac:dyDescent="0.3">
      <c r="B8255" s="9"/>
      <c r="O8255" s="101"/>
      <c r="P8255" s="102"/>
    </row>
    <row r="8256" spans="2:16" customFormat="1" x14ac:dyDescent="0.3">
      <c r="B8256" s="9"/>
      <c r="O8256" s="101"/>
      <c r="P8256" s="102"/>
    </row>
    <row r="8257" spans="2:16" customFormat="1" x14ac:dyDescent="0.3">
      <c r="B8257" s="9"/>
      <c r="O8257" s="101"/>
      <c r="P8257" s="102"/>
    </row>
    <row r="8258" spans="2:16" customFormat="1" x14ac:dyDescent="0.3">
      <c r="B8258" s="9"/>
      <c r="O8258" s="101"/>
      <c r="P8258" s="102"/>
    </row>
    <row r="8259" spans="2:16" customFormat="1" x14ac:dyDescent="0.3">
      <c r="B8259" s="9"/>
      <c r="O8259" s="101"/>
      <c r="P8259" s="102"/>
    </row>
    <row r="8260" spans="2:16" customFormat="1" x14ac:dyDescent="0.3">
      <c r="B8260" s="9"/>
      <c r="O8260" s="101"/>
      <c r="P8260" s="102"/>
    </row>
    <row r="8261" spans="2:16" customFormat="1" x14ac:dyDescent="0.3">
      <c r="B8261" s="9"/>
      <c r="O8261" s="101"/>
      <c r="P8261" s="102"/>
    </row>
    <row r="8262" spans="2:16" customFormat="1" x14ac:dyDescent="0.3">
      <c r="B8262" s="9"/>
      <c r="O8262" s="101"/>
      <c r="P8262" s="102"/>
    </row>
    <row r="8263" spans="2:16" customFormat="1" x14ac:dyDescent="0.3">
      <c r="B8263" s="9"/>
      <c r="O8263" s="101"/>
      <c r="P8263" s="102"/>
    </row>
    <row r="8264" spans="2:16" customFormat="1" x14ac:dyDescent="0.3">
      <c r="B8264" s="9"/>
      <c r="O8264" s="101"/>
      <c r="P8264" s="102"/>
    </row>
    <row r="8265" spans="2:16" customFormat="1" x14ac:dyDescent="0.3">
      <c r="B8265" s="9"/>
      <c r="O8265" s="101"/>
      <c r="P8265" s="102"/>
    </row>
    <row r="8266" spans="2:16" customFormat="1" x14ac:dyDescent="0.3">
      <c r="B8266" s="9"/>
      <c r="O8266" s="101"/>
      <c r="P8266" s="102"/>
    </row>
    <row r="8267" spans="2:16" customFormat="1" x14ac:dyDescent="0.3">
      <c r="B8267" s="9"/>
      <c r="O8267" s="101"/>
      <c r="P8267" s="102"/>
    </row>
    <row r="8268" spans="2:16" customFormat="1" x14ac:dyDescent="0.3">
      <c r="B8268" s="9"/>
      <c r="O8268" s="101"/>
      <c r="P8268" s="102"/>
    </row>
    <row r="8269" spans="2:16" customFormat="1" x14ac:dyDescent="0.3">
      <c r="B8269" s="9"/>
      <c r="O8269" s="101"/>
      <c r="P8269" s="102"/>
    </row>
    <row r="8270" spans="2:16" customFormat="1" x14ac:dyDescent="0.3">
      <c r="B8270" s="9"/>
      <c r="O8270" s="101"/>
      <c r="P8270" s="102"/>
    </row>
    <row r="8271" spans="2:16" customFormat="1" x14ac:dyDescent="0.3">
      <c r="B8271" s="9"/>
      <c r="O8271" s="101"/>
      <c r="P8271" s="102"/>
    </row>
    <row r="8272" spans="2:16" customFormat="1" x14ac:dyDescent="0.3">
      <c r="B8272" s="9"/>
      <c r="O8272" s="101"/>
      <c r="P8272" s="102"/>
    </row>
    <row r="8273" spans="1:16" x14ac:dyDescent="0.3">
      <c r="A8273"/>
      <c r="B8273" s="9"/>
      <c r="C8273"/>
      <c r="D8273"/>
      <c r="E8273"/>
      <c r="F8273"/>
      <c r="G8273"/>
      <c r="H8273"/>
      <c r="I8273"/>
      <c r="J8273"/>
      <c r="K8273"/>
      <c r="L8273"/>
      <c r="M8273"/>
      <c r="N8273"/>
      <c r="O8273" s="101"/>
      <c r="P8273" s="102"/>
    </row>
    <row r="8274" spans="1:16" x14ac:dyDescent="0.3">
      <c r="A8274"/>
      <c r="B8274" s="9"/>
      <c r="C8274"/>
      <c r="D8274"/>
      <c r="E8274"/>
      <c r="F8274"/>
      <c r="G8274"/>
      <c r="H8274"/>
      <c r="I8274"/>
      <c r="J8274"/>
      <c r="K8274"/>
      <c r="L8274"/>
      <c r="M8274"/>
      <c r="N8274"/>
      <c r="O8274" s="101"/>
      <c r="P8274" s="102"/>
    </row>
    <row r="8275" spans="1:16" x14ac:dyDescent="0.3">
      <c r="A8275"/>
      <c r="B8275" s="9"/>
      <c r="C8275"/>
      <c r="D8275"/>
      <c r="E8275"/>
      <c r="F8275"/>
      <c r="G8275"/>
      <c r="H8275"/>
      <c r="I8275"/>
      <c r="J8275"/>
      <c r="K8275"/>
      <c r="L8275"/>
      <c r="M8275"/>
      <c r="N8275"/>
      <c r="O8275" s="101"/>
      <c r="P8275" s="102"/>
    </row>
    <row r="8276" spans="1:16" x14ac:dyDescent="0.3">
      <c r="A8276"/>
      <c r="B8276" s="9"/>
      <c r="C8276"/>
      <c r="D8276"/>
      <c r="E8276"/>
      <c r="F8276"/>
      <c r="G8276"/>
      <c r="H8276"/>
      <c r="I8276"/>
      <c r="J8276"/>
      <c r="K8276"/>
      <c r="L8276"/>
      <c r="M8276"/>
      <c r="N8276"/>
      <c r="O8276" s="101"/>
      <c r="P8276" s="102"/>
    </row>
    <row r="8277" spans="1:16" x14ac:dyDescent="0.3">
      <c r="A8277"/>
      <c r="B8277" s="9"/>
      <c r="C8277"/>
      <c r="D8277"/>
      <c r="E8277"/>
      <c r="F8277"/>
      <c r="G8277"/>
      <c r="H8277"/>
      <c r="I8277"/>
      <c r="J8277"/>
      <c r="K8277"/>
      <c r="L8277"/>
      <c r="M8277"/>
      <c r="N8277"/>
      <c r="O8277" s="101"/>
      <c r="P8277" s="102"/>
    </row>
    <row r="8278" spans="1:16" x14ac:dyDescent="0.3">
      <c r="A8278"/>
      <c r="B8278" s="9"/>
      <c r="C8278"/>
      <c r="D8278"/>
      <c r="E8278"/>
      <c r="F8278"/>
      <c r="G8278"/>
      <c r="H8278"/>
      <c r="I8278"/>
      <c r="J8278"/>
      <c r="K8278"/>
      <c r="L8278"/>
      <c r="M8278"/>
      <c r="N8278"/>
      <c r="O8278" s="101"/>
      <c r="P8278" s="102"/>
    </row>
    <row r="8279" spans="1:16" x14ac:dyDescent="0.3">
      <c r="A8279"/>
      <c r="B8279" s="9"/>
      <c r="C8279"/>
      <c r="D8279"/>
      <c r="E8279"/>
      <c r="F8279"/>
      <c r="G8279"/>
      <c r="H8279"/>
      <c r="I8279"/>
      <c r="J8279"/>
      <c r="K8279"/>
      <c r="L8279"/>
      <c r="M8279"/>
      <c r="N8279"/>
      <c r="O8279" s="101"/>
      <c r="P8279" s="102"/>
    </row>
    <row r="8280" spans="1:16" x14ac:dyDescent="0.3">
      <c r="A8280"/>
      <c r="B8280" s="9"/>
      <c r="C8280"/>
      <c r="D8280"/>
      <c r="E8280"/>
      <c r="F8280"/>
      <c r="G8280"/>
      <c r="H8280"/>
      <c r="I8280"/>
      <c r="J8280"/>
      <c r="K8280"/>
      <c r="L8280"/>
      <c r="M8280"/>
      <c r="N8280"/>
      <c r="O8280" s="101"/>
      <c r="P8280" s="102"/>
    </row>
    <row r="8281" spans="1:16" x14ac:dyDescent="0.3">
      <c r="A8281"/>
      <c r="B8281" s="9"/>
      <c r="C8281"/>
      <c r="D8281"/>
      <c r="E8281"/>
      <c r="F8281"/>
      <c r="G8281"/>
      <c r="H8281"/>
      <c r="I8281"/>
      <c r="J8281"/>
      <c r="K8281"/>
      <c r="L8281"/>
      <c r="M8281"/>
      <c r="N8281"/>
      <c r="O8281" s="101"/>
      <c r="P8281" s="102"/>
    </row>
    <row r="8282" spans="1:16" x14ac:dyDescent="0.3">
      <c r="A8282"/>
      <c r="B8282" s="9"/>
      <c r="C8282"/>
      <c r="D8282"/>
      <c r="E8282"/>
      <c r="F8282"/>
      <c r="G8282"/>
      <c r="H8282"/>
      <c r="I8282"/>
      <c r="J8282"/>
      <c r="K8282"/>
      <c r="L8282"/>
      <c r="M8282"/>
      <c r="N8282"/>
      <c r="O8282" s="101"/>
      <c r="P8282" s="102"/>
    </row>
    <row r="8283" spans="1:16" x14ac:dyDescent="0.3">
      <c r="A8283"/>
      <c r="B8283" s="9"/>
      <c r="C8283"/>
      <c r="D8283"/>
      <c r="E8283"/>
      <c r="F8283"/>
      <c r="G8283"/>
      <c r="H8283"/>
      <c r="I8283"/>
      <c r="J8283"/>
      <c r="K8283"/>
      <c r="L8283"/>
      <c r="M8283"/>
      <c r="N8283"/>
      <c r="O8283" s="101"/>
      <c r="P8283" s="102"/>
    </row>
    <row r="8284" spans="1:16" x14ac:dyDescent="0.3">
      <c r="A8284"/>
      <c r="B8284" s="9"/>
      <c r="C8284"/>
      <c r="D8284"/>
      <c r="E8284"/>
      <c r="F8284"/>
      <c r="G8284"/>
      <c r="H8284"/>
      <c r="I8284"/>
      <c r="J8284"/>
      <c r="K8284"/>
      <c r="L8284"/>
      <c r="M8284"/>
      <c r="N8284"/>
      <c r="O8284" s="101"/>
      <c r="P8284" s="102"/>
    </row>
    <row r="8285" spans="1:16" x14ac:dyDescent="0.3">
      <c r="A8285"/>
      <c r="B8285" s="9"/>
      <c r="C8285"/>
      <c r="D8285"/>
      <c r="E8285"/>
      <c r="F8285"/>
      <c r="G8285"/>
      <c r="H8285"/>
      <c r="I8285"/>
      <c r="J8285"/>
      <c r="K8285"/>
      <c r="L8285"/>
      <c r="M8285"/>
      <c r="N8285"/>
      <c r="O8285" s="101"/>
      <c r="P8285" s="102"/>
    </row>
    <row r="8286" spans="1:16" x14ac:dyDescent="0.3">
      <c r="A8286"/>
      <c r="B8286" s="9"/>
      <c r="C8286"/>
      <c r="D8286"/>
      <c r="E8286"/>
      <c r="F8286"/>
      <c r="G8286"/>
      <c r="H8286"/>
      <c r="I8286"/>
      <c r="J8286"/>
      <c r="K8286"/>
      <c r="L8286"/>
      <c r="M8286"/>
      <c r="N8286"/>
      <c r="O8286" s="101"/>
      <c r="P8286" s="102"/>
    </row>
    <row r="8287" spans="1:16" x14ac:dyDescent="0.3">
      <c r="A8287"/>
      <c r="B8287" s="9"/>
      <c r="C8287"/>
      <c r="D8287"/>
      <c r="E8287"/>
      <c r="F8287"/>
      <c r="G8287"/>
      <c r="H8287"/>
      <c r="I8287"/>
      <c r="J8287"/>
      <c r="K8287"/>
      <c r="L8287"/>
      <c r="M8287"/>
      <c r="N8287"/>
      <c r="O8287" s="101"/>
      <c r="P8287" s="102"/>
    </row>
    <row r="8288" spans="1:16" x14ac:dyDescent="0.3">
      <c r="A8288"/>
      <c r="B8288" s="9"/>
      <c r="C8288"/>
      <c r="D8288"/>
      <c r="E8288"/>
      <c r="F8288"/>
      <c r="G8288"/>
      <c r="H8288"/>
      <c r="I8288"/>
      <c r="J8288"/>
      <c r="K8288"/>
      <c r="L8288"/>
      <c r="M8288"/>
      <c r="N8288"/>
      <c r="O8288" s="101"/>
      <c r="P8288" s="102"/>
    </row>
    <row r="8289" spans="1:16" x14ac:dyDescent="0.3">
      <c r="A8289"/>
      <c r="B8289" s="9"/>
      <c r="C8289"/>
      <c r="D8289"/>
      <c r="E8289"/>
      <c r="F8289"/>
      <c r="G8289"/>
      <c r="H8289"/>
      <c r="I8289"/>
      <c r="J8289"/>
      <c r="K8289"/>
      <c r="L8289"/>
      <c r="M8289"/>
      <c r="N8289"/>
      <c r="O8289" s="101"/>
      <c r="P8289" s="102"/>
    </row>
    <row r="8290" spans="1:16" x14ac:dyDescent="0.3">
      <c r="A8290"/>
      <c r="B8290" s="9"/>
      <c r="C8290"/>
      <c r="D8290"/>
      <c r="E8290"/>
      <c r="F8290"/>
      <c r="G8290"/>
      <c r="H8290"/>
      <c r="I8290"/>
      <c r="J8290"/>
      <c r="K8290"/>
      <c r="L8290"/>
      <c r="M8290"/>
      <c r="N8290"/>
      <c r="O8290" s="101"/>
      <c r="P8290" s="102"/>
    </row>
    <row r="8291" spans="1:16" x14ac:dyDescent="0.3">
      <c r="A8291"/>
      <c r="B8291" s="9"/>
      <c r="C8291"/>
      <c r="D8291"/>
      <c r="E8291"/>
      <c r="F8291"/>
      <c r="G8291"/>
      <c r="H8291"/>
      <c r="I8291"/>
      <c r="J8291"/>
      <c r="K8291"/>
      <c r="L8291"/>
      <c r="M8291"/>
      <c r="N8291"/>
      <c r="O8291" s="101"/>
      <c r="P8291" s="102"/>
    </row>
    <row r="8292" spans="1:16" x14ac:dyDescent="0.3">
      <c r="A8292"/>
      <c r="B8292" s="9"/>
      <c r="C8292"/>
      <c r="D8292"/>
      <c r="E8292"/>
      <c r="F8292"/>
      <c r="G8292"/>
      <c r="H8292"/>
      <c r="I8292"/>
      <c r="J8292"/>
      <c r="K8292"/>
      <c r="L8292"/>
      <c r="M8292"/>
      <c r="N8292"/>
      <c r="O8292" s="101"/>
      <c r="P8292" s="102"/>
    </row>
    <row r="8293" spans="1:16" x14ac:dyDescent="0.3">
      <c r="A8293"/>
      <c r="B8293" s="9"/>
      <c r="C8293"/>
      <c r="D8293"/>
      <c r="E8293"/>
      <c r="F8293"/>
      <c r="G8293"/>
      <c r="H8293"/>
      <c r="I8293"/>
      <c r="J8293"/>
      <c r="K8293"/>
      <c r="L8293"/>
      <c r="M8293"/>
      <c r="N8293"/>
      <c r="O8293" s="101"/>
      <c r="P8293" s="102"/>
    </row>
    <row r="8294" spans="1:16" x14ac:dyDescent="0.3">
      <c r="A8294"/>
      <c r="B8294" s="9"/>
      <c r="C8294"/>
      <c r="D8294"/>
      <c r="E8294"/>
      <c r="F8294"/>
      <c r="G8294"/>
      <c r="H8294"/>
      <c r="I8294"/>
      <c r="J8294"/>
      <c r="K8294"/>
      <c r="L8294"/>
      <c r="M8294"/>
      <c r="N8294"/>
      <c r="O8294" s="101"/>
      <c r="P8294" s="102"/>
    </row>
    <row r="8295" spans="1:16" x14ac:dyDescent="0.3">
      <c r="A8295"/>
      <c r="B8295" s="9"/>
      <c r="C8295"/>
      <c r="D8295"/>
      <c r="E8295"/>
      <c r="F8295"/>
      <c r="G8295"/>
      <c r="H8295"/>
      <c r="I8295"/>
      <c r="J8295"/>
      <c r="K8295"/>
      <c r="L8295"/>
      <c r="M8295"/>
      <c r="N8295"/>
      <c r="O8295" s="101"/>
      <c r="P8295" s="102"/>
    </row>
    <row r="8296" spans="1:16" x14ac:dyDescent="0.3">
      <c r="A8296"/>
      <c r="B8296" s="9"/>
      <c r="C8296"/>
      <c r="D8296"/>
      <c r="E8296"/>
      <c r="F8296"/>
      <c r="G8296"/>
      <c r="H8296"/>
      <c r="I8296"/>
      <c r="J8296"/>
      <c r="K8296"/>
      <c r="L8296"/>
      <c r="M8296"/>
      <c r="N8296"/>
      <c r="O8296" s="101"/>
      <c r="P8296" s="102"/>
    </row>
    <row r="8297" spans="1:16" x14ac:dyDescent="0.3">
      <c r="A8297"/>
      <c r="B8297" s="9"/>
      <c r="C8297"/>
      <c r="D8297"/>
      <c r="E8297"/>
      <c r="F8297"/>
      <c r="G8297"/>
      <c r="H8297"/>
      <c r="I8297"/>
      <c r="J8297"/>
      <c r="K8297"/>
      <c r="L8297"/>
      <c r="M8297"/>
      <c r="N8297"/>
      <c r="O8297" s="101"/>
      <c r="P8297" s="102"/>
    </row>
    <row r="8298" spans="1:16" x14ac:dyDescent="0.3">
      <c r="A8298"/>
      <c r="B8298" s="9"/>
      <c r="C8298"/>
      <c r="D8298"/>
      <c r="E8298"/>
      <c r="F8298"/>
      <c r="G8298"/>
      <c r="H8298"/>
      <c r="I8298"/>
      <c r="J8298"/>
      <c r="K8298"/>
      <c r="L8298"/>
      <c r="M8298"/>
      <c r="N8298"/>
      <c r="O8298" s="101"/>
      <c r="P8298" s="102"/>
    </row>
    <row r="8299" spans="1:16" x14ac:dyDescent="0.3">
      <c r="A8299"/>
      <c r="B8299" s="9"/>
      <c r="C8299"/>
      <c r="D8299"/>
      <c r="E8299"/>
      <c r="F8299"/>
      <c r="G8299"/>
      <c r="H8299"/>
      <c r="I8299"/>
      <c r="J8299"/>
      <c r="K8299"/>
      <c r="L8299"/>
      <c r="M8299"/>
      <c r="N8299"/>
      <c r="O8299" s="101"/>
      <c r="P8299" s="102"/>
    </row>
    <row r="8300" spans="1:16" x14ac:dyDescent="0.3">
      <c r="A8300"/>
      <c r="B8300" s="9"/>
      <c r="C8300"/>
      <c r="D8300"/>
      <c r="E8300"/>
      <c r="F8300"/>
      <c r="G8300"/>
      <c r="H8300"/>
      <c r="I8300"/>
      <c r="J8300"/>
      <c r="K8300"/>
      <c r="L8300"/>
      <c r="M8300"/>
      <c r="N8300"/>
      <c r="O8300" s="101"/>
      <c r="P8300" s="102"/>
    </row>
    <row r="8301" spans="1:16" x14ac:dyDescent="0.3">
      <c r="A8301"/>
      <c r="B8301" s="9"/>
      <c r="C8301"/>
      <c r="D8301"/>
      <c r="E8301"/>
      <c r="F8301"/>
      <c r="G8301"/>
      <c r="H8301"/>
      <c r="I8301"/>
      <c r="J8301"/>
      <c r="K8301"/>
      <c r="L8301"/>
      <c r="M8301"/>
      <c r="N8301"/>
      <c r="O8301" s="101"/>
      <c r="P8301" s="102"/>
    </row>
    <row r="8302" spans="1:16" x14ac:dyDescent="0.3">
      <c r="A8302"/>
      <c r="B8302" s="9"/>
      <c r="C8302"/>
      <c r="D8302"/>
      <c r="E8302"/>
      <c r="F8302"/>
      <c r="G8302"/>
      <c r="H8302"/>
      <c r="I8302"/>
      <c r="J8302"/>
      <c r="K8302"/>
      <c r="L8302"/>
      <c r="M8302"/>
      <c r="N8302"/>
      <c r="O8302" s="101"/>
      <c r="P8302" s="102"/>
    </row>
    <row r="8303" spans="1:16" x14ac:dyDescent="0.3">
      <c r="A8303"/>
      <c r="B8303" s="9"/>
      <c r="C8303"/>
      <c r="D8303"/>
      <c r="E8303"/>
      <c r="F8303"/>
      <c r="G8303"/>
      <c r="H8303"/>
      <c r="I8303"/>
      <c r="J8303"/>
      <c r="K8303"/>
      <c r="L8303"/>
      <c r="M8303"/>
      <c r="N8303"/>
      <c r="O8303" s="101"/>
      <c r="P8303" s="102"/>
    </row>
    <row r="8304" spans="1:16" x14ac:dyDescent="0.3">
      <c r="A8304"/>
      <c r="B8304" s="9"/>
      <c r="C8304"/>
      <c r="D8304"/>
      <c r="E8304"/>
      <c r="F8304"/>
      <c r="G8304"/>
      <c r="H8304"/>
      <c r="I8304"/>
      <c r="J8304"/>
      <c r="K8304"/>
      <c r="L8304"/>
      <c r="M8304"/>
      <c r="N8304"/>
      <c r="O8304" s="101"/>
      <c r="P8304" s="102"/>
    </row>
    <row r="8305" spans="1:16" x14ac:dyDescent="0.3">
      <c r="A8305"/>
      <c r="B8305" s="9"/>
      <c r="C8305"/>
      <c r="D8305"/>
      <c r="E8305"/>
      <c r="F8305"/>
      <c r="G8305"/>
      <c r="H8305"/>
      <c r="I8305"/>
      <c r="J8305"/>
      <c r="K8305"/>
      <c r="L8305"/>
      <c r="M8305"/>
      <c r="N8305"/>
      <c r="O8305" s="101"/>
      <c r="P8305" s="102"/>
    </row>
    <row r="8306" spans="1:16" x14ac:dyDescent="0.3">
      <c r="A8306"/>
      <c r="B8306" s="9"/>
      <c r="C8306"/>
      <c r="D8306"/>
      <c r="E8306"/>
      <c r="F8306"/>
      <c r="G8306"/>
      <c r="H8306"/>
      <c r="I8306"/>
      <c r="J8306"/>
      <c r="K8306"/>
      <c r="L8306"/>
      <c r="M8306"/>
      <c r="N8306"/>
      <c r="O8306" s="101"/>
      <c r="P8306" s="102"/>
    </row>
    <row r="8307" spans="1:16" x14ac:dyDescent="0.3">
      <c r="A8307"/>
      <c r="B8307" s="9"/>
      <c r="C8307"/>
      <c r="D8307"/>
      <c r="E8307"/>
      <c r="F8307"/>
      <c r="G8307"/>
      <c r="H8307"/>
      <c r="I8307"/>
      <c r="J8307"/>
      <c r="K8307"/>
      <c r="L8307"/>
      <c r="M8307"/>
      <c r="N8307"/>
      <c r="O8307" s="101"/>
      <c r="P8307" s="102"/>
    </row>
    <row r="8308" spans="1:16" x14ac:dyDescent="0.3">
      <c r="A8308"/>
      <c r="B8308" s="9"/>
      <c r="C8308"/>
      <c r="D8308"/>
      <c r="E8308"/>
      <c r="F8308"/>
      <c r="G8308"/>
      <c r="H8308"/>
      <c r="I8308"/>
      <c r="J8308"/>
      <c r="K8308"/>
      <c r="L8308"/>
      <c r="M8308"/>
      <c r="N8308"/>
      <c r="O8308" s="101"/>
      <c r="P8308" s="102"/>
    </row>
    <row r="8309" spans="1:16" x14ac:dyDescent="0.3">
      <c r="A8309"/>
      <c r="B8309" s="9"/>
      <c r="C8309"/>
      <c r="D8309"/>
      <c r="E8309"/>
      <c r="F8309"/>
      <c r="G8309"/>
      <c r="H8309"/>
      <c r="I8309"/>
      <c r="J8309"/>
      <c r="K8309"/>
      <c r="L8309"/>
      <c r="M8309"/>
      <c r="N8309"/>
      <c r="O8309" s="101"/>
      <c r="P8309" s="102"/>
    </row>
    <row r="8310" spans="1:16" x14ac:dyDescent="0.3">
      <c r="A8310"/>
      <c r="B8310" s="9"/>
      <c r="C8310"/>
      <c r="D8310"/>
      <c r="E8310"/>
      <c r="F8310"/>
      <c r="G8310"/>
      <c r="H8310"/>
      <c r="I8310"/>
      <c r="J8310"/>
      <c r="K8310"/>
      <c r="L8310"/>
      <c r="M8310"/>
      <c r="N8310"/>
      <c r="O8310" s="101"/>
      <c r="P8310" s="102"/>
    </row>
    <row r="8311" spans="1:16" x14ac:dyDescent="0.3">
      <c r="A8311"/>
      <c r="B8311" s="9"/>
      <c r="C8311"/>
      <c r="D8311"/>
      <c r="E8311"/>
      <c r="F8311"/>
      <c r="G8311"/>
      <c r="H8311"/>
      <c r="I8311"/>
      <c r="J8311"/>
      <c r="K8311"/>
      <c r="L8311"/>
      <c r="M8311"/>
      <c r="N8311"/>
      <c r="O8311" s="101"/>
      <c r="P8311" s="102"/>
    </row>
    <row r="8312" spans="1:16" x14ac:dyDescent="0.3">
      <c r="A8312"/>
      <c r="B8312" s="9"/>
      <c r="C8312"/>
      <c r="D8312"/>
      <c r="E8312"/>
      <c r="F8312"/>
      <c r="G8312"/>
      <c r="H8312"/>
      <c r="I8312"/>
      <c r="J8312"/>
      <c r="K8312"/>
      <c r="L8312"/>
      <c r="M8312"/>
      <c r="N8312"/>
      <c r="O8312" s="101"/>
      <c r="P8312" s="102"/>
    </row>
    <row r="8313" spans="1:16" x14ac:dyDescent="0.3">
      <c r="A8313"/>
      <c r="B8313" s="9"/>
      <c r="C8313"/>
      <c r="D8313"/>
      <c r="E8313"/>
      <c r="F8313"/>
      <c r="G8313"/>
      <c r="H8313"/>
      <c r="I8313"/>
      <c r="J8313"/>
      <c r="K8313"/>
      <c r="L8313"/>
      <c r="M8313"/>
      <c r="N8313"/>
      <c r="O8313" s="101"/>
      <c r="P8313" s="102"/>
    </row>
    <row r="8314" spans="1:16" x14ac:dyDescent="0.3">
      <c r="A8314"/>
      <c r="B8314" s="9"/>
      <c r="C8314"/>
      <c r="D8314"/>
      <c r="E8314"/>
      <c r="F8314"/>
      <c r="G8314"/>
      <c r="H8314"/>
      <c r="I8314"/>
      <c r="J8314"/>
      <c r="K8314"/>
      <c r="L8314"/>
      <c r="M8314"/>
      <c r="N8314"/>
      <c r="O8314" s="101"/>
      <c r="P8314" s="102"/>
    </row>
    <row r="8315" spans="1:16" x14ac:dyDescent="0.3">
      <c r="A8315"/>
      <c r="B8315" s="9"/>
      <c r="C8315"/>
      <c r="D8315"/>
      <c r="E8315"/>
      <c r="F8315"/>
      <c r="G8315"/>
      <c r="H8315"/>
      <c r="I8315"/>
      <c r="J8315"/>
      <c r="K8315"/>
      <c r="L8315"/>
      <c r="M8315"/>
      <c r="N8315"/>
      <c r="O8315" s="101"/>
      <c r="P8315" s="102"/>
    </row>
    <row r="8316" spans="1:16" x14ac:dyDescent="0.3">
      <c r="A8316"/>
      <c r="B8316" s="9"/>
      <c r="C8316"/>
      <c r="D8316"/>
      <c r="E8316"/>
      <c r="F8316"/>
      <c r="G8316"/>
      <c r="H8316"/>
      <c r="I8316"/>
      <c r="J8316"/>
      <c r="K8316"/>
      <c r="L8316"/>
      <c r="M8316"/>
      <c r="N8316"/>
      <c r="O8316" s="101"/>
      <c r="P8316" s="102"/>
    </row>
    <row r="8317" spans="1:16" x14ac:dyDescent="0.3">
      <c r="A8317"/>
      <c r="B8317" s="9"/>
      <c r="C8317"/>
      <c r="D8317"/>
      <c r="E8317"/>
      <c r="F8317"/>
      <c r="G8317"/>
      <c r="H8317"/>
      <c r="I8317"/>
      <c r="J8317"/>
      <c r="K8317"/>
      <c r="L8317"/>
      <c r="M8317"/>
      <c r="N8317"/>
      <c r="O8317" s="101"/>
      <c r="P8317" s="102"/>
    </row>
    <row r="8318" spans="1:16" x14ac:dyDescent="0.3">
      <c r="A8318"/>
      <c r="B8318" s="9"/>
      <c r="C8318"/>
      <c r="D8318"/>
      <c r="E8318"/>
      <c r="F8318"/>
      <c r="G8318"/>
      <c r="H8318"/>
      <c r="I8318"/>
      <c r="J8318"/>
      <c r="K8318"/>
      <c r="L8318"/>
      <c r="M8318"/>
      <c r="N8318"/>
      <c r="O8318" s="101"/>
      <c r="P8318" s="102"/>
    </row>
    <row r="8319" spans="1:16" x14ac:dyDescent="0.3">
      <c r="A8319"/>
      <c r="B8319" s="9"/>
      <c r="C8319"/>
      <c r="D8319"/>
      <c r="E8319"/>
      <c r="F8319"/>
      <c r="G8319"/>
      <c r="H8319"/>
      <c r="I8319"/>
      <c r="J8319"/>
      <c r="K8319"/>
      <c r="L8319"/>
      <c r="M8319"/>
      <c r="N8319"/>
      <c r="O8319" s="101"/>
      <c r="P8319" s="102"/>
    </row>
    <row r="8320" spans="1:16" x14ac:dyDescent="0.3">
      <c r="A8320"/>
      <c r="B8320" s="9"/>
      <c r="C8320"/>
      <c r="D8320"/>
      <c r="E8320"/>
      <c r="F8320"/>
      <c r="G8320"/>
      <c r="H8320"/>
      <c r="I8320"/>
      <c r="J8320"/>
      <c r="K8320"/>
      <c r="L8320"/>
      <c r="M8320"/>
      <c r="N8320"/>
      <c r="O8320" s="101"/>
      <c r="P8320" s="102"/>
    </row>
    <row r="8321" spans="1:16" x14ac:dyDescent="0.3">
      <c r="A8321"/>
      <c r="B8321" s="9"/>
      <c r="C8321"/>
      <c r="D8321"/>
      <c r="E8321"/>
      <c r="F8321"/>
      <c r="G8321"/>
      <c r="H8321"/>
      <c r="I8321"/>
      <c r="J8321"/>
      <c r="K8321"/>
      <c r="L8321"/>
      <c r="M8321"/>
      <c r="N8321"/>
      <c r="O8321" s="101"/>
      <c r="P8321" s="102"/>
    </row>
    <row r="8322" spans="1:16" x14ac:dyDescent="0.3">
      <c r="A8322"/>
      <c r="B8322" s="9"/>
      <c r="C8322"/>
      <c r="D8322"/>
      <c r="E8322"/>
      <c r="F8322"/>
      <c r="G8322"/>
      <c r="H8322"/>
      <c r="I8322"/>
      <c r="J8322"/>
      <c r="K8322"/>
      <c r="L8322"/>
      <c r="M8322"/>
      <c r="N8322"/>
      <c r="O8322" s="101"/>
      <c r="P8322" s="102"/>
    </row>
    <row r="8323" spans="1:16" x14ac:dyDescent="0.3">
      <c r="A8323"/>
      <c r="B8323" s="9"/>
      <c r="C8323"/>
      <c r="D8323"/>
      <c r="E8323"/>
      <c r="F8323"/>
      <c r="G8323"/>
      <c r="H8323"/>
      <c r="I8323"/>
      <c r="J8323"/>
      <c r="K8323"/>
      <c r="L8323"/>
      <c r="M8323"/>
      <c r="N8323"/>
      <c r="O8323" s="101"/>
      <c r="P8323" s="102"/>
    </row>
    <row r="8324" spans="1:16" x14ac:dyDescent="0.3">
      <c r="A8324"/>
      <c r="B8324" s="9"/>
      <c r="C8324"/>
      <c r="D8324"/>
      <c r="E8324"/>
      <c r="F8324"/>
      <c r="G8324"/>
      <c r="H8324"/>
      <c r="I8324"/>
      <c r="J8324"/>
      <c r="K8324"/>
      <c r="L8324"/>
      <c r="M8324"/>
      <c r="N8324"/>
      <c r="O8324" s="101"/>
      <c r="P8324" s="102"/>
    </row>
    <row r="8325" spans="1:16" x14ac:dyDescent="0.3">
      <c r="A8325"/>
      <c r="B8325" s="9"/>
      <c r="C8325"/>
      <c r="D8325"/>
      <c r="E8325"/>
      <c r="F8325"/>
      <c r="G8325"/>
      <c r="H8325"/>
      <c r="I8325"/>
      <c r="J8325"/>
      <c r="K8325"/>
      <c r="L8325"/>
      <c r="M8325"/>
      <c r="N8325"/>
      <c r="O8325" s="101"/>
      <c r="P8325" s="102"/>
    </row>
    <row r="8326" spans="1:16" x14ac:dyDescent="0.3">
      <c r="A8326"/>
      <c r="B8326" s="9"/>
      <c r="C8326"/>
      <c r="D8326"/>
      <c r="E8326"/>
      <c r="F8326"/>
      <c r="G8326"/>
      <c r="H8326"/>
      <c r="I8326"/>
      <c r="J8326"/>
      <c r="K8326"/>
      <c r="L8326"/>
      <c r="M8326"/>
      <c r="N8326"/>
      <c r="O8326" s="101"/>
      <c r="P8326" s="102"/>
    </row>
    <row r="8327" spans="1:16" x14ac:dyDescent="0.3">
      <c r="A8327"/>
      <c r="B8327" s="9"/>
      <c r="C8327"/>
      <c r="D8327"/>
      <c r="E8327"/>
      <c r="F8327"/>
      <c r="G8327"/>
      <c r="H8327"/>
      <c r="I8327"/>
      <c r="J8327"/>
      <c r="K8327"/>
      <c r="L8327"/>
      <c r="M8327"/>
      <c r="N8327"/>
      <c r="O8327" s="101"/>
      <c r="P8327" s="102"/>
    </row>
    <row r="8328" spans="1:16" x14ac:dyDescent="0.3">
      <c r="A8328"/>
      <c r="B8328" s="9"/>
      <c r="C8328"/>
      <c r="D8328"/>
      <c r="E8328"/>
      <c r="F8328"/>
      <c r="G8328"/>
      <c r="H8328"/>
      <c r="I8328"/>
      <c r="J8328"/>
      <c r="K8328"/>
      <c r="L8328"/>
      <c r="M8328"/>
      <c r="N8328"/>
      <c r="O8328" s="101"/>
      <c r="P8328" s="102"/>
    </row>
    <row r="8329" spans="1:16" x14ac:dyDescent="0.3">
      <c r="A8329"/>
      <c r="B8329" s="9"/>
      <c r="C8329"/>
      <c r="D8329"/>
      <c r="E8329"/>
      <c r="F8329"/>
      <c r="G8329"/>
      <c r="H8329"/>
      <c r="I8329"/>
      <c r="J8329"/>
      <c r="K8329"/>
      <c r="L8329"/>
      <c r="M8329"/>
      <c r="N8329"/>
      <c r="O8329" s="101"/>
      <c r="P8329" s="102"/>
    </row>
    <row r="8330" spans="1:16" x14ac:dyDescent="0.3">
      <c r="A8330"/>
      <c r="B8330" s="9"/>
      <c r="C8330"/>
      <c r="D8330"/>
      <c r="E8330"/>
      <c r="F8330"/>
      <c r="G8330"/>
      <c r="H8330"/>
      <c r="I8330"/>
      <c r="J8330"/>
      <c r="K8330"/>
      <c r="L8330"/>
      <c r="M8330"/>
      <c r="N8330"/>
      <c r="O8330" s="101"/>
      <c r="P8330" s="102"/>
    </row>
    <row r="8331" spans="1:16" x14ac:dyDescent="0.3">
      <c r="A8331"/>
      <c r="B8331" s="9"/>
      <c r="C8331"/>
      <c r="D8331"/>
      <c r="E8331"/>
      <c r="F8331"/>
      <c r="G8331"/>
      <c r="H8331"/>
      <c r="I8331"/>
      <c r="J8331"/>
      <c r="K8331"/>
      <c r="L8331"/>
      <c r="M8331"/>
      <c r="N8331"/>
      <c r="O8331" s="101"/>
      <c r="P8331" s="102"/>
    </row>
    <row r="8332" spans="1:16" x14ac:dyDescent="0.3">
      <c r="A8332"/>
      <c r="B8332" s="9"/>
      <c r="C8332"/>
      <c r="D8332"/>
      <c r="E8332"/>
      <c r="F8332"/>
      <c r="G8332"/>
      <c r="H8332"/>
      <c r="I8332"/>
      <c r="J8332"/>
      <c r="K8332"/>
      <c r="L8332"/>
      <c r="M8332"/>
      <c r="N8332"/>
      <c r="O8332" s="101"/>
      <c r="P8332" s="102"/>
    </row>
    <row r="8333" spans="1:16" x14ac:dyDescent="0.3">
      <c r="A8333"/>
      <c r="B8333" s="9"/>
      <c r="C8333"/>
      <c r="D8333"/>
      <c r="E8333"/>
      <c r="F8333"/>
      <c r="G8333"/>
      <c r="H8333"/>
      <c r="I8333"/>
      <c r="J8333"/>
      <c r="K8333"/>
      <c r="L8333"/>
      <c r="M8333"/>
      <c r="N8333"/>
      <c r="O8333" s="101"/>
      <c r="P8333" s="102"/>
    </row>
    <row r="8334" spans="1:16" x14ac:dyDescent="0.3">
      <c r="A8334"/>
      <c r="B8334" s="9"/>
      <c r="C8334"/>
      <c r="D8334"/>
      <c r="E8334"/>
      <c r="F8334"/>
      <c r="G8334"/>
      <c r="H8334"/>
      <c r="I8334"/>
      <c r="J8334"/>
      <c r="K8334"/>
      <c r="L8334"/>
      <c r="M8334"/>
      <c r="N8334"/>
      <c r="O8334" s="101"/>
      <c r="P8334" s="102"/>
    </row>
    <row r="8335" spans="1:16" x14ac:dyDescent="0.3">
      <c r="A8335"/>
      <c r="B8335" s="9"/>
      <c r="C8335"/>
      <c r="D8335"/>
      <c r="E8335"/>
      <c r="F8335"/>
      <c r="G8335"/>
      <c r="H8335"/>
      <c r="I8335"/>
      <c r="J8335"/>
      <c r="K8335"/>
      <c r="L8335"/>
      <c r="M8335"/>
      <c r="N8335"/>
      <c r="O8335" s="101"/>
      <c r="P8335" s="102"/>
    </row>
    <row r="8336" spans="1:16" x14ac:dyDescent="0.3">
      <c r="A8336"/>
      <c r="B8336" s="9"/>
      <c r="C8336"/>
      <c r="D8336"/>
      <c r="E8336"/>
      <c r="F8336"/>
      <c r="G8336"/>
      <c r="H8336"/>
      <c r="I8336"/>
      <c r="J8336"/>
      <c r="K8336"/>
      <c r="L8336"/>
      <c r="M8336"/>
      <c r="N8336"/>
      <c r="O8336" s="101"/>
      <c r="P8336" s="102"/>
    </row>
    <row r="8337" spans="1:16" x14ac:dyDescent="0.3">
      <c r="A8337"/>
      <c r="B8337" s="9"/>
      <c r="C8337"/>
      <c r="D8337"/>
      <c r="E8337"/>
      <c r="F8337"/>
      <c r="G8337"/>
      <c r="H8337"/>
      <c r="I8337"/>
      <c r="J8337"/>
      <c r="K8337"/>
      <c r="L8337"/>
      <c r="M8337"/>
      <c r="N8337"/>
      <c r="O8337" s="101"/>
      <c r="P8337" s="102"/>
    </row>
    <row r="8338" spans="1:16" x14ac:dyDescent="0.3">
      <c r="A8338"/>
      <c r="B8338" s="9"/>
      <c r="C8338"/>
      <c r="D8338"/>
      <c r="E8338"/>
      <c r="F8338"/>
      <c r="G8338"/>
      <c r="H8338"/>
      <c r="I8338"/>
      <c r="J8338"/>
      <c r="K8338"/>
      <c r="L8338"/>
      <c r="M8338"/>
      <c r="N8338"/>
      <c r="O8338" s="101"/>
      <c r="P8338" s="102"/>
    </row>
    <row r="8339" spans="1:16" x14ac:dyDescent="0.3">
      <c r="A8339"/>
      <c r="B8339" s="9"/>
      <c r="C8339"/>
      <c r="D8339"/>
      <c r="E8339"/>
      <c r="F8339"/>
      <c r="G8339"/>
      <c r="H8339"/>
      <c r="I8339"/>
      <c r="J8339"/>
      <c r="K8339"/>
      <c r="L8339"/>
      <c r="M8339"/>
      <c r="N8339"/>
      <c r="O8339" s="101"/>
      <c r="P8339" s="102"/>
    </row>
    <row r="8340" spans="1:16" x14ac:dyDescent="0.3">
      <c r="A8340"/>
      <c r="B8340" s="9"/>
      <c r="C8340"/>
      <c r="D8340"/>
      <c r="E8340"/>
      <c r="F8340"/>
      <c r="G8340"/>
      <c r="H8340"/>
      <c r="I8340"/>
      <c r="J8340"/>
      <c r="K8340"/>
      <c r="L8340"/>
      <c r="M8340"/>
      <c r="N8340"/>
      <c r="O8340" s="101"/>
      <c r="P8340" s="102"/>
    </row>
    <row r="8341" spans="1:16" x14ac:dyDescent="0.3">
      <c r="A8341"/>
      <c r="B8341" s="9"/>
      <c r="C8341"/>
      <c r="D8341"/>
      <c r="E8341"/>
      <c r="F8341"/>
      <c r="G8341"/>
      <c r="H8341"/>
      <c r="I8341"/>
      <c r="J8341"/>
      <c r="K8341"/>
      <c r="L8341"/>
      <c r="M8341"/>
      <c r="N8341"/>
      <c r="O8341" s="101"/>
      <c r="P8341" s="102"/>
    </row>
    <row r="8342" spans="1:16" x14ac:dyDescent="0.3">
      <c r="A8342"/>
      <c r="B8342" s="9"/>
      <c r="C8342"/>
      <c r="D8342"/>
      <c r="E8342"/>
      <c r="F8342"/>
      <c r="G8342"/>
      <c r="H8342"/>
      <c r="I8342"/>
      <c r="J8342"/>
      <c r="K8342"/>
      <c r="L8342"/>
      <c r="M8342"/>
      <c r="N8342"/>
      <c r="O8342" s="101"/>
      <c r="P8342" s="102"/>
    </row>
    <row r="8343" spans="1:16" x14ac:dyDescent="0.3">
      <c r="A8343"/>
      <c r="B8343" s="9"/>
      <c r="C8343"/>
      <c r="D8343"/>
      <c r="E8343"/>
      <c r="F8343"/>
      <c r="G8343"/>
      <c r="H8343"/>
      <c r="I8343"/>
      <c r="J8343"/>
      <c r="K8343"/>
      <c r="L8343"/>
      <c r="M8343"/>
      <c r="N8343"/>
      <c r="O8343" s="101"/>
      <c r="P8343" s="102"/>
    </row>
    <row r="8344" spans="1:16" x14ac:dyDescent="0.3">
      <c r="A8344"/>
      <c r="B8344" s="9"/>
      <c r="C8344"/>
      <c r="D8344"/>
      <c r="E8344"/>
      <c r="F8344"/>
      <c r="G8344"/>
      <c r="H8344"/>
      <c r="I8344"/>
      <c r="J8344"/>
      <c r="K8344"/>
      <c r="L8344"/>
      <c r="M8344"/>
      <c r="N8344"/>
      <c r="O8344" s="101"/>
      <c r="P8344" s="102"/>
    </row>
    <row r="8345" spans="1:16" x14ac:dyDescent="0.3">
      <c r="A8345"/>
      <c r="B8345" s="9"/>
      <c r="C8345"/>
      <c r="D8345"/>
      <c r="E8345"/>
      <c r="F8345"/>
      <c r="G8345"/>
      <c r="H8345"/>
      <c r="I8345"/>
      <c r="J8345"/>
      <c r="K8345"/>
      <c r="L8345"/>
      <c r="M8345"/>
      <c r="N8345"/>
      <c r="O8345" s="101"/>
      <c r="P8345" s="102"/>
    </row>
    <row r="8346" spans="1:16" x14ac:dyDescent="0.3">
      <c r="A8346"/>
      <c r="B8346" s="9"/>
      <c r="C8346"/>
      <c r="D8346"/>
      <c r="E8346"/>
      <c r="F8346"/>
      <c r="G8346"/>
      <c r="H8346"/>
      <c r="I8346"/>
      <c r="J8346"/>
      <c r="K8346"/>
      <c r="L8346"/>
      <c r="M8346"/>
      <c r="N8346"/>
      <c r="O8346" s="101"/>
      <c r="P8346" s="102"/>
    </row>
    <row r="8347" spans="1:16" x14ac:dyDescent="0.3">
      <c r="A8347"/>
      <c r="B8347" s="9"/>
      <c r="C8347"/>
      <c r="D8347"/>
      <c r="E8347"/>
      <c r="F8347"/>
      <c r="G8347"/>
      <c r="H8347"/>
      <c r="I8347"/>
      <c r="J8347"/>
      <c r="K8347"/>
      <c r="L8347"/>
      <c r="M8347"/>
      <c r="N8347"/>
      <c r="O8347" s="101"/>
      <c r="P8347" s="102"/>
    </row>
    <row r="8348" spans="1:16" x14ac:dyDescent="0.3">
      <c r="A8348"/>
      <c r="B8348" s="9"/>
      <c r="C8348"/>
      <c r="D8348"/>
      <c r="E8348"/>
      <c r="F8348"/>
      <c r="G8348"/>
      <c r="H8348"/>
      <c r="I8348"/>
      <c r="J8348"/>
      <c r="K8348"/>
      <c r="L8348"/>
      <c r="M8348"/>
      <c r="N8348"/>
      <c r="O8348" s="101"/>
      <c r="P8348" s="102"/>
    </row>
    <row r="8349" spans="1:16" x14ac:dyDescent="0.3">
      <c r="A8349"/>
      <c r="B8349" s="9"/>
      <c r="C8349"/>
      <c r="D8349"/>
      <c r="E8349"/>
      <c r="F8349"/>
      <c r="G8349"/>
      <c r="H8349"/>
      <c r="I8349"/>
      <c r="J8349"/>
      <c r="K8349"/>
      <c r="L8349"/>
      <c r="M8349"/>
      <c r="N8349"/>
      <c r="O8349" s="101"/>
      <c r="P8349" s="102"/>
    </row>
    <row r="8350" spans="1:16" x14ac:dyDescent="0.3">
      <c r="A8350"/>
      <c r="B8350" s="9"/>
      <c r="C8350"/>
      <c r="D8350"/>
      <c r="E8350"/>
      <c r="F8350"/>
      <c r="G8350"/>
      <c r="H8350"/>
      <c r="I8350"/>
      <c r="J8350"/>
      <c r="K8350"/>
      <c r="L8350"/>
      <c r="M8350"/>
      <c r="N8350"/>
      <c r="O8350" s="101"/>
      <c r="P8350" s="102"/>
    </row>
    <row r="8351" spans="1:16" x14ac:dyDescent="0.3">
      <c r="A8351"/>
      <c r="B8351" s="9"/>
      <c r="C8351"/>
      <c r="D8351"/>
      <c r="E8351"/>
      <c r="F8351"/>
      <c r="G8351"/>
      <c r="H8351"/>
      <c r="I8351"/>
      <c r="J8351"/>
      <c r="K8351"/>
      <c r="L8351"/>
      <c r="M8351"/>
      <c r="N8351"/>
      <c r="O8351" s="101"/>
      <c r="P8351" s="102"/>
    </row>
    <row r="8352" spans="1:16" x14ac:dyDescent="0.3">
      <c r="A8352"/>
      <c r="B8352" s="9"/>
      <c r="C8352"/>
      <c r="D8352"/>
      <c r="E8352"/>
      <c r="F8352"/>
      <c r="G8352"/>
      <c r="H8352"/>
      <c r="I8352"/>
      <c r="J8352"/>
      <c r="K8352"/>
      <c r="L8352"/>
      <c r="M8352"/>
      <c r="N8352"/>
      <c r="O8352" s="101"/>
      <c r="P8352" s="102"/>
    </row>
    <row r="8353" spans="1:16" x14ac:dyDescent="0.3">
      <c r="A8353"/>
      <c r="B8353" s="9"/>
      <c r="C8353"/>
      <c r="D8353"/>
      <c r="E8353"/>
      <c r="F8353"/>
      <c r="G8353"/>
      <c r="H8353"/>
      <c r="I8353"/>
      <c r="J8353"/>
      <c r="K8353"/>
      <c r="L8353"/>
      <c r="M8353"/>
      <c r="N8353"/>
      <c r="O8353" s="101"/>
      <c r="P8353" s="102"/>
    </row>
    <row r="8354" spans="1:16" x14ac:dyDescent="0.3">
      <c r="A8354"/>
      <c r="B8354" s="9"/>
      <c r="C8354"/>
      <c r="D8354"/>
      <c r="E8354"/>
      <c r="F8354"/>
      <c r="G8354"/>
      <c r="H8354"/>
      <c r="I8354"/>
      <c r="J8354"/>
      <c r="K8354"/>
      <c r="L8354"/>
      <c r="M8354"/>
      <c r="N8354"/>
      <c r="O8354" s="101"/>
      <c r="P8354" s="102"/>
    </row>
    <row r="8355" spans="1:16" x14ac:dyDescent="0.3">
      <c r="A8355"/>
      <c r="B8355" s="9"/>
      <c r="C8355"/>
      <c r="D8355"/>
      <c r="E8355"/>
      <c r="F8355"/>
      <c r="G8355"/>
      <c r="H8355"/>
      <c r="I8355"/>
      <c r="J8355"/>
      <c r="K8355"/>
      <c r="L8355"/>
      <c r="M8355"/>
      <c r="N8355"/>
      <c r="O8355" s="101"/>
      <c r="P8355" s="102"/>
    </row>
    <row r="8356" spans="1:16" x14ac:dyDescent="0.3">
      <c r="A8356"/>
      <c r="B8356" s="9"/>
      <c r="C8356"/>
      <c r="D8356"/>
      <c r="E8356"/>
      <c r="F8356"/>
      <c r="G8356"/>
      <c r="H8356"/>
      <c r="I8356"/>
      <c r="J8356"/>
      <c r="K8356"/>
      <c r="L8356"/>
      <c r="M8356"/>
      <c r="N8356"/>
      <c r="O8356" s="101"/>
      <c r="P8356" s="102"/>
    </row>
    <row r="8357" spans="1:16" x14ac:dyDescent="0.3">
      <c r="A8357"/>
      <c r="B8357" s="9"/>
      <c r="C8357"/>
      <c r="D8357"/>
      <c r="E8357"/>
      <c r="F8357"/>
      <c r="G8357"/>
      <c r="H8357"/>
      <c r="I8357"/>
      <c r="J8357"/>
      <c r="K8357"/>
      <c r="L8357"/>
      <c r="M8357"/>
      <c r="N8357"/>
      <c r="O8357" s="101"/>
      <c r="P8357" s="102"/>
    </row>
    <row r="8358" spans="1:16" x14ac:dyDescent="0.3">
      <c r="A8358"/>
      <c r="B8358" s="9"/>
      <c r="C8358"/>
      <c r="D8358"/>
      <c r="E8358"/>
      <c r="F8358"/>
      <c r="G8358"/>
      <c r="H8358"/>
      <c r="I8358"/>
      <c r="J8358"/>
      <c r="K8358"/>
      <c r="L8358"/>
      <c r="M8358"/>
      <c r="N8358"/>
      <c r="O8358" s="101"/>
      <c r="P8358" s="102"/>
    </row>
    <row r="8359" spans="1:16" x14ac:dyDescent="0.3">
      <c r="A8359"/>
      <c r="B8359" s="9"/>
      <c r="C8359"/>
      <c r="D8359"/>
      <c r="E8359"/>
      <c r="F8359"/>
      <c r="G8359"/>
      <c r="H8359"/>
      <c r="I8359"/>
      <c r="J8359"/>
      <c r="K8359"/>
      <c r="L8359"/>
      <c r="M8359"/>
      <c r="N8359"/>
      <c r="O8359" s="101"/>
      <c r="P8359" s="102"/>
    </row>
    <row r="8360" spans="1:16" x14ac:dyDescent="0.3">
      <c r="A8360"/>
      <c r="B8360" s="9"/>
      <c r="C8360"/>
      <c r="D8360"/>
      <c r="E8360"/>
      <c r="F8360"/>
      <c r="G8360"/>
      <c r="H8360"/>
      <c r="I8360"/>
      <c r="J8360"/>
      <c r="K8360"/>
      <c r="L8360"/>
      <c r="M8360"/>
      <c r="N8360"/>
      <c r="O8360" s="101"/>
      <c r="P8360" s="102"/>
    </row>
    <row r="8361" spans="1:16" x14ac:dyDescent="0.3">
      <c r="A8361"/>
      <c r="B8361" s="9"/>
      <c r="C8361"/>
      <c r="D8361"/>
      <c r="E8361"/>
      <c r="F8361"/>
      <c r="G8361"/>
      <c r="H8361"/>
      <c r="I8361"/>
      <c r="J8361"/>
      <c r="K8361"/>
      <c r="L8361"/>
      <c r="M8361"/>
      <c r="N8361"/>
      <c r="O8361" s="101"/>
      <c r="P8361" s="102"/>
    </row>
    <row r="8362" spans="1:16" x14ac:dyDescent="0.3">
      <c r="A8362"/>
      <c r="B8362" s="9"/>
      <c r="C8362"/>
      <c r="D8362"/>
      <c r="E8362"/>
      <c r="F8362"/>
      <c r="G8362"/>
      <c r="H8362"/>
      <c r="I8362"/>
      <c r="J8362"/>
      <c r="K8362"/>
      <c r="L8362"/>
      <c r="M8362"/>
      <c r="N8362"/>
      <c r="O8362" s="101"/>
      <c r="P8362" s="102"/>
    </row>
    <row r="8363" spans="1:16" x14ac:dyDescent="0.3">
      <c r="A8363"/>
      <c r="B8363" s="9"/>
      <c r="C8363"/>
      <c r="D8363"/>
      <c r="E8363"/>
      <c r="F8363"/>
      <c r="G8363"/>
      <c r="H8363"/>
      <c r="I8363"/>
      <c r="J8363"/>
      <c r="K8363"/>
      <c r="L8363"/>
      <c r="M8363"/>
      <c r="N8363"/>
      <c r="O8363" s="101"/>
      <c r="P8363" s="102"/>
    </row>
    <row r="8364" spans="1:16" x14ac:dyDescent="0.3">
      <c r="A8364"/>
      <c r="B8364" s="9"/>
      <c r="C8364"/>
      <c r="D8364"/>
      <c r="E8364"/>
      <c r="F8364"/>
      <c r="G8364"/>
      <c r="H8364"/>
      <c r="I8364"/>
      <c r="J8364"/>
      <c r="K8364"/>
      <c r="L8364"/>
      <c r="M8364"/>
      <c r="N8364"/>
      <c r="O8364" s="101"/>
      <c r="P8364" s="102"/>
    </row>
    <row r="8365" spans="1:16" x14ac:dyDescent="0.3">
      <c r="A8365"/>
      <c r="B8365" s="9"/>
      <c r="C8365"/>
      <c r="D8365"/>
      <c r="E8365"/>
      <c r="F8365"/>
      <c r="G8365"/>
      <c r="H8365"/>
      <c r="I8365"/>
      <c r="J8365"/>
      <c r="K8365"/>
      <c r="L8365"/>
      <c r="M8365"/>
      <c r="N8365"/>
      <c r="O8365" s="101"/>
      <c r="P8365" s="102"/>
    </row>
    <row r="8366" spans="1:16" x14ac:dyDescent="0.3">
      <c r="A8366"/>
      <c r="B8366" s="9"/>
      <c r="C8366"/>
      <c r="D8366"/>
      <c r="E8366"/>
      <c r="F8366"/>
      <c r="G8366"/>
      <c r="H8366"/>
      <c r="I8366"/>
      <c r="J8366"/>
      <c r="K8366"/>
      <c r="L8366"/>
      <c r="M8366"/>
      <c r="N8366"/>
      <c r="O8366" s="101"/>
      <c r="P8366" s="102"/>
    </row>
    <row r="8367" spans="1:16" x14ac:dyDescent="0.3">
      <c r="A8367"/>
      <c r="B8367" s="9"/>
      <c r="C8367"/>
      <c r="D8367"/>
      <c r="E8367"/>
      <c r="F8367"/>
      <c r="G8367"/>
      <c r="H8367"/>
      <c r="I8367"/>
      <c r="J8367"/>
      <c r="K8367"/>
      <c r="L8367"/>
      <c r="M8367"/>
      <c r="N8367"/>
      <c r="O8367" s="101"/>
      <c r="P8367" s="102"/>
    </row>
    <row r="8368" spans="1:16" x14ac:dyDescent="0.3">
      <c r="A8368"/>
      <c r="B8368" s="9"/>
      <c r="C8368"/>
      <c r="D8368"/>
      <c r="E8368"/>
      <c r="F8368"/>
      <c r="G8368"/>
      <c r="H8368"/>
      <c r="I8368"/>
      <c r="J8368"/>
      <c r="K8368"/>
      <c r="L8368"/>
      <c r="M8368"/>
      <c r="N8368"/>
      <c r="O8368" s="101"/>
      <c r="P8368" s="102"/>
    </row>
    <row r="8369" spans="1:16" x14ac:dyDescent="0.3">
      <c r="A8369"/>
      <c r="B8369" s="9"/>
      <c r="C8369"/>
      <c r="D8369"/>
      <c r="E8369"/>
      <c r="F8369"/>
      <c r="G8369"/>
      <c r="H8369"/>
      <c r="I8369"/>
      <c r="J8369"/>
      <c r="K8369"/>
      <c r="L8369"/>
      <c r="M8369"/>
      <c r="N8369"/>
      <c r="O8369" s="101"/>
      <c r="P8369" s="102"/>
    </row>
    <row r="8370" spans="1:16" x14ac:dyDescent="0.3">
      <c r="A8370"/>
      <c r="B8370" s="9"/>
      <c r="C8370"/>
      <c r="D8370"/>
      <c r="E8370"/>
      <c r="F8370"/>
      <c r="G8370"/>
      <c r="H8370"/>
      <c r="I8370"/>
      <c r="J8370"/>
      <c r="K8370"/>
      <c r="L8370"/>
      <c r="M8370"/>
      <c r="N8370"/>
      <c r="O8370" s="101"/>
      <c r="P8370" s="102"/>
    </row>
    <row r="8371" spans="1:16" x14ac:dyDescent="0.3">
      <c r="A8371"/>
      <c r="B8371" s="9"/>
      <c r="C8371"/>
      <c r="D8371"/>
      <c r="E8371"/>
      <c r="F8371"/>
      <c r="G8371"/>
      <c r="H8371"/>
      <c r="I8371"/>
      <c r="J8371"/>
      <c r="K8371"/>
      <c r="L8371"/>
      <c r="M8371"/>
      <c r="N8371"/>
      <c r="O8371" s="101"/>
      <c r="P8371" s="102"/>
    </row>
    <row r="8372" spans="1:16" x14ac:dyDescent="0.3">
      <c r="A8372"/>
      <c r="B8372" s="9"/>
      <c r="C8372"/>
      <c r="D8372"/>
      <c r="E8372"/>
      <c r="F8372"/>
      <c r="G8372"/>
      <c r="H8372"/>
      <c r="I8372"/>
      <c r="J8372"/>
      <c r="K8372"/>
      <c r="L8372"/>
      <c r="M8372"/>
      <c r="N8372"/>
      <c r="O8372" s="101"/>
      <c r="P8372" s="102"/>
    </row>
    <row r="8373" spans="1:16" x14ac:dyDescent="0.3">
      <c r="A8373"/>
      <c r="B8373" s="9"/>
      <c r="C8373"/>
      <c r="D8373"/>
      <c r="E8373"/>
      <c r="F8373"/>
      <c r="G8373"/>
      <c r="H8373"/>
      <c r="I8373"/>
      <c r="J8373"/>
      <c r="K8373"/>
      <c r="L8373"/>
      <c r="M8373"/>
      <c r="N8373"/>
      <c r="O8373" s="101"/>
      <c r="P8373" s="102"/>
    </row>
    <row r="8374" spans="1:16" x14ac:dyDescent="0.3">
      <c r="A8374"/>
      <c r="B8374" s="9"/>
      <c r="C8374"/>
      <c r="D8374"/>
      <c r="E8374"/>
      <c r="F8374"/>
      <c r="G8374"/>
      <c r="H8374"/>
      <c r="I8374"/>
      <c r="J8374"/>
      <c r="K8374"/>
      <c r="L8374"/>
      <c r="M8374"/>
      <c r="N8374"/>
      <c r="O8374" s="101"/>
      <c r="P8374" s="102"/>
    </row>
    <row r="8375" spans="1:16" x14ac:dyDescent="0.3">
      <c r="A8375"/>
      <c r="B8375" s="9"/>
      <c r="C8375"/>
      <c r="D8375"/>
      <c r="E8375"/>
      <c r="F8375"/>
      <c r="G8375"/>
      <c r="H8375"/>
      <c r="I8375"/>
      <c r="J8375"/>
      <c r="K8375"/>
      <c r="L8375"/>
      <c r="M8375"/>
      <c r="N8375"/>
      <c r="O8375" s="101"/>
      <c r="P8375" s="102"/>
    </row>
    <row r="8376" spans="1:16" x14ac:dyDescent="0.3">
      <c r="A8376"/>
      <c r="B8376" s="9"/>
      <c r="C8376"/>
      <c r="D8376"/>
      <c r="E8376"/>
      <c r="F8376"/>
      <c r="G8376"/>
      <c r="H8376"/>
      <c r="I8376"/>
      <c r="J8376"/>
      <c r="K8376"/>
      <c r="L8376"/>
      <c r="M8376"/>
      <c r="N8376"/>
      <c r="O8376" s="101"/>
      <c r="P8376" s="102"/>
    </row>
    <row r="8377" spans="1:16" x14ac:dyDescent="0.3">
      <c r="A8377"/>
      <c r="B8377" s="9"/>
      <c r="C8377"/>
      <c r="D8377"/>
      <c r="E8377"/>
      <c r="F8377"/>
      <c r="G8377"/>
      <c r="H8377"/>
      <c r="I8377"/>
      <c r="J8377"/>
      <c r="K8377"/>
      <c r="L8377"/>
      <c r="M8377"/>
      <c r="N8377"/>
      <c r="O8377" s="101"/>
      <c r="P8377" s="102"/>
    </row>
    <row r="8378" spans="1:16" x14ac:dyDescent="0.3">
      <c r="A8378"/>
      <c r="B8378" s="9"/>
      <c r="C8378"/>
      <c r="D8378"/>
      <c r="E8378"/>
      <c r="F8378"/>
      <c r="G8378"/>
      <c r="H8378"/>
      <c r="I8378"/>
      <c r="J8378"/>
      <c r="K8378"/>
      <c r="L8378"/>
      <c r="M8378"/>
      <c r="N8378"/>
      <c r="O8378" s="101"/>
      <c r="P8378" s="102"/>
    </row>
    <row r="8379" spans="1:16" x14ac:dyDescent="0.3">
      <c r="A8379"/>
      <c r="B8379" s="9"/>
      <c r="C8379"/>
      <c r="D8379"/>
      <c r="E8379"/>
      <c r="F8379"/>
      <c r="G8379"/>
      <c r="H8379"/>
      <c r="I8379"/>
      <c r="J8379"/>
      <c r="K8379"/>
      <c r="L8379"/>
      <c r="M8379"/>
      <c r="N8379"/>
      <c r="O8379" s="101"/>
      <c r="P8379" s="102"/>
    </row>
    <row r="8380" spans="1:16" x14ac:dyDescent="0.3">
      <c r="A8380"/>
      <c r="B8380" s="9"/>
      <c r="C8380"/>
      <c r="D8380"/>
      <c r="E8380"/>
      <c r="F8380"/>
      <c r="G8380"/>
      <c r="H8380"/>
      <c r="I8380"/>
      <c r="J8380"/>
      <c r="K8380"/>
      <c r="L8380"/>
      <c r="M8380"/>
      <c r="N8380"/>
      <c r="O8380" s="101"/>
      <c r="P8380" s="102"/>
    </row>
    <row r="8381" spans="1:16" x14ac:dyDescent="0.3">
      <c r="A8381"/>
      <c r="B8381" s="9"/>
      <c r="C8381"/>
      <c r="D8381"/>
      <c r="E8381"/>
      <c r="F8381"/>
      <c r="G8381"/>
      <c r="H8381"/>
      <c r="I8381"/>
      <c r="J8381"/>
      <c r="K8381"/>
      <c r="L8381"/>
      <c r="M8381"/>
      <c r="N8381"/>
      <c r="O8381" s="101"/>
      <c r="P8381" s="102"/>
    </row>
    <row r="8382" spans="1:16" x14ac:dyDescent="0.3">
      <c r="A8382"/>
      <c r="B8382" s="9"/>
      <c r="C8382"/>
      <c r="D8382"/>
      <c r="E8382"/>
      <c r="F8382"/>
      <c r="G8382"/>
      <c r="H8382"/>
      <c r="I8382"/>
      <c r="J8382"/>
      <c r="K8382"/>
      <c r="L8382"/>
      <c r="M8382"/>
      <c r="N8382"/>
      <c r="O8382" s="101"/>
      <c r="P8382" s="102"/>
    </row>
    <row r="8383" spans="1:16" x14ac:dyDescent="0.3">
      <c r="A8383"/>
      <c r="B8383" s="9"/>
      <c r="C8383"/>
      <c r="D8383"/>
      <c r="E8383"/>
      <c r="F8383"/>
      <c r="G8383"/>
      <c r="H8383"/>
      <c r="I8383"/>
      <c r="J8383"/>
      <c r="K8383"/>
      <c r="L8383"/>
      <c r="M8383"/>
      <c r="N8383"/>
      <c r="O8383" s="101"/>
      <c r="P8383" s="102"/>
    </row>
    <row r="8384" spans="1:16" x14ac:dyDescent="0.3">
      <c r="A8384"/>
      <c r="B8384" s="9"/>
      <c r="C8384"/>
      <c r="D8384"/>
      <c r="E8384"/>
      <c r="F8384"/>
      <c r="G8384"/>
      <c r="H8384"/>
      <c r="I8384"/>
      <c r="J8384"/>
      <c r="K8384"/>
      <c r="L8384"/>
      <c r="M8384"/>
      <c r="N8384"/>
      <c r="O8384" s="101"/>
      <c r="P8384" s="102"/>
    </row>
    <row r="8385" spans="1:16" x14ac:dyDescent="0.3">
      <c r="A8385"/>
      <c r="B8385" s="9"/>
      <c r="C8385"/>
      <c r="D8385"/>
      <c r="E8385"/>
      <c r="F8385"/>
      <c r="G8385"/>
      <c r="H8385"/>
      <c r="I8385"/>
      <c r="J8385"/>
      <c r="K8385"/>
      <c r="L8385"/>
      <c r="M8385"/>
      <c r="N8385"/>
      <c r="O8385" s="101"/>
      <c r="P8385" s="102"/>
    </row>
    <row r="8386" spans="1:16" x14ac:dyDescent="0.3">
      <c r="A8386"/>
      <c r="B8386" s="9"/>
      <c r="C8386"/>
      <c r="D8386"/>
      <c r="E8386"/>
      <c r="F8386"/>
      <c r="G8386"/>
      <c r="H8386"/>
      <c r="I8386"/>
      <c r="J8386"/>
      <c r="K8386"/>
      <c r="L8386"/>
      <c r="M8386"/>
      <c r="N8386"/>
      <c r="O8386" s="101"/>
      <c r="P8386" s="102"/>
    </row>
    <row r="8387" spans="1:16" x14ac:dyDescent="0.3">
      <c r="A8387"/>
      <c r="B8387" s="9"/>
      <c r="C8387"/>
      <c r="D8387"/>
      <c r="E8387"/>
      <c r="F8387"/>
      <c r="G8387"/>
      <c r="H8387"/>
      <c r="I8387"/>
      <c r="J8387"/>
      <c r="K8387"/>
      <c r="L8387"/>
      <c r="M8387"/>
      <c r="N8387"/>
      <c r="O8387" s="101"/>
      <c r="P8387" s="102"/>
    </row>
    <row r="8388" spans="1:16" x14ac:dyDescent="0.3">
      <c r="A8388"/>
      <c r="B8388" s="9"/>
      <c r="C8388"/>
      <c r="D8388"/>
      <c r="E8388"/>
      <c r="F8388"/>
      <c r="G8388"/>
      <c r="H8388"/>
      <c r="I8388"/>
      <c r="J8388"/>
      <c r="K8388"/>
      <c r="L8388"/>
      <c r="M8388"/>
      <c r="N8388"/>
      <c r="O8388" s="101"/>
      <c r="P8388" s="102"/>
    </row>
    <row r="8389" spans="1:16" x14ac:dyDescent="0.3">
      <c r="A8389"/>
      <c r="B8389" s="9"/>
      <c r="C8389"/>
      <c r="D8389"/>
      <c r="E8389"/>
      <c r="F8389"/>
      <c r="G8389"/>
      <c r="H8389"/>
      <c r="I8389"/>
      <c r="J8389"/>
      <c r="K8389"/>
      <c r="L8389"/>
      <c r="M8389"/>
      <c r="N8389"/>
      <c r="O8389" s="101"/>
      <c r="P8389" s="102"/>
    </row>
    <row r="8390" spans="1:16" x14ac:dyDescent="0.3">
      <c r="A8390"/>
      <c r="B8390" s="9"/>
      <c r="C8390"/>
      <c r="D8390"/>
      <c r="E8390"/>
      <c r="F8390"/>
      <c r="G8390"/>
      <c r="H8390"/>
      <c r="I8390"/>
      <c r="J8390"/>
      <c r="K8390"/>
      <c r="L8390"/>
      <c r="M8390"/>
      <c r="N8390"/>
      <c r="O8390" s="101"/>
      <c r="P8390" s="102"/>
    </row>
    <row r="8391" spans="1:16" x14ac:dyDescent="0.3">
      <c r="A8391"/>
      <c r="B8391" s="9"/>
      <c r="C8391"/>
      <c r="D8391"/>
      <c r="E8391"/>
      <c r="F8391"/>
      <c r="G8391"/>
      <c r="H8391"/>
      <c r="I8391"/>
      <c r="J8391"/>
      <c r="K8391"/>
      <c r="L8391"/>
      <c r="M8391"/>
      <c r="N8391"/>
      <c r="O8391" s="101"/>
      <c r="P8391" s="102"/>
    </row>
    <row r="8392" spans="1:16" x14ac:dyDescent="0.3">
      <c r="A8392"/>
      <c r="B8392" s="9"/>
      <c r="C8392"/>
      <c r="D8392"/>
      <c r="E8392"/>
      <c r="F8392"/>
      <c r="G8392"/>
      <c r="H8392"/>
      <c r="I8392"/>
      <c r="J8392"/>
      <c r="K8392"/>
      <c r="L8392"/>
      <c r="M8392"/>
      <c r="N8392"/>
      <c r="O8392" s="101"/>
      <c r="P8392" s="102"/>
    </row>
    <row r="8393" spans="1:16" x14ac:dyDescent="0.3">
      <c r="A8393"/>
      <c r="B8393" s="9"/>
      <c r="C8393"/>
      <c r="D8393"/>
      <c r="E8393"/>
      <c r="F8393"/>
      <c r="G8393"/>
      <c r="H8393"/>
      <c r="I8393"/>
      <c r="J8393"/>
      <c r="K8393"/>
      <c r="L8393"/>
      <c r="M8393"/>
      <c r="N8393"/>
      <c r="O8393" s="101"/>
      <c r="P8393" s="102"/>
    </row>
    <row r="8394" spans="1:16" x14ac:dyDescent="0.3">
      <c r="A8394"/>
      <c r="B8394" s="9"/>
      <c r="C8394"/>
      <c r="D8394"/>
      <c r="E8394"/>
      <c r="F8394"/>
      <c r="G8394"/>
      <c r="H8394"/>
      <c r="I8394"/>
      <c r="J8394"/>
      <c r="K8394"/>
      <c r="L8394"/>
      <c r="M8394"/>
      <c r="N8394"/>
      <c r="O8394" s="101"/>
      <c r="P8394" s="102"/>
    </row>
    <row r="8395" spans="1:16" x14ac:dyDescent="0.3">
      <c r="A8395"/>
      <c r="B8395" s="9"/>
      <c r="C8395"/>
      <c r="D8395"/>
      <c r="E8395"/>
      <c r="F8395"/>
      <c r="G8395"/>
      <c r="H8395"/>
      <c r="I8395"/>
      <c r="J8395"/>
      <c r="K8395"/>
      <c r="L8395"/>
      <c r="M8395"/>
      <c r="N8395"/>
      <c r="O8395" s="101"/>
      <c r="P8395" s="102"/>
    </row>
    <row r="8396" spans="1:16" x14ac:dyDescent="0.3">
      <c r="A8396"/>
      <c r="B8396" s="9"/>
      <c r="C8396"/>
      <c r="D8396"/>
      <c r="E8396"/>
      <c r="F8396"/>
      <c r="G8396"/>
      <c r="H8396"/>
      <c r="I8396"/>
      <c r="J8396"/>
      <c r="K8396"/>
      <c r="L8396"/>
      <c r="M8396"/>
      <c r="N8396"/>
      <c r="O8396" s="101"/>
      <c r="P8396" s="102"/>
    </row>
    <row r="8397" spans="1:16" x14ac:dyDescent="0.3">
      <c r="A8397"/>
      <c r="B8397" s="9"/>
      <c r="C8397"/>
      <c r="D8397"/>
      <c r="E8397"/>
      <c r="F8397"/>
      <c r="G8397"/>
      <c r="H8397"/>
      <c r="I8397"/>
      <c r="J8397"/>
      <c r="K8397"/>
      <c r="L8397"/>
      <c r="M8397"/>
      <c r="N8397"/>
      <c r="O8397" s="101"/>
      <c r="P8397" s="102"/>
    </row>
    <row r="8398" spans="1:16" x14ac:dyDescent="0.3">
      <c r="A8398"/>
      <c r="B8398" s="9"/>
      <c r="C8398"/>
      <c r="D8398"/>
      <c r="E8398"/>
      <c r="F8398"/>
      <c r="G8398"/>
      <c r="H8398"/>
      <c r="I8398"/>
      <c r="J8398"/>
      <c r="K8398"/>
      <c r="L8398"/>
      <c r="M8398"/>
      <c r="N8398"/>
      <c r="O8398" s="101"/>
      <c r="P8398" s="102"/>
    </row>
    <row r="8399" spans="1:16" x14ac:dyDescent="0.3">
      <c r="A8399"/>
      <c r="B8399" s="9"/>
      <c r="C8399"/>
      <c r="D8399"/>
      <c r="E8399"/>
      <c r="F8399"/>
      <c r="G8399"/>
      <c r="H8399"/>
      <c r="I8399"/>
      <c r="J8399"/>
      <c r="K8399"/>
      <c r="L8399"/>
      <c r="M8399"/>
      <c r="N8399"/>
      <c r="O8399" s="101"/>
      <c r="P8399" s="102"/>
    </row>
    <row r="8400" spans="1:16" x14ac:dyDescent="0.3">
      <c r="A8400"/>
      <c r="B8400" s="9"/>
      <c r="C8400"/>
      <c r="D8400"/>
      <c r="E8400"/>
      <c r="F8400"/>
      <c r="G8400"/>
      <c r="H8400"/>
      <c r="I8400"/>
      <c r="J8400"/>
      <c r="K8400"/>
      <c r="L8400"/>
      <c r="M8400"/>
      <c r="N8400"/>
      <c r="O8400" s="101"/>
      <c r="P8400" s="102"/>
    </row>
    <row r="8401" spans="1:16" x14ac:dyDescent="0.3">
      <c r="A8401"/>
      <c r="B8401" s="9"/>
      <c r="C8401"/>
      <c r="D8401"/>
      <c r="E8401"/>
      <c r="F8401"/>
      <c r="G8401"/>
      <c r="H8401"/>
      <c r="I8401"/>
      <c r="J8401"/>
      <c r="K8401"/>
      <c r="L8401"/>
      <c r="M8401"/>
      <c r="N8401"/>
      <c r="O8401" s="101"/>
      <c r="P8401" s="102"/>
    </row>
    <row r="8402" spans="1:16" x14ac:dyDescent="0.3">
      <c r="A8402"/>
      <c r="B8402" s="9"/>
      <c r="C8402"/>
      <c r="D8402"/>
      <c r="E8402"/>
      <c r="F8402"/>
      <c r="G8402"/>
      <c r="H8402"/>
      <c r="I8402"/>
      <c r="J8402"/>
      <c r="K8402"/>
      <c r="L8402"/>
      <c r="M8402"/>
      <c r="N8402"/>
      <c r="O8402" s="101"/>
      <c r="P8402" s="102"/>
    </row>
    <row r="8403" spans="1:16" x14ac:dyDescent="0.3">
      <c r="A8403"/>
      <c r="B8403" s="9"/>
      <c r="C8403"/>
      <c r="D8403"/>
      <c r="E8403"/>
      <c r="F8403"/>
      <c r="G8403"/>
      <c r="H8403"/>
      <c r="I8403"/>
      <c r="J8403"/>
      <c r="K8403"/>
      <c r="L8403"/>
      <c r="M8403"/>
      <c r="N8403"/>
      <c r="O8403" s="101"/>
      <c r="P8403" s="102"/>
    </row>
    <row r="8404" spans="1:16" x14ac:dyDescent="0.3">
      <c r="A8404"/>
      <c r="B8404" s="9"/>
      <c r="C8404"/>
      <c r="D8404"/>
      <c r="E8404"/>
      <c r="F8404"/>
      <c r="G8404"/>
      <c r="H8404"/>
      <c r="I8404"/>
      <c r="J8404"/>
      <c r="K8404"/>
      <c r="L8404"/>
      <c r="M8404"/>
      <c r="N8404"/>
      <c r="O8404" s="101"/>
      <c r="P8404" s="102"/>
    </row>
    <row r="8405" spans="1:16" x14ac:dyDescent="0.3">
      <c r="A8405"/>
      <c r="B8405" s="9"/>
      <c r="C8405"/>
      <c r="D8405"/>
      <c r="E8405"/>
      <c r="F8405"/>
      <c r="G8405"/>
      <c r="H8405"/>
      <c r="I8405"/>
      <c r="J8405"/>
      <c r="K8405"/>
      <c r="L8405"/>
      <c r="M8405"/>
      <c r="N8405"/>
      <c r="O8405" s="101"/>
      <c r="P8405" s="102"/>
    </row>
    <row r="8406" spans="1:16" x14ac:dyDescent="0.3">
      <c r="A8406"/>
      <c r="B8406" s="9"/>
      <c r="C8406"/>
      <c r="D8406"/>
      <c r="E8406"/>
      <c r="F8406"/>
      <c r="G8406"/>
      <c r="H8406"/>
      <c r="I8406"/>
      <c r="J8406"/>
      <c r="K8406"/>
      <c r="L8406"/>
      <c r="M8406"/>
      <c r="N8406"/>
      <c r="O8406" s="101"/>
      <c r="P8406" s="102"/>
    </row>
    <row r="8407" spans="1:16" x14ac:dyDescent="0.3">
      <c r="A8407"/>
      <c r="B8407" s="9"/>
      <c r="C8407"/>
      <c r="D8407"/>
      <c r="E8407"/>
      <c r="F8407"/>
      <c r="G8407"/>
      <c r="H8407"/>
      <c r="I8407"/>
      <c r="J8407"/>
      <c r="K8407"/>
      <c r="L8407"/>
      <c r="M8407"/>
      <c r="N8407"/>
      <c r="O8407" s="101"/>
      <c r="P8407" s="102"/>
    </row>
    <row r="8408" spans="1:16" x14ac:dyDescent="0.3">
      <c r="A8408"/>
      <c r="B8408" s="9"/>
      <c r="C8408"/>
      <c r="D8408"/>
      <c r="E8408"/>
      <c r="F8408"/>
      <c r="G8408"/>
      <c r="H8408"/>
      <c r="I8408"/>
      <c r="J8408"/>
      <c r="K8408"/>
      <c r="L8408"/>
      <c r="M8408"/>
      <c r="N8408"/>
      <c r="O8408" s="101"/>
      <c r="P8408" s="102"/>
    </row>
    <row r="8409" spans="1:16" x14ac:dyDescent="0.3">
      <c r="A8409"/>
      <c r="B8409" s="9"/>
      <c r="C8409"/>
      <c r="D8409"/>
      <c r="E8409"/>
      <c r="F8409"/>
      <c r="G8409"/>
      <c r="H8409"/>
      <c r="I8409"/>
      <c r="J8409"/>
      <c r="K8409"/>
      <c r="L8409"/>
      <c r="M8409"/>
      <c r="N8409"/>
      <c r="O8409" s="101"/>
      <c r="P8409" s="102"/>
    </row>
    <row r="8410" spans="1:16" x14ac:dyDescent="0.3">
      <c r="A8410"/>
      <c r="B8410" s="9"/>
      <c r="C8410"/>
      <c r="D8410"/>
      <c r="E8410"/>
      <c r="F8410"/>
      <c r="G8410"/>
      <c r="H8410"/>
      <c r="I8410"/>
      <c r="J8410"/>
      <c r="K8410"/>
      <c r="L8410"/>
      <c r="M8410"/>
      <c r="N8410"/>
      <c r="O8410" s="101"/>
      <c r="P8410" s="102"/>
    </row>
    <row r="8411" spans="1:16" x14ac:dyDescent="0.3">
      <c r="A8411"/>
      <c r="B8411" s="9"/>
      <c r="C8411"/>
      <c r="D8411"/>
      <c r="E8411"/>
      <c r="F8411"/>
      <c r="G8411"/>
      <c r="H8411"/>
      <c r="I8411"/>
      <c r="J8411"/>
      <c r="K8411"/>
      <c r="L8411"/>
      <c r="M8411"/>
      <c r="N8411"/>
      <c r="O8411" s="101"/>
      <c r="P8411" s="102"/>
    </row>
    <row r="8412" spans="1:16" x14ac:dyDescent="0.3">
      <c r="A8412"/>
      <c r="B8412" s="9"/>
      <c r="C8412"/>
      <c r="D8412"/>
      <c r="E8412"/>
      <c r="F8412"/>
      <c r="G8412"/>
      <c r="H8412"/>
      <c r="I8412"/>
      <c r="J8412"/>
      <c r="K8412"/>
      <c r="L8412"/>
      <c r="M8412"/>
      <c r="N8412"/>
      <c r="O8412" s="101"/>
      <c r="P8412" s="102"/>
    </row>
    <row r="8413" spans="1:16" x14ac:dyDescent="0.3">
      <c r="A8413"/>
      <c r="B8413" s="9"/>
      <c r="C8413"/>
      <c r="D8413"/>
      <c r="E8413"/>
      <c r="F8413"/>
      <c r="G8413"/>
      <c r="H8413"/>
      <c r="I8413"/>
      <c r="J8413"/>
      <c r="K8413"/>
      <c r="L8413"/>
      <c r="M8413"/>
      <c r="N8413"/>
      <c r="O8413" s="101"/>
      <c r="P8413" s="102"/>
    </row>
    <row r="8414" spans="1:16" x14ac:dyDescent="0.3">
      <c r="A8414"/>
      <c r="B8414" s="9"/>
      <c r="C8414"/>
      <c r="D8414"/>
      <c r="E8414"/>
      <c r="F8414"/>
      <c r="G8414"/>
      <c r="H8414"/>
      <c r="I8414"/>
      <c r="J8414"/>
      <c r="K8414"/>
      <c r="L8414"/>
      <c r="M8414"/>
      <c r="N8414"/>
      <c r="O8414" s="101"/>
      <c r="P8414" s="102"/>
    </row>
    <row r="8415" spans="1:16" x14ac:dyDescent="0.3">
      <c r="A8415"/>
      <c r="B8415" s="9"/>
      <c r="C8415"/>
      <c r="D8415"/>
      <c r="E8415"/>
      <c r="F8415"/>
      <c r="G8415"/>
      <c r="H8415"/>
      <c r="I8415"/>
      <c r="J8415"/>
      <c r="K8415"/>
      <c r="L8415"/>
      <c r="M8415"/>
      <c r="N8415"/>
      <c r="O8415" s="101"/>
      <c r="P8415" s="102"/>
    </row>
    <row r="8416" spans="1:16" x14ac:dyDescent="0.3">
      <c r="A8416"/>
      <c r="B8416" s="9"/>
      <c r="C8416"/>
      <c r="D8416"/>
      <c r="E8416"/>
      <c r="F8416"/>
      <c r="G8416"/>
      <c r="H8416"/>
      <c r="I8416"/>
      <c r="J8416"/>
      <c r="K8416"/>
      <c r="L8416"/>
      <c r="M8416"/>
      <c r="N8416"/>
      <c r="O8416" s="101"/>
      <c r="P8416" s="102"/>
    </row>
    <row r="8417" spans="1:16" x14ac:dyDescent="0.3">
      <c r="A8417"/>
      <c r="B8417" s="9"/>
      <c r="C8417"/>
      <c r="D8417"/>
      <c r="E8417"/>
      <c r="F8417"/>
      <c r="G8417"/>
      <c r="H8417"/>
      <c r="I8417"/>
      <c r="J8417"/>
      <c r="K8417"/>
      <c r="L8417"/>
      <c r="M8417"/>
      <c r="N8417"/>
      <c r="O8417" s="101"/>
      <c r="P8417" s="102"/>
    </row>
    <row r="8418" spans="1:16" x14ac:dyDescent="0.3">
      <c r="A8418"/>
      <c r="B8418" s="9"/>
      <c r="C8418"/>
      <c r="D8418"/>
      <c r="E8418"/>
      <c r="F8418"/>
      <c r="G8418"/>
      <c r="H8418"/>
      <c r="I8418"/>
      <c r="J8418"/>
      <c r="K8418"/>
      <c r="L8418"/>
      <c r="M8418"/>
      <c r="N8418"/>
      <c r="O8418" s="101"/>
      <c r="P8418" s="102"/>
    </row>
    <row r="8419" spans="1:16" x14ac:dyDescent="0.3">
      <c r="A8419"/>
      <c r="B8419" s="9"/>
      <c r="C8419"/>
      <c r="D8419"/>
      <c r="E8419"/>
      <c r="F8419"/>
      <c r="G8419"/>
      <c r="H8419"/>
      <c r="I8419"/>
      <c r="J8419"/>
      <c r="K8419"/>
      <c r="L8419"/>
      <c r="M8419"/>
      <c r="N8419"/>
      <c r="O8419" s="101"/>
      <c r="P8419" s="102"/>
    </row>
    <row r="8420" spans="1:16" x14ac:dyDescent="0.3">
      <c r="A8420"/>
      <c r="B8420" s="9"/>
      <c r="C8420"/>
      <c r="D8420"/>
      <c r="E8420"/>
      <c r="F8420"/>
      <c r="G8420"/>
      <c r="H8420"/>
      <c r="I8420"/>
      <c r="J8420"/>
      <c r="K8420"/>
      <c r="L8420"/>
      <c r="M8420"/>
      <c r="N8420"/>
      <c r="O8420" s="101"/>
      <c r="P8420" s="102"/>
    </row>
    <row r="8421" spans="1:16" x14ac:dyDescent="0.3">
      <c r="A8421"/>
      <c r="B8421" s="9"/>
      <c r="C8421"/>
      <c r="D8421"/>
      <c r="E8421"/>
      <c r="F8421"/>
      <c r="G8421"/>
      <c r="H8421"/>
      <c r="I8421"/>
      <c r="J8421"/>
      <c r="K8421"/>
      <c r="L8421"/>
      <c r="M8421"/>
      <c r="N8421"/>
      <c r="O8421" s="101"/>
      <c r="P8421" s="102"/>
    </row>
    <row r="8422" spans="1:16" x14ac:dyDescent="0.3">
      <c r="A8422"/>
      <c r="B8422" s="9"/>
      <c r="C8422"/>
      <c r="D8422"/>
      <c r="E8422"/>
      <c r="F8422"/>
      <c r="G8422"/>
      <c r="H8422"/>
      <c r="I8422"/>
      <c r="J8422"/>
      <c r="K8422"/>
      <c r="L8422"/>
      <c r="M8422"/>
      <c r="N8422"/>
      <c r="O8422" s="101"/>
      <c r="P8422" s="102"/>
    </row>
    <row r="8423" spans="1:16" x14ac:dyDescent="0.3">
      <c r="A8423"/>
      <c r="B8423" s="9"/>
      <c r="C8423"/>
      <c r="D8423"/>
      <c r="E8423"/>
      <c r="F8423"/>
      <c r="G8423"/>
      <c r="H8423"/>
      <c r="I8423"/>
      <c r="J8423"/>
      <c r="K8423"/>
      <c r="L8423"/>
      <c r="M8423"/>
      <c r="N8423"/>
      <c r="O8423" s="101"/>
      <c r="P8423" s="102"/>
    </row>
    <row r="8424" spans="1:16" x14ac:dyDescent="0.3">
      <c r="A8424"/>
      <c r="B8424" s="9"/>
      <c r="C8424"/>
      <c r="D8424"/>
      <c r="E8424"/>
      <c r="F8424"/>
      <c r="G8424"/>
      <c r="H8424"/>
      <c r="I8424"/>
      <c r="J8424"/>
      <c r="K8424"/>
      <c r="L8424"/>
      <c r="M8424"/>
      <c r="N8424"/>
      <c r="O8424" s="101"/>
      <c r="P8424" s="102"/>
    </row>
    <row r="8425" spans="1:16" x14ac:dyDescent="0.3">
      <c r="A8425"/>
      <c r="B8425" s="9"/>
      <c r="C8425"/>
      <c r="D8425"/>
      <c r="E8425"/>
      <c r="F8425"/>
      <c r="G8425"/>
      <c r="H8425"/>
      <c r="I8425"/>
      <c r="J8425"/>
      <c r="K8425"/>
      <c r="L8425"/>
      <c r="M8425"/>
      <c r="N8425"/>
      <c r="O8425" s="101"/>
      <c r="P8425" s="102"/>
    </row>
    <row r="8426" spans="1:16" x14ac:dyDescent="0.3">
      <c r="A8426"/>
      <c r="B8426" s="9"/>
      <c r="C8426"/>
      <c r="D8426"/>
      <c r="E8426"/>
      <c r="F8426"/>
      <c r="G8426"/>
      <c r="H8426"/>
      <c r="I8426"/>
      <c r="J8426"/>
      <c r="K8426"/>
      <c r="L8426"/>
      <c r="M8426"/>
      <c r="N8426"/>
      <c r="O8426" s="101"/>
      <c r="P8426" s="102"/>
    </row>
    <row r="8427" spans="1:16" x14ac:dyDescent="0.3">
      <c r="A8427"/>
      <c r="B8427" s="9"/>
      <c r="C8427"/>
      <c r="D8427"/>
      <c r="E8427"/>
      <c r="F8427"/>
      <c r="G8427"/>
      <c r="H8427"/>
      <c r="I8427"/>
      <c r="J8427"/>
      <c r="K8427"/>
      <c r="L8427"/>
      <c r="M8427"/>
      <c r="N8427"/>
      <c r="O8427" s="101"/>
      <c r="P8427" s="102"/>
    </row>
    <row r="8428" spans="1:16" x14ac:dyDescent="0.3">
      <c r="A8428"/>
      <c r="B8428" s="9"/>
      <c r="C8428"/>
      <c r="D8428"/>
      <c r="E8428"/>
      <c r="F8428"/>
      <c r="G8428"/>
      <c r="H8428"/>
      <c r="I8428"/>
      <c r="J8428"/>
      <c r="K8428"/>
      <c r="L8428"/>
      <c r="M8428"/>
      <c r="N8428"/>
      <c r="O8428" s="101"/>
      <c r="P8428" s="102"/>
    </row>
    <row r="8429" spans="1:16" x14ac:dyDescent="0.3">
      <c r="A8429"/>
      <c r="B8429" s="9"/>
      <c r="C8429"/>
      <c r="D8429"/>
      <c r="E8429"/>
      <c r="F8429"/>
      <c r="G8429"/>
      <c r="H8429"/>
      <c r="I8429"/>
      <c r="J8429"/>
      <c r="K8429"/>
      <c r="L8429"/>
      <c r="M8429"/>
      <c r="N8429"/>
      <c r="O8429" s="101"/>
      <c r="P8429" s="102"/>
    </row>
    <row r="8430" spans="1:16" x14ac:dyDescent="0.3">
      <c r="A8430"/>
      <c r="B8430" s="9"/>
      <c r="C8430"/>
      <c r="D8430"/>
      <c r="E8430"/>
      <c r="F8430"/>
      <c r="G8430"/>
      <c r="H8430"/>
      <c r="I8430"/>
      <c r="J8430"/>
      <c r="K8430"/>
      <c r="L8430"/>
      <c r="M8430"/>
      <c r="N8430"/>
      <c r="O8430" s="101"/>
      <c r="P8430" s="102"/>
    </row>
    <row r="8431" spans="1:16" x14ac:dyDescent="0.3">
      <c r="A8431"/>
      <c r="B8431" s="9"/>
      <c r="C8431"/>
      <c r="D8431"/>
      <c r="E8431"/>
      <c r="F8431"/>
      <c r="G8431"/>
      <c r="H8431"/>
      <c r="I8431"/>
      <c r="J8431"/>
      <c r="K8431"/>
      <c r="L8431"/>
      <c r="M8431"/>
      <c r="N8431"/>
      <c r="O8431" s="101"/>
      <c r="P8431" s="102"/>
    </row>
    <row r="8432" spans="1:16" x14ac:dyDescent="0.3">
      <c r="A8432"/>
      <c r="B8432" s="9"/>
      <c r="C8432"/>
      <c r="D8432"/>
      <c r="E8432"/>
      <c r="F8432"/>
      <c r="G8432"/>
      <c r="H8432"/>
      <c r="I8432"/>
      <c r="J8432"/>
      <c r="K8432"/>
      <c r="L8432"/>
      <c r="M8432"/>
      <c r="N8432"/>
      <c r="O8432" s="101"/>
      <c r="P8432" s="102"/>
    </row>
    <row r="8433" spans="1:16" x14ac:dyDescent="0.3">
      <c r="A8433"/>
      <c r="B8433" s="9"/>
      <c r="C8433"/>
      <c r="D8433"/>
      <c r="E8433"/>
      <c r="F8433"/>
      <c r="G8433"/>
      <c r="H8433"/>
      <c r="I8433"/>
      <c r="J8433"/>
      <c r="K8433"/>
      <c r="L8433"/>
      <c r="M8433"/>
      <c r="N8433"/>
      <c r="O8433" s="101"/>
      <c r="P8433" s="102"/>
    </row>
    <row r="8434" spans="1:16" x14ac:dyDescent="0.3">
      <c r="A8434"/>
      <c r="B8434" s="9"/>
      <c r="C8434"/>
      <c r="D8434"/>
      <c r="E8434"/>
      <c r="F8434"/>
      <c r="G8434"/>
      <c r="H8434"/>
      <c r="I8434"/>
      <c r="J8434"/>
      <c r="K8434"/>
      <c r="L8434"/>
      <c r="M8434"/>
      <c r="N8434"/>
      <c r="O8434" s="101"/>
      <c r="P8434" s="102"/>
    </row>
    <row r="8435" spans="1:16" x14ac:dyDescent="0.3">
      <c r="A8435"/>
      <c r="B8435" s="9"/>
      <c r="C8435"/>
      <c r="D8435"/>
      <c r="E8435"/>
      <c r="F8435"/>
      <c r="G8435"/>
      <c r="H8435"/>
      <c r="I8435"/>
      <c r="J8435"/>
      <c r="K8435"/>
      <c r="L8435"/>
      <c r="M8435"/>
      <c r="N8435"/>
      <c r="O8435" s="101"/>
      <c r="P8435" s="102"/>
    </row>
    <row r="8436" spans="1:16" x14ac:dyDescent="0.3">
      <c r="A8436"/>
      <c r="B8436" s="9"/>
      <c r="C8436"/>
      <c r="D8436"/>
      <c r="E8436"/>
      <c r="F8436"/>
      <c r="G8436"/>
      <c r="H8436"/>
      <c r="I8436"/>
      <c r="J8436"/>
      <c r="K8436"/>
      <c r="L8436"/>
      <c r="M8436"/>
      <c r="N8436"/>
      <c r="O8436" s="101"/>
      <c r="P8436" s="102"/>
    </row>
    <row r="8437" spans="1:16" x14ac:dyDescent="0.3">
      <c r="A8437"/>
      <c r="B8437" s="9"/>
      <c r="C8437"/>
      <c r="D8437"/>
      <c r="E8437"/>
      <c r="F8437"/>
      <c r="G8437"/>
      <c r="H8437"/>
      <c r="I8437"/>
      <c r="J8437"/>
      <c r="K8437"/>
      <c r="L8437"/>
      <c r="M8437"/>
      <c r="N8437"/>
      <c r="O8437" s="101"/>
      <c r="P8437" s="102"/>
    </row>
    <row r="8438" spans="1:16" x14ac:dyDescent="0.3">
      <c r="A8438"/>
      <c r="B8438" s="9"/>
      <c r="C8438"/>
      <c r="D8438"/>
      <c r="E8438"/>
      <c r="F8438"/>
      <c r="G8438"/>
      <c r="H8438"/>
      <c r="I8438"/>
      <c r="J8438"/>
      <c r="K8438"/>
      <c r="L8438"/>
      <c r="M8438"/>
      <c r="N8438"/>
      <c r="O8438" s="101"/>
      <c r="P8438" s="102"/>
    </row>
    <row r="8439" spans="1:16" x14ac:dyDescent="0.3">
      <c r="A8439"/>
      <c r="B8439" s="9"/>
      <c r="C8439"/>
      <c r="D8439"/>
      <c r="E8439"/>
      <c r="F8439"/>
      <c r="G8439"/>
      <c r="H8439"/>
      <c r="I8439"/>
      <c r="J8439"/>
      <c r="K8439"/>
      <c r="L8439"/>
      <c r="M8439"/>
      <c r="N8439"/>
      <c r="O8439" s="101"/>
      <c r="P8439" s="102"/>
    </row>
    <row r="8440" spans="1:16" x14ac:dyDescent="0.3">
      <c r="A8440"/>
      <c r="B8440" s="9"/>
      <c r="C8440"/>
      <c r="D8440"/>
      <c r="E8440"/>
      <c r="F8440"/>
      <c r="G8440"/>
      <c r="H8440"/>
      <c r="I8440"/>
      <c r="J8440"/>
      <c r="K8440"/>
      <c r="L8440"/>
      <c r="M8440"/>
      <c r="N8440"/>
      <c r="O8440" s="101"/>
      <c r="P8440" s="102"/>
    </row>
    <row r="8441" spans="1:16" x14ac:dyDescent="0.3">
      <c r="A8441"/>
      <c r="B8441" s="9"/>
      <c r="C8441"/>
      <c r="D8441"/>
      <c r="E8441"/>
      <c r="F8441"/>
      <c r="G8441"/>
      <c r="H8441"/>
      <c r="I8441"/>
      <c r="J8441"/>
      <c r="K8441"/>
      <c r="L8441"/>
      <c r="M8441"/>
      <c r="N8441"/>
      <c r="O8441" s="101"/>
      <c r="P8441" s="102"/>
    </row>
    <row r="8442" spans="1:16" x14ac:dyDescent="0.3">
      <c r="A8442"/>
      <c r="B8442" s="9"/>
      <c r="C8442"/>
      <c r="D8442"/>
      <c r="E8442"/>
      <c r="F8442"/>
      <c r="G8442"/>
      <c r="H8442"/>
      <c r="I8442"/>
      <c r="J8442"/>
      <c r="K8442"/>
      <c r="L8442"/>
      <c r="M8442"/>
      <c r="N8442"/>
      <c r="O8442" s="101"/>
      <c r="P8442" s="102"/>
    </row>
    <row r="8443" spans="1:16" x14ac:dyDescent="0.3">
      <c r="A8443"/>
      <c r="B8443" s="9"/>
      <c r="C8443"/>
      <c r="D8443"/>
      <c r="E8443"/>
      <c r="F8443"/>
      <c r="G8443"/>
      <c r="H8443"/>
      <c r="I8443"/>
      <c r="J8443"/>
      <c r="K8443"/>
      <c r="L8443"/>
      <c r="M8443"/>
      <c r="N8443"/>
      <c r="O8443" s="101"/>
      <c r="P8443" s="102"/>
    </row>
    <row r="8444" spans="1:16" x14ac:dyDescent="0.3">
      <c r="A8444"/>
      <c r="B8444" s="9"/>
      <c r="C8444"/>
      <c r="D8444"/>
      <c r="E8444"/>
      <c r="F8444"/>
      <c r="G8444"/>
      <c r="H8444"/>
      <c r="I8444"/>
      <c r="J8444"/>
      <c r="K8444"/>
      <c r="L8444"/>
      <c r="M8444"/>
      <c r="N8444"/>
      <c r="O8444" s="101"/>
      <c r="P8444" s="102"/>
    </row>
    <row r="8445" spans="1:16" x14ac:dyDescent="0.3">
      <c r="A8445"/>
      <c r="B8445" s="9"/>
      <c r="C8445"/>
      <c r="D8445"/>
      <c r="E8445"/>
      <c r="F8445"/>
      <c r="G8445"/>
      <c r="H8445"/>
      <c r="I8445"/>
      <c r="J8445"/>
      <c r="K8445"/>
      <c r="L8445"/>
      <c r="M8445"/>
      <c r="N8445"/>
      <c r="O8445" s="101"/>
      <c r="P8445" s="102"/>
    </row>
    <row r="8446" spans="1:16" x14ac:dyDescent="0.3">
      <c r="A8446"/>
      <c r="B8446" s="9"/>
      <c r="C8446"/>
      <c r="D8446"/>
      <c r="E8446"/>
      <c r="F8446"/>
      <c r="G8446"/>
      <c r="H8446"/>
      <c r="I8446"/>
      <c r="J8446"/>
      <c r="K8446"/>
      <c r="L8446"/>
      <c r="M8446"/>
      <c r="N8446"/>
      <c r="O8446" s="101"/>
      <c r="P8446" s="102"/>
    </row>
    <row r="8447" spans="1:16" x14ac:dyDescent="0.3">
      <c r="A8447"/>
      <c r="B8447" s="9"/>
      <c r="C8447"/>
      <c r="D8447"/>
      <c r="E8447"/>
      <c r="F8447"/>
      <c r="G8447"/>
      <c r="H8447"/>
      <c r="I8447"/>
      <c r="J8447"/>
      <c r="K8447"/>
      <c r="L8447"/>
      <c r="M8447"/>
      <c r="N8447"/>
      <c r="O8447" s="101"/>
      <c r="P8447" s="102"/>
    </row>
    <row r="8448" spans="1:16" x14ac:dyDescent="0.3">
      <c r="A8448"/>
      <c r="B8448" s="9"/>
      <c r="C8448"/>
      <c r="D8448"/>
      <c r="E8448"/>
      <c r="F8448"/>
      <c r="G8448"/>
      <c r="H8448"/>
      <c r="I8448"/>
      <c r="J8448"/>
      <c r="K8448"/>
      <c r="L8448"/>
      <c r="M8448"/>
      <c r="N8448"/>
      <c r="O8448" s="101"/>
      <c r="P8448" s="102"/>
    </row>
    <row r="8449" spans="1:16" x14ac:dyDescent="0.3">
      <c r="A8449"/>
      <c r="B8449" s="9"/>
      <c r="C8449"/>
      <c r="D8449"/>
      <c r="E8449"/>
      <c r="F8449"/>
      <c r="G8449"/>
      <c r="H8449"/>
      <c r="I8449"/>
      <c r="J8449"/>
      <c r="K8449"/>
      <c r="L8449"/>
      <c r="M8449"/>
      <c r="N8449"/>
      <c r="O8449" s="101"/>
      <c r="P8449" s="102"/>
    </row>
    <row r="8450" spans="1:16" x14ac:dyDescent="0.3">
      <c r="A8450"/>
      <c r="B8450" s="9"/>
      <c r="C8450"/>
      <c r="D8450"/>
      <c r="E8450"/>
      <c r="F8450"/>
      <c r="G8450"/>
      <c r="H8450"/>
      <c r="I8450"/>
      <c r="J8450"/>
      <c r="K8450"/>
      <c r="L8450"/>
      <c r="M8450"/>
      <c r="N8450"/>
      <c r="O8450" s="101"/>
      <c r="P8450" s="102"/>
    </row>
    <row r="8451" spans="1:16" x14ac:dyDescent="0.3">
      <c r="A8451"/>
      <c r="B8451" s="9"/>
      <c r="C8451"/>
      <c r="D8451"/>
      <c r="E8451"/>
      <c r="F8451"/>
      <c r="G8451"/>
      <c r="H8451"/>
      <c r="I8451"/>
      <c r="J8451"/>
      <c r="K8451"/>
      <c r="L8451"/>
      <c r="M8451"/>
      <c r="N8451"/>
      <c r="O8451" s="101"/>
      <c r="P8451" s="102"/>
    </row>
    <row r="8452" spans="1:16" x14ac:dyDescent="0.3">
      <c r="A8452"/>
      <c r="B8452" s="9"/>
      <c r="C8452"/>
      <c r="D8452"/>
      <c r="E8452"/>
      <c r="F8452"/>
      <c r="G8452"/>
      <c r="H8452"/>
      <c r="I8452"/>
      <c r="J8452"/>
      <c r="K8452"/>
      <c r="L8452"/>
      <c r="M8452"/>
      <c r="N8452"/>
      <c r="O8452" s="101"/>
      <c r="P8452" s="102"/>
    </row>
    <row r="8453" spans="1:16" x14ac:dyDescent="0.3">
      <c r="B8453" s="103"/>
      <c r="O8453" s="101"/>
      <c r="P8453" s="102"/>
    </row>
    <row r="8454" spans="1:16" x14ac:dyDescent="0.3">
      <c r="B8454" s="103"/>
      <c r="O8454" s="101"/>
      <c r="P8454" s="102"/>
    </row>
    <row r="8455" spans="1:16" x14ac:dyDescent="0.3">
      <c r="B8455" s="103"/>
      <c r="O8455" s="101"/>
      <c r="P8455" s="102"/>
    </row>
    <row r="8456" spans="1:16" x14ac:dyDescent="0.3">
      <c r="B8456" s="103"/>
      <c r="O8456" s="101"/>
      <c r="P8456" s="102"/>
    </row>
    <row r="8457" spans="1:16" x14ac:dyDescent="0.3">
      <c r="B8457" s="103"/>
      <c r="O8457" s="101"/>
      <c r="P8457" s="102"/>
    </row>
    <row r="8458" spans="1:16" x14ac:dyDescent="0.3">
      <c r="B8458" s="103"/>
      <c r="O8458" s="101"/>
      <c r="P8458" s="102"/>
    </row>
    <row r="8459" spans="1:16" x14ac:dyDescent="0.3">
      <c r="B8459" s="103"/>
      <c r="O8459" s="101"/>
      <c r="P8459" s="102"/>
    </row>
    <row r="8460" spans="1:16" x14ac:dyDescent="0.3">
      <c r="B8460" s="103"/>
      <c r="O8460" s="101"/>
      <c r="P8460" s="102"/>
    </row>
    <row r="8461" spans="1:16" x14ac:dyDescent="0.3">
      <c r="B8461" s="103"/>
      <c r="O8461" s="101"/>
      <c r="P8461" s="102"/>
    </row>
    <row r="8462" spans="1:16" x14ac:dyDescent="0.3">
      <c r="B8462" s="103"/>
      <c r="O8462" s="101"/>
      <c r="P8462" s="102"/>
    </row>
    <row r="8463" spans="1:16" x14ac:dyDescent="0.3">
      <c r="B8463" s="103"/>
      <c r="O8463" s="101"/>
      <c r="P8463" s="102"/>
    </row>
    <row r="8464" spans="1:16" x14ac:dyDescent="0.3">
      <c r="B8464" s="103"/>
      <c r="O8464" s="101"/>
      <c r="P8464" s="102"/>
    </row>
    <row r="8465" spans="2:16" x14ac:dyDescent="0.3">
      <c r="B8465" s="103"/>
      <c r="O8465" s="101"/>
      <c r="P8465" s="102"/>
    </row>
    <row r="8466" spans="2:16" x14ac:dyDescent="0.3">
      <c r="B8466" s="103"/>
      <c r="O8466" s="101"/>
      <c r="P8466" s="102"/>
    </row>
    <row r="8467" spans="2:16" x14ac:dyDescent="0.3">
      <c r="B8467" s="103"/>
      <c r="O8467" s="101"/>
      <c r="P8467" s="102"/>
    </row>
    <row r="8468" spans="2:16" x14ac:dyDescent="0.3">
      <c r="B8468" s="103"/>
      <c r="O8468" s="101"/>
      <c r="P8468" s="102"/>
    </row>
    <row r="8469" spans="2:16" x14ac:dyDescent="0.3">
      <c r="B8469" s="103"/>
      <c r="O8469" s="101"/>
      <c r="P8469" s="102"/>
    </row>
    <row r="8470" spans="2:16" x14ac:dyDescent="0.3">
      <c r="B8470" s="103"/>
      <c r="O8470" s="101"/>
      <c r="P8470" s="102"/>
    </row>
    <row r="8471" spans="2:16" x14ac:dyDescent="0.3">
      <c r="B8471" s="103"/>
      <c r="O8471" s="101"/>
      <c r="P8471" s="102"/>
    </row>
    <row r="8472" spans="2:16" x14ac:dyDescent="0.3">
      <c r="B8472" s="103"/>
      <c r="O8472" s="101"/>
      <c r="P8472" s="102"/>
    </row>
    <row r="8473" spans="2:16" x14ac:dyDescent="0.3">
      <c r="B8473" s="103"/>
      <c r="O8473" s="101"/>
      <c r="P8473" s="102"/>
    </row>
    <row r="8474" spans="2:16" x14ac:dyDescent="0.3">
      <c r="B8474" s="103"/>
      <c r="O8474" s="101"/>
      <c r="P8474" s="102"/>
    </row>
    <row r="8475" spans="2:16" x14ac:dyDescent="0.3">
      <c r="B8475" s="103"/>
      <c r="O8475" s="101"/>
      <c r="P8475" s="102"/>
    </row>
    <row r="8476" spans="2:16" x14ac:dyDescent="0.3">
      <c r="B8476" s="103"/>
      <c r="O8476" s="101"/>
      <c r="P8476" s="102"/>
    </row>
    <row r="8477" spans="2:16" x14ac:dyDescent="0.3">
      <c r="B8477" s="103"/>
      <c r="O8477" s="101"/>
      <c r="P8477" s="102"/>
    </row>
    <row r="8478" spans="2:16" x14ac:dyDescent="0.3">
      <c r="B8478" s="103"/>
      <c r="O8478" s="101"/>
      <c r="P8478" s="102"/>
    </row>
    <row r="8479" spans="2:16" x14ac:dyDescent="0.3">
      <c r="B8479" s="103"/>
      <c r="O8479" s="101"/>
      <c r="P8479" s="102"/>
    </row>
    <row r="8480" spans="2:16" x14ac:dyDescent="0.3">
      <c r="B8480" s="103"/>
      <c r="O8480" s="101"/>
      <c r="P8480" s="102"/>
    </row>
    <row r="8481" spans="2:16" x14ac:dyDescent="0.3">
      <c r="B8481" s="103"/>
      <c r="O8481" s="101"/>
      <c r="P8481" s="102"/>
    </row>
    <row r="8482" spans="2:16" x14ac:dyDescent="0.3">
      <c r="B8482" s="103"/>
      <c r="O8482" s="101"/>
      <c r="P8482" s="102"/>
    </row>
    <row r="8483" spans="2:16" x14ac:dyDescent="0.3">
      <c r="B8483" s="103"/>
      <c r="O8483" s="101"/>
      <c r="P8483" s="102"/>
    </row>
    <row r="8484" spans="2:16" x14ac:dyDescent="0.3">
      <c r="B8484" s="103"/>
      <c r="O8484" s="101"/>
      <c r="P8484" s="102"/>
    </row>
    <row r="8485" spans="2:16" x14ac:dyDescent="0.3">
      <c r="B8485" s="103"/>
      <c r="O8485" s="101"/>
      <c r="P8485" s="102"/>
    </row>
    <row r="8486" spans="2:16" x14ac:dyDescent="0.3">
      <c r="B8486" s="103"/>
      <c r="O8486" s="101"/>
      <c r="P8486" s="102"/>
    </row>
    <row r="8487" spans="2:16" x14ac:dyDescent="0.3">
      <c r="B8487" s="103"/>
      <c r="O8487" s="101"/>
      <c r="P8487" s="102"/>
    </row>
    <row r="8488" spans="2:16" x14ac:dyDescent="0.3">
      <c r="B8488" s="103"/>
      <c r="O8488" s="101"/>
      <c r="P8488" s="102"/>
    </row>
    <row r="8489" spans="2:16" x14ac:dyDescent="0.3">
      <c r="B8489" s="103"/>
      <c r="O8489" s="101"/>
      <c r="P8489" s="102"/>
    </row>
    <row r="8490" spans="2:16" x14ac:dyDescent="0.3">
      <c r="B8490" s="103"/>
      <c r="O8490" s="101"/>
      <c r="P8490" s="102"/>
    </row>
    <row r="8491" spans="2:16" x14ac:dyDescent="0.3">
      <c r="B8491" s="103"/>
      <c r="O8491" s="101"/>
      <c r="P8491" s="102"/>
    </row>
    <row r="8492" spans="2:16" x14ac:dyDescent="0.3">
      <c r="B8492" s="103"/>
      <c r="O8492" s="101"/>
      <c r="P8492" s="102"/>
    </row>
    <row r="8493" spans="2:16" x14ac:dyDescent="0.3">
      <c r="B8493" s="103"/>
      <c r="O8493" s="101"/>
      <c r="P8493" s="102"/>
    </row>
    <row r="8494" spans="2:16" x14ac:dyDescent="0.3">
      <c r="B8494" s="103"/>
      <c r="O8494" s="101"/>
      <c r="P8494" s="102"/>
    </row>
    <row r="8495" spans="2:16" x14ac:dyDescent="0.3">
      <c r="B8495" s="103"/>
      <c r="O8495" s="101"/>
      <c r="P8495" s="102"/>
    </row>
    <row r="8496" spans="2:16" x14ac:dyDescent="0.3">
      <c r="B8496" s="103"/>
      <c r="O8496" s="101"/>
      <c r="P8496" s="102"/>
    </row>
    <row r="8497" spans="2:16" x14ac:dyDescent="0.3">
      <c r="B8497" s="103"/>
      <c r="O8497" s="101"/>
      <c r="P8497" s="102"/>
    </row>
    <row r="8498" spans="2:16" x14ac:dyDescent="0.3">
      <c r="B8498" s="103"/>
      <c r="O8498" s="101"/>
      <c r="P8498" s="102"/>
    </row>
    <row r="8499" spans="2:16" x14ac:dyDescent="0.3">
      <c r="B8499" s="103"/>
      <c r="O8499" s="101"/>
      <c r="P8499" s="102"/>
    </row>
    <row r="8500" spans="2:16" x14ac:dyDescent="0.3">
      <c r="B8500" s="103"/>
      <c r="O8500" s="101"/>
      <c r="P8500" s="102"/>
    </row>
    <row r="8501" spans="2:16" x14ac:dyDescent="0.3">
      <c r="B8501" s="103"/>
      <c r="O8501" s="101"/>
      <c r="P8501" s="102"/>
    </row>
    <row r="8502" spans="2:16" x14ac:dyDescent="0.3">
      <c r="B8502" s="103"/>
      <c r="O8502" s="101"/>
      <c r="P8502" s="102"/>
    </row>
    <row r="8503" spans="2:16" x14ac:dyDescent="0.3">
      <c r="B8503" s="103"/>
      <c r="O8503" s="101"/>
      <c r="P8503" s="102"/>
    </row>
    <row r="8504" spans="2:16" x14ac:dyDescent="0.3">
      <c r="B8504" s="103"/>
      <c r="O8504" s="101"/>
      <c r="P8504" s="102"/>
    </row>
    <row r="8505" spans="2:16" x14ac:dyDescent="0.3">
      <c r="B8505" s="103"/>
      <c r="O8505" s="101"/>
      <c r="P8505" s="102"/>
    </row>
    <row r="8506" spans="2:16" x14ac:dyDescent="0.3">
      <c r="B8506" s="103"/>
      <c r="O8506" s="101"/>
      <c r="P8506" s="102"/>
    </row>
    <row r="8507" spans="2:16" x14ac:dyDescent="0.3">
      <c r="B8507" s="103"/>
      <c r="O8507" s="101"/>
      <c r="P8507" s="102"/>
    </row>
    <row r="8508" spans="2:16" x14ac:dyDescent="0.3">
      <c r="B8508" s="103"/>
      <c r="O8508" s="101"/>
      <c r="P8508" s="102"/>
    </row>
    <row r="8509" spans="2:16" x14ac:dyDescent="0.3">
      <c r="B8509" s="103"/>
      <c r="O8509" s="101"/>
      <c r="P8509" s="102"/>
    </row>
    <row r="8510" spans="2:16" x14ac:dyDescent="0.3">
      <c r="B8510" s="103"/>
      <c r="O8510" s="101"/>
      <c r="P8510" s="102"/>
    </row>
    <row r="8511" spans="2:16" x14ac:dyDescent="0.3">
      <c r="B8511" s="103"/>
      <c r="O8511" s="101"/>
      <c r="P8511" s="102"/>
    </row>
    <row r="8512" spans="2:16" x14ac:dyDescent="0.3">
      <c r="B8512" s="103"/>
      <c r="O8512" s="101"/>
      <c r="P8512" s="102"/>
    </row>
    <row r="8513" spans="2:16" x14ac:dyDescent="0.3">
      <c r="B8513" s="103"/>
      <c r="O8513" s="101"/>
      <c r="P8513" s="102"/>
    </row>
    <row r="8514" spans="2:16" x14ac:dyDescent="0.3">
      <c r="B8514" s="103"/>
      <c r="O8514" s="101"/>
      <c r="P8514" s="102"/>
    </row>
    <row r="8515" spans="2:16" x14ac:dyDescent="0.3">
      <c r="B8515" s="103"/>
      <c r="O8515" s="101"/>
      <c r="P8515" s="102"/>
    </row>
    <row r="8516" spans="2:16" x14ac:dyDescent="0.3">
      <c r="B8516" s="103"/>
      <c r="O8516" s="101"/>
      <c r="P8516" s="102"/>
    </row>
    <row r="8517" spans="2:16" x14ac:dyDescent="0.3">
      <c r="B8517" s="103"/>
      <c r="O8517" s="101"/>
      <c r="P8517" s="102"/>
    </row>
    <row r="8518" spans="2:16" x14ac:dyDescent="0.3">
      <c r="B8518" s="103"/>
      <c r="O8518" s="101"/>
      <c r="P8518" s="102"/>
    </row>
    <row r="8519" spans="2:16" x14ac:dyDescent="0.3">
      <c r="B8519" s="103"/>
      <c r="O8519" s="101"/>
      <c r="P8519" s="102"/>
    </row>
    <row r="8520" spans="2:16" x14ac:dyDescent="0.3">
      <c r="B8520" s="103"/>
      <c r="O8520" s="101"/>
      <c r="P8520" s="102"/>
    </row>
    <row r="8521" spans="2:16" x14ac:dyDescent="0.3">
      <c r="B8521" s="103"/>
      <c r="O8521" s="101"/>
      <c r="P8521" s="102"/>
    </row>
    <row r="8522" spans="2:16" x14ac:dyDescent="0.3">
      <c r="B8522" s="103"/>
      <c r="O8522" s="101"/>
      <c r="P8522" s="102"/>
    </row>
    <row r="8523" spans="2:16" x14ac:dyDescent="0.3">
      <c r="B8523" s="103"/>
      <c r="O8523" s="101"/>
      <c r="P8523" s="102"/>
    </row>
    <row r="8524" spans="2:16" x14ac:dyDescent="0.3">
      <c r="B8524" s="103"/>
      <c r="O8524" s="101"/>
      <c r="P8524" s="102"/>
    </row>
    <row r="8525" spans="2:16" x14ac:dyDescent="0.3">
      <c r="B8525" s="103"/>
      <c r="O8525" s="101"/>
      <c r="P8525" s="102"/>
    </row>
    <row r="8526" spans="2:16" x14ac:dyDescent="0.3">
      <c r="B8526" s="103"/>
      <c r="O8526" s="101"/>
      <c r="P8526" s="102"/>
    </row>
    <row r="8527" spans="2:16" x14ac:dyDescent="0.3">
      <c r="B8527" s="103"/>
      <c r="O8527" s="101"/>
      <c r="P8527" s="102"/>
    </row>
    <row r="8528" spans="2:16" x14ac:dyDescent="0.3">
      <c r="B8528" s="103"/>
      <c r="O8528" s="101"/>
      <c r="P8528" s="102"/>
    </row>
    <row r="8529" spans="2:16" x14ac:dyDescent="0.3">
      <c r="B8529" s="103"/>
      <c r="O8529" s="101"/>
      <c r="P8529" s="102"/>
    </row>
    <row r="8530" spans="2:16" x14ac:dyDescent="0.3">
      <c r="B8530" s="103"/>
      <c r="O8530" s="101"/>
      <c r="P8530" s="102"/>
    </row>
    <row r="8531" spans="2:16" x14ac:dyDescent="0.3">
      <c r="B8531" s="103"/>
      <c r="O8531" s="101"/>
      <c r="P8531" s="102"/>
    </row>
    <row r="8532" spans="2:16" x14ac:dyDescent="0.3">
      <c r="B8532" s="103"/>
      <c r="O8532" s="101"/>
      <c r="P8532" s="102"/>
    </row>
    <row r="8533" spans="2:16" x14ac:dyDescent="0.3">
      <c r="B8533" s="103"/>
      <c r="O8533" s="101"/>
      <c r="P8533" s="102"/>
    </row>
    <row r="8534" spans="2:16" x14ac:dyDescent="0.3">
      <c r="B8534" s="103"/>
      <c r="O8534" s="101"/>
      <c r="P8534" s="102"/>
    </row>
    <row r="8535" spans="2:16" x14ac:dyDescent="0.3">
      <c r="B8535" s="103"/>
      <c r="O8535" s="101"/>
      <c r="P8535" s="102"/>
    </row>
    <row r="8536" spans="2:16" x14ac:dyDescent="0.3">
      <c r="B8536" s="103"/>
      <c r="O8536" s="101"/>
      <c r="P8536" s="102"/>
    </row>
    <row r="8537" spans="2:16" x14ac:dyDescent="0.3">
      <c r="B8537" s="103"/>
      <c r="O8537" s="101"/>
      <c r="P8537" s="102"/>
    </row>
    <row r="8538" spans="2:16" x14ac:dyDescent="0.3">
      <c r="B8538" s="103"/>
      <c r="O8538" s="101"/>
      <c r="P8538" s="102"/>
    </row>
    <row r="8539" spans="2:16" x14ac:dyDescent="0.3">
      <c r="B8539" s="103"/>
      <c r="O8539" s="101"/>
      <c r="P8539" s="102"/>
    </row>
    <row r="8540" spans="2:16" x14ac:dyDescent="0.3">
      <c r="B8540" s="103"/>
      <c r="O8540" s="101"/>
      <c r="P8540" s="102"/>
    </row>
    <row r="8541" spans="2:16" x14ac:dyDescent="0.3">
      <c r="B8541" s="103"/>
      <c r="O8541" s="101"/>
      <c r="P8541" s="102"/>
    </row>
    <row r="8542" spans="2:16" x14ac:dyDescent="0.3">
      <c r="B8542" s="103"/>
      <c r="O8542" s="101"/>
      <c r="P8542" s="102"/>
    </row>
    <row r="8543" spans="2:16" x14ac:dyDescent="0.3">
      <c r="B8543" s="103"/>
      <c r="O8543" s="101"/>
      <c r="P8543" s="102"/>
    </row>
    <row r="8544" spans="2:16" x14ac:dyDescent="0.3">
      <c r="B8544" s="103"/>
      <c r="O8544" s="101"/>
      <c r="P8544" s="102"/>
    </row>
    <row r="8545" spans="2:16" x14ac:dyDescent="0.3">
      <c r="B8545" s="103"/>
      <c r="O8545" s="101"/>
      <c r="P8545" s="102"/>
    </row>
    <row r="8546" spans="2:16" x14ac:dyDescent="0.3">
      <c r="B8546" s="103"/>
      <c r="O8546" s="101"/>
      <c r="P8546" s="102"/>
    </row>
    <row r="8547" spans="2:16" x14ac:dyDescent="0.3">
      <c r="B8547" s="103"/>
      <c r="O8547" s="101"/>
      <c r="P8547" s="102"/>
    </row>
    <row r="8548" spans="2:16" x14ac:dyDescent="0.3">
      <c r="B8548" s="103"/>
      <c r="O8548" s="101"/>
      <c r="P8548" s="102"/>
    </row>
    <row r="8549" spans="2:16" x14ac:dyDescent="0.3">
      <c r="B8549" s="103"/>
      <c r="O8549" s="101"/>
      <c r="P8549" s="102"/>
    </row>
    <row r="8550" spans="2:16" x14ac:dyDescent="0.3">
      <c r="B8550" s="103"/>
      <c r="O8550" s="101"/>
      <c r="P8550" s="102"/>
    </row>
    <row r="8551" spans="2:16" x14ac:dyDescent="0.3">
      <c r="B8551" s="103"/>
      <c r="O8551" s="101"/>
      <c r="P8551" s="102"/>
    </row>
    <row r="8552" spans="2:16" x14ac:dyDescent="0.3">
      <c r="B8552" s="103"/>
      <c r="O8552" s="101"/>
      <c r="P8552" s="102"/>
    </row>
    <row r="8553" spans="2:16" x14ac:dyDescent="0.3">
      <c r="B8553" s="103"/>
      <c r="O8553" s="101"/>
      <c r="P8553" s="102"/>
    </row>
    <row r="8554" spans="2:16" x14ac:dyDescent="0.3">
      <c r="B8554" s="103"/>
      <c r="O8554" s="101"/>
      <c r="P8554" s="102"/>
    </row>
    <row r="8555" spans="2:16" x14ac:dyDescent="0.3">
      <c r="B8555" s="103"/>
      <c r="O8555" s="101"/>
      <c r="P8555" s="102"/>
    </row>
    <row r="8556" spans="2:16" x14ac:dyDescent="0.3">
      <c r="B8556" s="103"/>
      <c r="O8556" s="101"/>
      <c r="P8556" s="102"/>
    </row>
    <row r="8557" spans="2:16" x14ac:dyDescent="0.3">
      <c r="B8557" s="103"/>
      <c r="O8557" s="101"/>
      <c r="P8557" s="102"/>
    </row>
    <row r="8558" spans="2:16" x14ac:dyDescent="0.3">
      <c r="B8558" s="103"/>
      <c r="O8558" s="101"/>
      <c r="P8558" s="102"/>
    </row>
    <row r="8559" spans="2:16" x14ac:dyDescent="0.3">
      <c r="B8559" s="103"/>
      <c r="O8559" s="101"/>
      <c r="P8559" s="102"/>
    </row>
    <row r="8560" spans="2:16" x14ac:dyDescent="0.3">
      <c r="B8560" s="103"/>
      <c r="O8560" s="101"/>
      <c r="P8560" s="102"/>
    </row>
    <row r="8561" spans="2:16" x14ac:dyDescent="0.3">
      <c r="B8561" s="103"/>
      <c r="O8561" s="101"/>
      <c r="P8561" s="102"/>
    </row>
    <row r="8562" spans="2:16" x14ac:dyDescent="0.3">
      <c r="B8562" s="103"/>
      <c r="O8562" s="101"/>
      <c r="P8562" s="102"/>
    </row>
    <row r="8563" spans="2:16" x14ac:dyDescent="0.3">
      <c r="B8563" s="103"/>
      <c r="O8563" s="101"/>
      <c r="P8563" s="102"/>
    </row>
    <row r="8564" spans="2:16" x14ac:dyDescent="0.3">
      <c r="B8564" s="103"/>
      <c r="O8564" s="101"/>
      <c r="P8564" s="102"/>
    </row>
    <row r="8565" spans="2:16" x14ac:dyDescent="0.3">
      <c r="B8565" s="103"/>
      <c r="O8565" s="101"/>
      <c r="P8565" s="102"/>
    </row>
    <row r="8566" spans="2:16" x14ac:dyDescent="0.3">
      <c r="B8566" s="103"/>
      <c r="O8566" s="101"/>
      <c r="P8566" s="102"/>
    </row>
    <row r="8567" spans="2:16" x14ac:dyDescent="0.3">
      <c r="B8567" s="103"/>
      <c r="O8567" s="101"/>
      <c r="P8567" s="102"/>
    </row>
    <row r="8568" spans="2:16" x14ac:dyDescent="0.3">
      <c r="B8568" s="103"/>
      <c r="O8568" s="101"/>
      <c r="P8568" s="102"/>
    </row>
    <row r="8569" spans="2:16" x14ac:dyDescent="0.3">
      <c r="B8569" s="103"/>
      <c r="O8569" s="101"/>
      <c r="P8569" s="102"/>
    </row>
    <row r="8570" spans="2:16" x14ac:dyDescent="0.3">
      <c r="B8570" s="103"/>
      <c r="O8570" s="101"/>
      <c r="P8570" s="102"/>
    </row>
    <row r="8571" spans="2:16" x14ac:dyDescent="0.3">
      <c r="B8571" s="103"/>
      <c r="O8571" s="101"/>
      <c r="P8571" s="102"/>
    </row>
    <row r="8572" spans="2:16" x14ac:dyDescent="0.3">
      <c r="B8572" s="103"/>
      <c r="O8572" s="101"/>
      <c r="P8572" s="102"/>
    </row>
    <row r="8573" spans="2:16" x14ac:dyDescent="0.3">
      <c r="B8573" s="103"/>
      <c r="O8573" s="101"/>
      <c r="P8573" s="102"/>
    </row>
    <row r="8574" spans="2:16" x14ac:dyDescent="0.3">
      <c r="B8574" s="103"/>
      <c r="O8574" s="101"/>
      <c r="P8574" s="102"/>
    </row>
    <row r="8575" spans="2:16" x14ac:dyDescent="0.3">
      <c r="B8575" s="103"/>
      <c r="O8575" s="101"/>
      <c r="P8575" s="102"/>
    </row>
    <row r="8576" spans="2:16" x14ac:dyDescent="0.3">
      <c r="B8576" s="103"/>
      <c r="O8576" s="101"/>
      <c r="P8576" s="102"/>
    </row>
    <row r="8577" spans="2:16" x14ac:dyDescent="0.3">
      <c r="B8577" s="103"/>
      <c r="O8577" s="101"/>
      <c r="P8577" s="102"/>
    </row>
    <row r="8578" spans="2:16" x14ac:dyDescent="0.3">
      <c r="B8578" s="103"/>
      <c r="O8578" s="101"/>
      <c r="P8578" s="102"/>
    </row>
    <row r="8579" spans="2:16" x14ac:dyDescent="0.3">
      <c r="B8579" s="103"/>
      <c r="O8579" s="101"/>
      <c r="P8579" s="102"/>
    </row>
    <row r="8580" spans="2:16" x14ac:dyDescent="0.3">
      <c r="B8580" s="103"/>
      <c r="O8580" s="101"/>
      <c r="P8580" s="102"/>
    </row>
    <row r="8581" spans="2:16" x14ac:dyDescent="0.3">
      <c r="B8581" s="103"/>
      <c r="O8581" s="101"/>
      <c r="P8581" s="102"/>
    </row>
    <row r="8582" spans="2:16" x14ac:dyDescent="0.3">
      <c r="B8582" s="103"/>
      <c r="O8582" s="101"/>
      <c r="P8582" s="102"/>
    </row>
    <row r="8583" spans="2:16" x14ac:dyDescent="0.3">
      <c r="B8583" s="103"/>
      <c r="O8583" s="101"/>
      <c r="P8583" s="102"/>
    </row>
    <row r="8584" spans="2:16" x14ac:dyDescent="0.3">
      <c r="B8584" s="103"/>
      <c r="O8584" s="101"/>
      <c r="P8584" s="102"/>
    </row>
    <row r="8585" spans="2:16" x14ac:dyDescent="0.3">
      <c r="B8585" s="103"/>
      <c r="O8585" s="101"/>
      <c r="P8585" s="102"/>
    </row>
    <row r="8586" spans="2:16" x14ac:dyDescent="0.3">
      <c r="B8586" s="103"/>
      <c r="O8586" s="101"/>
      <c r="P8586" s="102"/>
    </row>
    <row r="8587" spans="2:16" x14ac:dyDescent="0.3">
      <c r="B8587" s="103"/>
      <c r="O8587" s="101"/>
      <c r="P8587" s="102"/>
    </row>
    <row r="8588" spans="2:16" x14ac:dyDescent="0.3">
      <c r="B8588" s="103"/>
      <c r="O8588" s="101"/>
      <c r="P8588" s="102"/>
    </row>
    <row r="8589" spans="2:16" x14ac:dyDescent="0.3">
      <c r="B8589" s="103"/>
      <c r="O8589" s="101"/>
      <c r="P8589" s="102"/>
    </row>
    <row r="8590" spans="2:16" x14ac:dyDescent="0.3">
      <c r="B8590" s="103"/>
      <c r="O8590" s="101"/>
      <c r="P8590" s="102"/>
    </row>
    <row r="8591" spans="2:16" x14ac:dyDescent="0.3">
      <c r="B8591" s="103"/>
      <c r="O8591" s="101"/>
      <c r="P8591" s="102"/>
    </row>
    <row r="8592" spans="2:16" x14ac:dyDescent="0.3">
      <c r="B8592" s="103"/>
      <c r="O8592" s="101"/>
      <c r="P8592" s="102"/>
    </row>
    <row r="8593" spans="2:16" x14ac:dyDescent="0.3">
      <c r="B8593" s="103"/>
      <c r="O8593" s="101"/>
      <c r="P8593" s="102"/>
    </row>
    <row r="8594" spans="2:16" x14ac:dyDescent="0.3">
      <c r="B8594" s="103"/>
      <c r="O8594" s="101"/>
      <c r="P8594" s="102"/>
    </row>
    <row r="8595" spans="2:16" x14ac:dyDescent="0.3">
      <c r="B8595" s="103"/>
      <c r="O8595" s="101"/>
      <c r="P8595" s="102"/>
    </row>
    <row r="8596" spans="2:16" x14ac:dyDescent="0.3">
      <c r="B8596" s="103"/>
      <c r="O8596" s="101"/>
      <c r="P8596" s="102"/>
    </row>
    <row r="8597" spans="2:16" x14ac:dyDescent="0.3">
      <c r="B8597" s="103"/>
      <c r="O8597" s="101"/>
      <c r="P8597" s="102"/>
    </row>
    <row r="8598" spans="2:16" x14ac:dyDescent="0.3">
      <c r="B8598" s="103"/>
      <c r="O8598" s="101"/>
      <c r="P8598" s="102"/>
    </row>
    <row r="8599" spans="2:16" x14ac:dyDescent="0.3">
      <c r="B8599" s="103"/>
      <c r="O8599" s="101"/>
      <c r="P8599" s="102"/>
    </row>
    <row r="8600" spans="2:16" x14ac:dyDescent="0.3">
      <c r="B8600" s="103"/>
      <c r="O8600" s="101"/>
      <c r="P8600" s="102"/>
    </row>
    <row r="8601" spans="2:16" x14ac:dyDescent="0.3">
      <c r="B8601" s="103"/>
      <c r="O8601" s="101"/>
      <c r="P8601" s="102"/>
    </row>
    <row r="8602" spans="2:16" x14ac:dyDescent="0.3">
      <c r="B8602" s="103"/>
      <c r="O8602" s="101"/>
      <c r="P8602" s="102"/>
    </row>
    <row r="8603" spans="2:16" x14ac:dyDescent="0.3">
      <c r="B8603" s="103"/>
      <c r="O8603" s="101"/>
      <c r="P8603" s="102"/>
    </row>
    <row r="8604" spans="2:16" x14ac:dyDescent="0.3">
      <c r="B8604" s="103"/>
      <c r="O8604" s="101"/>
      <c r="P8604" s="102"/>
    </row>
    <row r="8605" spans="2:16" x14ac:dyDescent="0.3">
      <c r="B8605" s="103"/>
      <c r="O8605" s="101"/>
      <c r="P8605" s="102"/>
    </row>
    <row r="8606" spans="2:16" x14ac:dyDescent="0.3">
      <c r="B8606" s="103"/>
      <c r="O8606" s="101"/>
      <c r="P8606" s="102"/>
    </row>
    <row r="8607" spans="2:16" x14ac:dyDescent="0.3">
      <c r="B8607" s="103"/>
      <c r="O8607" s="101"/>
      <c r="P8607" s="102"/>
    </row>
    <row r="8608" spans="2:16" x14ac:dyDescent="0.3">
      <c r="B8608" s="103"/>
      <c r="O8608" s="101"/>
      <c r="P8608" s="102"/>
    </row>
    <row r="8609" spans="2:16" x14ac:dyDescent="0.3">
      <c r="B8609" s="103"/>
      <c r="O8609" s="101"/>
      <c r="P8609" s="102"/>
    </row>
    <row r="8610" spans="2:16" x14ac:dyDescent="0.3">
      <c r="B8610" s="103"/>
      <c r="O8610" s="101"/>
      <c r="P8610" s="102"/>
    </row>
    <row r="8611" spans="2:16" x14ac:dyDescent="0.3">
      <c r="B8611" s="103"/>
      <c r="O8611" s="101"/>
      <c r="P8611" s="102"/>
    </row>
    <row r="8612" spans="2:16" x14ac:dyDescent="0.3">
      <c r="B8612" s="103"/>
      <c r="O8612" s="101"/>
      <c r="P8612" s="102"/>
    </row>
    <row r="8613" spans="2:16" x14ac:dyDescent="0.3">
      <c r="B8613" s="103"/>
      <c r="O8613" s="101"/>
      <c r="P8613" s="102"/>
    </row>
    <row r="8614" spans="2:16" x14ac:dyDescent="0.3">
      <c r="B8614" s="103"/>
      <c r="O8614" s="101"/>
      <c r="P8614" s="102"/>
    </row>
    <row r="8615" spans="2:16" x14ac:dyDescent="0.3">
      <c r="B8615" s="103"/>
      <c r="O8615" s="101"/>
      <c r="P8615" s="102"/>
    </row>
    <row r="8616" spans="2:16" x14ac:dyDescent="0.3">
      <c r="B8616" s="103"/>
      <c r="O8616" s="101"/>
      <c r="P8616" s="102"/>
    </row>
    <row r="8617" spans="2:16" x14ac:dyDescent="0.3">
      <c r="B8617" s="103"/>
      <c r="O8617" s="101"/>
      <c r="P8617" s="102"/>
    </row>
    <row r="8618" spans="2:16" x14ac:dyDescent="0.3">
      <c r="B8618" s="103"/>
      <c r="O8618" s="101"/>
      <c r="P8618" s="102"/>
    </row>
    <row r="8619" spans="2:16" x14ac:dyDescent="0.3">
      <c r="B8619" s="103"/>
      <c r="O8619" s="101"/>
      <c r="P8619" s="102"/>
    </row>
    <row r="8620" spans="2:16" x14ac:dyDescent="0.3">
      <c r="B8620" s="103"/>
      <c r="O8620" s="101"/>
      <c r="P8620" s="102"/>
    </row>
    <row r="8621" spans="2:16" x14ac:dyDescent="0.3">
      <c r="B8621" s="103"/>
      <c r="O8621" s="101"/>
      <c r="P8621" s="102"/>
    </row>
    <row r="8622" spans="2:16" x14ac:dyDescent="0.3">
      <c r="B8622" s="103"/>
      <c r="O8622" s="101"/>
      <c r="P8622" s="102"/>
    </row>
    <row r="8623" spans="2:16" x14ac:dyDescent="0.3">
      <c r="B8623" s="103"/>
      <c r="O8623" s="101"/>
      <c r="P8623" s="102"/>
    </row>
    <row r="8624" spans="2:16" x14ac:dyDescent="0.3">
      <c r="B8624" s="103"/>
      <c r="O8624" s="101"/>
      <c r="P8624" s="102"/>
    </row>
    <row r="8625" spans="2:16" x14ac:dyDescent="0.3">
      <c r="B8625" s="103"/>
      <c r="O8625" s="101"/>
      <c r="P8625" s="102"/>
    </row>
    <row r="8626" spans="2:16" x14ac:dyDescent="0.3">
      <c r="B8626" s="103"/>
      <c r="O8626" s="101"/>
      <c r="P8626" s="102"/>
    </row>
    <row r="8627" spans="2:16" x14ac:dyDescent="0.3">
      <c r="B8627" s="103"/>
      <c r="O8627" s="101"/>
      <c r="P8627" s="102"/>
    </row>
    <row r="8628" spans="2:16" x14ac:dyDescent="0.3">
      <c r="B8628" s="103"/>
      <c r="O8628" s="101"/>
      <c r="P8628" s="102"/>
    </row>
    <row r="8629" spans="2:16" x14ac:dyDescent="0.3">
      <c r="O8629" s="101"/>
      <c r="P8629" s="102"/>
    </row>
    <row r="8630" spans="2:16" x14ac:dyDescent="0.3">
      <c r="O8630" s="101"/>
      <c r="P8630" s="102"/>
    </row>
    <row r="8631" spans="2:16" x14ac:dyDescent="0.3">
      <c r="O8631" s="101"/>
      <c r="P8631" s="102"/>
    </row>
    <row r="8632" spans="2:16" x14ac:dyDescent="0.3">
      <c r="O8632" s="101"/>
      <c r="P8632" s="102"/>
    </row>
    <row r="8633" spans="2:16" x14ac:dyDescent="0.3">
      <c r="O8633" s="101"/>
      <c r="P8633" s="102"/>
    </row>
    <row r="8634" spans="2:16" x14ac:dyDescent="0.3">
      <c r="O8634" s="101"/>
      <c r="P8634" s="102"/>
    </row>
    <row r="8635" spans="2:16" x14ac:dyDescent="0.3">
      <c r="O8635" s="101"/>
      <c r="P8635" s="102"/>
    </row>
    <row r="8636" spans="2:16" x14ac:dyDescent="0.3">
      <c r="O8636" s="101"/>
      <c r="P8636" s="102"/>
    </row>
    <row r="8637" spans="2:16" x14ac:dyDescent="0.3">
      <c r="O8637" s="101"/>
      <c r="P8637" s="102"/>
    </row>
    <row r="8638" spans="2:16" x14ac:dyDescent="0.3">
      <c r="O8638" s="101"/>
      <c r="P8638" s="102"/>
    </row>
    <row r="8639" spans="2:16" x14ac:dyDescent="0.3">
      <c r="O8639" s="101"/>
      <c r="P8639" s="102"/>
    </row>
    <row r="8640" spans="2:16" x14ac:dyDescent="0.3">
      <c r="O8640" s="101"/>
      <c r="P8640" s="102"/>
    </row>
    <row r="8641" spans="15:16" x14ac:dyDescent="0.3">
      <c r="O8641" s="101"/>
      <c r="P8641" s="102"/>
    </row>
    <row r="8642" spans="15:16" x14ac:dyDescent="0.3">
      <c r="O8642" s="101"/>
      <c r="P8642" s="102"/>
    </row>
    <row r="8643" spans="15:16" x14ac:dyDescent="0.3">
      <c r="O8643" s="101"/>
      <c r="P8643" s="102"/>
    </row>
    <row r="8644" spans="15:16" x14ac:dyDescent="0.3">
      <c r="O8644" s="101"/>
      <c r="P8644" s="102"/>
    </row>
    <row r="8645" spans="15:16" x14ac:dyDescent="0.3">
      <c r="O8645" s="101"/>
      <c r="P8645" s="102"/>
    </row>
    <row r="8646" spans="15:16" x14ac:dyDescent="0.3">
      <c r="O8646" s="101"/>
      <c r="P8646" s="102"/>
    </row>
    <row r="8647" spans="15:16" x14ac:dyDescent="0.3">
      <c r="O8647" s="101"/>
      <c r="P8647" s="102"/>
    </row>
    <row r="8648" spans="15:16" x14ac:dyDescent="0.3">
      <c r="O8648" s="101"/>
      <c r="P8648" s="102"/>
    </row>
    <row r="8649" spans="15:16" x14ac:dyDescent="0.3">
      <c r="O8649" s="101"/>
      <c r="P8649" s="102"/>
    </row>
    <row r="8650" spans="15:16" x14ac:dyDescent="0.3">
      <c r="O8650" s="101"/>
      <c r="P8650" s="102"/>
    </row>
    <row r="8651" spans="15:16" x14ac:dyDescent="0.3">
      <c r="O8651" s="101"/>
      <c r="P8651" s="102"/>
    </row>
    <row r="8652" spans="15:16" x14ac:dyDescent="0.3">
      <c r="O8652" s="101"/>
      <c r="P8652" s="102"/>
    </row>
    <row r="8653" spans="15:16" x14ac:dyDescent="0.3">
      <c r="O8653" s="101"/>
      <c r="P8653" s="102"/>
    </row>
    <row r="8654" spans="15:16" x14ac:dyDescent="0.3">
      <c r="O8654" s="101"/>
      <c r="P8654" s="102"/>
    </row>
    <row r="8655" spans="15:16" x14ac:dyDescent="0.3">
      <c r="O8655" s="101"/>
      <c r="P8655" s="102"/>
    </row>
    <row r="8656" spans="15:16" x14ac:dyDescent="0.3">
      <c r="O8656" s="101"/>
      <c r="P8656" s="102"/>
    </row>
    <row r="8657" spans="15:16" x14ac:dyDescent="0.3">
      <c r="O8657" s="101"/>
      <c r="P8657" s="102"/>
    </row>
    <row r="8658" spans="15:16" x14ac:dyDescent="0.3">
      <c r="O8658" s="101"/>
      <c r="P8658" s="102"/>
    </row>
    <row r="8659" spans="15:16" x14ac:dyDescent="0.3">
      <c r="O8659" s="101"/>
      <c r="P8659" s="102"/>
    </row>
    <row r="8660" spans="15:16" x14ac:dyDescent="0.3">
      <c r="O8660" s="101"/>
      <c r="P8660" s="102"/>
    </row>
    <row r="8661" spans="15:16" x14ac:dyDescent="0.3">
      <c r="O8661" s="101"/>
      <c r="P8661" s="102"/>
    </row>
    <row r="8662" spans="15:16" x14ac:dyDescent="0.3">
      <c r="O8662" s="101"/>
      <c r="P8662" s="102"/>
    </row>
    <row r="8663" spans="15:16" x14ac:dyDescent="0.3">
      <c r="O8663" s="101"/>
      <c r="P8663" s="102"/>
    </row>
    <row r="8664" spans="15:16" x14ac:dyDescent="0.3">
      <c r="O8664" s="101"/>
      <c r="P8664" s="102"/>
    </row>
    <row r="8665" spans="15:16" x14ac:dyDescent="0.3">
      <c r="O8665" s="101"/>
      <c r="P8665" s="102"/>
    </row>
    <row r="8666" spans="15:16" x14ac:dyDescent="0.3">
      <c r="O8666" s="101"/>
      <c r="P8666" s="102"/>
    </row>
    <row r="8667" spans="15:16" x14ac:dyDescent="0.3">
      <c r="O8667" s="101"/>
      <c r="P8667" s="102"/>
    </row>
    <row r="8668" spans="15:16" x14ac:dyDescent="0.3">
      <c r="O8668" s="101"/>
      <c r="P8668" s="102"/>
    </row>
    <row r="8669" spans="15:16" x14ac:dyDescent="0.3">
      <c r="O8669" s="101"/>
      <c r="P8669" s="102"/>
    </row>
    <row r="8670" spans="15:16" x14ac:dyDescent="0.3">
      <c r="O8670" s="101"/>
      <c r="P8670" s="102"/>
    </row>
    <row r="8671" spans="15:16" x14ac:dyDescent="0.3">
      <c r="O8671" s="101"/>
      <c r="P8671" s="102"/>
    </row>
    <row r="8672" spans="15:16" x14ac:dyDescent="0.3">
      <c r="O8672" s="101"/>
      <c r="P8672" s="102"/>
    </row>
    <row r="8673" spans="15:16" x14ac:dyDescent="0.3">
      <c r="O8673" s="101"/>
      <c r="P8673" s="102"/>
    </row>
    <row r="8674" spans="15:16" x14ac:dyDescent="0.3">
      <c r="O8674" s="101"/>
      <c r="P8674" s="102"/>
    </row>
    <row r="8675" spans="15:16" x14ac:dyDescent="0.3">
      <c r="O8675" s="101"/>
      <c r="P8675" s="102"/>
    </row>
    <row r="8676" spans="15:16" x14ac:dyDescent="0.3">
      <c r="O8676" s="101"/>
      <c r="P8676" s="102"/>
    </row>
    <row r="8677" spans="15:16" x14ac:dyDescent="0.3">
      <c r="O8677" s="101"/>
      <c r="P8677" s="102"/>
    </row>
    <row r="8678" spans="15:16" x14ac:dyDescent="0.3">
      <c r="O8678" s="101"/>
      <c r="P8678" s="102"/>
    </row>
    <row r="8679" spans="15:16" x14ac:dyDescent="0.3">
      <c r="O8679" s="101"/>
      <c r="P8679" s="102"/>
    </row>
    <row r="8680" spans="15:16" x14ac:dyDescent="0.3">
      <c r="O8680" s="101"/>
      <c r="P8680" s="102"/>
    </row>
    <row r="8681" spans="15:16" x14ac:dyDescent="0.3">
      <c r="O8681" s="101"/>
      <c r="P8681" s="102"/>
    </row>
    <row r="8682" spans="15:16" x14ac:dyDescent="0.3">
      <c r="O8682" s="101"/>
      <c r="P8682" s="102"/>
    </row>
    <row r="8683" spans="15:16" x14ac:dyDescent="0.3">
      <c r="O8683" s="101"/>
      <c r="P8683" s="102"/>
    </row>
    <row r="8684" spans="15:16" x14ac:dyDescent="0.3">
      <c r="O8684" s="101"/>
      <c r="P8684" s="102"/>
    </row>
    <row r="8685" spans="15:16" x14ac:dyDescent="0.3">
      <c r="O8685" s="101"/>
      <c r="P8685" s="102"/>
    </row>
    <row r="8686" spans="15:16" x14ac:dyDescent="0.3">
      <c r="O8686" s="101"/>
      <c r="P8686" s="102"/>
    </row>
    <row r="8687" spans="15:16" x14ac:dyDescent="0.3">
      <c r="O8687" s="101"/>
      <c r="P8687" s="102"/>
    </row>
    <row r="8688" spans="15:16" x14ac:dyDescent="0.3">
      <c r="O8688" s="101"/>
      <c r="P8688" s="102"/>
    </row>
    <row r="8689" spans="15:16" x14ac:dyDescent="0.3">
      <c r="O8689" s="101"/>
      <c r="P8689" s="102"/>
    </row>
    <row r="8690" spans="15:16" x14ac:dyDescent="0.3">
      <c r="O8690" s="101"/>
      <c r="P8690" s="102"/>
    </row>
    <row r="8691" spans="15:16" x14ac:dyDescent="0.3">
      <c r="O8691" s="101"/>
      <c r="P8691" s="102"/>
    </row>
    <row r="8692" spans="15:16" x14ac:dyDescent="0.3">
      <c r="O8692" s="101"/>
      <c r="P8692" s="102"/>
    </row>
    <row r="8693" spans="15:16" x14ac:dyDescent="0.3">
      <c r="O8693" s="101"/>
      <c r="P8693" s="102"/>
    </row>
    <row r="8694" spans="15:16" x14ac:dyDescent="0.3">
      <c r="O8694" s="101"/>
      <c r="P8694" s="102"/>
    </row>
    <row r="8695" spans="15:16" x14ac:dyDescent="0.3">
      <c r="O8695" s="101"/>
      <c r="P8695" s="102"/>
    </row>
    <row r="8696" spans="15:16" x14ac:dyDescent="0.3">
      <c r="O8696" s="101"/>
      <c r="P8696" s="102"/>
    </row>
    <row r="8697" spans="15:16" x14ac:dyDescent="0.3">
      <c r="O8697" s="101"/>
      <c r="P8697" s="102"/>
    </row>
    <row r="8698" spans="15:16" x14ac:dyDescent="0.3">
      <c r="O8698" s="101"/>
      <c r="P8698" s="102"/>
    </row>
    <row r="8699" spans="15:16" x14ac:dyDescent="0.3">
      <c r="O8699" s="101"/>
      <c r="P8699" s="102"/>
    </row>
    <row r="8700" spans="15:16" x14ac:dyDescent="0.3">
      <c r="O8700" s="101"/>
      <c r="P8700" s="102"/>
    </row>
    <row r="8701" spans="15:16" x14ac:dyDescent="0.3">
      <c r="O8701" s="101"/>
      <c r="P8701" s="102"/>
    </row>
    <row r="8702" spans="15:16" x14ac:dyDescent="0.3">
      <c r="O8702" s="101"/>
      <c r="P8702" s="102"/>
    </row>
    <row r="8703" spans="15:16" x14ac:dyDescent="0.3">
      <c r="O8703" s="101"/>
      <c r="P8703" s="102"/>
    </row>
    <row r="8704" spans="15:16" x14ac:dyDescent="0.3">
      <c r="O8704" s="101"/>
      <c r="P8704" s="102"/>
    </row>
    <row r="8705" spans="15:16" x14ac:dyDescent="0.3">
      <c r="O8705" s="101"/>
      <c r="P8705" s="102"/>
    </row>
    <row r="8706" spans="15:16" x14ac:dyDescent="0.3">
      <c r="O8706" s="101"/>
      <c r="P8706" s="102"/>
    </row>
    <row r="8707" spans="15:16" x14ac:dyDescent="0.3">
      <c r="O8707" s="101"/>
      <c r="P8707" s="102"/>
    </row>
    <row r="8708" spans="15:16" x14ac:dyDescent="0.3">
      <c r="O8708" s="101"/>
      <c r="P8708" s="102"/>
    </row>
    <row r="8709" spans="15:16" x14ac:dyDescent="0.3">
      <c r="O8709" s="101"/>
      <c r="P8709" s="102"/>
    </row>
    <row r="8710" spans="15:16" x14ac:dyDescent="0.3">
      <c r="O8710" s="101"/>
      <c r="P8710" s="102"/>
    </row>
    <row r="8711" spans="15:16" x14ac:dyDescent="0.3">
      <c r="O8711" s="101"/>
      <c r="P8711" s="102"/>
    </row>
    <row r="8712" spans="15:16" x14ac:dyDescent="0.3">
      <c r="O8712" s="101"/>
      <c r="P8712" s="102"/>
    </row>
    <row r="8713" spans="15:16" x14ac:dyDescent="0.3">
      <c r="O8713" s="101"/>
      <c r="P8713" s="102"/>
    </row>
    <row r="8714" spans="15:16" x14ac:dyDescent="0.3">
      <c r="O8714" s="101"/>
      <c r="P8714" s="102"/>
    </row>
    <row r="8715" spans="15:16" x14ac:dyDescent="0.3">
      <c r="O8715" s="101"/>
      <c r="P8715" s="102"/>
    </row>
    <row r="8716" spans="15:16" x14ac:dyDescent="0.3">
      <c r="O8716" s="101"/>
      <c r="P8716" s="102"/>
    </row>
    <row r="8717" spans="15:16" x14ac:dyDescent="0.3">
      <c r="O8717" s="101"/>
      <c r="P8717" s="102"/>
    </row>
    <row r="8718" spans="15:16" x14ac:dyDescent="0.3">
      <c r="O8718" s="101"/>
      <c r="P8718" s="102"/>
    </row>
    <row r="8719" spans="15:16" x14ac:dyDescent="0.3">
      <c r="O8719" s="101"/>
      <c r="P8719" s="102"/>
    </row>
    <row r="8720" spans="15:16" x14ac:dyDescent="0.3">
      <c r="O8720" s="101"/>
      <c r="P8720" s="102"/>
    </row>
    <row r="8721" spans="15:16" x14ac:dyDescent="0.3">
      <c r="O8721" s="101"/>
      <c r="P8721" s="102"/>
    </row>
    <row r="8722" spans="15:16" x14ac:dyDescent="0.3">
      <c r="O8722" s="101"/>
      <c r="P8722" s="102"/>
    </row>
    <row r="8723" spans="15:16" x14ac:dyDescent="0.3">
      <c r="O8723" s="101"/>
      <c r="P8723" s="102"/>
    </row>
    <row r="8724" spans="15:16" x14ac:dyDescent="0.3">
      <c r="O8724" s="101"/>
      <c r="P8724" s="102"/>
    </row>
    <row r="8725" spans="15:16" x14ac:dyDescent="0.3">
      <c r="O8725" s="101"/>
      <c r="P8725" s="102"/>
    </row>
    <row r="8726" spans="15:16" x14ac:dyDescent="0.3">
      <c r="O8726" s="101"/>
      <c r="P8726" s="102"/>
    </row>
    <row r="8727" spans="15:16" x14ac:dyDescent="0.3">
      <c r="O8727" s="101"/>
      <c r="P8727" s="102"/>
    </row>
    <row r="8728" spans="15:16" x14ac:dyDescent="0.3">
      <c r="O8728" s="101"/>
      <c r="P8728" s="102"/>
    </row>
    <row r="8729" spans="15:16" x14ac:dyDescent="0.3">
      <c r="O8729" s="101"/>
      <c r="P8729" s="102"/>
    </row>
    <row r="8730" spans="15:16" x14ac:dyDescent="0.3">
      <c r="O8730" s="101"/>
      <c r="P8730" s="102"/>
    </row>
    <row r="8731" spans="15:16" x14ac:dyDescent="0.3">
      <c r="O8731" s="101"/>
      <c r="P8731" s="102"/>
    </row>
    <row r="8732" spans="15:16" x14ac:dyDescent="0.3">
      <c r="O8732" s="101"/>
      <c r="P8732" s="102"/>
    </row>
    <row r="8733" spans="15:16" x14ac:dyDescent="0.3">
      <c r="O8733" s="101"/>
      <c r="P8733" s="102"/>
    </row>
    <row r="8734" spans="15:16" x14ac:dyDescent="0.3">
      <c r="O8734" s="101"/>
      <c r="P8734" s="102"/>
    </row>
    <row r="8735" spans="15:16" x14ac:dyDescent="0.3">
      <c r="O8735" s="101"/>
      <c r="P8735" s="102"/>
    </row>
    <row r="8736" spans="15:16" x14ac:dyDescent="0.3">
      <c r="O8736" s="101"/>
      <c r="P8736" s="102"/>
    </row>
    <row r="8737" spans="15:16" x14ac:dyDescent="0.3">
      <c r="O8737" s="101"/>
      <c r="P8737" s="102"/>
    </row>
    <row r="8738" spans="15:16" x14ac:dyDescent="0.3">
      <c r="O8738" s="101"/>
      <c r="P8738" s="102"/>
    </row>
    <row r="8739" spans="15:16" x14ac:dyDescent="0.3">
      <c r="O8739" s="101"/>
      <c r="P8739" s="102"/>
    </row>
    <row r="8740" spans="15:16" x14ac:dyDescent="0.3">
      <c r="O8740" s="101"/>
      <c r="P8740" s="102"/>
    </row>
    <row r="8741" spans="15:16" x14ac:dyDescent="0.3">
      <c r="O8741" s="101"/>
      <c r="P8741" s="102"/>
    </row>
    <row r="8742" spans="15:16" x14ac:dyDescent="0.3">
      <c r="O8742" s="101"/>
      <c r="P8742" s="102"/>
    </row>
    <row r="8743" spans="15:16" x14ac:dyDescent="0.3">
      <c r="O8743" s="101"/>
      <c r="P8743" s="102"/>
    </row>
    <row r="8744" spans="15:16" x14ac:dyDescent="0.3">
      <c r="O8744" s="101"/>
      <c r="P8744" s="102"/>
    </row>
    <row r="8745" spans="15:16" x14ac:dyDescent="0.3">
      <c r="O8745" s="101"/>
      <c r="P8745" s="102"/>
    </row>
    <row r="8746" spans="15:16" x14ac:dyDescent="0.3">
      <c r="O8746" s="101"/>
      <c r="P8746" s="102"/>
    </row>
    <row r="8747" spans="15:16" x14ac:dyDescent="0.3">
      <c r="O8747" s="101"/>
      <c r="P8747" s="102"/>
    </row>
    <row r="8748" spans="15:16" x14ac:dyDescent="0.3">
      <c r="O8748" s="101"/>
      <c r="P8748" s="102"/>
    </row>
    <row r="8749" spans="15:16" x14ac:dyDescent="0.3">
      <c r="O8749" s="101"/>
      <c r="P8749" s="102"/>
    </row>
    <row r="8750" spans="15:16" x14ac:dyDescent="0.3">
      <c r="O8750" s="101"/>
      <c r="P8750" s="102"/>
    </row>
    <row r="8751" spans="15:16" x14ac:dyDescent="0.3">
      <c r="O8751" s="101"/>
      <c r="P8751" s="102"/>
    </row>
    <row r="8752" spans="15:16" x14ac:dyDescent="0.3">
      <c r="O8752" s="101"/>
      <c r="P8752" s="102"/>
    </row>
    <row r="8753" spans="15:16" x14ac:dyDescent="0.3">
      <c r="O8753" s="101"/>
      <c r="P8753" s="102"/>
    </row>
    <row r="8754" spans="15:16" x14ac:dyDescent="0.3">
      <c r="O8754" s="101"/>
      <c r="P8754" s="102"/>
    </row>
    <row r="8755" spans="15:16" x14ac:dyDescent="0.3">
      <c r="O8755" s="101"/>
      <c r="P8755" s="102"/>
    </row>
    <row r="8756" spans="15:16" x14ac:dyDescent="0.3">
      <c r="O8756" s="101"/>
      <c r="P8756" s="102"/>
    </row>
    <row r="8757" spans="15:16" x14ac:dyDescent="0.3">
      <c r="O8757" s="101"/>
      <c r="P8757" s="102"/>
    </row>
    <row r="8758" spans="15:16" x14ac:dyDescent="0.3">
      <c r="O8758" s="101"/>
      <c r="P8758" s="102"/>
    </row>
    <row r="8759" spans="15:16" x14ac:dyDescent="0.3">
      <c r="O8759" s="101"/>
      <c r="P8759" s="102"/>
    </row>
    <row r="8760" spans="15:16" x14ac:dyDescent="0.3">
      <c r="O8760" s="101"/>
      <c r="P8760" s="102"/>
    </row>
    <row r="8761" spans="15:16" x14ac:dyDescent="0.3">
      <c r="O8761" s="101"/>
      <c r="P8761" s="102"/>
    </row>
    <row r="8762" spans="15:16" x14ac:dyDescent="0.3">
      <c r="O8762" s="101"/>
      <c r="P8762" s="102"/>
    </row>
    <row r="8763" spans="15:16" x14ac:dyDescent="0.3">
      <c r="O8763" s="101"/>
      <c r="P8763" s="102"/>
    </row>
    <row r="8764" spans="15:16" x14ac:dyDescent="0.3">
      <c r="O8764" s="101"/>
      <c r="P8764" s="102"/>
    </row>
    <row r="8765" spans="15:16" x14ac:dyDescent="0.3">
      <c r="O8765" s="101"/>
      <c r="P8765" s="102"/>
    </row>
    <row r="8766" spans="15:16" x14ac:dyDescent="0.3">
      <c r="O8766" s="101"/>
      <c r="P8766" s="102"/>
    </row>
    <row r="8767" spans="15:16" x14ac:dyDescent="0.3">
      <c r="O8767" s="101"/>
      <c r="P8767" s="102"/>
    </row>
    <row r="8768" spans="15:16" x14ac:dyDescent="0.3">
      <c r="O8768" s="101"/>
      <c r="P8768" s="102"/>
    </row>
    <row r="8769" spans="15:16" x14ac:dyDescent="0.3">
      <c r="O8769" s="101"/>
      <c r="P8769" s="102"/>
    </row>
    <row r="8770" spans="15:16" x14ac:dyDescent="0.3">
      <c r="O8770" s="101"/>
      <c r="P8770" s="102"/>
    </row>
    <row r="8771" spans="15:16" x14ac:dyDescent="0.3">
      <c r="O8771" s="101"/>
      <c r="P8771" s="102"/>
    </row>
    <row r="8772" spans="15:16" x14ac:dyDescent="0.3">
      <c r="O8772" s="101"/>
      <c r="P8772" s="102"/>
    </row>
    <row r="8773" spans="15:16" x14ac:dyDescent="0.3">
      <c r="O8773" s="101"/>
      <c r="P8773" s="102"/>
    </row>
    <row r="8774" spans="15:16" x14ac:dyDescent="0.3">
      <c r="O8774" s="101"/>
      <c r="P8774" s="102"/>
    </row>
    <row r="8775" spans="15:16" x14ac:dyDescent="0.3">
      <c r="O8775" s="101"/>
      <c r="P8775" s="102"/>
    </row>
    <row r="8776" spans="15:16" x14ac:dyDescent="0.3">
      <c r="O8776" s="101"/>
      <c r="P8776" s="102"/>
    </row>
    <row r="8777" spans="15:16" x14ac:dyDescent="0.3">
      <c r="O8777" s="101"/>
      <c r="P8777" s="102"/>
    </row>
    <row r="8778" spans="15:16" x14ac:dyDescent="0.3">
      <c r="O8778" s="101"/>
      <c r="P8778" s="102"/>
    </row>
    <row r="8779" spans="15:16" x14ac:dyDescent="0.3">
      <c r="O8779" s="101"/>
      <c r="P8779" s="102"/>
    </row>
    <row r="8780" spans="15:16" x14ac:dyDescent="0.3">
      <c r="O8780" s="101"/>
      <c r="P8780" s="102"/>
    </row>
    <row r="8781" spans="15:16" x14ac:dyDescent="0.3">
      <c r="O8781" s="101"/>
      <c r="P8781" s="102"/>
    </row>
    <row r="8782" spans="15:16" x14ac:dyDescent="0.3">
      <c r="O8782" s="101"/>
      <c r="P8782" s="102"/>
    </row>
    <row r="8783" spans="15:16" x14ac:dyDescent="0.3">
      <c r="O8783" s="101"/>
      <c r="P8783" s="102"/>
    </row>
    <row r="8784" spans="15:16" x14ac:dyDescent="0.3">
      <c r="O8784" s="101"/>
      <c r="P8784" s="102"/>
    </row>
    <row r="8785" spans="15:16" x14ac:dyDescent="0.3">
      <c r="O8785" s="101"/>
      <c r="P8785" s="102"/>
    </row>
    <row r="8786" spans="15:16" x14ac:dyDescent="0.3">
      <c r="O8786" s="101"/>
      <c r="P8786" s="102"/>
    </row>
    <row r="8787" spans="15:16" x14ac:dyDescent="0.3">
      <c r="O8787" s="101"/>
      <c r="P8787" s="102"/>
    </row>
    <row r="8788" spans="15:16" x14ac:dyDescent="0.3">
      <c r="O8788" s="101"/>
      <c r="P8788" s="102"/>
    </row>
    <row r="8789" spans="15:16" x14ac:dyDescent="0.3">
      <c r="O8789" s="101"/>
      <c r="P8789" s="102"/>
    </row>
    <row r="8790" spans="15:16" x14ac:dyDescent="0.3">
      <c r="O8790" s="101"/>
      <c r="P8790" s="102"/>
    </row>
    <row r="8791" spans="15:16" x14ac:dyDescent="0.3">
      <c r="O8791" s="101"/>
      <c r="P8791" s="102"/>
    </row>
    <row r="8792" spans="15:16" x14ac:dyDescent="0.3">
      <c r="O8792" s="101"/>
      <c r="P8792" s="102"/>
    </row>
    <row r="8793" spans="15:16" x14ac:dyDescent="0.3">
      <c r="O8793" s="101"/>
      <c r="P8793" s="102"/>
    </row>
    <row r="8794" spans="15:16" x14ac:dyDescent="0.3">
      <c r="O8794" s="101"/>
      <c r="P8794" s="102"/>
    </row>
    <row r="8795" spans="15:16" x14ac:dyDescent="0.3">
      <c r="O8795" s="101"/>
      <c r="P8795" s="102"/>
    </row>
    <row r="8796" spans="15:16" x14ac:dyDescent="0.3">
      <c r="O8796" s="101"/>
      <c r="P8796" s="102"/>
    </row>
    <row r="8797" spans="15:16" x14ac:dyDescent="0.3">
      <c r="O8797" s="101"/>
      <c r="P8797" s="102"/>
    </row>
    <row r="8798" spans="15:16" x14ac:dyDescent="0.3">
      <c r="O8798" s="101"/>
      <c r="P8798" s="102"/>
    </row>
    <row r="8799" spans="15:16" x14ac:dyDescent="0.3">
      <c r="O8799" s="101"/>
      <c r="P8799" s="102"/>
    </row>
    <row r="8800" spans="15:16" x14ac:dyDescent="0.3">
      <c r="O8800" s="101"/>
      <c r="P8800" s="102"/>
    </row>
    <row r="8801" spans="15:16" x14ac:dyDescent="0.3">
      <c r="O8801" s="101"/>
      <c r="P8801" s="102"/>
    </row>
    <row r="8802" spans="15:16" x14ac:dyDescent="0.3">
      <c r="O8802" s="101"/>
      <c r="P8802" s="102"/>
    </row>
    <row r="8803" spans="15:16" x14ac:dyDescent="0.3">
      <c r="O8803" s="101"/>
      <c r="P8803" s="102"/>
    </row>
    <row r="8804" spans="15:16" x14ac:dyDescent="0.3">
      <c r="O8804" s="101"/>
      <c r="P8804" s="102"/>
    </row>
    <row r="8805" spans="15:16" x14ac:dyDescent="0.3">
      <c r="O8805" s="101"/>
      <c r="P8805" s="102"/>
    </row>
  </sheetData>
  <sortState xmlns:xlrd2="http://schemas.microsoft.com/office/spreadsheetml/2017/richdata2" ref="A2:O7892">
    <sortCondition ref="A2:A7892"/>
    <sortCondition ref="C2:C7892"/>
    <sortCondition ref="E2:E7892"/>
    <sortCondition ref="H2:H7892"/>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DCAB-EBDA-457F-933D-17326706218D}">
  <dimension ref="A1:P7072"/>
  <sheetViews>
    <sheetView workbookViewId="0"/>
  </sheetViews>
  <sheetFormatPr defaultRowHeight="14.4" x14ac:dyDescent="0.3"/>
  <cols>
    <col min="1" max="1" width="16.21875" bestFit="1" customWidth="1"/>
    <col min="2" max="2" width="26" style="9"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9.5546875" bestFit="1" customWidth="1"/>
    <col min="9" max="9" width="24.21875" bestFit="1" customWidth="1"/>
    <col min="10" max="10" width="41.44140625" bestFit="1" customWidth="1"/>
    <col min="11" max="11" width="15" bestFit="1" customWidth="1"/>
    <col min="12" max="12" width="13.77734375" bestFit="1" customWidth="1"/>
    <col min="13" max="13" width="8.21875" bestFit="1" customWidth="1"/>
    <col min="14" max="14" width="20.21875" bestFit="1" customWidth="1"/>
    <col min="15" max="16" width="23.5546875" bestFit="1" customWidth="1"/>
  </cols>
  <sheetData>
    <row r="1" spans="1:16" x14ac:dyDescent="0.3">
      <c r="A1" t="s">
        <v>211</v>
      </c>
      <c r="B1" s="9" t="s">
        <v>364</v>
      </c>
      <c r="C1" t="s">
        <v>365</v>
      </c>
      <c r="D1" t="s">
        <v>213</v>
      </c>
      <c r="E1" t="s">
        <v>214</v>
      </c>
      <c r="F1" t="s">
        <v>215</v>
      </c>
      <c r="G1" t="s">
        <v>216</v>
      </c>
      <c r="H1" t="s">
        <v>366</v>
      </c>
      <c r="I1" s="14" t="s">
        <v>301</v>
      </c>
      <c r="J1" t="s">
        <v>293</v>
      </c>
      <c r="K1" t="s">
        <v>277</v>
      </c>
      <c r="L1" t="s">
        <v>278</v>
      </c>
      <c r="M1" t="s">
        <v>279</v>
      </c>
      <c r="N1" t="s">
        <v>280</v>
      </c>
      <c r="O1" s="4" t="str">
        <f>FIRE0502b_Quarterly_working!A5</f>
        <v>Total non-fatal casualties</v>
      </c>
      <c r="P1" s="98" t="str">
        <f>FIRE0502b_working!A5</f>
        <v>Precautionary checks</v>
      </c>
    </row>
    <row r="2" spans="1:16" x14ac:dyDescent="0.3">
      <c r="A2" t="s">
        <v>38</v>
      </c>
      <c r="B2" s="9" t="s">
        <v>368</v>
      </c>
      <c r="C2" t="s">
        <v>369</v>
      </c>
      <c r="D2" t="s">
        <v>52</v>
      </c>
      <c r="E2" t="s">
        <v>219</v>
      </c>
      <c r="F2" t="s">
        <v>220</v>
      </c>
      <c r="G2" t="s">
        <v>271</v>
      </c>
      <c r="H2" t="s">
        <v>4</v>
      </c>
      <c r="I2">
        <v>26</v>
      </c>
      <c r="J2">
        <v>5</v>
      </c>
      <c r="K2">
        <v>0</v>
      </c>
      <c r="L2">
        <v>5</v>
      </c>
      <c r="M2">
        <v>15</v>
      </c>
      <c r="N2">
        <v>6</v>
      </c>
      <c r="O2" s="99">
        <f t="shared" ref="O2" si="0">IF($I$1=$O$1,I2,IF($J$1=$O$1,J2,IF($K$1=$O$1,K2,IF($L$1=$O$1,L2,IF($M$1=$O$1,M2,IF($N$1=$O$1,N2,"x"))))))</f>
        <v>26</v>
      </c>
      <c r="P2" s="88">
        <f>IF($I$1=$P$1,I2,IF($J$1=$P$1,J2,IF($K$1=$P$1,K2,IF($L$1=$P$1,L2,IF($M$1=$P$1,M2,IF($N$1=$P$1,N2,"x"))))))</f>
        <v>6</v>
      </c>
    </row>
    <row r="3" spans="1:16" x14ac:dyDescent="0.3">
      <c r="A3" t="s">
        <v>38</v>
      </c>
      <c r="B3" s="9" t="s">
        <v>368</v>
      </c>
      <c r="C3" t="s">
        <v>369</v>
      </c>
      <c r="D3" t="s">
        <v>52</v>
      </c>
      <c r="E3" t="s">
        <v>219</v>
      </c>
      <c r="F3" t="s">
        <v>220</v>
      </c>
      <c r="G3" t="s">
        <v>271</v>
      </c>
      <c r="H3" t="s">
        <v>5</v>
      </c>
      <c r="I3">
        <v>5</v>
      </c>
      <c r="J3">
        <v>0</v>
      </c>
      <c r="K3">
        <v>0</v>
      </c>
      <c r="L3">
        <v>0</v>
      </c>
      <c r="M3">
        <v>5</v>
      </c>
      <c r="N3">
        <v>0</v>
      </c>
      <c r="O3" s="99">
        <f t="shared" ref="O3:O66" si="1">IF($I$1=$O$1,I3,IF($J$1=$O$1,J3,IF($K$1=$O$1,K3,IF($L$1=$O$1,L3,IF($M$1=$O$1,M3,IF($N$1=$O$1,N3,"x"))))))</f>
        <v>5</v>
      </c>
      <c r="P3" s="88">
        <f t="shared" ref="P3:P66" si="2">IF($I$1=$P$1,I3,IF($J$1=$P$1,J3,IF($K$1=$P$1,K3,IF($L$1=$P$1,L3,IF($M$1=$P$1,M3,IF($N$1=$P$1,N3,"x"))))))</f>
        <v>0</v>
      </c>
    </row>
    <row r="4" spans="1:16" x14ac:dyDescent="0.3">
      <c r="A4" t="s">
        <v>38</v>
      </c>
      <c r="B4" s="9" t="s">
        <v>368</v>
      </c>
      <c r="C4" t="s">
        <v>369</v>
      </c>
      <c r="D4" t="s">
        <v>52</v>
      </c>
      <c r="E4" t="s">
        <v>219</v>
      </c>
      <c r="F4" t="s">
        <v>220</v>
      </c>
      <c r="G4" t="s">
        <v>271</v>
      </c>
      <c r="H4" t="s">
        <v>7</v>
      </c>
      <c r="I4">
        <v>1</v>
      </c>
      <c r="J4">
        <v>1</v>
      </c>
      <c r="K4">
        <v>0</v>
      </c>
      <c r="L4">
        <v>1</v>
      </c>
      <c r="M4">
        <v>0</v>
      </c>
      <c r="N4">
        <v>0</v>
      </c>
      <c r="O4" s="99">
        <f t="shared" si="1"/>
        <v>1</v>
      </c>
      <c r="P4" s="88">
        <f t="shared" si="2"/>
        <v>0</v>
      </c>
    </row>
    <row r="5" spans="1:16" x14ac:dyDescent="0.3">
      <c r="A5" t="s">
        <v>38</v>
      </c>
      <c r="B5" s="9" t="s">
        <v>368</v>
      </c>
      <c r="C5" t="s">
        <v>369</v>
      </c>
      <c r="D5" t="s">
        <v>52</v>
      </c>
      <c r="E5" t="s">
        <v>219</v>
      </c>
      <c r="F5" t="s">
        <v>220</v>
      </c>
      <c r="G5" t="s">
        <v>271</v>
      </c>
      <c r="H5" t="s">
        <v>6</v>
      </c>
      <c r="I5">
        <v>4</v>
      </c>
      <c r="J5">
        <v>3</v>
      </c>
      <c r="K5">
        <v>2</v>
      </c>
      <c r="L5">
        <v>1</v>
      </c>
      <c r="M5">
        <v>1</v>
      </c>
      <c r="N5">
        <v>0</v>
      </c>
      <c r="O5" s="99">
        <f t="shared" si="1"/>
        <v>4</v>
      </c>
      <c r="P5" s="88">
        <f t="shared" si="2"/>
        <v>0</v>
      </c>
    </row>
    <row r="6" spans="1:16" x14ac:dyDescent="0.3">
      <c r="A6" t="s">
        <v>38</v>
      </c>
      <c r="B6" s="9" t="s">
        <v>368</v>
      </c>
      <c r="C6" t="s">
        <v>369</v>
      </c>
      <c r="D6" t="s">
        <v>54</v>
      </c>
      <c r="E6" t="s">
        <v>222</v>
      </c>
      <c r="F6" t="s">
        <v>220</v>
      </c>
      <c r="G6" t="s">
        <v>272</v>
      </c>
      <c r="H6" t="s">
        <v>4</v>
      </c>
      <c r="I6">
        <v>16</v>
      </c>
      <c r="J6">
        <v>16</v>
      </c>
      <c r="K6">
        <v>1</v>
      </c>
      <c r="L6">
        <v>15</v>
      </c>
      <c r="M6">
        <v>0</v>
      </c>
      <c r="N6">
        <v>0</v>
      </c>
      <c r="O6" s="99">
        <f t="shared" si="1"/>
        <v>16</v>
      </c>
      <c r="P6" s="88">
        <f t="shared" si="2"/>
        <v>0</v>
      </c>
    </row>
    <row r="7" spans="1:16" x14ac:dyDescent="0.3">
      <c r="A7" t="s">
        <v>38</v>
      </c>
      <c r="B7" s="9" t="s">
        <v>368</v>
      </c>
      <c r="C7" t="s">
        <v>369</v>
      </c>
      <c r="D7" t="s">
        <v>54</v>
      </c>
      <c r="E7" t="s">
        <v>222</v>
      </c>
      <c r="F7" t="s">
        <v>220</v>
      </c>
      <c r="G7" t="s">
        <v>272</v>
      </c>
      <c r="H7" t="s">
        <v>5</v>
      </c>
      <c r="I7">
        <v>3</v>
      </c>
      <c r="J7">
        <v>1</v>
      </c>
      <c r="K7">
        <v>0</v>
      </c>
      <c r="L7">
        <v>1</v>
      </c>
      <c r="M7">
        <v>2</v>
      </c>
      <c r="N7">
        <v>0</v>
      </c>
      <c r="O7" s="99">
        <f t="shared" si="1"/>
        <v>3</v>
      </c>
      <c r="P7" s="88">
        <f t="shared" si="2"/>
        <v>0</v>
      </c>
    </row>
    <row r="8" spans="1:16" x14ac:dyDescent="0.3">
      <c r="A8" t="s">
        <v>38</v>
      </c>
      <c r="B8" s="9" t="s">
        <v>368</v>
      </c>
      <c r="C8" t="s">
        <v>369</v>
      </c>
      <c r="D8" t="s">
        <v>54</v>
      </c>
      <c r="E8" t="s">
        <v>222</v>
      </c>
      <c r="F8" t="s">
        <v>220</v>
      </c>
      <c r="G8" t="s">
        <v>272</v>
      </c>
      <c r="H8" t="s">
        <v>7</v>
      </c>
      <c r="I8">
        <v>1</v>
      </c>
      <c r="J8">
        <v>0</v>
      </c>
      <c r="K8">
        <v>0</v>
      </c>
      <c r="L8">
        <v>0</v>
      </c>
      <c r="M8">
        <v>1</v>
      </c>
      <c r="N8">
        <v>0</v>
      </c>
      <c r="O8" s="99">
        <f t="shared" si="1"/>
        <v>1</v>
      </c>
      <c r="P8" s="88">
        <f t="shared" si="2"/>
        <v>0</v>
      </c>
    </row>
    <row r="9" spans="1:16" x14ac:dyDescent="0.3">
      <c r="A9" t="s">
        <v>38</v>
      </c>
      <c r="B9" s="9" t="s">
        <v>368</v>
      </c>
      <c r="C9" t="s">
        <v>369</v>
      </c>
      <c r="D9" t="s">
        <v>54</v>
      </c>
      <c r="E9" t="s">
        <v>222</v>
      </c>
      <c r="F9" t="s">
        <v>220</v>
      </c>
      <c r="G9" t="s">
        <v>272</v>
      </c>
      <c r="H9" t="s">
        <v>6</v>
      </c>
      <c r="I9">
        <v>1</v>
      </c>
      <c r="J9">
        <v>0</v>
      </c>
      <c r="K9">
        <v>0</v>
      </c>
      <c r="L9">
        <v>0</v>
      </c>
      <c r="M9">
        <v>1</v>
      </c>
      <c r="N9">
        <v>0</v>
      </c>
      <c r="O9" s="99">
        <f t="shared" si="1"/>
        <v>1</v>
      </c>
      <c r="P9" s="88">
        <f t="shared" si="2"/>
        <v>0</v>
      </c>
    </row>
    <row r="10" spans="1:16" x14ac:dyDescent="0.3">
      <c r="A10" t="s">
        <v>38</v>
      </c>
      <c r="B10" s="9" t="s">
        <v>368</v>
      </c>
      <c r="C10" t="s">
        <v>369</v>
      </c>
      <c r="D10" t="s">
        <v>56</v>
      </c>
      <c r="E10" t="s">
        <v>224</v>
      </c>
      <c r="F10" t="s">
        <v>220</v>
      </c>
      <c r="G10" t="s">
        <v>271</v>
      </c>
      <c r="H10" t="s">
        <v>4</v>
      </c>
      <c r="I10">
        <v>10</v>
      </c>
      <c r="J10">
        <v>6</v>
      </c>
      <c r="K10">
        <v>1</v>
      </c>
      <c r="L10">
        <v>5</v>
      </c>
      <c r="M10">
        <v>4</v>
      </c>
      <c r="N10">
        <v>0</v>
      </c>
      <c r="O10" s="99">
        <f t="shared" si="1"/>
        <v>10</v>
      </c>
      <c r="P10" s="88">
        <f t="shared" si="2"/>
        <v>0</v>
      </c>
    </row>
    <row r="11" spans="1:16" x14ac:dyDescent="0.3">
      <c r="A11" t="s">
        <v>38</v>
      </c>
      <c r="B11" s="9" t="s">
        <v>368</v>
      </c>
      <c r="C11" t="s">
        <v>369</v>
      </c>
      <c r="D11" t="s">
        <v>56</v>
      </c>
      <c r="E11" t="s">
        <v>224</v>
      </c>
      <c r="F11" t="s">
        <v>220</v>
      </c>
      <c r="G11" t="s">
        <v>271</v>
      </c>
      <c r="H11" t="s">
        <v>5</v>
      </c>
      <c r="I11">
        <v>2</v>
      </c>
      <c r="J11">
        <v>0</v>
      </c>
      <c r="K11">
        <v>0</v>
      </c>
      <c r="L11">
        <v>0</v>
      </c>
      <c r="M11">
        <v>2</v>
      </c>
      <c r="N11">
        <v>0</v>
      </c>
      <c r="O11" s="99">
        <f t="shared" si="1"/>
        <v>2</v>
      </c>
      <c r="P11" s="88">
        <f t="shared" si="2"/>
        <v>0</v>
      </c>
    </row>
    <row r="12" spans="1:16" x14ac:dyDescent="0.3">
      <c r="A12" t="s">
        <v>38</v>
      </c>
      <c r="B12" s="9" t="s">
        <v>368</v>
      </c>
      <c r="C12" t="s">
        <v>369</v>
      </c>
      <c r="D12" t="s">
        <v>58</v>
      </c>
      <c r="E12" t="s">
        <v>225</v>
      </c>
      <c r="F12" t="s">
        <v>220</v>
      </c>
      <c r="G12" t="s">
        <v>272</v>
      </c>
      <c r="H12" t="s">
        <v>4</v>
      </c>
      <c r="I12">
        <v>16</v>
      </c>
      <c r="J12">
        <v>13</v>
      </c>
      <c r="K12">
        <v>1</v>
      </c>
      <c r="L12">
        <v>12</v>
      </c>
      <c r="M12">
        <v>1</v>
      </c>
      <c r="N12">
        <v>2</v>
      </c>
      <c r="O12" s="99">
        <f t="shared" si="1"/>
        <v>16</v>
      </c>
      <c r="P12" s="88">
        <f t="shared" si="2"/>
        <v>2</v>
      </c>
    </row>
    <row r="13" spans="1:16" x14ac:dyDescent="0.3">
      <c r="A13" t="s">
        <v>38</v>
      </c>
      <c r="B13" s="9" t="s">
        <v>368</v>
      </c>
      <c r="C13" t="s">
        <v>369</v>
      </c>
      <c r="D13" t="s">
        <v>58</v>
      </c>
      <c r="E13" t="s">
        <v>225</v>
      </c>
      <c r="F13" t="s">
        <v>220</v>
      </c>
      <c r="G13" t="s">
        <v>272</v>
      </c>
      <c r="H13" t="s">
        <v>5</v>
      </c>
      <c r="I13">
        <v>8</v>
      </c>
      <c r="J13">
        <v>4</v>
      </c>
      <c r="K13">
        <v>0</v>
      </c>
      <c r="L13">
        <v>4</v>
      </c>
      <c r="M13">
        <v>4</v>
      </c>
      <c r="N13">
        <v>0</v>
      </c>
      <c r="O13" s="99">
        <f t="shared" si="1"/>
        <v>8</v>
      </c>
      <c r="P13" s="88">
        <f t="shared" si="2"/>
        <v>0</v>
      </c>
    </row>
    <row r="14" spans="1:16" x14ac:dyDescent="0.3">
      <c r="A14" t="s">
        <v>38</v>
      </c>
      <c r="B14" s="9" t="s">
        <v>368</v>
      </c>
      <c r="C14" t="s">
        <v>369</v>
      </c>
      <c r="D14" t="s">
        <v>58</v>
      </c>
      <c r="E14" t="s">
        <v>225</v>
      </c>
      <c r="F14" t="s">
        <v>220</v>
      </c>
      <c r="G14" t="s">
        <v>272</v>
      </c>
      <c r="H14" t="s">
        <v>6</v>
      </c>
      <c r="I14">
        <v>3</v>
      </c>
      <c r="J14">
        <v>3</v>
      </c>
      <c r="K14">
        <v>0</v>
      </c>
      <c r="L14">
        <v>3</v>
      </c>
      <c r="M14">
        <v>0</v>
      </c>
      <c r="N14">
        <v>0</v>
      </c>
      <c r="O14" s="99">
        <f t="shared" si="1"/>
        <v>3</v>
      </c>
      <c r="P14" s="88">
        <f t="shared" si="2"/>
        <v>0</v>
      </c>
    </row>
    <row r="15" spans="1:16" x14ac:dyDescent="0.3">
      <c r="A15" t="s">
        <v>38</v>
      </c>
      <c r="B15" s="9" t="s">
        <v>368</v>
      </c>
      <c r="C15" t="s">
        <v>369</v>
      </c>
      <c r="D15" t="s">
        <v>60</v>
      </c>
      <c r="E15" t="s">
        <v>226</v>
      </c>
      <c r="F15" t="s">
        <v>220</v>
      </c>
      <c r="G15" t="s">
        <v>273</v>
      </c>
      <c r="H15" t="s">
        <v>4</v>
      </c>
      <c r="I15">
        <v>9</v>
      </c>
      <c r="J15">
        <v>3</v>
      </c>
      <c r="K15">
        <v>0</v>
      </c>
      <c r="L15">
        <v>3</v>
      </c>
      <c r="M15">
        <v>2</v>
      </c>
      <c r="N15">
        <v>4</v>
      </c>
      <c r="O15" s="99">
        <f t="shared" si="1"/>
        <v>9</v>
      </c>
      <c r="P15" s="88">
        <f t="shared" si="2"/>
        <v>4</v>
      </c>
    </row>
    <row r="16" spans="1:16" x14ac:dyDescent="0.3">
      <c r="A16" t="s">
        <v>38</v>
      </c>
      <c r="B16" s="9" t="s">
        <v>368</v>
      </c>
      <c r="C16" t="s">
        <v>369</v>
      </c>
      <c r="D16" t="s">
        <v>60</v>
      </c>
      <c r="E16" t="s">
        <v>226</v>
      </c>
      <c r="F16" t="s">
        <v>220</v>
      </c>
      <c r="G16" t="s">
        <v>273</v>
      </c>
      <c r="H16" t="s">
        <v>5</v>
      </c>
      <c r="I16">
        <v>4</v>
      </c>
      <c r="J16">
        <v>1</v>
      </c>
      <c r="K16">
        <v>0</v>
      </c>
      <c r="L16">
        <v>1</v>
      </c>
      <c r="M16">
        <v>1</v>
      </c>
      <c r="N16">
        <v>2</v>
      </c>
      <c r="O16" s="99">
        <f t="shared" si="1"/>
        <v>4</v>
      </c>
      <c r="P16" s="88">
        <f t="shared" si="2"/>
        <v>2</v>
      </c>
    </row>
    <row r="17" spans="1:16" x14ac:dyDescent="0.3">
      <c r="A17" t="s">
        <v>38</v>
      </c>
      <c r="B17" s="9" t="s">
        <v>368</v>
      </c>
      <c r="C17" t="s">
        <v>369</v>
      </c>
      <c r="D17" t="s">
        <v>62</v>
      </c>
      <c r="E17" t="s">
        <v>228</v>
      </c>
      <c r="F17" t="s">
        <v>220</v>
      </c>
      <c r="G17" t="s">
        <v>272</v>
      </c>
      <c r="H17" t="s">
        <v>4</v>
      </c>
      <c r="I17">
        <v>7</v>
      </c>
      <c r="J17">
        <v>3</v>
      </c>
      <c r="K17">
        <v>0</v>
      </c>
      <c r="L17">
        <v>3</v>
      </c>
      <c r="M17">
        <v>3</v>
      </c>
      <c r="N17">
        <v>1</v>
      </c>
      <c r="O17" s="99">
        <f t="shared" si="1"/>
        <v>7</v>
      </c>
      <c r="P17" s="88">
        <f t="shared" si="2"/>
        <v>1</v>
      </c>
    </row>
    <row r="18" spans="1:16" x14ac:dyDescent="0.3">
      <c r="A18" t="s">
        <v>38</v>
      </c>
      <c r="B18" s="9" t="s">
        <v>368</v>
      </c>
      <c r="C18" t="s">
        <v>369</v>
      </c>
      <c r="D18" t="s">
        <v>62</v>
      </c>
      <c r="E18" t="s">
        <v>228</v>
      </c>
      <c r="F18" t="s">
        <v>220</v>
      </c>
      <c r="G18" t="s">
        <v>272</v>
      </c>
      <c r="H18" t="s">
        <v>7</v>
      </c>
      <c r="I18">
        <v>2</v>
      </c>
      <c r="J18">
        <v>1</v>
      </c>
      <c r="K18">
        <v>0</v>
      </c>
      <c r="L18">
        <v>1</v>
      </c>
      <c r="M18">
        <v>0</v>
      </c>
      <c r="N18">
        <v>1</v>
      </c>
      <c r="O18" s="99">
        <f t="shared" si="1"/>
        <v>2</v>
      </c>
      <c r="P18" s="88">
        <f t="shared" si="2"/>
        <v>1</v>
      </c>
    </row>
    <row r="19" spans="1:16" x14ac:dyDescent="0.3">
      <c r="A19" t="s">
        <v>38</v>
      </c>
      <c r="B19" s="9" t="s">
        <v>368</v>
      </c>
      <c r="C19" t="s">
        <v>369</v>
      </c>
      <c r="D19" t="s">
        <v>64</v>
      </c>
      <c r="E19" t="s">
        <v>229</v>
      </c>
      <c r="F19" t="s">
        <v>220</v>
      </c>
      <c r="G19" t="s">
        <v>271</v>
      </c>
      <c r="H19" t="s">
        <v>4</v>
      </c>
      <c r="I19">
        <v>10</v>
      </c>
      <c r="J19">
        <v>6</v>
      </c>
      <c r="K19">
        <v>2</v>
      </c>
      <c r="L19">
        <v>4</v>
      </c>
      <c r="M19">
        <v>1</v>
      </c>
      <c r="N19">
        <v>3</v>
      </c>
      <c r="O19" s="99">
        <f t="shared" si="1"/>
        <v>10</v>
      </c>
      <c r="P19" s="88">
        <f t="shared" si="2"/>
        <v>3</v>
      </c>
    </row>
    <row r="20" spans="1:16" x14ac:dyDescent="0.3">
      <c r="A20" t="s">
        <v>38</v>
      </c>
      <c r="B20" s="9" t="s">
        <v>368</v>
      </c>
      <c r="C20" t="s">
        <v>369</v>
      </c>
      <c r="D20" t="s">
        <v>64</v>
      </c>
      <c r="E20" t="s">
        <v>229</v>
      </c>
      <c r="F20" t="s">
        <v>220</v>
      </c>
      <c r="G20" t="s">
        <v>271</v>
      </c>
      <c r="H20" t="s">
        <v>5</v>
      </c>
      <c r="I20">
        <v>2</v>
      </c>
      <c r="J20">
        <v>0</v>
      </c>
      <c r="K20">
        <v>0</v>
      </c>
      <c r="L20">
        <v>0</v>
      </c>
      <c r="M20">
        <v>1</v>
      </c>
      <c r="N20">
        <v>1</v>
      </c>
      <c r="O20" s="99">
        <f t="shared" si="1"/>
        <v>2</v>
      </c>
      <c r="P20" s="88">
        <f t="shared" si="2"/>
        <v>1</v>
      </c>
    </row>
    <row r="21" spans="1:16" x14ac:dyDescent="0.3">
      <c r="A21" t="s">
        <v>38</v>
      </c>
      <c r="B21" s="9" t="s">
        <v>368</v>
      </c>
      <c r="C21" t="s">
        <v>369</v>
      </c>
      <c r="D21" t="s">
        <v>64</v>
      </c>
      <c r="E21" t="s">
        <v>229</v>
      </c>
      <c r="F21" t="s">
        <v>220</v>
      </c>
      <c r="G21" t="s">
        <v>271</v>
      </c>
      <c r="H21" t="s">
        <v>7</v>
      </c>
      <c r="I21">
        <v>2</v>
      </c>
      <c r="J21">
        <v>2</v>
      </c>
      <c r="K21">
        <v>0</v>
      </c>
      <c r="L21">
        <v>2</v>
      </c>
      <c r="M21">
        <v>0</v>
      </c>
      <c r="N21">
        <v>0</v>
      </c>
      <c r="O21" s="99">
        <f t="shared" si="1"/>
        <v>2</v>
      </c>
      <c r="P21" s="88">
        <f t="shared" si="2"/>
        <v>0</v>
      </c>
    </row>
    <row r="22" spans="1:16" x14ac:dyDescent="0.3">
      <c r="A22" t="s">
        <v>38</v>
      </c>
      <c r="B22" s="9" t="s">
        <v>368</v>
      </c>
      <c r="C22" t="s">
        <v>369</v>
      </c>
      <c r="D22" t="s">
        <v>64</v>
      </c>
      <c r="E22" t="s">
        <v>229</v>
      </c>
      <c r="F22" t="s">
        <v>220</v>
      </c>
      <c r="G22" t="s">
        <v>271</v>
      </c>
      <c r="H22" t="s">
        <v>6</v>
      </c>
      <c r="I22">
        <v>1</v>
      </c>
      <c r="J22">
        <v>0</v>
      </c>
      <c r="K22">
        <v>0</v>
      </c>
      <c r="L22">
        <v>0</v>
      </c>
      <c r="M22">
        <v>1</v>
      </c>
      <c r="N22">
        <v>0</v>
      </c>
      <c r="O22" s="99">
        <f t="shared" si="1"/>
        <v>1</v>
      </c>
      <c r="P22" s="88">
        <f t="shared" si="2"/>
        <v>0</v>
      </c>
    </row>
    <row r="23" spans="1:16" x14ac:dyDescent="0.3">
      <c r="A23" t="s">
        <v>38</v>
      </c>
      <c r="B23" s="9" t="s">
        <v>368</v>
      </c>
      <c r="C23" t="s">
        <v>369</v>
      </c>
      <c r="D23" t="s">
        <v>66</v>
      </c>
      <c r="E23" t="s">
        <v>230</v>
      </c>
      <c r="F23" t="s">
        <v>220</v>
      </c>
      <c r="G23" t="s">
        <v>273</v>
      </c>
      <c r="H23" t="s">
        <v>4</v>
      </c>
      <c r="I23">
        <v>17</v>
      </c>
      <c r="J23">
        <v>3</v>
      </c>
      <c r="K23">
        <v>0</v>
      </c>
      <c r="L23">
        <v>3</v>
      </c>
      <c r="M23">
        <v>13</v>
      </c>
      <c r="N23">
        <v>1</v>
      </c>
      <c r="O23" s="99">
        <f t="shared" si="1"/>
        <v>17</v>
      </c>
      <c r="P23" s="88">
        <f t="shared" si="2"/>
        <v>1</v>
      </c>
    </row>
    <row r="24" spans="1:16" x14ac:dyDescent="0.3">
      <c r="A24" t="s">
        <v>38</v>
      </c>
      <c r="B24" s="9" t="s">
        <v>368</v>
      </c>
      <c r="C24" t="s">
        <v>369</v>
      </c>
      <c r="D24" t="s">
        <v>66</v>
      </c>
      <c r="E24" t="s">
        <v>230</v>
      </c>
      <c r="F24" t="s">
        <v>220</v>
      </c>
      <c r="G24" t="s">
        <v>273</v>
      </c>
      <c r="H24" t="s">
        <v>5</v>
      </c>
      <c r="I24">
        <v>1</v>
      </c>
      <c r="J24">
        <v>1</v>
      </c>
      <c r="K24">
        <v>0</v>
      </c>
      <c r="L24">
        <v>1</v>
      </c>
      <c r="M24">
        <v>0</v>
      </c>
      <c r="N24">
        <v>0</v>
      </c>
      <c r="O24" s="99">
        <f t="shared" si="1"/>
        <v>1</v>
      </c>
      <c r="P24" s="88">
        <f t="shared" si="2"/>
        <v>0</v>
      </c>
    </row>
    <row r="25" spans="1:16" x14ac:dyDescent="0.3">
      <c r="A25" t="s">
        <v>38</v>
      </c>
      <c r="B25" s="9" t="s">
        <v>368</v>
      </c>
      <c r="C25" t="s">
        <v>369</v>
      </c>
      <c r="D25" t="s">
        <v>66</v>
      </c>
      <c r="E25" t="s">
        <v>230</v>
      </c>
      <c r="F25" t="s">
        <v>220</v>
      </c>
      <c r="G25" t="s">
        <v>273</v>
      </c>
      <c r="H25" t="s">
        <v>7</v>
      </c>
      <c r="I25">
        <v>2</v>
      </c>
      <c r="J25">
        <v>1</v>
      </c>
      <c r="K25">
        <v>0</v>
      </c>
      <c r="L25">
        <v>1</v>
      </c>
      <c r="M25">
        <v>1</v>
      </c>
      <c r="N25">
        <v>0</v>
      </c>
      <c r="O25" s="99">
        <f t="shared" si="1"/>
        <v>2</v>
      </c>
      <c r="P25" s="88">
        <f t="shared" si="2"/>
        <v>0</v>
      </c>
    </row>
    <row r="26" spans="1:16" x14ac:dyDescent="0.3">
      <c r="A26" t="s">
        <v>38</v>
      </c>
      <c r="B26" s="9" t="s">
        <v>368</v>
      </c>
      <c r="C26" t="s">
        <v>369</v>
      </c>
      <c r="D26" t="s">
        <v>66</v>
      </c>
      <c r="E26" t="s">
        <v>230</v>
      </c>
      <c r="F26" t="s">
        <v>220</v>
      </c>
      <c r="G26" t="s">
        <v>273</v>
      </c>
      <c r="H26" t="s">
        <v>6</v>
      </c>
      <c r="I26">
        <v>2</v>
      </c>
      <c r="J26">
        <v>0</v>
      </c>
      <c r="K26">
        <v>0</v>
      </c>
      <c r="L26">
        <v>0</v>
      </c>
      <c r="M26">
        <v>2</v>
      </c>
      <c r="N26">
        <v>0</v>
      </c>
      <c r="O26" s="99">
        <f t="shared" si="1"/>
        <v>2</v>
      </c>
      <c r="P26" s="88">
        <f t="shared" si="2"/>
        <v>0</v>
      </c>
    </row>
    <row r="27" spans="1:16" x14ac:dyDescent="0.3">
      <c r="A27" t="s">
        <v>38</v>
      </c>
      <c r="B27" s="9" t="s">
        <v>368</v>
      </c>
      <c r="C27" t="s">
        <v>369</v>
      </c>
      <c r="D27" t="s">
        <v>68</v>
      </c>
      <c r="E27" t="s">
        <v>231</v>
      </c>
      <c r="F27" t="s">
        <v>220</v>
      </c>
      <c r="G27" t="s">
        <v>273</v>
      </c>
      <c r="H27" t="s">
        <v>4</v>
      </c>
      <c r="I27">
        <v>8</v>
      </c>
      <c r="J27">
        <v>2</v>
      </c>
      <c r="K27">
        <v>0</v>
      </c>
      <c r="L27">
        <v>2</v>
      </c>
      <c r="M27">
        <v>6</v>
      </c>
      <c r="N27">
        <v>0</v>
      </c>
      <c r="O27" s="99">
        <f t="shared" si="1"/>
        <v>8</v>
      </c>
      <c r="P27" s="88">
        <f t="shared" si="2"/>
        <v>0</v>
      </c>
    </row>
    <row r="28" spans="1:16" x14ac:dyDescent="0.3">
      <c r="A28" t="s">
        <v>38</v>
      </c>
      <c r="B28" s="9" t="s">
        <v>368</v>
      </c>
      <c r="C28" t="s">
        <v>369</v>
      </c>
      <c r="D28" t="s">
        <v>68</v>
      </c>
      <c r="E28" t="s">
        <v>231</v>
      </c>
      <c r="F28" t="s">
        <v>220</v>
      </c>
      <c r="G28" t="s">
        <v>273</v>
      </c>
      <c r="H28" t="s">
        <v>5</v>
      </c>
      <c r="I28">
        <v>1</v>
      </c>
      <c r="J28">
        <v>1</v>
      </c>
      <c r="K28">
        <v>0</v>
      </c>
      <c r="L28">
        <v>1</v>
      </c>
      <c r="M28">
        <v>0</v>
      </c>
      <c r="N28">
        <v>0</v>
      </c>
      <c r="O28" s="99">
        <f t="shared" si="1"/>
        <v>1</v>
      </c>
      <c r="P28" s="88">
        <f t="shared" si="2"/>
        <v>0</v>
      </c>
    </row>
    <row r="29" spans="1:16" x14ac:dyDescent="0.3">
      <c r="A29" t="s">
        <v>38</v>
      </c>
      <c r="B29" s="9" t="s">
        <v>368</v>
      </c>
      <c r="C29" t="s">
        <v>369</v>
      </c>
      <c r="D29" t="s">
        <v>68</v>
      </c>
      <c r="E29" t="s">
        <v>231</v>
      </c>
      <c r="F29" t="s">
        <v>220</v>
      </c>
      <c r="G29" t="s">
        <v>273</v>
      </c>
      <c r="H29" t="s">
        <v>7</v>
      </c>
      <c r="I29">
        <v>1</v>
      </c>
      <c r="J29">
        <v>1</v>
      </c>
      <c r="K29">
        <v>1</v>
      </c>
      <c r="L29">
        <v>0</v>
      </c>
      <c r="M29">
        <v>0</v>
      </c>
      <c r="N29">
        <v>0</v>
      </c>
      <c r="O29" s="99">
        <f t="shared" si="1"/>
        <v>1</v>
      </c>
      <c r="P29" s="88">
        <f t="shared" si="2"/>
        <v>0</v>
      </c>
    </row>
    <row r="30" spans="1:16" x14ac:dyDescent="0.3">
      <c r="A30" t="s">
        <v>38</v>
      </c>
      <c r="B30" s="9" t="s">
        <v>368</v>
      </c>
      <c r="C30" t="s">
        <v>369</v>
      </c>
      <c r="D30" t="s">
        <v>68</v>
      </c>
      <c r="E30" t="s">
        <v>231</v>
      </c>
      <c r="F30" t="s">
        <v>220</v>
      </c>
      <c r="G30" t="s">
        <v>273</v>
      </c>
      <c r="H30" t="s">
        <v>6</v>
      </c>
      <c r="I30">
        <v>1</v>
      </c>
      <c r="J30">
        <v>1</v>
      </c>
      <c r="K30">
        <v>1</v>
      </c>
      <c r="L30">
        <v>0</v>
      </c>
      <c r="M30">
        <v>0</v>
      </c>
      <c r="N30">
        <v>0</v>
      </c>
      <c r="O30" s="99">
        <f t="shared" si="1"/>
        <v>1</v>
      </c>
      <c r="P30" s="88">
        <f t="shared" si="2"/>
        <v>0</v>
      </c>
    </row>
    <row r="31" spans="1:16" x14ac:dyDescent="0.3">
      <c r="A31" t="s">
        <v>38</v>
      </c>
      <c r="B31" s="9" t="s">
        <v>368</v>
      </c>
      <c r="C31" t="s">
        <v>369</v>
      </c>
      <c r="D31" t="s">
        <v>70</v>
      </c>
      <c r="E31" t="s">
        <v>232</v>
      </c>
      <c r="F31" t="s">
        <v>220</v>
      </c>
      <c r="G31" t="s">
        <v>272</v>
      </c>
      <c r="H31" t="s">
        <v>4</v>
      </c>
      <c r="I31">
        <v>32</v>
      </c>
      <c r="J31">
        <v>21</v>
      </c>
      <c r="K31">
        <v>1</v>
      </c>
      <c r="L31">
        <v>20</v>
      </c>
      <c r="M31">
        <v>9</v>
      </c>
      <c r="N31">
        <v>2</v>
      </c>
      <c r="O31" s="99">
        <f t="shared" si="1"/>
        <v>32</v>
      </c>
      <c r="P31" s="88">
        <f t="shared" si="2"/>
        <v>2</v>
      </c>
    </row>
    <row r="32" spans="1:16" x14ac:dyDescent="0.3">
      <c r="A32" t="s">
        <v>38</v>
      </c>
      <c r="B32" s="9" t="s">
        <v>368</v>
      </c>
      <c r="C32" t="s">
        <v>369</v>
      </c>
      <c r="D32" t="s">
        <v>70</v>
      </c>
      <c r="E32" t="s">
        <v>232</v>
      </c>
      <c r="F32" t="s">
        <v>220</v>
      </c>
      <c r="G32" t="s">
        <v>272</v>
      </c>
      <c r="H32" t="s">
        <v>5</v>
      </c>
      <c r="I32">
        <v>4</v>
      </c>
      <c r="J32">
        <v>4</v>
      </c>
      <c r="K32">
        <v>1</v>
      </c>
      <c r="L32">
        <v>3</v>
      </c>
      <c r="M32">
        <v>0</v>
      </c>
      <c r="N32">
        <v>0</v>
      </c>
      <c r="O32" s="99">
        <f t="shared" si="1"/>
        <v>4</v>
      </c>
      <c r="P32" s="88">
        <f t="shared" si="2"/>
        <v>0</v>
      </c>
    </row>
    <row r="33" spans="1:16" x14ac:dyDescent="0.3">
      <c r="A33" t="s">
        <v>38</v>
      </c>
      <c r="B33" s="9" t="s">
        <v>368</v>
      </c>
      <c r="C33" t="s">
        <v>369</v>
      </c>
      <c r="D33" t="s">
        <v>70</v>
      </c>
      <c r="E33" t="s">
        <v>232</v>
      </c>
      <c r="F33" t="s">
        <v>220</v>
      </c>
      <c r="G33" t="s">
        <v>272</v>
      </c>
      <c r="H33" t="s">
        <v>7</v>
      </c>
      <c r="I33">
        <v>3</v>
      </c>
      <c r="J33">
        <v>1</v>
      </c>
      <c r="K33">
        <v>0</v>
      </c>
      <c r="L33">
        <v>1</v>
      </c>
      <c r="M33">
        <v>2</v>
      </c>
      <c r="N33">
        <v>0</v>
      </c>
      <c r="O33" s="99">
        <f t="shared" si="1"/>
        <v>3</v>
      </c>
      <c r="P33" s="88">
        <f t="shared" si="2"/>
        <v>0</v>
      </c>
    </row>
    <row r="34" spans="1:16" x14ac:dyDescent="0.3">
      <c r="A34" t="s">
        <v>38</v>
      </c>
      <c r="B34" s="9" t="s">
        <v>368</v>
      </c>
      <c r="C34" t="s">
        <v>369</v>
      </c>
      <c r="D34" t="s">
        <v>70</v>
      </c>
      <c r="E34" t="s">
        <v>232</v>
      </c>
      <c r="F34" t="s">
        <v>220</v>
      </c>
      <c r="G34" t="s">
        <v>272</v>
      </c>
      <c r="H34" t="s">
        <v>6</v>
      </c>
      <c r="I34">
        <v>5</v>
      </c>
      <c r="J34">
        <v>4</v>
      </c>
      <c r="K34">
        <v>1</v>
      </c>
      <c r="L34">
        <v>3</v>
      </c>
      <c r="M34">
        <v>1</v>
      </c>
      <c r="N34">
        <v>0</v>
      </c>
      <c r="O34" s="99">
        <f t="shared" si="1"/>
        <v>5</v>
      </c>
      <c r="P34" s="88">
        <f t="shared" si="2"/>
        <v>0</v>
      </c>
    </row>
    <row r="35" spans="1:16" x14ac:dyDescent="0.3">
      <c r="A35" t="s">
        <v>38</v>
      </c>
      <c r="B35" s="9" t="s">
        <v>368</v>
      </c>
      <c r="C35" t="s">
        <v>369</v>
      </c>
      <c r="D35" t="s">
        <v>72</v>
      </c>
      <c r="E35" t="s">
        <v>233</v>
      </c>
      <c r="F35" t="s">
        <v>220</v>
      </c>
      <c r="G35" t="s">
        <v>273</v>
      </c>
      <c r="H35" t="s">
        <v>4</v>
      </c>
      <c r="I35">
        <v>37</v>
      </c>
      <c r="J35">
        <v>17</v>
      </c>
      <c r="K35">
        <v>4</v>
      </c>
      <c r="L35">
        <v>13</v>
      </c>
      <c r="M35">
        <v>17</v>
      </c>
      <c r="N35">
        <v>3</v>
      </c>
      <c r="O35" s="99">
        <f t="shared" si="1"/>
        <v>37</v>
      </c>
      <c r="P35" s="88">
        <f t="shared" si="2"/>
        <v>3</v>
      </c>
    </row>
    <row r="36" spans="1:16" x14ac:dyDescent="0.3">
      <c r="A36" t="s">
        <v>38</v>
      </c>
      <c r="B36" s="9" t="s">
        <v>368</v>
      </c>
      <c r="C36" t="s">
        <v>369</v>
      </c>
      <c r="D36" t="s">
        <v>72</v>
      </c>
      <c r="E36" t="s">
        <v>233</v>
      </c>
      <c r="F36" t="s">
        <v>220</v>
      </c>
      <c r="G36" t="s">
        <v>273</v>
      </c>
      <c r="H36" t="s">
        <v>5</v>
      </c>
      <c r="I36">
        <v>10</v>
      </c>
      <c r="J36">
        <v>4</v>
      </c>
      <c r="K36">
        <v>2</v>
      </c>
      <c r="L36">
        <v>2</v>
      </c>
      <c r="M36">
        <v>6</v>
      </c>
      <c r="N36">
        <v>0</v>
      </c>
      <c r="O36" s="99">
        <f t="shared" si="1"/>
        <v>10</v>
      </c>
      <c r="P36" s="88">
        <f t="shared" si="2"/>
        <v>0</v>
      </c>
    </row>
    <row r="37" spans="1:16" x14ac:dyDescent="0.3">
      <c r="A37" t="s">
        <v>38</v>
      </c>
      <c r="B37" s="9" t="s">
        <v>368</v>
      </c>
      <c r="C37" t="s">
        <v>369</v>
      </c>
      <c r="D37" t="s">
        <v>72</v>
      </c>
      <c r="E37" t="s">
        <v>233</v>
      </c>
      <c r="F37" t="s">
        <v>220</v>
      </c>
      <c r="G37" t="s">
        <v>273</v>
      </c>
      <c r="H37" t="s">
        <v>7</v>
      </c>
      <c r="I37">
        <v>4</v>
      </c>
      <c r="J37">
        <v>1</v>
      </c>
      <c r="K37">
        <v>1</v>
      </c>
      <c r="L37">
        <v>0</v>
      </c>
      <c r="M37">
        <v>3</v>
      </c>
      <c r="N37">
        <v>0</v>
      </c>
      <c r="O37" s="99">
        <f t="shared" si="1"/>
        <v>4</v>
      </c>
      <c r="P37" s="88">
        <f t="shared" si="2"/>
        <v>0</v>
      </c>
    </row>
    <row r="38" spans="1:16" x14ac:dyDescent="0.3">
      <c r="A38" t="s">
        <v>38</v>
      </c>
      <c r="B38" s="9" t="s">
        <v>368</v>
      </c>
      <c r="C38" t="s">
        <v>369</v>
      </c>
      <c r="D38" t="s">
        <v>72</v>
      </c>
      <c r="E38" t="s">
        <v>233</v>
      </c>
      <c r="F38" t="s">
        <v>220</v>
      </c>
      <c r="G38" t="s">
        <v>273</v>
      </c>
      <c r="H38" t="s">
        <v>6</v>
      </c>
      <c r="I38">
        <v>3</v>
      </c>
      <c r="J38">
        <v>1</v>
      </c>
      <c r="K38">
        <v>0</v>
      </c>
      <c r="L38">
        <v>1</v>
      </c>
      <c r="M38">
        <v>2</v>
      </c>
      <c r="N38">
        <v>0</v>
      </c>
      <c r="O38" s="99">
        <f t="shared" si="1"/>
        <v>3</v>
      </c>
      <c r="P38" s="88">
        <f t="shared" si="2"/>
        <v>0</v>
      </c>
    </row>
    <row r="39" spans="1:16" x14ac:dyDescent="0.3">
      <c r="A39" t="s">
        <v>38</v>
      </c>
      <c r="B39" s="9" t="s">
        <v>368</v>
      </c>
      <c r="C39" t="s">
        <v>369</v>
      </c>
      <c r="D39" t="s">
        <v>74</v>
      </c>
      <c r="E39" t="s">
        <v>326</v>
      </c>
      <c r="F39" t="s">
        <v>220</v>
      </c>
      <c r="G39" t="s">
        <v>272</v>
      </c>
      <c r="H39" t="s">
        <v>4</v>
      </c>
      <c r="I39">
        <v>29</v>
      </c>
      <c r="J39">
        <v>9</v>
      </c>
      <c r="K39">
        <v>2</v>
      </c>
      <c r="L39">
        <v>7</v>
      </c>
      <c r="M39">
        <v>12</v>
      </c>
      <c r="N39">
        <v>8</v>
      </c>
      <c r="O39" s="99">
        <f t="shared" si="1"/>
        <v>29</v>
      </c>
      <c r="P39" s="88">
        <f t="shared" si="2"/>
        <v>8</v>
      </c>
    </row>
    <row r="40" spans="1:16" x14ac:dyDescent="0.3">
      <c r="A40" t="s">
        <v>38</v>
      </c>
      <c r="B40" s="9" t="s">
        <v>368</v>
      </c>
      <c r="C40" t="s">
        <v>369</v>
      </c>
      <c r="D40" t="s">
        <v>74</v>
      </c>
      <c r="E40" t="s">
        <v>326</v>
      </c>
      <c r="F40" t="s">
        <v>220</v>
      </c>
      <c r="G40" t="s">
        <v>272</v>
      </c>
      <c r="H40" t="s">
        <v>5</v>
      </c>
      <c r="I40">
        <v>5</v>
      </c>
      <c r="J40">
        <v>2</v>
      </c>
      <c r="K40">
        <v>0</v>
      </c>
      <c r="L40">
        <v>2</v>
      </c>
      <c r="M40">
        <v>3</v>
      </c>
      <c r="N40">
        <v>0</v>
      </c>
      <c r="O40" s="99">
        <f t="shared" si="1"/>
        <v>5</v>
      </c>
      <c r="P40" s="88">
        <f t="shared" si="2"/>
        <v>0</v>
      </c>
    </row>
    <row r="41" spans="1:16" x14ac:dyDescent="0.3">
      <c r="A41" t="s">
        <v>38</v>
      </c>
      <c r="B41" s="9" t="s">
        <v>368</v>
      </c>
      <c r="C41" t="s">
        <v>369</v>
      </c>
      <c r="D41" t="s">
        <v>74</v>
      </c>
      <c r="E41" t="s">
        <v>326</v>
      </c>
      <c r="F41" t="s">
        <v>220</v>
      </c>
      <c r="G41" t="s">
        <v>272</v>
      </c>
      <c r="H41" t="s">
        <v>7</v>
      </c>
      <c r="I41">
        <v>9</v>
      </c>
      <c r="J41">
        <v>6</v>
      </c>
      <c r="K41">
        <v>2</v>
      </c>
      <c r="L41">
        <v>4</v>
      </c>
      <c r="M41">
        <v>3</v>
      </c>
      <c r="N41">
        <v>0</v>
      </c>
      <c r="O41" s="99">
        <f t="shared" si="1"/>
        <v>9</v>
      </c>
      <c r="P41" s="88">
        <f t="shared" si="2"/>
        <v>0</v>
      </c>
    </row>
    <row r="42" spans="1:16" x14ac:dyDescent="0.3">
      <c r="A42" t="s">
        <v>38</v>
      </c>
      <c r="B42" s="9" t="s">
        <v>368</v>
      </c>
      <c r="C42" t="s">
        <v>369</v>
      </c>
      <c r="D42" t="s">
        <v>74</v>
      </c>
      <c r="E42" t="s">
        <v>326</v>
      </c>
      <c r="F42" t="s">
        <v>220</v>
      </c>
      <c r="G42" t="s">
        <v>272</v>
      </c>
      <c r="H42" t="s">
        <v>6</v>
      </c>
      <c r="I42">
        <v>3</v>
      </c>
      <c r="J42">
        <v>3</v>
      </c>
      <c r="K42">
        <v>1</v>
      </c>
      <c r="L42">
        <v>2</v>
      </c>
      <c r="M42">
        <v>0</v>
      </c>
      <c r="N42">
        <v>0</v>
      </c>
      <c r="O42" s="99">
        <f t="shared" si="1"/>
        <v>3</v>
      </c>
      <c r="P42" s="88">
        <f t="shared" si="2"/>
        <v>0</v>
      </c>
    </row>
    <row r="43" spans="1:16" x14ac:dyDescent="0.3">
      <c r="A43" t="s">
        <v>38</v>
      </c>
      <c r="B43" s="9" t="s">
        <v>368</v>
      </c>
      <c r="C43" t="s">
        <v>369</v>
      </c>
      <c r="D43" t="s">
        <v>76</v>
      </c>
      <c r="E43" t="s">
        <v>234</v>
      </c>
      <c r="F43" t="s">
        <v>220</v>
      </c>
      <c r="G43" t="s">
        <v>273</v>
      </c>
      <c r="H43" t="s">
        <v>4</v>
      </c>
      <c r="I43">
        <v>27</v>
      </c>
      <c r="J43">
        <v>15</v>
      </c>
      <c r="K43">
        <v>2</v>
      </c>
      <c r="L43">
        <v>13</v>
      </c>
      <c r="M43">
        <v>10</v>
      </c>
      <c r="N43">
        <v>2</v>
      </c>
      <c r="O43" s="99">
        <f t="shared" si="1"/>
        <v>27</v>
      </c>
      <c r="P43" s="88">
        <f t="shared" si="2"/>
        <v>2</v>
      </c>
    </row>
    <row r="44" spans="1:16" x14ac:dyDescent="0.3">
      <c r="A44" t="s">
        <v>38</v>
      </c>
      <c r="B44" s="9" t="s">
        <v>368</v>
      </c>
      <c r="C44" t="s">
        <v>369</v>
      </c>
      <c r="D44" t="s">
        <v>76</v>
      </c>
      <c r="E44" t="s">
        <v>234</v>
      </c>
      <c r="F44" t="s">
        <v>220</v>
      </c>
      <c r="G44" t="s">
        <v>273</v>
      </c>
      <c r="H44" t="s">
        <v>5</v>
      </c>
      <c r="I44">
        <v>5</v>
      </c>
      <c r="J44">
        <v>2</v>
      </c>
      <c r="K44">
        <v>1</v>
      </c>
      <c r="L44">
        <v>1</v>
      </c>
      <c r="M44">
        <v>1</v>
      </c>
      <c r="N44">
        <v>2</v>
      </c>
      <c r="O44" s="99">
        <f t="shared" si="1"/>
        <v>5</v>
      </c>
      <c r="P44" s="88">
        <f t="shared" si="2"/>
        <v>2</v>
      </c>
    </row>
    <row r="45" spans="1:16" x14ac:dyDescent="0.3">
      <c r="A45" t="s">
        <v>38</v>
      </c>
      <c r="B45" s="9" t="s">
        <v>368</v>
      </c>
      <c r="C45" t="s">
        <v>369</v>
      </c>
      <c r="D45" t="s">
        <v>76</v>
      </c>
      <c r="E45" t="s">
        <v>234</v>
      </c>
      <c r="F45" t="s">
        <v>220</v>
      </c>
      <c r="G45" t="s">
        <v>273</v>
      </c>
      <c r="H45" t="s">
        <v>6</v>
      </c>
      <c r="I45">
        <v>3</v>
      </c>
      <c r="J45">
        <v>3</v>
      </c>
      <c r="K45">
        <v>0</v>
      </c>
      <c r="L45">
        <v>3</v>
      </c>
      <c r="M45">
        <v>0</v>
      </c>
      <c r="N45">
        <v>0</v>
      </c>
      <c r="O45" s="99">
        <f t="shared" si="1"/>
        <v>3</v>
      </c>
      <c r="P45" s="88">
        <f t="shared" si="2"/>
        <v>0</v>
      </c>
    </row>
    <row r="46" spans="1:16" x14ac:dyDescent="0.3">
      <c r="A46" t="s">
        <v>38</v>
      </c>
      <c r="B46" s="9" t="s">
        <v>368</v>
      </c>
      <c r="C46" t="s">
        <v>369</v>
      </c>
      <c r="D46" t="s">
        <v>78</v>
      </c>
      <c r="E46" t="s">
        <v>235</v>
      </c>
      <c r="F46" t="s">
        <v>220</v>
      </c>
      <c r="G46" t="s">
        <v>272</v>
      </c>
      <c r="H46" t="s">
        <v>4</v>
      </c>
      <c r="I46">
        <v>17</v>
      </c>
      <c r="J46">
        <v>10</v>
      </c>
      <c r="K46">
        <v>2</v>
      </c>
      <c r="L46">
        <v>8</v>
      </c>
      <c r="M46">
        <v>6</v>
      </c>
      <c r="N46">
        <v>1</v>
      </c>
      <c r="O46" s="99">
        <f t="shared" si="1"/>
        <v>17</v>
      </c>
      <c r="P46" s="88">
        <f t="shared" si="2"/>
        <v>1</v>
      </c>
    </row>
    <row r="47" spans="1:16" x14ac:dyDescent="0.3">
      <c r="A47" t="s">
        <v>38</v>
      </c>
      <c r="B47" s="9" t="s">
        <v>368</v>
      </c>
      <c r="C47" t="s">
        <v>369</v>
      </c>
      <c r="D47" t="s">
        <v>78</v>
      </c>
      <c r="E47" t="s">
        <v>235</v>
      </c>
      <c r="F47" t="s">
        <v>220</v>
      </c>
      <c r="G47" t="s">
        <v>272</v>
      </c>
      <c r="H47" t="s">
        <v>5</v>
      </c>
      <c r="I47">
        <v>4</v>
      </c>
      <c r="J47">
        <v>3</v>
      </c>
      <c r="K47">
        <v>0</v>
      </c>
      <c r="L47">
        <v>3</v>
      </c>
      <c r="M47">
        <v>1</v>
      </c>
      <c r="N47">
        <v>0</v>
      </c>
      <c r="O47" s="99">
        <f t="shared" si="1"/>
        <v>4</v>
      </c>
      <c r="P47" s="88">
        <f t="shared" si="2"/>
        <v>0</v>
      </c>
    </row>
    <row r="48" spans="1:16" x14ac:dyDescent="0.3">
      <c r="A48" t="s">
        <v>38</v>
      </c>
      <c r="B48" s="9" t="s">
        <v>368</v>
      </c>
      <c r="C48" t="s">
        <v>369</v>
      </c>
      <c r="D48" t="s">
        <v>78</v>
      </c>
      <c r="E48" t="s">
        <v>235</v>
      </c>
      <c r="F48" t="s">
        <v>220</v>
      </c>
      <c r="G48" t="s">
        <v>272</v>
      </c>
      <c r="H48" t="s">
        <v>7</v>
      </c>
      <c r="I48">
        <v>2</v>
      </c>
      <c r="J48">
        <v>2</v>
      </c>
      <c r="K48">
        <v>0</v>
      </c>
      <c r="L48">
        <v>2</v>
      </c>
      <c r="M48">
        <v>0</v>
      </c>
      <c r="N48">
        <v>0</v>
      </c>
      <c r="O48" s="99">
        <f t="shared" si="1"/>
        <v>2</v>
      </c>
      <c r="P48" s="88">
        <f t="shared" si="2"/>
        <v>0</v>
      </c>
    </row>
    <row r="49" spans="1:16" x14ac:dyDescent="0.3">
      <c r="A49" t="s">
        <v>38</v>
      </c>
      <c r="B49" s="9" t="s">
        <v>368</v>
      </c>
      <c r="C49" t="s">
        <v>369</v>
      </c>
      <c r="D49" t="s">
        <v>80</v>
      </c>
      <c r="E49" t="s">
        <v>236</v>
      </c>
      <c r="F49" t="s">
        <v>220</v>
      </c>
      <c r="G49" t="s">
        <v>272</v>
      </c>
      <c r="H49" t="s">
        <v>4</v>
      </c>
      <c r="I49">
        <v>29</v>
      </c>
      <c r="J49">
        <v>14</v>
      </c>
      <c r="K49">
        <v>4</v>
      </c>
      <c r="L49">
        <v>10</v>
      </c>
      <c r="M49">
        <v>11</v>
      </c>
      <c r="N49">
        <v>4</v>
      </c>
      <c r="O49" s="99">
        <f t="shared" si="1"/>
        <v>29</v>
      </c>
      <c r="P49" s="88">
        <f t="shared" si="2"/>
        <v>4</v>
      </c>
    </row>
    <row r="50" spans="1:16" x14ac:dyDescent="0.3">
      <c r="A50" t="s">
        <v>38</v>
      </c>
      <c r="B50" s="9" t="s">
        <v>368</v>
      </c>
      <c r="C50" t="s">
        <v>369</v>
      </c>
      <c r="D50" t="s">
        <v>80</v>
      </c>
      <c r="E50" t="s">
        <v>236</v>
      </c>
      <c r="F50" t="s">
        <v>220</v>
      </c>
      <c r="G50" t="s">
        <v>272</v>
      </c>
      <c r="H50" t="s">
        <v>5</v>
      </c>
      <c r="I50">
        <v>7</v>
      </c>
      <c r="J50">
        <v>5</v>
      </c>
      <c r="K50">
        <v>0</v>
      </c>
      <c r="L50">
        <v>5</v>
      </c>
      <c r="M50">
        <v>2</v>
      </c>
      <c r="N50">
        <v>0</v>
      </c>
      <c r="O50" s="99">
        <f t="shared" si="1"/>
        <v>7</v>
      </c>
      <c r="P50" s="88">
        <f t="shared" si="2"/>
        <v>0</v>
      </c>
    </row>
    <row r="51" spans="1:16" x14ac:dyDescent="0.3">
      <c r="A51" t="s">
        <v>38</v>
      </c>
      <c r="B51" s="9" t="s">
        <v>368</v>
      </c>
      <c r="C51" t="s">
        <v>369</v>
      </c>
      <c r="D51" t="s">
        <v>80</v>
      </c>
      <c r="E51" t="s">
        <v>236</v>
      </c>
      <c r="F51" t="s">
        <v>220</v>
      </c>
      <c r="G51" t="s">
        <v>272</v>
      </c>
      <c r="H51" t="s">
        <v>7</v>
      </c>
      <c r="I51">
        <v>5</v>
      </c>
      <c r="J51">
        <v>1</v>
      </c>
      <c r="K51">
        <v>1</v>
      </c>
      <c r="L51">
        <v>0</v>
      </c>
      <c r="M51">
        <v>1</v>
      </c>
      <c r="N51">
        <v>3</v>
      </c>
      <c r="O51" s="99">
        <f t="shared" si="1"/>
        <v>5</v>
      </c>
      <c r="P51" s="88">
        <f t="shared" si="2"/>
        <v>3</v>
      </c>
    </row>
    <row r="52" spans="1:16" x14ac:dyDescent="0.3">
      <c r="A52" t="s">
        <v>38</v>
      </c>
      <c r="B52" s="9" t="s">
        <v>368</v>
      </c>
      <c r="C52" t="s">
        <v>369</v>
      </c>
      <c r="D52" t="s">
        <v>80</v>
      </c>
      <c r="E52" t="s">
        <v>236</v>
      </c>
      <c r="F52" t="s">
        <v>220</v>
      </c>
      <c r="G52" t="s">
        <v>272</v>
      </c>
      <c r="H52" t="s">
        <v>6</v>
      </c>
      <c r="I52">
        <v>2</v>
      </c>
      <c r="J52">
        <v>2</v>
      </c>
      <c r="K52">
        <v>0</v>
      </c>
      <c r="L52">
        <v>2</v>
      </c>
      <c r="M52">
        <v>0</v>
      </c>
      <c r="N52">
        <v>0</v>
      </c>
      <c r="O52" s="99">
        <f t="shared" si="1"/>
        <v>2</v>
      </c>
      <c r="P52" s="88">
        <f t="shared" si="2"/>
        <v>0</v>
      </c>
    </row>
    <row r="53" spans="1:16" x14ac:dyDescent="0.3">
      <c r="A53" t="s">
        <v>38</v>
      </c>
      <c r="B53" s="9" t="s">
        <v>368</v>
      </c>
      <c r="C53" t="s">
        <v>369</v>
      </c>
      <c r="D53" t="s">
        <v>82</v>
      </c>
      <c r="E53" t="s">
        <v>237</v>
      </c>
      <c r="F53" t="s">
        <v>220</v>
      </c>
      <c r="G53" t="s">
        <v>272</v>
      </c>
      <c r="H53" t="s">
        <v>4</v>
      </c>
      <c r="I53">
        <v>13</v>
      </c>
      <c r="J53">
        <v>6</v>
      </c>
      <c r="K53">
        <v>0</v>
      </c>
      <c r="L53">
        <v>6</v>
      </c>
      <c r="M53">
        <v>5</v>
      </c>
      <c r="N53">
        <v>2</v>
      </c>
      <c r="O53" s="99">
        <f t="shared" si="1"/>
        <v>13</v>
      </c>
      <c r="P53" s="88">
        <f t="shared" si="2"/>
        <v>2</v>
      </c>
    </row>
    <row r="54" spans="1:16" x14ac:dyDescent="0.3">
      <c r="A54" t="s">
        <v>38</v>
      </c>
      <c r="B54" s="9" t="s">
        <v>368</v>
      </c>
      <c r="C54" t="s">
        <v>369</v>
      </c>
      <c r="D54" t="s">
        <v>82</v>
      </c>
      <c r="E54" t="s">
        <v>237</v>
      </c>
      <c r="F54" t="s">
        <v>220</v>
      </c>
      <c r="G54" t="s">
        <v>272</v>
      </c>
      <c r="H54" t="s">
        <v>5</v>
      </c>
      <c r="I54">
        <v>1</v>
      </c>
      <c r="J54">
        <v>0</v>
      </c>
      <c r="K54">
        <v>0</v>
      </c>
      <c r="L54">
        <v>0</v>
      </c>
      <c r="M54">
        <v>1</v>
      </c>
      <c r="N54">
        <v>0</v>
      </c>
      <c r="O54" s="99">
        <f t="shared" si="1"/>
        <v>1</v>
      </c>
      <c r="P54" s="88">
        <f t="shared" si="2"/>
        <v>0</v>
      </c>
    </row>
    <row r="55" spans="1:16" x14ac:dyDescent="0.3">
      <c r="A55" t="s">
        <v>38</v>
      </c>
      <c r="B55" s="9" t="s">
        <v>368</v>
      </c>
      <c r="C55" t="s">
        <v>369</v>
      </c>
      <c r="D55" t="s">
        <v>82</v>
      </c>
      <c r="E55" t="s">
        <v>237</v>
      </c>
      <c r="F55" t="s">
        <v>220</v>
      </c>
      <c r="G55" t="s">
        <v>272</v>
      </c>
      <c r="H55" t="s">
        <v>7</v>
      </c>
      <c r="I55">
        <v>1</v>
      </c>
      <c r="J55">
        <v>1</v>
      </c>
      <c r="K55">
        <v>0</v>
      </c>
      <c r="L55">
        <v>1</v>
      </c>
      <c r="M55">
        <v>0</v>
      </c>
      <c r="N55">
        <v>0</v>
      </c>
      <c r="O55" s="99">
        <f t="shared" si="1"/>
        <v>1</v>
      </c>
      <c r="P55" s="88">
        <f t="shared" si="2"/>
        <v>0</v>
      </c>
    </row>
    <row r="56" spans="1:16" x14ac:dyDescent="0.3">
      <c r="A56" t="s">
        <v>38</v>
      </c>
      <c r="B56" s="9" t="s">
        <v>368</v>
      </c>
      <c r="C56" t="s">
        <v>369</v>
      </c>
      <c r="D56" t="s">
        <v>82</v>
      </c>
      <c r="E56" t="s">
        <v>237</v>
      </c>
      <c r="F56" t="s">
        <v>220</v>
      </c>
      <c r="G56" t="s">
        <v>272</v>
      </c>
      <c r="H56" t="s">
        <v>6</v>
      </c>
      <c r="I56">
        <v>1</v>
      </c>
      <c r="J56">
        <v>0</v>
      </c>
      <c r="K56">
        <v>0</v>
      </c>
      <c r="L56">
        <v>0</v>
      </c>
      <c r="M56">
        <v>0</v>
      </c>
      <c r="N56">
        <v>1</v>
      </c>
      <c r="O56" s="99">
        <f t="shared" si="1"/>
        <v>1</v>
      </c>
      <c r="P56" s="88">
        <f t="shared" si="2"/>
        <v>1</v>
      </c>
    </row>
    <row r="57" spans="1:16" x14ac:dyDescent="0.3">
      <c r="A57" t="s">
        <v>38</v>
      </c>
      <c r="B57" s="9" t="s">
        <v>368</v>
      </c>
      <c r="C57" t="s">
        <v>369</v>
      </c>
      <c r="D57" t="s">
        <v>84</v>
      </c>
      <c r="E57" t="s">
        <v>238</v>
      </c>
      <c r="F57" t="s">
        <v>239</v>
      </c>
      <c r="G57" t="s">
        <v>271</v>
      </c>
      <c r="H57" t="s">
        <v>4</v>
      </c>
      <c r="I57">
        <v>289</v>
      </c>
      <c r="J57">
        <v>163</v>
      </c>
      <c r="K57">
        <v>15</v>
      </c>
      <c r="L57">
        <v>148</v>
      </c>
      <c r="M57">
        <v>109</v>
      </c>
      <c r="N57">
        <v>17</v>
      </c>
      <c r="O57" s="99">
        <f t="shared" si="1"/>
        <v>289</v>
      </c>
      <c r="P57" s="88">
        <f t="shared" si="2"/>
        <v>17</v>
      </c>
    </row>
    <row r="58" spans="1:16" x14ac:dyDescent="0.3">
      <c r="A58" t="s">
        <v>38</v>
      </c>
      <c r="B58" s="9" t="s">
        <v>368</v>
      </c>
      <c r="C58" t="s">
        <v>369</v>
      </c>
      <c r="D58" t="s">
        <v>84</v>
      </c>
      <c r="E58" t="s">
        <v>238</v>
      </c>
      <c r="F58" t="s">
        <v>239</v>
      </c>
      <c r="G58" t="s">
        <v>271</v>
      </c>
      <c r="H58" t="s">
        <v>5</v>
      </c>
      <c r="I58">
        <v>46</v>
      </c>
      <c r="J58">
        <v>24</v>
      </c>
      <c r="K58">
        <v>3</v>
      </c>
      <c r="L58">
        <v>21</v>
      </c>
      <c r="M58">
        <v>15</v>
      </c>
      <c r="N58">
        <v>7</v>
      </c>
      <c r="O58" s="99">
        <f t="shared" si="1"/>
        <v>46</v>
      </c>
      <c r="P58" s="88">
        <f t="shared" si="2"/>
        <v>7</v>
      </c>
    </row>
    <row r="59" spans="1:16" x14ac:dyDescent="0.3">
      <c r="A59" t="s">
        <v>38</v>
      </c>
      <c r="B59" s="9" t="s">
        <v>368</v>
      </c>
      <c r="C59" t="s">
        <v>369</v>
      </c>
      <c r="D59" t="s">
        <v>84</v>
      </c>
      <c r="E59" t="s">
        <v>238</v>
      </c>
      <c r="F59" t="s">
        <v>239</v>
      </c>
      <c r="G59" t="s">
        <v>271</v>
      </c>
      <c r="H59" t="s">
        <v>7</v>
      </c>
      <c r="I59">
        <v>11</v>
      </c>
      <c r="J59">
        <v>9</v>
      </c>
      <c r="K59">
        <v>2</v>
      </c>
      <c r="L59">
        <v>7</v>
      </c>
      <c r="M59">
        <v>1</v>
      </c>
      <c r="N59">
        <v>1</v>
      </c>
      <c r="O59" s="99">
        <f t="shared" si="1"/>
        <v>11</v>
      </c>
      <c r="P59" s="88">
        <f t="shared" si="2"/>
        <v>1</v>
      </c>
    </row>
    <row r="60" spans="1:16" x14ac:dyDescent="0.3">
      <c r="A60" t="s">
        <v>38</v>
      </c>
      <c r="B60" s="9" t="s">
        <v>368</v>
      </c>
      <c r="C60" t="s">
        <v>369</v>
      </c>
      <c r="D60" t="s">
        <v>84</v>
      </c>
      <c r="E60" t="s">
        <v>238</v>
      </c>
      <c r="F60" t="s">
        <v>239</v>
      </c>
      <c r="G60" t="s">
        <v>271</v>
      </c>
      <c r="H60" t="s">
        <v>6</v>
      </c>
      <c r="I60">
        <v>11</v>
      </c>
      <c r="J60">
        <v>5</v>
      </c>
      <c r="K60">
        <v>1</v>
      </c>
      <c r="L60">
        <v>4</v>
      </c>
      <c r="M60">
        <v>6</v>
      </c>
      <c r="N60">
        <v>0</v>
      </c>
      <c r="O60" s="99">
        <f t="shared" si="1"/>
        <v>11</v>
      </c>
      <c r="P60" s="88">
        <f t="shared" si="2"/>
        <v>0</v>
      </c>
    </row>
    <row r="61" spans="1:16" x14ac:dyDescent="0.3">
      <c r="A61" t="s">
        <v>38</v>
      </c>
      <c r="B61" s="9" t="s">
        <v>368</v>
      </c>
      <c r="C61" t="s">
        <v>369</v>
      </c>
      <c r="D61" t="s">
        <v>86</v>
      </c>
      <c r="E61" t="s">
        <v>240</v>
      </c>
      <c r="F61" t="s">
        <v>239</v>
      </c>
      <c r="G61" t="s">
        <v>271</v>
      </c>
      <c r="H61" t="s">
        <v>4</v>
      </c>
      <c r="I61">
        <v>235</v>
      </c>
      <c r="J61">
        <v>93</v>
      </c>
      <c r="K61">
        <v>7</v>
      </c>
      <c r="L61">
        <v>86</v>
      </c>
      <c r="M61">
        <v>97</v>
      </c>
      <c r="N61">
        <v>45</v>
      </c>
      <c r="O61" s="99">
        <f t="shared" si="1"/>
        <v>235</v>
      </c>
      <c r="P61" s="88">
        <f t="shared" si="2"/>
        <v>45</v>
      </c>
    </row>
    <row r="62" spans="1:16" x14ac:dyDescent="0.3">
      <c r="A62" t="s">
        <v>38</v>
      </c>
      <c r="B62" s="9" t="s">
        <v>368</v>
      </c>
      <c r="C62" t="s">
        <v>369</v>
      </c>
      <c r="D62" t="s">
        <v>86</v>
      </c>
      <c r="E62" t="s">
        <v>240</v>
      </c>
      <c r="F62" t="s">
        <v>239</v>
      </c>
      <c r="G62" t="s">
        <v>271</v>
      </c>
      <c r="H62" t="s">
        <v>5</v>
      </c>
      <c r="I62">
        <v>28</v>
      </c>
      <c r="J62">
        <v>11</v>
      </c>
      <c r="K62">
        <v>5</v>
      </c>
      <c r="L62">
        <v>6</v>
      </c>
      <c r="M62">
        <v>9</v>
      </c>
      <c r="N62">
        <v>8</v>
      </c>
      <c r="O62" s="99">
        <f t="shared" si="1"/>
        <v>28</v>
      </c>
      <c r="P62" s="88">
        <f t="shared" si="2"/>
        <v>8</v>
      </c>
    </row>
    <row r="63" spans="1:16" x14ac:dyDescent="0.3">
      <c r="A63" t="s">
        <v>38</v>
      </c>
      <c r="B63" s="9" t="s">
        <v>368</v>
      </c>
      <c r="C63" t="s">
        <v>369</v>
      </c>
      <c r="D63" t="s">
        <v>86</v>
      </c>
      <c r="E63" t="s">
        <v>240</v>
      </c>
      <c r="F63" t="s">
        <v>239</v>
      </c>
      <c r="G63" t="s">
        <v>271</v>
      </c>
      <c r="H63" t="s">
        <v>7</v>
      </c>
      <c r="I63">
        <v>8</v>
      </c>
      <c r="J63">
        <v>3</v>
      </c>
      <c r="K63">
        <v>2</v>
      </c>
      <c r="L63">
        <v>1</v>
      </c>
      <c r="M63">
        <v>4</v>
      </c>
      <c r="N63">
        <v>1</v>
      </c>
      <c r="O63" s="99">
        <f t="shared" si="1"/>
        <v>8</v>
      </c>
      <c r="P63" s="88">
        <f t="shared" si="2"/>
        <v>1</v>
      </c>
    </row>
    <row r="64" spans="1:16" x14ac:dyDescent="0.3">
      <c r="A64" t="s">
        <v>38</v>
      </c>
      <c r="B64" s="9" t="s">
        <v>368</v>
      </c>
      <c r="C64" t="s">
        <v>369</v>
      </c>
      <c r="D64" t="s">
        <v>86</v>
      </c>
      <c r="E64" t="s">
        <v>240</v>
      </c>
      <c r="F64" t="s">
        <v>239</v>
      </c>
      <c r="G64" t="s">
        <v>271</v>
      </c>
      <c r="H64" t="s">
        <v>6</v>
      </c>
      <c r="I64">
        <v>5</v>
      </c>
      <c r="J64">
        <v>1</v>
      </c>
      <c r="K64">
        <v>0</v>
      </c>
      <c r="L64">
        <v>1</v>
      </c>
      <c r="M64">
        <v>3</v>
      </c>
      <c r="N64">
        <v>1</v>
      </c>
      <c r="O64" s="99">
        <f t="shared" si="1"/>
        <v>5</v>
      </c>
      <c r="P64" s="88">
        <f t="shared" si="2"/>
        <v>1</v>
      </c>
    </row>
    <row r="65" spans="1:16" x14ac:dyDescent="0.3">
      <c r="A65" t="s">
        <v>38</v>
      </c>
      <c r="B65" s="9" t="s">
        <v>368</v>
      </c>
      <c r="C65" t="s">
        <v>369</v>
      </c>
      <c r="D65" t="s">
        <v>88</v>
      </c>
      <c r="E65" t="s">
        <v>241</v>
      </c>
      <c r="F65" t="s">
        <v>220</v>
      </c>
      <c r="G65" t="s">
        <v>271</v>
      </c>
      <c r="H65" t="s">
        <v>4</v>
      </c>
      <c r="I65">
        <v>20</v>
      </c>
      <c r="J65">
        <v>12</v>
      </c>
      <c r="K65">
        <v>3</v>
      </c>
      <c r="L65">
        <v>9</v>
      </c>
      <c r="M65">
        <v>8</v>
      </c>
      <c r="N65">
        <v>0</v>
      </c>
      <c r="O65" s="99">
        <f t="shared" si="1"/>
        <v>20</v>
      </c>
      <c r="P65" s="88">
        <f t="shared" si="2"/>
        <v>0</v>
      </c>
    </row>
    <row r="66" spans="1:16" x14ac:dyDescent="0.3">
      <c r="A66" t="s">
        <v>38</v>
      </c>
      <c r="B66" s="9" t="s">
        <v>368</v>
      </c>
      <c r="C66" t="s">
        <v>369</v>
      </c>
      <c r="D66" t="s">
        <v>88</v>
      </c>
      <c r="E66" t="s">
        <v>241</v>
      </c>
      <c r="F66" t="s">
        <v>220</v>
      </c>
      <c r="G66" t="s">
        <v>271</v>
      </c>
      <c r="H66" t="s">
        <v>5</v>
      </c>
      <c r="I66">
        <v>4</v>
      </c>
      <c r="J66">
        <v>3</v>
      </c>
      <c r="K66">
        <v>0</v>
      </c>
      <c r="L66">
        <v>3</v>
      </c>
      <c r="M66">
        <v>0</v>
      </c>
      <c r="N66">
        <v>1</v>
      </c>
      <c r="O66" s="99">
        <f t="shared" si="1"/>
        <v>4</v>
      </c>
      <c r="P66" s="88">
        <f t="shared" si="2"/>
        <v>1</v>
      </c>
    </row>
    <row r="67" spans="1:16" x14ac:dyDescent="0.3">
      <c r="A67" t="s">
        <v>38</v>
      </c>
      <c r="B67" s="9" t="s">
        <v>368</v>
      </c>
      <c r="C67" t="s">
        <v>369</v>
      </c>
      <c r="D67" t="s">
        <v>88</v>
      </c>
      <c r="E67" t="s">
        <v>241</v>
      </c>
      <c r="F67" t="s">
        <v>220</v>
      </c>
      <c r="G67" t="s">
        <v>271</v>
      </c>
      <c r="H67" t="s">
        <v>7</v>
      </c>
      <c r="I67">
        <v>6</v>
      </c>
      <c r="J67">
        <v>2</v>
      </c>
      <c r="K67">
        <v>0</v>
      </c>
      <c r="L67">
        <v>2</v>
      </c>
      <c r="M67">
        <v>2</v>
      </c>
      <c r="N67">
        <v>2</v>
      </c>
      <c r="O67" s="99">
        <f t="shared" ref="O67:O130" si="3">IF($I$1=$O$1,I67,IF($J$1=$O$1,J67,IF($K$1=$O$1,K67,IF($L$1=$O$1,L67,IF($M$1=$O$1,M67,IF($N$1=$O$1,N67,"x"))))))</f>
        <v>6</v>
      </c>
      <c r="P67" s="88">
        <f t="shared" ref="P67:P130" si="4">IF($I$1=$P$1,I67,IF($J$1=$P$1,J67,IF($K$1=$P$1,K67,IF($L$1=$P$1,L67,IF($M$1=$P$1,M67,IF($N$1=$P$1,N67,"x"))))))</f>
        <v>2</v>
      </c>
    </row>
    <row r="68" spans="1:16" x14ac:dyDescent="0.3">
      <c r="A68" t="s">
        <v>38</v>
      </c>
      <c r="B68" s="9" t="s">
        <v>368</v>
      </c>
      <c r="C68" t="s">
        <v>369</v>
      </c>
      <c r="D68" t="s">
        <v>88</v>
      </c>
      <c r="E68" t="s">
        <v>241</v>
      </c>
      <c r="F68" t="s">
        <v>220</v>
      </c>
      <c r="G68" t="s">
        <v>271</v>
      </c>
      <c r="H68" t="s">
        <v>6</v>
      </c>
      <c r="I68">
        <v>4</v>
      </c>
      <c r="J68">
        <v>4</v>
      </c>
      <c r="K68">
        <v>1</v>
      </c>
      <c r="L68">
        <v>3</v>
      </c>
      <c r="M68">
        <v>0</v>
      </c>
      <c r="N68">
        <v>0</v>
      </c>
      <c r="O68" s="99">
        <f t="shared" si="3"/>
        <v>4</v>
      </c>
      <c r="P68" s="88">
        <f t="shared" si="4"/>
        <v>0</v>
      </c>
    </row>
    <row r="69" spans="1:16" x14ac:dyDescent="0.3">
      <c r="A69" t="s">
        <v>38</v>
      </c>
      <c r="B69" s="9" t="s">
        <v>368</v>
      </c>
      <c r="C69" t="s">
        <v>369</v>
      </c>
      <c r="D69" t="s">
        <v>90</v>
      </c>
      <c r="E69" t="s">
        <v>242</v>
      </c>
      <c r="F69" t="s">
        <v>220</v>
      </c>
      <c r="G69" t="s">
        <v>272</v>
      </c>
      <c r="H69" t="s">
        <v>4</v>
      </c>
      <c r="I69">
        <v>22</v>
      </c>
      <c r="J69">
        <v>8</v>
      </c>
      <c r="K69">
        <v>2</v>
      </c>
      <c r="L69">
        <v>6</v>
      </c>
      <c r="M69">
        <v>11</v>
      </c>
      <c r="N69">
        <v>3</v>
      </c>
      <c r="O69" s="99">
        <f t="shared" si="3"/>
        <v>22</v>
      </c>
      <c r="P69" s="88">
        <f t="shared" si="4"/>
        <v>3</v>
      </c>
    </row>
    <row r="70" spans="1:16" x14ac:dyDescent="0.3">
      <c r="A70" t="s">
        <v>38</v>
      </c>
      <c r="B70" s="9" t="s">
        <v>368</v>
      </c>
      <c r="C70" t="s">
        <v>369</v>
      </c>
      <c r="D70" t="s">
        <v>90</v>
      </c>
      <c r="E70" t="s">
        <v>242</v>
      </c>
      <c r="F70" t="s">
        <v>220</v>
      </c>
      <c r="G70" t="s">
        <v>272</v>
      </c>
      <c r="H70" t="s">
        <v>5</v>
      </c>
      <c r="I70">
        <v>11</v>
      </c>
      <c r="J70">
        <v>4</v>
      </c>
      <c r="K70">
        <v>1</v>
      </c>
      <c r="L70">
        <v>3</v>
      </c>
      <c r="M70">
        <v>7</v>
      </c>
      <c r="N70">
        <v>0</v>
      </c>
      <c r="O70" s="99">
        <f t="shared" si="3"/>
        <v>11</v>
      </c>
      <c r="P70" s="88">
        <f t="shared" si="4"/>
        <v>0</v>
      </c>
    </row>
    <row r="71" spans="1:16" x14ac:dyDescent="0.3">
      <c r="A71" t="s">
        <v>38</v>
      </c>
      <c r="B71" s="9" t="s">
        <v>368</v>
      </c>
      <c r="C71" t="s">
        <v>369</v>
      </c>
      <c r="D71" t="s">
        <v>90</v>
      </c>
      <c r="E71" t="s">
        <v>242</v>
      </c>
      <c r="F71" t="s">
        <v>220</v>
      </c>
      <c r="G71" t="s">
        <v>272</v>
      </c>
      <c r="H71" t="s">
        <v>7</v>
      </c>
      <c r="I71">
        <v>3</v>
      </c>
      <c r="J71">
        <v>2</v>
      </c>
      <c r="K71">
        <v>2</v>
      </c>
      <c r="L71">
        <v>0</v>
      </c>
      <c r="M71">
        <v>1</v>
      </c>
      <c r="N71">
        <v>0</v>
      </c>
      <c r="O71" s="99">
        <f t="shared" si="3"/>
        <v>3</v>
      </c>
      <c r="P71" s="88">
        <f t="shared" si="4"/>
        <v>0</v>
      </c>
    </row>
    <row r="72" spans="1:16" x14ac:dyDescent="0.3">
      <c r="A72" t="s">
        <v>38</v>
      </c>
      <c r="B72" s="9" t="s">
        <v>368</v>
      </c>
      <c r="C72" t="s">
        <v>369</v>
      </c>
      <c r="D72" t="s">
        <v>90</v>
      </c>
      <c r="E72" t="s">
        <v>242</v>
      </c>
      <c r="F72" t="s">
        <v>220</v>
      </c>
      <c r="G72" t="s">
        <v>272</v>
      </c>
      <c r="H72" t="s">
        <v>6</v>
      </c>
      <c r="I72">
        <v>3</v>
      </c>
      <c r="J72">
        <v>2</v>
      </c>
      <c r="K72">
        <v>1</v>
      </c>
      <c r="L72">
        <v>1</v>
      </c>
      <c r="M72">
        <v>1</v>
      </c>
      <c r="N72">
        <v>0</v>
      </c>
      <c r="O72" s="99">
        <f t="shared" si="3"/>
        <v>3</v>
      </c>
      <c r="P72" s="88">
        <f t="shared" si="4"/>
        <v>0</v>
      </c>
    </row>
    <row r="73" spans="1:16" x14ac:dyDescent="0.3">
      <c r="A73" t="s">
        <v>38</v>
      </c>
      <c r="B73" s="9" t="s">
        <v>368</v>
      </c>
      <c r="C73" t="s">
        <v>369</v>
      </c>
      <c r="D73" t="s">
        <v>92</v>
      </c>
      <c r="E73" t="s">
        <v>243</v>
      </c>
      <c r="F73" t="s">
        <v>220</v>
      </c>
      <c r="G73" t="s">
        <v>271</v>
      </c>
      <c r="H73" t="s">
        <v>4</v>
      </c>
      <c r="I73">
        <v>15</v>
      </c>
      <c r="J73">
        <v>10</v>
      </c>
      <c r="K73">
        <v>2</v>
      </c>
      <c r="L73">
        <v>8</v>
      </c>
      <c r="M73">
        <v>5</v>
      </c>
      <c r="N73">
        <v>0</v>
      </c>
      <c r="O73" s="99">
        <f t="shared" si="3"/>
        <v>15</v>
      </c>
      <c r="P73" s="88">
        <f t="shared" si="4"/>
        <v>0</v>
      </c>
    </row>
    <row r="74" spans="1:16" x14ac:dyDescent="0.3">
      <c r="A74" t="s">
        <v>38</v>
      </c>
      <c r="B74" s="9" t="s">
        <v>368</v>
      </c>
      <c r="C74" t="s">
        <v>369</v>
      </c>
      <c r="D74" t="s">
        <v>92</v>
      </c>
      <c r="E74" t="s">
        <v>243</v>
      </c>
      <c r="F74" t="s">
        <v>220</v>
      </c>
      <c r="G74" t="s">
        <v>271</v>
      </c>
      <c r="H74" t="s">
        <v>5</v>
      </c>
      <c r="I74">
        <v>3</v>
      </c>
      <c r="J74">
        <v>2</v>
      </c>
      <c r="K74">
        <v>1</v>
      </c>
      <c r="L74">
        <v>1</v>
      </c>
      <c r="M74">
        <v>1</v>
      </c>
      <c r="N74">
        <v>0</v>
      </c>
      <c r="O74" s="99">
        <f t="shared" si="3"/>
        <v>3</v>
      </c>
      <c r="P74" s="88">
        <f t="shared" si="4"/>
        <v>0</v>
      </c>
    </row>
    <row r="75" spans="1:16" x14ac:dyDescent="0.3">
      <c r="A75" t="s">
        <v>38</v>
      </c>
      <c r="B75" s="9" t="s">
        <v>368</v>
      </c>
      <c r="C75" t="s">
        <v>369</v>
      </c>
      <c r="D75" t="s">
        <v>92</v>
      </c>
      <c r="E75" t="s">
        <v>243</v>
      </c>
      <c r="F75" t="s">
        <v>220</v>
      </c>
      <c r="G75" t="s">
        <v>271</v>
      </c>
      <c r="H75" t="s">
        <v>7</v>
      </c>
      <c r="I75">
        <v>1</v>
      </c>
      <c r="J75">
        <v>0</v>
      </c>
      <c r="K75">
        <v>0</v>
      </c>
      <c r="L75">
        <v>0</v>
      </c>
      <c r="M75">
        <v>1</v>
      </c>
      <c r="N75">
        <v>0</v>
      </c>
      <c r="O75" s="99">
        <f t="shared" si="3"/>
        <v>1</v>
      </c>
      <c r="P75" s="88">
        <f t="shared" si="4"/>
        <v>0</v>
      </c>
    </row>
    <row r="76" spans="1:16" x14ac:dyDescent="0.3">
      <c r="A76" t="s">
        <v>38</v>
      </c>
      <c r="B76" s="9" t="s">
        <v>368</v>
      </c>
      <c r="C76" t="s">
        <v>369</v>
      </c>
      <c r="D76" t="s">
        <v>92</v>
      </c>
      <c r="E76" t="s">
        <v>243</v>
      </c>
      <c r="F76" t="s">
        <v>220</v>
      </c>
      <c r="G76" t="s">
        <v>271</v>
      </c>
      <c r="H76" t="s">
        <v>6</v>
      </c>
      <c r="I76">
        <v>3</v>
      </c>
      <c r="J76">
        <v>2</v>
      </c>
      <c r="K76">
        <v>0</v>
      </c>
      <c r="L76">
        <v>2</v>
      </c>
      <c r="M76">
        <v>1</v>
      </c>
      <c r="N76">
        <v>0</v>
      </c>
      <c r="O76" s="99">
        <f t="shared" si="3"/>
        <v>3</v>
      </c>
      <c r="P76" s="88">
        <f t="shared" si="4"/>
        <v>0</v>
      </c>
    </row>
    <row r="77" spans="1:16" x14ac:dyDescent="0.3">
      <c r="A77" t="s">
        <v>38</v>
      </c>
      <c r="B77" s="9" t="s">
        <v>368</v>
      </c>
      <c r="C77" t="s">
        <v>369</v>
      </c>
      <c r="D77" t="s">
        <v>94</v>
      </c>
      <c r="E77" t="s">
        <v>244</v>
      </c>
      <c r="F77" t="s">
        <v>220</v>
      </c>
      <c r="G77" t="s">
        <v>272</v>
      </c>
      <c r="H77" t="s">
        <v>4</v>
      </c>
      <c r="I77">
        <v>52</v>
      </c>
      <c r="J77">
        <v>7</v>
      </c>
      <c r="K77">
        <v>1</v>
      </c>
      <c r="L77">
        <v>6</v>
      </c>
      <c r="M77">
        <v>16</v>
      </c>
      <c r="N77">
        <v>29</v>
      </c>
      <c r="O77" s="99">
        <f t="shared" si="3"/>
        <v>52</v>
      </c>
      <c r="P77" s="88">
        <f t="shared" si="4"/>
        <v>29</v>
      </c>
    </row>
    <row r="78" spans="1:16" x14ac:dyDescent="0.3">
      <c r="A78" t="s">
        <v>38</v>
      </c>
      <c r="B78" s="9" t="s">
        <v>368</v>
      </c>
      <c r="C78" t="s">
        <v>369</v>
      </c>
      <c r="D78" t="s">
        <v>94</v>
      </c>
      <c r="E78" t="s">
        <v>244</v>
      </c>
      <c r="F78" t="s">
        <v>220</v>
      </c>
      <c r="G78" t="s">
        <v>272</v>
      </c>
      <c r="H78" t="s">
        <v>5</v>
      </c>
      <c r="I78">
        <v>7</v>
      </c>
      <c r="J78">
        <v>4</v>
      </c>
      <c r="K78">
        <v>3</v>
      </c>
      <c r="L78">
        <v>1</v>
      </c>
      <c r="M78">
        <v>1</v>
      </c>
      <c r="N78">
        <v>2</v>
      </c>
      <c r="O78" s="99">
        <f t="shared" si="3"/>
        <v>7</v>
      </c>
      <c r="P78" s="88">
        <f t="shared" si="4"/>
        <v>2</v>
      </c>
    </row>
    <row r="79" spans="1:16" x14ac:dyDescent="0.3">
      <c r="A79" t="s">
        <v>38</v>
      </c>
      <c r="B79" s="9" t="s">
        <v>368</v>
      </c>
      <c r="C79" t="s">
        <v>369</v>
      </c>
      <c r="D79" t="s">
        <v>94</v>
      </c>
      <c r="E79" t="s">
        <v>244</v>
      </c>
      <c r="F79" t="s">
        <v>220</v>
      </c>
      <c r="G79" t="s">
        <v>272</v>
      </c>
      <c r="H79" t="s">
        <v>7</v>
      </c>
      <c r="I79">
        <v>2</v>
      </c>
      <c r="J79">
        <v>1</v>
      </c>
      <c r="K79">
        <v>1</v>
      </c>
      <c r="L79">
        <v>0</v>
      </c>
      <c r="M79">
        <v>0</v>
      </c>
      <c r="N79">
        <v>1</v>
      </c>
      <c r="O79" s="99">
        <f t="shared" si="3"/>
        <v>2</v>
      </c>
      <c r="P79" s="88">
        <f t="shared" si="4"/>
        <v>1</v>
      </c>
    </row>
    <row r="80" spans="1:16" x14ac:dyDescent="0.3">
      <c r="A80" t="s">
        <v>38</v>
      </c>
      <c r="B80" s="9" t="s">
        <v>368</v>
      </c>
      <c r="C80" t="s">
        <v>369</v>
      </c>
      <c r="D80" t="s">
        <v>94</v>
      </c>
      <c r="E80" t="s">
        <v>244</v>
      </c>
      <c r="F80" t="s">
        <v>220</v>
      </c>
      <c r="G80" t="s">
        <v>272</v>
      </c>
      <c r="H80" t="s">
        <v>6</v>
      </c>
      <c r="I80">
        <v>3</v>
      </c>
      <c r="J80">
        <v>3</v>
      </c>
      <c r="K80">
        <v>1</v>
      </c>
      <c r="L80">
        <v>2</v>
      </c>
      <c r="M80">
        <v>0</v>
      </c>
      <c r="N80">
        <v>0</v>
      </c>
      <c r="O80" s="99">
        <f t="shared" si="3"/>
        <v>3</v>
      </c>
      <c r="P80" s="88">
        <f t="shared" si="4"/>
        <v>0</v>
      </c>
    </row>
    <row r="81" spans="1:16" x14ac:dyDescent="0.3">
      <c r="A81" t="s">
        <v>38</v>
      </c>
      <c r="B81" s="9" t="s">
        <v>368</v>
      </c>
      <c r="C81" t="s">
        <v>369</v>
      </c>
      <c r="D81" t="s">
        <v>245</v>
      </c>
      <c r="E81" t="s">
        <v>246</v>
      </c>
      <c r="F81" t="s">
        <v>220</v>
      </c>
      <c r="G81" t="s">
        <v>273</v>
      </c>
      <c r="H81" t="s">
        <v>4</v>
      </c>
      <c r="I81">
        <v>5</v>
      </c>
      <c r="J81">
        <v>3</v>
      </c>
      <c r="K81">
        <v>1</v>
      </c>
      <c r="L81">
        <v>2</v>
      </c>
      <c r="M81">
        <v>2</v>
      </c>
      <c r="N81">
        <v>0</v>
      </c>
      <c r="O81" s="99">
        <f t="shared" si="3"/>
        <v>5</v>
      </c>
      <c r="P81" s="88">
        <f t="shared" si="4"/>
        <v>0</v>
      </c>
    </row>
    <row r="82" spans="1:16" x14ac:dyDescent="0.3">
      <c r="A82" t="s">
        <v>38</v>
      </c>
      <c r="B82" s="9" t="s">
        <v>368</v>
      </c>
      <c r="C82" t="s">
        <v>369</v>
      </c>
      <c r="D82" t="s">
        <v>245</v>
      </c>
      <c r="E82" t="s">
        <v>246</v>
      </c>
      <c r="F82" t="s">
        <v>220</v>
      </c>
      <c r="G82" t="s">
        <v>273</v>
      </c>
      <c r="H82" t="s">
        <v>5</v>
      </c>
      <c r="I82">
        <v>1</v>
      </c>
      <c r="J82">
        <v>1</v>
      </c>
      <c r="K82">
        <v>0</v>
      </c>
      <c r="L82">
        <v>1</v>
      </c>
      <c r="M82">
        <v>0</v>
      </c>
      <c r="N82">
        <v>0</v>
      </c>
      <c r="O82" s="99">
        <f t="shared" si="3"/>
        <v>1</v>
      </c>
      <c r="P82" s="88">
        <f t="shared" si="4"/>
        <v>0</v>
      </c>
    </row>
    <row r="83" spans="1:16" x14ac:dyDescent="0.3">
      <c r="A83" t="s">
        <v>38</v>
      </c>
      <c r="B83" s="9" t="s">
        <v>368</v>
      </c>
      <c r="C83" t="s">
        <v>369</v>
      </c>
      <c r="D83" t="s">
        <v>245</v>
      </c>
      <c r="E83" t="s">
        <v>246</v>
      </c>
      <c r="F83" t="s">
        <v>220</v>
      </c>
      <c r="G83" t="s">
        <v>273</v>
      </c>
      <c r="H83" t="s">
        <v>7</v>
      </c>
      <c r="I83">
        <v>1</v>
      </c>
      <c r="J83">
        <v>1</v>
      </c>
      <c r="K83">
        <v>0</v>
      </c>
      <c r="L83">
        <v>1</v>
      </c>
      <c r="M83">
        <v>0</v>
      </c>
      <c r="N83">
        <v>0</v>
      </c>
      <c r="O83" s="99">
        <f t="shared" si="3"/>
        <v>1</v>
      </c>
      <c r="P83" s="88">
        <f t="shared" si="4"/>
        <v>0</v>
      </c>
    </row>
    <row r="84" spans="1:16" x14ac:dyDescent="0.3">
      <c r="A84" t="s">
        <v>38</v>
      </c>
      <c r="B84" s="9" t="s">
        <v>368</v>
      </c>
      <c r="C84" t="s">
        <v>369</v>
      </c>
      <c r="D84" t="s">
        <v>100</v>
      </c>
      <c r="E84" t="s">
        <v>247</v>
      </c>
      <c r="F84" t="s">
        <v>220</v>
      </c>
      <c r="G84" t="s">
        <v>272</v>
      </c>
      <c r="H84" t="s">
        <v>4</v>
      </c>
      <c r="I84">
        <v>53</v>
      </c>
      <c r="J84">
        <v>20</v>
      </c>
      <c r="K84">
        <v>3</v>
      </c>
      <c r="L84">
        <v>17</v>
      </c>
      <c r="M84">
        <v>18</v>
      </c>
      <c r="N84">
        <v>15</v>
      </c>
      <c r="O84" s="99">
        <f t="shared" si="3"/>
        <v>53</v>
      </c>
      <c r="P84" s="88">
        <f t="shared" si="4"/>
        <v>15</v>
      </c>
    </row>
    <row r="85" spans="1:16" x14ac:dyDescent="0.3">
      <c r="A85" t="s">
        <v>38</v>
      </c>
      <c r="B85" s="9" t="s">
        <v>368</v>
      </c>
      <c r="C85" t="s">
        <v>369</v>
      </c>
      <c r="D85" t="s">
        <v>100</v>
      </c>
      <c r="E85" t="s">
        <v>247</v>
      </c>
      <c r="F85" t="s">
        <v>220</v>
      </c>
      <c r="G85" t="s">
        <v>272</v>
      </c>
      <c r="H85" t="s">
        <v>5</v>
      </c>
      <c r="I85">
        <v>18</v>
      </c>
      <c r="J85">
        <v>3</v>
      </c>
      <c r="K85">
        <v>1</v>
      </c>
      <c r="L85">
        <v>2</v>
      </c>
      <c r="M85">
        <v>2</v>
      </c>
      <c r="N85">
        <v>13</v>
      </c>
      <c r="O85" s="99">
        <f t="shared" si="3"/>
        <v>18</v>
      </c>
      <c r="P85" s="88">
        <f t="shared" si="4"/>
        <v>13</v>
      </c>
    </row>
    <row r="86" spans="1:16" x14ac:dyDescent="0.3">
      <c r="A86" t="s">
        <v>38</v>
      </c>
      <c r="B86" s="9" t="s">
        <v>368</v>
      </c>
      <c r="C86" t="s">
        <v>369</v>
      </c>
      <c r="D86" t="s">
        <v>100</v>
      </c>
      <c r="E86" t="s">
        <v>247</v>
      </c>
      <c r="F86" t="s">
        <v>220</v>
      </c>
      <c r="G86" t="s">
        <v>272</v>
      </c>
      <c r="H86" t="s">
        <v>7</v>
      </c>
      <c r="I86">
        <v>6</v>
      </c>
      <c r="J86">
        <v>3</v>
      </c>
      <c r="K86">
        <v>0</v>
      </c>
      <c r="L86">
        <v>3</v>
      </c>
      <c r="M86">
        <v>1</v>
      </c>
      <c r="N86">
        <v>2</v>
      </c>
      <c r="O86" s="99">
        <f t="shared" si="3"/>
        <v>6</v>
      </c>
      <c r="P86" s="88">
        <f t="shared" si="4"/>
        <v>2</v>
      </c>
    </row>
    <row r="87" spans="1:16" x14ac:dyDescent="0.3">
      <c r="A87" t="s">
        <v>38</v>
      </c>
      <c r="B87" s="9" t="s">
        <v>368</v>
      </c>
      <c r="C87" t="s">
        <v>369</v>
      </c>
      <c r="D87" t="s">
        <v>100</v>
      </c>
      <c r="E87" t="s">
        <v>247</v>
      </c>
      <c r="F87" t="s">
        <v>220</v>
      </c>
      <c r="G87" t="s">
        <v>272</v>
      </c>
      <c r="H87" t="s">
        <v>6</v>
      </c>
      <c r="I87">
        <v>3</v>
      </c>
      <c r="J87">
        <v>2</v>
      </c>
      <c r="K87">
        <v>1</v>
      </c>
      <c r="L87">
        <v>1</v>
      </c>
      <c r="M87">
        <v>1</v>
      </c>
      <c r="N87">
        <v>0</v>
      </c>
      <c r="O87" s="99">
        <f t="shared" si="3"/>
        <v>3</v>
      </c>
      <c r="P87" s="88">
        <f t="shared" si="4"/>
        <v>0</v>
      </c>
    </row>
    <row r="88" spans="1:16" x14ac:dyDescent="0.3">
      <c r="A88" t="s">
        <v>38</v>
      </c>
      <c r="B88" s="9" t="s">
        <v>368</v>
      </c>
      <c r="C88" t="s">
        <v>369</v>
      </c>
      <c r="D88" t="s">
        <v>102</v>
      </c>
      <c r="E88" t="s">
        <v>248</v>
      </c>
      <c r="F88" t="s">
        <v>220</v>
      </c>
      <c r="G88" t="s">
        <v>271</v>
      </c>
      <c r="H88" t="s">
        <v>4</v>
      </c>
      <c r="I88">
        <v>102</v>
      </c>
      <c r="J88">
        <v>14</v>
      </c>
      <c r="K88">
        <v>3</v>
      </c>
      <c r="L88">
        <v>11</v>
      </c>
      <c r="M88">
        <v>49</v>
      </c>
      <c r="N88">
        <v>39</v>
      </c>
      <c r="O88" s="99">
        <f t="shared" si="3"/>
        <v>102</v>
      </c>
      <c r="P88" s="88">
        <f t="shared" si="4"/>
        <v>39</v>
      </c>
    </row>
    <row r="89" spans="1:16" x14ac:dyDescent="0.3">
      <c r="A89" t="s">
        <v>38</v>
      </c>
      <c r="B89" s="9" t="s">
        <v>368</v>
      </c>
      <c r="C89" t="s">
        <v>369</v>
      </c>
      <c r="D89" t="s">
        <v>102</v>
      </c>
      <c r="E89" t="s">
        <v>248</v>
      </c>
      <c r="F89" t="s">
        <v>220</v>
      </c>
      <c r="G89" t="s">
        <v>271</v>
      </c>
      <c r="H89" t="s">
        <v>5</v>
      </c>
      <c r="I89">
        <v>20</v>
      </c>
      <c r="J89">
        <v>6</v>
      </c>
      <c r="K89">
        <v>0</v>
      </c>
      <c r="L89">
        <v>6</v>
      </c>
      <c r="M89">
        <v>13</v>
      </c>
      <c r="N89">
        <v>1</v>
      </c>
      <c r="O89" s="99">
        <f t="shared" si="3"/>
        <v>20</v>
      </c>
      <c r="P89" s="88">
        <f t="shared" si="4"/>
        <v>1</v>
      </c>
    </row>
    <row r="90" spans="1:16" x14ac:dyDescent="0.3">
      <c r="A90" t="s">
        <v>38</v>
      </c>
      <c r="B90" s="9" t="s">
        <v>368</v>
      </c>
      <c r="C90" t="s">
        <v>369</v>
      </c>
      <c r="D90" t="s">
        <v>102</v>
      </c>
      <c r="E90" t="s">
        <v>248</v>
      </c>
      <c r="F90" t="s">
        <v>220</v>
      </c>
      <c r="G90" t="s">
        <v>271</v>
      </c>
      <c r="H90" t="s">
        <v>7</v>
      </c>
      <c r="I90">
        <v>6</v>
      </c>
      <c r="J90">
        <v>5</v>
      </c>
      <c r="K90">
        <v>4</v>
      </c>
      <c r="L90">
        <v>1</v>
      </c>
      <c r="M90">
        <v>1</v>
      </c>
      <c r="N90">
        <v>0</v>
      </c>
      <c r="O90" s="99">
        <f t="shared" si="3"/>
        <v>6</v>
      </c>
      <c r="P90" s="88">
        <f t="shared" si="4"/>
        <v>0</v>
      </c>
    </row>
    <row r="91" spans="1:16" x14ac:dyDescent="0.3">
      <c r="A91" t="s">
        <v>38</v>
      </c>
      <c r="B91" s="9" t="s">
        <v>368</v>
      </c>
      <c r="C91" t="s">
        <v>369</v>
      </c>
      <c r="D91" t="s">
        <v>104</v>
      </c>
      <c r="E91" t="s">
        <v>249</v>
      </c>
      <c r="F91" t="s">
        <v>220</v>
      </c>
      <c r="G91" t="s">
        <v>272</v>
      </c>
      <c r="H91" t="s">
        <v>4</v>
      </c>
      <c r="I91">
        <v>9</v>
      </c>
      <c r="J91">
        <v>2</v>
      </c>
      <c r="K91">
        <v>0</v>
      </c>
      <c r="L91">
        <v>2</v>
      </c>
      <c r="M91">
        <v>7</v>
      </c>
      <c r="N91">
        <v>0</v>
      </c>
      <c r="O91" s="99">
        <f t="shared" si="3"/>
        <v>9</v>
      </c>
      <c r="P91" s="88">
        <f t="shared" si="4"/>
        <v>0</v>
      </c>
    </row>
    <row r="92" spans="1:16" x14ac:dyDescent="0.3">
      <c r="A92" t="s">
        <v>38</v>
      </c>
      <c r="B92" s="9" t="s">
        <v>368</v>
      </c>
      <c r="C92" t="s">
        <v>369</v>
      </c>
      <c r="D92" t="s">
        <v>104</v>
      </c>
      <c r="E92" t="s">
        <v>249</v>
      </c>
      <c r="F92" t="s">
        <v>220</v>
      </c>
      <c r="G92" t="s">
        <v>272</v>
      </c>
      <c r="H92" t="s">
        <v>5</v>
      </c>
      <c r="I92">
        <v>1</v>
      </c>
      <c r="J92">
        <v>1</v>
      </c>
      <c r="K92">
        <v>0</v>
      </c>
      <c r="L92">
        <v>1</v>
      </c>
      <c r="M92">
        <v>0</v>
      </c>
      <c r="N92">
        <v>0</v>
      </c>
      <c r="O92" s="99">
        <f t="shared" si="3"/>
        <v>1</v>
      </c>
      <c r="P92" s="88">
        <f t="shared" si="4"/>
        <v>0</v>
      </c>
    </row>
    <row r="93" spans="1:16" x14ac:dyDescent="0.3">
      <c r="A93" t="s">
        <v>38</v>
      </c>
      <c r="B93" s="9" t="s">
        <v>368</v>
      </c>
      <c r="C93" t="s">
        <v>369</v>
      </c>
      <c r="D93" t="s">
        <v>104</v>
      </c>
      <c r="E93" t="s">
        <v>249</v>
      </c>
      <c r="F93" t="s">
        <v>220</v>
      </c>
      <c r="G93" t="s">
        <v>272</v>
      </c>
      <c r="H93" t="s">
        <v>7</v>
      </c>
      <c r="I93">
        <v>4</v>
      </c>
      <c r="J93">
        <v>2</v>
      </c>
      <c r="K93">
        <v>0</v>
      </c>
      <c r="L93">
        <v>2</v>
      </c>
      <c r="M93">
        <v>2</v>
      </c>
      <c r="N93">
        <v>0</v>
      </c>
      <c r="O93" s="99">
        <f t="shared" si="3"/>
        <v>4</v>
      </c>
      <c r="P93" s="88">
        <f t="shared" si="4"/>
        <v>0</v>
      </c>
    </row>
    <row r="94" spans="1:16" x14ac:dyDescent="0.3">
      <c r="A94" t="s">
        <v>38</v>
      </c>
      <c r="B94" s="9" t="s">
        <v>368</v>
      </c>
      <c r="C94" t="s">
        <v>369</v>
      </c>
      <c r="D94" t="s">
        <v>104</v>
      </c>
      <c r="E94" t="s">
        <v>249</v>
      </c>
      <c r="F94" t="s">
        <v>220</v>
      </c>
      <c r="G94" t="s">
        <v>272</v>
      </c>
      <c r="H94" t="s">
        <v>6</v>
      </c>
      <c r="I94">
        <v>6</v>
      </c>
      <c r="J94">
        <v>2</v>
      </c>
      <c r="K94">
        <v>2</v>
      </c>
      <c r="L94">
        <v>0</v>
      </c>
      <c r="M94">
        <v>4</v>
      </c>
      <c r="N94">
        <v>0</v>
      </c>
      <c r="O94" s="99">
        <f t="shared" si="3"/>
        <v>6</v>
      </c>
      <c r="P94" s="88">
        <f t="shared" si="4"/>
        <v>0</v>
      </c>
    </row>
    <row r="95" spans="1:16" x14ac:dyDescent="0.3">
      <c r="A95" t="s">
        <v>38</v>
      </c>
      <c r="B95" s="9" t="s">
        <v>368</v>
      </c>
      <c r="C95" t="s">
        <v>369</v>
      </c>
      <c r="D95" t="s">
        <v>106</v>
      </c>
      <c r="E95" t="s">
        <v>250</v>
      </c>
      <c r="F95" t="s">
        <v>220</v>
      </c>
      <c r="G95" t="s">
        <v>273</v>
      </c>
      <c r="H95" t="s">
        <v>4</v>
      </c>
      <c r="I95">
        <v>8</v>
      </c>
      <c r="J95">
        <v>2</v>
      </c>
      <c r="K95">
        <v>0</v>
      </c>
      <c r="L95">
        <v>2</v>
      </c>
      <c r="M95">
        <v>1</v>
      </c>
      <c r="N95">
        <v>5</v>
      </c>
      <c r="O95" s="99">
        <f t="shared" si="3"/>
        <v>8</v>
      </c>
      <c r="P95" s="88">
        <f t="shared" si="4"/>
        <v>5</v>
      </c>
    </row>
    <row r="96" spans="1:16" x14ac:dyDescent="0.3">
      <c r="A96" t="s">
        <v>38</v>
      </c>
      <c r="B96" s="9" t="s">
        <v>368</v>
      </c>
      <c r="C96" t="s">
        <v>369</v>
      </c>
      <c r="D96" t="s">
        <v>106</v>
      </c>
      <c r="E96" t="s">
        <v>250</v>
      </c>
      <c r="F96" t="s">
        <v>220</v>
      </c>
      <c r="G96" t="s">
        <v>273</v>
      </c>
      <c r="H96" t="s">
        <v>5</v>
      </c>
      <c r="I96">
        <v>4</v>
      </c>
      <c r="J96">
        <v>2</v>
      </c>
      <c r="K96">
        <v>0</v>
      </c>
      <c r="L96">
        <v>2</v>
      </c>
      <c r="M96">
        <v>1</v>
      </c>
      <c r="N96">
        <v>1</v>
      </c>
      <c r="O96" s="99">
        <f t="shared" si="3"/>
        <v>4</v>
      </c>
      <c r="P96" s="88">
        <f t="shared" si="4"/>
        <v>1</v>
      </c>
    </row>
    <row r="97" spans="1:16" x14ac:dyDescent="0.3">
      <c r="A97" t="s">
        <v>38</v>
      </c>
      <c r="B97" s="9" t="s">
        <v>368</v>
      </c>
      <c r="C97" t="s">
        <v>369</v>
      </c>
      <c r="D97" t="s">
        <v>106</v>
      </c>
      <c r="E97" t="s">
        <v>250</v>
      </c>
      <c r="F97" t="s">
        <v>220</v>
      </c>
      <c r="G97" t="s">
        <v>273</v>
      </c>
      <c r="H97" t="s">
        <v>7</v>
      </c>
      <c r="I97">
        <v>2</v>
      </c>
      <c r="J97">
        <v>1</v>
      </c>
      <c r="K97">
        <v>0</v>
      </c>
      <c r="L97">
        <v>1</v>
      </c>
      <c r="M97">
        <v>1</v>
      </c>
      <c r="N97">
        <v>0</v>
      </c>
      <c r="O97" s="99">
        <f t="shared" si="3"/>
        <v>2</v>
      </c>
      <c r="P97" s="88">
        <f t="shared" si="4"/>
        <v>0</v>
      </c>
    </row>
    <row r="98" spans="1:16" x14ac:dyDescent="0.3">
      <c r="A98" t="s">
        <v>38</v>
      </c>
      <c r="B98" s="9" t="s">
        <v>368</v>
      </c>
      <c r="C98" t="s">
        <v>369</v>
      </c>
      <c r="D98" t="s">
        <v>106</v>
      </c>
      <c r="E98" t="s">
        <v>250</v>
      </c>
      <c r="F98" t="s">
        <v>220</v>
      </c>
      <c r="G98" t="s">
        <v>273</v>
      </c>
      <c r="H98" t="s">
        <v>6</v>
      </c>
      <c r="I98">
        <v>4</v>
      </c>
      <c r="J98">
        <v>3</v>
      </c>
      <c r="K98">
        <v>2</v>
      </c>
      <c r="L98">
        <v>1</v>
      </c>
      <c r="M98">
        <v>0</v>
      </c>
      <c r="N98">
        <v>1</v>
      </c>
      <c r="O98" s="99">
        <f t="shared" si="3"/>
        <v>4</v>
      </c>
      <c r="P98" s="88">
        <f t="shared" si="4"/>
        <v>1</v>
      </c>
    </row>
    <row r="99" spans="1:16" x14ac:dyDescent="0.3">
      <c r="A99" t="s">
        <v>38</v>
      </c>
      <c r="B99" s="9" t="s">
        <v>368</v>
      </c>
      <c r="C99" t="s">
        <v>369</v>
      </c>
      <c r="D99" t="s">
        <v>108</v>
      </c>
      <c r="E99" t="s">
        <v>251</v>
      </c>
      <c r="F99" t="s">
        <v>239</v>
      </c>
      <c r="G99" t="s">
        <v>271</v>
      </c>
      <c r="H99" t="s">
        <v>4</v>
      </c>
      <c r="I99">
        <v>69</v>
      </c>
      <c r="J99">
        <v>31</v>
      </c>
      <c r="K99">
        <v>4</v>
      </c>
      <c r="L99">
        <v>27</v>
      </c>
      <c r="M99">
        <v>24</v>
      </c>
      <c r="N99">
        <v>14</v>
      </c>
      <c r="O99" s="99">
        <f t="shared" si="3"/>
        <v>69</v>
      </c>
      <c r="P99" s="88">
        <f t="shared" si="4"/>
        <v>14</v>
      </c>
    </row>
    <row r="100" spans="1:16" x14ac:dyDescent="0.3">
      <c r="A100" t="s">
        <v>38</v>
      </c>
      <c r="B100" s="9" t="s">
        <v>368</v>
      </c>
      <c r="C100" t="s">
        <v>369</v>
      </c>
      <c r="D100" t="s">
        <v>108</v>
      </c>
      <c r="E100" t="s">
        <v>251</v>
      </c>
      <c r="F100" t="s">
        <v>239</v>
      </c>
      <c r="G100" t="s">
        <v>271</v>
      </c>
      <c r="H100" t="s">
        <v>5</v>
      </c>
      <c r="I100">
        <v>3</v>
      </c>
      <c r="J100">
        <v>1</v>
      </c>
      <c r="K100">
        <v>0</v>
      </c>
      <c r="L100">
        <v>1</v>
      </c>
      <c r="M100">
        <v>1</v>
      </c>
      <c r="N100">
        <v>1</v>
      </c>
      <c r="O100" s="99">
        <f t="shared" si="3"/>
        <v>3</v>
      </c>
      <c r="P100" s="88">
        <f t="shared" si="4"/>
        <v>1</v>
      </c>
    </row>
    <row r="101" spans="1:16" x14ac:dyDescent="0.3">
      <c r="A101" t="s">
        <v>38</v>
      </c>
      <c r="B101" s="9" t="s">
        <v>368</v>
      </c>
      <c r="C101" t="s">
        <v>369</v>
      </c>
      <c r="D101" t="s">
        <v>108</v>
      </c>
      <c r="E101" t="s">
        <v>251</v>
      </c>
      <c r="F101" t="s">
        <v>239</v>
      </c>
      <c r="G101" t="s">
        <v>271</v>
      </c>
      <c r="H101" t="s">
        <v>7</v>
      </c>
      <c r="I101">
        <v>3</v>
      </c>
      <c r="J101">
        <v>2</v>
      </c>
      <c r="K101">
        <v>2</v>
      </c>
      <c r="L101">
        <v>0</v>
      </c>
      <c r="M101">
        <v>1</v>
      </c>
      <c r="N101">
        <v>0</v>
      </c>
      <c r="O101" s="99">
        <f t="shared" si="3"/>
        <v>3</v>
      </c>
      <c r="P101" s="88">
        <f t="shared" si="4"/>
        <v>0</v>
      </c>
    </row>
    <row r="102" spans="1:16" x14ac:dyDescent="0.3">
      <c r="A102" t="s">
        <v>38</v>
      </c>
      <c r="B102" s="9" t="s">
        <v>368</v>
      </c>
      <c r="C102" t="s">
        <v>369</v>
      </c>
      <c r="D102" t="s">
        <v>108</v>
      </c>
      <c r="E102" t="s">
        <v>251</v>
      </c>
      <c r="F102" t="s">
        <v>239</v>
      </c>
      <c r="G102" t="s">
        <v>271</v>
      </c>
      <c r="H102" t="s">
        <v>6</v>
      </c>
      <c r="I102">
        <v>2</v>
      </c>
      <c r="J102">
        <v>2</v>
      </c>
      <c r="K102">
        <v>0</v>
      </c>
      <c r="L102">
        <v>2</v>
      </c>
      <c r="M102">
        <v>0</v>
      </c>
      <c r="N102">
        <v>0</v>
      </c>
      <c r="O102" s="99">
        <f t="shared" si="3"/>
        <v>2</v>
      </c>
      <c r="P102" s="88">
        <f t="shared" si="4"/>
        <v>0</v>
      </c>
    </row>
    <row r="103" spans="1:16" x14ac:dyDescent="0.3">
      <c r="A103" t="s">
        <v>38</v>
      </c>
      <c r="B103" s="9" t="s">
        <v>368</v>
      </c>
      <c r="C103" t="s">
        <v>369</v>
      </c>
      <c r="D103" t="s">
        <v>110</v>
      </c>
      <c r="E103" t="s">
        <v>252</v>
      </c>
      <c r="F103" t="s">
        <v>220</v>
      </c>
      <c r="G103" t="s">
        <v>273</v>
      </c>
      <c r="H103" t="s">
        <v>4</v>
      </c>
      <c r="I103">
        <v>12</v>
      </c>
      <c r="J103">
        <v>8</v>
      </c>
      <c r="K103">
        <v>0</v>
      </c>
      <c r="L103">
        <v>8</v>
      </c>
      <c r="M103">
        <v>3</v>
      </c>
      <c r="N103">
        <v>1</v>
      </c>
      <c r="O103" s="99">
        <f t="shared" si="3"/>
        <v>12</v>
      </c>
      <c r="P103" s="88">
        <f t="shared" si="4"/>
        <v>1</v>
      </c>
    </row>
    <row r="104" spans="1:16" x14ac:dyDescent="0.3">
      <c r="A104" t="s">
        <v>38</v>
      </c>
      <c r="B104" s="9" t="s">
        <v>368</v>
      </c>
      <c r="C104" t="s">
        <v>369</v>
      </c>
      <c r="D104" t="s">
        <v>110</v>
      </c>
      <c r="E104" t="s">
        <v>252</v>
      </c>
      <c r="F104" t="s">
        <v>220</v>
      </c>
      <c r="G104" t="s">
        <v>273</v>
      </c>
      <c r="H104" t="s">
        <v>5</v>
      </c>
      <c r="I104">
        <v>6</v>
      </c>
      <c r="J104">
        <v>1</v>
      </c>
      <c r="K104">
        <v>0</v>
      </c>
      <c r="L104">
        <v>1</v>
      </c>
      <c r="M104">
        <v>5</v>
      </c>
      <c r="N104">
        <v>0</v>
      </c>
      <c r="O104" s="99">
        <f t="shared" si="3"/>
        <v>6</v>
      </c>
      <c r="P104" s="88">
        <f t="shared" si="4"/>
        <v>0</v>
      </c>
    </row>
    <row r="105" spans="1:16" x14ac:dyDescent="0.3">
      <c r="A105" t="s">
        <v>38</v>
      </c>
      <c r="B105" s="9" t="s">
        <v>368</v>
      </c>
      <c r="C105" t="s">
        <v>369</v>
      </c>
      <c r="D105" t="s">
        <v>110</v>
      </c>
      <c r="E105" t="s">
        <v>252</v>
      </c>
      <c r="F105" t="s">
        <v>220</v>
      </c>
      <c r="G105" t="s">
        <v>273</v>
      </c>
      <c r="H105" t="s">
        <v>7</v>
      </c>
      <c r="I105">
        <v>2</v>
      </c>
      <c r="J105">
        <v>1</v>
      </c>
      <c r="K105">
        <v>0</v>
      </c>
      <c r="L105">
        <v>1</v>
      </c>
      <c r="M105">
        <v>1</v>
      </c>
      <c r="N105">
        <v>0</v>
      </c>
      <c r="O105" s="99">
        <f t="shared" si="3"/>
        <v>2</v>
      </c>
      <c r="P105" s="88">
        <f t="shared" si="4"/>
        <v>0</v>
      </c>
    </row>
    <row r="106" spans="1:16" x14ac:dyDescent="0.3">
      <c r="A106" t="s">
        <v>38</v>
      </c>
      <c r="B106" s="9" t="s">
        <v>368</v>
      </c>
      <c r="C106" t="s">
        <v>369</v>
      </c>
      <c r="D106" t="s">
        <v>112</v>
      </c>
      <c r="E106" t="s">
        <v>253</v>
      </c>
      <c r="F106" t="s">
        <v>220</v>
      </c>
      <c r="G106" t="s">
        <v>273</v>
      </c>
      <c r="H106" t="s">
        <v>4</v>
      </c>
      <c r="I106">
        <v>21</v>
      </c>
      <c r="J106">
        <v>12</v>
      </c>
      <c r="K106">
        <v>0</v>
      </c>
      <c r="L106">
        <v>12</v>
      </c>
      <c r="M106">
        <v>6</v>
      </c>
      <c r="N106">
        <v>3</v>
      </c>
      <c r="O106" s="99">
        <f t="shared" si="3"/>
        <v>21</v>
      </c>
      <c r="P106" s="88">
        <f t="shared" si="4"/>
        <v>3</v>
      </c>
    </row>
    <row r="107" spans="1:16" x14ac:dyDescent="0.3">
      <c r="A107" t="s">
        <v>38</v>
      </c>
      <c r="B107" s="9" t="s">
        <v>368</v>
      </c>
      <c r="C107" t="s">
        <v>369</v>
      </c>
      <c r="D107" t="s">
        <v>112</v>
      </c>
      <c r="E107" t="s">
        <v>253</v>
      </c>
      <c r="F107" t="s">
        <v>220</v>
      </c>
      <c r="G107" t="s">
        <v>273</v>
      </c>
      <c r="H107" t="s">
        <v>5</v>
      </c>
      <c r="I107">
        <v>3</v>
      </c>
      <c r="J107">
        <v>0</v>
      </c>
      <c r="K107">
        <v>0</v>
      </c>
      <c r="L107">
        <v>0</v>
      </c>
      <c r="M107">
        <v>3</v>
      </c>
      <c r="N107">
        <v>0</v>
      </c>
      <c r="O107" s="99">
        <f t="shared" si="3"/>
        <v>3</v>
      </c>
      <c r="P107" s="88">
        <f t="shared" si="4"/>
        <v>0</v>
      </c>
    </row>
    <row r="108" spans="1:16" x14ac:dyDescent="0.3">
      <c r="A108" t="s">
        <v>38</v>
      </c>
      <c r="B108" s="9" t="s">
        <v>368</v>
      </c>
      <c r="C108" t="s">
        <v>369</v>
      </c>
      <c r="D108" t="s">
        <v>112</v>
      </c>
      <c r="E108" t="s">
        <v>253</v>
      </c>
      <c r="F108" t="s">
        <v>220</v>
      </c>
      <c r="G108" t="s">
        <v>273</v>
      </c>
      <c r="H108" t="s">
        <v>7</v>
      </c>
      <c r="I108">
        <v>1</v>
      </c>
      <c r="J108">
        <v>0</v>
      </c>
      <c r="K108">
        <v>0</v>
      </c>
      <c r="L108">
        <v>0</v>
      </c>
      <c r="M108">
        <v>1</v>
      </c>
      <c r="N108">
        <v>0</v>
      </c>
      <c r="O108" s="99">
        <f t="shared" si="3"/>
        <v>1</v>
      </c>
      <c r="P108" s="88">
        <f t="shared" si="4"/>
        <v>0</v>
      </c>
    </row>
    <row r="109" spans="1:16" x14ac:dyDescent="0.3">
      <c r="A109" t="s">
        <v>38</v>
      </c>
      <c r="B109" s="9" t="s">
        <v>368</v>
      </c>
      <c r="C109" t="s">
        <v>369</v>
      </c>
      <c r="D109" t="s">
        <v>112</v>
      </c>
      <c r="E109" t="s">
        <v>253</v>
      </c>
      <c r="F109" t="s">
        <v>220</v>
      </c>
      <c r="G109" t="s">
        <v>273</v>
      </c>
      <c r="H109" t="s">
        <v>6</v>
      </c>
      <c r="I109">
        <v>2</v>
      </c>
      <c r="J109">
        <v>1</v>
      </c>
      <c r="K109">
        <v>1</v>
      </c>
      <c r="L109">
        <v>0</v>
      </c>
      <c r="M109">
        <v>1</v>
      </c>
      <c r="N109">
        <v>0</v>
      </c>
      <c r="O109" s="99">
        <f t="shared" si="3"/>
        <v>2</v>
      </c>
      <c r="P109" s="88">
        <f t="shared" si="4"/>
        <v>0</v>
      </c>
    </row>
    <row r="110" spans="1:16" x14ac:dyDescent="0.3">
      <c r="A110" t="s">
        <v>38</v>
      </c>
      <c r="B110" s="9" t="s">
        <v>368</v>
      </c>
      <c r="C110" t="s">
        <v>369</v>
      </c>
      <c r="D110" t="s">
        <v>114</v>
      </c>
      <c r="E110" t="s">
        <v>254</v>
      </c>
      <c r="F110" t="s">
        <v>220</v>
      </c>
      <c r="G110" t="s">
        <v>272</v>
      </c>
      <c r="H110" t="s">
        <v>4</v>
      </c>
      <c r="I110">
        <v>9</v>
      </c>
      <c r="J110">
        <v>3</v>
      </c>
      <c r="K110">
        <v>1</v>
      </c>
      <c r="L110">
        <v>2</v>
      </c>
      <c r="M110">
        <v>6</v>
      </c>
      <c r="N110">
        <v>0</v>
      </c>
      <c r="O110" s="99">
        <f t="shared" si="3"/>
        <v>9</v>
      </c>
      <c r="P110" s="88">
        <f t="shared" si="4"/>
        <v>0</v>
      </c>
    </row>
    <row r="111" spans="1:16" x14ac:dyDescent="0.3">
      <c r="A111" t="s">
        <v>38</v>
      </c>
      <c r="B111" s="9" t="s">
        <v>368</v>
      </c>
      <c r="C111" t="s">
        <v>369</v>
      </c>
      <c r="D111" t="s">
        <v>114</v>
      </c>
      <c r="E111" t="s">
        <v>254</v>
      </c>
      <c r="F111" t="s">
        <v>220</v>
      </c>
      <c r="G111" t="s">
        <v>272</v>
      </c>
      <c r="H111" t="s">
        <v>5</v>
      </c>
      <c r="I111">
        <v>1</v>
      </c>
      <c r="J111">
        <v>1</v>
      </c>
      <c r="K111">
        <v>0</v>
      </c>
      <c r="L111">
        <v>1</v>
      </c>
      <c r="M111">
        <v>0</v>
      </c>
      <c r="N111">
        <v>0</v>
      </c>
      <c r="O111" s="99">
        <f t="shared" si="3"/>
        <v>1</v>
      </c>
      <c r="P111" s="88">
        <f t="shared" si="4"/>
        <v>0</v>
      </c>
    </row>
    <row r="112" spans="1:16" x14ac:dyDescent="0.3">
      <c r="A112" t="s">
        <v>38</v>
      </c>
      <c r="B112" s="9" t="s">
        <v>368</v>
      </c>
      <c r="C112" t="s">
        <v>369</v>
      </c>
      <c r="D112" t="s">
        <v>114</v>
      </c>
      <c r="E112" t="s">
        <v>254</v>
      </c>
      <c r="F112" t="s">
        <v>220</v>
      </c>
      <c r="G112" t="s">
        <v>272</v>
      </c>
      <c r="H112" t="s">
        <v>7</v>
      </c>
      <c r="I112">
        <v>3</v>
      </c>
      <c r="J112">
        <v>1</v>
      </c>
      <c r="K112">
        <v>0</v>
      </c>
      <c r="L112">
        <v>1</v>
      </c>
      <c r="M112">
        <v>2</v>
      </c>
      <c r="N112">
        <v>0</v>
      </c>
      <c r="O112" s="99">
        <f t="shared" si="3"/>
        <v>3</v>
      </c>
      <c r="P112" s="88">
        <f t="shared" si="4"/>
        <v>0</v>
      </c>
    </row>
    <row r="113" spans="1:16" x14ac:dyDescent="0.3">
      <c r="A113" t="s">
        <v>38</v>
      </c>
      <c r="B113" s="9" t="s">
        <v>368</v>
      </c>
      <c r="C113" t="s">
        <v>369</v>
      </c>
      <c r="D113" t="s">
        <v>114</v>
      </c>
      <c r="E113" t="s">
        <v>254</v>
      </c>
      <c r="F113" t="s">
        <v>220</v>
      </c>
      <c r="G113" t="s">
        <v>272</v>
      </c>
      <c r="H113" t="s">
        <v>6</v>
      </c>
      <c r="I113">
        <v>4</v>
      </c>
      <c r="J113">
        <v>3</v>
      </c>
      <c r="K113">
        <v>0</v>
      </c>
      <c r="L113">
        <v>3</v>
      </c>
      <c r="M113">
        <v>0</v>
      </c>
      <c r="N113">
        <v>1</v>
      </c>
      <c r="O113" s="99">
        <f t="shared" si="3"/>
        <v>4</v>
      </c>
      <c r="P113" s="88">
        <f t="shared" si="4"/>
        <v>1</v>
      </c>
    </row>
    <row r="114" spans="1:16" x14ac:dyDescent="0.3">
      <c r="A114" t="s">
        <v>38</v>
      </c>
      <c r="B114" s="9" t="s">
        <v>368</v>
      </c>
      <c r="C114" t="s">
        <v>369</v>
      </c>
      <c r="D114" t="s">
        <v>116</v>
      </c>
      <c r="E114" t="s">
        <v>255</v>
      </c>
      <c r="F114" t="s">
        <v>220</v>
      </c>
      <c r="G114" t="s">
        <v>273</v>
      </c>
      <c r="H114" t="s">
        <v>4</v>
      </c>
      <c r="I114">
        <v>1</v>
      </c>
      <c r="J114">
        <v>0</v>
      </c>
      <c r="K114">
        <v>0</v>
      </c>
      <c r="L114">
        <v>0</v>
      </c>
      <c r="M114">
        <v>1</v>
      </c>
      <c r="N114">
        <v>0</v>
      </c>
      <c r="O114" s="99">
        <f t="shared" si="3"/>
        <v>1</v>
      </c>
      <c r="P114" s="88">
        <f t="shared" si="4"/>
        <v>0</v>
      </c>
    </row>
    <row r="115" spans="1:16" x14ac:dyDescent="0.3">
      <c r="A115" t="s">
        <v>38</v>
      </c>
      <c r="B115" s="9" t="s">
        <v>368</v>
      </c>
      <c r="C115" t="s">
        <v>369</v>
      </c>
      <c r="D115" t="s">
        <v>116</v>
      </c>
      <c r="E115" t="s">
        <v>255</v>
      </c>
      <c r="F115" t="s">
        <v>220</v>
      </c>
      <c r="G115" t="s">
        <v>273</v>
      </c>
      <c r="H115" t="s">
        <v>5</v>
      </c>
      <c r="I115">
        <v>3</v>
      </c>
      <c r="J115">
        <v>2</v>
      </c>
      <c r="K115">
        <v>0</v>
      </c>
      <c r="L115">
        <v>2</v>
      </c>
      <c r="M115">
        <v>1</v>
      </c>
      <c r="N115">
        <v>0</v>
      </c>
      <c r="O115" s="99">
        <f t="shared" si="3"/>
        <v>3</v>
      </c>
      <c r="P115" s="88">
        <f t="shared" si="4"/>
        <v>0</v>
      </c>
    </row>
    <row r="116" spans="1:16" x14ac:dyDescent="0.3">
      <c r="A116" t="s">
        <v>38</v>
      </c>
      <c r="B116" s="9" t="s">
        <v>368</v>
      </c>
      <c r="C116" t="s">
        <v>369</v>
      </c>
      <c r="D116" t="s">
        <v>118</v>
      </c>
      <c r="E116" t="s">
        <v>256</v>
      </c>
      <c r="F116" t="s">
        <v>220</v>
      </c>
      <c r="G116" t="s">
        <v>271</v>
      </c>
      <c r="H116" t="s">
        <v>4</v>
      </c>
      <c r="I116">
        <v>35</v>
      </c>
      <c r="J116">
        <v>17</v>
      </c>
      <c r="K116">
        <v>3</v>
      </c>
      <c r="L116">
        <v>14</v>
      </c>
      <c r="M116">
        <v>10</v>
      </c>
      <c r="N116">
        <v>8</v>
      </c>
      <c r="O116" s="99">
        <f t="shared" si="3"/>
        <v>35</v>
      </c>
      <c r="P116" s="88">
        <f t="shared" si="4"/>
        <v>8</v>
      </c>
    </row>
    <row r="117" spans="1:16" x14ac:dyDescent="0.3">
      <c r="A117" t="s">
        <v>38</v>
      </c>
      <c r="B117" s="9" t="s">
        <v>368</v>
      </c>
      <c r="C117" t="s">
        <v>369</v>
      </c>
      <c r="D117" t="s">
        <v>118</v>
      </c>
      <c r="E117" t="s">
        <v>256</v>
      </c>
      <c r="F117" t="s">
        <v>220</v>
      </c>
      <c r="G117" t="s">
        <v>271</v>
      </c>
      <c r="H117" t="s">
        <v>5</v>
      </c>
      <c r="I117">
        <v>6</v>
      </c>
      <c r="J117">
        <v>3</v>
      </c>
      <c r="K117">
        <v>0</v>
      </c>
      <c r="L117">
        <v>3</v>
      </c>
      <c r="M117">
        <v>2</v>
      </c>
      <c r="N117">
        <v>1</v>
      </c>
      <c r="O117" s="99">
        <f t="shared" si="3"/>
        <v>6</v>
      </c>
      <c r="P117" s="88">
        <f t="shared" si="4"/>
        <v>1</v>
      </c>
    </row>
    <row r="118" spans="1:16" x14ac:dyDescent="0.3">
      <c r="A118" t="s">
        <v>38</v>
      </c>
      <c r="B118" s="9" t="s">
        <v>368</v>
      </c>
      <c r="C118" t="s">
        <v>369</v>
      </c>
      <c r="D118" t="s">
        <v>118</v>
      </c>
      <c r="E118" t="s">
        <v>256</v>
      </c>
      <c r="F118" t="s">
        <v>220</v>
      </c>
      <c r="G118" t="s">
        <v>271</v>
      </c>
      <c r="H118" t="s">
        <v>7</v>
      </c>
      <c r="I118">
        <v>8</v>
      </c>
      <c r="J118">
        <v>4</v>
      </c>
      <c r="K118">
        <v>0</v>
      </c>
      <c r="L118">
        <v>4</v>
      </c>
      <c r="M118">
        <v>2</v>
      </c>
      <c r="N118">
        <v>2</v>
      </c>
      <c r="O118" s="99">
        <f t="shared" si="3"/>
        <v>8</v>
      </c>
      <c r="P118" s="88">
        <f t="shared" si="4"/>
        <v>2</v>
      </c>
    </row>
    <row r="119" spans="1:16" x14ac:dyDescent="0.3">
      <c r="A119" t="s">
        <v>38</v>
      </c>
      <c r="B119" s="9" t="s">
        <v>368</v>
      </c>
      <c r="C119" t="s">
        <v>369</v>
      </c>
      <c r="D119" t="s">
        <v>118</v>
      </c>
      <c r="E119" t="s">
        <v>256</v>
      </c>
      <c r="F119" t="s">
        <v>220</v>
      </c>
      <c r="G119" t="s">
        <v>271</v>
      </c>
      <c r="H119" t="s">
        <v>6</v>
      </c>
      <c r="I119">
        <v>2</v>
      </c>
      <c r="J119">
        <v>1</v>
      </c>
      <c r="K119">
        <v>1</v>
      </c>
      <c r="L119">
        <v>0</v>
      </c>
      <c r="M119">
        <v>1</v>
      </c>
      <c r="N119">
        <v>0</v>
      </c>
      <c r="O119" s="99">
        <f t="shared" si="3"/>
        <v>2</v>
      </c>
      <c r="P119" s="88">
        <f t="shared" si="4"/>
        <v>0</v>
      </c>
    </row>
    <row r="120" spans="1:16" x14ac:dyDescent="0.3">
      <c r="A120" t="s">
        <v>38</v>
      </c>
      <c r="B120" s="9" t="s">
        <v>368</v>
      </c>
      <c r="C120" t="s">
        <v>369</v>
      </c>
      <c r="D120" t="s">
        <v>120</v>
      </c>
      <c r="E120" t="s">
        <v>257</v>
      </c>
      <c r="F120" t="s">
        <v>220</v>
      </c>
      <c r="G120" t="s">
        <v>273</v>
      </c>
      <c r="H120" t="s">
        <v>4</v>
      </c>
      <c r="I120">
        <v>8</v>
      </c>
      <c r="J120">
        <v>2</v>
      </c>
      <c r="K120">
        <v>0</v>
      </c>
      <c r="L120">
        <v>2</v>
      </c>
      <c r="M120">
        <v>6</v>
      </c>
      <c r="N120">
        <v>0</v>
      </c>
      <c r="O120" s="99">
        <f t="shared" si="3"/>
        <v>8</v>
      </c>
      <c r="P120" s="88">
        <f t="shared" si="4"/>
        <v>0</v>
      </c>
    </row>
    <row r="121" spans="1:16" x14ac:dyDescent="0.3">
      <c r="A121" t="s">
        <v>38</v>
      </c>
      <c r="B121" s="9" t="s">
        <v>368</v>
      </c>
      <c r="C121" t="s">
        <v>369</v>
      </c>
      <c r="D121" t="s">
        <v>120</v>
      </c>
      <c r="E121" t="s">
        <v>257</v>
      </c>
      <c r="F121" t="s">
        <v>220</v>
      </c>
      <c r="G121" t="s">
        <v>273</v>
      </c>
      <c r="H121" t="s">
        <v>5</v>
      </c>
      <c r="I121">
        <v>6</v>
      </c>
      <c r="J121">
        <v>4</v>
      </c>
      <c r="K121">
        <v>3</v>
      </c>
      <c r="L121">
        <v>1</v>
      </c>
      <c r="M121">
        <v>2</v>
      </c>
      <c r="N121">
        <v>0</v>
      </c>
      <c r="O121" s="99">
        <f t="shared" si="3"/>
        <v>6</v>
      </c>
      <c r="P121" s="88">
        <f t="shared" si="4"/>
        <v>0</v>
      </c>
    </row>
    <row r="122" spans="1:16" x14ac:dyDescent="0.3">
      <c r="A122" t="s">
        <v>38</v>
      </c>
      <c r="B122" s="9" t="s">
        <v>368</v>
      </c>
      <c r="C122" t="s">
        <v>369</v>
      </c>
      <c r="D122" t="s">
        <v>120</v>
      </c>
      <c r="E122" t="s">
        <v>257</v>
      </c>
      <c r="F122" t="s">
        <v>220</v>
      </c>
      <c r="G122" t="s">
        <v>273</v>
      </c>
      <c r="H122" t="s">
        <v>6</v>
      </c>
      <c r="I122">
        <v>2</v>
      </c>
      <c r="J122">
        <v>2</v>
      </c>
      <c r="K122">
        <v>1</v>
      </c>
      <c r="L122">
        <v>1</v>
      </c>
      <c r="M122">
        <v>0</v>
      </c>
      <c r="N122">
        <v>0</v>
      </c>
      <c r="O122" s="99">
        <f t="shared" si="3"/>
        <v>2</v>
      </c>
      <c r="P122" s="88">
        <f t="shared" si="4"/>
        <v>0</v>
      </c>
    </row>
    <row r="123" spans="1:16" x14ac:dyDescent="0.3">
      <c r="A123" t="s">
        <v>38</v>
      </c>
      <c r="B123" s="9" t="s">
        <v>368</v>
      </c>
      <c r="C123" t="s">
        <v>369</v>
      </c>
      <c r="D123" t="s">
        <v>122</v>
      </c>
      <c r="E123" t="s">
        <v>258</v>
      </c>
      <c r="F123" t="s">
        <v>220</v>
      </c>
      <c r="G123" t="s">
        <v>273</v>
      </c>
      <c r="H123" t="s">
        <v>4</v>
      </c>
      <c r="I123">
        <v>3</v>
      </c>
      <c r="J123">
        <v>1</v>
      </c>
      <c r="K123">
        <v>0</v>
      </c>
      <c r="L123">
        <v>1</v>
      </c>
      <c r="M123">
        <v>2</v>
      </c>
      <c r="N123">
        <v>0</v>
      </c>
      <c r="O123" s="99">
        <f t="shared" si="3"/>
        <v>3</v>
      </c>
      <c r="P123" s="88">
        <f t="shared" si="4"/>
        <v>0</v>
      </c>
    </row>
    <row r="124" spans="1:16" x14ac:dyDescent="0.3">
      <c r="A124" t="s">
        <v>38</v>
      </c>
      <c r="B124" s="9" t="s">
        <v>368</v>
      </c>
      <c r="C124" t="s">
        <v>369</v>
      </c>
      <c r="D124" t="s">
        <v>122</v>
      </c>
      <c r="E124" t="s">
        <v>258</v>
      </c>
      <c r="F124" t="s">
        <v>220</v>
      </c>
      <c r="G124" t="s">
        <v>273</v>
      </c>
      <c r="H124" t="s">
        <v>5</v>
      </c>
      <c r="I124">
        <v>3</v>
      </c>
      <c r="J124">
        <v>0</v>
      </c>
      <c r="K124">
        <v>0</v>
      </c>
      <c r="L124">
        <v>0</v>
      </c>
      <c r="M124">
        <v>3</v>
      </c>
      <c r="N124">
        <v>0</v>
      </c>
      <c r="O124" s="99">
        <f t="shared" si="3"/>
        <v>3</v>
      </c>
      <c r="P124" s="88">
        <f t="shared" si="4"/>
        <v>0</v>
      </c>
    </row>
    <row r="125" spans="1:16" x14ac:dyDescent="0.3">
      <c r="A125" t="s">
        <v>38</v>
      </c>
      <c r="B125" s="9" t="s">
        <v>368</v>
      </c>
      <c r="C125" t="s">
        <v>369</v>
      </c>
      <c r="D125" t="s">
        <v>122</v>
      </c>
      <c r="E125" t="s">
        <v>258</v>
      </c>
      <c r="F125" t="s">
        <v>220</v>
      </c>
      <c r="G125" t="s">
        <v>273</v>
      </c>
      <c r="H125" t="s">
        <v>7</v>
      </c>
      <c r="I125">
        <v>3</v>
      </c>
      <c r="J125">
        <v>2</v>
      </c>
      <c r="K125">
        <v>0</v>
      </c>
      <c r="L125">
        <v>2</v>
      </c>
      <c r="M125">
        <v>0</v>
      </c>
      <c r="N125">
        <v>1</v>
      </c>
      <c r="O125" s="99">
        <f t="shared" si="3"/>
        <v>3</v>
      </c>
      <c r="P125" s="88">
        <f t="shared" si="4"/>
        <v>1</v>
      </c>
    </row>
    <row r="126" spans="1:16" x14ac:dyDescent="0.3">
      <c r="A126" t="s">
        <v>38</v>
      </c>
      <c r="B126" s="9" t="s">
        <v>368</v>
      </c>
      <c r="C126" t="s">
        <v>369</v>
      </c>
      <c r="D126" t="s">
        <v>122</v>
      </c>
      <c r="E126" t="s">
        <v>258</v>
      </c>
      <c r="F126" t="s">
        <v>220</v>
      </c>
      <c r="G126" t="s">
        <v>273</v>
      </c>
      <c r="H126" t="s">
        <v>6</v>
      </c>
      <c r="I126">
        <v>1</v>
      </c>
      <c r="J126">
        <v>1</v>
      </c>
      <c r="K126">
        <v>1</v>
      </c>
      <c r="L126">
        <v>0</v>
      </c>
      <c r="M126">
        <v>0</v>
      </c>
      <c r="N126">
        <v>0</v>
      </c>
      <c r="O126" s="99">
        <f t="shared" si="3"/>
        <v>1</v>
      </c>
      <c r="P126" s="88">
        <f t="shared" si="4"/>
        <v>0</v>
      </c>
    </row>
    <row r="127" spans="1:16" x14ac:dyDescent="0.3">
      <c r="A127" t="s">
        <v>38</v>
      </c>
      <c r="B127" s="9" t="s">
        <v>368</v>
      </c>
      <c r="C127" t="s">
        <v>369</v>
      </c>
      <c r="D127" t="s">
        <v>124</v>
      </c>
      <c r="E127" t="s">
        <v>259</v>
      </c>
      <c r="F127" t="s">
        <v>239</v>
      </c>
      <c r="G127" t="s">
        <v>271</v>
      </c>
      <c r="H127" t="s">
        <v>4</v>
      </c>
      <c r="I127">
        <v>30</v>
      </c>
      <c r="J127">
        <v>20</v>
      </c>
      <c r="K127">
        <v>5</v>
      </c>
      <c r="L127">
        <v>15</v>
      </c>
      <c r="M127">
        <v>4</v>
      </c>
      <c r="N127">
        <v>6</v>
      </c>
      <c r="O127" s="99">
        <f t="shared" si="3"/>
        <v>30</v>
      </c>
      <c r="P127" s="88">
        <f t="shared" si="4"/>
        <v>6</v>
      </c>
    </row>
    <row r="128" spans="1:16" x14ac:dyDescent="0.3">
      <c r="A128" t="s">
        <v>38</v>
      </c>
      <c r="B128" s="9" t="s">
        <v>368</v>
      </c>
      <c r="C128" t="s">
        <v>369</v>
      </c>
      <c r="D128" t="s">
        <v>124</v>
      </c>
      <c r="E128" t="s">
        <v>259</v>
      </c>
      <c r="F128" t="s">
        <v>239</v>
      </c>
      <c r="G128" t="s">
        <v>271</v>
      </c>
      <c r="H128" t="s">
        <v>7</v>
      </c>
      <c r="I128">
        <v>11</v>
      </c>
      <c r="J128">
        <v>10</v>
      </c>
      <c r="K128">
        <v>6</v>
      </c>
      <c r="L128">
        <v>4</v>
      </c>
      <c r="M128">
        <v>1</v>
      </c>
      <c r="N128">
        <v>0</v>
      </c>
      <c r="O128" s="99">
        <f t="shared" si="3"/>
        <v>11</v>
      </c>
      <c r="P128" s="88">
        <f t="shared" si="4"/>
        <v>0</v>
      </c>
    </row>
    <row r="129" spans="1:16" x14ac:dyDescent="0.3">
      <c r="A129" t="s">
        <v>38</v>
      </c>
      <c r="B129" s="9" t="s">
        <v>368</v>
      </c>
      <c r="C129" t="s">
        <v>369</v>
      </c>
      <c r="D129" t="s">
        <v>126</v>
      </c>
      <c r="E129" t="s">
        <v>260</v>
      </c>
      <c r="F129" t="s">
        <v>220</v>
      </c>
      <c r="G129" t="s">
        <v>272</v>
      </c>
      <c r="H129" t="s">
        <v>4</v>
      </c>
      <c r="I129">
        <v>29</v>
      </c>
      <c r="J129">
        <v>19</v>
      </c>
      <c r="K129">
        <v>3</v>
      </c>
      <c r="L129">
        <v>16</v>
      </c>
      <c r="M129">
        <v>3</v>
      </c>
      <c r="N129">
        <v>7</v>
      </c>
      <c r="O129" s="99">
        <f t="shared" si="3"/>
        <v>29</v>
      </c>
      <c r="P129" s="88">
        <f t="shared" si="4"/>
        <v>7</v>
      </c>
    </row>
    <row r="130" spans="1:16" x14ac:dyDescent="0.3">
      <c r="A130" t="s">
        <v>38</v>
      </c>
      <c r="B130" s="9" t="s">
        <v>368</v>
      </c>
      <c r="C130" t="s">
        <v>369</v>
      </c>
      <c r="D130" t="s">
        <v>126</v>
      </c>
      <c r="E130" t="s">
        <v>260</v>
      </c>
      <c r="F130" t="s">
        <v>220</v>
      </c>
      <c r="G130" t="s">
        <v>272</v>
      </c>
      <c r="H130" t="s">
        <v>5</v>
      </c>
      <c r="I130">
        <v>2</v>
      </c>
      <c r="J130">
        <v>0</v>
      </c>
      <c r="K130">
        <v>0</v>
      </c>
      <c r="L130">
        <v>0</v>
      </c>
      <c r="M130">
        <v>2</v>
      </c>
      <c r="N130">
        <v>0</v>
      </c>
      <c r="O130" s="99">
        <f t="shared" si="3"/>
        <v>2</v>
      </c>
      <c r="P130" s="88">
        <f t="shared" si="4"/>
        <v>0</v>
      </c>
    </row>
    <row r="131" spans="1:16" x14ac:dyDescent="0.3">
      <c r="A131" t="s">
        <v>38</v>
      </c>
      <c r="B131" s="9" t="s">
        <v>368</v>
      </c>
      <c r="C131" t="s">
        <v>369</v>
      </c>
      <c r="D131" t="s">
        <v>126</v>
      </c>
      <c r="E131" t="s">
        <v>260</v>
      </c>
      <c r="F131" t="s">
        <v>220</v>
      </c>
      <c r="G131" t="s">
        <v>272</v>
      </c>
      <c r="H131" t="s">
        <v>7</v>
      </c>
      <c r="I131">
        <v>2</v>
      </c>
      <c r="J131">
        <v>1</v>
      </c>
      <c r="K131">
        <v>1</v>
      </c>
      <c r="L131">
        <v>0</v>
      </c>
      <c r="M131">
        <v>1</v>
      </c>
      <c r="N131">
        <v>0</v>
      </c>
      <c r="O131" s="99">
        <f t="shared" ref="O131:O194" si="5">IF($I$1=$O$1,I131,IF($J$1=$O$1,J131,IF($K$1=$O$1,K131,IF($L$1=$O$1,L131,IF($M$1=$O$1,M131,IF($N$1=$O$1,N131,"x"))))))</f>
        <v>2</v>
      </c>
      <c r="P131" s="88">
        <f t="shared" ref="P131:P194" si="6">IF($I$1=$P$1,I131,IF($J$1=$P$1,J131,IF($K$1=$P$1,K131,IF($L$1=$P$1,L131,IF($M$1=$P$1,M131,IF($N$1=$P$1,N131,"x"))))))</f>
        <v>0</v>
      </c>
    </row>
    <row r="132" spans="1:16" x14ac:dyDescent="0.3">
      <c r="A132" t="s">
        <v>38</v>
      </c>
      <c r="B132" s="9" t="s">
        <v>368</v>
      </c>
      <c r="C132" t="s">
        <v>369</v>
      </c>
      <c r="D132" t="s">
        <v>126</v>
      </c>
      <c r="E132" t="s">
        <v>260</v>
      </c>
      <c r="F132" t="s">
        <v>220</v>
      </c>
      <c r="G132" t="s">
        <v>272</v>
      </c>
      <c r="H132" t="s">
        <v>6</v>
      </c>
      <c r="I132">
        <v>3</v>
      </c>
      <c r="J132">
        <v>2</v>
      </c>
      <c r="K132">
        <v>0</v>
      </c>
      <c r="L132">
        <v>2</v>
      </c>
      <c r="M132">
        <v>0</v>
      </c>
      <c r="N132">
        <v>1</v>
      </c>
      <c r="O132" s="99">
        <f t="shared" si="5"/>
        <v>3</v>
      </c>
      <c r="P132" s="88">
        <f t="shared" si="6"/>
        <v>1</v>
      </c>
    </row>
    <row r="133" spans="1:16" x14ac:dyDescent="0.3">
      <c r="A133" t="s">
        <v>38</v>
      </c>
      <c r="B133" s="9" t="s">
        <v>368</v>
      </c>
      <c r="C133" t="s">
        <v>369</v>
      </c>
      <c r="D133" t="s">
        <v>128</v>
      </c>
      <c r="E133" t="s">
        <v>261</v>
      </c>
      <c r="F133" t="s">
        <v>220</v>
      </c>
      <c r="G133" t="s">
        <v>273</v>
      </c>
      <c r="H133" t="s">
        <v>4</v>
      </c>
      <c r="I133">
        <v>15</v>
      </c>
      <c r="J133">
        <v>10</v>
      </c>
      <c r="K133">
        <v>1</v>
      </c>
      <c r="L133">
        <v>9</v>
      </c>
      <c r="M133">
        <v>3</v>
      </c>
      <c r="N133">
        <v>2</v>
      </c>
      <c r="O133" s="99">
        <f t="shared" si="5"/>
        <v>15</v>
      </c>
      <c r="P133" s="88">
        <f t="shared" si="6"/>
        <v>2</v>
      </c>
    </row>
    <row r="134" spans="1:16" x14ac:dyDescent="0.3">
      <c r="A134" t="s">
        <v>38</v>
      </c>
      <c r="B134" s="9" t="s">
        <v>368</v>
      </c>
      <c r="C134" t="s">
        <v>369</v>
      </c>
      <c r="D134" t="s">
        <v>128</v>
      </c>
      <c r="E134" t="s">
        <v>261</v>
      </c>
      <c r="F134" t="s">
        <v>220</v>
      </c>
      <c r="G134" t="s">
        <v>273</v>
      </c>
      <c r="H134" t="s">
        <v>5</v>
      </c>
      <c r="I134">
        <v>3</v>
      </c>
      <c r="J134">
        <v>2</v>
      </c>
      <c r="K134">
        <v>1</v>
      </c>
      <c r="L134">
        <v>1</v>
      </c>
      <c r="M134">
        <v>1</v>
      </c>
      <c r="N134">
        <v>0</v>
      </c>
      <c r="O134" s="99">
        <f t="shared" si="5"/>
        <v>3</v>
      </c>
      <c r="P134" s="88">
        <f t="shared" si="6"/>
        <v>0</v>
      </c>
    </row>
    <row r="135" spans="1:16" x14ac:dyDescent="0.3">
      <c r="A135" t="s">
        <v>38</v>
      </c>
      <c r="B135" s="9" t="s">
        <v>368</v>
      </c>
      <c r="C135" t="s">
        <v>369</v>
      </c>
      <c r="D135" t="s">
        <v>128</v>
      </c>
      <c r="E135" t="s">
        <v>261</v>
      </c>
      <c r="F135" t="s">
        <v>220</v>
      </c>
      <c r="G135" t="s">
        <v>273</v>
      </c>
      <c r="H135" t="s">
        <v>7</v>
      </c>
      <c r="I135">
        <v>3</v>
      </c>
      <c r="J135">
        <v>2</v>
      </c>
      <c r="K135">
        <v>1</v>
      </c>
      <c r="L135">
        <v>1</v>
      </c>
      <c r="M135">
        <v>1</v>
      </c>
      <c r="N135">
        <v>0</v>
      </c>
      <c r="O135" s="99">
        <f t="shared" si="5"/>
        <v>3</v>
      </c>
      <c r="P135" s="88">
        <f t="shared" si="6"/>
        <v>0</v>
      </c>
    </row>
    <row r="136" spans="1:16" x14ac:dyDescent="0.3">
      <c r="A136" t="s">
        <v>38</v>
      </c>
      <c r="B136" s="9" t="s">
        <v>368</v>
      </c>
      <c r="C136" t="s">
        <v>369</v>
      </c>
      <c r="D136" t="s">
        <v>128</v>
      </c>
      <c r="E136" t="s">
        <v>261</v>
      </c>
      <c r="F136" t="s">
        <v>220</v>
      </c>
      <c r="G136" t="s">
        <v>273</v>
      </c>
      <c r="H136" t="s">
        <v>6</v>
      </c>
      <c r="I136">
        <v>1</v>
      </c>
      <c r="J136">
        <v>0</v>
      </c>
      <c r="K136">
        <v>0</v>
      </c>
      <c r="L136">
        <v>0</v>
      </c>
      <c r="M136">
        <v>1</v>
      </c>
      <c r="N136">
        <v>0</v>
      </c>
      <c r="O136" s="99">
        <f t="shared" si="5"/>
        <v>1</v>
      </c>
      <c r="P136" s="88">
        <f t="shared" si="6"/>
        <v>0</v>
      </c>
    </row>
    <row r="137" spans="1:16" x14ac:dyDescent="0.3">
      <c r="A137" t="s">
        <v>38</v>
      </c>
      <c r="B137" s="9" t="s">
        <v>368</v>
      </c>
      <c r="C137" t="s">
        <v>369</v>
      </c>
      <c r="D137" t="s">
        <v>130</v>
      </c>
      <c r="E137" t="s">
        <v>262</v>
      </c>
      <c r="F137" t="s">
        <v>220</v>
      </c>
      <c r="G137" t="s">
        <v>271</v>
      </c>
      <c r="H137" t="s">
        <v>4</v>
      </c>
      <c r="I137">
        <v>12</v>
      </c>
      <c r="J137">
        <v>9</v>
      </c>
      <c r="K137">
        <v>2</v>
      </c>
      <c r="L137">
        <v>7</v>
      </c>
      <c r="M137">
        <v>2</v>
      </c>
      <c r="N137">
        <v>1</v>
      </c>
      <c r="O137" s="99">
        <f t="shared" si="5"/>
        <v>12</v>
      </c>
      <c r="P137" s="88">
        <f t="shared" si="6"/>
        <v>1</v>
      </c>
    </row>
    <row r="138" spans="1:16" x14ac:dyDescent="0.3">
      <c r="A138" t="s">
        <v>38</v>
      </c>
      <c r="B138" s="9" t="s">
        <v>368</v>
      </c>
      <c r="C138" t="s">
        <v>369</v>
      </c>
      <c r="D138" t="s">
        <v>130</v>
      </c>
      <c r="E138" t="s">
        <v>262</v>
      </c>
      <c r="F138" t="s">
        <v>220</v>
      </c>
      <c r="G138" t="s">
        <v>271</v>
      </c>
      <c r="H138" t="s">
        <v>5</v>
      </c>
      <c r="I138">
        <v>2</v>
      </c>
      <c r="J138">
        <v>1</v>
      </c>
      <c r="K138">
        <v>0</v>
      </c>
      <c r="L138">
        <v>1</v>
      </c>
      <c r="M138">
        <v>1</v>
      </c>
      <c r="N138">
        <v>0</v>
      </c>
      <c r="O138" s="99">
        <f t="shared" si="5"/>
        <v>2</v>
      </c>
      <c r="P138" s="88">
        <f t="shared" si="6"/>
        <v>0</v>
      </c>
    </row>
    <row r="139" spans="1:16" x14ac:dyDescent="0.3">
      <c r="A139" t="s">
        <v>38</v>
      </c>
      <c r="B139" s="9" t="s">
        <v>368</v>
      </c>
      <c r="C139" t="s">
        <v>369</v>
      </c>
      <c r="D139" t="s">
        <v>130</v>
      </c>
      <c r="E139" t="s">
        <v>262</v>
      </c>
      <c r="F139" t="s">
        <v>220</v>
      </c>
      <c r="G139" t="s">
        <v>271</v>
      </c>
      <c r="H139" t="s">
        <v>7</v>
      </c>
      <c r="I139">
        <v>1</v>
      </c>
      <c r="J139">
        <v>1</v>
      </c>
      <c r="K139">
        <v>0</v>
      </c>
      <c r="L139">
        <v>1</v>
      </c>
      <c r="M139">
        <v>0</v>
      </c>
      <c r="N139">
        <v>0</v>
      </c>
      <c r="O139" s="99">
        <f t="shared" si="5"/>
        <v>1</v>
      </c>
      <c r="P139" s="88">
        <f t="shared" si="6"/>
        <v>0</v>
      </c>
    </row>
    <row r="140" spans="1:16" x14ac:dyDescent="0.3">
      <c r="A140" t="s">
        <v>38</v>
      </c>
      <c r="B140" s="9" t="s">
        <v>368</v>
      </c>
      <c r="C140" t="s">
        <v>369</v>
      </c>
      <c r="D140" t="s">
        <v>130</v>
      </c>
      <c r="E140" t="s">
        <v>262</v>
      </c>
      <c r="F140" t="s">
        <v>220</v>
      </c>
      <c r="G140" t="s">
        <v>271</v>
      </c>
      <c r="H140" t="s">
        <v>6</v>
      </c>
      <c r="I140">
        <v>5</v>
      </c>
      <c r="J140">
        <v>3</v>
      </c>
      <c r="K140">
        <v>0</v>
      </c>
      <c r="L140">
        <v>3</v>
      </c>
      <c r="M140">
        <v>1</v>
      </c>
      <c r="N140">
        <v>1</v>
      </c>
      <c r="O140" s="99">
        <f t="shared" si="5"/>
        <v>5</v>
      </c>
      <c r="P140" s="88">
        <f t="shared" si="6"/>
        <v>1</v>
      </c>
    </row>
    <row r="141" spans="1:16" x14ac:dyDescent="0.3">
      <c r="A141" t="s">
        <v>38</v>
      </c>
      <c r="B141" s="9" t="s">
        <v>368</v>
      </c>
      <c r="C141" t="s">
        <v>369</v>
      </c>
      <c r="D141" t="s">
        <v>132</v>
      </c>
      <c r="E141" t="s">
        <v>263</v>
      </c>
      <c r="F141" t="s">
        <v>239</v>
      </c>
      <c r="G141" t="s">
        <v>271</v>
      </c>
      <c r="H141" t="s">
        <v>4</v>
      </c>
      <c r="I141">
        <v>53</v>
      </c>
      <c r="J141">
        <v>22</v>
      </c>
      <c r="K141">
        <v>4</v>
      </c>
      <c r="L141">
        <v>18</v>
      </c>
      <c r="M141">
        <v>22</v>
      </c>
      <c r="N141">
        <v>9</v>
      </c>
      <c r="O141" s="99">
        <f t="shared" si="5"/>
        <v>53</v>
      </c>
      <c r="P141" s="88">
        <f t="shared" si="6"/>
        <v>9</v>
      </c>
    </row>
    <row r="142" spans="1:16" x14ac:dyDescent="0.3">
      <c r="A142" t="s">
        <v>38</v>
      </c>
      <c r="B142" s="9" t="s">
        <v>368</v>
      </c>
      <c r="C142" t="s">
        <v>369</v>
      </c>
      <c r="D142" t="s">
        <v>132</v>
      </c>
      <c r="E142" t="s">
        <v>263</v>
      </c>
      <c r="F142" t="s">
        <v>239</v>
      </c>
      <c r="G142" t="s">
        <v>271</v>
      </c>
      <c r="H142" t="s">
        <v>5</v>
      </c>
      <c r="I142">
        <v>4</v>
      </c>
      <c r="J142">
        <v>3</v>
      </c>
      <c r="K142">
        <v>0</v>
      </c>
      <c r="L142">
        <v>3</v>
      </c>
      <c r="M142">
        <v>1</v>
      </c>
      <c r="N142">
        <v>0</v>
      </c>
      <c r="O142" s="99">
        <f t="shared" si="5"/>
        <v>4</v>
      </c>
      <c r="P142" s="88">
        <f t="shared" si="6"/>
        <v>0</v>
      </c>
    </row>
    <row r="143" spans="1:16" x14ac:dyDescent="0.3">
      <c r="A143" t="s">
        <v>38</v>
      </c>
      <c r="B143" s="9" t="s">
        <v>368</v>
      </c>
      <c r="C143" t="s">
        <v>369</v>
      </c>
      <c r="D143" t="s">
        <v>132</v>
      </c>
      <c r="E143" t="s">
        <v>263</v>
      </c>
      <c r="F143" t="s">
        <v>239</v>
      </c>
      <c r="G143" t="s">
        <v>271</v>
      </c>
      <c r="H143" t="s">
        <v>7</v>
      </c>
      <c r="I143">
        <v>4</v>
      </c>
      <c r="J143">
        <v>2</v>
      </c>
      <c r="K143">
        <v>1</v>
      </c>
      <c r="L143">
        <v>1</v>
      </c>
      <c r="M143">
        <v>0</v>
      </c>
      <c r="N143">
        <v>2</v>
      </c>
      <c r="O143" s="99">
        <f t="shared" si="5"/>
        <v>4</v>
      </c>
      <c r="P143" s="88">
        <f t="shared" si="6"/>
        <v>2</v>
      </c>
    </row>
    <row r="144" spans="1:16" x14ac:dyDescent="0.3">
      <c r="A144" t="s">
        <v>38</v>
      </c>
      <c r="B144" s="9" t="s">
        <v>368</v>
      </c>
      <c r="C144" t="s">
        <v>369</v>
      </c>
      <c r="D144" t="s">
        <v>132</v>
      </c>
      <c r="E144" t="s">
        <v>263</v>
      </c>
      <c r="F144" t="s">
        <v>239</v>
      </c>
      <c r="G144" t="s">
        <v>271</v>
      </c>
      <c r="H144" t="s">
        <v>6</v>
      </c>
      <c r="I144">
        <v>2</v>
      </c>
      <c r="J144">
        <v>1</v>
      </c>
      <c r="K144">
        <v>0</v>
      </c>
      <c r="L144">
        <v>1</v>
      </c>
      <c r="M144">
        <v>0</v>
      </c>
      <c r="N144">
        <v>1</v>
      </c>
      <c r="O144" s="99">
        <f t="shared" si="5"/>
        <v>2</v>
      </c>
      <c r="P144" s="88">
        <f t="shared" si="6"/>
        <v>1</v>
      </c>
    </row>
    <row r="145" spans="1:16" x14ac:dyDescent="0.3">
      <c r="A145" t="s">
        <v>38</v>
      </c>
      <c r="B145" s="9" t="s">
        <v>368</v>
      </c>
      <c r="C145" t="s">
        <v>369</v>
      </c>
      <c r="D145" t="s">
        <v>134</v>
      </c>
      <c r="E145" t="s">
        <v>264</v>
      </c>
      <c r="F145" t="s">
        <v>220</v>
      </c>
      <c r="G145" t="s">
        <v>272</v>
      </c>
      <c r="H145" t="s">
        <v>4</v>
      </c>
      <c r="I145">
        <v>5</v>
      </c>
      <c r="J145">
        <v>4</v>
      </c>
      <c r="K145">
        <v>0</v>
      </c>
      <c r="L145">
        <v>4</v>
      </c>
      <c r="M145">
        <v>0</v>
      </c>
      <c r="N145">
        <v>1</v>
      </c>
      <c r="O145" s="99">
        <f t="shared" si="5"/>
        <v>5</v>
      </c>
      <c r="P145" s="88">
        <f t="shared" si="6"/>
        <v>1</v>
      </c>
    </row>
    <row r="146" spans="1:16" x14ac:dyDescent="0.3">
      <c r="A146" t="s">
        <v>38</v>
      </c>
      <c r="B146" s="9" t="s">
        <v>368</v>
      </c>
      <c r="C146" t="s">
        <v>369</v>
      </c>
      <c r="D146" t="s">
        <v>134</v>
      </c>
      <c r="E146" t="s">
        <v>264</v>
      </c>
      <c r="F146" t="s">
        <v>220</v>
      </c>
      <c r="G146" t="s">
        <v>272</v>
      </c>
      <c r="H146" t="s">
        <v>5</v>
      </c>
      <c r="I146">
        <v>3</v>
      </c>
      <c r="J146">
        <v>3</v>
      </c>
      <c r="K146">
        <v>1</v>
      </c>
      <c r="L146">
        <v>2</v>
      </c>
      <c r="M146">
        <v>0</v>
      </c>
      <c r="N146">
        <v>0</v>
      </c>
      <c r="O146" s="99">
        <f t="shared" si="5"/>
        <v>3</v>
      </c>
      <c r="P146" s="88">
        <f t="shared" si="6"/>
        <v>0</v>
      </c>
    </row>
    <row r="147" spans="1:16" x14ac:dyDescent="0.3">
      <c r="A147" t="s">
        <v>38</v>
      </c>
      <c r="B147" s="9" t="s">
        <v>368</v>
      </c>
      <c r="C147" t="s">
        <v>369</v>
      </c>
      <c r="D147" t="s">
        <v>136</v>
      </c>
      <c r="E147" t="s">
        <v>265</v>
      </c>
      <c r="F147" t="s">
        <v>239</v>
      </c>
      <c r="G147" t="s">
        <v>271</v>
      </c>
      <c r="H147" t="s">
        <v>4</v>
      </c>
      <c r="I147">
        <v>121</v>
      </c>
      <c r="J147">
        <v>28</v>
      </c>
      <c r="K147">
        <v>14</v>
      </c>
      <c r="L147">
        <v>14</v>
      </c>
      <c r="M147">
        <v>31</v>
      </c>
      <c r="N147">
        <v>62</v>
      </c>
      <c r="O147" s="99">
        <f t="shared" si="5"/>
        <v>121</v>
      </c>
      <c r="P147" s="88">
        <f t="shared" si="6"/>
        <v>62</v>
      </c>
    </row>
    <row r="148" spans="1:16" x14ac:dyDescent="0.3">
      <c r="A148" t="s">
        <v>38</v>
      </c>
      <c r="B148" s="9" t="s">
        <v>368</v>
      </c>
      <c r="C148" t="s">
        <v>369</v>
      </c>
      <c r="D148" t="s">
        <v>136</v>
      </c>
      <c r="E148" t="s">
        <v>265</v>
      </c>
      <c r="F148" t="s">
        <v>239</v>
      </c>
      <c r="G148" t="s">
        <v>271</v>
      </c>
      <c r="H148" t="s">
        <v>5</v>
      </c>
      <c r="I148">
        <v>11</v>
      </c>
      <c r="J148">
        <v>1</v>
      </c>
      <c r="K148">
        <v>0</v>
      </c>
      <c r="L148">
        <v>1</v>
      </c>
      <c r="M148">
        <v>3</v>
      </c>
      <c r="N148">
        <v>7</v>
      </c>
      <c r="O148" s="99">
        <f t="shared" si="5"/>
        <v>11</v>
      </c>
      <c r="P148" s="88">
        <f t="shared" si="6"/>
        <v>7</v>
      </c>
    </row>
    <row r="149" spans="1:16" x14ac:dyDescent="0.3">
      <c r="A149" t="s">
        <v>38</v>
      </c>
      <c r="B149" s="9" t="s">
        <v>368</v>
      </c>
      <c r="C149" t="s">
        <v>369</v>
      </c>
      <c r="D149" t="s">
        <v>136</v>
      </c>
      <c r="E149" t="s">
        <v>265</v>
      </c>
      <c r="F149" t="s">
        <v>239</v>
      </c>
      <c r="G149" t="s">
        <v>271</v>
      </c>
      <c r="H149" t="s">
        <v>7</v>
      </c>
      <c r="I149">
        <v>12</v>
      </c>
      <c r="J149">
        <v>6</v>
      </c>
      <c r="K149">
        <v>0</v>
      </c>
      <c r="L149">
        <v>6</v>
      </c>
      <c r="M149">
        <v>1</v>
      </c>
      <c r="N149">
        <v>5</v>
      </c>
      <c r="O149" s="99">
        <f t="shared" si="5"/>
        <v>12</v>
      </c>
      <c r="P149" s="88">
        <f t="shared" si="6"/>
        <v>5</v>
      </c>
    </row>
    <row r="150" spans="1:16" x14ac:dyDescent="0.3">
      <c r="A150" t="s">
        <v>38</v>
      </c>
      <c r="B150" s="9" t="s">
        <v>368</v>
      </c>
      <c r="C150" t="s">
        <v>369</v>
      </c>
      <c r="D150" t="s">
        <v>138</v>
      </c>
      <c r="E150" t="s">
        <v>266</v>
      </c>
      <c r="F150" t="s">
        <v>220</v>
      </c>
      <c r="G150" t="s">
        <v>272</v>
      </c>
      <c r="H150" t="s">
        <v>4</v>
      </c>
      <c r="I150">
        <v>38</v>
      </c>
      <c r="J150">
        <v>18</v>
      </c>
      <c r="K150">
        <v>2</v>
      </c>
      <c r="L150">
        <v>16</v>
      </c>
      <c r="M150">
        <v>10</v>
      </c>
      <c r="N150">
        <v>10</v>
      </c>
      <c r="O150" s="99">
        <f t="shared" si="5"/>
        <v>38</v>
      </c>
      <c r="P150" s="88">
        <f t="shared" si="6"/>
        <v>10</v>
      </c>
    </row>
    <row r="151" spans="1:16" x14ac:dyDescent="0.3">
      <c r="A151" t="s">
        <v>38</v>
      </c>
      <c r="B151" s="9" t="s">
        <v>368</v>
      </c>
      <c r="C151" t="s">
        <v>369</v>
      </c>
      <c r="D151" t="s">
        <v>138</v>
      </c>
      <c r="E151" t="s">
        <v>266</v>
      </c>
      <c r="F151" t="s">
        <v>220</v>
      </c>
      <c r="G151" t="s">
        <v>272</v>
      </c>
      <c r="H151" t="s">
        <v>5</v>
      </c>
      <c r="I151">
        <v>8</v>
      </c>
      <c r="J151">
        <v>4</v>
      </c>
      <c r="K151">
        <v>0</v>
      </c>
      <c r="L151">
        <v>4</v>
      </c>
      <c r="M151">
        <v>3</v>
      </c>
      <c r="N151">
        <v>1</v>
      </c>
      <c r="O151" s="99">
        <f t="shared" si="5"/>
        <v>8</v>
      </c>
      <c r="P151" s="88">
        <f t="shared" si="6"/>
        <v>1</v>
      </c>
    </row>
    <row r="152" spans="1:16" x14ac:dyDescent="0.3">
      <c r="A152" t="s">
        <v>38</v>
      </c>
      <c r="B152" s="9" t="s">
        <v>368</v>
      </c>
      <c r="C152" t="s">
        <v>369</v>
      </c>
      <c r="D152" t="s">
        <v>138</v>
      </c>
      <c r="E152" t="s">
        <v>266</v>
      </c>
      <c r="F152" t="s">
        <v>220</v>
      </c>
      <c r="G152" t="s">
        <v>272</v>
      </c>
      <c r="H152" t="s">
        <v>7</v>
      </c>
      <c r="I152">
        <v>3</v>
      </c>
      <c r="J152">
        <v>3</v>
      </c>
      <c r="K152">
        <v>1</v>
      </c>
      <c r="L152">
        <v>2</v>
      </c>
      <c r="M152">
        <v>0</v>
      </c>
      <c r="N152">
        <v>0</v>
      </c>
      <c r="O152" s="99">
        <f t="shared" si="5"/>
        <v>3</v>
      </c>
      <c r="P152" s="88">
        <f t="shared" si="6"/>
        <v>0</v>
      </c>
    </row>
    <row r="153" spans="1:16" x14ac:dyDescent="0.3">
      <c r="A153" t="s">
        <v>38</v>
      </c>
      <c r="B153" s="9" t="s">
        <v>368</v>
      </c>
      <c r="C153" t="s">
        <v>369</v>
      </c>
      <c r="D153" t="s">
        <v>138</v>
      </c>
      <c r="E153" t="s">
        <v>266</v>
      </c>
      <c r="F153" t="s">
        <v>220</v>
      </c>
      <c r="G153" t="s">
        <v>272</v>
      </c>
      <c r="H153" t="s">
        <v>6</v>
      </c>
      <c r="I153">
        <v>1</v>
      </c>
      <c r="J153">
        <v>0</v>
      </c>
      <c r="K153">
        <v>0</v>
      </c>
      <c r="L153">
        <v>0</v>
      </c>
      <c r="M153">
        <v>1</v>
      </c>
      <c r="N153">
        <v>0</v>
      </c>
      <c r="O153" s="99">
        <f t="shared" si="5"/>
        <v>1</v>
      </c>
      <c r="P153" s="88">
        <f t="shared" si="6"/>
        <v>0</v>
      </c>
    </row>
    <row r="154" spans="1:16" x14ac:dyDescent="0.3">
      <c r="A154" t="s">
        <v>38</v>
      </c>
      <c r="B154" s="9" t="s">
        <v>368</v>
      </c>
      <c r="C154" t="s">
        <v>369</v>
      </c>
      <c r="D154" t="s">
        <v>140</v>
      </c>
      <c r="E154" t="s">
        <v>267</v>
      </c>
      <c r="F154" t="s">
        <v>239</v>
      </c>
      <c r="G154" t="s">
        <v>271</v>
      </c>
      <c r="H154" t="s">
        <v>4</v>
      </c>
      <c r="I154">
        <v>87</v>
      </c>
      <c r="J154">
        <v>57</v>
      </c>
      <c r="K154">
        <v>8</v>
      </c>
      <c r="L154">
        <v>49</v>
      </c>
      <c r="M154">
        <v>18</v>
      </c>
      <c r="N154">
        <v>12</v>
      </c>
      <c r="O154" s="99">
        <f t="shared" si="5"/>
        <v>87</v>
      </c>
      <c r="P154" s="88">
        <f t="shared" si="6"/>
        <v>12</v>
      </c>
    </row>
    <row r="155" spans="1:16" x14ac:dyDescent="0.3">
      <c r="A155" t="s">
        <v>38</v>
      </c>
      <c r="B155" s="9" t="s">
        <v>368</v>
      </c>
      <c r="C155" t="s">
        <v>369</v>
      </c>
      <c r="D155" t="s">
        <v>140</v>
      </c>
      <c r="E155" t="s">
        <v>267</v>
      </c>
      <c r="F155" t="s">
        <v>239</v>
      </c>
      <c r="G155" t="s">
        <v>271</v>
      </c>
      <c r="H155" t="s">
        <v>5</v>
      </c>
      <c r="I155">
        <v>16</v>
      </c>
      <c r="J155">
        <v>7</v>
      </c>
      <c r="K155">
        <v>1</v>
      </c>
      <c r="L155">
        <v>6</v>
      </c>
      <c r="M155">
        <v>7</v>
      </c>
      <c r="N155">
        <v>2</v>
      </c>
      <c r="O155" s="99">
        <f t="shared" si="5"/>
        <v>16</v>
      </c>
      <c r="P155" s="88">
        <f t="shared" si="6"/>
        <v>2</v>
      </c>
    </row>
    <row r="156" spans="1:16" x14ac:dyDescent="0.3">
      <c r="A156" t="s">
        <v>38</v>
      </c>
      <c r="B156" s="9" t="s">
        <v>368</v>
      </c>
      <c r="C156" t="s">
        <v>369</v>
      </c>
      <c r="D156" t="s">
        <v>140</v>
      </c>
      <c r="E156" t="s">
        <v>267</v>
      </c>
      <c r="F156" t="s">
        <v>239</v>
      </c>
      <c r="G156" t="s">
        <v>271</v>
      </c>
      <c r="H156" t="s">
        <v>7</v>
      </c>
      <c r="I156">
        <v>5</v>
      </c>
      <c r="J156">
        <v>2</v>
      </c>
      <c r="K156">
        <v>0</v>
      </c>
      <c r="L156">
        <v>2</v>
      </c>
      <c r="M156">
        <v>2</v>
      </c>
      <c r="N156">
        <v>1</v>
      </c>
      <c r="O156" s="99">
        <f t="shared" si="5"/>
        <v>5</v>
      </c>
      <c r="P156" s="88">
        <f t="shared" si="6"/>
        <v>1</v>
      </c>
    </row>
    <row r="157" spans="1:16" x14ac:dyDescent="0.3">
      <c r="A157" t="s">
        <v>38</v>
      </c>
      <c r="B157" s="9" t="s">
        <v>368</v>
      </c>
      <c r="C157" t="s">
        <v>369</v>
      </c>
      <c r="D157" t="s">
        <v>140</v>
      </c>
      <c r="E157" t="s">
        <v>267</v>
      </c>
      <c r="F157" t="s">
        <v>239</v>
      </c>
      <c r="G157" t="s">
        <v>271</v>
      </c>
      <c r="H157" t="s">
        <v>6</v>
      </c>
      <c r="I157">
        <v>5</v>
      </c>
      <c r="J157">
        <v>5</v>
      </c>
      <c r="K157">
        <v>3</v>
      </c>
      <c r="L157">
        <v>2</v>
      </c>
      <c r="M157">
        <v>0</v>
      </c>
      <c r="N157">
        <v>0</v>
      </c>
      <c r="O157" s="99">
        <f t="shared" si="5"/>
        <v>5</v>
      </c>
      <c r="P157" s="88">
        <f t="shared" si="6"/>
        <v>0</v>
      </c>
    </row>
    <row r="158" spans="1:16" x14ac:dyDescent="0.3">
      <c r="A158" t="s">
        <v>38</v>
      </c>
      <c r="B158" s="9" t="s">
        <v>370</v>
      </c>
      <c r="C158" t="s">
        <v>371</v>
      </c>
      <c r="D158" t="s">
        <v>52</v>
      </c>
      <c r="E158" t="s">
        <v>219</v>
      </c>
      <c r="F158" t="s">
        <v>220</v>
      </c>
      <c r="G158" t="s">
        <v>271</v>
      </c>
      <c r="H158" t="s">
        <v>4</v>
      </c>
      <c r="I158">
        <v>21</v>
      </c>
      <c r="J158">
        <v>11</v>
      </c>
      <c r="K158">
        <v>0</v>
      </c>
      <c r="L158">
        <v>11</v>
      </c>
      <c r="M158">
        <v>7</v>
      </c>
      <c r="N158">
        <v>3</v>
      </c>
      <c r="O158" s="99">
        <f t="shared" si="5"/>
        <v>21</v>
      </c>
      <c r="P158" s="88">
        <f t="shared" si="6"/>
        <v>3</v>
      </c>
    </row>
    <row r="159" spans="1:16" x14ac:dyDescent="0.3">
      <c r="A159" t="s">
        <v>38</v>
      </c>
      <c r="B159" s="9" t="s">
        <v>370</v>
      </c>
      <c r="C159" t="s">
        <v>371</v>
      </c>
      <c r="D159" t="s">
        <v>52</v>
      </c>
      <c r="E159" t="s">
        <v>219</v>
      </c>
      <c r="F159" t="s">
        <v>220</v>
      </c>
      <c r="G159" t="s">
        <v>271</v>
      </c>
      <c r="H159" t="s">
        <v>5</v>
      </c>
      <c r="I159">
        <v>9</v>
      </c>
      <c r="J159">
        <v>5</v>
      </c>
      <c r="K159">
        <v>1</v>
      </c>
      <c r="L159">
        <v>4</v>
      </c>
      <c r="M159">
        <v>3</v>
      </c>
      <c r="N159">
        <v>1</v>
      </c>
      <c r="O159" s="99">
        <f t="shared" si="5"/>
        <v>9</v>
      </c>
      <c r="P159" s="88">
        <f t="shared" si="6"/>
        <v>1</v>
      </c>
    </row>
    <row r="160" spans="1:16" x14ac:dyDescent="0.3">
      <c r="A160" t="s">
        <v>38</v>
      </c>
      <c r="B160" s="9" t="s">
        <v>370</v>
      </c>
      <c r="C160" t="s">
        <v>371</v>
      </c>
      <c r="D160" t="s">
        <v>52</v>
      </c>
      <c r="E160" t="s">
        <v>219</v>
      </c>
      <c r="F160" t="s">
        <v>220</v>
      </c>
      <c r="G160" t="s">
        <v>271</v>
      </c>
      <c r="H160" t="s">
        <v>7</v>
      </c>
      <c r="I160">
        <v>4</v>
      </c>
      <c r="J160">
        <v>1</v>
      </c>
      <c r="K160">
        <v>0</v>
      </c>
      <c r="L160">
        <v>1</v>
      </c>
      <c r="M160">
        <v>3</v>
      </c>
      <c r="N160">
        <v>0</v>
      </c>
      <c r="O160" s="99">
        <f t="shared" si="5"/>
        <v>4</v>
      </c>
      <c r="P160" s="88">
        <f t="shared" si="6"/>
        <v>0</v>
      </c>
    </row>
    <row r="161" spans="1:16" x14ac:dyDescent="0.3">
      <c r="A161" t="s">
        <v>38</v>
      </c>
      <c r="B161" s="9" t="s">
        <v>370</v>
      </c>
      <c r="C161" t="s">
        <v>371</v>
      </c>
      <c r="D161" t="s">
        <v>52</v>
      </c>
      <c r="E161" t="s">
        <v>219</v>
      </c>
      <c r="F161" t="s">
        <v>220</v>
      </c>
      <c r="G161" t="s">
        <v>271</v>
      </c>
      <c r="H161" t="s">
        <v>6</v>
      </c>
      <c r="I161">
        <v>2</v>
      </c>
      <c r="J161">
        <v>1</v>
      </c>
      <c r="K161">
        <v>0</v>
      </c>
      <c r="L161">
        <v>1</v>
      </c>
      <c r="M161">
        <v>1</v>
      </c>
      <c r="N161">
        <v>0</v>
      </c>
      <c r="O161" s="99">
        <f t="shared" si="5"/>
        <v>2</v>
      </c>
      <c r="P161" s="88">
        <f t="shared" si="6"/>
        <v>0</v>
      </c>
    </row>
    <row r="162" spans="1:16" x14ac:dyDescent="0.3">
      <c r="A162" t="s">
        <v>38</v>
      </c>
      <c r="B162" s="9" t="s">
        <v>370</v>
      </c>
      <c r="C162" t="s">
        <v>371</v>
      </c>
      <c r="D162" t="s">
        <v>54</v>
      </c>
      <c r="E162" t="s">
        <v>222</v>
      </c>
      <c r="F162" t="s">
        <v>220</v>
      </c>
      <c r="G162" t="s">
        <v>272</v>
      </c>
      <c r="H162" t="s">
        <v>4</v>
      </c>
      <c r="I162">
        <v>17</v>
      </c>
      <c r="J162">
        <v>3</v>
      </c>
      <c r="K162">
        <v>0</v>
      </c>
      <c r="L162">
        <v>3</v>
      </c>
      <c r="M162">
        <v>13</v>
      </c>
      <c r="N162">
        <v>1</v>
      </c>
      <c r="O162" s="99">
        <f t="shared" si="5"/>
        <v>17</v>
      </c>
      <c r="P162" s="88">
        <f t="shared" si="6"/>
        <v>1</v>
      </c>
    </row>
    <row r="163" spans="1:16" x14ac:dyDescent="0.3">
      <c r="A163" t="s">
        <v>38</v>
      </c>
      <c r="B163" s="9" t="s">
        <v>370</v>
      </c>
      <c r="C163" t="s">
        <v>371</v>
      </c>
      <c r="D163" t="s">
        <v>54</v>
      </c>
      <c r="E163" t="s">
        <v>222</v>
      </c>
      <c r="F163" t="s">
        <v>220</v>
      </c>
      <c r="G163" t="s">
        <v>272</v>
      </c>
      <c r="H163" t="s">
        <v>5</v>
      </c>
      <c r="I163">
        <v>2</v>
      </c>
      <c r="J163">
        <v>0</v>
      </c>
      <c r="K163">
        <v>0</v>
      </c>
      <c r="L163">
        <v>0</v>
      </c>
      <c r="M163">
        <v>2</v>
      </c>
      <c r="N163">
        <v>0</v>
      </c>
      <c r="O163" s="99">
        <f t="shared" si="5"/>
        <v>2</v>
      </c>
      <c r="P163" s="88">
        <f t="shared" si="6"/>
        <v>0</v>
      </c>
    </row>
    <row r="164" spans="1:16" x14ac:dyDescent="0.3">
      <c r="A164" t="s">
        <v>38</v>
      </c>
      <c r="B164" s="9" t="s">
        <v>370</v>
      </c>
      <c r="C164" t="s">
        <v>371</v>
      </c>
      <c r="D164" t="s">
        <v>54</v>
      </c>
      <c r="E164" t="s">
        <v>222</v>
      </c>
      <c r="F164" t="s">
        <v>220</v>
      </c>
      <c r="G164" t="s">
        <v>272</v>
      </c>
      <c r="H164" t="s">
        <v>7</v>
      </c>
      <c r="I164">
        <v>1</v>
      </c>
      <c r="J164">
        <v>0</v>
      </c>
      <c r="K164">
        <v>0</v>
      </c>
      <c r="L164">
        <v>0</v>
      </c>
      <c r="M164">
        <v>0</v>
      </c>
      <c r="N164">
        <v>1</v>
      </c>
      <c r="O164" s="99">
        <f t="shared" si="5"/>
        <v>1</v>
      </c>
      <c r="P164" s="88">
        <f t="shared" si="6"/>
        <v>1</v>
      </c>
    </row>
    <row r="165" spans="1:16" x14ac:dyDescent="0.3">
      <c r="A165" t="s">
        <v>38</v>
      </c>
      <c r="B165" s="9" t="s">
        <v>370</v>
      </c>
      <c r="C165" t="s">
        <v>371</v>
      </c>
      <c r="D165" t="s">
        <v>56</v>
      </c>
      <c r="E165" t="s">
        <v>224</v>
      </c>
      <c r="F165" t="s">
        <v>220</v>
      </c>
      <c r="G165" t="s">
        <v>271</v>
      </c>
      <c r="H165" t="s">
        <v>4</v>
      </c>
      <c r="I165">
        <v>12</v>
      </c>
      <c r="J165">
        <v>5</v>
      </c>
      <c r="K165">
        <v>3</v>
      </c>
      <c r="L165">
        <v>2</v>
      </c>
      <c r="M165">
        <v>6</v>
      </c>
      <c r="N165">
        <v>1</v>
      </c>
      <c r="O165" s="99">
        <f t="shared" si="5"/>
        <v>12</v>
      </c>
      <c r="P165" s="88">
        <f t="shared" si="6"/>
        <v>1</v>
      </c>
    </row>
    <row r="166" spans="1:16" x14ac:dyDescent="0.3">
      <c r="A166" t="s">
        <v>38</v>
      </c>
      <c r="B166" s="9" t="s">
        <v>370</v>
      </c>
      <c r="C166" t="s">
        <v>371</v>
      </c>
      <c r="D166" t="s">
        <v>56</v>
      </c>
      <c r="E166" t="s">
        <v>224</v>
      </c>
      <c r="F166" t="s">
        <v>220</v>
      </c>
      <c r="G166" t="s">
        <v>271</v>
      </c>
      <c r="H166" t="s">
        <v>5</v>
      </c>
      <c r="I166">
        <v>3</v>
      </c>
      <c r="J166">
        <v>2</v>
      </c>
      <c r="K166">
        <v>0</v>
      </c>
      <c r="L166">
        <v>2</v>
      </c>
      <c r="M166">
        <v>0</v>
      </c>
      <c r="N166">
        <v>1</v>
      </c>
      <c r="O166" s="99">
        <f t="shared" si="5"/>
        <v>3</v>
      </c>
      <c r="P166" s="88">
        <f t="shared" si="6"/>
        <v>1</v>
      </c>
    </row>
    <row r="167" spans="1:16" x14ac:dyDescent="0.3">
      <c r="A167" t="s">
        <v>38</v>
      </c>
      <c r="B167" s="9" t="s">
        <v>370</v>
      </c>
      <c r="C167" t="s">
        <v>371</v>
      </c>
      <c r="D167" t="s">
        <v>56</v>
      </c>
      <c r="E167" t="s">
        <v>224</v>
      </c>
      <c r="F167" t="s">
        <v>220</v>
      </c>
      <c r="G167" t="s">
        <v>271</v>
      </c>
      <c r="H167" t="s">
        <v>6</v>
      </c>
      <c r="I167">
        <v>1</v>
      </c>
      <c r="J167">
        <v>1</v>
      </c>
      <c r="K167">
        <v>1</v>
      </c>
      <c r="L167">
        <v>0</v>
      </c>
      <c r="M167">
        <v>0</v>
      </c>
      <c r="N167">
        <v>0</v>
      </c>
      <c r="O167" s="99">
        <f t="shared" si="5"/>
        <v>1</v>
      </c>
      <c r="P167" s="88">
        <f t="shared" si="6"/>
        <v>0</v>
      </c>
    </row>
    <row r="168" spans="1:16" x14ac:dyDescent="0.3">
      <c r="A168" t="s">
        <v>38</v>
      </c>
      <c r="B168" s="9" t="s">
        <v>370</v>
      </c>
      <c r="C168" t="s">
        <v>371</v>
      </c>
      <c r="D168" t="s">
        <v>58</v>
      </c>
      <c r="E168" t="s">
        <v>225</v>
      </c>
      <c r="F168" t="s">
        <v>220</v>
      </c>
      <c r="G168" t="s">
        <v>272</v>
      </c>
      <c r="H168" t="s">
        <v>4</v>
      </c>
      <c r="I168">
        <v>11</v>
      </c>
      <c r="J168">
        <v>6</v>
      </c>
      <c r="K168">
        <v>0</v>
      </c>
      <c r="L168">
        <v>6</v>
      </c>
      <c r="M168">
        <v>3</v>
      </c>
      <c r="N168">
        <v>2</v>
      </c>
      <c r="O168" s="99">
        <f t="shared" si="5"/>
        <v>11</v>
      </c>
      <c r="P168" s="88">
        <f t="shared" si="6"/>
        <v>2</v>
      </c>
    </row>
    <row r="169" spans="1:16" x14ac:dyDescent="0.3">
      <c r="A169" t="s">
        <v>38</v>
      </c>
      <c r="B169" s="9" t="s">
        <v>370</v>
      </c>
      <c r="C169" t="s">
        <v>371</v>
      </c>
      <c r="D169" t="s">
        <v>58</v>
      </c>
      <c r="E169" t="s">
        <v>225</v>
      </c>
      <c r="F169" t="s">
        <v>220</v>
      </c>
      <c r="G169" t="s">
        <v>272</v>
      </c>
      <c r="H169" t="s">
        <v>5</v>
      </c>
      <c r="I169">
        <v>2</v>
      </c>
      <c r="J169">
        <v>2</v>
      </c>
      <c r="K169">
        <v>1</v>
      </c>
      <c r="L169">
        <v>1</v>
      </c>
      <c r="M169">
        <v>0</v>
      </c>
      <c r="N169">
        <v>0</v>
      </c>
      <c r="O169" s="99">
        <f t="shared" si="5"/>
        <v>2</v>
      </c>
      <c r="P169" s="88">
        <f t="shared" si="6"/>
        <v>0</v>
      </c>
    </row>
    <row r="170" spans="1:16" x14ac:dyDescent="0.3">
      <c r="A170" t="s">
        <v>38</v>
      </c>
      <c r="B170" s="9" t="s">
        <v>370</v>
      </c>
      <c r="C170" t="s">
        <v>371</v>
      </c>
      <c r="D170" t="s">
        <v>58</v>
      </c>
      <c r="E170" t="s">
        <v>225</v>
      </c>
      <c r="F170" t="s">
        <v>220</v>
      </c>
      <c r="G170" t="s">
        <v>272</v>
      </c>
      <c r="H170" t="s">
        <v>7</v>
      </c>
      <c r="I170">
        <v>1</v>
      </c>
      <c r="J170">
        <v>0</v>
      </c>
      <c r="K170">
        <v>0</v>
      </c>
      <c r="L170">
        <v>0</v>
      </c>
      <c r="M170">
        <v>1</v>
      </c>
      <c r="N170">
        <v>0</v>
      </c>
      <c r="O170" s="99">
        <f t="shared" si="5"/>
        <v>1</v>
      </c>
      <c r="P170" s="88">
        <f t="shared" si="6"/>
        <v>0</v>
      </c>
    </row>
    <row r="171" spans="1:16" x14ac:dyDescent="0.3">
      <c r="A171" t="s">
        <v>38</v>
      </c>
      <c r="B171" s="9" t="s">
        <v>370</v>
      </c>
      <c r="C171" t="s">
        <v>371</v>
      </c>
      <c r="D171" t="s">
        <v>58</v>
      </c>
      <c r="E171" t="s">
        <v>225</v>
      </c>
      <c r="F171" t="s">
        <v>220</v>
      </c>
      <c r="G171" t="s">
        <v>272</v>
      </c>
      <c r="H171" t="s">
        <v>6</v>
      </c>
      <c r="I171">
        <v>1</v>
      </c>
      <c r="J171">
        <v>1</v>
      </c>
      <c r="K171">
        <v>1</v>
      </c>
      <c r="L171">
        <v>0</v>
      </c>
      <c r="M171">
        <v>0</v>
      </c>
      <c r="N171">
        <v>0</v>
      </c>
      <c r="O171" s="99">
        <f t="shared" si="5"/>
        <v>1</v>
      </c>
      <c r="P171" s="88">
        <f t="shared" si="6"/>
        <v>0</v>
      </c>
    </row>
    <row r="172" spans="1:16" x14ac:dyDescent="0.3">
      <c r="A172" t="s">
        <v>38</v>
      </c>
      <c r="B172" s="9" t="s">
        <v>370</v>
      </c>
      <c r="C172" t="s">
        <v>371</v>
      </c>
      <c r="D172" t="s">
        <v>60</v>
      </c>
      <c r="E172" t="s">
        <v>226</v>
      </c>
      <c r="F172" t="s">
        <v>220</v>
      </c>
      <c r="G172" t="s">
        <v>273</v>
      </c>
      <c r="H172" t="s">
        <v>4</v>
      </c>
      <c r="I172">
        <v>16</v>
      </c>
      <c r="J172">
        <v>5</v>
      </c>
      <c r="K172">
        <v>1</v>
      </c>
      <c r="L172">
        <v>4</v>
      </c>
      <c r="M172">
        <v>5</v>
      </c>
      <c r="N172">
        <v>6</v>
      </c>
      <c r="O172" s="99">
        <f t="shared" si="5"/>
        <v>16</v>
      </c>
      <c r="P172" s="88">
        <f t="shared" si="6"/>
        <v>6</v>
      </c>
    </row>
    <row r="173" spans="1:16" x14ac:dyDescent="0.3">
      <c r="A173" t="s">
        <v>38</v>
      </c>
      <c r="B173" s="9" t="s">
        <v>370</v>
      </c>
      <c r="C173" t="s">
        <v>371</v>
      </c>
      <c r="D173" t="s">
        <v>60</v>
      </c>
      <c r="E173" t="s">
        <v>226</v>
      </c>
      <c r="F173" t="s">
        <v>220</v>
      </c>
      <c r="G173" t="s">
        <v>273</v>
      </c>
      <c r="H173" t="s">
        <v>5</v>
      </c>
      <c r="I173">
        <v>4</v>
      </c>
      <c r="J173">
        <v>2</v>
      </c>
      <c r="K173">
        <v>0</v>
      </c>
      <c r="L173">
        <v>2</v>
      </c>
      <c r="M173">
        <v>1</v>
      </c>
      <c r="N173">
        <v>1</v>
      </c>
      <c r="O173" s="99">
        <f t="shared" si="5"/>
        <v>4</v>
      </c>
      <c r="P173" s="88">
        <f t="shared" si="6"/>
        <v>1</v>
      </c>
    </row>
    <row r="174" spans="1:16" x14ac:dyDescent="0.3">
      <c r="A174" t="s">
        <v>38</v>
      </c>
      <c r="B174" s="9" t="s">
        <v>370</v>
      </c>
      <c r="C174" t="s">
        <v>371</v>
      </c>
      <c r="D174" t="s">
        <v>60</v>
      </c>
      <c r="E174" t="s">
        <v>226</v>
      </c>
      <c r="F174" t="s">
        <v>220</v>
      </c>
      <c r="G174" t="s">
        <v>273</v>
      </c>
      <c r="H174" t="s">
        <v>7</v>
      </c>
      <c r="I174">
        <v>2</v>
      </c>
      <c r="J174">
        <v>2</v>
      </c>
      <c r="K174">
        <v>1</v>
      </c>
      <c r="L174">
        <v>1</v>
      </c>
      <c r="M174">
        <v>0</v>
      </c>
      <c r="N174">
        <v>0</v>
      </c>
      <c r="O174" s="99">
        <f t="shared" si="5"/>
        <v>2</v>
      </c>
      <c r="P174" s="88">
        <f t="shared" si="6"/>
        <v>0</v>
      </c>
    </row>
    <row r="175" spans="1:16" x14ac:dyDescent="0.3">
      <c r="A175" t="s">
        <v>38</v>
      </c>
      <c r="B175" s="9" t="s">
        <v>370</v>
      </c>
      <c r="C175" t="s">
        <v>371</v>
      </c>
      <c r="D175" t="s">
        <v>60</v>
      </c>
      <c r="E175" t="s">
        <v>226</v>
      </c>
      <c r="F175" t="s">
        <v>220</v>
      </c>
      <c r="G175" t="s">
        <v>273</v>
      </c>
      <c r="H175" t="s">
        <v>6</v>
      </c>
      <c r="I175">
        <v>3</v>
      </c>
      <c r="J175">
        <v>3</v>
      </c>
      <c r="K175">
        <v>3</v>
      </c>
      <c r="L175">
        <v>0</v>
      </c>
      <c r="M175">
        <v>0</v>
      </c>
      <c r="N175">
        <v>0</v>
      </c>
      <c r="O175" s="99">
        <f t="shared" si="5"/>
        <v>3</v>
      </c>
      <c r="P175" s="88">
        <f t="shared" si="6"/>
        <v>0</v>
      </c>
    </row>
    <row r="176" spans="1:16" x14ac:dyDescent="0.3">
      <c r="A176" t="s">
        <v>38</v>
      </c>
      <c r="B176" s="9" t="s">
        <v>370</v>
      </c>
      <c r="C176" t="s">
        <v>371</v>
      </c>
      <c r="D176" t="s">
        <v>62</v>
      </c>
      <c r="E176" t="s">
        <v>228</v>
      </c>
      <c r="F176" t="s">
        <v>220</v>
      </c>
      <c r="G176" t="s">
        <v>272</v>
      </c>
      <c r="H176" t="s">
        <v>4</v>
      </c>
      <c r="I176">
        <v>8</v>
      </c>
      <c r="J176">
        <v>6</v>
      </c>
      <c r="K176">
        <v>0</v>
      </c>
      <c r="L176">
        <v>6</v>
      </c>
      <c r="M176">
        <v>1</v>
      </c>
      <c r="N176">
        <v>1</v>
      </c>
      <c r="O176" s="99">
        <f t="shared" si="5"/>
        <v>8</v>
      </c>
      <c r="P176" s="88">
        <f t="shared" si="6"/>
        <v>1</v>
      </c>
    </row>
    <row r="177" spans="1:16" x14ac:dyDescent="0.3">
      <c r="A177" t="s">
        <v>38</v>
      </c>
      <c r="B177" s="9" t="s">
        <v>370</v>
      </c>
      <c r="C177" t="s">
        <v>371</v>
      </c>
      <c r="D177" t="s">
        <v>62</v>
      </c>
      <c r="E177" t="s">
        <v>228</v>
      </c>
      <c r="F177" t="s">
        <v>220</v>
      </c>
      <c r="G177" t="s">
        <v>272</v>
      </c>
      <c r="H177" t="s">
        <v>5</v>
      </c>
      <c r="I177">
        <v>4</v>
      </c>
      <c r="J177">
        <v>1</v>
      </c>
      <c r="K177">
        <v>0</v>
      </c>
      <c r="L177">
        <v>1</v>
      </c>
      <c r="M177">
        <v>1</v>
      </c>
      <c r="N177">
        <v>2</v>
      </c>
      <c r="O177" s="99">
        <f t="shared" si="5"/>
        <v>4</v>
      </c>
      <c r="P177" s="88">
        <f t="shared" si="6"/>
        <v>2</v>
      </c>
    </row>
    <row r="178" spans="1:16" x14ac:dyDescent="0.3">
      <c r="A178" t="s">
        <v>38</v>
      </c>
      <c r="B178" s="9" t="s">
        <v>370</v>
      </c>
      <c r="C178" t="s">
        <v>371</v>
      </c>
      <c r="D178" t="s">
        <v>62</v>
      </c>
      <c r="E178" t="s">
        <v>228</v>
      </c>
      <c r="F178" t="s">
        <v>220</v>
      </c>
      <c r="G178" t="s">
        <v>272</v>
      </c>
      <c r="H178" t="s">
        <v>7</v>
      </c>
      <c r="I178">
        <v>1</v>
      </c>
      <c r="J178">
        <v>0</v>
      </c>
      <c r="K178">
        <v>0</v>
      </c>
      <c r="L178">
        <v>0</v>
      </c>
      <c r="M178">
        <v>1</v>
      </c>
      <c r="N178">
        <v>0</v>
      </c>
      <c r="O178" s="99">
        <f t="shared" si="5"/>
        <v>1</v>
      </c>
      <c r="P178" s="88">
        <f t="shared" si="6"/>
        <v>0</v>
      </c>
    </row>
    <row r="179" spans="1:16" x14ac:dyDescent="0.3">
      <c r="A179" t="s">
        <v>38</v>
      </c>
      <c r="B179" s="9" t="s">
        <v>370</v>
      </c>
      <c r="C179" t="s">
        <v>371</v>
      </c>
      <c r="D179" t="s">
        <v>62</v>
      </c>
      <c r="E179" t="s">
        <v>228</v>
      </c>
      <c r="F179" t="s">
        <v>220</v>
      </c>
      <c r="G179" t="s">
        <v>272</v>
      </c>
      <c r="H179" t="s">
        <v>6</v>
      </c>
      <c r="I179">
        <v>4</v>
      </c>
      <c r="J179">
        <v>3</v>
      </c>
      <c r="K179">
        <v>1</v>
      </c>
      <c r="L179">
        <v>2</v>
      </c>
      <c r="M179">
        <v>0</v>
      </c>
      <c r="N179">
        <v>1</v>
      </c>
      <c r="O179" s="99">
        <f t="shared" si="5"/>
        <v>4</v>
      </c>
      <c r="P179" s="88">
        <f t="shared" si="6"/>
        <v>1</v>
      </c>
    </row>
    <row r="180" spans="1:16" x14ac:dyDescent="0.3">
      <c r="A180" t="s">
        <v>38</v>
      </c>
      <c r="B180" s="9" t="s">
        <v>370</v>
      </c>
      <c r="C180" t="s">
        <v>371</v>
      </c>
      <c r="D180" t="s">
        <v>64</v>
      </c>
      <c r="E180" t="s">
        <v>229</v>
      </c>
      <c r="F180" t="s">
        <v>220</v>
      </c>
      <c r="G180" t="s">
        <v>271</v>
      </c>
      <c r="H180" t="s">
        <v>4</v>
      </c>
      <c r="I180">
        <v>13</v>
      </c>
      <c r="J180">
        <v>7</v>
      </c>
      <c r="K180">
        <v>1</v>
      </c>
      <c r="L180">
        <v>6</v>
      </c>
      <c r="M180">
        <v>4</v>
      </c>
      <c r="N180">
        <v>2</v>
      </c>
      <c r="O180" s="99">
        <f t="shared" si="5"/>
        <v>13</v>
      </c>
      <c r="P180" s="88">
        <f t="shared" si="6"/>
        <v>2</v>
      </c>
    </row>
    <row r="181" spans="1:16" x14ac:dyDescent="0.3">
      <c r="A181" t="s">
        <v>38</v>
      </c>
      <c r="B181" s="9" t="s">
        <v>370</v>
      </c>
      <c r="C181" t="s">
        <v>371</v>
      </c>
      <c r="D181" t="s">
        <v>64</v>
      </c>
      <c r="E181" t="s">
        <v>229</v>
      </c>
      <c r="F181" t="s">
        <v>220</v>
      </c>
      <c r="G181" t="s">
        <v>271</v>
      </c>
      <c r="H181" t="s">
        <v>5</v>
      </c>
      <c r="I181">
        <v>5</v>
      </c>
      <c r="J181">
        <v>1</v>
      </c>
      <c r="K181">
        <v>0</v>
      </c>
      <c r="L181">
        <v>1</v>
      </c>
      <c r="M181">
        <v>1</v>
      </c>
      <c r="N181">
        <v>3</v>
      </c>
      <c r="O181" s="99">
        <f t="shared" si="5"/>
        <v>5</v>
      </c>
      <c r="P181" s="88">
        <f t="shared" si="6"/>
        <v>3</v>
      </c>
    </row>
    <row r="182" spans="1:16" x14ac:dyDescent="0.3">
      <c r="A182" t="s">
        <v>38</v>
      </c>
      <c r="B182" s="9" t="s">
        <v>370</v>
      </c>
      <c r="C182" t="s">
        <v>371</v>
      </c>
      <c r="D182" t="s">
        <v>64</v>
      </c>
      <c r="E182" t="s">
        <v>229</v>
      </c>
      <c r="F182" t="s">
        <v>220</v>
      </c>
      <c r="G182" t="s">
        <v>271</v>
      </c>
      <c r="H182" t="s">
        <v>7</v>
      </c>
      <c r="I182">
        <v>1</v>
      </c>
      <c r="J182">
        <v>1</v>
      </c>
      <c r="K182">
        <v>0</v>
      </c>
      <c r="L182">
        <v>1</v>
      </c>
      <c r="M182">
        <v>0</v>
      </c>
      <c r="N182">
        <v>0</v>
      </c>
      <c r="O182" s="99">
        <f t="shared" si="5"/>
        <v>1</v>
      </c>
      <c r="P182" s="88">
        <f t="shared" si="6"/>
        <v>0</v>
      </c>
    </row>
    <row r="183" spans="1:16" x14ac:dyDescent="0.3">
      <c r="A183" t="s">
        <v>38</v>
      </c>
      <c r="B183" s="9" t="s">
        <v>370</v>
      </c>
      <c r="C183" t="s">
        <v>371</v>
      </c>
      <c r="D183" t="s">
        <v>64</v>
      </c>
      <c r="E183" t="s">
        <v>229</v>
      </c>
      <c r="F183" t="s">
        <v>220</v>
      </c>
      <c r="G183" t="s">
        <v>271</v>
      </c>
      <c r="H183" t="s">
        <v>6</v>
      </c>
      <c r="I183">
        <v>1</v>
      </c>
      <c r="J183">
        <v>0</v>
      </c>
      <c r="K183">
        <v>0</v>
      </c>
      <c r="L183">
        <v>0</v>
      </c>
      <c r="M183">
        <v>1</v>
      </c>
      <c r="N183">
        <v>0</v>
      </c>
      <c r="O183" s="99">
        <f t="shared" si="5"/>
        <v>1</v>
      </c>
      <c r="P183" s="88">
        <f t="shared" si="6"/>
        <v>0</v>
      </c>
    </row>
    <row r="184" spans="1:16" x14ac:dyDescent="0.3">
      <c r="A184" t="s">
        <v>38</v>
      </c>
      <c r="B184" s="9" t="s">
        <v>370</v>
      </c>
      <c r="C184" t="s">
        <v>371</v>
      </c>
      <c r="D184" t="s">
        <v>66</v>
      </c>
      <c r="E184" t="s">
        <v>230</v>
      </c>
      <c r="F184" t="s">
        <v>220</v>
      </c>
      <c r="G184" t="s">
        <v>273</v>
      </c>
      <c r="H184" t="s">
        <v>4</v>
      </c>
      <c r="I184">
        <v>16</v>
      </c>
      <c r="J184">
        <v>5</v>
      </c>
      <c r="K184">
        <v>2</v>
      </c>
      <c r="L184">
        <v>3</v>
      </c>
      <c r="M184">
        <v>11</v>
      </c>
      <c r="N184">
        <v>0</v>
      </c>
      <c r="O184" s="99">
        <f t="shared" si="5"/>
        <v>16</v>
      </c>
      <c r="P184" s="88">
        <f t="shared" si="6"/>
        <v>0</v>
      </c>
    </row>
    <row r="185" spans="1:16" x14ac:dyDescent="0.3">
      <c r="A185" t="s">
        <v>38</v>
      </c>
      <c r="B185" s="9" t="s">
        <v>370</v>
      </c>
      <c r="C185" t="s">
        <v>371</v>
      </c>
      <c r="D185" t="s">
        <v>66</v>
      </c>
      <c r="E185" t="s">
        <v>230</v>
      </c>
      <c r="F185" t="s">
        <v>220</v>
      </c>
      <c r="G185" t="s">
        <v>273</v>
      </c>
      <c r="H185" t="s">
        <v>5</v>
      </c>
      <c r="I185">
        <v>3</v>
      </c>
      <c r="J185">
        <v>1</v>
      </c>
      <c r="K185">
        <v>0</v>
      </c>
      <c r="L185">
        <v>1</v>
      </c>
      <c r="M185">
        <v>2</v>
      </c>
      <c r="N185">
        <v>0</v>
      </c>
      <c r="O185" s="99">
        <f t="shared" si="5"/>
        <v>3</v>
      </c>
      <c r="P185" s="88">
        <f t="shared" si="6"/>
        <v>0</v>
      </c>
    </row>
    <row r="186" spans="1:16" x14ac:dyDescent="0.3">
      <c r="A186" t="s">
        <v>38</v>
      </c>
      <c r="B186" s="9" t="s">
        <v>370</v>
      </c>
      <c r="C186" t="s">
        <v>371</v>
      </c>
      <c r="D186" t="s">
        <v>66</v>
      </c>
      <c r="E186" t="s">
        <v>230</v>
      </c>
      <c r="F186" t="s">
        <v>220</v>
      </c>
      <c r="G186" t="s">
        <v>273</v>
      </c>
      <c r="H186" t="s">
        <v>7</v>
      </c>
      <c r="I186">
        <v>3</v>
      </c>
      <c r="J186">
        <v>2</v>
      </c>
      <c r="K186">
        <v>1</v>
      </c>
      <c r="L186">
        <v>1</v>
      </c>
      <c r="M186">
        <v>1</v>
      </c>
      <c r="N186">
        <v>0</v>
      </c>
      <c r="O186" s="99">
        <f t="shared" si="5"/>
        <v>3</v>
      </c>
      <c r="P186" s="88">
        <f t="shared" si="6"/>
        <v>0</v>
      </c>
    </row>
    <row r="187" spans="1:16" x14ac:dyDescent="0.3">
      <c r="A187" t="s">
        <v>38</v>
      </c>
      <c r="B187" s="9" t="s">
        <v>370</v>
      </c>
      <c r="C187" t="s">
        <v>371</v>
      </c>
      <c r="D187" t="s">
        <v>66</v>
      </c>
      <c r="E187" t="s">
        <v>230</v>
      </c>
      <c r="F187" t="s">
        <v>220</v>
      </c>
      <c r="G187" t="s">
        <v>273</v>
      </c>
      <c r="H187" t="s">
        <v>6</v>
      </c>
      <c r="I187">
        <v>2</v>
      </c>
      <c r="J187">
        <v>0</v>
      </c>
      <c r="K187">
        <v>0</v>
      </c>
      <c r="L187">
        <v>0</v>
      </c>
      <c r="M187">
        <v>2</v>
      </c>
      <c r="N187">
        <v>0</v>
      </c>
      <c r="O187" s="99">
        <f t="shared" si="5"/>
        <v>2</v>
      </c>
      <c r="P187" s="88">
        <f t="shared" si="6"/>
        <v>0</v>
      </c>
    </row>
    <row r="188" spans="1:16" x14ac:dyDescent="0.3">
      <c r="A188" t="s">
        <v>38</v>
      </c>
      <c r="B188" s="9" t="s">
        <v>370</v>
      </c>
      <c r="C188" t="s">
        <v>371</v>
      </c>
      <c r="D188" t="s">
        <v>68</v>
      </c>
      <c r="E188" t="s">
        <v>231</v>
      </c>
      <c r="F188" t="s">
        <v>220</v>
      </c>
      <c r="G188" t="s">
        <v>273</v>
      </c>
      <c r="H188" t="s">
        <v>4</v>
      </c>
      <c r="I188">
        <v>20</v>
      </c>
      <c r="J188">
        <v>12</v>
      </c>
      <c r="K188">
        <v>2</v>
      </c>
      <c r="L188">
        <v>10</v>
      </c>
      <c r="M188">
        <v>3</v>
      </c>
      <c r="N188">
        <v>5</v>
      </c>
      <c r="O188" s="99">
        <f t="shared" si="5"/>
        <v>20</v>
      </c>
      <c r="P188" s="88">
        <f t="shared" si="6"/>
        <v>5</v>
      </c>
    </row>
    <row r="189" spans="1:16" x14ac:dyDescent="0.3">
      <c r="A189" t="s">
        <v>38</v>
      </c>
      <c r="B189" s="9" t="s">
        <v>370</v>
      </c>
      <c r="C189" t="s">
        <v>371</v>
      </c>
      <c r="D189" t="s">
        <v>68</v>
      </c>
      <c r="E189" t="s">
        <v>231</v>
      </c>
      <c r="F189" t="s">
        <v>220</v>
      </c>
      <c r="G189" t="s">
        <v>273</v>
      </c>
      <c r="H189" t="s">
        <v>5</v>
      </c>
      <c r="I189">
        <v>2</v>
      </c>
      <c r="J189">
        <v>0</v>
      </c>
      <c r="K189">
        <v>0</v>
      </c>
      <c r="L189">
        <v>0</v>
      </c>
      <c r="M189">
        <v>2</v>
      </c>
      <c r="N189">
        <v>0</v>
      </c>
      <c r="O189" s="99">
        <f t="shared" si="5"/>
        <v>2</v>
      </c>
      <c r="P189" s="88">
        <f t="shared" si="6"/>
        <v>0</v>
      </c>
    </row>
    <row r="190" spans="1:16" x14ac:dyDescent="0.3">
      <c r="A190" t="s">
        <v>38</v>
      </c>
      <c r="B190" s="9" t="s">
        <v>370</v>
      </c>
      <c r="C190" t="s">
        <v>371</v>
      </c>
      <c r="D190" t="s">
        <v>70</v>
      </c>
      <c r="E190" t="s">
        <v>232</v>
      </c>
      <c r="F190" t="s">
        <v>220</v>
      </c>
      <c r="G190" t="s">
        <v>272</v>
      </c>
      <c r="H190" t="s">
        <v>4</v>
      </c>
      <c r="I190">
        <v>28</v>
      </c>
      <c r="J190">
        <v>9</v>
      </c>
      <c r="K190">
        <v>1</v>
      </c>
      <c r="L190">
        <v>8</v>
      </c>
      <c r="M190">
        <v>11</v>
      </c>
      <c r="N190">
        <v>8</v>
      </c>
      <c r="O190" s="99">
        <f t="shared" si="5"/>
        <v>28</v>
      </c>
      <c r="P190" s="88">
        <f t="shared" si="6"/>
        <v>8</v>
      </c>
    </row>
    <row r="191" spans="1:16" x14ac:dyDescent="0.3">
      <c r="A191" t="s">
        <v>38</v>
      </c>
      <c r="B191" s="9" t="s">
        <v>370</v>
      </c>
      <c r="C191" t="s">
        <v>371</v>
      </c>
      <c r="D191" t="s">
        <v>70</v>
      </c>
      <c r="E191" t="s">
        <v>232</v>
      </c>
      <c r="F191" t="s">
        <v>220</v>
      </c>
      <c r="G191" t="s">
        <v>272</v>
      </c>
      <c r="H191" t="s">
        <v>5</v>
      </c>
      <c r="I191">
        <v>7</v>
      </c>
      <c r="J191">
        <v>5</v>
      </c>
      <c r="K191">
        <v>1</v>
      </c>
      <c r="L191">
        <v>4</v>
      </c>
      <c r="M191">
        <v>1</v>
      </c>
      <c r="N191">
        <v>1</v>
      </c>
      <c r="O191" s="99">
        <f t="shared" si="5"/>
        <v>7</v>
      </c>
      <c r="P191" s="88">
        <f t="shared" si="6"/>
        <v>1</v>
      </c>
    </row>
    <row r="192" spans="1:16" x14ac:dyDescent="0.3">
      <c r="A192" t="s">
        <v>38</v>
      </c>
      <c r="B192" s="9" t="s">
        <v>370</v>
      </c>
      <c r="C192" t="s">
        <v>371</v>
      </c>
      <c r="D192" t="s">
        <v>70</v>
      </c>
      <c r="E192" t="s">
        <v>232</v>
      </c>
      <c r="F192" t="s">
        <v>220</v>
      </c>
      <c r="G192" t="s">
        <v>272</v>
      </c>
      <c r="H192" t="s">
        <v>7</v>
      </c>
      <c r="I192">
        <v>1</v>
      </c>
      <c r="J192">
        <v>0</v>
      </c>
      <c r="K192">
        <v>0</v>
      </c>
      <c r="L192">
        <v>0</v>
      </c>
      <c r="M192">
        <v>0</v>
      </c>
      <c r="N192">
        <v>1</v>
      </c>
      <c r="O192" s="99">
        <f t="shared" si="5"/>
        <v>1</v>
      </c>
      <c r="P192" s="88">
        <f t="shared" si="6"/>
        <v>1</v>
      </c>
    </row>
    <row r="193" spans="1:16" x14ac:dyDescent="0.3">
      <c r="A193" t="s">
        <v>38</v>
      </c>
      <c r="B193" s="9" t="s">
        <v>370</v>
      </c>
      <c r="C193" t="s">
        <v>371</v>
      </c>
      <c r="D193" t="s">
        <v>70</v>
      </c>
      <c r="E193" t="s">
        <v>232</v>
      </c>
      <c r="F193" t="s">
        <v>220</v>
      </c>
      <c r="G193" t="s">
        <v>272</v>
      </c>
      <c r="H193" t="s">
        <v>6</v>
      </c>
      <c r="I193">
        <v>4</v>
      </c>
      <c r="J193">
        <v>1</v>
      </c>
      <c r="K193">
        <v>1</v>
      </c>
      <c r="L193">
        <v>0</v>
      </c>
      <c r="M193">
        <v>2</v>
      </c>
      <c r="N193">
        <v>1</v>
      </c>
      <c r="O193" s="99">
        <f t="shared" si="5"/>
        <v>4</v>
      </c>
      <c r="P193" s="88">
        <f t="shared" si="6"/>
        <v>1</v>
      </c>
    </row>
    <row r="194" spans="1:16" x14ac:dyDescent="0.3">
      <c r="A194" t="s">
        <v>38</v>
      </c>
      <c r="B194" s="9" t="s">
        <v>370</v>
      </c>
      <c r="C194" t="s">
        <v>371</v>
      </c>
      <c r="D194" t="s">
        <v>72</v>
      </c>
      <c r="E194" t="s">
        <v>233</v>
      </c>
      <c r="F194" t="s">
        <v>220</v>
      </c>
      <c r="G194" t="s">
        <v>273</v>
      </c>
      <c r="H194" t="s">
        <v>4</v>
      </c>
      <c r="I194">
        <v>33</v>
      </c>
      <c r="J194">
        <v>15</v>
      </c>
      <c r="K194">
        <v>4</v>
      </c>
      <c r="L194">
        <v>11</v>
      </c>
      <c r="M194">
        <v>16</v>
      </c>
      <c r="N194">
        <v>2</v>
      </c>
      <c r="O194" s="99">
        <f t="shared" si="5"/>
        <v>33</v>
      </c>
      <c r="P194" s="88">
        <f t="shared" si="6"/>
        <v>2</v>
      </c>
    </row>
    <row r="195" spans="1:16" x14ac:dyDescent="0.3">
      <c r="A195" t="s">
        <v>38</v>
      </c>
      <c r="B195" s="9" t="s">
        <v>370</v>
      </c>
      <c r="C195" t="s">
        <v>371</v>
      </c>
      <c r="D195" t="s">
        <v>72</v>
      </c>
      <c r="E195" t="s">
        <v>233</v>
      </c>
      <c r="F195" t="s">
        <v>220</v>
      </c>
      <c r="G195" t="s">
        <v>273</v>
      </c>
      <c r="H195" t="s">
        <v>5</v>
      </c>
      <c r="I195">
        <v>4</v>
      </c>
      <c r="J195">
        <v>2</v>
      </c>
      <c r="K195">
        <v>0</v>
      </c>
      <c r="L195">
        <v>2</v>
      </c>
      <c r="M195">
        <v>2</v>
      </c>
      <c r="N195">
        <v>0</v>
      </c>
      <c r="O195" s="99">
        <f t="shared" ref="O195:O258" si="7">IF($I$1=$O$1,I195,IF($J$1=$O$1,J195,IF($K$1=$O$1,K195,IF($L$1=$O$1,L195,IF($M$1=$O$1,M195,IF($N$1=$O$1,N195,"x"))))))</f>
        <v>4</v>
      </c>
      <c r="P195" s="88">
        <f t="shared" ref="P195:P258" si="8">IF($I$1=$P$1,I195,IF($J$1=$P$1,J195,IF($K$1=$P$1,K195,IF($L$1=$P$1,L195,IF($M$1=$P$1,M195,IF($N$1=$P$1,N195,"x"))))))</f>
        <v>0</v>
      </c>
    </row>
    <row r="196" spans="1:16" x14ac:dyDescent="0.3">
      <c r="A196" t="s">
        <v>38</v>
      </c>
      <c r="B196" s="9" t="s">
        <v>370</v>
      </c>
      <c r="C196" t="s">
        <v>371</v>
      </c>
      <c r="D196" t="s">
        <v>72</v>
      </c>
      <c r="E196" t="s">
        <v>233</v>
      </c>
      <c r="F196" t="s">
        <v>220</v>
      </c>
      <c r="G196" t="s">
        <v>273</v>
      </c>
      <c r="H196" t="s">
        <v>7</v>
      </c>
      <c r="I196">
        <v>2</v>
      </c>
      <c r="J196">
        <v>1</v>
      </c>
      <c r="K196">
        <v>1</v>
      </c>
      <c r="L196">
        <v>0</v>
      </c>
      <c r="M196">
        <v>1</v>
      </c>
      <c r="N196">
        <v>0</v>
      </c>
      <c r="O196" s="99">
        <f t="shared" si="7"/>
        <v>2</v>
      </c>
      <c r="P196" s="88">
        <f t="shared" si="8"/>
        <v>0</v>
      </c>
    </row>
    <row r="197" spans="1:16" x14ac:dyDescent="0.3">
      <c r="A197" t="s">
        <v>38</v>
      </c>
      <c r="B197" s="9" t="s">
        <v>370</v>
      </c>
      <c r="C197" t="s">
        <v>371</v>
      </c>
      <c r="D197" t="s">
        <v>72</v>
      </c>
      <c r="E197" t="s">
        <v>233</v>
      </c>
      <c r="F197" t="s">
        <v>220</v>
      </c>
      <c r="G197" t="s">
        <v>273</v>
      </c>
      <c r="H197" t="s">
        <v>6</v>
      </c>
      <c r="I197">
        <v>9</v>
      </c>
      <c r="J197">
        <v>6</v>
      </c>
      <c r="K197">
        <v>0</v>
      </c>
      <c r="L197">
        <v>6</v>
      </c>
      <c r="M197">
        <v>3</v>
      </c>
      <c r="N197">
        <v>0</v>
      </c>
      <c r="O197" s="99">
        <f t="shared" si="7"/>
        <v>9</v>
      </c>
      <c r="P197" s="88">
        <f t="shared" si="8"/>
        <v>0</v>
      </c>
    </row>
    <row r="198" spans="1:16" x14ac:dyDescent="0.3">
      <c r="A198" t="s">
        <v>38</v>
      </c>
      <c r="B198" s="9" t="s">
        <v>370</v>
      </c>
      <c r="C198" t="s">
        <v>371</v>
      </c>
      <c r="D198" t="s">
        <v>74</v>
      </c>
      <c r="E198" t="s">
        <v>326</v>
      </c>
      <c r="F198" t="s">
        <v>220</v>
      </c>
      <c r="G198" t="s">
        <v>272</v>
      </c>
      <c r="H198" t="s">
        <v>4</v>
      </c>
      <c r="I198">
        <v>25</v>
      </c>
      <c r="J198">
        <v>10</v>
      </c>
      <c r="K198">
        <v>1</v>
      </c>
      <c r="L198">
        <v>9</v>
      </c>
      <c r="M198">
        <v>8</v>
      </c>
      <c r="N198">
        <v>7</v>
      </c>
      <c r="O198" s="99">
        <f t="shared" si="7"/>
        <v>25</v>
      </c>
      <c r="P198" s="88">
        <f t="shared" si="8"/>
        <v>7</v>
      </c>
    </row>
    <row r="199" spans="1:16" x14ac:dyDescent="0.3">
      <c r="A199" t="s">
        <v>38</v>
      </c>
      <c r="B199" s="9" t="s">
        <v>370</v>
      </c>
      <c r="C199" t="s">
        <v>371</v>
      </c>
      <c r="D199" t="s">
        <v>74</v>
      </c>
      <c r="E199" t="s">
        <v>326</v>
      </c>
      <c r="F199" t="s">
        <v>220</v>
      </c>
      <c r="G199" t="s">
        <v>272</v>
      </c>
      <c r="H199" t="s">
        <v>5</v>
      </c>
      <c r="I199">
        <v>5</v>
      </c>
      <c r="J199">
        <v>5</v>
      </c>
      <c r="K199">
        <v>0</v>
      </c>
      <c r="L199">
        <v>5</v>
      </c>
      <c r="M199">
        <v>0</v>
      </c>
      <c r="N199">
        <v>0</v>
      </c>
      <c r="O199" s="99">
        <f t="shared" si="7"/>
        <v>5</v>
      </c>
      <c r="P199" s="88">
        <f t="shared" si="8"/>
        <v>0</v>
      </c>
    </row>
    <row r="200" spans="1:16" x14ac:dyDescent="0.3">
      <c r="A200" t="s">
        <v>38</v>
      </c>
      <c r="B200" s="9" t="s">
        <v>370</v>
      </c>
      <c r="C200" t="s">
        <v>371</v>
      </c>
      <c r="D200" t="s">
        <v>74</v>
      </c>
      <c r="E200" t="s">
        <v>326</v>
      </c>
      <c r="F200" t="s">
        <v>220</v>
      </c>
      <c r="G200" t="s">
        <v>272</v>
      </c>
      <c r="H200" t="s">
        <v>7</v>
      </c>
      <c r="I200">
        <v>7</v>
      </c>
      <c r="J200">
        <v>6</v>
      </c>
      <c r="K200">
        <v>3</v>
      </c>
      <c r="L200">
        <v>3</v>
      </c>
      <c r="M200">
        <v>1</v>
      </c>
      <c r="N200">
        <v>0</v>
      </c>
      <c r="O200" s="99">
        <f t="shared" si="7"/>
        <v>7</v>
      </c>
      <c r="P200" s="88">
        <f t="shared" si="8"/>
        <v>0</v>
      </c>
    </row>
    <row r="201" spans="1:16" x14ac:dyDescent="0.3">
      <c r="A201" t="s">
        <v>38</v>
      </c>
      <c r="B201" s="9" t="s">
        <v>370</v>
      </c>
      <c r="C201" t="s">
        <v>371</v>
      </c>
      <c r="D201" t="s">
        <v>74</v>
      </c>
      <c r="E201" t="s">
        <v>326</v>
      </c>
      <c r="F201" t="s">
        <v>220</v>
      </c>
      <c r="G201" t="s">
        <v>272</v>
      </c>
      <c r="H201" t="s">
        <v>6</v>
      </c>
      <c r="I201">
        <v>4</v>
      </c>
      <c r="J201">
        <v>2</v>
      </c>
      <c r="K201">
        <v>1</v>
      </c>
      <c r="L201">
        <v>1</v>
      </c>
      <c r="M201">
        <v>1</v>
      </c>
      <c r="N201">
        <v>1</v>
      </c>
      <c r="O201" s="99">
        <f t="shared" si="7"/>
        <v>4</v>
      </c>
      <c r="P201" s="88">
        <f t="shared" si="8"/>
        <v>1</v>
      </c>
    </row>
    <row r="202" spans="1:16" x14ac:dyDescent="0.3">
      <c r="A202" t="s">
        <v>38</v>
      </c>
      <c r="B202" s="9" t="s">
        <v>370</v>
      </c>
      <c r="C202" t="s">
        <v>371</v>
      </c>
      <c r="D202" t="s">
        <v>76</v>
      </c>
      <c r="E202" t="s">
        <v>234</v>
      </c>
      <c r="F202" t="s">
        <v>220</v>
      </c>
      <c r="G202" t="s">
        <v>273</v>
      </c>
      <c r="H202" t="s">
        <v>4</v>
      </c>
      <c r="I202">
        <v>15</v>
      </c>
      <c r="J202">
        <v>8</v>
      </c>
      <c r="K202">
        <v>0</v>
      </c>
      <c r="L202">
        <v>8</v>
      </c>
      <c r="M202">
        <v>2</v>
      </c>
      <c r="N202">
        <v>5</v>
      </c>
      <c r="O202" s="99">
        <f t="shared" si="7"/>
        <v>15</v>
      </c>
      <c r="P202" s="88">
        <f t="shared" si="8"/>
        <v>5</v>
      </c>
    </row>
    <row r="203" spans="1:16" x14ac:dyDescent="0.3">
      <c r="A203" t="s">
        <v>38</v>
      </c>
      <c r="B203" s="9" t="s">
        <v>370</v>
      </c>
      <c r="C203" t="s">
        <v>371</v>
      </c>
      <c r="D203" t="s">
        <v>76</v>
      </c>
      <c r="E203" t="s">
        <v>234</v>
      </c>
      <c r="F203" t="s">
        <v>220</v>
      </c>
      <c r="G203" t="s">
        <v>273</v>
      </c>
      <c r="H203" t="s">
        <v>5</v>
      </c>
      <c r="I203">
        <v>2</v>
      </c>
      <c r="J203">
        <v>0</v>
      </c>
      <c r="K203">
        <v>0</v>
      </c>
      <c r="L203">
        <v>0</v>
      </c>
      <c r="M203">
        <v>1</v>
      </c>
      <c r="N203">
        <v>1</v>
      </c>
      <c r="O203" s="99">
        <f t="shared" si="7"/>
        <v>2</v>
      </c>
      <c r="P203" s="88">
        <f t="shared" si="8"/>
        <v>1</v>
      </c>
    </row>
    <row r="204" spans="1:16" x14ac:dyDescent="0.3">
      <c r="A204" t="s">
        <v>38</v>
      </c>
      <c r="B204" s="9" t="s">
        <v>370</v>
      </c>
      <c r="C204" t="s">
        <v>371</v>
      </c>
      <c r="D204" t="s">
        <v>76</v>
      </c>
      <c r="E204" t="s">
        <v>234</v>
      </c>
      <c r="F204" t="s">
        <v>220</v>
      </c>
      <c r="G204" t="s">
        <v>273</v>
      </c>
      <c r="H204" t="s">
        <v>6</v>
      </c>
      <c r="I204">
        <v>3</v>
      </c>
      <c r="J204">
        <v>3</v>
      </c>
      <c r="K204">
        <v>0</v>
      </c>
      <c r="L204">
        <v>3</v>
      </c>
      <c r="M204">
        <v>0</v>
      </c>
      <c r="N204">
        <v>0</v>
      </c>
      <c r="O204" s="99">
        <f t="shared" si="7"/>
        <v>3</v>
      </c>
      <c r="P204" s="88">
        <f t="shared" si="8"/>
        <v>0</v>
      </c>
    </row>
    <row r="205" spans="1:16" x14ac:dyDescent="0.3">
      <c r="A205" t="s">
        <v>38</v>
      </c>
      <c r="B205" s="9" t="s">
        <v>370</v>
      </c>
      <c r="C205" t="s">
        <v>371</v>
      </c>
      <c r="D205" t="s">
        <v>78</v>
      </c>
      <c r="E205" t="s">
        <v>235</v>
      </c>
      <c r="F205" t="s">
        <v>220</v>
      </c>
      <c r="G205" t="s">
        <v>272</v>
      </c>
      <c r="H205" t="s">
        <v>4</v>
      </c>
      <c r="I205">
        <v>12</v>
      </c>
      <c r="J205">
        <v>8</v>
      </c>
      <c r="K205">
        <v>2</v>
      </c>
      <c r="L205">
        <v>6</v>
      </c>
      <c r="M205">
        <v>2</v>
      </c>
      <c r="N205">
        <v>2</v>
      </c>
      <c r="O205" s="99">
        <f t="shared" si="7"/>
        <v>12</v>
      </c>
      <c r="P205" s="88">
        <f t="shared" si="8"/>
        <v>2</v>
      </c>
    </row>
    <row r="206" spans="1:16" x14ac:dyDescent="0.3">
      <c r="A206" t="s">
        <v>38</v>
      </c>
      <c r="B206" s="9" t="s">
        <v>370</v>
      </c>
      <c r="C206" t="s">
        <v>371</v>
      </c>
      <c r="D206" t="s">
        <v>78</v>
      </c>
      <c r="E206" t="s">
        <v>235</v>
      </c>
      <c r="F206" t="s">
        <v>220</v>
      </c>
      <c r="G206" t="s">
        <v>272</v>
      </c>
      <c r="H206" t="s">
        <v>5</v>
      </c>
      <c r="I206">
        <v>4</v>
      </c>
      <c r="J206">
        <v>4</v>
      </c>
      <c r="K206">
        <v>1</v>
      </c>
      <c r="L206">
        <v>3</v>
      </c>
      <c r="M206">
        <v>0</v>
      </c>
      <c r="N206">
        <v>0</v>
      </c>
      <c r="O206" s="99">
        <f t="shared" si="7"/>
        <v>4</v>
      </c>
      <c r="P206" s="88">
        <f t="shared" si="8"/>
        <v>0</v>
      </c>
    </row>
    <row r="207" spans="1:16" x14ac:dyDescent="0.3">
      <c r="A207" t="s">
        <v>38</v>
      </c>
      <c r="B207" s="9" t="s">
        <v>370</v>
      </c>
      <c r="C207" t="s">
        <v>371</v>
      </c>
      <c r="D207" t="s">
        <v>78</v>
      </c>
      <c r="E207" t="s">
        <v>235</v>
      </c>
      <c r="F207" t="s">
        <v>220</v>
      </c>
      <c r="G207" t="s">
        <v>272</v>
      </c>
      <c r="H207" t="s">
        <v>7</v>
      </c>
      <c r="I207">
        <v>1</v>
      </c>
      <c r="J207">
        <v>1</v>
      </c>
      <c r="K207">
        <v>0</v>
      </c>
      <c r="L207">
        <v>1</v>
      </c>
      <c r="M207">
        <v>0</v>
      </c>
      <c r="N207">
        <v>0</v>
      </c>
      <c r="O207" s="99">
        <f t="shared" si="7"/>
        <v>1</v>
      </c>
      <c r="P207" s="88">
        <f t="shared" si="8"/>
        <v>0</v>
      </c>
    </row>
    <row r="208" spans="1:16" x14ac:dyDescent="0.3">
      <c r="A208" t="s">
        <v>38</v>
      </c>
      <c r="B208" s="9" t="s">
        <v>370</v>
      </c>
      <c r="C208" t="s">
        <v>371</v>
      </c>
      <c r="D208" t="s">
        <v>78</v>
      </c>
      <c r="E208" t="s">
        <v>235</v>
      </c>
      <c r="F208" t="s">
        <v>220</v>
      </c>
      <c r="G208" t="s">
        <v>272</v>
      </c>
      <c r="H208" t="s">
        <v>6</v>
      </c>
      <c r="I208">
        <v>1</v>
      </c>
      <c r="J208">
        <v>1</v>
      </c>
      <c r="K208">
        <v>0</v>
      </c>
      <c r="L208">
        <v>1</v>
      </c>
      <c r="M208">
        <v>0</v>
      </c>
      <c r="N208">
        <v>0</v>
      </c>
      <c r="O208" s="99">
        <f t="shared" si="7"/>
        <v>1</v>
      </c>
      <c r="P208" s="88">
        <f t="shared" si="8"/>
        <v>0</v>
      </c>
    </row>
    <row r="209" spans="1:16" x14ac:dyDescent="0.3">
      <c r="A209" t="s">
        <v>38</v>
      </c>
      <c r="B209" s="9" t="s">
        <v>370</v>
      </c>
      <c r="C209" t="s">
        <v>371</v>
      </c>
      <c r="D209" t="s">
        <v>80</v>
      </c>
      <c r="E209" t="s">
        <v>236</v>
      </c>
      <c r="F209" t="s">
        <v>220</v>
      </c>
      <c r="G209" t="s">
        <v>272</v>
      </c>
      <c r="H209" t="s">
        <v>4</v>
      </c>
      <c r="I209">
        <v>30</v>
      </c>
      <c r="J209">
        <v>11</v>
      </c>
      <c r="K209">
        <v>2</v>
      </c>
      <c r="L209">
        <v>9</v>
      </c>
      <c r="M209">
        <v>17</v>
      </c>
      <c r="N209">
        <v>2</v>
      </c>
      <c r="O209" s="99">
        <f t="shared" si="7"/>
        <v>30</v>
      </c>
      <c r="P209" s="88">
        <f t="shared" si="8"/>
        <v>2</v>
      </c>
    </row>
    <row r="210" spans="1:16" x14ac:dyDescent="0.3">
      <c r="A210" t="s">
        <v>38</v>
      </c>
      <c r="B210" s="9" t="s">
        <v>370</v>
      </c>
      <c r="C210" t="s">
        <v>371</v>
      </c>
      <c r="D210" t="s">
        <v>80</v>
      </c>
      <c r="E210" t="s">
        <v>236</v>
      </c>
      <c r="F210" t="s">
        <v>220</v>
      </c>
      <c r="G210" t="s">
        <v>272</v>
      </c>
      <c r="H210" t="s">
        <v>5</v>
      </c>
      <c r="I210">
        <v>3</v>
      </c>
      <c r="J210">
        <v>2</v>
      </c>
      <c r="K210">
        <v>0</v>
      </c>
      <c r="L210">
        <v>2</v>
      </c>
      <c r="M210">
        <v>1</v>
      </c>
      <c r="N210">
        <v>0</v>
      </c>
      <c r="O210" s="99">
        <f t="shared" si="7"/>
        <v>3</v>
      </c>
      <c r="P210" s="88">
        <f t="shared" si="8"/>
        <v>0</v>
      </c>
    </row>
    <row r="211" spans="1:16" x14ac:dyDescent="0.3">
      <c r="A211" t="s">
        <v>38</v>
      </c>
      <c r="B211" s="9" t="s">
        <v>370</v>
      </c>
      <c r="C211" t="s">
        <v>371</v>
      </c>
      <c r="D211" t="s">
        <v>80</v>
      </c>
      <c r="E211" t="s">
        <v>236</v>
      </c>
      <c r="F211" t="s">
        <v>220</v>
      </c>
      <c r="G211" t="s">
        <v>272</v>
      </c>
      <c r="H211" t="s">
        <v>7</v>
      </c>
      <c r="I211">
        <v>9</v>
      </c>
      <c r="J211">
        <v>4</v>
      </c>
      <c r="K211">
        <v>3</v>
      </c>
      <c r="L211">
        <v>1</v>
      </c>
      <c r="M211">
        <v>2</v>
      </c>
      <c r="N211">
        <v>3</v>
      </c>
      <c r="O211" s="99">
        <f t="shared" si="7"/>
        <v>9</v>
      </c>
      <c r="P211" s="88">
        <f t="shared" si="8"/>
        <v>3</v>
      </c>
    </row>
    <row r="212" spans="1:16" x14ac:dyDescent="0.3">
      <c r="A212" t="s">
        <v>38</v>
      </c>
      <c r="B212" s="9" t="s">
        <v>370</v>
      </c>
      <c r="C212" t="s">
        <v>371</v>
      </c>
      <c r="D212" t="s">
        <v>80</v>
      </c>
      <c r="E212" t="s">
        <v>236</v>
      </c>
      <c r="F212" t="s">
        <v>220</v>
      </c>
      <c r="G212" t="s">
        <v>272</v>
      </c>
      <c r="H212" t="s">
        <v>6</v>
      </c>
      <c r="I212">
        <v>5</v>
      </c>
      <c r="J212">
        <v>3</v>
      </c>
      <c r="K212">
        <v>0</v>
      </c>
      <c r="L212">
        <v>3</v>
      </c>
      <c r="M212">
        <v>2</v>
      </c>
      <c r="N212">
        <v>0</v>
      </c>
      <c r="O212" s="99">
        <f t="shared" si="7"/>
        <v>5</v>
      </c>
      <c r="P212" s="88">
        <f t="shared" si="8"/>
        <v>0</v>
      </c>
    </row>
    <row r="213" spans="1:16" x14ac:dyDescent="0.3">
      <c r="A213" t="s">
        <v>38</v>
      </c>
      <c r="B213" s="9" t="s">
        <v>370</v>
      </c>
      <c r="C213" t="s">
        <v>371</v>
      </c>
      <c r="D213" t="s">
        <v>82</v>
      </c>
      <c r="E213" t="s">
        <v>237</v>
      </c>
      <c r="F213" t="s">
        <v>220</v>
      </c>
      <c r="G213" t="s">
        <v>272</v>
      </c>
      <c r="H213" t="s">
        <v>4</v>
      </c>
      <c r="I213">
        <v>11</v>
      </c>
      <c r="J213">
        <v>8</v>
      </c>
      <c r="K213">
        <v>0</v>
      </c>
      <c r="L213">
        <v>8</v>
      </c>
      <c r="M213">
        <v>1</v>
      </c>
      <c r="N213">
        <v>2</v>
      </c>
      <c r="O213" s="99">
        <f t="shared" si="7"/>
        <v>11</v>
      </c>
      <c r="P213" s="88">
        <f t="shared" si="8"/>
        <v>2</v>
      </c>
    </row>
    <row r="214" spans="1:16" x14ac:dyDescent="0.3">
      <c r="A214" t="s">
        <v>38</v>
      </c>
      <c r="B214" s="9" t="s">
        <v>370</v>
      </c>
      <c r="C214" t="s">
        <v>371</v>
      </c>
      <c r="D214" t="s">
        <v>82</v>
      </c>
      <c r="E214" t="s">
        <v>237</v>
      </c>
      <c r="F214" t="s">
        <v>220</v>
      </c>
      <c r="G214" t="s">
        <v>272</v>
      </c>
      <c r="H214" t="s">
        <v>5</v>
      </c>
      <c r="I214">
        <v>5</v>
      </c>
      <c r="J214">
        <v>4</v>
      </c>
      <c r="K214">
        <v>0</v>
      </c>
      <c r="L214">
        <v>4</v>
      </c>
      <c r="M214">
        <v>1</v>
      </c>
      <c r="N214">
        <v>0</v>
      </c>
      <c r="O214" s="99">
        <f t="shared" si="7"/>
        <v>5</v>
      </c>
      <c r="P214" s="88">
        <f t="shared" si="8"/>
        <v>0</v>
      </c>
    </row>
    <row r="215" spans="1:16" x14ac:dyDescent="0.3">
      <c r="A215" t="s">
        <v>38</v>
      </c>
      <c r="B215" s="9" t="s">
        <v>370</v>
      </c>
      <c r="C215" t="s">
        <v>371</v>
      </c>
      <c r="D215" t="s">
        <v>82</v>
      </c>
      <c r="E215" t="s">
        <v>237</v>
      </c>
      <c r="F215" t="s">
        <v>220</v>
      </c>
      <c r="G215" t="s">
        <v>272</v>
      </c>
      <c r="H215" t="s">
        <v>7</v>
      </c>
      <c r="I215">
        <v>3</v>
      </c>
      <c r="J215">
        <v>1</v>
      </c>
      <c r="K215">
        <v>0</v>
      </c>
      <c r="L215">
        <v>1</v>
      </c>
      <c r="M215">
        <v>2</v>
      </c>
      <c r="N215">
        <v>0</v>
      </c>
      <c r="O215" s="99">
        <f t="shared" si="7"/>
        <v>3</v>
      </c>
      <c r="P215" s="88">
        <f t="shared" si="8"/>
        <v>0</v>
      </c>
    </row>
    <row r="216" spans="1:16" x14ac:dyDescent="0.3">
      <c r="A216" t="s">
        <v>38</v>
      </c>
      <c r="B216" s="9" t="s">
        <v>370</v>
      </c>
      <c r="C216" t="s">
        <v>371</v>
      </c>
      <c r="D216" t="s">
        <v>82</v>
      </c>
      <c r="E216" t="s">
        <v>237</v>
      </c>
      <c r="F216" t="s">
        <v>220</v>
      </c>
      <c r="G216" t="s">
        <v>272</v>
      </c>
      <c r="H216" t="s">
        <v>6</v>
      </c>
      <c r="I216">
        <v>3</v>
      </c>
      <c r="J216">
        <v>1</v>
      </c>
      <c r="K216">
        <v>0</v>
      </c>
      <c r="L216">
        <v>1</v>
      </c>
      <c r="M216">
        <v>2</v>
      </c>
      <c r="N216">
        <v>0</v>
      </c>
      <c r="O216" s="99">
        <f t="shared" si="7"/>
        <v>3</v>
      </c>
      <c r="P216" s="88">
        <f t="shared" si="8"/>
        <v>0</v>
      </c>
    </row>
    <row r="217" spans="1:16" x14ac:dyDescent="0.3">
      <c r="A217" t="s">
        <v>38</v>
      </c>
      <c r="B217" s="9" t="s">
        <v>370</v>
      </c>
      <c r="C217" t="s">
        <v>371</v>
      </c>
      <c r="D217" t="s">
        <v>84</v>
      </c>
      <c r="E217" t="s">
        <v>238</v>
      </c>
      <c r="F217" t="s">
        <v>239</v>
      </c>
      <c r="G217" t="s">
        <v>271</v>
      </c>
      <c r="H217" t="s">
        <v>4</v>
      </c>
      <c r="I217">
        <v>291</v>
      </c>
      <c r="J217">
        <v>175</v>
      </c>
      <c r="K217">
        <v>25</v>
      </c>
      <c r="L217">
        <v>150</v>
      </c>
      <c r="M217">
        <v>71</v>
      </c>
      <c r="N217">
        <v>45</v>
      </c>
      <c r="O217" s="99">
        <f t="shared" si="7"/>
        <v>291</v>
      </c>
      <c r="P217" s="88">
        <f t="shared" si="8"/>
        <v>45</v>
      </c>
    </row>
    <row r="218" spans="1:16" x14ac:dyDescent="0.3">
      <c r="A218" t="s">
        <v>38</v>
      </c>
      <c r="B218" s="9" t="s">
        <v>370</v>
      </c>
      <c r="C218" t="s">
        <v>371</v>
      </c>
      <c r="D218" t="s">
        <v>84</v>
      </c>
      <c r="E218" t="s">
        <v>238</v>
      </c>
      <c r="F218" t="s">
        <v>239</v>
      </c>
      <c r="G218" t="s">
        <v>271</v>
      </c>
      <c r="H218" t="s">
        <v>5</v>
      </c>
      <c r="I218">
        <v>42</v>
      </c>
      <c r="J218">
        <v>24</v>
      </c>
      <c r="K218">
        <v>3</v>
      </c>
      <c r="L218">
        <v>21</v>
      </c>
      <c r="M218">
        <v>10</v>
      </c>
      <c r="N218">
        <v>8</v>
      </c>
      <c r="O218" s="99">
        <f t="shared" si="7"/>
        <v>42</v>
      </c>
      <c r="P218" s="88">
        <f t="shared" si="8"/>
        <v>8</v>
      </c>
    </row>
    <row r="219" spans="1:16" x14ac:dyDescent="0.3">
      <c r="A219" t="s">
        <v>38</v>
      </c>
      <c r="B219" s="9" t="s">
        <v>370</v>
      </c>
      <c r="C219" t="s">
        <v>371</v>
      </c>
      <c r="D219" t="s">
        <v>84</v>
      </c>
      <c r="E219" t="s">
        <v>238</v>
      </c>
      <c r="F219" t="s">
        <v>239</v>
      </c>
      <c r="G219" t="s">
        <v>271</v>
      </c>
      <c r="H219" t="s">
        <v>7</v>
      </c>
      <c r="I219">
        <v>7</v>
      </c>
      <c r="J219">
        <v>4</v>
      </c>
      <c r="K219">
        <v>2</v>
      </c>
      <c r="L219">
        <v>2</v>
      </c>
      <c r="M219">
        <v>2</v>
      </c>
      <c r="N219">
        <v>1</v>
      </c>
      <c r="O219" s="99">
        <f t="shared" si="7"/>
        <v>7</v>
      </c>
      <c r="P219" s="88">
        <f t="shared" si="8"/>
        <v>1</v>
      </c>
    </row>
    <row r="220" spans="1:16" x14ac:dyDescent="0.3">
      <c r="A220" t="s">
        <v>38</v>
      </c>
      <c r="B220" s="9" t="s">
        <v>370</v>
      </c>
      <c r="C220" t="s">
        <v>371</v>
      </c>
      <c r="D220" t="s">
        <v>84</v>
      </c>
      <c r="E220" t="s">
        <v>238</v>
      </c>
      <c r="F220" t="s">
        <v>239</v>
      </c>
      <c r="G220" t="s">
        <v>271</v>
      </c>
      <c r="H220" t="s">
        <v>6</v>
      </c>
      <c r="I220">
        <v>6</v>
      </c>
      <c r="J220">
        <v>4</v>
      </c>
      <c r="K220">
        <v>1</v>
      </c>
      <c r="L220">
        <v>3</v>
      </c>
      <c r="M220">
        <v>2</v>
      </c>
      <c r="N220">
        <v>0</v>
      </c>
      <c r="O220" s="99">
        <f t="shared" si="7"/>
        <v>6</v>
      </c>
      <c r="P220" s="88">
        <f t="shared" si="8"/>
        <v>0</v>
      </c>
    </row>
    <row r="221" spans="1:16" x14ac:dyDescent="0.3">
      <c r="A221" t="s">
        <v>38</v>
      </c>
      <c r="B221" s="9" t="s">
        <v>370</v>
      </c>
      <c r="C221" t="s">
        <v>371</v>
      </c>
      <c r="D221" t="s">
        <v>86</v>
      </c>
      <c r="E221" t="s">
        <v>240</v>
      </c>
      <c r="F221" t="s">
        <v>239</v>
      </c>
      <c r="G221" t="s">
        <v>271</v>
      </c>
      <c r="H221" t="s">
        <v>4</v>
      </c>
      <c r="I221">
        <v>249</v>
      </c>
      <c r="J221">
        <v>116</v>
      </c>
      <c r="K221">
        <v>9</v>
      </c>
      <c r="L221">
        <v>107</v>
      </c>
      <c r="M221">
        <v>94</v>
      </c>
      <c r="N221">
        <v>39</v>
      </c>
      <c r="O221" s="99">
        <f t="shared" si="7"/>
        <v>249</v>
      </c>
      <c r="P221" s="88">
        <f t="shared" si="8"/>
        <v>39</v>
      </c>
    </row>
    <row r="222" spans="1:16" x14ac:dyDescent="0.3">
      <c r="A222" t="s">
        <v>38</v>
      </c>
      <c r="B222" s="9" t="s">
        <v>370</v>
      </c>
      <c r="C222" t="s">
        <v>371</v>
      </c>
      <c r="D222" t="s">
        <v>86</v>
      </c>
      <c r="E222" t="s">
        <v>240</v>
      </c>
      <c r="F222" t="s">
        <v>239</v>
      </c>
      <c r="G222" t="s">
        <v>271</v>
      </c>
      <c r="H222" t="s">
        <v>5</v>
      </c>
      <c r="I222">
        <v>24</v>
      </c>
      <c r="J222">
        <v>10</v>
      </c>
      <c r="K222">
        <v>3</v>
      </c>
      <c r="L222">
        <v>7</v>
      </c>
      <c r="M222">
        <v>8</v>
      </c>
      <c r="N222">
        <v>6</v>
      </c>
      <c r="O222" s="99">
        <f t="shared" si="7"/>
        <v>24</v>
      </c>
      <c r="P222" s="88">
        <f t="shared" si="8"/>
        <v>6</v>
      </c>
    </row>
    <row r="223" spans="1:16" x14ac:dyDescent="0.3">
      <c r="A223" t="s">
        <v>38</v>
      </c>
      <c r="B223" s="9" t="s">
        <v>370</v>
      </c>
      <c r="C223" t="s">
        <v>371</v>
      </c>
      <c r="D223" t="s">
        <v>86</v>
      </c>
      <c r="E223" t="s">
        <v>240</v>
      </c>
      <c r="F223" t="s">
        <v>239</v>
      </c>
      <c r="G223" t="s">
        <v>271</v>
      </c>
      <c r="H223" t="s">
        <v>7</v>
      </c>
      <c r="I223">
        <v>11</v>
      </c>
      <c r="J223">
        <v>8</v>
      </c>
      <c r="K223">
        <v>4</v>
      </c>
      <c r="L223">
        <v>4</v>
      </c>
      <c r="M223">
        <v>2</v>
      </c>
      <c r="N223">
        <v>1</v>
      </c>
      <c r="O223" s="99">
        <f t="shared" si="7"/>
        <v>11</v>
      </c>
      <c r="P223" s="88">
        <f t="shared" si="8"/>
        <v>1</v>
      </c>
    </row>
    <row r="224" spans="1:16" x14ac:dyDescent="0.3">
      <c r="A224" t="s">
        <v>38</v>
      </c>
      <c r="B224" s="9" t="s">
        <v>370</v>
      </c>
      <c r="C224" t="s">
        <v>371</v>
      </c>
      <c r="D224" t="s">
        <v>86</v>
      </c>
      <c r="E224" t="s">
        <v>240</v>
      </c>
      <c r="F224" t="s">
        <v>239</v>
      </c>
      <c r="G224" t="s">
        <v>271</v>
      </c>
      <c r="H224" t="s">
        <v>6</v>
      </c>
      <c r="I224">
        <v>5</v>
      </c>
      <c r="J224">
        <v>1</v>
      </c>
      <c r="K224">
        <v>1</v>
      </c>
      <c r="L224">
        <v>0</v>
      </c>
      <c r="M224">
        <v>3</v>
      </c>
      <c r="N224">
        <v>1</v>
      </c>
      <c r="O224" s="99">
        <f t="shared" si="7"/>
        <v>5</v>
      </c>
      <c r="P224" s="88">
        <f t="shared" si="8"/>
        <v>1</v>
      </c>
    </row>
    <row r="225" spans="1:16" x14ac:dyDescent="0.3">
      <c r="A225" t="s">
        <v>38</v>
      </c>
      <c r="B225" s="9" t="s">
        <v>370</v>
      </c>
      <c r="C225" t="s">
        <v>371</v>
      </c>
      <c r="D225" t="s">
        <v>88</v>
      </c>
      <c r="E225" t="s">
        <v>241</v>
      </c>
      <c r="F225" t="s">
        <v>220</v>
      </c>
      <c r="G225" t="s">
        <v>271</v>
      </c>
      <c r="H225" t="s">
        <v>4</v>
      </c>
      <c r="I225">
        <v>25</v>
      </c>
      <c r="J225">
        <v>10</v>
      </c>
      <c r="K225">
        <v>1</v>
      </c>
      <c r="L225">
        <v>9</v>
      </c>
      <c r="M225">
        <v>13</v>
      </c>
      <c r="N225">
        <v>2</v>
      </c>
      <c r="O225" s="99">
        <f t="shared" si="7"/>
        <v>25</v>
      </c>
      <c r="P225" s="88">
        <f t="shared" si="8"/>
        <v>2</v>
      </c>
    </row>
    <row r="226" spans="1:16" x14ac:dyDescent="0.3">
      <c r="A226" t="s">
        <v>38</v>
      </c>
      <c r="B226" s="9" t="s">
        <v>370</v>
      </c>
      <c r="C226" t="s">
        <v>371</v>
      </c>
      <c r="D226" t="s">
        <v>88</v>
      </c>
      <c r="E226" t="s">
        <v>241</v>
      </c>
      <c r="F226" t="s">
        <v>220</v>
      </c>
      <c r="G226" t="s">
        <v>271</v>
      </c>
      <c r="H226" t="s">
        <v>5</v>
      </c>
      <c r="I226">
        <v>3</v>
      </c>
      <c r="J226">
        <v>2</v>
      </c>
      <c r="K226">
        <v>0</v>
      </c>
      <c r="L226">
        <v>2</v>
      </c>
      <c r="M226">
        <v>1</v>
      </c>
      <c r="N226">
        <v>0</v>
      </c>
      <c r="O226" s="99">
        <f t="shared" si="7"/>
        <v>3</v>
      </c>
      <c r="P226" s="88">
        <f t="shared" si="8"/>
        <v>0</v>
      </c>
    </row>
    <row r="227" spans="1:16" x14ac:dyDescent="0.3">
      <c r="A227" t="s">
        <v>38</v>
      </c>
      <c r="B227" s="9" t="s">
        <v>370</v>
      </c>
      <c r="C227" t="s">
        <v>371</v>
      </c>
      <c r="D227" t="s">
        <v>88</v>
      </c>
      <c r="E227" t="s">
        <v>241</v>
      </c>
      <c r="F227" t="s">
        <v>220</v>
      </c>
      <c r="G227" t="s">
        <v>271</v>
      </c>
      <c r="H227" t="s">
        <v>7</v>
      </c>
      <c r="I227">
        <v>3</v>
      </c>
      <c r="J227">
        <v>1</v>
      </c>
      <c r="K227">
        <v>1</v>
      </c>
      <c r="L227">
        <v>0</v>
      </c>
      <c r="M227">
        <v>1</v>
      </c>
      <c r="N227">
        <v>1</v>
      </c>
      <c r="O227" s="99">
        <f t="shared" si="7"/>
        <v>3</v>
      </c>
      <c r="P227" s="88">
        <f t="shared" si="8"/>
        <v>1</v>
      </c>
    </row>
    <row r="228" spans="1:16" x14ac:dyDescent="0.3">
      <c r="A228" t="s">
        <v>38</v>
      </c>
      <c r="B228" s="9" t="s">
        <v>370</v>
      </c>
      <c r="C228" t="s">
        <v>371</v>
      </c>
      <c r="D228" t="s">
        <v>88</v>
      </c>
      <c r="E228" t="s">
        <v>241</v>
      </c>
      <c r="F228" t="s">
        <v>220</v>
      </c>
      <c r="G228" t="s">
        <v>271</v>
      </c>
      <c r="H228" t="s">
        <v>6</v>
      </c>
      <c r="I228">
        <v>3</v>
      </c>
      <c r="J228">
        <v>0</v>
      </c>
      <c r="K228">
        <v>0</v>
      </c>
      <c r="L228">
        <v>0</v>
      </c>
      <c r="M228">
        <v>3</v>
      </c>
      <c r="N228">
        <v>0</v>
      </c>
      <c r="O228" s="99">
        <f t="shared" si="7"/>
        <v>3</v>
      </c>
      <c r="P228" s="88">
        <f t="shared" si="8"/>
        <v>0</v>
      </c>
    </row>
    <row r="229" spans="1:16" x14ac:dyDescent="0.3">
      <c r="A229" t="s">
        <v>38</v>
      </c>
      <c r="B229" s="9" t="s">
        <v>370</v>
      </c>
      <c r="C229" t="s">
        <v>371</v>
      </c>
      <c r="D229" t="s">
        <v>90</v>
      </c>
      <c r="E229" t="s">
        <v>242</v>
      </c>
      <c r="F229" t="s">
        <v>220</v>
      </c>
      <c r="G229" t="s">
        <v>272</v>
      </c>
      <c r="H229" t="s">
        <v>4</v>
      </c>
      <c r="I229">
        <v>23</v>
      </c>
      <c r="J229">
        <v>11</v>
      </c>
      <c r="K229">
        <v>4</v>
      </c>
      <c r="L229">
        <v>7</v>
      </c>
      <c r="M229">
        <v>11</v>
      </c>
      <c r="N229">
        <v>1</v>
      </c>
      <c r="O229" s="99">
        <f t="shared" si="7"/>
        <v>23</v>
      </c>
      <c r="P229" s="88">
        <f t="shared" si="8"/>
        <v>1</v>
      </c>
    </row>
    <row r="230" spans="1:16" x14ac:dyDescent="0.3">
      <c r="A230" t="s">
        <v>38</v>
      </c>
      <c r="B230" s="9" t="s">
        <v>370</v>
      </c>
      <c r="C230" t="s">
        <v>371</v>
      </c>
      <c r="D230" t="s">
        <v>90</v>
      </c>
      <c r="E230" t="s">
        <v>242</v>
      </c>
      <c r="F230" t="s">
        <v>220</v>
      </c>
      <c r="G230" t="s">
        <v>272</v>
      </c>
      <c r="H230" t="s">
        <v>5</v>
      </c>
      <c r="I230">
        <v>3</v>
      </c>
      <c r="J230">
        <v>1</v>
      </c>
      <c r="K230">
        <v>1</v>
      </c>
      <c r="L230">
        <v>0</v>
      </c>
      <c r="M230">
        <v>0</v>
      </c>
      <c r="N230">
        <v>2</v>
      </c>
      <c r="O230" s="99">
        <f t="shared" si="7"/>
        <v>3</v>
      </c>
      <c r="P230" s="88">
        <f t="shared" si="8"/>
        <v>2</v>
      </c>
    </row>
    <row r="231" spans="1:16" x14ac:dyDescent="0.3">
      <c r="A231" t="s">
        <v>38</v>
      </c>
      <c r="B231" s="9" t="s">
        <v>370</v>
      </c>
      <c r="C231" t="s">
        <v>371</v>
      </c>
      <c r="D231" t="s">
        <v>90</v>
      </c>
      <c r="E231" t="s">
        <v>242</v>
      </c>
      <c r="F231" t="s">
        <v>220</v>
      </c>
      <c r="G231" t="s">
        <v>272</v>
      </c>
      <c r="H231" t="s">
        <v>7</v>
      </c>
      <c r="I231">
        <v>5</v>
      </c>
      <c r="J231">
        <v>3</v>
      </c>
      <c r="K231">
        <v>2</v>
      </c>
      <c r="L231">
        <v>1</v>
      </c>
      <c r="M231">
        <v>2</v>
      </c>
      <c r="N231">
        <v>0</v>
      </c>
      <c r="O231" s="99">
        <f t="shared" si="7"/>
        <v>5</v>
      </c>
      <c r="P231" s="88">
        <f t="shared" si="8"/>
        <v>0</v>
      </c>
    </row>
    <row r="232" spans="1:16" x14ac:dyDescent="0.3">
      <c r="A232" t="s">
        <v>38</v>
      </c>
      <c r="B232" s="9" t="s">
        <v>370</v>
      </c>
      <c r="C232" t="s">
        <v>371</v>
      </c>
      <c r="D232" t="s">
        <v>90</v>
      </c>
      <c r="E232" t="s">
        <v>242</v>
      </c>
      <c r="F232" t="s">
        <v>220</v>
      </c>
      <c r="G232" t="s">
        <v>272</v>
      </c>
      <c r="H232" t="s">
        <v>6</v>
      </c>
      <c r="I232">
        <v>7</v>
      </c>
      <c r="J232">
        <v>5</v>
      </c>
      <c r="K232">
        <v>0</v>
      </c>
      <c r="L232">
        <v>5</v>
      </c>
      <c r="M232">
        <v>2</v>
      </c>
      <c r="N232">
        <v>0</v>
      </c>
      <c r="O232" s="99">
        <f t="shared" si="7"/>
        <v>7</v>
      </c>
      <c r="P232" s="88">
        <f t="shared" si="8"/>
        <v>0</v>
      </c>
    </row>
    <row r="233" spans="1:16" x14ac:dyDescent="0.3">
      <c r="A233" t="s">
        <v>38</v>
      </c>
      <c r="B233" s="9" t="s">
        <v>370</v>
      </c>
      <c r="C233" t="s">
        <v>371</v>
      </c>
      <c r="D233" t="s">
        <v>92</v>
      </c>
      <c r="E233" t="s">
        <v>243</v>
      </c>
      <c r="F233" t="s">
        <v>220</v>
      </c>
      <c r="G233" t="s">
        <v>271</v>
      </c>
      <c r="H233" t="s">
        <v>4</v>
      </c>
      <c r="I233">
        <v>32</v>
      </c>
      <c r="J233">
        <v>15</v>
      </c>
      <c r="K233">
        <v>3</v>
      </c>
      <c r="L233">
        <v>12</v>
      </c>
      <c r="M233">
        <v>4</v>
      </c>
      <c r="N233">
        <v>13</v>
      </c>
      <c r="O233" s="99">
        <f t="shared" si="7"/>
        <v>32</v>
      </c>
      <c r="P233" s="88">
        <f t="shared" si="8"/>
        <v>13</v>
      </c>
    </row>
    <row r="234" spans="1:16" x14ac:dyDescent="0.3">
      <c r="A234" t="s">
        <v>38</v>
      </c>
      <c r="B234" s="9" t="s">
        <v>370</v>
      </c>
      <c r="C234" t="s">
        <v>371</v>
      </c>
      <c r="D234" t="s">
        <v>92</v>
      </c>
      <c r="E234" t="s">
        <v>243</v>
      </c>
      <c r="F234" t="s">
        <v>220</v>
      </c>
      <c r="G234" t="s">
        <v>271</v>
      </c>
      <c r="H234" t="s">
        <v>5</v>
      </c>
      <c r="I234">
        <v>7</v>
      </c>
      <c r="J234">
        <v>3</v>
      </c>
      <c r="K234">
        <v>0</v>
      </c>
      <c r="L234">
        <v>3</v>
      </c>
      <c r="M234">
        <v>1</v>
      </c>
      <c r="N234">
        <v>3</v>
      </c>
      <c r="O234" s="99">
        <f t="shared" si="7"/>
        <v>7</v>
      </c>
      <c r="P234" s="88">
        <f t="shared" si="8"/>
        <v>3</v>
      </c>
    </row>
    <row r="235" spans="1:16" x14ac:dyDescent="0.3">
      <c r="A235" t="s">
        <v>38</v>
      </c>
      <c r="B235" s="9" t="s">
        <v>370</v>
      </c>
      <c r="C235" t="s">
        <v>371</v>
      </c>
      <c r="D235" t="s">
        <v>92</v>
      </c>
      <c r="E235" t="s">
        <v>243</v>
      </c>
      <c r="F235" t="s">
        <v>220</v>
      </c>
      <c r="G235" t="s">
        <v>271</v>
      </c>
      <c r="H235" t="s">
        <v>7</v>
      </c>
      <c r="I235">
        <v>8</v>
      </c>
      <c r="J235">
        <v>6</v>
      </c>
      <c r="K235">
        <v>1</v>
      </c>
      <c r="L235">
        <v>5</v>
      </c>
      <c r="M235">
        <v>2</v>
      </c>
      <c r="N235">
        <v>0</v>
      </c>
      <c r="O235" s="99">
        <f t="shared" si="7"/>
        <v>8</v>
      </c>
      <c r="P235" s="88">
        <f t="shared" si="8"/>
        <v>0</v>
      </c>
    </row>
    <row r="236" spans="1:16" x14ac:dyDescent="0.3">
      <c r="A236" t="s">
        <v>38</v>
      </c>
      <c r="B236" s="9" t="s">
        <v>370</v>
      </c>
      <c r="C236" t="s">
        <v>371</v>
      </c>
      <c r="D236" t="s">
        <v>92</v>
      </c>
      <c r="E236" t="s">
        <v>243</v>
      </c>
      <c r="F236" t="s">
        <v>220</v>
      </c>
      <c r="G236" t="s">
        <v>271</v>
      </c>
      <c r="H236" t="s">
        <v>6</v>
      </c>
      <c r="I236">
        <v>1</v>
      </c>
      <c r="J236">
        <v>1</v>
      </c>
      <c r="K236">
        <v>0</v>
      </c>
      <c r="L236">
        <v>1</v>
      </c>
      <c r="M236">
        <v>0</v>
      </c>
      <c r="N236">
        <v>0</v>
      </c>
      <c r="O236" s="99">
        <f t="shared" si="7"/>
        <v>1</v>
      </c>
      <c r="P236" s="88">
        <f t="shared" si="8"/>
        <v>0</v>
      </c>
    </row>
    <row r="237" spans="1:16" x14ac:dyDescent="0.3">
      <c r="A237" t="s">
        <v>38</v>
      </c>
      <c r="B237" s="9" t="s">
        <v>370</v>
      </c>
      <c r="C237" t="s">
        <v>371</v>
      </c>
      <c r="D237" t="s">
        <v>94</v>
      </c>
      <c r="E237" t="s">
        <v>244</v>
      </c>
      <c r="F237" t="s">
        <v>220</v>
      </c>
      <c r="G237" t="s">
        <v>272</v>
      </c>
      <c r="H237" t="s">
        <v>4</v>
      </c>
      <c r="I237">
        <v>38</v>
      </c>
      <c r="J237">
        <v>9</v>
      </c>
      <c r="K237">
        <v>0</v>
      </c>
      <c r="L237">
        <v>9</v>
      </c>
      <c r="M237">
        <v>15</v>
      </c>
      <c r="N237">
        <v>14</v>
      </c>
      <c r="O237" s="99">
        <f t="shared" si="7"/>
        <v>38</v>
      </c>
      <c r="P237" s="88">
        <f t="shared" si="8"/>
        <v>14</v>
      </c>
    </row>
    <row r="238" spans="1:16" x14ac:dyDescent="0.3">
      <c r="A238" t="s">
        <v>38</v>
      </c>
      <c r="B238" s="9" t="s">
        <v>370</v>
      </c>
      <c r="C238" t="s">
        <v>371</v>
      </c>
      <c r="D238" t="s">
        <v>94</v>
      </c>
      <c r="E238" t="s">
        <v>244</v>
      </c>
      <c r="F238" t="s">
        <v>220</v>
      </c>
      <c r="G238" t="s">
        <v>272</v>
      </c>
      <c r="H238" t="s">
        <v>5</v>
      </c>
      <c r="I238">
        <v>6</v>
      </c>
      <c r="J238">
        <v>1</v>
      </c>
      <c r="K238">
        <v>0</v>
      </c>
      <c r="L238">
        <v>1</v>
      </c>
      <c r="M238">
        <v>0</v>
      </c>
      <c r="N238">
        <v>5</v>
      </c>
      <c r="O238" s="99">
        <f t="shared" si="7"/>
        <v>6</v>
      </c>
      <c r="P238" s="88">
        <f t="shared" si="8"/>
        <v>5</v>
      </c>
    </row>
    <row r="239" spans="1:16" x14ac:dyDescent="0.3">
      <c r="A239" t="s">
        <v>38</v>
      </c>
      <c r="B239" s="9" t="s">
        <v>370</v>
      </c>
      <c r="C239" t="s">
        <v>371</v>
      </c>
      <c r="D239" t="s">
        <v>94</v>
      </c>
      <c r="E239" t="s">
        <v>244</v>
      </c>
      <c r="F239" t="s">
        <v>220</v>
      </c>
      <c r="G239" t="s">
        <v>272</v>
      </c>
      <c r="H239" t="s">
        <v>7</v>
      </c>
      <c r="I239">
        <v>3</v>
      </c>
      <c r="J239">
        <v>0</v>
      </c>
      <c r="K239">
        <v>0</v>
      </c>
      <c r="L239">
        <v>0</v>
      </c>
      <c r="M239">
        <v>1</v>
      </c>
      <c r="N239">
        <v>2</v>
      </c>
      <c r="O239" s="99">
        <f t="shared" si="7"/>
        <v>3</v>
      </c>
      <c r="P239" s="88">
        <f t="shared" si="8"/>
        <v>2</v>
      </c>
    </row>
    <row r="240" spans="1:16" x14ac:dyDescent="0.3">
      <c r="A240" t="s">
        <v>38</v>
      </c>
      <c r="B240" s="9" t="s">
        <v>370</v>
      </c>
      <c r="C240" t="s">
        <v>371</v>
      </c>
      <c r="D240" t="s">
        <v>94</v>
      </c>
      <c r="E240" t="s">
        <v>244</v>
      </c>
      <c r="F240" t="s">
        <v>220</v>
      </c>
      <c r="G240" t="s">
        <v>272</v>
      </c>
      <c r="H240" t="s">
        <v>6</v>
      </c>
      <c r="I240">
        <v>5</v>
      </c>
      <c r="J240">
        <v>3</v>
      </c>
      <c r="K240">
        <v>3</v>
      </c>
      <c r="L240">
        <v>0</v>
      </c>
      <c r="M240">
        <v>1</v>
      </c>
      <c r="N240">
        <v>1</v>
      </c>
      <c r="O240" s="99">
        <f t="shared" si="7"/>
        <v>5</v>
      </c>
      <c r="P240" s="88">
        <f t="shared" si="8"/>
        <v>1</v>
      </c>
    </row>
    <row r="241" spans="1:16" x14ac:dyDescent="0.3">
      <c r="A241" t="s">
        <v>38</v>
      </c>
      <c r="B241" s="9" t="s">
        <v>370</v>
      </c>
      <c r="C241" t="s">
        <v>371</v>
      </c>
      <c r="D241" t="s">
        <v>245</v>
      </c>
      <c r="E241" t="s">
        <v>246</v>
      </c>
      <c r="F241" t="s">
        <v>220</v>
      </c>
      <c r="G241" t="s">
        <v>273</v>
      </c>
      <c r="H241" t="s">
        <v>4</v>
      </c>
      <c r="I241">
        <v>1</v>
      </c>
      <c r="J241">
        <v>0</v>
      </c>
      <c r="K241">
        <v>0</v>
      </c>
      <c r="L241">
        <v>0</v>
      </c>
      <c r="M241">
        <v>1</v>
      </c>
      <c r="N241">
        <v>0</v>
      </c>
      <c r="O241" s="99">
        <f t="shared" si="7"/>
        <v>1</v>
      </c>
      <c r="P241" s="88">
        <f t="shared" si="8"/>
        <v>0</v>
      </c>
    </row>
    <row r="242" spans="1:16" x14ac:dyDescent="0.3">
      <c r="A242" t="s">
        <v>38</v>
      </c>
      <c r="B242" s="9" t="s">
        <v>370</v>
      </c>
      <c r="C242" t="s">
        <v>371</v>
      </c>
      <c r="D242" t="s">
        <v>100</v>
      </c>
      <c r="E242" t="s">
        <v>247</v>
      </c>
      <c r="F242" t="s">
        <v>220</v>
      </c>
      <c r="G242" t="s">
        <v>272</v>
      </c>
      <c r="H242" t="s">
        <v>4</v>
      </c>
      <c r="I242">
        <v>40</v>
      </c>
      <c r="J242">
        <v>20</v>
      </c>
      <c r="K242">
        <v>1</v>
      </c>
      <c r="L242">
        <v>19</v>
      </c>
      <c r="M242">
        <v>12</v>
      </c>
      <c r="N242">
        <v>8</v>
      </c>
      <c r="O242" s="99">
        <f t="shared" si="7"/>
        <v>40</v>
      </c>
      <c r="P242" s="88">
        <f t="shared" si="8"/>
        <v>8</v>
      </c>
    </row>
    <row r="243" spans="1:16" x14ac:dyDescent="0.3">
      <c r="A243" t="s">
        <v>38</v>
      </c>
      <c r="B243" s="9" t="s">
        <v>370</v>
      </c>
      <c r="C243" t="s">
        <v>371</v>
      </c>
      <c r="D243" t="s">
        <v>100</v>
      </c>
      <c r="E243" t="s">
        <v>247</v>
      </c>
      <c r="F243" t="s">
        <v>220</v>
      </c>
      <c r="G243" t="s">
        <v>272</v>
      </c>
      <c r="H243" t="s">
        <v>5</v>
      </c>
      <c r="I243">
        <v>9</v>
      </c>
      <c r="J243">
        <v>6</v>
      </c>
      <c r="K243">
        <v>2</v>
      </c>
      <c r="L243">
        <v>4</v>
      </c>
      <c r="M243">
        <v>2</v>
      </c>
      <c r="N243">
        <v>1</v>
      </c>
      <c r="O243" s="99">
        <f t="shared" si="7"/>
        <v>9</v>
      </c>
      <c r="P243" s="88">
        <f t="shared" si="8"/>
        <v>1</v>
      </c>
    </row>
    <row r="244" spans="1:16" x14ac:dyDescent="0.3">
      <c r="A244" t="s">
        <v>38</v>
      </c>
      <c r="B244" s="9" t="s">
        <v>370</v>
      </c>
      <c r="C244" t="s">
        <v>371</v>
      </c>
      <c r="D244" t="s">
        <v>100</v>
      </c>
      <c r="E244" t="s">
        <v>247</v>
      </c>
      <c r="F244" t="s">
        <v>220</v>
      </c>
      <c r="G244" t="s">
        <v>272</v>
      </c>
      <c r="H244" t="s">
        <v>7</v>
      </c>
      <c r="I244">
        <v>2</v>
      </c>
      <c r="J244">
        <v>2</v>
      </c>
      <c r="K244">
        <v>1</v>
      </c>
      <c r="L244">
        <v>1</v>
      </c>
      <c r="M244">
        <v>0</v>
      </c>
      <c r="N244">
        <v>0</v>
      </c>
      <c r="O244" s="99">
        <f t="shared" si="7"/>
        <v>2</v>
      </c>
      <c r="P244" s="88">
        <f t="shared" si="8"/>
        <v>0</v>
      </c>
    </row>
    <row r="245" spans="1:16" x14ac:dyDescent="0.3">
      <c r="A245" t="s">
        <v>38</v>
      </c>
      <c r="B245" s="9" t="s">
        <v>370</v>
      </c>
      <c r="C245" t="s">
        <v>371</v>
      </c>
      <c r="D245" t="s">
        <v>100</v>
      </c>
      <c r="E245" t="s">
        <v>247</v>
      </c>
      <c r="F245" t="s">
        <v>220</v>
      </c>
      <c r="G245" t="s">
        <v>272</v>
      </c>
      <c r="H245" t="s">
        <v>6</v>
      </c>
      <c r="I245">
        <v>6</v>
      </c>
      <c r="J245">
        <v>3</v>
      </c>
      <c r="K245">
        <v>0</v>
      </c>
      <c r="L245">
        <v>3</v>
      </c>
      <c r="M245">
        <v>0</v>
      </c>
      <c r="N245">
        <v>3</v>
      </c>
      <c r="O245" s="99">
        <f t="shared" si="7"/>
        <v>6</v>
      </c>
      <c r="P245" s="88">
        <f t="shared" si="8"/>
        <v>3</v>
      </c>
    </row>
    <row r="246" spans="1:16" x14ac:dyDescent="0.3">
      <c r="A246" t="s">
        <v>38</v>
      </c>
      <c r="B246" s="9" t="s">
        <v>370</v>
      </c>
      <c r="C246" t="s">
        <v>371</v>
      </c>
      <c r="D246" t="s">
        <v>102</v>
      </c>
      <c r="E246" t="s">
        <v>248</v>
      </c>
      <c r="F246" t="s">
        <v>220</v>
      </c>
      <c r="G246" t="s">
        <v>271</v>
      </c>
      <c r="H246" t="s">
        <v>4</v>
      </c>
      <c r="I246">
        <v>79</v>
      </c>
      <c r="J246">
        <v>18</v>
      </c>
      <c r="K246">
        <v>2</v>
      </c>
      <c r="L246">
        <v>16</v>
      </c>
      <c r="M246">
        <v>30</v>
      </c>
      <c r="N246">
        <v>31</v>
      </c>
      <c r="O246" s="99">
        <f t="shared" si="7"/>
        <v>79</v>
      </c>
      <c r="P246" s="88">
        <f t="shared" si="8"/>
        <v>31</v>
      </c>
    </row>
    <row r="247" spans="1:16" x14ac:dyDescent="0.3">
      <c r="A247" t="s">
        <v>38</v>
      </c>
      <c r="B247" s="9" t="s">
        <v>370</v>
      </c>
      <c r="C247" t="s">
        <v>371</v>
      </c>
      <c r="D247" t="s">
        <v>102</v>
      </c>
      <c r="E247" t="s">
        <v>248</v>
      </c>
      <c r="F247" t="s">
        <v>220</v>
      </c>
      <c r="G247" t="s">
        <v>271</v>
      </c>
      <c r="H247" t="s">
        <v>5</v>
      </c>
      <c r="I247">
        <v>5</v>
      </c>
      <c r="J247">
        <v>3</v>
      </c>
      <c r="K247">
        <v>1</v>
      </c>
      <c r="L247">
        <v>2</v>
      </c>
      <c r="M247">
        <v>1</v>
      </c>
      <c r="N247">
        <v>1</v>
      </c>
      <c r="O247" s="99">
        <f t="shared" si="7"/>
        <v>5</v>
      </c>
      <c r="P247" s="88">
        <f t="shared" si="8"/>
        <v>1</v>
      </c>
    </row>
    <row r="248" spans="1:16" x14ac:dyDescent="0.3">
      <c r="A248" t="s">
        <v>38</v>
      </c>
      <c r="B248" s="9" t="s">
        <v>370</v>
      </c>
      <c r="C248" t="s">
        <v>371</v>
      </c>
      <c r="D248" t="s">
        <v>102</v>
      </c>
      <c r="E248" t="s">
        <v>248</v>
      </c>
      <c r="F248" t="s">
        <v>220</v>
      </c>
      <c r="G248" t="s">
        <v>271</v>
      </c>
      <c r="H248" t="s">
        <v>7</v>
      </c>
      <c r="I248">
        <v>3</v>
      </c>
      <c r="J248">
        <v>2</v>
      </c>
      <c r="K248">
        <v>1</v>
      </c>
      <c r="L248">
        <v>1</v>
      </c>
      <c r="M248">
        <v>1</v>
      </c>
      <c r="N248">
        <v>0</v>
      </c>
      <c r="O248" s="99">
        <f t="shared" si="7"/>
        <v>3</v>
      </c>
      <c r="P248" s="88">
        <f t="shared" si="8"/>
        <v>0</v>
      </c>
    </row>
    <row r="249" spans="1:16" x14ac:dyDescent="0.3">
      <c r="A249" t="s">
        <v>38</v>
      </c>
      <c r="B249" s="9" t="s">
        <v>370</v>
      </c>
      <c r="C249" t="s">
        <v>371</v>
      </c>
      <c r="D249" t="s">
        <v>102</v>
      </c>
      <c r="E249" t="s">
        <v>248</v>
      </c>
      <c r="F249" t="s">
        <v>220</v>
      </c>
      <c r="G249" t="s">
        <v>271</v>
      </c>
      <c r="H249" t="s">
        <v>6</v>
      </c>
      <c r="I249">
        <v>2</v>
      </c>
      <c r="J249">
        <v>0</v>
      </c>
      <c r="K249">
        <v>0</v>
      </c>
      <c r="L249">
        <v>0</v>
      </c>
      <c r="M249">
        <v>1</v>
      </c>
      <c r="N249">
        <v>1</v>
      </c>
      <c r="O249" s="99">
        <f t="shared" si="7"/>
        <v>2</v>
      </c>
      <c r="P249" s="88">
        <f t="shared" si="8"/>
        <v>1</v>
      </c>
    </row>
    <row r="250" spans="1:16" x14ac:dyDescent="0.3">
      <c r="A250" t="s">
        <v>38</v>
      </c>
      <c r="B250" s="9" t="s">
        <v>370</v>
      </c>
      <c r="C250" t="s">
        <v>371</v>
      </c>
      <c r="D250" t="s">
        <v>104</v>
      </c>
      <c r="E250" t="s">
        <v>249</v>
      </c>
      <c r="F250" t="s">
        <v>220</v>
      </c>
      <c r="G250" t="s">
        <v>272</v>
      </c>
      <c r="H250" t="s">
        <v>4</v>
      </c>
      <c r="I250">
        <v>24</v>
      </c>
      <c r="J250">
        <v>19</v>
      </c>
      <c r="K250">
        <v>1</v>
      </c>
      <c r="L250">
        <v>18</v>
      </c>
      <c r="M250">
        <v>4</v>
      </c>
      <c r="N250">
        <v>1</v>
      </c>
      <c r="O250" s="99">
        <f t="shared" si="7"/>
        <v>24</v>
      </c>
      <c r="P250" s="88">
        <f t="shared" si="8"/>
        <v>1</v>
      </c>
    </row>
    <row r="251" spans="1:16" x14ac:dyDescent="0.3">
      <c r="A251" t="s">
        <v>38</v>
      </c>
      <c r="B251" s="9" t="s">
        <v>370</v>
      </c>
      <c r="C251" t="s">
        <v>371</v>
      </c>
      <c r="D251" t="s">
        <v>104</v>
      </c>
      <c r="E251" t="s">
        <v>249</v>
      </c>
      <c r="F251" t="s">
        <v>220</v>
      </c>
      <c r="G251" t="s">
        <v>272</v>
      </c>
      <c r="H251" t="s">
        <v>5</v>
      </c>
      <c r="I251">
        <v>6</v>
      </c>
      <c r="J251">
        <v>0</v>
      </c>
      <c r="K251">
        <v>0</v>
      </c>
      <c r="L251">
        <v>0</v>
      </c>
      <c r="M251">
        <v>6</v>
      </c>
      <c r="N251">
        <v>0</v>
      </c>
      <c r="O251" s="99">
        <f t="shared" si="7"/>
        <v>6</v>
      </c>
      <c r="P251" s="88">
        <f t="shared" si="8"/>
        <v>0</v>
      </c>
    </row>
    <row r="252" spans="1:16" x14ac:dyDescent="0.3">
      <c r="A252" t="s">
        <v>38</v>
      </c>
      <c r="B252" s="9" t="s">
        <v>370</v>
      </c>
      <c r="C252" t="s">
        <v>371</v>
      </c>
      <c r="D252" t="s">
        <v>104</v>
      </c>
      <c r="E252" t="s">
        <v>249</v>
      </c>
      <c r="F252" t="s">
        <v>220</v>
      </c>
      <c r="G252" t="s">
        <v>272</v>
      </c>
      <c r="H252" t="s">
        <v>7</v>
      </c>
      <c r="I252">
        <v>2</v>
      </c>
      <c r="J252">
        <v>2</v>
      </c>
      <c r="K252">
        <v>0</v>
      </c>
      <c r="L252">
        <v>2</v>
      </c>
      <c r="M252">
        <v>0</v>
      </c>
      <c r="N252">
        <v>0</v>
      </c>
      <c r="O252" s="99">
        <f t="shared" si="7"/>
        <v>2</v>
      </c>
      <c r="P252" s="88">
        <f t="shared" si="8"/>
        <v>0</v>
      </c>
    </row>
    <row r="253" spans="1:16" x14ac:dyDescent="0.3">
      <c r="A253" t="s">
        <v>38</v>
      </c>
      <c r="B253" s="9" t="s">
        <v>370</v>
      </c>
      <c r="C253" t="s">
        <v>371</v>
      </c>
      <c r="D253" t="s">
        <v>106</v>
      </c>
      <c r="E253" t="s">
        <v>250</v>
      </c>
      <c r="F253" t="s">
        <v>220</v>
      </c>
      <c r="G253" t="s">
        <v>273</v>
      </c>
      <c r="H253" t="s">
        <v>4</v>
      </c>
      <c r="I253">
        <v>24</v>
      </c>
      <c r="J253">
        <v>5</v>
      </c>
      <c r="K253">
        <v>0</v>
      </c>
      <c r="L253">
        <v>5</v>
      </c>
      <c r="M253">
        <v>4</v>
      </c>
      <c r="N253">
        <v>15</v>
      </c>
      <c r="O253" s="99">
        <f t="shared" si="7"/>
        <v>24</v>
      </c>
      <c r="P253" s="88">
        <f t="shared" si="8"/>
        <v>15</v>
      </c>
    </row>
    <row r="254" spans="1:16" x14ac:dyDescent="0.3">
      <c r="A254" t="s">
        <v>38</v>
      </c>
      <c r="B254" s="9" t="s">
        <v>370</v>
      </c>
      <c r="C254" t="s">
        <v>371</v>
      </c>
      <c r="D254" t="s">
        <v>106</v>
      </c>
      <c r="E254" t="s">
        <v>250</v>
      </c>
      <c r="F254" t="s">
        <v>220</v>
      </c>
      <c r="G254" t="s">
        <v>273</v>
      </c>
      <c r="H254" t="s">
        <v>5</v>
      </c>
      <c r="I254">
        <v>4</v>
      </c>
      <c r="J254">
        <v>2</v>
      </c>
      <c r="K254">
        <v>1</v>
      </c>
      <c r="L254">
        <v>1</v>
      </c>
      <c r="M254">
        <v>2</v>
      </c>
      <c r="N254">
        <v>0</v>
      </c>
      <c r="O254" s="99">
        <f t="shared" si="7"/>
        <v>4</v>
      </c>
      <c r="P254" s="88">
        <f t="shared" si="8"/>
        <v>0</v>
      </c>
    </row>
    <row r="255" spans="1:16" x14ac:dyDescent="0.3">
      <c r="A255" t="s">
        <v>38</v>
      </c>
      <c r="B255" s="9" t="s">
        <v>370</v>
      </c>
      <c r="C255" t="s">
        <v>371</v>
      </c>
      <c r="D255" t="s">
        <v>106</v>
      </c>
      <c r="E255" t="s">
        <v>250</v>
      </c>
      <c r="F255" t="s">
        <v>220</v>
      </c>
      <c r="G255" t="s">
        <v>273</v>
      </c>
      <c r="H255" t="s">
        <v>7</v>
      </c>
      <c r="I255">
        <v>1</v>
      </c>
      <c r="J255">
        <v>0</v>
      </c>
      <c r="K255">
        <v>0</v>
      </c>
      <c r="L255">
        <v>0</v>
      </c>
      <c r="M255">
        <v>1</v>
      </c>
      <c r="N255">
        <v>0</v>
      </c>
      <c r="O255" s="99">
        <f t="shared" si="7"/>
        <v>1</v>
      </c>
      <c r="P255" s="88">
        <f t="shared" si="8"/>
        <v>0</v>
      </c>
    </row>
    <row r="256" spans="1:16" x14ac:dyDescent="0.3">
      <c r="A256" t="s">
        <v>38</v>
      </c>
      <c r="B256" s="9" t="s">
        <v>370</v>
      </c>
      <c r="C256" t="s">
        <v>371</v>
      </c>
      <c r="D256" t="s">
        <v>106</v>
      </c>
      <c r="E256" t="s">
        <v>250</v>
      </c>
      <c r="F256" t="s">
        <v>220</v>
      </c>
      <c r="G256" t="s">
        <v>273</v>
      </c>
      <c r="H256" t="s">
        <v>6</v>
      </c>
      <c r="I256">
        <v>5</v>
      </c>
      <c r="J256">
        <v>3</v>
      </c>
      <c r="K256">
        <v>2</v>
      </c>
      <c r="L256">
        <v>1</v>
      </c>
      <c r="M256">
        <v>0</v>
      </c>
      <c r="N256">
        <v>2</v>
      </c>
      <c r="O256" s="99">
        <f t="shared" si="7"/>
        <v>5</v>
      </c>
      <c r="P256" s="88">
        <f t="shared" si="8"/>
        <v>2</v>
      </c>
    </row>
    <row r="257" spans="1:16" x14ac:dyDescent="0.3">
      <c r="A257" t="s">
        <v>38</v>
      </c>
      <c r="B257" s="9" t="s">
        <v>370</v>
      </c>
      <c r="C257" t="s">
        <v>371</v>
      </c>
      <c r="D257" t="s">
        <v>108</v>
      </c>
      <c r="E257" t="s">
        <v>251</v>
      </c>
      <c r="F257" t="s">
        <v>239</v>
      </c>
      <c r="G257" t="s">
        <v>271</v>
      </c>
      <c r="H257" t="s">
        <v>4</v>
      </c>
      <c r="I257">
        <v>73</v>
      </c>
      <c r="J257">
        <v>39</v>
      </c>
      <c r="K257">
        <v>3</v>
      </c>
      <c r="L257">
        <v>36</v>
      </c>
      <c r="M257">
        <v>26</v>
      </c>
      <c r="N257">
        <v>8</v>
      </c>
      <c r="O257" s="99">
        <f t="shared" si="7"/>
        <v>73</v>
      </c>
      <c r="P257" s="88">
        <f t="shared" si="8"/>
        <v>8</v>
      </c>
    </row>
    <row r="258" spans="1:16" x14ac:dyDescent="0.3">
      <c r="A258" t="s">
        <v>38</v>
      </c>
      <c r="B258" s="9" t="s">
        <v>370</v>
      </c>
      <c r="C258" t="s">
        <v>371</v>
      </c>
      <c r="D258" t="s">
        <v>108</v>
      </c>
      <c r="E258" t="s">
        <v>251</v>
      </c>
      <c r="F258" t="s">
        <v>239</v>
      </c>
      <c r="G258" t="s">
        <v>271</v>
      </c>
      <c r="H258" t="s">
        <v>5</v>
      </c>
      <c r="I258">
        <v>7</v>
      </c>
      <c r="J258">
        <v>3</v>
      </c>
      <c r="K258">
        <v>2</v>
      </c>
      <c r="L258">
        <v>1</v>
      </c>
      <c r="M258">
        <v>2</v>
      </c>
      <c r="N258">
        <v>2</v>
      </c>
      <c r="O258" s="99">
        <f t="shared" si="7"/>
        <v>7</v>
      </c>
      <c r="P258" s="88">
        <f t="shared" si="8"/>
        <v>2</v>
      </c>
    </row>
    <row r="259" spans="1:16" x14ac:dyDescent="0.3">
      <c r="A259" t="s">
        <v>38</v>
      </c>
      <c r="B259" s="9" t="s">
        <v>370</v>
      </c>
      <c r="C259" t="s">
        <v>371</v>
      </c>
      <c r="D259" t="s">
        <v>108</v>
      </c>
      <c r="E259" t="s">
        <v>251</v>
      </c>
      <c r="F259" t="s">
        <v>239</v>
      </c>
      <c r="G259" t="s">
        <v>271</v>
      </c>
      <c r="H259" t="s">
        <v>6</v>
      </c>
      <c r="I259">
        <v>2</v>
      </c>
      <c r="J259">
        <v>2</v>
      </c>
      <c r="K259">
        <v>0</v>
      </c>
      <c r="L259">
        <v>2</v>
      </c>
      <c r="M259">
        <v>0</v>
      </c>
      <c r="N259">
        <v>0</v>
      </c>
      <c r="O259" s="99">
        <f t="shared" ref="O259:O322" si="9">IF($I$1=$O$1,I259,IF($J$1=$O$1,J259,IF($K$1=$O$1,K259,IF($L$1=$O$1,L259,IF($M$1=$O$1,M259,IF($N$1=$O$1,N259,"x"))))))</f>
        <v>2</v>
      </c>
      <c r="P259" s="88">
        <f t="shared" ref="P259:P322" si="10">IF($I$1=$P$1,I259,IF($J$1=$P$1,J259,IF($K$1=$P$1,K259,IF($L$1=$P$1,L259,IF($M$1=$P$1,M259,IF($N$1=$P$1,N259,"x"))))))</f>
        <v>0</v>
      </c>
    </row>
    <row r="260" spans="1:16" x14ac:dyDescent="0.3">
      <c r="A260" t="s">
        <v>38</v>
      </c>
      <c r="B260" s="9" t="s">
        <v>370</v>
      </c>
      <c r="C260" t="s">
        <v>371</v>
      </c>
      <c r="D260" t="s">
        <v>110</v>
      </c>
      <c r="E260" t="s">
        <v>252</v>
      </c>
      <c r="F260" t="s">
        <v>220</v>
      </c>
      <c r="G260" t="s">
        <v>273</v>
      </c>
      <c r="H260" t="s">
        <v>4</v>
      </c>
      <c r="I260">
        <v>18</v>
      </c>
      <c r="J260">
        <v>8</v>
      </c>
      <c r="K260">
        <v>2</v>
      </c>
      <c r="L260">
        <v>6</v>
      </c>
      <c r="M260">
        <v>8</v>
      </c>
      <c r="N260">
        <v>2</v>
      </c>
      <c r="O260" s="99">
        <f t="shared" si="9"/>
        <v>18</v>
      </c>
      <c r="P260" s="88">
        <f t="shared" si="10"/>
        <v>2</v>
      </c>
    </row>
    <row r="261" spans="1:16" x14ac:dyDescent="0.3">
      <c r="A261" t="s">
        <v>38</v>
      </c>
      <c r="B261" s="9" t="s">
        <v>370</v>
      </c>
      <c r="C261" t="s">
        <v>371</v>
      </c>
      <c r="D261" t="s">
        <v>110</v>
      </c>
      <c r="E261" t="s">
        <v>252</v>
      </c>
      <c r="F261" t="s">
        <v>220</v>
      </c>
      <c r="G261" t="s">
        <v>273</v>
      </c>
      <c r="H261" t="s">
        <v>5</v>
      </c>
      <c r="I261">
        <v>6</v>
      </c>
      <c r="J261">
        <v>1</v>
      </c>
      <c r="K261">
        <v>0</v>
      </c>
      <c r="L261">
        <v>1</v>
      </c>
      <c r="M261">
        <v>5</v>
      </c>
      <c r="N261">
        <v>0</v>
      </c>
      <c r="O261" s="99">
        <f t="shared" si="9"/>
        <v>6</v>
      </c>
      <c r="P261" s="88">
        <f t="shared" si="10"/>
        <v>0</v>
      </c>
    </row>
    <row r="262" spans="1:16" x14ac:dyDescent="0.3">
      <c r="A262" t="s">
        <v>38</v>
      </c>
      <c r="B262" s="9" t="s">
        <v>370</v>
      </c>
      <c r="C262" t="s">
        <v>371</v>
      </c>
      <c r="D262" t="s">
        <v>110</v>
      </c>
      <c r="E262" t="s">
        <v>252</v>
      </c>
      <c r="F262" t="s">
        <v>220</v>
      </c>
      <c r="G262" t="s">
        <v>273</v>
      </c>
      <c r="H262" t="s">
        <v>7</v>
      </c>
      <c r="I262">
        <v>4</v>
      </c>
      <c r="J262">
        <v>2</v>
      </c>
      <c r="K262">
        <v>1</v>
      </c>
      <c r="L262">
        <v>1</v>
      </c>
      <c r="M262">
        <v>2</v>
      </c>
      <c r="N262">
        <v>0</v>
      </c>
      <c r="O262" s="99">
        <f t="shared" si="9"/>
        <v>4</v>
      </c>
      <c r="P262" s="88">
        <f t="shared" si="10"/>
        <v>0</v>
      </c>
    </row>
    <row r="263" spans="1:16" x14ac:dyDescent="0.3">
      <c r="A263" t="s">
        <v>38</v>
      </c>
      <c r="B263" s="9" t="s">
        <v>370</v>
      </c>
      <c r="C263" t="s">
        <v>371</v>
      </c>
      <c r="D263" t="s">
        <v>112</v>
      </c>
      <c r="E263" t="s">
        <v>253</v>
      </c>
      <c r="F263" t="s">
        <v>220</v>
      </c>
      <c r="G263" t="s">
        <v>273</v>
      </c>
      <c r="H263" t="s">
        <v>4</v>
      </c>
      <c r="I263">
        <v>18</v>
      </c>
      <c r="J263">
        <v>8</v>
      </c>
      <c r="K263">
        <v>0</v>
      </c>
      <c r="L263">
        <v>8</v>
      </c>
      <c r="M263">
        <v>7</v>
      </c>
      <c r="N263">
        <v>3</v>
      </c>
      <c r="O263" s="99">
        <f t="shared" si="9"/>
        <v>18</v>
      </c>
      <c r="P263" s="88">
        <f t="shared" si="10"/>
        <v>3</v>
      </c>
    </row>
    <row r="264" spans="1:16" x14ac:dyDescent="0.3">
      <c r="A264" t="s">
        <v>38</v>
      </c>
      <c r="B264" s="9" t="s">
        <v>370</v>
      </c>
      <c r="C264" t="s">
        <v>371</v>
      </c>
      <c r="D264" t="s">
        <v>112</v>
      </c>
      <c r="E264" t="s">
        <v>253</v>
      </c>
      <c r="F264" t="s">
        <v>220</v>
      </c>
      <c r="G264" t="s">
        <v>273</v>
      </c>
      <c r="H264" t="s">
        <v>5</v>
      </c>
      <c r="I264">
        <v>7</v>
      </c>
      <c r="J264">
        <v>4</v>
      </c>
      <c r="K264">
        <v>1</v>
      </c>
      <c r="L264">
        <v>3</v>
      </c>
      <c r="M264">
        <v>2</v>
      </c>
      <c r="N264">
        <v>1</v>
      </c>
      <c r="O264" s="99">
        <f t="shared" si="9"/>
        <v>7</v>
      </c>
      <c r="P264" s="88">
        <f t="shared" si="10"/>
        <v>1</v>
      </c>
    </row>
    <row r="265" spans="1:16" x14ac:dyDescent="0.3">
      <c r="A265" t="s">
        <v>38</v>
      </c>
      <c r="B265" s="9" t="s">
        <v>370</v>
      </c>
      <c r="C265" t="s">
        <v>371</v>
      </c>
      <c r="D265" t="s">
        <v>112</v>
      </c>
      <c r="E265" t="s">
        <v>253</v>
      </c>
      <c r="F265" t="s">
        <v>220</v>
      </c>
      <c r="G265" t="s">
        <v>273</v>
      </c>
      <c r="H265" t="s">
        <v>7</v>
      </c>
      <c r="I265">
        <v>1</v>
      </c>
      <c r="J265">
        <v>1</v>
      </c>
      <c r="K265">
        <v>0</v>
      </c>
      <c r="L265">
        <v>1</v>
      </c>
      <c r="M265">
        <v>0</v>
      </c>
      <c r="N265">
        <v>0</v>
      </c>
      <c r="O265" s="99">
        <f t="shared" si="9"/>
        <v>1</v>
      </c>
      <c r="P265" s="88">
        <f t="shared" si="10"/>
        <v>0</v>
      </c>
    </row>
    <row r="266" spans="1:16" x14ac:dyDescent="0.3">
      <c r="A266" t="s">
        <v>38</v>
      </c>
      <c r="B266" s="9" t="s">
        <v>370</v>
      </c>
      <c r="C266" t="s">
        <v>371</v>
      </c>
      <c r="D266" t="s">
        <v>112</v>
      </c>
      <c r="E266" t="s">
        <v>253</v>
      </c>
      <c r="F266" t="s">
        <v>220</v>
      </c>
      <c r="G266" t="s">
        <v>273</v>
      </c>
      <c r="H266" t="s">
        <v>6</v>
      </c>
      <c r="I266">
        <v>4</v>
      </c>
      <c r="J266">
        <v>1</v>
      </c>
      <c r="K266">
        <v>1</v>
      </c>
      <c r="L266">
        <v>0</v>
      </c>
      <c r="M266">
        <v>2</v>
      </c>
      <c r="N266">
        <v>1</v>
      </c>
      <c r="O266" s="99">
        <f t="shared" si="9"/>
        <v>4</v>
      </c>
      <c r="P266" s="88">
        <f t="shared" si="10"/>
        <v>1</v>
      </c>
    </row>
    <row r="267" spans="1:16" x14ac:dyDescent="0.3">
      <c r="A267" t="s">
        <v>38</v>
      </c>
      <c r="B267" s="9" t="s">
        <v>370</v>
      </c>
      <c r="C267" t="s">
        <v>371</v>
      </c>
      <c r="D267" t="s">
        <v>114</v>
      </c>
      <c r="E267" t="s">
        <v>254</v>
      </c>
      <c r="F267" t="s">
        <v>220</v>
      </c>
      <c r="G267" t="s">
        <v>272</v>
      </c>
      <c r="H267" t="s">
        <v>4</v>
      </c>
      <c r="I267">
        <v>15</v>
      </c>
      <c r="J267">
        <v>7</v>
      </c>
      <c r="K267">
        <v>0</v>
      </c>
      <c r="L267">
        <v>7</v>
      </c>
      <c r="M267">
        <v>7</v>
      </c>
      <c r="N267">
        <v>1</v>
      </c>
      <c r="O267" s="99">
        <f t="shared" si="9"/>
        <v>15</v>
      </c>
      <c r="P267" s="88">
        <f t="shared" si="10"/>
        <v>1</v>
      </c>
    </row>
    <row r="268" spans="1:16" x14ac:dyDescent="0.3">
      <c r="A268" t="s">
        <v>38</v>
      </c>
      <c r="B268" s="9" t="s">
        <v>370</v>
      </c>
      <c r="C268" t="s">
        <v>371</v>
      </c>
      <c r="D268" t="s">
        <v>114</v>
      </c>
      <c r="E268" t="s">
        <v>254</v>
      </c>
      <c r="F268" t="s">
        <v>220</v>
      </c>
      <c r="G268" t="s">
        <v>272</v>
      </c>
      <c r="H268" t="s">
        <v>5</v>
      </c>
      <c r="I268">
        <v>3</v>
      </c>
      <c r="J268">
        <v>2</v>
      </c>
      <c r="K268">
        <v>0</v>
      </c>
      <c r="L268">
        <v>2</v>
      </c>
      <c r="M268">
        <v>1</v>
      </c>
      <c r="N268">
        <v>0</v>
      </c>
      <c r="O268" s="99">
        <f t="shared" si="9"/>
        <v>3</v>
      </c>
      <c r="P268" s="88">
        <f t="shared" si="10"/>
        <v>0</v>
      </c>
    </row>
    <row r="269" spans="1:16" x14ac:dyDescent="0.3">
      <c r="A269" t="s">
        <v>38</v>
      </c>
      <c r="B269" s="9" t="s">
        <v>370</v>
      </c>
      <c r="C269" t="s">
        <v>371</v>
      </c>
      <c r="D269" t="s">
        <v>114</v>
      </c>
      <c r="E269" t="s">
        <v>254</v>
      </c>
      <c r="F269" t="s">
        <v>220</v>
      </c>
      <c r="G269" t="s">
        <v>272</v>
      </c>
      <c r="H269" t="s">
        <v>7</v>
      </c>
      <c r="I269">
        <v>9</v>
      </c>
      <c r="J269">
        <v>6</v>
      </c>
      <c r="K269">
        <v>2</v>
      </c>
      <c r="L269">
        <v>4</v>
      </c>
      <c r="M269">
        <v>2</v>
      </c>
      <c r="N269">
        <v>1</v>
      </c>
      <c r="O269" s="99">
        <f t="shared" si="9"/>
        <v>9</v>
      </c>
      <c r="P269" s="88">
        <f t="shared" si="10"/>
        <v>1</v>
      </c>
    </row>
    <row r="270" spans="1:16" x14ac:dyDescent="0.3">
      <c r="A270" t="s">
        <v>38</v>
      </c>
      <c r="B270" s="9" t="s">
        <v>370</v>
      </c>
      <c r="C270" t="s">
        <v>371</v>
      </c>
      <c r="D270" t="s">
        <v>114</v>
      </c>
      <c r="E270" t="s">
        <v>254</v>
      </c>
      <c r="F270" t="s">
        <v>220</v>
      </c>
      <c r="G270" t="s">
        <v>272</v>
      </c>
      <c r="H270" t="s">
        <v>6</v>
      </c>
      <c r="I270">
        <v>4</v>
      </c>
      <c r="J270">
        <v>4</v>
      </c>
      <c r="K270">
        <v>0</v>
      </c>
      <c r="L270">
        <v>4</v>
      </c>
      <c r="M270">
        <v>0</v>
      </c>
      <c r="N270">
        <v>0</v>
      </c>
      <c r="O270" s="99">
        <f t="shared" si="9"/>
        <v>4</v>
      </c>
      <c r="P270" s="88">
        <f t="shared" si="10"/>
        <v>0</v>
      </c>
    </row>
    <row r="271" spans="1:16" x14ac:dyDescent="0.3">
      <c r="A271" t="s">
        <v>38</v>
      </c>
      <c r="B271" s="9" t="s">
        <v>370</v>
      </c>
      <c r="C271" t="s">
        <v>371</v>
      </c>
      <c r="D271" t="s">
        <v>116</v>
      </c>
      <c r="E271" t="s">
        <v>255</v>
      </c>
      <c r="F271" t="s">
        <v>220</v>
      </c>
      <c r="G271" t="s">
        <v>273</v>
      </c>
      <c r="H271" t="s">
        <v>4</v>
      </c>
      <c r="I271">
        <v>6</v>
      </c>
      <c r="J271">
        <v>2</v>
      </c>
      <c r="K271">
        <v>0</v>
      </c>
      <c r="L271">
        <v>2</v>
      </c>
      <c r="M271">
        <v>3</v>
      </c>
      <c r="N271">
        <v>1</v>
      </c>
      <c r="O271" s="99">
        <f t="shared" si="9"/>
        <v>6</v>
      </c>
      <c r="P271" s="88">
        <f t="shared" si="10"/>
        <v>1</v>
      </c>
    </row>
    <row r="272" spans="1:16" x14ac:dyDescent="0.3">
      <c r="A272" t="s">
        <v>38</v>
      </c>
      <c r="B272" s="9" t="s">
        <v>370</v>
      </c>
      <c r="C272" t="s">
        <v>371</v>
      </c>
      <c r="D272" t="s">
        <v>116</v>
      </c>
      <c r="E272" t="s">
        <v>255</v>
      </c>
      <c r="F272" t="s">
        <v>220</v>
      </c>
      <c r="G272" t="s">
        <v>273</v>
      </c>
      <c r="H272" t="s">
        <v>5</v>
      </c>
      <c r="I272">
        <v>1</v>
      </c>
      <c r="J272">
        <v>0</v>
      </c>
      <c r="K272">
        <v>0</v>
      </c>
      <c r="L272">
        <v>0</v>
      </c>
      <c r="M272">
        <v>1</v>
      </c>
      <c r="N272">
        <v>0</v>
      </c>
      <c r="O272" s="99">
        <f t="shared" si="9"/>
        <v>1</v>
      </c>
      <c r="P272" s="88">
        <f t="shared" si="10"/>
        <v>0</v>
      </c>
    </row>
    <row r="273" spans="1:16" x14ac:dyDescent="0.3">
      <c r="A273" t="s">
        <v>38</v>
      </c>
      <c r="B273" s="9" t="s">
        <v>370</v>
      </c>
      <c r="C273" t="s">
        <v>371</v>
      </c>
      <c r="D273" t="s">
        <v>118</v>
      </c>
      <c r="E273" t="s">
        <v>256</v>
      </c>
      <c r="F273" t="s">
        <v>220</v>
      </c>
      <c r="G273" t="s">
        <v>271</v>
      </c>
      <c r="H273" t="s">
        <v>4</v>
      </c>
      <c r="I273">
        <v>32</v>
      </c>
      <c r="J273">
        <v>8</v>
      </c>
      <c r="K273">
        <v>1</v>
      </c>
      <c r="L273">
        <v>7</v>
      </c>
      <c r="M273">
        <v>20</v>
      </c>
      <c r="N273">
        <v>4</v>
      </c>
      <c r="O273" s="99">
        <f t="shared" si="9"/>
        <v>32</v>
      </c>
      <c r="P273" s="88">
        <f t="shared" si="10"/>
        <v>4</v>
      </c>
    </row>
    <row r="274" spans="1:16" x14ac:dyDescent="0.3">
      <c r="A274" t="s">
        <v>38</v>
      </c>
      <c r="B274" s="9" t="s">
        <v>370</v>
      </c>
      <c r="C274" t="s">
        <v>371</v>
      </c>
      <c r="D274" t="s">
        <v>118</v>
      </c>
      <c r="E274" t="s">
        <v>256</v>
      </c>
      <c r="F274" t="s">
        <v>220</v>
      </c>
      <c r="G274" t="s">
        <v>271</v>
      </c>
      <c r="H274" t="s">
        <v>5</v>
      </c>
      <c r="I274">
        <v>3</v>
      </c>
      <c r="J274">
        <v>3</v>
      </c>
      <c r="K274">
        <v>1</v>
      </c>
      <c r="L274">
        <v>2</v>
      </c>
      <c r="M274">
        <v>0</v>
      </c>
      <c r="N274">
        <v>0</v>
      </c>
      <c r="O274" s="99">
        <f t="shared" si="9"/>
        <v>3</v>
      </c>
      <c r="P274" s="88">
        <f t="shared" si="10"/>
        <v>0</v>
      </c>
    </row>
    <row r="275" spans="1:16" x14ac:dyDescent="0.3">
      <c r="A275" t="s">
        <v>38</v>
      </c>
      <c r="B275" s="9" t="s">
        <v>370</v>
      </c>
      <c r="C275" t="s">
        <v>371</v>
      </c>
      <c r="D275" t="s">
        <v>118</v>
      </c>
      <c r="E275" t="s">
        <v>256</v>
      </c>
      <c r="F275" t="s">
        <v>220</v>
      </c>
      <c r="G275" t="s">
        <v>271</v>
      </c>
      <c r="H275" t="s">
        <v>7</v>
      </c>
      <c r="I275">
        <v>2</v>
      </c>
      <c r="J275">
        <v>2</v>
      </c>
      <c r="K275">
        <v>2</v>
      </c>
      <c r="L275">
        <v>0</v>
      </c>
      <c r="M275">
        <v>0</v>
      </c>
      <c r="N275">
        <v>0</v>
      </c>
      <c r="O275" s="99">
        <f t="shared" si="9"/>
        <v>2</v>
      </c>
      <c r="P275" s="88">
        <f t="shared" si="10"/>
        <v>0</v>
      </c>
    </row>
    <row r="276" spans="1:16" x14ac:dyDescent="0.3">
      <c r="A276" t="s">
        <v>38</v>
      </c>
      <c r="B276" s="9" t="s">
        <v>370</v>
      </c>
      <c r="C276" t="s">
        <v>371</v>
      </c>
      <c r="D276" t="s">
        <v>118</v>
      </c>
      <c r="E276" t="s">
        <v>256</v>
      </c>
      <c r="F276" t="s">
        <v>220</v>
      </c>
      <c r="G276" t="s">
        <v>271</v>
      </c>
      <c r="H276" t="s">
        <v>6</v>
      </c>
      <c r="I276">
        <v>1</v>
      </c>
      <c r="J276">
        <v>0</v>
      </c>
      <c r="K276">
        <v>0</v>
      </c>
      <c r="L276">
        <v>0</v>
      </c>
      <c r="M276">
        <v>1</v>
      </c>
      <c r="N276">
        <v>0</v>
      </c>
      <c r="O276" s="99">
        <f t="shared" si="9"/>
        <v>1</v>
      </c>
      <c r="P276" s="88">
        <f t="shared" si="10"/>
        <v>0</v>
      </c>
    </row>
    <row r="277" spans="1:16" x14ac:dyDescent="0.3">
      <c r="A277" t="s">
        <v>38</v>
      </c>
      <c r="B277" s="9" t="s">
        <v>370</v>
      </c>
      <c r="C277" t="s">
        <v>371</v>
      </c>
      <c r="D277" t="s">
        <v>120</v>
      </c>
      <c r="E277" t="s">
        <v>257</v>
      </c>
      <c r="F277" t="s">
        <v>220</v>
      </c>
      <c r="G277" t="s">
        <v>273</v>
      </c>
      <c r="H277" t="s">
        <v>4</v>
      </c>
      <c r="I277">
        <v>23</v>
      </c>
      <c r="J277">
        <v>13</v>
      </c>
      <c r="K277">
        <v>1</v>
      </c>
      <c r="L277">
        <v>12</v>
      </c>
      <c r="M277">
        <v>8</v>
      </c>
      <c r="N277">
        <v>2</v>
      </c>
      <c r="O277" s="99">
        <f t="shared" si="9"/>
        <v>23</v>
      </c>
      <c r="P277" s="88">
        <f t="shared" si="10"/>
        <v>2</v>
      </c>
    </row>
    <row r="278" spans="1:16" x14ac:dyDescent="0.3">
      <c r="A278" t="s">
        <v>38</v>
      </c>
      <c r="B278" s="9" t="s">
        <v>370</v>
      </c>
      <c r="C278" t="s">
        <v>371</v>
      </c>
      <c r="D278" t="s">
        <v>120</v>
      </c>
      <c r="E278" t="s">
        <v>257</v>
      </c>
      <c r="F278" t="s">
        <v>220</v>
      </c>
      <c r="G278" t="s">
        <v>273</v>
      </c>
      <c r="H278" t="s">
        <v>7</v>
      </c>
      <c r="I278">
        <v>1</v>
      </c>
      <c r="J278">
        <v>1</v>
      </c>
      <c r="K278">
        <v>1</v>
      </c>
      <c r="L278">
        <v>0</v>
      </c>
      <c r="M278">
        <v>0</v>
      </c>
      <c r="N278">
        <v>0</v>
      </c>
      <c r="O278" s="99">
        <f t="shared" si="9"/>
        <v>1</v>
      </c>
      <c r="P278" s="88">
        <f t="shared" si="10"/>
        <v>0</v>
      </c>
    </row>
    <row r="279" spans="1:16" x14ac:dyDescent="0.3">
      <c r="A279" t="s">
        <v>38</v>
      </c>
      <c r="B279" s="9" t="s">
        <v>370</v>
      </c>
      <c r="C279" t="s">
        <v>371</v>
      </c>
      <c r="D279" t="s">
        <v>122</v>
      </c>
      <c r="E279" t="s">
        <v>258</v>
      </c>
      <c r="F279" t="s">
        <v>220</v>
      </c>
      <c r="G279" t="s">
        <v>273</v>
      </c>
      <c r="H279" t="s">
        <v>4</v>
      </c>
      <c r="I279">
        <v>12</v>
      </c>
      <c r="J279">
        <v>8</v>
      </c>
      <c r="K279">
        <v>1</v>
      </c>
      <c r="L279">
        <v>7</v>
      </c>
      <c r="M279">
        <v>4</v>
      </c>
      <c r="N279">
        <v>0</v>
      </c>
      <c r="O279" s="99">
        <f t="shared" si="9"/>
        <v>12</v>
      </c>
      <c r="P279" s="88">
        <f t="shared" si="10"/>
        <v>0</v>
      </c>
    </row>
    <row r="280" spans="1:16" x14ac:dyDescent="0.3">
      <c r="A280" t="s">
        <v>38</v>
      </c>
      <c r="B280" s="9" t="s">
        <v>370</v>
      </c>
      <c r="C280" t="s">
        <v>371</v>
      </c>
      <c r="D280" t="s">
        <v>122</v>
      </c>
      <c r="E280" t="s">
        <v>258</v>
      </c>
      <c r="F280" t="s">
        <v>220</v>
      </c>
      <c r="G280" t="s">
        <v>273</v>
      </c>
      <c r="H280" t="s">
        <v>5</v>
      </c>
      <c r="I280">
        <v>3</v>
      </c>
      <c r="J280">
        <v>2</v>
      </c>
      <c r="K280">
        <v>0</v>
      </c>
      <c r="L280">
        <v>2</v>
      </c>
      <c r="M280">
        <v>1</v>
      </c>
      <c r="N280">
        <v>0</v>
      </c>
      <c r="O280" s="99">
        <f t="shared" si="9"/>
        <v>3</v>
      </c>
      <c r="P280" s="88">
        <f t="shared" si="10"/>
        <v>0</v>
      </c>
    </row>
    <row r="281" spans="1:16" x14ac:dyDescent="0.3">
      <c r="A281" t="s">
        <v>38</v>
      </c>
      <c r="B281" s="9" t="s">
        <v>370</v>
      </c>
      <c r="C281" t="s">
        <v>371</v>
      </c>
      <c r="D281" t="s">
        <v>124</v>
      </c>
      <c r="E281" t="s">
        <v>259</v>
      </c>
      <c r="F281" t="s">
        <v>239</v>
      </c>
      <c r="G281" t="s">
        <v>271</v>
      </c>
      <c r="H281" t="s">
        <v>4</v>
      </c>
      <c r="I281">
        <v>32</v>
      </c>
      <c r="J281">
        <v>17</v>
      </c>
      <c r="K281">
        <v>3</v>
      </c>
      <c r="L281">
        <v>14</v>
      </c>
      <c r="M281">
        <v>2</v>
      </c>
      <c r="N281">
        <v>13</v>
      </c>
      <c r="O281" s="99">
        <f t="shared" si="9"/>
        <v>32</v>
      </c>
      <c r="P281" s="88">
        <f t="shared" si="10"/>
        <v>13</v>
      </c>
    </row>
    <row r="282" spans="1:16" x14ac:dyDescent="0.3">
      <c r="A282" t="s">
        <v>38</v>
      </c>
      <c r="B282" s="9" t="s">
        <v>370</v>
      </c>
      <c r="C282" t="s">
        <v>371</v>
      </c>
      <c r="D282" t="s">
        <v>124</v>
      </c>
      <c r="E282" t="s">
        <v>259</v>
      </c>
      <c r="F282" t="s">
        <v>239</v>
      </c>
      <c r="G282" t="s">
        <v>271</v>
      </c>
      <c r="H282" t="s">
        <v>5</v>
      </c>
      <c r="I282">
        <v>2</v>
      </c>
      <c r="J282">
        <v>2</v>
      </c>
      <c r="K282">
        <v>1</v>
      </c>
      <c r="L282">
        <v>1</v>
      </c>
      <c r="M282">
        <v>0</v>
      </c>
      <c r="N282">
        <v>0</v>
      </c>
      <c r="O282" s="99">
        <f t="shared" si="9"/>
        <v>2</v>
      </c>
      <c r="P282" s="88">
        <f t="shared" si="10"/>
        <v>0</v>
      </c>
    </row>
    <row r="283" spans="1:16" x14ac:dyDescent="0.3">
      <c r="A283" t="s">
        <v>38</v>
      </c>
      <c r="B283" s="9" t="s">
        <v>370</v>
      </c>
      <c r="C283" t="s">
        <v>371</v>
      </c>
      <c r="D283" t="s">
        <v>124</v>
      </c>
      <c r="E283" t="s">
        <v>259</v>
      </c>
      <c r="F283" t="s">
        <v>239</v>
      </c>
      <c r="G283" t="s">
        <v>271</v>
      </c>
      <c r="H283" t="s">
        <v>7</v>
      </c>
      <c r="I283">
        <v>4</v>
      </c>
      <c r="J283">
        <v>3</v>
      </c>
      <c r="K283">
        <v>0</v>
      </c>
      <c r="L283">
        <v>3</v>
      </c>
      <c r="M283">
        <v>0</v>
      </c>
      <c r="N283">
        <v>1</v>
      </c>
      <c r="O283" s="99">
        <f t="shared" si="9"/>
        <v>4</v>
      </c>
      <c r="P283" s="88">
        <f t="shared" si="10"/>
        <v>1</v>
      </c>
    </row>
    <row r="284" spans="1:16" x14ac:dyDescent="0.3">
      <c r="A284" t="s">
        <v>38</v>
      </c>
      <c r="B284" s="9" t="s">
        <v>370</v>
      </c>
      <c r="C284" t="s">
        <v>371</v>
      </c>
      <c r="D284" t="s">
        <v>124</v>
      </c>
      <c r="E284" t="s">
        <v>259</v>
      </c>
      <c r="F284" t="s">
        <v>239</v>
      </c>
      <c r="G284" t="s">
        <v>271</v>
      </c>
      <c r="H284" t="s">
        <v>6</v>
      </c>
      <c r="I284">
        <v>2</v>
      </c>
      <c r="J284">
        <v>0</v>
      </c>
      <c r="K284">
        <v>0</v>
      </c>
      <c r="L284">
        <v>0</v>
      </c>
      <c r="M284">
        <v>2</v>
      </c>
      <c r="N284">
        <v>0</v>
      </c>
      <c r="O284" s="99">
        <f t="shared" si="9"/>
        <v>2</v>
      </c>
      <c r="P284" s="88">
        <f t="shared" si="10"/>
        <v>0</v>
      </c>
    </row>
    <row r="285" spans="1:16" x14ac:dyDescent="0.3">
      <c r="A285" t="s">
        <v>38</v>
      </c>
      <c r="B285" s="9" t="s">
        <v>370</v>
      </c>
      <c r="C285" t="s">
        <v>371</v>
      </c>
      <c r="D285" t="s">
        <v>126</v>
      </c>
      <c r="E285" t="s">
        <v>260</v>
      </c>
      <c r="F285" t="s">
        <v>220</v>
      </c>
      <c r="G285" t="s">
        <v>272</v>
      </c>
      <c r="H285" t="s">
        <v>4</v>
      </c>
      <c r="I285">
        <v>19</v>
      </c>
      <c r="J285">
        <v>9</v>
      </c>
      <c r="K285">
        <v>3</v>
      </c>
      <c r="L285">
        <v>6</v>
      </c>
      <c r="M285">
        <v>8</v>
      </c>
      <c r="N285">
        <v>2</v>
      </c>
      <c r="O285" s="99">
        <f t="shared" si="9"/>
        <v>19</v>
      </c>
      <c r="P285" s="88">
        <f t="shared" si="10"/>
        <v>2</v>
      </c>
    </row>
    <row r="286" spans="1:16" x14ac:dyDescent="0.3">
      <c r="A286" t="s">
        <v>38</v>
      </c>
      <c r="B286" s="9" t="s">
        <v>370</v>
      </c>
      <c r="C286" t="s">
        <v>371</v>
      </c>
      <c r="D286" t="s">
        <v>126</v>
      </c>
      <c r="E286" t="s">
        <v>260</v>
      </c>
      <c r="F286" t="s">
        <v>220</v>
      </c>
      <c r="G286" t="s">
        <v>272</v>
      </c>
      <c r="H286" t="s">
        <v>5</v>
      </c>
      <c r="I286">
        <v>3</v>
      </c>
      <c r="J286">
        <v>1</v>
      </c>
      <c r="K286">
        <v>0</v>
      </c>
      <c r="L286">
        <v>1</v>
      </c>
      <c r="M286">
        <v>1</v>
      </c>
      <c r="N286">
        <v>1</v>
      </c>
      <c r="O286" s="99">
        <f t="shared" si="9"/>
        <v>3</v>
      </c>
      <c r="P286" s="88">
        <f t="shared" si="10"/>
        <v>1</v>
      </c>
    </row>
    <row r="287" spans="1:16" x14ac:dyDescent="0.3">
      <c r="A287" t="s">
        <v>38</v>
      </c>
      <c r="B287" s="9" t="s">
        <v>370</v>
      </c>
      <c r="C287" t="s">
        <v>371</v>
      </c>
      <c r="D287" t="s">
        <v>126</v>
      </c>
      <c r="E287" t="s">
        <v>260</v>
      </c>
      <c r="F287" t="s">
        <v>220</v>
      </c>
      <c r="G287" t="s">
        <v>272</v>
      </c>
      <c r="H287" t="s">
        <v>7</v>
      </c>
      <c r="I287">
        <v>7</v>
      </c>
      <c r="J287">
        <v>7</v>
      </c>
      <c r="K287">
        <v>1</v>
      </c>
      <c r="L287">
        <v>6</v>
      </c>
      <c r="M287">
        <v>0</v>
      </c>
      <c r="N287">
        <v>0</v>
      </c>
      <c r="O287" s="99">
        <f t="shared" si="9"/>
        <v>7</v>
      </c>
      <c r="P287" s="88">
        <f t="shared" si="10"/>
        <v>0</v>
      </c>
    </row>
    <row r="288" spans="1:16" x14ac:dyDescent="0.3">
      <c r="A288" t="s">
        <v>38</v>
      </c>
      <c r="B288" s="9" t="s">
        <v>370</v>
      </c>
      <c r="C288" t="s">
        <v>371</v>
      </c>
      <c r="D288" t="s">
        <v>126</v>
      </c>
      <c r="E288" t="s">
        <v>260</v>
      </c>
      <c r="F288" t="s">
        <v>220</v>
      </c>
      <c r="G288" t="s">
        <v>272</v>
      </c>
      <c r="H288" t="s">
        <v>6</v>
      </c>
      <c r="I288">
        <v>1</v>
      </c>
      <c r="J288">
        <v>1</v>
      </c>
      <c r="K288">
        <v>1</v>
      </c>
      <c r="L288">
        <v>0</v>
      </c>
      <c r="M288">
        <v>0</v>
      </c>
      <c r="N288">
        <v>0</v>
      </c>
      <c r="O288" s="99">
        <f t="shared" si="9"/>
        <v>1</v>
      </c>
      <c r="P288" s="88">
        <f t="shared" si="10"/>
        <v>0</v>
      </c>
    </row>
    <row r="289" spans="1:16" x14ac:dyDescent="0.3">
      <c r="A289" t="s">
        <v>38</v>
      </c>
      <c r="B289" s="9" t="s">
        <v>370</v>
      </c>
      <c r="C289" t="s">
        <v>371</v>
      </c>
      <c r="D289" t="s">
        <v>128</v>
      </c>
      <c r="E289" t="s">
        <v>261</v>
      </c>
      <c r="F289" t="s">
        <v>220</v>
      </c>
      <c r="G289" t="s">
        <v>273</v>
      </c>
      <c r="H289" t="s">
        <v>4</v>
      </c>
      <c r="I289">
        <v>16</v>
      </c>
      <c r="J289">
        <v>12</v>
      </c>
      <c r="K289">
        <v>2</v>
      </c>
      <c r="L289">
        <v>10</v>
      </c>
      <c r="M289">
        <v>4</v>
      </c>
      <c r="N289">
        <v>0</v>
      </c>
      <c r="O289" s="99">
        <f t="shared" si="9"/>
        <v>16</v>
      </c>
      <c r="P289" s="88">
        <f t="shared" si="10"/>
        <v>0</v>
      </c>
    </row>
    <row r="290" spans="1:16" x14ac:dyDescent="0.3">
      <c r="A290" t="s">
        <v>38</v>
      </c>
      <c r="B290" s="9" t="s">
        <v>370</v>
      </c>
      <c r="C290" t="s">
        <v>371</v>
      </c>
      <c r="D290" t="s">
        <v>128</v>
      </c>
      <c r="E290" t="s">
        <v>261</v>
      </c>
      <c r="F290" t="s">
        <v>220</v>
      </c>
      <c r="G290" t="s">
        <v>273</v>
      </c>
      <c r="H290" t="s">
        <v>5</v>
      </c>
      <c r="I290">
        <v>7</v>
      </c>
      <c r="J290">
        <v>3</v>
      </c>
      <c r="K290">
        <v>0</v>
      </c>
      <c r="L290">
        <v>3</v>
      </c>
      <c r="M290">
        <v>3</v>
      </c>
      <c r="N290">
        <v>1</v>
      </c>
      <c r="O290" s="99">
        <f t="shared" si="9"/>
        <v>7</v>
      </c>
      <c r="P290" s="88">
        <f t="shared" si="10"/>
        <v>1</v>
      </c>
    </row>
    <row r="291" spans="1:16" x14ac:dyDescent="0.3">
      <c r="A291" t="s">
        <v>38</v>
      </c>
      <c r="B291" s="9" t="s">
        <v>370</v>
      </c>
      <c r="C291" t="s">
        <v>371</v>
      </c>
      <c r="D291" t="s">
        <v>128</v>
      </c>
      <c r="E291" t="s">
        <v>261</v>
      </c>
      <c r="F291" t="s">
        <v>220</v>
      </c>
      <c r="G291" t="s">
        <v>273</v>
      </c>
      <c r="H291" t="s">
        <v>7</v>
      </c>
      <c r="I291">
        <v>4</v>
      </c>
      <c r="J291">
        <v>1</v>
      </c>
      <c r="K291">
        <v>0</v>
      </c>
      <c r="L291">
        <v>1</v>
      </c>
      <c r="M291">
        <v>3</v>
      </c>
      <c r="N291">
        <v>0</v>
      </c>
      <c r="O291" s="99">
        <f t="shared" si="9"/>
        <v>4</v>
      </c>
      <c r="P291" s="88">
        <f t="shared" si="10"/>
        <v>0</v>
      </c>
    </row>
    <row r="292" spans="1:16" x14ac:dyDescent="0.3">
      <c r="A292" t="s">
        <v>38</v>
      </c>
      <c r="B292" s="9" t="s">
        <v>370</v>
      </c>
      <c r="C292" t="s">
        <v>371</v>
      </c>
      <c r="D292" t="s">
        <v>128</v>
      </c>
      <c r="E292" t="s">
        <v>261</v>
      </c>
      <c r="F292" t="s">
        <v>220</v>
      </c>
      <c r="G292" t="s">
        <v>273</v>
      </c>
      <c r="H292" t="s">
        <v>6</v>
      </c>
      <c r="I292">
        <v>3</v>
      </c>
      <c r="J292">
        <v>1</v>
      </c>
      <c r="K292">
        <v>1</v>
      </c>
      <c r="L292">
        <v>0</v>
      </c>
      <c r="M292">
        <v>1</v>
      </c>
      <c r="N292">
        <v>1</v>
      </c>
      <c r="O292" s="99">
        <f t="shared" si="9"/>
        <v>3</v>
      </c>
      <c r="P292" s="88">
        <f t="shared" si="10"/>
        <v>1</v>
      </c>
    </row>
    <row r="293" spans="1:16" x14ac:dyDescent="0.3">
      <c r="A293" t="s">
        <v>38</v>
      </c>
      <c r="B293" s="9" t="s">
        <v>370</v>
      </c>
      <c r="C293" t="s">
        <v>371</v>
      </c>
      <c r="D293" t="s">
        <v>130</v>
      </c>
      <c r="E293" t="s">
        <v>262</v>
      </c>
      <c r="F293" t="s">
        <v>220</v>
      </c>
      <c r="G293" t="s">
        <v>271</v>
      </c>
      <c r="H293" t="s">
        <v>4</v>
      </c>
      <c r="I293">
        <v>22</v>
      </c>
      <c r="J293">
        <v>10</v>
      </c>
      <c r="K293">
        <v>2</v>
      </c>
      <c r="L293">
        <v>8</v>
      </c>
      <c r="M293">
        <v>10</v>
      </c>
      <c r="N293">
        <v>2</v>
      </c>
      <c r="O293" s="99">
        <f t="shared" si="9"/>
        <v>22</v>
      </c>
      <c r="P293" s="88">
        <f t="shared" si="10"/>
        <v>2</v>
      </c>
    </row>
    <row r="294" spans="1:16" x14ac:dyDescent="0.3">
      <c r="A294" t="s">
        <v>38</v>
      </c>
      <c r="B294" s="9" t="s">
        <v>370</v>
      </c>
      <c r="C294" t="s">
        <v>371</v>
      </c>
      <c r="D294" t="s">
        <v>130</v>
      </c>
      <c r="E294" t="s">
        <v>262</v>
      </c>
      <c r="F294" t="s">
        <v>220</v>
      </c>
      <c r="G294" t="s">
        <v>271</v>
      </c>
      <c r="H294" t="s">
        <v>5</v>
      </c>
      <c r="I294">
        <v>4</v>
      </c>
      <c r="J294">
        <v>4</v>
      </c>
      <c r="K294">
        <v>0</v>
      </c>
      <c r="L294">
        <v>4</v>
      </c>
      <c r="M294">
        <v>0</v>
      </c>
      <c r="N294">
        <v>0</v>
      </c>
      <c r="O294" s="99">
        <f t="shared" si="9"/>
        <v>4</v>
      </c>
      <c r="P294" s="88">
        <f t="shared" si="10"/>
        <v>0</v>
      </c>
    </row>
    <row r="295" spans="1:16" x14ac:dyDescent="0.3">
      <c r="A295" t="s">
        <v>38</v>
      </c>
      <c r="B295" s="9" t="s">
        <v>370</v>
      </c>
      <c r="C295" t="s">
        <v>371</v>
      </c>
      <c r="D295" t="s">
        <v>130</v>
      </c>
      <c r="E295" t="s">
        <v>262</v>
      </c>
      <c r="F295" t="s">
        <v>220</v>
      </c>
      <c r="G295" t="s">
        <v>271</v>
      </c>
      <c r="H295" t="s">
        <v>7</v>
      </c>
      <c r="I295">
        <v>2</v>
      </c>
      <c r="J295">
        <v>1</v>
      </c>
      <c r="K295">
        <v>0</v>
      </c>
      <c r="L295">
        <v>1</v>
      </c>
      <c r="M295">
        <v>1</v>
      </c>
      <c r="N295">
        <v>0</v>
      </c>
      <c r="O295" s="99">
        <f t="shared" si="9"/>
        <v>2</v>
      </c>
      <c r="P295" s="88">
        <f t="shared" si="10"/>
        <v>0</v>
      </c>
    </row>
    <row r="296" spans="1:16" x14ac:dyDescent="0.3">
      <c r="A296" t="s">
        <v>38</v>
      </c>
      <c r="B296" s="9" t="s">
        <v>370</v>
      </c>
      <c r="C296" t="s">
        <v>371</v>
      </c>
      <c r="D296" t="s">
        <v>130</v>
      </c>
      <c r="E296" t="s">
        <v>262</v>
      </c>
      <c r="F296" t="s">
        <v>220</v>
      </c>
      <c r="G296" t="s">
        <v>271</v>
      </c>
      <c r="H296" t="s">
        <v>6</v>
      </c>
      <c r="I296">
        <v>3</v>
      </c>
      <c r="J296">
        <v>3</v>
      </c>
      <c r="K296">
        <v>1</v>
      </c>
      <c r="L296">
        <v>2</v>
      </c>
      <c r="M296">
        <v>0</v>
      </c>
      <c r="N296">
        <v>0</v>
      </c>
      <c r="O296" s="99">
        <f t="shared" si="9"/>
        <v>3</v>
      </c>
      <c r="P296" s="88">
        <f t="shared" si="10"/>
        <v>0</v>
      </c>
    </row>
    <row r="297" spans="1:16" x14ac:dyDescent="0.3">
      <c r="A297" t="s">
        <v>38</v>
      </c>
      <c r="B297" s="9" t="s">
        <v>370</v>
      </c>
      <c r="C297" t="s">
        <v>371</v>
      </c>
      <c r="D297" t="s">
        <v>132</v>
      </c>
      <c r="E297" t="s">
        <v>263</v>
      </c>
      <c r="F297" t="s">
        <v>239</v>
      </c>
      <c r="G297" t="s">
        <v>271</v>
      </c>
      <c r="H297" t="s">
        <v>4</v>
      </c>
      <c r="I297">
        <v>46</v>
      </c>
      <c r="J297">
        <v>14</v>
      </c>
      <c r="K297">
        <v>3</v>
      </c>
      <c r="L297">
        <v>11</v>
      </c>
      <c r="M297">
        <v>21</v>
      </c>
      <c r="N297">
        <v>11</v>
      </c>
      <c r="O297" s="99">
        <f t="shared" si="9"/>
        <v>46</v>
      </c>
      <c r="P297" s="88">
        <f t="shared" si="10"/>
        <v>11</v>
      </c>
    </row>
    <row r="298" spans="1:16" x14ac:dyDescent="0.3">
      <c r="A298" t="s">
        <v>38</v>
      </c>
      <c r="B298" s="9" t="s">
        <v>370</v>
      </c>
      <c r="C298" t="s">
        <v>371</v>
      </c>
      <c r="D298" t="s">
        <v>132</v>
      </c>
      <c r="E298" t="s">
        <v>263</v>
      </c>
      <c r="F298" t="s">
        <v>239</v>
      </c>
      <c r="G298" t="s">
        <v>271</v>
      </c>
      <c r="H298" t="s">
        <v>5</v>
      </c>
      <c r="I298">
        <v>3</v>
      </c>
      <c r="J298">
        <v>3</v>
      </c>
      <c r="K298">
        <v>1</v>
      </c>
      <c r="L298">
        <v>2</v>
      </c>
      <c r="M298">
        <v>0</v>
      </c>
      <c r="N298">
        <v>0</v>
      </c>
      <c r="O298" s="99">
        <f t="shared" si="9"/>
        <v>3</v>
      </c>
      <c r="P298" s="88">
        <f t="shared" si="10"/>
        <v>0</v>
      </c>
    </row>
    <row r="299" spans="1:16" x14ac:dyDescent="0.3">
      <c r="A299" t="s">
        <v>38</v>
      </c>
      <c r="B299" s="9" t="s">
        <v>370</v>
      </c>
      <c r="C299" t="s">
        <v>371</v>
      </c>
      <c r="D299" t="s">
        <v>132</v>
      </c>
      <c r="E299" t="s">
        <v>263</v>
      </c>
      <c r="F299" t="s">
        <v>239</v>
      </c>
      <c r="G299" t="s">
        <v>271</v>
      </c>
      <c r="H299" t="s">
        <v>7</v>
      </c>
      <c r="I299">
        <v>1</v>
      </c>
      <c r="J299">
        <v>1</v>
      </c>
      <c r="K299">
        <v>0</v>
      </c>
      <c r="L299">
        <v>1</v>
      </c>
      <c r="M299">
        <v>0</v>
      </c>
      <c r="N299">
        <v>0</v>
      </c>
      <c r="O299" s="99">
        <f t="shared" si="9"/>
        <v>1</v>
      </c>
      <c r="P299" s="88">
        <f t="shared" si="10"/>
        <v>0</v>
      </c>
    </row>
    <row r="300" spans="1:16" x14ac:dyDescent="0.3">
      <c r="A300" t="s">
        <v>38</v>
      </c>
      <c r="B300" s="9" t="s">
        <v>370</v>
      </c>
      <c r="C300" t="s">
        <v>371</v>
      </c>
      <c r="D300" t="s">
        <v>132</v>
      </c>
      <c r="E300" t="s">
        <v>263</v>
      </c>
      <c r="F300" t="s">
        <v>239</v>
      </c>
      <c r="G300" t="s">
        <v>271</v>
      </c>
      <c r="H300" t="s">
        <v>6</v>
      </c>
      <c r="I300">
        <v>2</v>
      </c>
      <c r="J300">
        <v>2</v>
      </c>
      <c r="K300">
        <v>0</v>
      </c>
      <c r="L300">
        <v>2</v>
      </c>
      <c r="M300">
        <v>0</v>
      </c>
      <c r="N300">
        <v>0</v>
      </c>
      <c r="O300" s="99">
        <f t="shared" si="9"/>
        <v>2</v>
      </c>
      <c r="P300" s="88">
        <f t="shared" si="10"/>
        <v>0</v>
      </c>
    </row>
    <row r="301" spans="1:16" x14ac:dyDescent="0.3">
      <c r="A301" t="s">
        <v>38</v>
      </c>
      <c r="B301" s="9" t="s">
        <v>370</v>
      </c>
      <c r="C301" t="s">
        <v>371</v>
      </c>
      <c r="D301" t="s">
        <v>134</v>
      </c>
      <c r="E301" t="s">
        <v>264</v>
      </c>
      <c r="F301" t="s">
        <v>220</v>
      </c>
      <c r="G301" t="s">
        <v>272</v>
      </c>
      <c r="H301" t="s">
        <v>4</v>
      </c>
      <c r="I301">
        <v>4</v>
      </c>
      <c r="J301">
        <v>4</v>
      </c>
      <c r="K301">
        <v>0</v>
      </c>
      <c r="L301">
        <v>4</v>
      </c>
      <c r="M301">
        <v>0</v>
      </c>
      <c r="N301">
        <v>0</v>
      </c>
      <c r="O301" s="99">
        <f t="shared" si="9"/>
        <v>4</v>
      </c>
      <c r="P301" s="88">
        <f t="shared" si="10"/>
        <v>0</v>
      </c>
    </row>
    <row r="302" spans="1:16" x14ac:dyDescent="0.3">
      <c r="A302" t="s">
        <v>38</v>
      </c>
      <c r="B302" s="9" t="s">
        <v>370</v>
      </c>
      <c r="C302" t="s">
        <v>371</v>
      </c>
      <c r="D302" t="s">
        <v>134</v>
      </c>
      <c r="E302" t="s">
        <v>264</v>
      </c>
      <c r="F302" t="s">
        <v>220</v>
      </c>
      <c r="G302" t="s">
        <v>272</v>
      </c>
      <c r="H302" t="s">
        <v>5</v>
      </c>
      <c r="I302">
        <v>1</v>
      </c>
      <c r="J302">
        <v>0</v>
      </c>
      <c r="K302">
        <v>0</v>
      </c>
      <c r="L302">
        <v>0</v>
      </c>
      <c r="M302">
        <v>1</v>
      </c>
      <c r="N302">
        <v>0</v>
      </c>
      <c r="O302" s="99">
        <f t="shared" si="9"/>
        <v>1</v>
      </c>
      <c r="P302" s="88">
        <f t="shared" si="10"/>
        <v>0</v>
      </c>
    </row>
    <row r="303" spans="1:16" x14ac:dyDescent="0.3">
      <c r="A303" t="s">
        <v>38</v>
      </c>
      <c r="B303" s="9" t="s">
        <v>370</v>
      </c>
      <c r="C303" t="s">
        <v>371</v>
      </c>
      <c r="D303" t="s">
        <v>134</v>
      </c>
      <c r="E303" t="s">
        <v>264</v>
      </c>
      <c r="F303" t="s">
        <v>220</v>
      </c>
      <c r="G303" t="s">
        <v>272</v>
      </c>
      <c r="H303" t="s">
        <v>7</v>
      </c>
      <c r="I303">
        <v>1</v>
      </c>
      <c r="J303">
        <v>1</v>
      </c>
      <c r="K303">
        <v>0</v>
      </c>
      <c r="L303">
        <v>1</v>
      </c>
      <c r="M303">
        <v>0</v>
      </c>
      <c r="N303">
        <v>0</v>
      </c>
      <c r="O303" s="99">
        <f t="shared" si="9"/>
        <v>1</v>
      </c>
      <c r="P303" s="88">
        <f t="shared" si="10"/>
        <v>0</v>
      </c>
    </row>
    <row r="304" spans="1:16" x14ac:dyDescent="0.3">
      <c r="A304" t="s">
        <v>38</v>
      </c>
      <c r="B304" s="9" t="s">
        <v>370</v>
      </c>
      <c r="C304" t="s">
        <v>371</v>
      </c>
      <c r="D304" t="s">
        <v>134</v>
      </c>
      <c r="E304" t="s">
        <v>264</v>
      </c>
      <c r="F304" t="s">
        <v>220</v>
      </c>
      <c r="G304" t="s">
        <v>272</v>
      </c>
      <c r="H304" t="s">
        <v>6</v>
      </c>
      <c r="I304">
        <v>4</v>
      </c>
      <c r="J304">
        <v>4</v>
      </c>
      <c r="K304">
        <v>1</v>
      </c>
      <c r="L304">
        <v>3</v>
      </c>
      <c r="M304">
        <v>0</v>
      </c>
      <c r="N304">
        <v>0</v>
      </c>
      <c r="O304" s="99">
        <f t="shared" si="9"/>
        <v>4</v>
      </c>
      <c r="P304" s="88">
        <f t="shared" si="10"/>
        <v>0</v>
      </c>
    </row>
    <row r="305" spans="1:16" x14ac:dyDescent="0.3">
      <c r="A305" t="s">
        <v>38</v>
      </c>
      <c r="B305" s="9" t="s">
        <v>370</v>
      </c>
      <c r="C305" t="s">
        <v>371</v>
      </c>
      <c r="D305" t="s">
        <v>136</v>
      </c>
      <c r="E305" t="s">
        <v>265</v>
      </c>
      <c r="F305" t="s">
        <v>239</v>
      </c>
      <c r="G305" t="s">
        <v>271</v>
      </c>
      <c r="H305" t="s">
        <v>4</v>
      </c>
      <c r="I305">
        <v>127</v>
      </c>
      <c r="J305">
        <v>27</v>
      </c>
      <c r="K305">
        <v>14</v>
      </c>
      <c r="L305">
        <v>13</v>
      </c>
      <c r="M305">
        <v>27</v>
      </c>
      <c r="N305">
        <v>73</v>
      </c>
      <c r="O305" s="99">
        <f t="shared" si="9"/>
        <v>127</v>
      </c>
      <c r="P305" s="88">
        <f t="shared" si="10"/>
        <v>73</v>
      </c>
    </row>
    <row r="306" spans="1:16" x14ac:dyDescent="0.3">
      <c r="A306" t="s">
        <v>38</v>
      </c>
      <c r="B306" s="9" t="s">
        <v>370</v>
      </c>
      <c r="C306" t="s">
        <v>371</v>
      </c>
      <c r="D306" t="s">
        <v>136</v>
      </c>
      <c r="E306" t="s">
        <v>265</v>
      </c>
      <c r="F306" t="s">
        <v>239</v>
      </c>
      <c r="G306" t="s">
        <v>271</v>
      </c>
      <c r="H306" t="s">
        <v>5</v>
      </c>
      <c r="I306">
        <v>16</v>
      </c>
      <c r="J306">
        <v>5</v>
      </c>
      <c r="K306">
        <v>0</v>
      </c>
      <c r="L306">
        <v>5</v>
      </c>
      <c r="M306">
        <v>3</v>
      </c>
      <c r="N306">
        <v>8</v>
      </c>
      <c r="O306" s="99">
        <f t="shared" si="9"/>
        <v>16</v>
      </c>
      <c r="P306" s="88">
        <f t="shared" si="10"/>
        <v>8</v>
      </c>
    </row>
    <row r="307" spans="1:16" x14ac:dyDescent="0.3">
      <c r="A307" t="s">
        <v>38</v>
      </c>
      <c r="B307" s="9" t="s">
        <v>370</v>
      </c>
      <c r="C307" t="s">
        <v>371</v>
      </c>
      <c r="D307" t="s">
        <v>136</v>
      </c>
      <c r="E307" t="s">
        <v>265</v>
      </c>
      <c r="F307" t="s">
        <v>239</v>
      </c>
      <c r="G307" t="s">
        <v>271</v>
      </c>
      <c r="H307" t="s">
        <v>7</v>
      </c>
      <c r="I307">
        <v>7</v>
      </c>
      <c r="J307">
        <v>4</v>
      </c>
      <c r="K307">
        <v>0</v>
      </c>
      <c r="L307">
        <v>4</v>
      </c>
      <c r="M307">
        <v>2</v>
      </c>
      <c r="N307">
        <v>1</v>
      </c>
      <c r="O307" s="99">
        <f t="shared" si="9"/>
        <v>7</v>
      </c>
      <c r="P307" s="88">
        <f t="shared" si="10"/>
        <v>1</v>
      </c>
    </row>
    <row r="308" spans="1:16" x14ac:dyDescent="0.3">
      <c r="A308" t="s">
        <v>38</v>
      </c>
      <c r="B308" s="9" t="s">
        <v>370</v>
      </c>
      <c r="C308" t="s">
        <v>371</v>
      </c>
      <c r="D308" t="s">
        <v>136</v>
      </c>
      <c r="E308" t="s">
        <v>265</v>
      </c>
      <c r="F308" t="s">
        <v>239</v>
      </c>
      <c r="G308" t="s">
        <v>271</v>
      </c>
      <c r="H308" t="s">
        <v>6</v>
      </c>
      <c r="I308">
        <v>6</v>
      </c>
      <c r="J308">
        <v>0</v>
      </c>
      <c r="K308">
        <v>0</v>
      </c>
      <c r="L308">
        <v>0</v>
      </c>
      <c r="M308">
        <v>4</v>
      </c>
      <c r="N308">
        <v>2</v>
      </c>
      <c r="O308" s="99">
        <f t="shared" si="9"/>
        <v>6</v>
      </c>
      <c r="P308" s="88">
        <f t="shared" si="10"/>
        <v>2</v>
      </c>
    </row>
    <row r="309" spans="1:16" x14ac:dyDescent="0.3">
      <c r="A309" t="s">
        <v>38</v>
      </c>
      <c r="B309" s="9" t="s">
        <v>370</v>
      </c>
      <c r="C309" t="s">
        <v>371</v>
      </c>
      <c r="D309" t="s">
        <v>138</v>
      </c>
      <c r="E309" t="s">
        <v>266</v>
      </c>
      <c r="F309" t="s">
        <v>220</v>
      </c>
      <c r="G309" t="s">
        <v>272</v>
      </c>
      <c r="H309" t="s">
        <v>4</v>
      </c>
      <c r="I309">
        <v>25</v>
      </c>
      <c r="J309">
        <v>8</v>
      </c>
      <c r="K309">
        <v>3</v>
      </c>
      <c r="L309">
        <v>5</v>
      </c>
      <c r="M309">
        <v>5</v>
      </c>
      <c r="N309">
        <v>12</v>
      </c>
      <c r="O309" s="99">
        <f t="shared" si="9"/>
        <v>25</v>
      </c>
      <c r="P309" s="88">
        <f t="shared" si="10"/>
        <v>12</v>
      </c>
    </row>
    <row r="310" spans="1:16" x14ac:dyDescent="0.3">
      <c r="A310" t="s">
        <v>38</v>
      </c>
      <c r="B310" s="9" t="s">
        <v>370</v>
      </c>
      <c r="C310" t="s">
        <v>371</v>
      </c>
      <c r="D310" t="s">
        <v>138</v>
      </c>
      <c r="E310" t="s">
        <v>266</v>
      </c>
      <c r="F310" t="s">
        <v>220</v>
      </c>
      <c r="G310" t="s">
        <v>272</v>
      </c>
      <c r="H310" t="s">
        <v>5</v>
      </c>
      <c r="I310">
        <v>3</v>
      </c>
      <c r="J310">
        <v>0</v>
      </c>
      <c r="K310">
        <v>0</v>
      </c>
      <c r="L310">
        <v>0</v>
      </c>
      <c r="M310">
        <v>3</v>
      </c>
      <c r="N310">
        <v>0</v>
      </c>
      <c r="O310" s="99">
        <f t="shared" si="9"/>
        <v>3</v>
      </c>
      <c r="P310" s="88">
        <f t="shared" si="10"/>
        <v>0</v>
      </c>
    </row>
    <row r="311" spans="1:16" x14ac:dyDescent="0.3">
      <c r="A311" t="s">
        <v>38</v>
      </c>
      <c r="B311" s="9" t="s">
        <v>370</v>
      </c>
      <c r="C311" t="s">
        <v>371</v>
      </c>
      <c r="D311" t="s">
        <v>138</v>
      </c>
      <c r="E311" t="s">
        <v>266</v>
      </c>
      <c r="F311" t="s">
        <v>220</v>
      </c>
      <c r="G311" t="s">
        <v>272</v>
      </c>
      <c r="H311" t="s">
        <v>7</v>
      </c>
      <c r="I311">
        <v>3</v>
      </c>
      <c r="J311">
        <v>2</v>
      </c>
      <c r="K311">
        <v>1</v>
      </c>
      <c r="L311">
        <v>1</v>
      </c>
      <c r="M311">
        <v>1</v>
      </c>
      <c r="N311">
        <v>0</v>
      </c>
      <c r="O311" s="99">
        <f t="shared" si="9"/>
        <v>3</v>
      </c>
      <c r="P311" s="88">
        <f t="shared" si="10"/>
        <v>0</v>
      </c>
    </row>
    <row r="312" spans="1:16" x14ac:dyDescent="0.3">
      <c r="A312" t="s">
        <v>38</v>
      </c>
      <c r="B312" s="9" t="s">
        <v>370</v>
      </c>
      <c r="C312" t="s">
        <v>371</v>
      </c>
      <c r="D312" t="s">
        <v>138</v>
      </c>
      <c r="E312" t="s">
        <v>266</v>
      </c>
      <c r="F312" t="s">
        <v>220</v>
      </c>
      <c r="G312" t="s">
        <v>272</v>
      </c>
      <c r="H312" t="s">
        <v>6</v>
      </c>
      <c r="I312">
        <v>2</v>
      </c>
      <c r="J312">
        <v>1</v>
      </c>
      <c r="K312">
        <v>1</v>
      </c>
      <c r="L312">
        <v>0</v>
      </c>
      <c r="M312">
        <v>1</v>
      </c>
      <c r="N312">
        <v>0</v>
      </c>
      <c r="O312" s="99">
        <f t="shared" si="9"/>
        <v>2</v>
      </c>
      <c r="P312" s="88">
        <f t="shared" si="10"/>
        <v>0</v>
      </c>
    </row>
    <row r="313" spans="1:16" x14ac:dyDescent="0.3">
      <c r="A313" t="s">
        <v>38</v>
      </c>
      <c r="B313" s="9" t="s">
        <v>370</v>
      </c>
      <c r="C313" t="s">
        <v>371</v>
      </c>
      <c r="D313" t="s">
        <v>140</v>
      </c>
      <c r="E313" t="s">
        <v>267</v>
      </c>
      <c r="F313" t="s">
        <v>239</v>
      </c>
      <c r="G313" t="s">
        <v>271</v>
      </c>
      <c r="H313" t="s">
        <v>4</v>
      </c>
      <c r="I313">
        <v>90</v>
      </c>
      <c r="J313">
        <v>56</v>
      </c>
      <c r="K313">
        <v>4</v>
      </c>
      <c r="L313">
        <v>52</v>
      </c>
      <c r="M313">
        <v>21</v>
      </c>
      <c r="N313">
        <v>13</v>
      </c>
      <c r="O313" s="99">
        <f t="shared" si="9"/>
        <v>90</v>
      </c>
      <c r="P313" s="88">
        <f t="shared" si="10"/>
        <v>13</v>
      </c>
    </row>
    <row r="314" spans="1:16" x14ac:dyDescent="0.3">
      <c r="A314" t="s">
        <v>38</v>
      </c>
      <c r="B314" s="9" t="s">
        <v>370</v>
      </c>
      <c r="C314" t="s">
        <v>371</v>
      </c>
      <c r="D314" t="s">
        <v>140</v>
      </c>
      <c r="E314" t="s">
        <v>267</v>
      </c>
      <c r="F314" t="s">
        <v>239</v>
      </c>
      <c r="G314" t="s">
        <v>271</v>
      </c>
      <c r="H314" t="s">
        <v>5</v>
      </c>
      <c r="I314">
        <v>23</v>
      </c>
      <c r="J314">
        <v>17</v>
      </c>
      <c r="K314">
        <v>4</v>
      </c>
      <c r="L314">
        <v>13</v>
      </c>
      <c r="M314">
        <v>6</v>
      </c>
      <c r="N314">
        <v>0</v>
      </c>
      <c r="O314" s="99">
        <f t="shared" si="9"/>
        <v>23</v>
      </c>
      <c r="P314" s="88">
        <f t="shared" si="10"/>
        <v>0</v>
      </c>
    </row>
    <row r="315" spans="1:16" x14ac:dyDescent="0.3">
      <c r="A315" t="s">
        <v>38</v>
      </c>
      <c r="B315" s="9" t="s">
        <v>370</v>
      </c>
      <c r="C315" t="s">
        <v>371</v>
      </c>
      <c r="D315" t="s">
        <v>140</v>
      </c>
      <c r="E315" t="s">
        <v>267</v>
      </c>
      <c r="F315" t="s">
        <v>239</v>
      </c>
      <c r="G315" t="s">
        <v>271</v>
      </c>
      <c r="H315" t="s">
        <v>7</v>
      </c>
      <c r="I315">
        <v>9</v>
      </c>
      <c r="J315">
        <v>6</v>
      </c>
      <c r="K315">
        <v>2</v>
      </c>
      <c r="L315">
        <v>4</v>
      </c>
      <c r="M315">
        <v>2</v>
      </c>
      <c r="N315">
        <v>1</v>
      </c>
      <c r="O315" s="99">
        <f t="shared" si="9"/>
        <v>9</v>
      </c>
      <c r="P315" s="88">
        <f t="shared" si="10"/>
        <v>1</v>
      </c>
    </row>
    <row r="316" spans="1:16" x14ac:dyDescent="0.3">
      <c r="A316" t="s">
        <v>38</v>
      </c>
      <c r="B316" s="9" t="s">
        <v>370</v>
      </c>
      <c r="C316" t="s">
        <v>371</v>
      </c>
      <c r="D316" t="s">
        <v>140</v>
      </c>
      <c r="E316" t="s">
        <v>267</v>
      </c>
      <c r="F316" t="s">
        <v>239</v>
      </c>
      <c r="G316" t="s">
        <v>271</v>
      </c>
      <c r="H316" t="s">
        <v>6</v>
      </c>
      <c r="I316">
        <v>2</v>
      </c>
      <c r="J316">
        <v>0</v>
      </c>
      <c r="K316">
        <v>0</v>
      </c>
      <c r="L316">
        <v>0</v>
      </c>
      <c r="M316">
        <v>1</v>
      </c>
      <c r="N316">
        <v>1</v>
      </c>
      <c r="O316" s="99">
        <f t="shared" si="9"/>
        <v>2</v>
      </c>
      <c r="P316" s="88">
        <f t="shared" si="10"/>
        <v>1</v>
      </c>
    </row>
    <row r="317" spans="1:16" x14ac:dyDescent="0.3">
      <c r="A317" t="s">
        <v>38</v>
      </c>
      <c r="B317" s="9" t="s">
        <v>370</v>
      </c>
      <c r="C317" t="s">
        <v>372</v>
      </c>
      <c r="D317" t="s">
        <v>52</v>
      </c>
      <c r="E317" t="s">
        <v>219</v>
      </c>
      <c r="F317" t="s">
        <v>220</v>
      </c>
      <c r="G317" t="s">
        <v>271</v>
      </c>
      <c r="H317" t="s">
        <v>4</v>
      </c>
      <c r="I317">
        <v>49</v>
      </c>
      <c r="J317">
        <v>19</v>
      </c>
      <c r="K317">
        <v>1</v>
      </c>
      <c r="L317">
        <v>18</v>
      </c>
      <c r="M317">
        <v>27</v>
      </c>
      <c r="N317">
        <v>3</v>
      </c>
      <c r="O317" s="99">
        <f t="shared" si="9"/>
        <v>49</v>
      </c>
      <c r="P317" s="88">
        <f t="shared" si="10"/>
        <v>3</v>
      </c>
    </row>
    <row r="318" spans="1:16" x14ac:dyDescent="0.3">
      <c r="A318" t="s">
        <v>38</v>
      </c>
      <c r="B318" s="9" t="s">
        <v>370</v>
      </c>
      <c r="C318" t="s">
        <v>372</v>
      </c>
      <c r="D318" t="s">
        <v>52</v>
      </c>
      <c r="E318" t="s">
        <v>219</v>
      </c>
      <c r="F318" t="s">
        <v>220</v>
      </c>
      <c r="G318" t="s">
        <v>271</v>
      </c>
      <c r="H318" t="s">
        <v>5</v>
      </c>
      <c r="I318">
        <v>6</v>
      </c>
      <c r="J318">
        <v>4</v>
      </c>
      <c r="K318">
        <v>0</v>
      </c>
      <c r="L318">
        <v>4</v>
      </c>
      <c r="M318">
        <v>2</v>
      </c>
      <c r="N318">
        <v>0</v>
      </c>
      <c r="O318" s="99">
        <f t="shared" si="9"/>
        <v>6</v>
      </c>
      <c r="P318" s="88">
        <f t="shared" si="10"/>
        <v>0</v>
      </c>
    </row>
    <row r="319" spans="1:16" x14ac:dyDescent="0.3">
      <c r="A319" t="s">
        <v>38</v>
      </c>
      <c r="B319" s="9" t="s">
        <v>370</v>
      </c>
      <c r="C319" t="s">
        <v>372</v>
      </c>
      <c r="D319" t="s">
        <v>52</v>
      </c>
      <c r="E319" t="s">
        <v>219</v>
      </c>
      <c r="F319" t="s">
        <v>220</v>
      </c>
      <c r="G319" t="s">
        <v>271</v>
      </c>
      <c r="H319" t="s">
        <v>6</v>
      </c>
      <c r="I319">
        <v>2</v>
      </c>
      <c r="J319">
        <v>2</v>
      </c>
      <c r="K319">
        <v>0</v>
      </c>
      <c r="L319">
        <v>2</v>
      </c>
      <c r="M319">
        <v>0</v>
      </c>
      <c r="N319">
        <v>0</v>
      </c>
      <c r="O319" s="99">
        <f t="shared" si="9"/>
        <v>2</v>
      </c>
      <c r="P319" s="88">
        <f t="shared" si="10"/>
        <v>0</v>
      </c>
    </row>
    <row r="320" spans="1:16" x14ac:dyDescent="0.3">
      <c r="A320" t="s">
        <v>38</v>
      </c>
      <c r="B320" s="9" t="s">
        <v>370</v>
      </c>
      <c r="C320" t="s">
        <v>372</v>
      </c>
      <c r="D320" t="s">
        <v>54</v>
      </c>
      <c r="E320" t="s">
        <v>222</v>
      </c>
      <c r="F320" t="s">
        <v>220</v>
      </c>
      <c r="G320" t="s">
        <v>272</v>
      </c>
      <c r="H320" t="s">
        <v>5</v>
      </c>
      <c r="I320">
        <v>2</v>
      </c>
      <c r="J320">
        <v>0</v>
      </c>
      <c r="K320">
        <v>0</v>
      </c>
      <c r="L320">
        <v>0</v>
      </c>
      <c r="M320">
        <v>2</v>
      </c>
      <c r="N320">
        <v>0</v>
      </c>
      <c r="O320" s="99">
        <f t="shared" si="9"/>
        <v>2</v>
      </c>
      <c r="P320" s="88">
        <f t="shared" si="10"/>
        <v>0</v>
      </c>
    </row>
    <row r="321" spans="1:16" x14ac:dyDescent="0.3">
      <c r="A321" t="s">
        <v>38</v>
      </c>
      <c r="B321" s="9" t="s">
        <v>370</v>
      </c>
      <c r="C321" t="s">
        <v>372</v>
      </c>
      <c r="D321" t="s">
        <v>54</v>
      </c>
      <c r="E321" t="s">
        <v>222</v>
      </c>
      <c r="F321" t="s">
        <v>220</v>
      </c>
      <c r="G321" t="s">
        <v>272</v>
      </c>
      <c r="H321" t="s">
        <v>6</v>
      </c>
      <c r="I321">
        <v>2</v>
      </c>
      <c r="J321">
        <v>2</v>
      </c>
      <c r="K321">
        <v>1</v>
      </c>
      <c r="L321">
        <v>1</v>
      </c>
      <c r="M321">
        <v>0</v>
      </c>
      <c r="N321">
        <v>0</v>
      </c>
      <c r="O321" s="99">
        <f t="shared" si="9"/>
        <v>2</v>
      </c>
      <c r="P321" s="88">
        <f t="shared" si="10"/>
        <v>0</v>
      </c>
    </row>
    <row r="322" spans="1:16" x14ac:dyDescent="0.3">
      <c r="A322" t="s">
        <v>38</v>
      </c>
      <c r="B322" s="9" t="s">
        <v>370</v>
      </c>
      <c r="C322" t="s">
        <v>372</v>
      </c>
      <c r="D322" t="s">
        <v>56</v>
      </c>
      <c r="E322" t="s">
        <v>224</v>
      </c>
      <c r="F322" t="s">
        <v>220</v>
      </c>
      <c r="G322" t="s">
        <v>271</v>
      </c>
      <c r="H322" t="s">
        <v>4</v>
      </c>
      <c r="I322">
        <v>31</v>
      </c>
      <c r="J322">
        <v>14</v>
      </c>
      <c r="K322">
        <v>2</v>
      </c>
      <c r="L322">
        <v>12</v>
      </c>
      <c r="M322">
        <v>12</v>
      </c>
      <c r="N322">
        <v>5</v>
      </c>
      <c r="O322" s="99">
        <f t="shared" si="9"/>
        <v>31</v>
      </c>
      <c r="P322" s="88">
        <f t="shared" si="10"/>
        <v>5</v>
      </c>
    </row>
    <row r="323" spans="1:16" x14ac:dyDescent="0.3">
      <c r="A323" t="s">
        <v>38</v>
      </c>
      <c r="B323" s="9" t="s">
        <v>370</v>
      </c>
      <c r="C323" t="s">
        <v>372</v>
      </c>
      <c r="D323" t="s">
        <v>56</v>
      </c>
      <c r="E323" t="s">
        <v>224</v>
      </c>
      <c r="F323" t="s">
        <v>220</v>
      </c>
      <c r="G323" t="s">
        <v>271</v>
      </c>
      <c r="H323" t="s">
        <v>5</v>
      </c>
      <c r="I323">
        <v>2</v>
      </c>
      <c r="J323">
        <v>1</v>
      </c>
      <c r="K323">
        <v>0</v>
      </c>
      <c r="L323">
        <v>1</v>
      </c>
      <c r="M323">
        <v>1</v>
      </c>
      <c r="N323">
        <v>0</v>
      </c>
      <c r="O323" s="99">
        <f t="shared" ref="O323:O386" si="11">IF($I$1=$O$1,I323,IF($J$1=$O$1,J323,IF($K$1=$O$1,K323,IF($L$1=$O$1,L323,IF($M$1=$O$1,M323,IF($N$1=$O$1,N323,"x"))))))</f>
        <v>2</v>
      </c>
      <c r="P323" s="88">
        <f t="shared" ref="P323:P386" si="12">IF($I$1=$P$1,I323,IF($J$1=$P$1,J323,IF($K$1=$P$1,K323,IF($L$1=$P$1,L323,IF($M$1=$P$1,M323,IF($N$1=$P$1,N323,"x"))))))</f>
        <v>0</v>
      </c>
    </row>
    <row r="324" spans="1:16" x14ac:dyDescent="0.3">
      <c r="A324" t="s">
        <v>38</v>
      </c>
      <c r="B324" s="9" t="s">
        <v>370</v>
      </c>
      <c r="C324" t="s">
        <v>372</v>
      </c>
      <c r="D324" t="s">
        <v>56</v>
      </c>
      <c r="E324" t="s">
        <v>224</v>
      </c>
      <c r="F324" t="s">
        <v>220</v>
      </c>
      <c r="G324" t="s">
        <v>271</v>
      </c>
      <c r="H324" t="s">
        <v>7</v>
      </c>
      <c r="I324">
        <v>1</v>
      </c>
      <c r="J324">
        <v>1</v>
      </c>
      <c r="K324">
        <v>0</v>
      </c>
      <c r="L324">
        <v>1</v>
      </c>
      <c r="M324">
        <v>0</v>
      </c>
      <c r="N324">
        <v>0</v>
      </c>
      <c r="O324" s="99">
        <f t="shared" si="11"/>
        <v>1</v>
      </c>
      <c r="P324" s="88">
        <f t="shared" si="12"/>
        <v>0</v>
      </c>
    </row>
    <row r="325" spans="1:16" x14ac:dyDescent="0.3">
      <c r="A325" t="s">
        <v>38</v>
      </c>
      <c r="B325" s="9" t="s">
        <v>370</v>
      </c>
      <c r="C325" t="s">
        <v>372</v>
      </c>
      <c r="D325" t="s">
        <v>58</v>
      </c>
      <c r="E325" t="s">
        <v>225</v>
      </c>
      <c r="F325" t="s">
        <v>220</v>
      </c>
      <c r="G325" t="s">
        <v>272</v>
      </c>
      <c r="H325" t="s">
        <v>4</v>
      </c>
      <c r="I325">
        <v>6</v>
      </c>
      <c r="J325">
        <v>5</v>
      </c>
      <c r="K325">
        <v>2</v>
      </c>
      <c r="L325">
        <v>3</v>
      </c>
      <c r="M325">
        <v>1</v>
      </c>
      <c r="N325">
        <v>0</v>
      </c>
      <c r="O325" s="99">
        <f t="shared" si="11"/>
        <v>6</v>
      </c>
      <c r="P325" s="88">
        <f t="shared" si="12"/>
        <v>0</v>
      </c>
    </row>
    <row r="326" spans="1:16" x14ac:dyDescent="0.3">
      <c r="A326" t="s">
        <v>38</v>
      </c>
      <c r="B326" s="9" t="s">
        <v>370</v>
      </c>
      <c r="C326" t="s">
        <v>372</v>
      </c>
      <c r="D326" t="s">
        <v>58</v>
      </c>
      <c r="E326" t="s">
        <v>225</v>
      </c>
      <c r="F326" t="s">
        <v>220</v>
      </c>
      <c r="G326" t="s">
        <v>272</v>
      </c>
      <c r="H326" t="s">
        <v>5</v>
      </c>
      <c r="I326">
        <v>3</v>
      </c>
      <c r="J326">
        <v>2</v>
      </c>
      <c r="K326">
        <v>0</v>
      </c>
      <c r="L326">
        <v>2</v>
      </c>
      <c r="M326">
        <v>0</v>
      </c>
      <c r="N326">
        <v>1</v>
      </c>
      <c r="O326" s="99">
        <f t="shared" si="11"/>
        <v>3</v>
      </c>
      <c r="P326" s="88">
        <f t="shared" si="12"/>
        <v>1</v>
      </c>
    </row>
    <row r="327" spans="1:16" x14ac:dyDescent="0.3">
      <c r="A327" t="s">
        <v>38</v>
      </c>
      <c r="B327" s="9" t="s">
        <v>370</v>
      </c>
      <c r="C327" t="s">
        <v>372</v>
      </c>
      <c r="D327" t="s">
        <v>58</v>
      </c>
      <c r="E327" t="s">
        <v>225</v>
      </c>
      <c r="F327" t="s">
        <v>220</v>
      </c>
      <c r="G327" t="s">
        <v>272</v>
      </c>
      <c r="H327" t="s">
        <v>6</v>
      </c>
      <c r="I327">
        <v>6</v>
      </c>
      <c r="J327">
        <v>6</v>
      </c>
      <c r="K327">
        <v>6</v>
      </c>
      <c r="L327">
        <v>0</v>
      </c>
      <c r="M327">
        <v>0</v>
      </c>
      <c r="N327">
        <v>0</v>
      </c>
      <c r="O327" s="99">
        <f t="shared" si="11"/>
        <v>6</v>
      </c>
      <c r="P327" s="88">
        <f t="shared" si="12"/>
        <v>0</v>
      </c>
    </row>
    <row r="328" spans="1:16" x14ac:dyDescent="0.3">
      <c r="A328" t="s">
        <v>38</v>
      </c>
      <c r="B328" s="9" t="s">
        <v>370</v>
      </c>
      <c r="C328" t="s">
        <v>372</v>
      </c>
      <c r="D328" t="s">
        <v>60</v>
      </c>
      <c r="E328" t="s">
        <v>226</v>
      </c>
      <c r="F328" t="s">
        <v>220</v>
      </c>
      <c r="G328" t="s">
        <v>273</v>
      </c>
      <c r="H328" t="s">
        <v>4</v>
      </c>
      <c r="I328">
        <v>13</v>
      </c>
      <c r="J328">
        <v>6</v>
      </c>
      <c r="K328">
        <v>0</v>
      </c>
      <c r="L328">
        <v>6</v>
      </c>
      <c r="M328">
        <v>4</v>
      </c>
      <c r="N328">
        <v>3</v>
      </c>
      <c r="O328" s="99">
        <f t="shared" si="11"/>
        <v>13</v>
      </c>
      <c r="P328" s="88">
        <f t="shared" si="12"/>
        <v>3</v>
      </c>
    </row>
    <row r="329" spans="1:16" x14ac:dyDescent="0.3">
      <c r="A329" t="s">
        <v>38</v>
      </c>
      <c r="B329" s="9" t="s">
        <v>370</v>
      </c>
      <c r="C329" t="s">
        <v>372</v>
      </c>
      <c r="D329" t="s">
        <v>60</v>
      </c>
      <c r="E329" t="s">
        <v>226</v>
      </c>
      <c r="F329" t="s">
        <v>220</v>
      </c>
      <c r="G329" t="s">
        <v>273</v>
      </c>
      <c r="H329" t="s">
        <v>5</v>
      </c>
      <c r="I329">
        <v>5</v>
      </c>
      <c r="J329">
        <v>2</v>
      </c>
      <c r="K329">
        <v>0</v>
      </c>
      <c r="L329">
        <v>2</v>
      </c>
      <c r="M329">
        <v>2</v>
      </c>
      <c r="N329">
        <v>1</v>
      </c>
      <c r="O329" s="99">
        <f t="shared" si="11"/>
        <v>5</v>
      </c>
      <c r="P329" s="88">
        <f t="shared" si="12"/>
        <v>1</v>
      </c>
    </row>
    <row r="330" spans="1:16" x14ac:dyDescent="0.3">
      <c r="A330" t="s">
        <v>38</v>
      </c>
      <c r="B330" s="9" t="s">
        <v>370</v>
      </c>
      <c r="C330" t="s">
        <v>372</v>
      </c>
      <c r="D330" t="s">
        <v>62</v>
      </c>
      <c r="E330" t="s">
        <v>228</v>
      </c>
      <c r="F330" t="s">
        <v>220</v>
      </c>
      <c r="G330" t="s">
        <v>272</v>
      </c>
      <c r="H330" t="s">
        <v>4</v>
      </c>
      <c r="I330">
        <v>27</v>
      </c>
      <c r="J330">
        <v>19</v>
      </c>
      <c r="K330">
        <v>7</v>
      </c>
      <c r="L330">
        <v>12</v>
      </c>
      <c r="M330">
        <v>2</v>
      </c>
      <c r="N330">
        <v>6</v>
      </c>
      <c r="O330" s="99">
        <f t="shared" si="11"/>
        <v>27</v>
      </c>
      <c r="P330" s="88">
        <f t="shared" si="12"/>
        <v>6</v>
      </c>
    </row>
    <row r="331" spans="1:16" x14ac:dyDescent="0.3">
      <c r="A331" t="s">
        <v>38</v>
      </c>
      <c r="B331" s="9" t="s">
        <v>370</v>
      </c>
      <c r="C331" t="s">
        <v>372</v>
      </c>
      <c r="D331" t="s">
        <v>62</v>
      </c>
      <c r="E331" t="s">
        <v>228</v>
      </c>
      <c r="F331" t="s">
        <v>220</v>
      </c>
      <c r="G331" t="s">
        <v>272</v>
      </c>
      <c r="H331" t="s">
        <v>5</v>
      </c>
      <c r="I331">
        <v>2</v>
      </c>
      <c r="J331">
        <v>0</v>
      </c>
      <c r="K331">
        <v>0</v>
      </c>
      <c r="L331">
        <v>0</v>
      </c>
      <c r="M331">
        <v>2</v>
      </c>
      <c r="N331">
        <v>0</v>
      </c>
      <c r="O331" s="99">
        <f t="shared" si="11"/>
        <v>2</v>
      </c>
      <c r="P331" s="88">
        <f t="shared" si="12"/>
        <v>0</v>
      </c>
    </row>
    <row r="332" spans="1:16" x14ac:dyDescent="0.3">
      <c r="A332" t="s">
        <v>38</v>
      </c>
      <c r="B332" s="9" t="s">
        <v>370</v>
      </c>
      <c r="C332" t="s">
        <v>372</v>
      </c>
      <c r="D332" t="s">
        <v>62</v>
      </c>
      <c r="E332" t="s">
        <v>228</v>
      </c>
      <c r="F332" t="s">
        <v>220</v>
      </c>
      <c r="G332" t="s">
        <v>272</v>
      </c>
      <c r="H332" t="s">
        <v>7</v>
      </c>
      <c r="I332">
        <v>1</v>
      </c>
      <c r="J332">
        <v>1</v>
      </c>
      <c r="K332">
        <v>1</v>
      </c>
      <c r="L332">
        <v>0</v>
      </c>
      <c r="M332">
        <v>0</v>
      </c>
      <c r="N332">
        <v>0</v>
      </c>
      <c r="O332" s="99">
        <f t="shared" si="11"/>
        <v>1</v>
      </c>
      <c r="P332" s="88">
        <f t="shared" si="12"/>
        <v>0</v>
      </c>
    </row>
    <row r="333" spans="1:16" x14ac:dyDescent="0.3">
      <c r="A333" t="s">
        <v>38</v>
      </c>
      <c r="B333" s="9" t="s">
        <v>370</v>
      </c>
      <c r="C333" t="s">
        <v>372</v>
      </c>
      <c r="D333" t="s">
        <v>62</v>
      </c>
      <c r="E333" t="s">
        <v>228</v>
      </c>
      <c r="F333" t="s">
        <v>220</v>
      </c>
      <c r="G333" t="s">
        <v>272</v>
      </c>
      <c r="H333" t="s">
        <v>6</v>
      </c>
      <c r="I333">
        <v>5</v>
      </c>
      <c r="J333">
        <v>4</v>
      </c>
      <c r="K333">
        <v>0</v>
      </c>
      <c r="L333">
        <v>4</v>
      </c>
      <c r="M333">
        <v>0</v>
      </c>
      <c r="N333">
        <v>1</v>
      </c>
      <c r="O333" s="99">
        <f t="shared" si="11"/>
        <v>5</v>
      </c>
      <c r="P333" s="88">
        <f t="shared" si="12"/>
        <v>1</v>
      </c>
    </row>
    <row r="334" spans="1:16" x14ac:dyDescent="0.3">
      <c r="A334" t="s">
        <v>38</v>
      </c>
      <c r="B334" s="9" t="s">
        <v>370</v>
      </c>
      <c r="C334" t="s">
        <v>372</v>
      </c>
      <c r="D334" t="s">
        <v>64</v>
      </c>
      <c r="E334" t="s">
        <v>229</v>
      </c>
      <c r="F334" t="s">
        <v>220</v>
      </c>
      <c r="G334" t="s">
        <v>271</v>
      </c>
      <c r="H334" t="s">
        <v>4</v>
      </c>
      <c r="I334">
        <v>14</v>
      </c>
      <c r="J334">
        <v>12</v>
      </c>
      <c r="K334">
        <v>2</v>
      </c>
      <c r="L334">
        <v>10</v>
      </c>
      <c r="M334">
        <v>1</v>
      </c>
      <c r="N334">
        <v>1</v>
      </c>
      <c r="O334" s="99">
        <f t="shared" si="11"/>
        <v>14</v>
      </c>
      <c r="P334" s="88">
        <f t="shared" si="12"/>
        <v>1</v>
      </c>
    </row>
    <row r="335" spans="1:16" x14ac:dyDescent="0.3">
      <c r="A335" t="s">
        <v>38</v>
      </c>
      <c r="B335" s="9" t="s">
        <v>370</v>
      </c>
      <c r="C335" t="s">
        <v>372</v>
      </c>
      <c r="D335" t="s">
        <v>64</v>
      </c>
      <c r="E335" t="s">
        <v>229</v>
      </c>
      <c r="F335" t="s">
        <v>220</v>
      </c>
      <c r="G335" t="s">
        <v>271</v>
      </c>
      <c r="H335" t="s">
        <v>7</v>
      </c>
      <c r="I335">
        <v>2</v>
      </c>
      <c r="J335">
        <v>2</v>
      </c>
      <c r="K335">
        <v>2</v>
      </c>
      <c r="L335">
        <v>0</v>
      </c>
      <c r="M335">
        <v>0</v>
      </c>
      <c r="N335">
        <v>0</v>
      </c>
      <c r="O335" s="99">
        <f t="shared" si="11"/>
        <v>2</v>
      </c>
      <c r="P335" s="88">
        <f t="shared" si="12"/>
        <v>0</v>
      </c>
    </row>
    <row r="336" spans="1:16" x14ac:dyDescent="0.3">
      <c r="A336" t="s">
        <v>38</v>
      </c>
      <c r="B336" s="9" t="s">
        <v>370</v>
      </c>
      <c r="C336" t="s">
        <v>372</v>
      </c>
      <c r="D336" t="s">
        <v>66</v>
      </c>
      <c r="E336" t="s">
        <v>230</v>
      </c>
      <c r="F336" t="s">
        <v>220</v>
      </c>
      <c r="G336" t="s">
        <v>273</v>
      </c>
      <c r="H336" t="s">
        <v>4</v>
      </c>
      <c r="I336">
        <v>12</v>
      </c>
      <c r="J336">
        <v>5</v>
      </c>
      <c r="K336">
        <v>0</v>
      </c>
      <c r="L336">
        <v>5</v>
      </c>
      <c r="M336">
        <v>7</v>
      </c>
      <c r="N336">
        <v>0</v>
      </c>
      <c r="O336" s="99">
        <f t="shared" si="11"/>
        <v>12</v>
      </c>
      <c r="P336" s="88">
        <f t="shared" si="12"/>
        <v>0</v>
      </c>
    </row>
    <row r="337" spans="1:16" x14ac:dyDescent="0.3">
      <c r="A337" t="s">
        <v>38</v>
      </c>
      <c r="B337" s="9" t="s">
        <v>370</v>
      </c>
      <c r="C337" t="s">
        <v>372</v>
      </c>
      <c r="D337" t="s">
        <v>66</v>
      </c>
      <c r="E337" t="s">
        <v>230</v>
      </c>
      <c r="F337" t="s">
        <v>220</v>
      </c>
      <c r="G337" t="s">
        <v>273</v>
      </c>
      <c r="H337" t="s">
        <v>5</v>
      </c>
      <c r="I337">
        <v>8</v>
      </c>
      <c r="J337">
        <v>1</v>
      </c>
      <c r="K337">
        <v>0</v>
      </c>
      <c r="L337">
        <v>1</v>
      </c>
      <c r="M337">
        <v>7</v>
      </c>
      <c r="N337">
        <v>0</v>
      </c>
      <c r="O337" s="99">
        <f t="shared" si="11"/>
        <v>8</v>
      </c>
      <c r="P337" s="88">
        <f t="shared" si="12"/>
        <v>0</v>
      </c>
    </row>
    <row r="338" spans="1:16" x14ac:dyDescent="0.3">
      <c r="A338" t="s">
        <v>38</v>
      </c>
      <c r="B338" s="9" t="s">
        <v>370</v>
      </c>
      <c r="C338" t="s">
        <v>372</v>
      </c>
      <c r="D338" t="s">
        <v>68</v>
      </c>
      <c r="E338" t="s">
        <v>231</v>
      </c>
      <c r="F338" t="s">
        <v>220</v>
      </c>
      <c r="G338" t="s">
        <v>273</v>
      </c>
      <c r="H338" t="s">
        <v>4</v>
      </c>
      <c r="I338">
        <v>11</v>
      </c>
      <c r="J338">
        <v>5</v>
      </c>
      <c r="K338">
        <v>0</v>
      </c>
      <c r="L338">
        <v>5</v>
      </c>
      <c r="M338">
        <v>4</v>
      </c>
      <c r="N338">
        <v>2</v>
      </c>
      <c r="O338" s="99">
        <f t="shared" si="11"/>
        <v>11</v>
      </c>
      <c r="P338" s="88">
        <f t="shared" si="12"/>
        <v>2</v>
      </c>
    </row>
    <row r="339" spans="1:16" x14ac:dyDescent="0.3">
      <c r="A339" t="s">
        <v>38</v>
      </c>
      <c r="B339" s="9" t="s">
        <v>370</v>
      </c>
      <c r="C339" t="s">
        <v>372</v>
      </c>
      <c r="D339" t="s">
        <v>68</v>
      </c>
      <c r="E339" t="s">
        <v>231</v>
      </c>
      <c r="F339" t="s">
        <v>220</v>
      </c>
      <c r="G339" t="s">
        <v>273</v>
      </c>
      <c r="H339" t="s">
        <v>6</v>
      </c>
      <c r="I339">
        <v>1</v>
      </c>
      <c r="J339">
        <v>1</v>
      </c>
      <c r="K339">
        <v>0</v>
      </c>
      <c r="L339">
        <v>1</v>
      </c>
      <c r="M339">
        <v>0</v>
      </c>
      <c r="N339">
        <v>0</v>
      </c>
      <c r="O339" s="99">
        <f t="shared" si="11"/>
        <v>1</v>
      </c>
      <c r="P339" s="88">
        <f t="shared" si="12"/>
        <v>0</v>
      </c>
    </row>
    <row r="340" spans="1:16" x14ac:dyDescent="0.3">
      <c r="A340" t="s">
        <v>38</v>
      </c>
      <c r="B340" s="9" t="s">
        <v>370</v>
      </c>
      <c r="C340" t="s">
        <v>372</v>
      </c>
      <c r="D340" t="s">
        <v>70</v>
      </c>
      <c r="E340" t="s">
        <v>232</v>
      </c>
      <c r="F340" t="s">
        <v>220</v>
      </c>
      <c r="G340" t="s">
        <v>272</v>
      </c>
      <c r="H340" t="s">
        <v>4</v>
      </c>
      <c r="I340">
        <v>46</v>
      </c>
      <c r="J340">
        <v>22</v>
      </c>
      <c r="K340">
        <v>2</v>
      </c>
      <c r="L340">
        <v>20</v>
      </c>
      <c r="M340">
        <v>14</v>
      </c>
      <c r="N340">
        <v>10</v>
      </c>
      <c r="O340" s="99">
        <f t="shared" si="11"/>
        <v>46</v>
      </c>
      <c r="P340" s="88">
        <f t="shared" si="12"/>
        <v>10</v>
      </c>
    </row>
    <row r="341" spans="1:16" x14ac:dyDescent="0.3">
      <c r="A341" t="s">
        <v>38</v>
      </c>
      <c r="B341" s="9" t="s">
        <v>370</v>
      </c>
      <c r="C341" t="s">
        <v>372</v>
      </c>
      <c r="D341" t="s">
        <v>70</v>
      </c>
      <c r="E341" t="s">
        <v>232</v>
      </c>
      <c r="F341" t="s">
        <v>220</v>
      </c>
      <c r="G341" t="s">
        <v>272</v>
      </c>
      <c r="H341" t="s">
        <v>5</v>
      </c>
      <c r="I341">
        <v>3</v>
      </c>
      <c r="J341">
        <v>0</v>
      </c>
      <c r="K341">
        <v>0</v>
      </c>
      <c r="L341">
        <v>0</v>
      </c>
      <c r="M341">
        <v>2</v>
      </c>
      <c r="N341">
        <v>1</v>
      </c>
      <c r="O341" s="99">
        <f t="shared" si="11"/>
        <v>3</v>
      </c>
      <c r="P341" s="88">
        <f t="shared" si="12"/>
        <v>1</v>
      </c>
    </row>
    <row r="342" spans="1:16" x14ac:dyDescent="0.3">
      <c r="A342" t="s">
        <v>38</v>
      </c>
      <c r="B342" s="9" t="s">
        <v>370</v>
      </c>
      <c r="C342" t="s">
        <v>372</v>
      </c>
      <c r="D342" t="s">
        <v>70</v>
      </c>
      <c r="E342" t="s">
        <v>232</v>
      </c>
      <c r="F342" t="s">
        <v>220</v>
      </c>
      <c r="G342" t="s">
        <v>272</v>
      </c>
      <c r="H342" t="s">
        <v>7</v>
      </c>
      <c r="I342">
        <v>1</v>
      </c>
      <c r="J342">
        <v>1</v>
      </c>
      <c r="K342">
        <v>1</v>
      </c>
      <c r="L342">
        <v>0</v>
      </c>
      <c r="M342">
        <v>0</v>
      </c>
      <c r="N342">
        <v>0</v>
      </c>
      <c r="O342" s="99">
        <f t="shared" si="11"/>
        <v>1</v>
      </c>
      <c r="P342" s="88">
        <f t="shared" si="12"/>
        <v>0</v>
      </c>
    </row>
    <row r="343" spans="1:16" x14ac:dyDescent="0.3">
      <c r="A343" t="s">
        <v>38</v>
      </c>
      <c r="B343" s="9" t="s">
        <v>370</v>
      </c>
      <c r="C343" t="s">
        <v>372</v>
      </c>
      <c r="D343" t="s">
        <v>70</v>
      </c>
      <c r="E343" t="s">
        <v>232</v>
      </c>
      <c r="F343" t="s">
        <v>220</v>
      </c>
      <c r="G343" t="s">
        <v>272</v>
      </c>
      <c r="H343" t="s">
        <v>6</v>
      </c>
      <c r="I343">
        <v>6</v>
      </c>
      <c r="J343">
        <v>1</v>
      </c>
      <c r="K343">
        <v>0</v>
      </c>
      <c r="L343">
        <v>1</v>
      </c>
      <c r="M343">
        <v>1</v>
      </c>
      <c r="N343">
        <v>4</v>
      </c>
      <c r="O343" s="99">
        <f t="shared" si="11"/>
        <v>6</v>
      </c>
      <c r="P343" s="88">
        <f t="shared" si="12"/>
        <v>4</v>
      </c>
    </row>
    <row r="344" spans="1:16" x14ac:dyDescent="0.3">
      <c r="A344" t="s">
        <v>38</v>
      </c>
      <c r="B344" s="9" t="s">
        <v>370</v>
      </c>
      <c r="C344" t="s">
        <v>372</v>
      </c>
      <c r="D344" t="s">
        <v>72</v>
      </c>
      <c r="E344" t="s">
        <v>233</v>
      </c>
      <c r="F344" t="s">
        <v>220</v>
      </c>
      <c r="G344" t="s">
        <v>273</v>
      </c>
      <c r="H344" t="s">
        <v>4</v>
      </c>
      <c r="I344">
        <v>38</v>
      </c>
      <c r="J344">
        <v>17</v>
      </c>
      <c r="K344">
        <v>3</v>
      </c>
      <c r="L344">
        <v>14</v>
      </c>
      <c r="M344">
        <v>12</v>
      </c>
      <c r="N344">
        <v>9</v>
      </c>
      <c r="O344" s="99">
        <f t="shared" si="11"/>
        <v>38</v>
      </c>
      <c r="P344" s="88">
        <f t="shared" si="12"/>
        <v>9</v>
      </c>
    </row>
    <row r="345" spans="1:16" x14ac:dyDescent="0.3">
      <c r="A345" t="s">
        <v>38</v>
      </c>
      <c r="B345" s="9" t="s">
        <v>370</v>
      </c>
      <c r="C345" t="s">
        <v>372</v>
      </c>
      <c r="D345" t="s">
        <v>72</v>
      </c>
      <c r="E345" t="s">
        <v>233</v>
      </c>
      <c r="F345" t="s">
        <v>220</v>
      </c>
      <c r="G345" t="s">
        <v>273</v>
      </c>
      <c r="H345" t="s">
        <v>5</v>
      </c>
      <c r="I345">
        <v>4</v>
      </c>
      <c r="J345">
        <v>0</v>
      </c>
      <c r="K345">
        <v>0</v>
      </c>
      <c r="L345">
        <v>0</v>
      </c>
      <c r="M345">
        <v>3</v>
      </c>
      <c r="N345">
        <v>1</v>
      </c>
      <c r="O345" s="99">
        <f t="shared" si="11"/>
        <v>4</v>
      </c>
      <c r="P345" s="88">
        <f t="shared" si="12"/>
        <v>1</v>
      </c>
    </row>
    <row r="346" spans="1:16" x14ac:dyDescent="0.3">
      <c r="A346" t="s">
        <v>38</v>
      </c>
      <c r="B346" s="9" t="s">
        <v>370</v>
      </c>
      <c r="C346" t="s">
        <v>372</v>
      </c>
      <c r="D346" t="s">
        <v>72</v>
      </c>
      <c r="E346" t="s">
        <v>233</v>
      </c>
      <c r="F346" t="s">
        <v>220</v>
      </c>
      <c r="G346" t="s">
        <v>273</v>
      </c>
      <c r="H346" t="s">
        <v>6</v>
      </c>
      <c r="I346">
        <v>4</v>
      </c>
      <c r="J346">
        <v>2</v>
      </c>
      <c r="K346">
        <v>0</v>
      </c>
      <c r="L346">
        <v>2</v>
      </c>
      <c r="M346">
        <v>1</v>
      </c>
      <c r="N346">
        <v>1</v>
      </c>
      <c r="O346" s="99">
        <f t="shared" si="11"/>
        <v>4</v>
      </c>
      <c r="P346" s="88">
        <f t="shared" si="12"/>
        <v>1</v>
      </c>
    </row>
    <row r="347" spans="1:16" x14ac:dyDescent="0.3">
      <c r="A347" t="s">
        <v>38</v>
      </c>
      <c r="B347" s="9" t="s">
        <v>370</v>
      </c>
      <c r="C347" t="s">
        <v>372</v>
      </c>
      <c r="D347" t="s">
        <v>74</v>
      </c>
      <c r="E347" t="s">
        <v>326</v>
      </c>
      <c r="F347" t="s">
        <v>220</v>
      </c>
      <c r="G347" t="s">
        <v>272</v>
      </c>
      <c r="H347" t="s">
        <v>4</v>
      </c>
      <c r="I347">
        <v>38</v>
      </c>
      <c r="J347">
        <v>16</v>
      </c>
      <c r="K347">
        <v>2</v>
      </c>
      <c r="L347">
        <v>14</v>
      </c>
      <c r="M347">
        <v>16</v>
      </c>
      <c r="N347">
        <v>6</v>
      </c>
      <c r="O347" s="99">
        <f t="shared" si="11"/>
        <v>38</v>
      </c>
      <c r="P347" s="88">
        <f t="shared" si="12"/>
        <v>6</v>
      </c>
    </row>
    <row r="348" spans="1:16" x14ac:dyDescent="0.3">
      <c r="A348" t="s">
        <v>38</v>
      </c>
      <c r="B348" s="9" t="s">
        <v>370</v>
      </c>
      <c r="C348" t="s">
        <v>372</v>
      </c>
      <c r="D348" t="s">
        <v>74</v>
      </c>
      <c r="E348" t="s">
        <v>326</v>
      </c>
      <c r="F348" t="s">
        <v>220</v>
      </c>
      <c r="G348" t="s">
        <v>272</v>
      </c>
      <c r="H348" t="s">
        <v>5</v>
      </c>
      <c r="I348">
        <v>4</v>
      </c>
      <c r="J348">
        <v>2</v>
      </c>
      <c r="K348">
        <v>0</v>
      </c>
      <c r="L348">
        <v>2</v>
      </c>
      <c r="M348">
        <v>1</v>
      </c>
      <c r="N348">
        <v>1</v>
      </c>
      <c r="O348" s="99">
        <f t="shared" si="11"/>
        <v>4</v>
      </c>
      <c r="P348" s="88">
        <f t="shared" si="12"/>
        <v>1</v>
      </c>
    </row>
    <row r="349" spans="1:16" x14ac:dyDescent="0.3">
      <c r="A349" t="s">
        <v>38</v>
      </c>
      <c r="B349" s="9" t="s">
        <v>370</v>
      </c>
      <c r="C349" t="s">
        <v>372</v>
      </c>
      <c r="D349" t="s">
        <v>74</v>
      </c>
      <c r="E349" t="s">
        <v>326</v>
      </c>
      <c r="F349" t="s">
        <v>220</v>
      </c>
      <c r="G349" t="s">
        <v>272</v>
      </c>
      <c r="H349" t="s">
        <v>7</v>
      </c>
      <c r="I349">
        <v>1</v>
      </c>
      <c r="J349">
        <v>0</v>
      </c>
      <c r="K349">
        <v>0</v>
      </c>
      <c r="L349">
        <v>0</v>
      </c>
      <c r="M349">
        <v>1</v>
      </c>
      <c r="N349">
        <v>0</v>
      </c>
      <c r="O349" s="99">
        <f t="shared" si="11"/>
        <v>1</v>
      </c>
      <c r="P349" s="88">
        <f t="shared" si="12"/>
        <v>0</v>
      </c>
    </row>
    <row r="350" spans="1:16" x14ac:dyDescent="0.3">
      <c r="A350" t="s">
        <v>38</v>
      </c>
      <c r="B350" s="9" t="s">
        <v>370</v>
      </c>
      <c r="C350" t="s">
        <v>372</v>
      </c>
      <c r="D350" t="s">
        <v>74</v>
      </c>
      <c r="E350" t="s">
        <v>326</v>
      </c>
      <c r="F350" t="s">
        <v>220</v>
      </c>
      <c r="G350" t="s">
        <v>272</v>
      </c>
      <c r="H350" t="s">
        <v>6</v>
      </c>
      <c r="I350">
        <v>2</v>
      </c>
      <c r="J350">
        <v>0</v>
      </c>
      <c r="K350">
        <v>0</v>
      </c>
      <c r="L350">
        <v>0</v>
      </c>
      <c r="M350">
        <v>2</v>
      </c>
      <c r="N350">
        <v>0</v>
      </c>
      <c r="O350" s="99">
        <f t="shared" si="11"/>
        <v>2</v>
      </c>
      <c r="P350" s="88">
        <f t="shared" si="12"/>
        <v>0</v>
      </c>
    </row>
    <row r="351" spans="1:16" x14ac:dyDescent="0.3">
      <c r="A351" t="s">
        <v>38</v>
      </c>
      <c r="B351" s="9" t="s">
        <v>370</v>
      </c>
      <c r="C351" t="s">
        <v>372</v>
      </c>
      <c r="D351" t="s">
        <v>76</v>
      </c>
      <c r="E351" t="s">
        <v>234</v>
      </c>
      <c r="F351" t="s">
        <v>220</v>
      </c>
      <c r="G351" t="s">
        <v>273</v>
      </c>
      <c r="H351" t="s">
        <v>4</v>
      </c>
      <c r="I351">
        <v>15</v>
      </c>
      <c r="J351">
        <v>8</v>
      </c>
      <c r="K351">
        <v>1</v>
      </c>
      <c r="L351">
        <v>7</v>
      </c>
      <c r="M351">
        <v>4</v>
      </c>
      <c r="N351">
        <v>3</v>
      </c>
      <c r="O351" s="99">
        <f t="shared" si="11"/>
        <v>15</v>
      </c>
      <c r="P351" s="88">
        <f t="shared" si="12"/>
        <v>3</v>
      </c>
    </row>
    <row r="352" spans="1:16" x14ac:dyDescent="0.3">
      <c r="A352" t="s">
        <v>38</v>
      </c>
      <c r="B352" s="9" t="s">
        <v>370</v>
      </c>
      <c r="C352" t="s">
        <v>372</v>
      </c>
      <c r="D352" t="s">
        <v>76</v>
      </c>
      <c r="E352" t="s">
        <v>234</v>
      </c>
      <c r="F352" t="s">
        <v>220</v>
      </c>
      <c r="G352" t="s">
        <v>273</v>
      </c>
      <c r="H352" t="s">
        <v>5</v>
      </c>
      <c r="I352">
        <v>1</v>
      </c>
      <c r="J352">
        <v>0</v>
      </c>
      <c r="K352">
        <v>0</v>
      </c>
      <c r="L352">
        <v>0</v>
      </c>
      <c r="M352">
        <v>1</v>
      </c>
      <c r="N352">
        <v>0</v>
      </c>
      <c r="O352" s="99">
        <f t="shared" si="11"/>
        <v>1</v>
      </c>
      <c r="P352" s="88">
        <f t="shared" si="12"/>
        <v>0</v>
      </c>
    </row>
    <row r="353" spans="1:16" x14ac:dyDescent="0.3">
      <c r="A353" t="s">
        <v>38</v>
      </c>
      <c r="B353" s="9" t="s">
        <v>370</v>
      </c>
      <c r="C353" t="s">
        <v>372</v>
      </c>
      <c r="D353" t="s">
        <v>76</v>
      </c>
      <c r="E353" t="s">
        <v>234</v>
      </c>
      <c r="F353" t="s">
        <v>220</v>
      </c>
      <c r="G353" t="s">
        <v>273</v>
      </c>
      <c r="H353" t="s">
        <v>6</v>
      </c>
      <c r="I353">
        <v>2</v>
      </c>
      <c r="J353">
        <v>1</v>
      </c>
      <c r="K353">
        <v>0</v>
      </c>
      <c r="L353">
        <v>1</v>
      </c>
      <c r="M353">
        <v>1</v>
      </c>
      <c r="N353">
        <v>0</v>
      </c>
      <c r="O353" s="99">
        <f t="shared" si="11"/>
        <v>2</v>
      </c>
      <c r="P353" s="88">
        <f t="shared" si="12"/>
        <v>0</v>
      </c>
    </row>
    <row r="354" spans="1:16" x14ac:dyDescent="0.3">
      <c r="A354" t="s">
        <v>38</v>
      </c>
      <c r="B354" s="9" t="s">
        <v>370</v>
      </c>
      <c r="C354" t="s">
        <v>372</v>
      </c>
      <c r="D354" t="s">
        <v>78</v>
      </c>
      <c r="E354" t="s">
        <v>235</v>
      </c>
      <c r="F354" t="s">
        <v>220</v>
      </c>
      <c r="G354" t="s">
        <v>272</v>
      </c>
      <c r="H354" t="s">
        <v>4</v>
      </c>
      <c r="I354">
        <v>41</v>
      </c>
      <c r="J354">
        <v>33</v>
      </c>
      <c r="K354">
        <v>2</v>
      </c>
      <c r="L354">
        <v>31</v>
      </c>
      <c r="M354">
        <v>7</v>
      </c>
      <c r="N354">
        <v>1</v>
      </c>
      <c r="O354" s="99">
        <f t="shared" si="11"/>
        <v>41</v>
      </c>
      <c r="P354" s="88">
        <f t="shared" si="12"/>
        <v>1</v>
      </c>
    </row>
    <row r="355" spans="1:16" x14ac:dyDescent="0.3">
      <c r="A355" t="s">
        <v>38</v>
      </c>
      <c r="B355" s="9" t="s">
        <v>370</v>
      </c>
      <c r="C355" t="s">
        <v>372</v>
      </c>
      <c r="D355" t="s">
        <v>78</v>
      </c>
      <c r="E355" t="s">
        <v>235</v>
      </c>
      <c r="F355" t="s">
        <v>220</v>
      </c>
      <c r="G355" t="s">
        <v>272</v>
      </c>
      <c r="H355" t="s">
        <v>5</v>
      </c>
      <c r="I355">
        <v>3</v>
      </c>
      <c r="J355">
        <v>1</v>
      </c>
      <c r="K355">
        <v>0</v>
      </c>
      <c r="L355">
        <v>1</v>
      </c>
      <c r="M355">
        <v>1</v>
      </c>
      <c r="N355">
        <v>1</v>
      </c>
      <c r="O355" s="99">
        <f t="shared" si="11"/>
        <v>3</v>
      </c>
      <c r="P355" s="88">
        <f t="shared" si="12"/>
        <v>1</v>
      </c>
    </row>
    <row r="356" spans="1:16" x14ac:dyDescent="0.3">
      <c r="A356" t="s">
        <v>38</v>
      </c>
      <c r="B356" s="9" t="s">
        <v>370</v>
      </c>
      <c r="C356" t="s">
        <v>372</v>
      </c>
      <c r="D356" t="s">
        <v>80</v>
      </c>
      <c r="E356" t="s">
        <v>236</v>
      </c>
      <c r="F356" t="s">
        <v>220</v>
      </c>
      <c r="G356" t="s">
        <v>272</v>
      </c>
      <c r="H356" t="s">
        <v>4</v>
      </c>
      <c r="I356">
        <v>46</v>
      </c>
      <c r="J356">
        <v>22</v>
      </c>
      <c r="K356">
        <v>1</v>
      </c>
      <c r="L356">
        <v>21</v>
      </c>
      <c r="M356">
        <v>21</v>
      </c>
      <c r="N356">
        <v>3</v>
      </c>
      <c r="O356" s="99">
        <f t="shared" si="11"/>
        <v>46</v>
      </c>
      <c r="P356" s="88">
        <f t="shared" si="12"/>
        <v>3</v>
      </c>
    </row>
    <row r="357" spans="1:16" x14ac:dyDescent="0.3">
      <c r="A357" t="s">
        <v>38</v>
      </c>
      <c r="B357" s="9" t="s">
        <v>370</v>
      </c>
      <c r="C357" t="s">
        <v>372</v>
      </c>
      <c r="D357" t="s">
        <v>80</v>
      </c>
      <c r="E357" t="s">
        <v>236</v>
      </c>
      <c r="F357" t="s">
        <v>220</v>
      </c>
      <c r="G357" t="s">
        <v>272</v>
      </c>
      <c r="H357" t="s">
        <v>5</v>
      </c>
      <c r="I357">
        <v>1</v>
      </c>
      <c r="J357">
        <v>0</v>
      </c>
      <c r="K357">
        <v>0</v>
      </c>
      <c r="L357">
        <v>0</v>
      </c>
      <c r="M357">
        <v>1</v>
      </c>
      <c r="N357">
        <v>0</v>
      </c>
      <c r="O357" s="99">
        <f t="shared" si="11"/>
        <v>1</v>
      </c>
      <c r="P357" s="88">
        <f t="shared" si="12"/>
        <v>0</v>
      </c>
    </row>
    <row r="358" spans="1:16" x14ac:dyDescent="0.3">
      <c r="A358" t="s">
        <v>38</v>
      </c>
      <c r="B358" s="9" t="s">
        <v>370</v>
      </c>
      <c r="C358" t="s">
        <v>372</v>
      </c>
      <c r="D358" t="s">
        <v>80</v>
      </c>
      <c r="E358" t="s">
        <v>236</v>
      </c>
      <c r="F358" t="s">
        <v>220</v>
      </c>
      <c r="G358" t="s">
        <v>272</v>
      </c>
      <c r="H358" t="s">
        <v>6</v>
      </c>
      <c r="I358">
        <v>4</v>
      </c>
      <c r="J358">
        <v>1</v>
      </c>
      <c r="K358">
        <v>0</v>
      </c>
      <c r="L358">
        <v>1</v>
      </c>
      <c r="M358">
        <v>3</v>
      </c>
      <c r="N358">
        <v>0</v>
      </c>
      <c r="O358" s="99">
        <f t="shared" si="11"/>
        <v>4</v>
      </c>
      <c r="P358" s="88">
        <f t="shared" si="12"/>
        <v>0</v>
      </c>
    </row>
    <row r="359" spans="1:16" x14ac:dyDescent="0.3">
      <c r="A359" t="s">
        <v>38</v>
      </c>
      <c r="B359" s="9" t="s">
        <v>370</v>
      </c>
      <c r="C359" t="s">
        <v>372</v>
      </c>
      <c r="D359" t="s">
        <v>82</v>
      </c>
      <c r="E359" t="s">
        <v>237</v>
      </c>
      <c r="F359" t="s">
        <v>220</v>
      </c>
      <c r="G359" t="s">
        <v>272</v>
      </c>
      <c r="H359" t="s">
        <v>4</v>
      </c>
      <c r="I359">
        <v>17</v>
      </c>
      <c r="J359">
        <v>7</v>
      </c>
      <c r="K359">
        <v>0</v>
      </c>
      <c r="L359">
        <v>7</v>
      </c>
      <c r="M359">
        <v>8</v>
      </c>
      <c r="N359">
        <v>2</v>
      </c>
      <c r="O359" s="99">
        <f t="shared" si="11"/>
        <v>17</v>
      </c>
      <c r="P359" s="88">
        <f t="shared" si="12"/>
        <v>2</v>
      </c>
    </row>
    <row r="360" spans="1:16" x14ac:dyDescent="0.3">
      <c r="A360" t="s">
        <v>38</v>
      </c>
      <c r="B360" s="9" t="s">
        <v>370</v>
      </c>
      <c r="C360" t="s">
        <v>372</v>
      </c>
      <c r="D360" t="s">
        <v>82</v>
      </c>
      <c r="E360" t="s">
        <v>237</v>
      </c>
      <c r="F360" t="s">
        <v>220</v>
      </c>
      <c r="G360" t="s">
        <v>272</v>
      </c>
      <c r="H360" t="s">
        <v>5</v>
      </c>
      <c r="I360">
        <v>6</v>
      </c>
      <c r="J360">
        <v>4</v>
      </c>
      <c r="K360">
        <v>4</v>
      </c>
      <c r="L360">
        <v>0</v>
      </c>
      <c r="M360">
        <v>2</v>
      </c>
      <c r="N360">
        <v>0</v>
      </c>
      <c r="O360" s="99">
        <f t="shared" si="11"/>
        <v>6</v>
      </c>
      <c r="P360" s="88">
        <f t="shared" si="12"/>
        <v>0</v>
      </c>
    </row>
    <row r="361" spans="1:16" x14ac:dyDescent="0.3">
      <c r="A361" t="s">
        <v>38</v>
      </c>
      <c r="B361" s="9" t="s">
        <v>370</v>
      </c>
      <c r="C361" t="s">
        <v>372</v>
      </c>
      <c r="D361" t="s">
        <v>82</v>
      </c>
      <c r="E361" t="s">
        <v>237</v>
      </c>
      <c r="F361" t="s">
        <v>220</v>
      </c>
      <c r="G361" t="s">
        <v>272</v>
      </c>
      <c r="H361" t="s">
        <v>6</v>
      </c>
      <c r="I361">
        <v>1</v>
      </c>
      <c r="J361">
        <v>1</v>
      </c>
      <c r="K361">
        <v>1</v>
      </c>
      <c r="L361">
        <v>0</v>
      </c>
      <c r="M361">
        <v>0</v>
      </c>
      <c r="N361">
        <v>0</v>
      </c>
      <c r="O361" s="99">
        <f t="shared" si="11"/>
        <v>1</v>
      </c>
      <c r="P361" s="88">
        <f t="shared" si="12"/>
        <v>0</v>
      </c>
    </row>
    <row r="362" spans="1:16" x14ac:dyDescent="0.3">
      <c r="A362" t="s">
        <v>38</v>
      </c>
      <c r="B362" s="9" t="s">
        <v>370</v>
      </c>
      <c r="C362" t="s">
        <v>372</v>
      </c>
      <c r="D362" t="s">
        <v>84</v>
      </c>
      <c r="E362" t="s">
        <v>238</v>
      </c>
      <c r="F362" t="s">
        <v>239</v>
      </c>
      <c r="G362" t="s">
        <v>271</v>
      </c>
      <c r="H362" t="s">
        <v>4</v>
      </c>
      <c r="I362">
        <v>339</v>
      </c>
      <c r="J362">
        <v>187</v>
      </c>
      <c r="K362">
        <v>21</v>
      </c>
      <c r="L362">
        <v>166</v>
      </c>
      <c r="M362">
        <v>124</v>
      </c>
      <c r="N362">
        <v>28</v>
      </c>
      <c r="O362" s="99">
        <f t="shared" si="11"/>
        <v>339</v>
      </c>
      <c r="P362" s="88">
        <f t="shared" si="12"/>
        <v>28</v>
      </c>
    </row>
    <row r="363" spans="1:16" x14ac:dyDescent="0.3">
      <c r="A363" t="s">
        <v>38</v>
      </c>
      <c r="B363" s="9" t="s">
        <v>370</v>
      </c>
      <c r="C363" t="s">
        <v>372</v>
      </c>
      <c r="D363" t="s">
        <v>84</v>
      </c>
      <c r="E363" t="s">
        <v>238</v>
      </c>
      <c r="F363" t="s">
        <v>239</v>
      </c>
      <c r="G363" t="s">
        <v>271</v>
      </c>
      <c r="H363" t="s">
        <v>5</v>
      </c>
      <c r="I363">
        <v>45</v>
      </c>
      <c r="J363">
        <v>24</v>
      </c>
      <c r="K363">
        <v>7</v>
      </c>
      <c r="L363">
        <v>17</v>
      </c>
      <c r="M363">
        <v>10</v>
      </c>
      <c r="N363">
        <v>11</v>
      </c>
      <c r="O363" s="99">
        <f t="shared" si="11"/>
        <v>45</v>
      </c>
      <c r="P363" s="88">
        <f t="shared" si="12"/>
        <v>11</v>
      </c>
    </row>
    <row r="364" spans="1:16" x14ac:dyDescent="0.3">
      <c r="A364" t="s">
        <v>38</v>
      </c>
      <c r="B364" s="9" t="s">
        <v>370</v>
      </c>
      <c r="C364" t="s">
        <v>372</v>
      </c>
      <c r="D364" t="s">
        <v>84</v>
      </c>
      <c r="E364" t="s">
        <v>238</v>
      </c>
      <c r="F364" t="s">
        <v>239</v>
      </c>
      <c r="G364" t="s">
        <v>271</v>
      </c>
      <c r="H364" t="s">
        <v>7</v>
      </c>
      <c r="I364">
        <v>1</v>
      </c>
      <c r="J364">
        <v>0</v>
      </c>
      <c r="K364">
        <v>0</v>
      </c>
      <c r="L364">
        <v>0</v>
      </c>
      <c r="M364">
        <v>0</v>
      </c>
      <c r="N364">
        <v>1</v>
      </c>
      <c r="O364" s="99">
        <f t="shared" si="11"/>
        <v>1</v>
      </c>
      <c r="P364" s="88">
        <f t="shared" si="12"/>
        <v>1</v>
      </c>
    </row>
    <row r="365" spans="1:16" x14ac:dyDescent="0.3">
      <c r="A365" t="s">
        <v>38</v>
      </c>
      <c r="B365" s="9" t="s">
        <v>370</v>
      </c>
      <c r="C365" t="s">
        <v>372</v>
      </c>
      <c r="D365" t="s">
        <v>84</v>
      </c>
      <c r="E365" t="s">
        <v>238</v>
      </c>
      <c r="F365" t="s">
        <v>239</v>
      </c>
      <c r="G365" t="s">
        <v>271</v>
      </c>
      <c r="H365" t="s">
        <v>6</v>
      </c>
      <c r="I365">
        <v>3</v>
      </c>
      <c r="J365">
        <v>2</v>
      </c>
      <c r="K365">
        <v>0</v>
      </c>
      <c r="L365">
        <v>2</v>
      </c>
      <c r="M365">
        <v>1</v>
      </c>
      <c r="N365">
        <v>0</v>
      </c>
      <c r="O365" s="99">
        <f t="shared" si="11"/>
        <v>3</v>
      </c>
      <c r="P365" s="88">
        <f t="shared" si="12"/>
        <v>0</v>
      </c>
    </row>
    <row r="366" spans="1:16" x14ac:dyDescent="0.3">
      <c r="A366" t="s">
        <v>38</v>
      </c>
      <c r="B366" s="9" t="s">
        <v>370</v>
      </c>
      <c r="C366" t="s">
        <v>372</v>
      </c>
      <c r="D366" t="s">
        <v>86</v>
      </c>
      <c r="E366" t="s">
        <v>240</v>
      </c>
      <c r="F366" t="s">
        <v>239</v>
      </c>
      <c r="G366" t="s">
        <v>271</v>
      </c>
      <c r="H366" t="s">
        <v>4</v>
      </c>
      <c r="I366">
        <v>300</v>
      </c>
      <c r="J366">
        <v>150</v>
      </c>
      <c r="K366">
        <v>12</v>
      </c>
      <c r="L366">
        <v>138</v>
      </c>
      <c r="M366">
        <v>95</v>
      </c>
      <c r="N366">
        <v>55</v>
      </c>
      <c r="O366" s="99">
        <f t="shared" si="11"/>
        <v>300</v>
      </c>
      <c r="P366" s="88">
        <f t="shared" si="12"/>
        <v>55</v>
      </c>
    </row>
    <row r="367" spans="1:16" x14ac:dyDescent="0.3">
      <c r="A367" t="s">
        <v>38</v>
      </c>
      <c r="B367" s="9" t="s">
        <v>370</v>
      </c>
      <c r="C367" t="s">
        <v>372</v>
      </c>
      <c r="D367" t="s">
        <v>86</v>
      </c>
      <c r="E367" t="s">
        <v>240</v>
      </c>
      <c r="F367" t="s">
        <v>239</v>
      </c>
      <c r="G367" t="s">
        <v>271</v>
      </c>
      <c r="H367" t="s">
        <v>5</v>
      </c>
      <c r="I367">
        <v>34</v>
      </c>
      <c r="J367">
        <v>14</v>
      </c>
      <c r="K367">
        <v>1</v>
      </c>
      <c r="L367">
        <v>13</v>
      </c>
      <c r="M367">
        <v>14</v>
      </c>
      <c r="N367">
        <v>6</v>
      </c>
      <c r="O367" s="99">
        <f t="shared" si="11"/>
        <v>34</v>
      </c>
      <c r="P367" s="88">
        <f t="shared" si="12"/>
        <v>6</v>
      </c>
    </row>
    <row r="368" spans="1:16" x14ac:dyDescent="0.3">
      <c r="A368" t="s">
        <v>38</v>
      </c>
      <c r="B368" s="9" t="s">
        <v>370</v>
      </c>
      <c r="C368" t="s">
        <v>372</v>
      </c>
      <c r="D368" t="s">
        <v>86</v>
      </c>
      <c r="E368" t="s">
        <v>240</v>
      </c>
      <c r="F368" t="s">
        <v>239</v>
      </c>
      <c r="G368" t="s">
        <v>271</v>
      </c>
      <c r="H368" t="s">
        <v>7</v>
      </c>
      <c r="I368">
        <v>30</v>
      </c>
      <c r="J368">
        <v>24</v>
      </c>
      <c r="K368">
        <v>9</v>
      </c>
      <c r="L368">
        <v>15</v>
      </c>
      <c r="M368">
        <v>3</v>
      </c>
      <c r="N368">
        <v>3</v>
      </c>
      <c r="O368" s="99">
        <f t="shared" si="11"/>
        <v>30</v>
      </c>
      <c r="P368" s="88">
        <f t="shared" si="12"/>
        <v>3</v>
      </c>
    </row>
    <row r="369" spans="1:16" x14ac:dyDescent="0.3">
      <c r="A369" t="s">
        <v>38</v>
      </c>
      <c r="B369" s="9" t="s">
        <v>370</v>
      </c>
      <c r="C369" t="s">
        <v>372</v>
      </c>
      <c r="D369" t="s">
        <v>86</v>
      </c>
      <c r="E369" t="s">
        <v>240</v>
      </c>
      <c r="F369" t="s">
        <v>239</v>
      </c>
      <c r="G369" t="s">
        <v>271</v>
      </c>
      <c r="H369" t="s">
        <v>6</v>
      </c>
      <c r="I369">
        <v>14</v>
      </c>
      <c r="J369">
        <v>7</v>
      </c>
      <c r="K369">
        <v>5</v>
      </c>
      <c r="L369">
        <v>2</v>
      </c>
      <c r="M369">
        <v>4</v>
      </c>
      <c r="N369">
        <v>3</v>
      </c>
      <c r="O369" s="99">
        <f t="shared" si="11"/>
        <v>14</v>
      </c>
      <c r="P369" s="88">
        <f t="shared" si="12"/>
        <v>3</v>
      </c>
    </row>
    <row r="370" spans="1:16" x14ac:dyDescent="0.3">
      <c r="A370" t="s">
        <v>38</v>
      </c>
      <c r="B370" s="9" t="s">
        <v>370</v>
      </c>
      <c r="C370" t="s">
        <v>372</v>
      </c>
      <c r="D370" t="s">
        <v>88</v>
      </c>
      <c r="E370" t="s">
        <v>241</v>
      </c>
      <c r="F370" t="s">
        <v>220</v>
      </c>
      <c r="G370" t="s">
        <v>271</v>
      </c>
      <c r="H370" t="s">
        <v>4</v>
      </c>
      <c r="I370">
        <v>23</v>
      </c>
      <c r="J370">
        <v>10</v>
      </c>
      <c r="K370">
        <v>2</v>
      </c>
      <c r="L370">
        <v>8</v>
      </c>
      <c r="M370">
        <v>10</v>
      </c>
      <c r="N370">
        <v>3</v>
      </c>
      <c r="O370" s="99">
        <f t="shared" si="11"/>
        <v>23</v>
      </c>
      <c r="P370" s="88">
        <f t="shared" si="12"/>
        <v>3</v>
      </c>
    </row>
    <row r="371" spans="1:16" x14ac:dyDescent="0.3">
      <c r="A371" t="s">
        <v>38</v>
      </c>
      <c r="B371" s="9" t="s">
        <v>370</v>
      </c>
      <c r="C371" t="s">
        <v>372</v>
      </c>
      <c r="D371" t="s">
        <v>88</v>
      </c>
      <c r="E371" t="s">
        <v>241</v>
      </c>
      <c r="F371" t="s">
        <v>220</v>
      </c>
      <c r="G371" t="s">
        <v>271</v>
      </c>
      <c r="H371" t="s">
        <v>5</v>
      </c>
      <c r="I371">
        <v>8</v>
      </c>
      <c r="J371">
        <v>3</v>
      </c>
      <c r="K371">
        <v>1</v>
      </c>
      <c r="L371">
        <v>2</v>
      </c>
      <c r="M371">
        <v>3</v>
      </c>
      <c r="N371">
        <v>2</v>
      </c>
      <c r="O371" s="99">
        <f t="shared" si="11"/>
        <v>8</v>
      </c>
      <c r="P371" s="88">
        <f t="shared" si="12"/>
        <v>2</v>
      </c>
    </row>
    <row r="372" spans="1:16" x14ac:dyDescent="0.3">
      <c r="A372" t="s">
        <v>38</v>
      </c>
      <c r="B372" s="9" t="s">
        <v>370</v>
      </c>
      <c r="C372" t="s">
        <v>372</v>
      </c>
      <c r="D372" t="s">
        <v>88</v>
      </c>
      <c r="E372" t="s">
        <v>241</v>
      </c>
      <c r="F372" t="s">
        <v>220</v>
      </c>
      <c r="G372" t="s">
        <v>271</v>
      </c>
      <c r="H372" t="s">
        <v>7</v>
      </c>
      <c r="I372">
        <v>2</v>
      </c>
      <c r="J372">
        <v>1</v>
      </c>
      <c r="K372">
        <v>0</v>
      </c>
      <c r="L372">
        <v>1</v>
      </c>
      <c r="M372">
        <v>0</v>
      </c>
      <c r="N372">
        <v>1</v>
      </c>
      <c r="O372" s="99">
        <f t="shared" si="11"/>
        <v>2</v>
      </c>
      <c r="P372" s="88">
        <f t="shared" si="12"/>
        <v>1</v>
      </c>
    </row>
    <row r="373" spans="1:16" x14ac:dyDescent="0.3">
      <c r="A373" t="s">
        <v>38</v>
      </c>
      <c r="B373" s="9" t="s">
        <v>370</v>
      </c>
      <c r="C373" t="s">
        <v>372</v>
      </c>
      <c r="D373" t="s">
        <v>88</v>
      </c>
      <c r="E373" t="s">
        <v>241</v>
      </c>
      <c r="F373" t="s">
        <v>220</v>
      </c>
      <c r="G373" t="s">
        <v>271</v>
      </c>
      <c r="H373" t="s">
        <v>6</v>
      </c>
      <c r="I373">
        <v>9</v>
      </c>
      <c r="J373">
        <v>5</v>
      </c>
      <c r="K373">
        <v>0</v>
      </c>
      <c r="L373">
        <v>5</v>
      </c>
      <c r="M373">
        <v>1</v>
      </c>
      <c r="N373">
        <v>3</v>
      </c>
      <c r="O373" s="99">
        <f t="shared" si="11"/>
        <v>9</v>
      </c>
      <c r="P373" s="88">
        <f t="shared" si="12"/>
        <v>3</v>
      </c>
    </row>
    <row r="374" spans="1:16" x14ac:dyDescent="0.3">
      <c r="A374" t="s">
        <v>38</v>
      </c>
      <c r="B374" s="9" t="s">
        <v>370</v>
      </c>
      <c r="C374" t="s">
        <v>372</v>
      </c>
      <c r="D374" t="s">
        <v>90</v>
      </c>
      <c r="E374" t="s">
        <v>242</v>
      </c>
      <c r="F374" t="s">
        <v>220</v>
      </c>
      <c r="G374" t="s">
        <v>272</v>
      </c>
      <c r="H374" t="s">
        <v>4</v>
      </c>
      <c r="I374">
        <v>34</v>
      </c>
      <c r="J374">
        <v>24</v>
      </c>
      <c r="K374">
        <v>1</v>
      </c>
      <c r="L374">
        <v>23</v>
      </c>
      <c r="M374">
        <v>8</v>
      </c>
      <c r="N374">
        <v>2</v>
      </c>
      <c r="O374" s="99">
        <f t="shared" si="11"/>
        <v>34</v>
      </c>
      <c r="P374" s="88">
        <f t="shared" si="12"/>
        <v>2</v>
      </c>
    </row>
    <row r="375" spans="1:16" x14ac:dyDescent="0.3">
      <c r="A375" t="s">
        <v>38</v>
      </c>
      <c r="B375" s="9" t="s">
        <v>370</v>
      </c>
      <c r="C375" t="s">
        <v>372</v>
      </c>
      <c r="D375" t="s">
        <v>90</v>
      </c>
      <c r="E375" t="s">
        <v>242</v>
      </c>
      <c r="F375" t="s">
        <v>220</v>
      </c>
      <c r="G375" t="s">
        <v>272</v>
      </c>
      <c r="H375" t="s">
        <v>5</v>
      </c>
      <c r="I375">
        <v>6</v>
      </c>
      <c r="J375">
        <v>5</v>
      </c>
      <c r="K375">
        <v>2</v>
      </c>
      <c r="L375">
        <v>3</v>
      </c>
      <c r="M375">
        <v>1</v>
      </c>
      <c r="N375">
        <v>0</v>
      </c>
      <c r="O375" s="99">
        <f t="shared" si="11"/>
        <v>6</v>
      </c>
      <c r="P375" s="88">
        <f t="shared" si="12"/>
        <v>0</v>
      </c>
    </row>
    <row r="376" spans="1:16" x14ac:dyDescent="0.3">
      <c r="A376" t="s">
        <v>38</v>
      </c>
      <c r="B376" s="9" t="s">
        <v>370</v>
      </c>
      <c r="C376" t="s">
        <v>372</v>
      </c>
      <c r="D376" t="s">
        <v>90</v>
      </c>
      <c r="E376" t="s">
        <v>242</v>
      </c>
      <c r="F376" t="s">
        <v>220</v>
      </c>
      <c r="G376" t="s">
        <v>272</v>
      </c>
      <c r="H376" t="s">
        <v>7</v>
      </c>
      <c r="I376">
        <v>1</v>
      </c>
      <c r="J376">
        <v>0</v>
      </c>
      <c r="K376">
        <v>0</v>
      </c>
      <c r="L376">
        <v>0</v>
      </c>
      <c r="M376">
        <v>1</v>
      </c>
      <c r="N376">
        <v>0</v>
      </c>
      <c r="O376" s="99">
        <f t="shared" si="11"/>
        <v>1</v>
      </c>
      <c r="P376" s="88">
        <f t="shared" si="12"/>
        <v>0</v>
      </c>
    </row>
    <row r="377" spans="1:16" x14ac:dyDescent="0.3">
      <c r="A377" t="s">
        <v>38</v>
      </c>
      <c r="B377" s="9" t="s">
        <v>370</v>
      </c>
      <c r="C377" t="s">
        <v>372</v>
      </c>
      <c r="D377" t="s">
        <v>92</v>
      </c>
      <c r="E377" t="s">
        <v>243</v>
      </c>
      <c r="F377" t="s">
        <v>220</v>
      </c>
      <c r="G377" t="s">
        <v>271</v>
      </c>
      <c r="H377" t="s">
        <v>4</v>
      </c>
      <c r="I377">
        <v>46</v>
      </c>
      <c r="J377">
        <v>18</v>
      </c>
      <c r="K377">
        <v>1</v>
      </c>
      <c r="L377">
        <v>17</v>
      </c>
      <c r="M377">
        <v>25</v>
      </c>
      <c r="N377">
        <v>3</v>
      </c>
      <c r="O377" s="99">
        <f t="shared" si="11"/>
        <v>46</v>
      </c>
      <c r="P377" s="88">
        <f t="shared" si="12"/>
        <v>3</v>
      </c>
    </row>
    <row r="378" spans="1:16" x14ac:dyDescent="0.3">
      <c r="A378" t="s">
        <v>38</v>
      </c>
      <c r="B378" s="9" t="s">
        <v>370</v>
      </c>
      <c r="C378" t="s">
        <v>372</v>
      </c>
      <c r="D378" t="s">
        <v>92</v>
      </c>
      <c r="E378" t="s">
        <v>243</v>
      </c>
      <c r="F378" t="s">
        <v>220</v>
      </c>
      <c r="G378" t="s">
        <v>271</v>
      </c>
      <c r="H378" t="s">
        <v>5</v>
      </c>
      <c r="I378">
        <v>5</v>
      </c>
      <c r="J378">
        <v>3</v>
      </c>
      <c r="K378">
        <v>0</v>
      </c>
      <c r="L378">
        <v>3</v>
      </c>
      <c r="M378">
        <v>1</v>
      </c>
      <c r="N378">
        <v>1</v>
      </c>
      <c r="O378" s="99">
        <f t="shared" si="11"/>
        <v>5</v>
      </c>
      <c r="P378" s="88">
        <f t="shared" si="12"/>
        <v>1</v>
      </c>
    </row>
    <row r="379" spans="1:16" x14ac:dyDescent="0.3">
      <c r="A379" t="s">
        <v>38</v>
      </c>
      <c r="B379" s="9" t="s">
        <v>370</v>
      </c>
      <c r="C379" t="s">
        <v>372</v>
      </c>
      <c r="D379" t="s">
        <v>92</v>
      </c>
      <c r="E379" t="s">
        <v>243</v>
      </c>
      <c r="F379" t="s">
        <v>220</v>
      </c>
      <c r="G379" t="s">
        <v>271</v>
      </c>
      <c r="H379" t="s">
        <v>7</v>
      </c>
      <c r="I379">
        <v>1</v>
      </c>
      <c r="J379">
        <v>0</v>
      </c>
      <c r="K379">
        <v>0</v>
      </c>
      <c r="L379">
        <v>0</v>
      </c>
      <c r="M379">
        <v>1</v>
      </c>
      <c r="N379">
        <v>0</v>
      </c>
      <c r="O379" s="99">
        <f t="shared" si="11"/>
        <v>1</v>
      </c>
      <c r="P379" s="88">
        <f t="shared" si="12"/>
        <v>0</v>
      </c>
    </row>
    <row r="380" spans="1:16" x14ac:dyDescent="0.3">
      <c r="A380" t="s">
        <v>38</v>
      </c>
      <c r="B380" s="9" t="s">
        <v>370</v>
      </c>
      <c r="C380" t="s">
        <v>372</v>
      </c>
      <c r="D380" t="s">
        <v>92</v>
      </c>
      <c r="E380" t="s">
        <v>243</v>
      </c>
      <c r="F380" t="s">
        <v>220</v>
      </c>
      <c r="G380" t="s">
        <v>271</v>
      </c>
      <c r="H380" t="s">
        <v>6</v>
      </c>
      <c r="I380">
        <v>3</v>
      </c>
      <c r="J380">
        <v>3</v>
      </c>
      <c r="K380">
        <v>1</v>
      </c>
      <c r="L380">
        <v>2</v>
      </c>
      <c r="M380">
        <v>0</v>
      </c>
      <c r="N380">
        <v>0</v>
      </c>
      <c r="O380" s="99">
        <f t="shared" si="11"/>
        <v>3</v>
      </c>
      <c r="P380" s="88">
        <f t="shared" si="12"/>
        <v>0</v>
      </c>
    </row>
    <row r="381" spans="1:16" x14ac:dyDescent="0.3">
      <c r="A381" t="s">
        <v>38</v>
      </c>
      <c r="B381" s="9" t="s">
        <v>370</v>
      </c>
      <c r="C381" t="s">
        <v>372</v>
      </c>
      <c r="D381" t="s">
        <v>94</v>
      </c>
      <c r="E381" t="s">
        <v>244</v>
      </c>
      <c r="F381" t="s">
        <v>220</v>
      </c>
      <c r="G381" t="s">
        <v>272</v>
      </c>
      <c r="H381" t="s">
        <v>4</v>
      </c>
      <c r="I381">
        <v>66</v>
      </c>
      <c r="J381">
        <v>19</v>
      </c>
      <c r="K381">
        <v>3</v>
      </c>
      <c r="L381">
        <v>16</v>
      </c>
      <c r="M381">
        <v>18</v>
      </c>
      <c r="N381">
        <v>29</v>
      </c>
      <c r="O381" s="99">
        <f t="shared" si="11"/>
        <v>66</v>
      </c>
      <c r="P381" s="88">
        <f t="shared" si="12"/>
        <v>29</v>
      </c>
    </row>
    <row r="382" spans="1:16" x14ac:dyDescent="0.3">
      <c r="A382" t="s">
        <v>38</v>
      </c>
      <c r="B382" s="9" t="s">
        <v>370</v>
      </c>
      <c r="C382" t="s">
        <v>372</v>
      </c>
      <c r="D382" t="s">
        <v>94</v>
      </c>
      <c r="E382" t="s">
        <v>244</v>
      </c>
      <c r="F382" t="s">
        <v>220</v>
      </c>
      <c r="G382" t="s">
        <v>272</v>
      </c>
      <c r="H382" t="s">
        <v>5</v>
      </c>
      <c r="I382">
        <v>7</v>
      </c>
      <c r="J382">
        <v>4</v>
      </c>
      <c r="K382">
        <v>0</v>
      </c>
      <c r="L382">
        <v>4</v>
      </c>
      <c r="M382">
        <v>3</v>
      </c>
      <c r="N382">
        <v>0</v>
      </c>
      <c r="O382" s="99">
        <f t="shared" si="11"/>
        <v>7</v>
      </c>
      <c r="P382" s="88">
        <f t="shared" si="12"/>
        <v>0</v>
      </c>
    </row>
    <row r="383" spans="1:16" x14ac:dyDescent="0.3">
      <c r="A383" t="s">
        <v>38</v>
      </c>
      <c r="B383" s="9" t="s">
        <v>370</v>
      </c>
      <c r="C383" t="s">
        <v>372</v>
      </c>
      <c r="D383" t="s">
        <v>94</v>
      </c>
      <c r="E383" t="s">
        <v>244</v>
      </c>
      <c r="F383" t="s">
        <v>220</v>
      </c>
      <c r="G383" t="s">
        <v>272</v>
      </c>
      <c r="H383" t="s">
        <v>6</v>
      </c>
      <c r="I383">
        <v>3</v>
      </c>
      <c r="J383">
        <v>2</v>
      </c>
      <c r="K383">
        <v>1</v>
      </c>
      <c r="L383">
        <v>1</v>
      </c>
      <c r="M383">
        <v>0</v>
      </c>
      <c r="N383">
        <v>1</v>
      </c>
      <c r="O383" s="99">
        <f t="shared" si="11"/>
        <v>3</v>
      </c>
      <c r="P383" s="88">
        <f t="shared" si="12"/>
        <v>1</v>
      </c>
    </row>
    <row r="384" spans="1:16" x14ac:dyDescent="0.3">
      <c r="A384" t="s">
        <v>38</v>
      </c>
      <c r="B384" s="9" t="s">
        <v>370</v>
      </c>
      <c r="C384" t="s">
        <v>372</v>
      </c>
      <c r="D384" t="s">
        <v>245</v>
      </c>
      <c r="E384" t="s">
        <v>246</v>
      </c>
      <c r="F384" t="s">
        <v>220</v>
      </c>
      <c r="G384" t="s">
        <v>273</v>
      </c>
      <c r="H384" t="s">
        <v>4</v>
      </c>
      <c r="I384">
        <v>1</v>
      </c>
      <c r="J384">
        <v>0</v>
      </c>
      <c r="K384">
        <v>0</v>
      </c>
      <c r="L384">
        <v>0</v>
      </c>
      <c r="M384">
        <v>1</v>
      </c>
      <c r="N384">
        <v>0</v>
      </c>
      <c r="O384" s="99">
        <f t="shared" si="11"/>
        <v>1</v>
      </c>
      <c r="P384" s="88">
        <f t="shared" si="12"/>
        <v>0</v>
      </c>
    </row>
    <row r="385" spans="1:16" x14ac:dyDescent="0.3">
      <c r="A385" t="s">
        <v>38</v>
      </c>
      <c r="B385" s="9" t="s">
        <v>370</v>
      </c>
      <c r="C385" t="s">
        <v>372</v>
      </c>
      <c r="D385" t="s">
        <v>100</v>
      </c>
      <c r="E385" t="s">
        <v>247</v>
      </c>
      <c r="F385" t="s">
        <v>220</v>
      </c>
      <c r="G385" t="s">
        <v>272</v>
      </c>
      <c r="H385" t="s">
        <v>4</v>
      </c>
      <c r="I385">
        <v>40</v>
      </c>
      <c r="J385">
        <v>16</v>
      </c>
      <c r="K385">
        <v>2</v>
      </c>
      <c r="L385">
        <v>14</v>
      </c>
      <c r="M385">
        <v>14</v>
      </c>
      <c r="N385">
        <v>10</v>
      </c>
      <c r="O385" s="99">
        <f t="shared" si="11"/>
        <v>40</v>
      </c>
      <c r="P385" s="88">
        <f t="shared" si="12"/>
        <v>10</v>
      </c>
    </row>
    <row r="386" spans="1:16" x14ac:dyDescent="0.3">
      <c r="A386" t="s">
        <v>38</v>
      </c>
      <c r="B386" s="9" t="s">
        <v>370</v>
      </c>
      <c r="C386" t="s">
        <v>372</v>
      </c>
      <c r="D386" t="s">
        <v>100</v>
      </c>
      <c r="E386" t="s">
        <v>247</v>
      </c>
      <c r="F386" t="s">
        <v>220</v>
      </c>
      <c r="G386" t="s">
        <v>272</v>
      </c>
      <c r="H386" t="s">
        <v>5</v>
      </c>
      <c r="I386">
        <v>6</v>
      </c>
      <c r="J386">
        <v>3</v>
      </c>
      <c r="K386">
        <v>0</v>
      </c>
      <c r="L386">
        <v>3</v>
      </c>
      <c r="M386">
        <v>3</v>
      </c>
      <c r="N386">
        <v>0</v>
      </c>
      <c r="O386" s="99">
        <f t="shared" si="11"/>
        <v>6</v>
      </c>
      <c r="P386" s="88">
        <f t="shared" si="12"/>
        <v>0</v>
      </c>
    </row>
    <row r="387" spans="1:16" x14ac:dyDescent="0.3">
      <c r="A387" t="s">
        <v>38</v>
      </c>
      <c r="B387" s="9" t="s">
        <v>370</v>
      </c>
      <c r="C387" t="s">
        <v>372</v>
      </c>
      <c r="D387" t="s">
        <v>100</v>
      </c>
      <c r="E387" t="s">
        <v>247</v>
      </c>
      <c r="F387" t="s">
        <v>220</v>
      </c>
      <c r="G387" t="s">
        <v>272</v>
      </c>
      <c r="H387" t="s">
        <v>7</v>
      </c>
      <c r="I387">
        <v>1</v>
      </c>
      <c r="J387">
        <v>0</v>
      </c>
      <c r="K387">
        <v>0</v>
      </c>
      <c r="L387">
        <v>0</v>
      </c>
      <c r="M387">
        <v>1</v>
      </c>
      <c r="N387">
        <v>0</v>
      </c>
      <c r="O387" s="99">
        <f t="shared" ref="O387:O450" si="13">IF($I$1=$O$1,I387,IF($J$1=$O$1,J387,IF($K$1=$O$1,K387,IF($L$1=$O$1,L387,IF($M$1=$O$1,M387,IF($N$1=$O$1,N387,"x"))))))</f>
        <v>1</v>
      </c>
      <c r="P387" s="88">
        <f t="shared" ref="P387:P450" si="14">IF($I$1=$P$1,I387,IF($J$1=$P$1,J387,IF($K$1=$P$1,K387,IF($L$1=$P$1,L387,IF($M$1=$P$1,M387,IF($N$1=$P$1,N387,"x"))))))</f>
        <v>0</v>
      </c>
    </row>
    <row r="388" spans="1:16" x14ac:dyDescent="0.3">
      <c r="A388" t="s">
        <v>38</v>
      </c>
      <c r="B388" s="9" t="s">
        <v>370</v>
      </c>
      <c r="C388" t="s">
        <v>372</v>
      </c>
      <c r="D388" t="s">
        <v>100</v>
      </c>
      <c r="E388" t="s">
        <v>247</v>
      </c>
      <c r="F388" t="s">
        <v>220</v>
      </c>
      <c r="G388" t="s">
        <v>272</v>
      </c>
      <c r="H388" t="s">
        <v>6</v>
      </c>
      <c r="I388">
        <v>9</v>
      </c>
      <c r="J388">
        <v>4</v>
      </c>
      <c r="K388">
        <v>0</v>
      </c>
      <c r="L388">
        <v>4</v>
      </c>
      <c r="M388">
        <v>2</v>
      </c>
      <c r="N388">
        <v>3</v>
      </c>
      <c r="O388" s="99">
        <f t="shared" si="13"/>
        <v>9</v>
      </c>
      <c r="P388" s="88">
        <f t="shared" si="14"/>
        <v>3</v>
      </c>
    </row>
    <row r="389" spans="1:16" x14ac:dyDescent="0.3">
      <c r="A389" t="s">
        <v>38</v>
      </c>
      <c r="B389" s="9" t="s">
        <v>370</v>
      </c>
      <c r="C389" t="s">
        <v>372</v>
      </c>
      <c r="D389" t="s">
        <v>102</v>
      </c>
      <c r="E389" t="s">
        <v>248</v>
      </c>
      <c r="F389" t="s">
        <v>220</v>
      </c>
      <c r="G389" t="s">
        <v>271</v>
      </c>
      <c r="H389" t="s">
        <v>4</v>
      </c>
      <c r="I389">
        <v>116</v>
      </c>
      <c r="J389">
        <v>30</v>
      </c>
      <c r="K389">
        <v>10</v>
      </c>
      <c r="L389">
        <v>20</v>
      </c>
      <c r="M389">
        <v>50</v>
      </c>
      <c r="N389">
        <v>36</v>
      </c>
      <c r="O389" s="99">
        <f t="shared" si="13"/>
        <v>116</v>
      </c>
      <c r="P389" s="88">
        <f t="shared" si="14"/>
        <v>36</v>
      </c>
    </row>
    <row r="390" spans="1:16" x14ac:dyDescent="0.3">
      <c r="A390" t="s">
        <v>38</v>
      </c>
      <c r="B390" s="9" t="s">
        <v>370</v>
      </c>
      <c r="C390" t="s">
        <v>372</v>
      </c>
      <c r="D390" t="s">
        <v>102</v>
      </c>
      <c r="E390" t="s">
        <v>248</v>
      </c>
      <c r="F390" t="s">
        <v>220</v>
      </c>
      <c r="G390" t="s">
        <v>271</v>
      </c>
      <c r="H390" t="s">
        <v>5</v>
      </c>
      <c r="I390">
        <v>21</v>
      </c>
      <c r="J390">
        <v>9</v>
      </c>
      <c r="K390">
        <v>5</v>
      </c>
      <c r="L390">
        <v>4</v>
      </c>
      <c r="M390">
        <v>10</v>
      </c>
      <c r="N390">
        <v>2</v>
      </c>
      <c r="O390" s="99">
        <f t="shared" si="13"/>
        <v>21</v>
      </c>
      <c r="P390" s="88">
        <f t="shared" si="14"/>
        <v>2</v>
      </c>
    </row>
    <row r="391" spans="1:16" x14ac:dyDescent="0.3">
      <c r="A391" t="s">
        <v>38</v>
      </c>
      <c r="B391" s="9" t="s">
        <v>370</v>
      </c>
      <c r="C391" t="s">
        <v>372</v>
      </c>
      <c r="D391" t="s">
        <v>102</v>
      </c>
      <c r="E391" t="s">
        <v>248</v>
      </c>
      <c r="F391" t="s">
        <v>220</v>
      </c>
      <c r="G391" t="s">
        <v>271</v>
      </c>
      <c r="H391" t="s">
        <v>7</v>
      </c>
      <c r="I391">
        <v>4</v>
      </c>
      <c r="J391">
        <v>3</v>
      </c>
      <c r="K391">
        <v>1</v>
      </c>
      <c r="L391">
        <v>2</v>
      </c>
      <c r="M391">
        <v>1</v>
      </c>
      <c r="N391">
        <v>0</v>
      </c>
      <c r="O391" s="99">
        <f t="shared" si="13"/>
        <v>4</v>
      </c>
      <c r="P391" s="88">
        <f t="shared" si="14"/>
        <v>0</v>
      </c>
    </row>
    <row r="392" spans="1:16" x14ac:dyDescent="0.3">
      <c r="A392" t="s">
        <v>38</v>
      </c>
      <c r="B392" s="9" t="s">
        <v>370</v>
      </c>
      <c r="C392" t="s">
        <v>372</v>
      </c>
      <c r="D392" t="s">
        <v>102</v>
      </c>
      <c r="E392" t="s">
        <v>248</v>
      </c>
      <c r="F392" t="s">
        <v>220</v>
      </c>
      <c r="G392" t="s">
        <v>271</v>
      </c>
      <c r="H392" t="s">
        <v>6</v>
      </c>
      <c r="I392">
        <v>4</v>
      </c>
      <c r="J392">
        <v>3</v>
      </c>
      <c r="K392">
        <v>0</v>
      </c>
      <c r="L392">
        <v>3</v>
      </c>
      <c r="M392">
        <v>1</v>
      </c>
      <c r="N392">
        <v>0</v>
      </c>
      <c r="O392" s="99">
        <f t="shared" si="13"/>
        <v>4</v>
      </c>
      <c r="P392" s="88">
        <f t="shared" si="14"/>
        <v>0</v>
      </c>
    </row>
    <row r="393" spans="1:16" x14ac:dyDescent="0.3">
      <c r="A393" t="s">
        <v>38</v>
      </c>
      <c r="B393" s="9" t="s">
        <v>370</v>
      </c>
      <c r="C393" t="s">
        <v>372</v>
      </c>
      <c r="D393" t="s">
        <v>104</v>
      </c>
      <c r="E393" t="s">
        <v>249</v>
      </c>
      <c r="F393" t="s">
        <v>220</v>
      </c>
      <c r="G393" t="s">
        <v>272</v>
      </c>
      <c r="H393" t="s">
        <v>4</v>
      </c>
      <c r="I393">
        <v>27</v>
      </c>
      <c r="J393">
        <v>13</v>
      </c>
      <c r="K393">
        <v>1</v>
      </c>
      <c r="L393">
        <v>12</v>
      </c>
      <c r="M393">
        <v>13</v>
      </c>
      <c r="N393">
        <v>1</v>
      </c>
      <c r="O393" s="99">
        <f t="shared" si="13"/>
        <v>27</v>
      </c>
      <c r="P393" s="88">
        <f t="shared" si="14"/>
        <v>1</v>
      </c>
    </row>
    <row r="394" spans="1:16" x14ac:dyDescent="0.3">
      <c r="A394" t="s">
        <v>38</v>
      </c>
      <c r="B394" s="9" t="s">
        <v>370</v>
      </c>
      <c r="C394" t="s">
        <v>372</v>
      </c>
      <c r="D394" t="s">
        <v>104</v>
      </c>
      <c r="E394" t="s">
        <v>249</v>
      </c>
      <c r="F394" t="s">
        <v>220</v>
      </c>
      <c r="G394" t="s">
        <v>272</v>
      </c>
      <c r="H394" t="s">
        <v>5</v>
      </c>
      <c r="I394">
        <v>2</v>
      </c>
      <c r="J394">
        <v>2</v>
      </c>
      <c r="K394">
        <v>0</v>
      </c>
      <c r="L394">
        <v>2</v>
      </c>
      <c r="M394">
        <v>0</v>
      </c>
      <c r="N394">
        <v>0</v>
      </c>
      <c r="O394" s="99">
        <f t="shared" si="13"/>
        <v>2</v>
      </c>
      <c r="P394" s="88">
        <f t="shared" si="14"/>
        <v>0</v>
      </c>
    </row>
    <row r="395" spans="1:16" x14ac:dyDescent="0.3">
      <c r="A395" t="s">
        <v>38</v>
      </c>
      <c r="B395" s="9" t="s">
        <v>370</v>
      </c>
      <c r="C395" t="s">
        <v>372</v>
      </c>
      <c r="D395" t="s">
        <v>104</v>
      </c>
      <c r="E395" t="s">
        <v>249</v>
      </c>
      <c r="F395" t="s">
        <v>220</v>
      </c>
      <c r="G395" t="s">
        <v>272</v>
      </c>
      <c r="H395" t="s">
        <v>6</v>
      </c>
      <c r="I395">
        <v>1</v>
      </c>
      <c r="J395">
        <v>1</v>
      </c>
      <c r="K395">
        <v>0</v>
      </c>
      <c r="L395">
        <v>1</v>
      </c>
      <c r="M395">
        <v>0</v>
      </c>
      <c r="N395">
        <v>0</v>
      </c>
      <c r="O395" s="99">
        <f t="shared" si="13"/>
        <v>1</v>
      </c>
      <c r="P395" s="88">
        <f t="shared" si="14"/>
        <v>0</v>
      </c>
    </row>
    <row r="396" spans="1:16" x14ac:dyDescent="0.3">
      <c r="A396" t="s">
        <v>38</v>
      </c>
      <c r="B396" s="9" t="s">
        <v>370</v>
      </c>
      <c r="C396" t="s">
        <v>372</v>
      </c>
      <c r="D396" t="s">
        <v>106</v>
      </c>
      <c r="E396" t="s">
        <v>250</v>
      </c>
      <c r="F396" t="s">
        <v>220</v>
      </c>
      <c r="G396" t="s">
        <v>273</v>
      </c>
      <c r="H396" t="s">
        <v>4</v>
      </c>
      <c r="I396">
        <v>42</v>
      </c>
      <c r="J396">
        <v>8</v>
      </c>
      <c r="K396">
        <v>4</v>
      </c>
      <c r="L396">
        <v>4</v>
      </c>
      <c r="M396">
        <v>5</v>
      </c>
      <c r="N396">
        <v>29</v>
      </c>
      <c r="O396" s="99">
        <f t="shared" si="13"/>
        <v>42</v>
      </c>
      <c r="P396" s="88">
        <f t="shared" si="14"/>
        <v>29</v>
      </c>
    </row>
    <row r="397" spans="1:16" x14ac:dyDescent="0.3">
      <c r="A397" t="s">
        <v>38</v>
      </c>
      <c r="B397" s="9" t="s">
        <v>370</v>
      </c>
      <c r="C397" t="s">
        <v>372</v>
      </c>
      <c r="D397" t="s">
        <v>106</v>
      </c>
      <c r="E397" t="s">
        <v>250</v>
      </c>
      <c r="F397" t="s">
        <v>220</v>
      </c>
      <c r="G397" t="s">
        <v>273</v>
      </c>
      <c r="H397" t="s">
        <v>5</v>
      </c>
      <c r="I397">
        <v>2</v>
      </c>
      <c r="J397">
        <v>2</v>
      </c>
      <c r="K397">
        <v>0</v>
      </c>
      <c r="L397">
        <v>2</v>
      </c>
      <c r="M397">
        <v>0</v>
      </c>
      <c r="N397">
        <v>0</v>
      </c>
      <c r="O397" s="99">
        <f t="shared" si="13"/>
        <v>2</v>
      </c>
      <c r="P397" s="88">
        <f t="shared" si="14"/>
        <v>0</v>
      </c>
    </row>
    <row r="398" spans="1:16" x14ac:dyDescent="0.3">
      <c r="A398" t="s">
        <v>38</v>
      </c>
      <c r="B398" s="9" t="s">
        <v>370</v>
      </c>
      <c r="C398" t="s">
        <v>372</v>
      </c>
      <c r="D398" t="s">
        <v>106</v>
      </c>
      <c r="E398" t="s">
        <v>250</v>
      </c>
      <c r="F398" t="s">
        <v>220</v>
      </c>
      <c r="G398" t="s">
        <v>273</v>
      </c>
      <c r="H398" t="s">
        <v>6</v>
      </c>
      <c r="I398">
        <v>2</v>
      </c>
      <c r="J398">
        <v>1</v>
      </c>
      <c r="K398">
        <v>0</v>
      </c>
      <c r="L398">
        <v>1</v>
      </c>
      <c r="M398">
        <v>1</v>
      </c>
      <c r="N398">
        <v>0</v>
      </c>
      <c r="O398" s="99">
        <f t="shared" si="13"/>
        <v>2</v>
      </c>
      <c r="P398" s="88">
        <f t="shared" si="14"/>
        <v>0</v>
      </c>
    </row>
    <row r="399" spans="1:16" x14ac:dyDescent="0.3">
      <c r="A399" t="s">
        <v>38</v>
      </c>
      <c r="B399" s="9" t="s">
        <v>370</v>
      </c>
      <c r="C399" t="s">
        <v>372</v>
      </c>
      <c r="D399" t="s">
        <v>108</v>
      </c>
      <c r="E399" t="s">
        <v>251</v>
      </c>
      <c r="F399" t="s">
        <v>239</v>
      </c>
      <c r="G399" t="s">
        <v>271</v>
      </c>
      <c r="H399" t="s">
        <v>4</v>
      </c>
      <c r="I399">
        <v>68</v>
      </c>
      <c r="J399">
        <v>38</v>
      </c>
      <c r="K399">
        <v>2</v>
      </c>
      <c r="L399">
        <v>36</v>
      </c>
      <c r="M399">
        <v>20</v>
      </c>
      <c r="N399">
        <v>10</v>
      </c>
      <c r="O399" s="99">
        <f t="shared" si="13"/>
        <v>68</v>
      </c>
      <c r="P399" s="88">
        <f t="shared" si="14"/>
        <v>10</v>
      </c>
    </row>
    <row r="400" spans="1:16" x14ac:dyDescent="0.3">
      <c r="A400" t="s">
        <v>38</v>
      </c>
      <c r="B400" s="9" t="s">
        <v>370</v>
      </c>
      <c r="C400" t="s">
        <v>372</v>
      </c>
      <c r="D400" t="s">
        <v>108</v>
      </c>
      <c r="E400" t="s">
        <v>251</v>
      </c>
      <c r="F400" t="s">
        <v>239</v>
      </c>
      <c r="G400" t="s">
        <v>271</v>
      </c>
      <c r="H400" t="s">
        <v>5</v>
      </c>
      <c r="I400">
        <v>6</v>
      </c>
      <c r="J400">
        <v>3</v>
      </c>
      <c r="K400">
        <v>0</v>
      </c>
      <c r="L400">
        <v>3</v>
      </c>
      <c r="M400">
        <v>1</v>
      </c>
      <c r="N400">
        <v>2</v>
      </c>
      <c r="O400" s="99">
        <f t="shared" si="13"/>
        <v>6</v>
      </c>
      <c r="P400" s="88">
        <f t="shared" si="14"/>
        <v>2</v>
      </c>
    </row>
    <row r="401" spans="1:16" x14ac:dyDescent="0.3">
      <c r="A401" t="s">
        <v>38</v>
      </c>
      <c r="B401" s="9" t="s">
        <v>370</v>
      </c>
      <c r="C401" t="s">
        <v>372</v>
      </c>
      <c r="D401" t="s">
        <v>108</v>
      </c>
      <c r="E401" t="s">
        <v>251</v>
      </c>
      <c r="F401" t="s">
        <v>239</v>
      </c>
      <c r="G401" t="s">
        <v>271</v>
      </c>
      <c r="H401" t="s">
        <v>7</v>
      </c>
      <c r="I401">
        <v>3</v>
      </c>
      <c r="J401">
        <v>1</v>
      </c>
      <c r="K401">
        <v>1</v>
      </c>
      <c r="L401">
        <v>0</v>
      </c>
      <c r="M401">
        <v>1</v>
      </c>
      <c r="N401">
        <v>1</v>
      </c>
      <c r="O401" s="99">
        <f t="shared" si="13"/>
        <v>3</v>
      </c>
      <c r="P401" s="88">
        <f t="shared" si="14"/>
        <v>1</v>
      </c>
    </row>
    <row r="402" spans="1:16" x14ac:dyDescent="0.3">
      <c r="A402" t="s">
        <v>38</v>
      </c>
      <c r="B402" s="9" t="s">
        <v>370</v>
      </c>
      <c r="C402" t="s">
        <v>372</v>
      </c>
      <c r="D402" t="s">
        <v>108</v>
      </c>
      <c r="E402" t="s">
        <v>251</v>
      </c>
      <c r="F402" t="s">
        <v>239</v>
      </c>
      <c r="G402" t="s">
        <v>271</v>
      </c>
      <c r="H402" t="s">
        <v>6</v>
      </c>
      <c r="I402">
        <v>1</v>
      </c>
      <c r="J402">
        <v>1</v>
      </c>
      <c r="K402">
        <v>0</v>
      </c>
      <c r="L402">
        <v>1</v>
      </c>
      <c r="M402">
        <v>0</v>
      </c>
      <c r="N402">
        <v>0</v>
      </c>
      <c r="O402" s="99">
        <f t="shared" si="13"/>
        <v>1</v>
      </c>
      <c r="P402" s="88">
        <f t="shared" si="14"/>
        <v>0</v>
      </c>
    </row>
    <row r="403" spans="1:16" x14ac:dyDescent="0.3">
      <c r="A403" t="s">
        <v>38</v>
      </c>
      <c r="B403" s="9" t="s">
        <v>370</v>
      </c>
      <c r="C403" t="s">
        <v>372</v>
      </c>
      <c r="D403" t="s">
        <v>110</v>
      </c>
      <c r="E403" t="s">
        <v>252</v>
      </c>
      <c r="F403" t="s">
        <v>220</v>
      </c>
      <c r="G403" t="s">
        <v>273</v>
      </c>
      <c r="H403" t="s">
        <v>4</v>
      </c>
      <c r="I403">
        <v>21</v>
      </c>
      <c r="J403">
        <v>12</v>
      </c>
      <c r="K403">
        <v>0</v>
      </c>
      <c r="L403">
        <v>12</v>
      </c>
      <c r="M403">
        <v>7</v>
      </c>
      <c r="N403">
        <v>2</v>
      </c>
      <c r="O403" s="99">
        <f t="shared" si="13"/>
        <v>21</v>
      </c>
      <c r="P403" s="88">
        <f t="shared" si="14"/>
        <v>2</v>
      </c>
    </row>
    <row r="404" spans="1:16" x14ac:dyDescent="0.3">
      <c r="A404" t="s">
        <v>38</v>
      </c>
      <c r="B404" s="9" t="s">
        <v>370</v>
      </c>
      <c r="C404" t="s">
        <v>372</v>
      </c>
      <c r="D404" t="s">
        <v>110</v>
      </c>
      <c r="E404" t="s">
        <v>252</v>
      </c>
      <c r="F404" t="s">
        <v>220</v>
      </c>
      <c r="G404" t="s">
        <v>273</v>
      </c>
      <c r="H404" t="s">
        <v>5</v>
      </c>
      <c r="I404">
        <v>5</v>
      </c>
      <c r="J404">
        <v>1</v>
      </c>
      <c r="K404">
        <v>1</v>
      </c>
      <c r="L404">
        <v>0</v>
      </c>
      <c r="M404">
        <v>4</v>
      </c>
      <c r="N404">
        <v>0</v>
      </c>
      <c r="O404" s="99">
        <f t="shared" si="13"/>
        <v>5</v>
      </c>
      <c r="P404" s="88">
        <f t="shared" si="14"/>
        <v>0</v>
      </c>
    </row>
    <row r="405" spans="1:16" x14ac:dyDescent="0.3">
      <c r="A405" t="s">
        <v>38</v>
      </c>
      <c r="B405" s="9" t="s">
        <v>370</v>
      </c>
      <c r="C405" t="s">
        <v>372</v>
      </c>
      <c r="D405" t="s">
        <v>110</v>
      </c>
      <c r="E405" t="s">
        <v>252</v>
      </c>
      <c r="F405" t="s">
        <v>220</v>
      </c>
      <c r="G405" t="s">
        <v>273</v>
      </c>
      <c r="H405" t="s">
        <v>6</v>
      </c>
      <c r="I405">
        <v>1</v>
      </c>
      <c r="J405">
        <v>0</v>
      </c>
      <c r="K405">
        <v>0</v>
      </c>
      <c r="L405">
        <v>0</v>
      </c>
      <c r="M405">
        <v>1</v>
      </c>
      <c r="N405">
        <v>0</v>
      </c>
      <c r="O405" s="99">
        <f t="shared" si="13"/>
        <v>1</v>
      </c>
      <c r="P405" s="88">
        <f t="shared" si="14"/>
        <v>0</v>
      </c>
    </row>
    <row r="406" spans="1:16" x14ac:dyDescent="0.3">
      <c r="A406" t="s">
        <v>38</v>
      </c>
      <c r="B406" s="9" t="s">
        <v>370</v>
      </c>
      <c r="C406" t="s">
        <v>372</v>
      </c>
      <c r="D406" t="s">
        <v>112</v>
      </c>
      <c r="E406" t="s">
        <v>253</v>
      </c>
      <c r="F406" t="s">
        <v>220</v>
      </c>
      <c r="G406" t="s">
        <v>273</v>
      </c>
      <c r="H406" t="s">
        <v>4</v>
      </c>
      <c r="I406">
        <v>16</v>
      </c>
      <c r="J406">
        <v>13</v>
      </c>
      <c r="K406">
        <v>0</v>
      </c>
      <c r="L406">
        <v>13</v>
      </c>
      <c r="M406">
        <v>2</v>
      </c>
      <c r="N406">
        <v>1</v>
      </c>
      <c r="O406" s="99">
        <f t="shared" si="13"/>
        <v>16</v>
      </c>
      <c r="P406" s="88">
        <f t="shared" si="14"/>
        <v>1</v>
      </c>
    </row>
    <row r="407" spans="1:16" x14ac:dyDescent="0.3">
      <c r="A407" t="s">
        <v>38</v>
      </c>
      <c r="B407" s="9" t="s">
        <v>370</v>
      </c>
      <c r="C407" t="s">
        <v>372</v>
      </c>
      <c r="D407" t="s">
        <v>112</v>
      </c>
      <c r="E407" t="s">
        <v>253</v>
      </c>
      <c r="F407" t="s">
        <v>220</v>
      </c>
      <c r="G407" t="s">
        <v>273</v>
      </c>
      <c r="H407" t="s">
        <v>5</v>
      </c>
      <c r="I407">
        <v>3</v>
      </c>
      <c r="J407">
        <v>1</v>
      </c>
      <c r="K407">
        <v>0</v>
      </c>
      <c r="L407">
        <v>1</v>
      </c>
      <c r="M407">
        <v>1</v>
      </c>
      <c r="N407">
        <v>1</v>
      </c>
      <c r="O407" s="99">
        <f t="shared" si="13"/>
        <v>3</v>
      </c>
      <c r="P407" s="88">
        <f t="shared" si="14"/>
        <v>1</v>
      </c>
    </row>
    <row r="408" spans="1:16" x14ac:dyDescent="0.3">
      <c r="A408" t="s">
        <v>38</v>
      </c>
      <c r="B408" s="9" t="s">
        <v>370</v>
      </c>
      <c r="C408" t="s">
        <v>372</v>
      </c>
      <c r="D408" t="s">
        <v>112</v>
      </c>
      <c r="E408" t="s">
        <v>253</v>
      </c>
      <c r="F408" t="s">
        <v>220</v>
      </c>
      <c r="G408" t="s">
        <v>273</v>
      </c>
      <c r="H408" t="s">
        <v>7</v>
      </c>
      <c r="I408">
        <v>2</v>
      </c>
      <c r="J408">
        <v>2</v>
      </c>
      <c r="K408">
        <v>2</v>
      </c>
      <c r="L408">
        <v>0</v>
      </c>
      <c r="M408">
        <v>0</v>
      </c>
      <c r="N408">
        <v>0</v>
      </c>
      <c r="O408" s="99">
        <f t="shared" si="13"/>
        <v>2</v>
      </c>
      <c r="P408" s="88">
        <f t="shared" si="14"/>
        <v>0</v>
      </c>
    </row>
    <row r="409" spans="1:16" x14ac:dyDescent="0.3">
      <c r="A409" t="s">
        <v>38</v>
      </c>
      <c r="B409" s="9" t="s">
        <v>370</v>
      </c>
      <c r="C409" t="s">
        <v>372</v>
      </c>
      <c r="D409" t="s">
        <v>112</v>
      </c>
      <c r="E409" t="s">
        <v>253</v>
      </c>
      <c r="F409" t="s">
        <v>220</v>
      </c>
      <c r="G409" t="s">
        <v>273</v>
      </c>
      <c r="H409" t="s">
        <v>6</v>
      </c>
      <c r="I409">
        <v>5</v>
      </c>
      <c r="J409">
        <v>1</v>
      </c>
      <c r="K409">
        <v>0</v>
      </c>
      <c r="L409">
        <v>1</v>
      </c>
      <c r="M409">
        <v>4</v>
      </c>
      <c r="N409">
        <v>0</v>
      </c>
      <c r="O409" s="99">
        <f t="shared" si="13"/>
        <v>5</v>
      </c>
      <c r="P409" s="88">
        <f t="shared" si="14"/>
        <v>0</v>
      </c>
    </row>
    <row r="410" spans="1:16" x14ac:dyDescent="0.3">
      <c r="A410" t="s">
        <v>38</v>
      </c>
      <c r="B410" s="9" t="s">
        <v>370</v>
      </c>
      <c r="C410" t="s">
        <v>372</v>
      </c>
      <c r="D410" t="s">
        <v>114</v>
      </c>
      <c r="E410" t="s">
        <v>254</v>
      </c>
      <c r="F410" t="s">
        <v>220</v>
      </c>
      <c r="G410" t="s">
        <v>272</v>
      </c>
      <c r="H410" t="s">
        <v>4</v>
      </c>
      <c r="I410">
        <v>22</v>
      </c>
      <c r="J410">
        <v>13</v>
      </c>
      <c r="K410">
        <v>3</v>
      </c>
      <c r="L410">
        <v>10</v>
      </c>
      <c r="M410">
        <v>9</v>
      </c>
      <c r="N410">
        <v>0</v>
      </c>
      <c r="O410" s="99">
        <f t="shared" si="13"/>
        <v>22</v>
      </c>
      <c r="P410" s="88">
        <f t="shared" si="14"/>
        <v>0</v>
      </c>
    </row>
    <row r="411" spans="1:16" x14ac:dyDescent="0.3">
      <c r="A411" t="s">
        <v>38</v>
      </c>
      <c r="B411" s="9" t="s">
        <v>370</v>
      </c>
      <c r="C411" t="s">
        <v>372</v>
      </c>
      <c r="D411" t="s">
        <v>114</v>
      </c>
      <c r="E411" t="s">
        <v>254</v>
      </c>
      <c r="F411" t="s">
        <v>220</v>
      </c>
      <c r="G411" t="s">
        <v>272</v>
      </c>
      <c r="H411" t="s">
        <v>5</v>
      </c>
      <c r="I411">
        <v>4</v>
      </c>
      <c r="J411">
        <v>0</v>
      </c>
      <c r="K411">
        <v>0</v>
      </c>
      <c r="L411">
        <v>0</v>
      </c>
      <c r="M411">
        <v>4</v>
      </c>
      <c r="N411">
        <v>0</v>
      </c>
      <c r="O411" s="99">
        <f t="shared" si="13"/>
        <v>4</v>
      </c>
      <c r="P411" s="88">
        <f t="shared" si="14"/>
        <v>0</v>
      </c>
    </row>
    <row r="412" spans="1:16" x14ac:dyDescent="0.3">
      <c r="A412" t="s">
        <v>38</v>
      </c>
      <c r="B412" s="9" t="s">
        <v>370</v>
      </c>
      <c r="C412" t="s">
        <v>372</v>
      </c>
      <c r="D412" t="s">
        <v>114</v>
      </c>
      <c r="E412" t="s">
        <v>254</v>
      </c>
      <c r="F412" t="s">
        <v>220</v>
      </c>
      <c r="G412" t="s">
        <v>272</v>
      </c>
      <c r="H412" t="s">
        <v>7</v>
      </c>
      <c r="I412">
        <v>1</v>
      </c>
      <c r="J412">
        <v>1</v>
      </c>
      <c r="K412">
        <v>0</v>
      </c>
      <c r="L412">
        <v>1</v>
      </c>
      <c r="M412">
        <v>0</v>
      </c>
      <c r="N412">
        <v>0</v>
      </c>
      <c r="O412" s="99">
        <f t="shared" si="13"/>
        <v>1</v>
      </c>
      <c r="P412" s="88">
        <f t="shared" si="14"/>
        <v>0</v>
      </c>
    </row>
    <row r="413" spans="1:16" x14ac:dyDescent="0.3">
      <c r="A413" t="s">
        <v>38</v>
      </c>
      <c r="B413" s="9" t="s">
        <v>370</v>
      </c>
      <c r="C413" t="s">
        <v>372</v>
      </c>
      <c r="D413" t="s">
        <v>114</v>
      </c>
      <c r="E413" t="s">
        <v>254</v>
      </c>
      <c r="F413" t="s">
        <v>220</v>
      </c>
      <c r="G413" t="s">
        <v>272</v>
      </c>
      <c r="H413" t="s">
        <v>6</v>
      </c>
      <c r="I413">
        <v>2</v>
      </c>
      <c r="J413">
        <v>1</v>
      </c>
      <c r="K413">
        <v>1</v>
      </c>
      <c r="L413">
        <v>0</v>
      </c>
      <c r="M413">
        <v>1</v>
      </c>
      <c r="N413">
        <v>0</v>
      </c>
      <c r="O413" s="99">
        <f t="shared" si="13"/>
        <v>2</v>
      </c>
      <c r="P413" s="88">
        <f t="shared" si="14"/>
        <v>0</v>
      </c>
    </row>
    <row r="414" spans="1:16" x14ac:dyDescent="0.3">
      <c r="A414" t="s">
        <v>38</v>
      </c>
      <c r="B414" s="9" t="s">
        <v>370</v>
      </c>
      <c r="C414" t="s">
        <v>372</v>
      </c>
      <c r="D414" t="s">
        <v>116</v>
      </c>
      <c r="E414" t="s">
        <v>255</v>
      </c>
      <c r="F414" t="s">
        <v>220</v>
      </c>
      <c r="G414" t="s">
        <v>273</v>
      </c>
      <c r="H414" t="s">
        <v>4</v>
      </c>
      <c r="I414">
        <v>3</v>
      </c>
      <c r="J414">
        <v>3</v>
      </c>
      <c r="K414">
        <v>0</v>
      </c>
      <c r="L414">
        <v>3</v>
      </c>
      <c r="M414">
        <v>0</v>
      </c>
      <c r="N414">
        <v>0</v>
      </c>
      <c r="O414" s="99">
        <f t="shared" si="13"/>
        <v>3</v>
      </c>
      <c r="P414" s="88">
        <f t="shared" si="14"/>
        <v>0</v>
      </c>
    </row>
    <row r="415" spans="1:16" x14ac:dyDescent="0.3">
      <c r="A415" t="s">
        <v>38</v>
      </c>
      <c r="B415" s="9" t="s">
        <v>370</v>
      </c>
      <c r="C415" t="s">
        <v>372</v>
      </c>
      <c r="D415" t="s">
        <v>116</v>
      </c>
      <c r="E415" t="s">
        <v>255</v>
      </c>
      <c r="F415" t="s">
        <v>220</v>
      </c>
      <c r="G415" t="s">
        <v>273</v>
      </c>
      <c r="H415" t="s">
        <v>5</v>
      </c>
      <c r="I415">
        <v>1</v>
      </c>
      <c r="J415">
        <v>1</v>
      </c>
      <c r="K415">
        <v>1</v>
      </c>
      <c r="L415">
        <v>0</v>
      </c>
      <c r="M415">
        <v>0</v>
      </c>
      <c r="N415">
        <v>0</v>
      </c>
      <c r="O415" s="99">
        <f t="shared" si="13"/>
        <v>1</v>
      </c>
      <c r="P415" s="88">
        <f t="shared" si="14"/>
        <v>0</v>
      </c>
    </row>
    <row r="416" spans="1:16" x14ac:dyDescent="0.3">
      <c r="A416" t="s">
        <v>38</v>
      </c>
      <c r="B416" s="9" t="s">
        <v>370</v>
      </c>
      <c r="C416" t="s">
        <v>372</v>
      </c>
      <c r="D416" t="s">
        <v>118</v>
      </c>
      <c r="E416" t="s">
        <v>256</v>
      </c>
      <c r="F416" t="s">
        <v>220</v>
      </c>
      <c r="G416" t="s">
        <v>271</v>
      </c>
      <c r="H416" t="s">
        <v>4</v>
      </c>
      <c r="I416">
        <v>40</v>
      </c>
      <c r="J416">
        <v>19</v>
      </c>
      <c r="K416">
        <v>3</v>
      </c>
      <c r="L416">
        <v>16</v>
      </c>
      <c r="M416">
        <v>12</v>
      </c>
      <c r="N416">
        <v>9</v>
      </c>
      <c r="O416" s="99">
        <f t="shared" si="13"/>
        <v>40</v>
      </c>
      <c r="P416" s="88">
        <f t="shared" si="14"/>
        <v>9</v>
      </c>
    </row>
    <row r="417" spans="1:16" x14ac:dyDescent="0.3">
      <c r="A417" t="s">
        <v>38</v>
      </c>
      <c r="B417" s="9" t="s">
        <v>370</v>
      </c>
      <c r="C417" t="s">
        <v>372</v>
      </c>
      <c r="D417" t="s">
        <v>118</v>
      </c>
      <c r="E417" t="s">
        <v>256</v>
      </c>
      <c r="F417" t="s">
        <v>220</v>
      </c>
      <c r="G417" t="s">
        <v>271</v>
      </c>
      <c r="H417" t="s">
        <v>7</v>
      </c>
      <c r="I417">
        <v>1</v>
      </c>
      <c r="J417">
        <v>1</v>
      </c>
      <c r="K417">
        <v>0</v>
      </c>
      <c r="L417">
        <v>1</v>
      </c>
      <c r="M417">
        <v>0</v>
      </c>
      <c r="N417">
        <v>0</v>
      </c>
      <c r="O417" s="99">
        <f t="shared" si="13"/>
        <v>1</v>
      </c>
      <c r="P417" s="88">
        <f t="shared" si="14"/>
        <v>0</v>
      </c>
    </row>
    <row r="418" spans="1:16" x14ac:dyDescent="0.3">
      <c r="A418" t="s">
        <v>38</v>
      </c>
      <c r="B418" s="9" t="s">
        <v>370</v>
      </c>
      <c r="C418" t="s">
        <v>372</v>
      </c>
      <c r="D418" t="s">
        <v>118</v>
      </c>
      <c r="E418" t="s">
        <v>256</v>
      </c>
      <c r="F418" t="s">
        <v>220</v>
      </c>
      <c r="G418" t="s">
        <v>271</v>
      </c>
      <c r="H418" t="s">
        <v>6</v>
      </c>
      <c r="I418">
        <v>2</v>
      </c>
      <c r="J418">
        <v>2</v>
      </c>
      <c r="K418">
        <v>0</v>
      </c>
      <c r="L418">
        <v>2</v>
      </c>
      <c r="M418">
        <v>0</v>
      </c>
      <c r="N418">
        <v>0</v>
      </c>
      <c r="O418" s="99">
        <f t="shared" si="13"/>
        <v>2</v>
      </c>
      <c r="P418" s="88">
        <f t="shared" si="14"/>
        <v>0</v>
      </c>
    </row>
    <row r="419" spans="1:16" x14ac:dyDescent="0.3">
      <c r="A419" t="s">
        <v>38</v>
      </c>
      <c r="B419" s="9" t="s">
        <v>370</v>
      </c>
      <c r="C419" t="s">
        <v>372</v>
      </c>
      <c r="D419" t="s">
        <v>120</v>
      </c>
      <c r="E419" t="s">
        <v>257</v>
      </c>
      <c r="F419" t="s">
        <v>220</v>
      </c>
      <c r="G419" t="s">
        <v>273</v>
      </c>
      <c r="H419" t="s">
        <v>4</v>
      </c>
      <c r="I419">
        <v>15</v>
      </c>
      <c r="J419">
        <v>8</v>
      </c>
      <c r="K419">
        <v>2</v>
      </c>
      <c r="L419">
        <v>6</v>
      </c>
      <c r="M419">
        <v>5</v>
      </c>
      <c r="N419">
        <v>2</v>
      </c>
      <c r="O419" s="99">
        <f t="shared" si="13"/>
        <v>15</v>
      </c>
      <c r="P419" s="88">
        <f t="shared" si="14"/>
        <v>2</v>
      </c>
    </row>
    <row r="420" spans="1:16" x14ac:dyDescent="0.3">
      <c r="A420" t="s">
        <v>38</v>
      </c>
      <c r="B420" s="9" t="s">
        <v>370</v>
      </c>
      <c r="C420" t="s">
        <v>372</v>
      </c>
      <c r="D420" t="s">
        <v>120</v>
      </c>
      <c r="E420" t="s">
        <v>257</v>
      </c>
      <c r="F420" t="s">
        <v>220</v>
      </c>
      <c r="G420" t="s">
        <v>273</v>
      </c>
      <c r="H420" t="s">
        <v>5</v>
      </c>
      <c r="I420">
        <v>2</v>
      </c>
      <c r="J420">
        <v>1</v>
      </c>
      <c r="K420">
        <v>0</v>
      </c>
      <c r="L420">
        <v>1</v>
      </c>
      <c r="M420">
        <v>1</v>
      </c>
      <c r="N420">
        <v>0</v>
      </c>
      <c r="O420" s="99">
        <f t="shared" si="13"/>
        <v>2</v>
      </c>
      <c r="P420" s="88">
        <f t="shared" si="14"/>
        <v>0</v>
      </c>
    </row>
    <row r="421" spans="1:16" x14ac:dyDescent="0.3">
      <c r="A421" t="s">
        <v>38</v>
      </c>
      <c r="B421" s="9" t="s">
        <v>370</v>
      </c>
      <c r="C421" t="s">
        <v>372</v>
      </c>
      <c r="D421" t="s">
        <v>120</v>
      </c>
      <c r="E421" t="s">
        <v>257</v>
      </c>
      <c r="F421" t="s">
        <v>220</v>
      </c>
      <c r="G421" t="s">
        <v>273</v>
      </c>
      <c r="H421" t="s">
        <v>6</v>
      </c>
      <c r="I421">
        <v>2</v>
      </c>
      <c r="J421">
        <v>2</v>
      </c>
      <c r="K421">
        <v>0</v>
      </c>
      <c r="L421">
        <v>2</v>
      </c>
      <c r="M421">
        <v>0</v>
      </c>
      <c r="N421">
        <v>0</v>
      </c>
      <c r="O421" s="99">
        <f t="shared" si="13"/>
        <v>2</v>
      </c>
      <c r="P421" s="88">
        <f t="shared" si="14"/>
        <v>0</v>
      </c>
    </row>
    <row r="422" spans="1:16" x14ac:dyDescent="0.3">
      <c r="A422" t="s">
        <v>38</v>
      </c>
      <c r="B422" s="9" t="s">
        <v>370</v>
      </c>
      <c r="C422" t="s">
        <v>372</v>
      </c>
      <c r="D422" t="s">
        <v>122</v>
      </c>
      <c r="E422" t="s">
        <v>258</v>
      </c>
      <c r="F422" t="s">
        <v>220</v>
      </c>
      <c r="G422" t="s">
        <v>273</v>
      </c>
      <c r="H422" t="s">
        <v>4</v>
      </c>
      <c r="I422">
        <v>11</v>
      </c>
      <c r="J422">
        <v>3</v>
      </c>
      <c r="K422">
        <v>2</v>
      </c>
      <c r="L422">
        <v>1</v>
      </c>
      <c r="M422">
        <v>7</v>
      </c>
      <c r="N422">
        <v>1</v>
      </c>
      <c r="O422" s="99">
        <f t="shared" si="13"/>
        <v>11</v>
      </c>
      <c r="P422" s="88">
        <f t="shared" si="14"/>
        <v>1</v>
      </c>
    </row>
    <row r="423" spans="1:16" x14ac:dyDescent="0.3">
      <c r="A423" t="s">
        <v>38</v>
      </c>
      <c r="B423" s="9" t="s">
        <v>370</v>
      </c>
      <c r="C423" t="s">
        <v>372</v>
      </c>
      <c r="D423" t="s">
        <v>122</v>
      </c>
      <c r="E423" t="s">
        <v>258</v>
      </c>
      <c r="F423" t="s">
        <v>220</v>
      </c>
      <c r="G423" t="s">
        <v>273</v>
      </c>
      <c r="H423" t="s">
        <v>5</v>
      </c>
      <c r="I423">
        <v>1</v>
      </c>
      <c r="J423">
        <v>1</v>
      </c>
      <c r="K423">
        <v>0</v>
      </c>
      <c r="L423">
        <v>1</v>
      </c>
      <c r="M423">
        <v>0</v>
      </c>
      <c r="N423">
        <v>0</v>
      </c>
      <c r="O423" s="99">
        <f t="shared" si="13"/>
        <v>1</v>
      </c>
      <c r="P423" s="88">
        <f t="shared" si="14"/>
        <v>0</v>
      </c>
    </row>
    <row r="424" spans="1:16" x14ac:dyDescent="0.3">
      <c r="A424" t="s">
        <v>38</v>
      </c>
      <c r="B424" s="9" t="s">
        <v>370</v>
      </c>
      <c r="C424" t="s">
        <v>372</v>
      </c>
      <c r="D424" t="s">
        <v>124</v>
      </c>
      <c r="E424" t="s">
        <v>259</v>
      </c>
      <c r="F424" t="s">
        <v>239</v>
      </c>
      <c r="G424" t="s">
        <v>271</v>
      </c>
      <c r="H424" t="s">
        <v>4</v>
      </c>
      <c r="I424">
        <v>35</v>
      </c>
      <c r="J424">
        <v>12</v>
      </c>
      <c r="K424">
        <v>1</v>
      </c>
      <c r="L424">
        <v>11</v>
      </c>
      <c r="M424">
        <v>6</v>
      </c>
      <c r="N424">
        <v>17</v>
      </c>
      <c r="O424" s="99">
        <f t="shared" si="13"/>
        <v>35</v>
      </c>
      <c r="P424" s="88">
        <f t="shared" si="14"/>
        <v>17</v>
      </c>
    </row>
    <row r="425" spans="1:16" x14ac:dyDescent="0.3">
      <c r="A425" t="s">
        <v>38</v>
      </c>
      <c r="B425" s="9" t="s">
        <v>370</v>
      </c>
      <c r="C425" t="s">
        <v>372</v>
      </c>
      <c r="D425" t="s">
        <v>124</v>
      </c>
      <c r="E425" t="s">
        <v>259</v>
      </c>
      <c r="F425" t="s">
        <v>239</v>
      </c>
      <c r="G425" t="s">
        <v>271</v>
      </c>
      <c r="H425" t="s">
        <v>5</v>
      </c>
      <c r="I425">
        <v>2</v>
      </c>
      <c r="J425">
        <v>1</v>
      </c>
      <c r="K425">
        <v>0</v>
      </c>
      <c r="L425">
        <v>1</v>
      </c>
      <c r="M425">
        <v>0</v>
      </c>
      <c r="N425">
        <v>1</v>
      </c>
      <c r="O425" s="99">
        <f t="shared" si="13"/>
        <v>2</v>
      </c>
      <c r="P425" s="88">
        <f t="shared" si="14"/>
        <v>1</v>
      </c>
    </row>
    <row r="426" spans="1:16" x14ac:dyDescent="0.3">
      <c r="A426" t="s">
        <v>38</v>
      </c>
      <c r="B426" s="9" t="s">
        <v>370</v>
      </c>
      <c r="C426" t="s">
        <v>372</v>
      </c>
      <c r="D426" t="s">
        <v>124</v>
      </c>
      <c r="E426" t="s">
        <v>259</v>
      </c>
      <c r="F426" t="s">
        <v>239</v>
      </c>
      <c r="G426" t="s">
        <v>271</v>
      </c>
      <c r="H426" t="s">
        <v>6</v>
      </c>
      <c r="I426">
        <v>1</v>
      </c>
      <c r="J426">
        <v>0</v>
      </c>
      <c r="K426">
        <v>0</v>
      </c>
      <c r="L426">
        <v>0</v>
      </c>
      <c r="M426">
        <v>1</v>
      </c>
      <c r="N426">
        <v>0</v>
      </c>
      <c r="O426" s="99">
        <f t="shared" si="13"/>
        <v>1</v>
      </c>
      <c r="P426" s="88">
        <f t="shared" si="14"/>
        <v>0</v>
      </c>
    </row>
    <row r="427" spans="1:16" x14ac:dyDescent="0.3">
      <c r="A427" t="s">
        <v>38</v>
      </c>
      <c r="B427" s="9" t="s">
        <v>370</v>
      </c>
      <c r="C427" t="s">
        <v>372</v>
      </c>
      <c r="D427" t="s">
        <v>126</v>
      </c>
      <c r="E427" t="s">
        <v>260</v>
      </c>
      <c r="F427" t="s">
        <v>220</v>
      </c>
      <c r="G427" t="s">
        <v>272</v>
      </c>
      <c r="H427" t="s">
        <v>4</v>
      </c>
      <c r="I427">
        <v>72</v>
      </c>
      <c r="J427">
        <v>14</v>
      </c>
      <c r="K427">
        <v>8</v>
      </c>
      <c r="L427">
        <v>6</v>
      </c>
      <c r="M427">
        <v>25</v>
      </c>
      <c r="N427">
        <v>33</v>
      </c>
      <c r="O427" s="99">
        <f t="shared" si="13"/>
        <v>72</v>
      </c>
      <c r="P427" s="88">
        <f t="shared" si="14"/>
        <v>33</v>
      </c>
    </row>
    <row r="428" spans="1:16" x14ac:dyDescent="0.3">
      <c r="A428" t="s">
        <v>38</v>
      </c>
      <c r="B428" s="9" t="s">
        <v>370</v>
      </c>
      <c r="C428" t="s">
        <v>372</v>
      </c>
      <c r="D428" t="s">
        <v>126</v>
      </c>
      <c r="E428" t="s">
        <v>260</v>
      </c>
      <c r="F428" t="s">
        <v>220</v>
      </c>
      <c r="G428" t="s">
        <v>272</v>
      </c>
      <c r="H428" t="s">
        <v>5</v>
      </c>
      <c r="I428">
        <v>4</v>
      </c>
      <c r="J428">
        <v>1</v>
      </c>
      <c r="K428">
        <v>1</v>
      </c>
      <c r="L428">
        <v>0</v>
      </c>
      <c r="M428">
        <v>2</v>
      </c>
      <c r="N428">
        <v>1</v>
      </c>
      <c r="O428" s="99">
        <f t="shared" si="13"/>
        <v>4</v>
      </c>
      <c r="P428" s="88">
        <f t="shared" si="14"/>
        <v>1</v>
      </c>
    </row>
    <row r="429" spans="1:16" x14ac:dyDescent="0.3">
      <c r="A429" t="s">
        <v>38</v>
      </c>
      <c r="B429" s="9" t="s">
        <v>370</v>
      </c>
      <c r="C429" t="s">
        <v>372</v>
      </c>
      <c r="D429" t="s">
        <v>126</v>
      </c>
      <c r="E429" t="s">
        <v>260</v>
      </c>
      <c r="F429" t="s">
        <v>220</v>
      </c>
      <c r="G429" t="s">
        <v>272</v>
      </c>
      <c r="H429" t="s">
        <v>6</v>
      </c>
      <c r="I429">
        <v>1</v>
      </c>
      <c r="J429">
        <v>0</v>
      </c>
      <c r="K429">
        <v>0</v>
      </c>
      <c r="L429">
        <v>0</v>
      </c>
      <c r="M429">
        <v>1</v>
      </c>
      <c r="N429">
        <v>0</v>
      </c>
      <c r="O429" s="99">
        <f t="shared" si="13"/>
        <v>1</v>
      </c>
      <c r="P429" s="88">
        <f t="shared" si="14"/>
        <v>0</v>
      </c>
    </row>
    <row r="430" spans="1:16" x14ac:dyDescent="0.3">
      <c r="A430" t="s">
        <v>38</v>
      </c>
      <c r="B430" s="9" t="s">
        <v>370</v>
      </c>
      <c r="C430" t="s">
        <v>372</v>
      </c>
      <c r="D430" t="s">
        <v>128</v>
      </c>
      <c r="E430" t="s">
        <v>261</v>
      </c>
      <c r="F430" t="s">
        <v>220</v>
      </c>
      <c r="G430" t="s">
        <v>273</v>
      </c>
      <c r="H430" t="s">
        <v>4</v>
      </c>
      <c r="I430">
        <v>15</v>
      </c>
      <c r="J430">
        <v>10</v>
      </c>
      <c r="K430">
        <v>1</v>
      </c>
      <c r="L430">
        <v>9</v>
      </c>
      <c r="M430">
        <v>3</v>
      </c>
      <c r="N430">
        <v>2</v>
      </c>
      <c r="O430" s="99">
        <f t="shared" si="13"/>
        <v>15</v>
      </c>
      <c r="P430" s="88">
        <f t="shared" si="14"/>
        <v>2</v>
      </c>
    </row>
    <row r="431" spans="1:16" x14ac:dyDescent="0.3">
      <c r="A431" t="s">
        <v>38</v>
      </c>
      <c r="B431" s="9" t="s">
        <v>370</v>
      </c>
      <c r="C431" t="s">
        <v>372</v>
      </c>
      <c r="D431" t="s">
        <v>128</v>
      </c>
      <c r="E431" t="s">
        <v>261</v>
      </c>
      <c r="F431" t="s">
        <v>220</v>
      </c>
      <c r="G431" t="s">
        <v>273</v>
      </c>
      <c r="H431" t="s">
        <v>5</v>
      </c>
      <c r="I431">
        <v>2</v>
      </c>
      <c r="J431">
        <v>2</v>
      </c>
      <c r="K431">
        <v>1</v>
      </c>
      <c r="L431">
        <v>1</v>
      </c>
      <c r="M431">
        <v>0</v>
      </c>
      <c r="N431">
        <v>0</v>
      </c>
      <c r="O431" s="99">
        <f t="shared" si="13"/>
        <v>2</v>
      </c>
      <c r="P431" s="88">
        <f t="shared" si="14"/>
        <v>0</v>
      </c>
    </row>
    <row r="432" spans="1:16" x14ac:dyDescent="0.3">
      <c r="A432" t="s">
        <v>38</v>
      </c>
      <c r="B432" s="9" t="s">
        <v>370</v>
      </c>
      <c r="C432" t="s">
        <v>372</v>
      </c>
      <c r="D432" t="s">
        <v>128</v>
      </c>
      <c r="E432" t="s">
        <v>261</v>
      </c>
      <c r="F432" t="s">
        <v>220</v>
      </c>
      <c r="G432" t="s">
        <v>273</v>
      </c>
      <c r="H432" t="s">
        <v>7</v>
      </c>
      <c r="I432">
        <v>1</v>
      </c>
      <c r="J432">
        <v>0</v>
      </c>
      <c r="K432">
        <v>0</v>
      </c>
      <c r="L432">
        <v>0</v>
      </c>
      <c r="M432">
        <v>1</v>
      </c>
      <c r="N432">
        <v>0</v>
      </c>
      <c r="O432" s="99">
        <f t="shared" si="13"/>
        <v>1</v>
      </c>
      <c r="P432" s="88">
        <f t="shared" si="14"/>
        <v>0</v>
      </c>
    </row>
    <row r="433" spans="1:16" x14ac:dyDescent="0.3">
      <c r="A433" t="s">
        <v>38</v>
      </c>
      <c r="B433" s="9" t="s">
        <v>370</v>
      </c>
      <c r="C433" t="s">
        <v>372</v>
      </c>
      <c r="D433" t="s">
        <v>128</v>
      </c>
      <c r="E433" t="s">
        <v>261</v>
      </c>
      <c r="F433" t="s">
        <v>220</v>
      </c>
      <c r="G433" t="s">
        <v>273</v>
      </c>
      <c r="H433" t="s">
        <v>6</v>
      </c>
      <c r="I433">
        <v>2</v>
      </c>
      <c r="J433">
        <v>1</v>
      </c>
      <c r="K433">
        <v>0</v>
      </c>
      <c r="L433">
        <v>1</v>
      </c>
      <c r="M433">
        <v>1</v>
      </c>
      <c r="N433">
        <v>0</v>
      </c>
      <c r="O433" s="99">
        <f t="shared" si="13"/>
        <v>2</v>
      </c>
      <c r="P433" s="88">
        <f t="shared" si="14"/>
        <v>0</v>
      </c>
    </row>
    <row r="434" spans="1:16" x14ac:dyDescent="0.3">
      <c r="A434" t="s">
        <v>38</v>
      </c>
      <c r="B434" s="9" t="s">
        <v>370</v>
      </c>
      <c r="C434" t="s">
        <v>372</v>
      </c>
      <c r="D434" t="s">
        <v>130</v>
      </c>
      <c r="E434" t="s">
        <v>262</v>
      </c>
      <c r="F434" t="s">
        <v>220</v>
      </c>
      <c r="G434" t="s">
        <v>271</v>
      </c>
      <c r="H434" t="s">
        <v>4</v>
      </c>
      <c r="I434">
        <v>30</v>
      </c>
      <c r="J434">
        <v>18</v>
      </c>
      <c r="K434">
        <v>6</v>
      </c>
      <c r="L434">
        <v>12</v>
      </c>
      <c r="M434">
        <v>8</v>
      </c>
      <c r="N434">
        <v>4</v>
      </c>
      <c r="O434" s="99">
        <f t="shared" si="13"/>
        <v>30</v>
      </c>
      <c r="P434" s="88">
        <f t="shared" si="14"/>
        <v>4</v>
      </c>
    </row>
    <row r="435" spans="1:16" x14ac:dyDescent="0.3">
      <c r="A435" t="s">
        <v>38</v>
      </c>
      <c r="B435" s="9" t="s">
        <v>370</v>
      </c>
      <c r="C435" t="s">
        <v>372</v>
      </c>
      <c r="D435" t="s">
        <v>130</v>
      </c>
      <c r="E435" t="s">
        <v>262</v>
      </c>
      <c r="F435" t="s">
        <v>220</v>
      </c>
      <c r="G435" t="s">
        <v>271</v>
      </c>
      <c r="H435" t="s">
        <v>5</v>
      </c>
      <c r="I435">
        <v>4</v>
      </c>
      <c r="J435">
        <v>0</v>
      </c>
      <c r="K435">
        <v>0</v>
      </c>
      <c r="L435">
        <v>0</v>
      </c>
      <c r="M435">
        <v>4</v>
      </c>
      <c r="N435">
        <v>0</v>
      </c>
      <c r="O435" s="99">
        <f t="shared" si="13"/>
        <v>4</v>
      </c>
      <c r="P435" s="88">
        <f t="shared" si="14"/>
        <v>0</v>
      </c>
    </row>
    <row r="436" spans="1:16" x14ac:dyDescent="0.3">
      <c r="A436" t="s">
        <v>38</v>
      </c>
      <c r="B436" s="9" t="s">
        <v>370</v>
      </c>
      <c r="C436" t="s">
        <v>372</v>
      </c>
      <c r="D436" t="s">
        <v>130</v>
      </c>
      <c r="E436" t="s">
        <v>262</v>
      </c>
      <c r="F436" t="s">
        <v>220</v>
      </c>
      <c r="G436" t="s">
        <v>271</v>
      </c>
      <c r="H436" t="s">
        <v>6</v>
      </c>
      <c r="I436">
        <v>8</v>
      </c>
      <c r="J436">
        <v>3</v>
      </c>
      <c r="K436">
        <v>0</v>
      </c>
      <c r="L436">
        <v>3</v>
      </c>
      <c r="M436">
        <v>3</v>
      </c>
      <c r="N436">
        <v>2</v>
      </c>
      <c r="O436" s="99">
        <f t="shared" si="13"/>
        <v>8</v>
      </c>
      <c r="P436" s="88">
        <f t="shared" si="14"/>
        <v>2</v>
      </c>
    </row>
    <row r="437" spans="1:16" x14ac:dyDescent="0.3">
      <c r="A437" t="s">
        <v>38</v>
      </c>
      <c r="B437" s="9" t="s">
        <v>370</v>
      </c>
      <c r="C437" t="s">
        <v>372</v>
      </c>
      <c r="D437" t="s">
        <v>132</v>
      </c>
      <c r="E437" t="s">
        <v>263</v>
      </c>
      <c r="F437" t="s">
        <v>239</v>
      </c>
      <c r="G437" t="s">
        <v>271</v>
      </c>
      <c r="H437" t="s">
        <v>4</v>
      </c>
      <c r="I437">
        <v>52</v>
      </c>
      <c r="J437">
        <v>24</v>
      </c>
      <c r="K437">
        <v>2</v>
      </c>
      <c r="L437">
        <v>22</v>
      </c>
      <c r="M437">
        <v>20</v>
      </c>
      <c r="N437">
        <v>8</v>
      </c>
      <c r="O437" s="99">
        <f t="shared" si="13"/>
        <v>52</v>
      </c>
      <c r="P437" s="88">
        <f t="shared" si="14"/>
        <v>8</v>
      </c>
    </row>
    <row r="438" spans="1:16" x14ac:dyDescent="0.3">
      <c r="A438" t="s">
        <v>38</v>
      </c>
      <c r="B438" s="9" t="s">
        <v>370</v>
      </c>
      <c r="C438" t="s">
        <v>372</v>
      </c>
      <c r="D438" t="s">
        <v>132</v>
      </c>
      <c r="E438" t="s">
        <v>263</v>
      </c>
      <c r="F438" t="s">
        <v>239</v>
      </c>
      <c r="G438" t="s">
        <v>271</v>
      </c>
      <c r="H438" t="s">
        <v>5</v>
      </c>
      <c r="I438">
        <v>5</v>
      </c>
      <c r="J438">
        <v>2</v>
      </c>
      <c r="K438">
        <v>1</v>
      </c>
      <c r="L438">
        <v>1</v>
      </c>
      <c r="M438">
        <v>2</v>
      </c>
      <c r="N438">
        <v>1</v>
      </c>
      <c r="O438" s="99">
        <f t="shared" si="13"/>
        <v>5</v>
      </c>
      <c r="P438" s="88">
        <f t="shared" si="14"/>
        <v>1</v>
      </c>
    </row>
    <row r="439" spans="1:16" x14ac:dyDescent="0.3">
      <c r="A439" t="s">
        <v>38</v>
      </c>
      <c r="B439" s="9" t="s">
        <v>370</v>
      </c>
      <c r="C439" t="s">
        <v>372</v>
      </c>
      <c r="D439" t="s">
        <v>132</v>
      </c>
      <c r="E439" t="s">
        <v>263</v>
      </c>
      <c r="F439" t="s">
        <v>239</v>
      </c>
      <c r="G439" t="s">
        <v>271</v>
      </c>
      <c r="H439" t="s">
        <v>7</v>
      </c>
      <c r="I439">
        <v>1</v>
      </c>
      <c r="J439">
        <v>0</v>
      </c>
      <c r="K439">
        <v>0</v>
      </c>
      <c r="L439">
        <v>0</v>
      </c>
      <c r="M439">
        <v>1</v>
      </c>
      <c r="N439">
        <v>0</v>
      </c>
      <c r="O439" s="99">
        <f t="shared" si="13"/>
        <v>1</v>
      </c>
      <c r="P439" s="88">
        <f t="shared" si="14"/>
        <v>0</v>
      </c>
    </row>
    <row r="440" spans="1:16" x14ac:dyDescent="0.3">
      <c r="A440" t="s">
        <v>38</v>
      </c>
      <c r="B440" s="9" t="s">
        <v>370</v>
      </c>
      <c r="C440" t="s">
        <v>372</v>
      </c>
      <c r="D440" t="s">
        <v>134</v>
      </c>
      <c r="E440" t="s">
        <v>264</v>
      </c>
      <c r="F440" t="s">
        <v>220</v>
      </c>
      <c r="G440" t="s">
        <v>272</v>
      </c>
      <c r="H440" t="s">
        <v>4</v>
      </c>
      <c r="I440">
        <v>7</v>
      </c>
      <c r="J440">
        <v>5</v>
      </c>
      <c r="K440">
        <v>0</v>
      </c>
      <c r="L440">
        <v>5</v>
      </c>
      <c r="M440">
        <v>1</v>
      </c>
      <c r="N440">
        <v>1</v>
      </c>
      <c r="O440" s="99">
        <f t="shared" si="13"/>
        <v>7</v>
      </c>
      <c r="P440" s="88">
        <f t="shared" si="14"/>
        <v>1</v>
      </c>
    </row>
    <row r="441" spans="1:16" x14ac:dyDescent="0.3">
      <c r="A441" t="s">
        <v>38</v>
      </c>
      <c r="B441" s="9" t="s">
        <v>370</v>
      </c>
      <c r="C441" t="s">
        <v>372</v>
      </c>
      <c r="D441" t="s">
        <v>134</v>
      </c>
      <c r="E441" t="s">
        <v>264</v>
      </c>
      <c r="F441" t="s">
        <v>220</v>
      </c>
      <c r="G441" t="s">
        <v>272</v>
      </c>
      <c r="H441" t="s">
        <v>6</v>
      </c>
      <c r="I441">
        <v>2</v>
      </c>
      <c r="J441">
        <v>2</v>
      </c>
      <c r="K441">
        <v>1</v>
      </c>
      <c r="L441">
        <v>1</v>
      </c>
      <c r="M441">
        <v>0</v>
      </c>
      <c r="N441">
        <v>0</v>
      </c>
      <c r="O441" s="99">
        <f t="shared" si="13"/>
        <v>2</v>
      </c>
      <c r="P441" s="88">
        <f t="shared" si="14"/>
        <v>0</v>
      </c>
    </row>
    <row r="442" spans="1:16" x14ac:dyDescent="0.3">
      <c r="A442" t="s">
        <v>38</v>
      </c>
      <c r="B442" s="9" t="s">
        <v>370</v>
      </c>
      <c r="C442" t="s">
        <v>372</v>
      </c>
      <c r="D442" t="s">
        <v>136</v>
      </c>
      <c r="E442" t="s">
        <v>265</v>
      </c>
      <c r="F442" t="s">
        <v>239</v>
      </c>
      <c r="G442" t="s">
        <v>271</v>
      </c>
      <c r="H442" t="s">
        <v>4</v>
      </c>
      <c r="I442">
        <v>180</v>
      </c>
      <c r="J442">
        <v>30</v>
      </c>
      <c r="K442">
        <v>16</v>
      </c>
      <c r="L442">
        <v>14</v>
      </c>
      <c r="M442">
        <v>47</v>
      </c>
      <c r="N442">
        <v>103</v>
      </c>
      <c r="O442" s="99">
        <f t="shared" si="13"/>
        <v>180</v>
      </c>
      <c r="P442" s="88">
        <f t="shared" si="14"/>
        <v>103</v>
      </c>
    </row>
    <row r="443" spans="1:16" x14ac:dyDescent="0.3">
      <c r="A443" t="s">
        <v>38</v>
      </c>
      <c r="B443" s="9" t="s">
        <v>370</v>
      </c>
      <c r="C443" t="s">
        <v>372</v>
      </c>
      <c r="D443" t="s">
        <v>136</v>
      </c>
      <c r="E443" t="s">
        <v>265</v>
      </c>
      <c r="F443" t="s">
        <v>239</v>
      </c>
      <c r="G443" t="s">
        <v>271</v>
      </c>
      <c r="H443" t="s">
        <v>5</v>
      </c>
      <c r="I443">
        <v>7</v>
      </c>
      <c r="J443">
        <v>5</v>
      </c>
      <c r="K443">
        <v>2</v>
      </c>
      <c r="L443">
        <v>3</v>
      </c>
      <c r="M443">
        <v>0</v>
      </c>
      <c r="N443">
        <v>2</v>
      </c>
      <c r="O443" s="99">
        <f t="shared" si="13"/>
        <v>7</v>
      </c>
      <c r="P443" s="88">
        <f t="shared" si="14"/>
        <v>2</v>
      </c>
    </row>
    <row r="444" spans="1:16" x14ac:dyDescent="0.3">
      <c r="A444" t="s">
        <v>38</v>
      </c>
      <c r="B444" s="9" t="s">
        <v>370</v>
      </c>
      <c r="C444" t="s">
        <v>372</v>
      </c>
      <c r="D444" t="s">
        <v>136</v>
      </c>
      <c r="E444" t="s">
        <v>265</v>
      </c>
      <c r="F444" t="s">
        <v>239</v>
      </c>
      <c r="G444" t="s">
        <v>271</v>
      </c>
      <c r="H444" t="s">
        <v>7</v>
      </c>
      <c r="I444">
        <v>5</v>
      </c>
      <c r="J444">
        <v>5</v>
      </c>
      <c r="K444">
        <v>1</v>
      </c>
      <c r="L444">
        <v>4</v>
      </c>
      <c r="M444">
        <v>0</v>
      </c>
      <c r="N444">
        <v>0</v>
      </c>
      <c r="O444" s="99">
        <f t="shared" si="13"/>
        <v>5</v>
      </c>
      <c r="P444" s="88">
        <f t="shared" si="14"/>
        <v>0</v>
      </c>
    </row>
    <row r="445" spans="1:16" x14ac:dyDescent="0.3">
      <c r="A445" t="s">
        <v>38</v>
      </c>
      <c r="B445" s="9" t="s">
        <v>370</v>
      </c>
      <c r="C445" t="s">
        <v>372</v>
      </c>
      <c r="D445" t="s">
        <v>136</v>
      </c>
      <c r="E445" t="s">
        <v>265</v>
      </c>
      <c r="F445" t="s">
        <v>239</v>
      </c>
      <c r="G445" t="s">
        <v>271</v>
      </c>
      <c r="H445" t="s">
        <v>6</v>
      </c>
      <c r="I445">
        <v>12</v>
      </c>
      <c r="J445">
        <v>3</v>
      </c>
      <c r="K445">
        <v>1</v>
      </c>
      <c r="L445">
        <v>2</v>
      </c>
      <c r="M445">
        <v>0</v>
      </c>
      <c r="N445">
        <v>9</v>
      </c>
      <c r="O445" s="99">
        <f t="shared" si="13"/>
        <v>12</v>
      </c>
      <c r="P445" s="88">
        <f t="shared" si="14"/>
        <v>9</v>
      </c>
    </row>
    <row r="446" spans="1:16" x14ac:dyDescent="0.3">
      <c r="A446" t="s">
        <v>38</v>
      </c>
      <c r="B446" s="9" t="s">
        <v>370</v>
      </c>
      <c r="C446" t="s">
        <v>372</v>
      </c>
      <c r="D446" t="s">
        <v>138</v>
      </c>
      <c r="E446" t="s">
        <v>266</v>
      </c>
      <c r="F446" t="s">
        <v>220</v>
      </c>
      <c r="G446" t="s">
        <v>272</v>
      </c>
      <c r="H446" t="s">
        <v>4</v>
      </c>
      <c r="I446">
        <v>32</v>
      </c>
      <c r="J446">
        <v>12</v>
      </c>
      <c r="K446">
        <v>1</v>
      </c>
      <c r="L446">
        <v>11</v>
      </c>
      <c r="M446">
        <v>14</v>
      </c>
      <c r="N446">
        <v>6</v>
      </c>
      <c r="O446" s="99">
        <f t="shared" si="13"/>
        <v>32</v>
      </c>
      <c r="P446" s="88">
        <f t="shared" si="14"/>
        <v>6</v>
      </c>
    </row>
    <row r="447" spans="1:16" x14ac:dyDescent="0.3">
      <c r="A447" t="s">
        <v>38</v>
      </c>
      <c r="B447" s="9" t="s">
        <v>370</v>
      </c>
      <c r="C447" t="s">
        <v>372</v>
      </c>
      <c r="D447" t="s">
        <v>138</v>
      </c>
      <c r="E447" t="s">
        <v>266</v>
      </c>
      <c r="F447" t="s">
        <v>220</v>
      </c>
      <c r="G447" t="s">
        <v>272</v>
      </c>
      <c r="H447" t="s">
        <v>5</v>
      </c>
      <c r="I447">
        <v>3</v>
      </c>
      <c r="J447">
        <v>2</v>
      </c>
      <c r="K447">
        <v>0</v>
      </c>
      <c r="L447">
        <v>2</v>
      </c>
      <c r="M447">
        <v>1</v>
      </c>
      <c r="N447">
        <v>0</v>
      </c>
      <c r="O447" s="99">
        <f t="shared" si="13"/>
        <v>3</v>
      </c>
      <c r="P447" s="88">
        <f t="shared" si="14"/>
        <v>0</v>
      </c>
    </row>
    <row r="448" spans="1:16" x14ac:dyDescent="0.3">
      <c r="A448" t="s">
        <v>38</v>
      </c>
      <c r="B448" s="9" t="s">
        <v>370</v>
      </c>
      <c r="C448" t="s">
        <v>372</v>
      </c>
      <c r="D448" t="s">
        <v>138</v>
      </c>
      <c r="E448" t="s">
        <v>266</v>
      </c>
      <c r="F448" t="s">
        <v>220</v>
      </c>
      <c r="G448" t="s">
        <v>272</v>
      </c>
      <c r="H448" t="s">
        <v>7</v>
      </c>
      <c r="I448">
        <v>8</v>
      </c>
      <c r="J448">
        <v>0</v>
      </c>
      <c r="K448">
        <v>0</v>
      </c>
      <c r="L448">
        <v>0</v>
      </c>
      <c r="M448">
        <v>8</v>
      </c>
      <c r="N448">
        <v>0</v>
      </c>
      <c r="O448" s="99">
        <f t="shared" si="13"/>
        <v>8</v>
      </c>
      <c r="P448" s="88">
        <f t="shared" si="14"/>
        <v>0</v>
      </c>
    </row>
    <row r="449" spans="1:16" x14ac:dyDescent="0.3">
      <c r="A449" t="s">
        <v>38</v>
      </c>
      <c r="B449" s="9" t="s">
        <v>370</v>
      </c>
      <c r="C449" t="s">
        <v>372</v>
      </c>
      <c r="D449" t="s">
        <v>138</v>
      </c>
      <c r="E449" t="s">
        <v>266</v>
      </c>
      <c r="F449" t="s">
        <v>220</v>
      </c>
      <c r="G449" t="s">
        <v>272</v>
      </c>
      <c r="H449" t="s">
        <v>6</v>
      </c>
      <c r="I449">
        <v>1</v>
      </c>
      <c r="J449">
        <v>1</v>
      </c>
      <c r="K449">
        <v>0</v>
      </c>
      <c r="L449">
        <v>1</v>
      </c>
      <c r="M449">
        <v>0</v>
      </c>
      <c r="N449">
        <v>0</v>
      </c>
      <c r="O449" s="99">
        <f t="shared" si="13"/>
        <v>1</v>
      </c>
      <c r="P449" s="88">
        <f t="shared" si="14"/>
        <v>0</v>
      </c>
    </row>
    <row r="450" spans="1:16" x14ac:dyDescent="0.3">
      <c r="A450" t="s">
        <v>38</v>
      </c>
      <c r="B450" s="9" t="s">
        <v>370</v>
      </c>
      <c r="C450" t="s">
        <v>372</v>
      </c>
      <c r="D450" t="s">
        <v>140</v>
      </c>
      <c r="E450" t="s">
        <v>267</v>
      </c>
      <c r="F450" t="s">
        <v>239</v>
      </c>
      <c r="G450" t="s">
        <v>271</v>
      </c>
      <c r="H450" t="s">
        <v>4</v>
      </c>
      <c r="I450">
        <v>128</v>
      </c>
      <c r="J450">
        <v>74</v>
      </c>
      <c r="K450">
        <v>11</v>
      </c>
      <c r="L450">
        <v>63</v>
      </c>
      <c r="M450">
        <v>43</v>
      </c>
      <c r="N450">
        <v>11</v>
      </c>
      <c r="O450" s="99">
        <f t="shared" si="13"/>
        <v>128</v>
      </c>
      <c r="P450" s="88">
        <f t="shared" si="14"/>
        <v>11</v>
      </c>
    </row>
    <row r="451" spans="1:16" x14ac:dyDescent="0.3">
      <c r="A451" t="s">
        <v>38</v>
      </c>
      <c r="B451" s="9" t="s">
        <v>370</v>
      </c>
      <c r="C451" t="s">
        <v>372</v>
      </c>
      <c r="D451" t="s">
        <v>140</v>
      </c>
      <c r="E451" t="s">
        <v>267</v>
      </c>
      <c r="F451" t="s">
        <v>239</v>
      </c>
      <c r="G451" t="s">
        <v>271</v>
      </c>
      <c r="H451" t="s">
        <v>5</v>
      </c>
      <c r="I451">
        <v>7</v>
      </c>
      <c r="J451">
        <v>3</v>
      </c>
      <c r="K451">
        <v>0</v>
      </c>
      <c r="L451">
        <v>3</v>
      </c>
      <c r="M451">
        <v>4</v>
      </c>
      <c r="N451">
        <v>0</v>
      </c>
      <c r="O451" s="99">
        <f t="shared" ref="O451:O514" si="15">IF($I$1=$O$1,I451,IF($J$1=$O$1,J451,IF($K$1=$O$1,K451,IF($L$1=$O$1,L451,IF($M$1=$O$1,M451,IF($N$1=$O$1,N451,"x"))))))</f>
        <v>7</v>
      </c>
      <c r="P451" s="88">
        <f t="shared" ref="P451:P514" si="16">IF($I$1=$P$1,I451,IF($J$1=$P$1,J451,IF($K$1=$P$1,K451,IF($L$1=$P$1,L451,IF($M$1=$P$1,M451,IF($N$1=$P$1,N451,"x"))))))</f>
        <v>0</v>
      </c>
    </row>
    <row r="452" spans="1:16" x14ac:dyDescent="0.3">
      <c r="A452" t="s">
        <v>38</v>
      </c>
      <c r="B452" s="9" t="s">
        <v>370</v>
      </c>
      <c r="C452" t="s">
        <v>372</v>
      </c>
      <c r="D452" t="s">
        <v>140</v>
      </c>
      <c r="E452" t="s">
        <v>267</v>
      </c>
      <c r="F452" t="s">
        <v>239</v>
      </c>
      <c r="G452" t="s">
        <v>271</v>
      </c>
      <c r="H452" t="s">
        <v>7</v>
      </c>
      <c r="I452">
        <v>6</v>
      </c>
      <c r="J452">
        <v>5</v>
      </c>
      <c r="K452">
        <v>2</v>
      </c>
      <c r="L452">
        <v>3</v>
      </c>
      <c r="M452">
        <v>0</v>
      </c>
      <c r="N452">
        <v>1</v>
      </c>
      <c r="O452" s="99">
        <f t="shared" si="15"/>
        <v>6</v>
      </c>
      <c r="P452" s="88">
        <f t="shared" si="16"/>
        <v>1</v>
      </c>
    </row>
    <row r="453" spans="1:16" x14ac:dyDescent="0.3">
      <c r="A453" t="s">
        <v>38</v>
      </c>
      <c r="B453" s="9" t="s">
        <v>370</v>
      </c>
      <c r="C453" t="s">
        <v>372</v>
      </c>
      <c r="D453" t="s">
        <v>140</v>
      </c>
      <c r="E453" t="s">
        <v>267</v>
      </c>
      <c r="F453" t="s">
        <v>239</v>
      </c>
      <c r="G453" t="s">
        <v>271</v>
      </c>
      <c r="H453" t="s">
        <v>6</v>
      </c>
      <c r="I453">
        <v>1</v>
      </c>
      <c r="J453">
        <v>1</v>
      </c>
      <c r="K453">
        <v>0</v>
      </c>
      <c r="L453">
        <v>1</v>
      </c>
      <c r="M453">
        <v>0</v>
      </c>
      <c r="N453">
        <v>0</v>
      </c>
      <c r="O453" s="99">
        <f t="shared" si="15"/>
        <v>1</v>
      </c>
      <c r="P453" s="88">
        <f t="shared" si="16"/>
        <v>0</v>
      </c>
    </row>
    <row r="454" spans="1:16" x14ac:dyDescent="0.3">
      <c r="A454" t="s">
        <v>38</v>
      </c>
      <c r="B454" s="9" t="s">
        <v>370</v>
      </c>
      <c r="C454" t="s">
        <v>373</v>
      </c>
      <c r="D454" t="s">
        <v>52</v>
      </c>
      <c r="E454" t="s">
        <v>219</v>
      </c>
      <c r="F454" t="s">
        <v>220</v>
      </c>
      <c r="G454" t="s">
        <v>271</v>
      </c>
      <c r="H454" t="s">
        <v>4</v>
      </c>
      <c r="I454">
        <v>26</v>
      </c>
      <c r="J454">
        <v>12</v>
      </c>
      <c r="K454">
        <v>3</v>
      </c>
      <c r="L454">
        <v>9</v>
      </c>
      <c r="M454">
        <v>11</v>
      </c>
      <c r="N454">
        <v>3</v>
      </c>
      <c r="O454" s="99">
        <f t="shared" si="15"/>
        <v>26</v>
      </c>
      <c r="P454" s="88">
        <f t="shared" si="16"/>
        <v>3</v>
      </c>
    </row>
    <row r="455" spans="1:16" x14ac:dyDescent="0.3">
      <c r="A455" t="s">
        <v>38</v>
      </c>
      <c r="B455" s="9" t="s">
        <v>370</v>
      </c>
      <c r="C455" t="s">
        <v>373</v>
      </c>
      <c r="D455" t="s">
        <v>52</v>
      </c>
      <c r="E455" t="s">
        <v>219</v>
      </c>
      <c r="F455" t="s">
        <v>220</v>
      </c>
      <c r="G455" t="s">
        <v>271</v>
      </c>
      <c r="H455" t="s">
        <v>5</v>
      </c>
      <c r="I455">
        <v>2</v>
      </c>
      <c r="J455">
        <v>0</v>
      </c>
      <c r="K455">
        <v>0</v>
      </c>
      <c r="L455">
        <v>0</v>
      </c>
      <c r="M455">
        <v>2</v>
      </c>
      <c r="N455">
        <v>0</v>
      </c>
      <c r="O455" s="99">
        <f t="shared" si="15"/>
        <v>2</v>
      </c>
      <c r="P455" s="88">
        <f t="shared" si="16"/>
        <v>0</v>
      </c>
    </row>
    <row r="456" spans="1:16" x14ac:dyDescent="0.3">
      <c r="A456" t="s">
        <v>38</v>
      </c>
      <c r="B456" s="9" t="s">
        <v>370</v>
      </c>
      <c r="C456" t="s">
        <v>373</v>
      </c>
      <c r="D456" t="s">
        <v>52</v>
      </c>
      <c r="E456" t="s">
        <v>219</v>
      </c>
      <c r="F456" t="s">
        <v>220</v>
      </c>
      <c r="G456" t="s">
        <v>271</v>
      </c>
      <c r="H456" t="s">
        <v>6</v>
      </c>
      <c r="I456">
        <v>2</v>
      </c>
      <c r="J456">
        <v>1</v>
      </c>
      <c r="K456">
        <v>0</v>
      </c>
      <c r="L456">
        <v>1</v>
      </c>
      <c r="M456">
        <v>1</v>
      </c>
      <c r="N456">
        <v>0</v>
      </c>
      <c r="O456" s="99">
        <f t="shared" si="15"/>
        <v>2</v>
      </c>
      <c r="P456" s="88">
        <f t="shared" si="16"/>
        <v>0</v>
      </c>
    </row>
    <row r="457" spans="1:16" x14ac:dyDescent="0.3">
      <c r="A457" t="s">
        <v>38</v>
      </c>
      <c r="B457" s="9" t="s">
        <v>370</v>
      </c>
      <c r="C457" t="s">
        <v>373</v>
      </c>
      <c r="D457" t="s">
        <v>54</v>
      </c>
      <c r="E457" t="s">
        <v>222</v>
      </c>
      <c r="F457" t="s">
        <v>220</v>
      </c>
      <c r="G457" t="s">
        <v>272</v>
      </c>
      <c r="H457" t="s">
        <v>4</v>
      </c>
      <c r="I457">
        <v>7</v>
      </c>
      <c r="J457">
        <v>7</v>
      </c>
      <c r="K457">
        <v>1</v>
      </c>
      <c r="L457">
        <v>6</v>
      </c>
      <c r="M457">
        <v>0</v>
      </c>
      <c r="N457">
        <v>0</v>
      </c>
      <c r="O457" s="99">
        <f t="shared" si="15"/>
        <v>7</v>
      </c>
      <c r="P457" s="88">
        <f t="shared" si="16"/>
        <v>0</v>
      </c>
    </row>
    <row r="458" spans="1:16" x14ac:dyDescent="0.3">
      <c r="A458" t="s">
        <v>38</v>
      </c>
      <c r="B458" s="9" t="s">
        <v>370</v>
      </c>
      <c r="C458" t="s">
        <v>373</v>
      </c>
      <c r="D458" t="s">
        <v>54</v>
      </c>
      <c r="E458" t="s">
        <v>222</v>
      </c>
      <c r="F458" t="s">
        <v>220</v>
      </c>
      <c r="G458" t="s">
        <v>272</v>
      </c>
      <c r="H458" t="s">
        <v>5</v>
      </c>
      <c r="I458">
        <v>2</v>
      </c>
      <c r="J458">
        <v>1</v>
      </c>
      <c r="K458">
        <v>0</v>
      </c>
      <c r="L458">
        <v>1</v>
      </c>
      <c r="M458">
        <v>1</v>
      </c>
      <c r="N458">
        <v>0</v>
      </c>
      <c r="O458" s="99">
        <f t="shared" si="15"/>
        <v>2</v>
      </c>
      <c r="P458" s="88">
        <f t="shared" si="16"/>
        <v>0</v>
      </c>
    </row>
    <row r="459" spans="1:16" x14ac:dyDescent="0.3">
      <c r="A459" t="s">
        <v>38</v>
      </c>
      <c r="B459" s="9" t="s">
        <v>370</v>
      </c>
      <c r="C459" t="s">
        <v>373</v>
      </c>
      <c r="D459" t="s">
        <v>54</v>
      </c>
      <c r="E459" t="s">
        <v>222</v>
      </c>
      <c r="F459" t="s">
        <v>220</v>
      </c>
      <c r="G459" t="s">
        <v>272</v>
      </c>
      <c r="H459" t="s">
        <v>7</v>
      </c>
      <c r="I459">
        <v>1</v>
      </c>
      <c r="J459">
        <v>0</v>
      </c>
      <c r="K459">
        <v>0</v>
      </c>
      <c r="L459">
        <v>0</v>
      </c>
      <c r="M459">
        <v>1</v>
      </c>
      <c r="N459">
        <v>0</v>
      </c>
      <c r="O459" s="99">
        <f t="shared" si="15"/>
        <v>1</v>
      </c>
      <c r="P459" s="88">
        <f t="shared" si="16"/>
        <v>0</v>
      </c>
    </row>
    <row r="460" spans="1:16" x14ac:dyDescent="0.3">
      <c r="A460" t="s">
        <v>38</v>
      </c>
      <c r="B460" s="9" t="s">
        <v>370</v>
      </c>
      <c r="C460" t="s">
        <v>373</v>
      </c>
      <c r="D460" t="s">
        <v>56</v>
      </c>
      <c r="E460" t="s">
        <v>224</v>
      </c>
      <c r="F460" t="s">
        <v>220</v>
      </c>
      <c r="G460" t="s">
        <v>271</v>
      </c>
      <c r="H460" t="s">
        <v>4</v>
      </c>
      <c r="I460">
        <v>15</v>
      </c>
      <c r="J460">
        <v>9</v>
      </c>
      <c r="K460">
        <v>0</v>
      </c>
      <c r="L460">
        <v>9</v>
      </c>
      <c r="M460">
        <v>6</v>
      </c>
      <c r="N460">
        <v>0</v>
      </c>
      <c r="O460" s="99">
        <f t="shared" si="15"/>
        <v>15</v>
      </c>
      <c r="P460" s="88">
        <f t="shared" si="16"/>
        <v>0</v>
      </c>
    </row>
    <row r="461" spans="1:16" x14ac:dyDescent="0.3">
      <c r="A461" t="s">
        <v>38</v>
      </c>
      <c r="B461" s="9" t="s">
        <v>370</v>
      </c>
      <c r="C461" t="s">
        <v>373</v>
      </c>
      <c r="D461" t="s">
        <v>56</v>
      </c>
      <c r="E461" t="s">
        <v>224</v>
      </c>
      <c r="F461" t="s">
        <v>220</v>
      </c>
      <c r="G461" t="s">
        <v>271</v>
      </c>
      <c r="H461" t="s">
        <v>5</v>
      </c>
      <c r="I461">
        <v>5</v>
      </c>
      <c r="J461">
        <v>2</v>
      </c>
      <c r="K461">
        <v>0</v>
      </c>
      <c r="L461">
        <v>2</v>
      </c>
      <c r="M461">
        <v>2</v>
      </c>
      <c r="N461">
        <v>1</v>
      </c>
      <c r="O461" s="99">
        <f t="shared" si="15"/>
        <v>5</v>
      </c>
      <c r="P461" s="88">
        <f t="shared" si="16"/>
        <v>1</v>
      </c>
    </row>
    <row r="462" spans="1:16" x14ac:dyDescent="0.3">
      <c r="A462" t="s">
        <v>38</v>
      </c>
      <c r="B462" s="9" t="s">
        <v>370</v>
      </c>
      <c r="C462" t="s">
        <v>373</v>
      </c>
      <c r="D462" t="s">
        <v>56</v>
      </c>
      <c r="E462" t="s">
        <v>224</v>
      </c>
      <c r="F462" t="s">
        <v>220</v>
      </c>
      <c r="G462" t="s">
        <v>271</v>
      </c>
      <c r="H462" t="s">
        <v>6</v>
      </c>
      <c r="I462">
        <v>4</v>
      </c>
      <c r="J462">
        <v>0</v>
      </c>
      <c r="K462">
        <v>0</v>
      </c>
      <c r="L462">
        <v>0</v>
      </c>
      <c r="M462">
        <v>2</v>
      </c>
      <c r="N462">
        <v>2</v>
      </c>
      <c r="O462" s="99">
        <f t="shared" si="15"/>
        <v>4</v>
      </c>
      <c r="P462" s="88">
        <f t="shared" si="16"/>
        <v>2</v>
      </c>
    </row>
    <row r="463" spans="1:16" x14ac:dyDescent="0.3">
      <c r="A463" t="s">
        <v>38</v>
      </c>
      <c r="B463" s="9" t="s">
        <v>370</v>
      </c>
      <c r="C463" t="s">
        <v>373</v>
      </c>
      <c r="D463" t="s">
        <v>58</v>
      </c>
      <c r="E463" t="s">
        <v>225</v>
      </c>
      <c r="F463" t="s">
        <v>220</v>
      </c>
      <c r="G463" t="s">
        <v>272</v>
      </c>
      <c r="H463" t="s">
        <v>4</v>
      </c>
      <c r="I463">
        <v>15</v>
      </c>
      <c r="J463">
        <v>9</v>
      </c>
      <c r="K463">
        <v>0</v>
      </c>
      <c r="L463">
        <v>9</v>
      </c>
      <c r="M463">
        <v>4</v>
      </c>
      <c r="N463">
        <v>2</v>
      </c>
      <c r="O463" s="99">
        <f t="shared" si="15"/>
        <v>15</v>
      </c>
      <c r="P463" s="88">
        <f t="shared" si="16"/>
        <v>2</v>
      </c>
    </row>
    <row r="464" spans="1:16" x14ac:dyDescent="0.3">
      <c r="A464" t="s">
        <v>38</v>
      </c>
      <c r="B464" s="9" t="s">
        <v>370</v>
      </c>
      <c r="C464" t="s">
        <v>373</v>
      </c>
      <c r="D464" t="s">
        <v>58</v>
      </c>
      <c r="E464" t="s">
        <v>225</v>
      </c>
      <c r="F464" t="s">
        <v>220</v>
      </c>
      <c r="G464" t="s">
        <v>272</v>
      </c>
      <c r="H464" t="s">
        <v>5</v>
      </c>
      <c r="I464">
        <v>1</v>
      </c>
      <c r="J464">
        <v>0</v>
      </c>
      <c r="K464">
        <v>0</v>
      </c>
      <c r="L464">
        <v>0</v>
      </c>
      <c r="M464">
        <v>1</v>
      </c>
      <c r="N464">
        <v>0</v>
      </c>
      <c r="O464" s="99">
        <f t="shared" si="15"/>
        <v>1</v>
      </c>
      <c r="P464" s="88">
        <f t="shared" si="16"/>
        <v>0</v>
      </c>
    </row>
    <row r="465" spans="1:16" x14ac:dyDescent="0.3">
      <c r="A465" t="s">
        <v>38</v>
      </c>
      <c r="B465" s="9" t="s">
        <v>370</v>
      </c>
      <c r="C465" t="s">
        <v>373</v>
      </c>
      <c r="D465" t="s">
        <v>58</v>
      </c>
      <c r="E465" t="s">
        <v>225</v>
      </c>
      <c r="F465" t="s">
        <v>220</v>
      </c>
      <c r="G465" t="s">
        <v>272</v>
      </c>
      <c r="H465" t="s">
        <v>6</v>
      </c>
      <c r="I465">
        <v>2</v>
      </c>
      <c r="J465">
        <v>1</v>
      </c>
      <c r="K465">
        <v>0</v>
      </c>
      <c r="L465">
        <v>1</v>
      </c>
      <c r="M465">
        <v>0</v>
      </c>
      <c r="N465">
        <v>1</v>
      </c>
      <c r="O465" s="99">
        <f t="shared" si="15"/>
        <v>2</v>
      </c>
      <c r="P465" s="88">
        <f t="shared" si="16"/>
        <v>1</v>
      </c>
    </row>
    <row r="466" spans="1:16" x14ac:dyDescent="0.3">
      <c r="A466" t="s">
        <v>38</v>
      </c>
      <c r="B466" s="9" t="s">
        <v>370</v>
      </c>
      <c r="C466" t="s">
        <v>373</v>
      </c>
      <c r="D466" t="s">
        <v>60</v>
      </c>
      <c r="E466" t="s">
        <v>226</v>
      </c>
      <c r="F466" t="s">
        <v>220</v>
      </c>
      <c r="G466" t="s">
        <v>273</v>
      </c>
      <c r="H466" t="s">
        <v>4</v>
      </c>
      <c r="I466">
        <v>11</v>
      </c>
      <c r="J466">
        <v>3</v>
      </c>
      <c r="K466">
        <v>0</v>
      </c>
      <c r="L466">
        <v>3</v>
      </c>
      <c r="M466">
        <v>2</v>
      </c>
      <c r="N466">
        <v>6</v>
      </c>
      <c r="O466" s="99">
        <f t="shared" si="15"/>
        <v>11</v>
      </c>
      <c r="P466" s="88">
        <f t="shared" si="16"/>
        <v>6</v>
      </c>
    </row>
    <row r="467" spans="1:16" x14ac:dyDescent="0.3">
      <c r="A467" t="s">
        <v>38</v>
      </c>
      <c r="B467" s="9" t="s">
        <v>370</v>
      </c>
      <c r="C467" t="s">
        <v>373</v>
      </c>
      <c r="D467" t="s">
        <v>60</v>
      </c>
      <c r="E467" t="s">
        <v>226</v>
      </c>
      <c r="F467" t="s">
        <v>220</v>
      </c>
      <c r="G467" t="s">
        <v>273</v>
      </c>
      <c r="H467" t="s">
        <v>7</v>
      </c>
      <c r="I467">
        <v>1</v>
      </c>
      <c r="J467">
        <v>0</v>
      </c>
      <c r="K467">
        <v>0</v>
      </c>
      <c r="L467">
        <v>0</v>
      </c>
      <c r="M467">
        <v>1</v>
      </c>
      <c r="N467">
        <v>0</v>
      </c>
      <c r="O467" s="99">
        <f t="shared" si="15"/>
        <v>1</v>
      </c>
      <c r="P467" s="88">
        <f t="shared" si="16"/>
        <v>0</v>
      </c>
    </row>
    <row r="468" spans="1:16" x14ac:dyDescent="0.3">
      <c r="A468" t="s">
        <v>38</v>
      </c>
      <c r="B468" s="9" t="s">
        <v>370</v>
      </c>
      <c r="C468" t="s">
        <v>373</v>
      </c>
      <c r="D468" t="s">
        <v>60</v>
      </c>
      <c r="E468" t="s">
        <v>226</v>
      </c>
      <c r="F468" t="s">
        <v>220</v>
      </c>
      <c r="G468" t="s">
        <v>273</v>
      </c>
      <c r="H468" t="s">
        <v>6</v>
      </c>
      <c r="I468">
        <v>2</v>
      </c>
      <c r="J468">
        <v>2</v>
      </c>
      <c r="K468">
        <v>0</v>
      </c>
      <c r="L468">
        <v>2</v>
      </c>
      <c r="M468">
        <v>0</v>
      </c>
      <c r="N468">
        <v>0</v>
      </c>
      <c r="O468" s="99">
        <f t="shared" si="15"/>
        <v>2</v>
      </c>
      <c r="P468" s="88">
        <f t="shared" si="16"/>
        <v>0</v>
      </c>
    </row>
    <row r="469" spans="1:16" x14ac:dyDescent="0.3">
      <c r="A469" t="s">
        <v>38</v>
      </c>
      <c r="B469" s="9" t="s">
        <v>370</v>
      </c>
      <c r="C469" t="s">
        <v>373</v>
      </c>
      <c r="D469" t="s">
        <v>62</v>
      </c>
      <c r="E469" t="s">
        <v>228</v>
      </c>
      <c r="F469" t="s">
        <v>220</v>
      </c>
      <c r="G469" t="s">
        <v>272</v>
      </c>
      <c r="H469" t="s">
        <v>4</v>
      </c>
      <c r="I469">
        <v>20</v>
      </c>
      <c r="J469">
        <v>9</v>
      </c>
      <c r="K469">
        <v>0</v>
      </c>
      <c r="L469">
        <v>9</v>
      </c>
      <c r="M469">
        <v>3</v>
      </c>
      <c r="N469">
        <v>8</v>
      </c>
      <c r="O469" s="99">
        <f t="shared" si="15"/>
        <v>20</v>
      </c>
      <c r="P469" s="88">
        <f t="shared" si="16"/>
        <v>8</v>
      </c>
    </row>
    <row r="470" spans="1:16" x14ac:dyDescent="0.3">
      <c r="A470" t="s">
        <v>38</v>
      </c>
      <c r="B470" s="9" t="s">
        <v>370</v>
      </c>
      <c r="C470" t="s">
        <v>373</v>
      </c>
      <c r="D470" t="s">
        <v>62</v>
      </c>
      <c r="E470" t="s">
        <v>228</v>
      </c>
      <c r="F470" t="s">
        <v>220</v>
      </c>
      <c r="G470" t="s">
        <v>272</v>
      </c>
      <c r="H470" t="s">
        <v>5</v>
      </c>
      <c r="I470">
        <v>3</v>
      </c>
      <c r="J470">
        <v>2</v>
      </c>
      <c r="K470">
        <v>0</v>
      </c>
      <c r="L470">
        <v>2</v>
      </c>
      <c r="M470">
        <v>0</v>
      </c>
      <c r="N470">
        <v>1</v>
      </c>
      <c r="O470" s="99">
        <f t="shared" si="15"/>
        <v>3</v>
      </c>
      <c r="P470" s="88">
        <f t="shared" si="16"/>
        <v>1</v>
      </c>
    </row>
    <row r="471" spans="1:16" x14ac:dyDescent="0.3">
      <c r="A471" t="s">
        <v>38</v>
      </c>
      <c r="B471" s="9" t="s">
        <v>370</v>
      </c>
      <c r="C471" t="s">
        <v>373</v>
      </c>
      <c r="D471" t="s">
        <v>62</v>
      </c>
      <c r="E471" t="s">
        <v>228</v>
      </c>
      <c r="F471" t="s">
        <v>220</v>
      </c>
      <c r="G471" t="s">
        <v>272</v>
      </c>
      <c r="H471" t="s">
        <v>6</v>
      </c>
      <c r="I471">
        <v>1</v>
      </c>
      <c r="J471">
        <v>1</v>
      </c>
      <c r="K471">
        <v>1</v>
      </c>
      <c r="L471">
        <v>0</v>
      </c>
      <c r="M471">
        <v>0</v>
      </c>
      <c r="N471">
        <v>0</v>
      </c>
      <c r="O471" s="99">
        <f t="shared" si="15"/>
        <v>1</v>
      </c>
      <c r="P471" s="88">
        <f t="shared" si="16"/>
        <v>0</v>
      </c>
    </row>
    <row r="472" spans="1:16" x14ac:dyDescent="0.3">
      <c r="A472" t="s">
        <v>38</v>
      </c>
      <c r="B472" s="9" t="s">
        <v>370</v>
      </c>
      <c r="C472" t="s">
        <v>373</v>
      </c>
      <c r="D472" t="s">
        <v>64</v>
      </c>
      <c r="E472" t="s">
        <v>229</v>
      </c>
      <c r="F472" t="s">
        <v>220</v>
      </c>
      <c r="G472" t="s">
        <v>271</v>
      </c>
      <c r="H472" t="s">
        <v>4</v>
      </c>
      <c r="I472">
        <v>7</v>
      </c>
      <c r="J472">
        <v>1</v>
      </c>
      <c r="K472">
        <v>0</v>
      </c>
      <c r="L472">
        <v>1</v>
      </c>
      <c r="M472">
        <v>5</v>
      </c>
      <c r="N472">
        <v>1</v>
      </c>
      <c r="O472" s="99">
        <f t="shared" si="15"/>
        <v>7</v>
      </c>
      <c r="P472" s="88">
        <f t="shared" si="16"/>
        <v>1</v>
      </c>
    </row>
    <row r="473" spans="1:16" x14ac:dyDescent="0.3">
      <c r="A473" t="s">
        <v>38</v>
      </c>
      <c r="B473" s="9" t="s">
        <v>370</v>
      </c>
      <c r="C473" t="s">
        <v>373</v>
      </c>
      <c r="D473" t="s">
        <v>64</v>
      </c>
      <c r="E473" t="s">
        <v>229</v>
      </c>
      <c r="F473" t="s">
        <v>220</v>
      </c>
      <c r="G473" t="s">
        <v>271</v>
      </c>
      <c r="H473" t="s">
        <v>5</v>
      </c>
      <c r="I473">
        <v>2</v>
      </c>
      <c r="J473">
        <v>1</v>
      </c>
      <c r="K473">
        <v>0</v>
      </c>
      <c r="L473">
        <v>1</v>
      </c>
      <c r="M473">
        <v>1</v>
      </c>
      <c r="N473">
        <v>0</v>
      </c>
      <c r="O473" s="99">
        <f t="shared" si="15"/>
        <v>2</v>
      </c>
      <c r="P473" s="88">
        <f t="shared" si="16"/>
        <v>0</v>
      </c>
    </row>
    <row r="474" spans="1:16" x14ac:dyDescent="0.3">
      <c r="A474" t="s">
        <v>38</v>
      </c>
      <c r="B474" s="9" t="s">
        <v>370</v>
      </c>
      <c r="C474" t="s">
        <v>373</v>
      </c>
      <c r="D474" t="s">
        <v>64</v>
      </c>
      <c r="E474" t="s">
        <v>229</v>
      </c>
      <c r="F474" t="s">
        <v>220</v>
      </c>
      <c r="G474" t="s">
        <v>271</v>
      </c>
      <c r="H474" t="s">
        <v>6</v>
      </c>
      <c r="I474">
        <v>1</v>
      </c>
      <c r="J474">
        <v>1</v>
      </c>
      <c r="K474">
        <v>0</v>
      </c>
      <c r="L474">
        <v>1</v>
      </c>
      <c r="M474">
        <v>0</v>
      </c>
      <c r="N474">
        <v>0</v>
      </c>
      <c r="O474" s="99">
        <f t="shared" si="15"/>
        <v>1</v>
      </c>
      <c r="P474" s="88">
        <f t="shared" si="16"/>
        <v>0</v>
      </c>
    </row>
    <row r="475" spans="1:16" x14ac:dyDescent="0.3">
      <c r="A475" t="s">
        <v>38</v>
      </c>
      <c r="B475" s="9" t="s">
        <v>370</v>
      </c>
      <c r="C475" t="s">
        <v>373</v>
      </c>
      <c r="D475" t="s">
        <v>66</v>
      </c>
      <c r="E475" t="s">
        <v>230</v>
      </c>
      <c r="F475" t="s">
        <v>220</v>
      </c>
      <c r="G475" t="s">
        <v>273</v>
      </c>
      <c r="H475" t="s">
        <v>4</v>
      </c>
      <c r="I475">
        <v>12</v>
      </c>
      <c r="J475">
        <v>2</v>
      </c>
      <c r="K475">
        <v>1</v>
      </c>
      <c r="L475">
        <v>1</v>
      </c>
      <c r="M475">
        <v>7</v>
      </c>
      <c r="N475">
        <v>3</v>
      </c>
      <c r="O475" s="99">
        <f t="shared" si="15"/>
        <v>12</v>
      </c>
      <c r="P475" s="88">
        <f t="shared" si="16"/>
        <v>3</v>
      </c>
    </row>
    <row r="476" spans="1:16" x14ac:dyDescent="0.3">
      <c r="A476" t="s">
        <v>38</v>
      </c>
      <c r="B476" s="9" t="s">
        <v>370</v>
      </c>
      <c r="C476" t="s">
        <v>373</v>
      </c>
      <c r="D476" t="s">
        <v>66</v>
      </c>
      <c r="E476" t="s">
        <v>230</v>
      </c>
      <c r="F476" t="s">
        <v>220</v>
      </c>
      <c r="G476" t="s">
        <v>273</v>
      </c>
      <c r="H476" t="s">
        <v>5</v>
      </c>
      <c r="I476">
        <v>4</v>
      </c>
      <c r="J476">
        <v>0</v>
      </c>
      <c r="K476">
        <v>0</v>
      </c>
      <c r="L476">
        <v>0</v>
      </c>
      <c r="M476">
        <v>4</v>
      </c>
      <c r="N476">
        <v>0</v>
      </c>
      <c r="O476" s="99">
        <f t="shared" si="15"/>
        <v>4</v>
      </c>
      <c r="P476" s="88">
        <f t="shared" si="16"/>
        <v>0</v>
      </c>
    </row>
    <row r="477" spans="1:16" x14ac:dyDescent="0.3">
      <c r="A477" t="s">
        <v>38</v>
      </c>
      <c r="B477" s="9" t="s">
        <v>370</v>
      </c>
      <c r="C477" t="s">
        <v>373</v>
      </c>
      <c r="D477" t="s">
        <v>66</v>
      </c>
      <c r="E477" t="s">
        <v>230</v>
      </c>
      <c r="F477" t="s">
        <v>220</v>
      </c>
      <c r="G477" t="s">
        <v>273</v>
      </c>
      <c r="H477" t="s">
        <v>7</v>
      </c>
      <c r="I477">
        <v>1</v>
      </c>
      <c r="J477">
        <v>1</v>
      </c>
      <c r="K477">
        <v>1</v>
      </c>
      <c r="L477">
        <v>0</v>
      </c>
      <c r="M477">
        <v>0</v>
      </c>
      <c r="N477">
        <v>0</v>
      </c>
      <c r="O477" s="99">
        <f t="shared" si="15"/>
        <v>1</v>
      </c>
      <c r="P477" s="88">
        <f t="shared" si="16"/>
        <v>0</v>
      </c>
    </row>
    <row r="478" spans="1:16" x14ac:dyDescent="0.3">
      <c r="A478" t="s">
        <v>38</v>
      </c>
      <c r="B478" s="9" t="s">
        <v>370</v>
      </c>
      <c r="C478" t="s">
        <v>373</v>
      </c>
      <c r="D478" t="s">
        <v>66</v>
      </c>
      <c r="E478" t="s">
        <v>230</v>
      </c>
      <c r="F478" t="s">
        <v>220</v>
      </c>
      <c r="G478" t="s">
        <v>273</v>
      </c>
      <c r="H478" t="s">
        <v>6</v>
      </c>
      <c r="I478">
        <v>1</v>
      </c>
      <c r="J478">
        <v>1</v>
      </c>
      <c r="K478">
        <v>0</v>
      </c>
      <c r="L478">
        <v>1</v>
      </c>
      <c r="M478">
        <v>0</v>
      </c>
      <c r="N478">
        <v>0</v>
      </c>
      <c r="O478" s="99">
        <f t="shared" si="15"/>
        <v>1</v>
      </c>
      <c r="P478" s="88">
        <f t="shared" si="16"/>
        <v>0</v>
      </c>
    </row>
    <row r="479" spans="1:16" x14ac:dyDescent="0.3">
      <c r="A479" t="s">
        <v>38</v>
      </c>
      <c r="B479" s="9" t="s">
        <v>370</v>
      </c>
      <c r="C479" t="s">
        <v>373</v>
      </c>
      <c r="D479" t="s">
        <v>68</v>
      </c>
      <c r="E479" t="s">
        <v>231</v>
      </c>
      <c r="F479" t="s">
        <v>220</v>
      </c>
      <c r="G479" t="s">
        <v>273</v>
      </c>
      <c r="H479" t="s">
        <v>4</v>
      </c>
      <c r="I479">
        <v>18</v>
      </c>
      <c r="J479">
        <v>11</v>
      </c>
      <c r="K479">
        <v>1</v>
      </c>
      <c r="L479">
        <v>10</v>
      </c>
      <c r="M479">
        <v>6</v>
      </c>
      <c r="N479">
        <v>1</v>
      </c>
      <c r="O479" s="99">
        <f t="shared" si="15"/>
        <v>18</v>
      </c>
      <c r="P479" s="88">
        <f t="shared" si="16"/>
        <v>1</v>
      </c>
    </row>
    <row r="480" spans="1:16" x14ac:dyDescent="0.3">
      <c r="A480" t="s">
        <v>38</v>
      </c>
      <c r="B480" s="9" t="s">
        <v>370</v>
      </c>
      <c r="C480" t="s">
        <v>373</v>
      </c>
      <c r="D480" t="s">
        <v>68</v>
      </c>
      <c r="E480" t="s">
        <v>231</v>
      </c>
      <c r="F480" t="s">
        <v>220</v>
      </c>
      <c r="G480" t="s">
        <v>273</v>
      </c>
      <c r="H480" t="s">
        <v>5</v>
      </c>
      <c r="I480">
        <v>1</v>
      </c>
      <c r="J480">
        <v>1</v>
      </c>
      <c r="K480">
        <v>0</v>
      </c>
      <c r="L480">
        <v>1</v>
      </c>
      <c r="M480">
        <v>0</v>
      </c>
      <c r="N480">
        <v>0</v>
      </c>
      <c r="O480" s="99">
        <f t="shared" si="15"/>
        <v>1</v>
      </c>
      <c r="P480" s="88">
        <f t="shared" si="16"/>
        <v>0</v>
      </c>
    </row>
    <row r="481" spans="1:16" x14ac:dyDescent="0.3">
      <c r="A481" t="s">
        <v>38</v>
      </c>
      <c r="B481" s="9" t="s">
        <v>370</v>
      </c>
      <c r="C481" t="s">
        <v>373</v>
      </c>
      <c r="D481" t="s">
        <v>70</v>
      </c>
      <c r="E481" t="s">
        <v>232</v>
      </c>
      <c r="F481" t="s">
        <v>220</v>
      </c>
      <c r="G481" t="s">
        <v>272</v>
      </c>
      <c r="H481" t="s">
        <v>4</v>
      </c>
      <c r="I481">
        <v>31</v>
      </c>
      <c r="J481">
        <v>8</v>
      </c>
      <c r="K481">
        <v>0</v>
      </c>
      <c r="L481">
        <v>8</v>
      </c>
      <c r="M481">
        <v>13</v>
      </c>
      <c r="N481">
        <v>10</v>
      </c>
      <c r="O481" s="99">
        <f t="shared" si="15"/>
        <v>31</v>
      </c>
      <c r="P481" s="88">
        <f t="shared" si="16"/>
        <v>10</v>
      </c>
    </row>
    <row r="482" spans="1:16" x14ac:dyDescent="0.3">
      <c r="A482" t="s">
        <v>38</v>
      </c>
      <c r="B482" s="9" t="s">
        <v>370</v>
      </c>
      <c r="C482" t="s">
        <v>373</v>
      </c>
      <c r="D482" t="s">
        <v>70</v>
      </c>
      <c r="E482" t="s">
        <v>232</v>
      </c>
      <c r="F482" t="s">
        <v>220</v>
      </c>
      <c r="G482" t="s">
        <v>272</v>
      </c>
      <c r="H482" t="s">
        <v>5</v>
      </c>
      <c r="I482">
        <v>12</v>
      </c>
      <c r="J482">
        <v>1</v>
      </c>
      <c r="K482">
        <v>0</v>
      </c>
      <c r="L482">
        <v>1</v>
      </c>
      <c r="M482">
        <v>5</v>
      </c>
      <c r="N482">
        <v>6</v>
      </c>
      <c r="O482" s="99">
        <f t="shared" si="15"/>
        <v>12</v>
      </c>
      <c r="P482" s="88">
        <f t="shared" si="16"/>
        <v>6</v>
      </c>
    </row>
    <row r="483" spans="1:16" x14ac:dyDescent="0.3">
      <c r="A483" t="s">
        <v>38</v>
      </c>
      <c r="B483" s="9" t="s">
        <v>370</v>
      </c>
      <c r="C483" t="s">
        <v>373</v>
      </c>
      <c r="D483" t="s">
        <v>70</v>
      </c>
      <c r="E483" t="s">
        <v>232</v>
      </c>
      <c r="F483" t="s">
        <v>220</v>
      </c>
      <c r="G483" t="s">
        <v>272</v>
      </c>
      <c r="H483" t="s">
        <v>7</v>
      </c>
      <c r="I483">
        <v>1</v>
      </c>
      <c r="J483">
        <v>1</v>
      </c>
      <c r="K483">
        <v>0</v>
      </c>
      <c r="L483">
        <v>1</v>
      </c>
      <c r="M483">
        <v>0</v>
      </c>
      <c r="N483">
        <v>0</v>
      </c>
      <c r="O483" s="99">
        <f t="shared" si="15"/>
        <v>1</v>
      </c>
      <c r="P483" s="88">
        <f t="shared" si="16"/>
        <v>0</v>
      </c>
    </row>
    <row r="484" spans="1:16" x14ac:dyDescent="0.3">
      <c r="A484" t="s">
        <v>38</v>
      </c>
      <c r="B484" s="9" t="s">
        <v>370</v>
      </c>
      <c r="C484" t="s">
        <v>373</v>
      </c>
      <c r="D484" t="s">
        <v>70</v>
      </c>
      <c r="E484" t="s">
        <v>232</v>
      </c>
      <c r="F484" t="s">
        <v>220</v>
      </c>
      <c r="G484" t="s">
        <v>272</v>
      </c>
      <c r="H484" t="s">
        <v>6</v>
      </c>
      <c r="I484">
        <v>2</v>
      </c>
      <c r="J484">
        <v>1</v>
      </c>
      <c r="K484">
        <v>1</v>
      </c>
      <c r="L484">
        <v>0</v>
      </c>
      <c r="M484">
        <v>1</v>
      </c>
      <c r="N484">
        <v>0</v>
      </c>
      <c r="O484" s="99">
        <f t="shared" si="15"/>
        <v>2</v>
      </c>
      <c r="P484" s="88">
        <f t="shared" si="16"/>
        <v>0</v>
      </c>
    </row>
    <row r="485" spans="1:16" x14ac:dyDescent="0.3">
      <c r="A485" t="s">
        <v>38</v>
      </c>
      <c r="B485" s="9" t="s">
        <v>370</v>
      </c>
      <c r="C485" t="s">
        <v>373</v>
      </c>
      <c r="D485" t="s">
        <v>72</v>
      </c>
      <c r="E485" t="s">
        <v>233</v>
      </c>
      <c r="F485" t="s">
        <v>220</v>
      </c>
      <c r="G485" t="s">
        <v>273</v>
      </c>
      <c r="H485" t="s">
        <v>4</v>
      </c>
      <c r="I485">
        <v>37</v>
      </c>
      <c r="J485">
        <v>16</v>
      </c>
      <c r="K485">
        <v>2</v>
      </c>
      <c r="L485">
        <v>14</v>
      </c>
      <c r="M485">
        <v>18</v>
      </c>
      <c r="N485">
        <v>3</v>
      </c>
      <c r="O485" s="99">
        <f t="shared" si="15"/>
        <v>37</v>
      </c>
      <c r="P485" s="88">
        <f t="shared" si="16"/>
        <v>3</v>
      </c>
    </row>
    <row r="486" spans="1:16" x14ac:dyDescent="0.3">
      <c r="A486" t="s">
        <v>38</v>
      </c>
      <c r="B486" s="9" t="s">
        <v>370</v>
      </c>
      <c r="C486" t="s">
        <v>373</v>
      </c>
      <c r="D486" t="s">
        <v>72</v>
      </c>
      <c r="E486" t="s">
        <v>233</v>
      </c>
      <c r="F486" t="s">
        <v>220</v>
      </c>
      <c r="G486" t="s">
        <v>273</v>
      </c>
      <c r="H486" t="s">
        <v>5</v>
      </c>
      <c r="I486">
        <v>2</v>
      </c>
      <c r="J486">
        <v>1</v>
      </c>
      <c r="K486">
        <v>0</v>
      </c>
      <c r="L486">
        <v>1</v>
      </c>
      <c r="M486">
        <v>1</v>
      </c>
      <c r="N486">
        <v>0</v>
      </c>
      <c r="O486" s="99">
        <f t="shared" si="15"/>
        <v>2</v>
      </c>
      <c r="P486" s="88">
        <f t="shared" si="16"/>
        <v>0</v>
      </c>
    </row>
    <row r="487" spans="1:16" x14ac:dyDescent="0.3">
      <c r="A487" t="s">
        <v>38</v>
      </c>
      <c r="B487" s="9" t="s">
        <v>370</v>
      </c>
      <c r="C487" t="s">
        <v>373</v>
      </c>
      <c r="D487" t="s">
        <v>72</v>
      </c>
      <c r="E487" t="s">
        <v>233</v>
      </c>
      <c r="F487" t="s">
        <v>220</v>
      </c>
      <c r="G487" t="s">
        <v>273</v>
      </c>
      <c r="H487" t="s">
        <v>7</v>
      </c>
      <c r="I487">
        <v>1</v>
      </c>
      <c r="J487">
        <v>1</v>
      </c>
      <c r="K487">
        <v>1</v>
      </c>
      <c r="L487">
        <v>0</v>
      </c>
      <c r="M487">
        <v>0</v>
      </c>
      <c r="N487">
        <v>0</v>
      </c>
      <c r="O487" s="99">
        <f t="shared" si="15"/>
        <v>1</v>
      </c>
      <c r="P487" s="88">
        <f t="shared" si="16"/>
        <v>0</v>
      </c>
    </row>
    <row r="488" spans="1:16" x14ac:dyDescent="0.3">
      <c r="A488" t="s">
        <v>38</v>
      </c>
      <c r="B488" s="9" t="s">
        <v>370</v>
      </c>
      <c r="C488" t="s">
        <v>373</v>
      </c>
      <c r="D488" t="s">
        <v>72</v>
      </c>
      <c r="E488" t="s">
        <v>233</v>
      </c>
      <c r="F488" t="s">
        <v>220</v>
      </c>
      <c r="G488" t="s">
        <v>273</v>
      </c>
      <c r="H488" t="s">
        <v>6</v>
      </c>
      <c r="I488">
        <v>1</v>
      </c>
      <c r="J488">
        <v>0</v>
      </c>
      <c r="K488">
        <v>0</v>
      </c>
      <c r="L488">
        <v>0</v>
      </c>
      <c r="M488">
        <v>0</v>
      </c>
      <c r="N488">
        <v>1</v>
      </c>
      <c r="O488" s="99">
        <f t="shared" si="15"/>
        <v>1</v>
      </c>
      <c r="P488" s="88">
        <f t="shared" si="16"/>
        <v>1</v>
      </c>
    </row>
    <row r="489" spans="1:16" x14ac:dyDescent="0.3">
      <c r="A489" t="s">
        <v>38</v>
      </c>
      <c r="B489" s="9" t="s">
        <v>370</v>
      </c>
      <c r="C489" t="s">
        <v>373</v>
      </c>
      <c r="D489" t="s">
        <v>74</v>
      </c>
      <c r="E489" t="s">
        <v>326</v>
      </c>
      <c r="F489" t="s">
        <v>220</v>
      </c>
      <c r="G489" t="s">
        <v>272</v>
      </c>
      <c r="H489" t="s">
        <v>4</v>
      </c>
      <c r="I489">
        <v>32</v>
      </c>
      <c r="J489">
        <v>7</v>
      </c>
      <c r="K489">
        <v>2</v>
      </c>
      <c r="L489">
        <v>5</v>
      </c>
      <c r="M489">
        <v>11</v>
      </c>
      <c r="N489">
        <v>14</v>
      </c>
      <c r="O489" s="99">
        <f t="shared" si="15"/>
        <v>32</v>
      </c>
      <c r="P489" s="88">
        <f t="shared" si="16"/>
        <v>14</v>
      </c>
    </row>
    <row r="490" spans="1:16" x14ac:dyDescent="0.3">
      <c r="A490" t="s">
        <v>38</v>
      </c>
      <c r="B490" s="9" t="s">
        <v>370</v>
      </c>
      <c r="C490" t="s">
        <v>373</v>
      </c>
      <c r="D490" t="s">
        <v>74</v>
      </c>
      <c r="E490" t="s">
        <v>326</v>
      </c>
      <c r="F490" t="s">
        <v>220</v>
      </c>
      <c r="G490" t="s">
        <v>272</v>
      </c>
      <c r="H490" t="s">
        <v>5</v>
      </c>
      <c r="I490">
        <v>4</v>
      </c>
      <c r="J490">
        <v>2</v>
      </c>
      <c r="K490">
        <v>1</v>
      </c>
      <c r="L490">
        <v>1</v>
      </c>
      <c r="M490">
        <v>2</v>
      </c>
      <c r="N490">
        <v>0</v>
      </c>
      <c r="O490" s="99">
        <f t="shared" si="15"/>
        <v>4</v>
      </c>
      <c r="P490" s="88">
        <f t="shared" si="16"/>
        <v>0</v>
      </c>
    </row>
    <row r="491" spans="1:16" x14ac:dyDescent="0.3">
      <c r="A491" t="s">
        <v>38</v>
      </c>
      <c r="B491" s="9" t="s">
        <v>370</v>
      </c>
      <c r="C491" t="s">
        <v>373</v>
      </c>
      <c r="D491" t="s">
        <v>74</v>
      </c>
      <c r="E491" t="s">
        <v>326</v>
      </c>
      <c r="F491" t="s">
        <v>220</v>
      </c>
      <c r="G491" t="s">
        <v>272</v>
      </c>
      <c r="H491" t="s">
        <v>7</v>
      </c>
      <c r="I491">
        <v>2</v>
      </c>
      <c r="J491">
        <v>1</v>
      </c>
      <c r="K491">
        <v>1</v>
      </c>
      <c r="L491">
        <v>0</v>
      </c>
      <c r="M491">
        <v>1</v>
      </c>
      <c r="N491">
        <v>0</v>
      </c>
      <c r="O491" s="99">
        <f t="shared" si="15"/>
        <v>2</v>
      </c>
      <c r="P491" s="88">
        <f t="shared" si="16"/>
        <v>0</v>
      </c>
    </row>
    <row r="492" spans="1:16" x14ac:dyDescent="0.3">
      <c r="A492" t="s">
        <v>38</v>
      </c>
      <c r="B492" s="9" t="s">
        <v>370</v>
      </c>
      <c r="C492" t="s">
        <v>373</v>
      </c>
      <c r="D492" t="s">
        <v>74</v>
      </c>
      <c r="E492" t="s">
        <v>326</v>
      </c>
      <c r="F492" t="s">
        <v>220</v>
      </c>
      <c r="G492" t="s">
        <v>272</v>
      </c>
      <c r="H492" t="s">
        <v>6</v>
      </c>
      <c r="I492">
        <v>3</v>
      </c>
      <c r="J492">
        <v>3</v>
      </c>
      <c r="K492">
        <v>1</v>
      </c>
      <c r="L492">
        <v>2</v>
      </c>
      <c r="M492">
        <v>0</v>
      </c>
      <c r="N492">
        <v>0</v>
      </c>
      <c r="O492" s="99">
        <f t="shared" si="15"/>
        <v>3</v>
      </c>
      <c r="P492" s="88">
        <f t="shared" si="16"/>
        <v>0</v>
      </c>
    </row>
    <row r="493" spans="1:16" x14ac:dyDescent="0.3">
      <c r="A493" t="s">
        <v>38</v>
      </c>
      <c r="B493" s="9" t="s">
        <v>370</v>
      </c>
      <c r="C493" t="s">
        <v>373</v>
      </c>
      <c r="D493" t="s">
        <v>76</v>
      </c>
      <c r="E493" t="s">
        <v>234</v>
      </c>
      <c r="F493" t="s">
        <v>220</v>
      </c>
      <c r="G493" t="s">
        <v>273</v>
      </c>
      <c r="H493" t="s">
        <v>4</v>
      </c>
      <c r="I493">
        <v>21</v>
      </c>
      <c r="J493">
        <v>8</v>
      </c>
      <c r="K493">
        <v>3</v>
      </c>
      <c r="L493">
        <v>5</v>
      </c>
      <c r="M493">
        <v>13</v>
      </c>
      <c r="N493">
        <v>0</v>
      </c>
      <c r="O493" s="99">
        <f t="shared" si="15"/>
        <v>21</v>
      </c>
      <c r="P493" s="88">
        <f t="shared" si="16"/>
        <v>0</v>
      </c>
    </row>
    <row r="494" spans="1:16" x14ac:dyDescent="0.3">
      <c r="A494" t="s">
        <v>38</v>
      </c>
      <c r="B494" s="9" t="s">
        <v>370</v>
      </c>
      <c r="C494" t="s">
        <v>373</v>
      </c>
      <c r="D494" t="s">
        <v>76</v>
      </c>
      <c r="E494" t="s">
        <v>234</v>
      </c>
      <c r="F494" t="s">
        <v>220</v>
      </c>
      <c r="G494" t="s">
        <v>273</v>
      </c>
      <c r="H494" t="s">
        <v>5</v>
      </c>
      <c r="I494">
        <v>6</v>
      </c>
      <c r="J494">
        <v>0</v>
      </c>
      <c r="K494">
        <v>0</v>
      </c>
      <c r="L494">
        <v>0</v>
      </c>
      <c r="M494">
        <v>1</v>
      </c>
      <c r="N494">
        <v>5</v>
      </c>
      <c r="O494" s="99">
        <f t="shared" si="15"/>
        <v>6</v>
      </c>
      <c r="P494" s="88">
        <f t="shared" si="16"/>
        <v>5</v>
      </c>
    </row>
    <row r="495" spans="1:16" x14ac:dyDescent="0.3">
      <c r="A495" t="s">
        <v>38</v>
      </c>
      <c r="B495" s="9" t="s">
        <v>370</v>
      </c>
      <c r="C495" t="s">
        <v>373</v>
      </c>
      <c r="D495" t="s">
        <v>76</v>
      </c>
      <c r="E495" t="s">
        <v>234</v>
      </c>
      <c r="F495" t="s">
        <v>220</v>
      </c>
      <c r="G495" t="s">
        <v>273</v>
      </c>
      <c r="H495" t="s">
        <v>7</v>
      </c>
      <c r="I495">
        <v>1</v>
      </c>
      <c r="J495">
        <v>1</v>
      </c>
      <c r="K495">
        <v>1</v>
      </c>
      <c r="L495">
        <v>0</v>
      </c>
      <c r="M495">
        <v>0</v>
      </c>
      <c r="N495">
        <v>0</v>
      </c>
      <c r="O495" s="99">
        <f t="shared" si="15"/>
        <v>1</v>
      </c>
      <c r="P495" s="88">
        <f t="shared" si="16"/>
        <v>0</v>
      </c>
    </row>
    <row r="496" spans="1:16" x14ac:dyDescent="0.3">
      <c r="A496" t="s">
        <v>38</v>
      </c>
      <c r="B496" s="9" t="s">
        <v>370</v>
      </c>
      <c r="C496" t="s">
        <v>373</v>
      </c>
      <c r="D496" t="s">
        <v>76</v>
      </c>
      <c r="E496" t="s">
        <v>234</v>
      </c>
      <c r="F496" t="s">
        <v>220</v>
      </c>
      <c r="G496" t="s">
        <v>273</v>
      </c>
      <c r="H496" t="s">
        <v>6</v>
      </c>
      <c r="I496">
        <v>2</v>
      </c>
      <c r="J496">
        <v>1</v>
      </c>
      <c r="K496">
        <v>0</v>
      </c>
      <c r="L496">
        <v>1</v>
      </c>
      <c r="M496">
        <v>1</v>
      </c>
      <c r="N496">
        <v>0</v>
      </c>
      <c r="O496" s="99">
        <f t="shared" si="15"/>
        <v>2</v>
      </c>
      <c r="P496" s="88">
        <f t="shared" si="16"/>
        <v>0</v>
      </c>
    </row>
    <row r="497" spans="1:16" x14ac:dyDescent="0.3">
      <c r="A497" t="s">
        <v>38</v>
      </c>
      <c r="B497" s="9" t="s">
        <v>370</v>
      </c>
      <c r="C497" t="s">
        <v>373</v>
      </c>
      <c r="D497" t="s">
        <v>78</v>
      </c>
      <c r="E497" t="s">
        <v>235</v>
      </c>
      <c r="F497" t="s">
        <v>220</v>
      </c>
      <c r="G497" t="s">
        <v>272</v>
      </c>
      <c r="H497" t="s">
        <v>4</v>
      </c>
      <c r="I497">
        <v>41</v>
      </c>
      <c r="J497">
        <v>29</v>
      </c>
      <c r="K497">
        <v>1</v>
      </c>
      <c r="L497">
        <v>28</v>
      </c>
      <c r="M497">
        <v>10</v>
      </c>
      <c r="N497">
        <v>2</v>
      </c>
      <c r="O497" s="99">
        <f t="shared" si="15"/>
        <v>41</v>
      </c>
      <c r="P497" s="88">
        <f t="shared" si="16"/>
        <v>2</v>
      </c>
    </row>
    <row r="498" spans="1:16" x14ac:dyDescent="0.3">
      <c r="A498" t="s">
        <v>38</v>
      </c>
      <c r="B498" s="9" t="s">
        <v>370</v>
      </c>
      <c r="C498" t="s">
        <v>373</v>
      </c>
      <c r="D498" t="s">
        <v>78</v>
      </c>
      <c r="E498" t="s">
        <v>235</v>
      </c>
      <c r="F498" t="s">
        <v>220</v>
      </c>
      <c r="G498" t="s">
        <v>272</v>
      </c>
      <c r="H498" t="s">
        <v>7</v>
      </c>
      <c r="I498">
        <v>1</v>
      </c>
      <c r="J498">
        <v>0</v>
      </c>
      <c r="K498">
        <v>0</v>
      </c>
      <c r="L498">
        <v>0</v>
      </c>
      <c r="M498">
        <v>0</v>
      </c>
      <c r="N498">
        <v>1</v>
      </c>
      <c r="O498" s="99">
        <f t="shared" si="15"/>
        <v>1</v>
      </c>
      <c r="P498" s="88">
        <f t="shared" si="16"/>
        <v>1</v>
      </c>
    </row>
    <row r="499" spans="1:16" x14ac:dyDescent="0.3">
      <c r="A499" t="s">
        <v>38</v>
      </c>
      <c r="B499" s="9" t="s">
        <v>370</v>
      </c>
      <c r="C499" t="s">
        <v>373</v>
      </c>
      <c r="D499" t="s">
        <v>78</v>
      </c>
      <c r="E499" t="s">
        <v>235</v>
      </c>
      <c r="F499" t="s">
        <v>220</v>
      </c>
      <c r="G499" t="s">
        <v>272</v>
      </c>
      <c r="H499" t="s">
        <v>6</v>
      </c>
      <c r="I499">
        <v>3</v>
      </c>
      <c r="J499">
        <v>1</v>
      </c>
      <c r="K499">
        <v>0</v>
      </c>
      <c r="L499">
        <v>1</v>
      </c>
      <c r="M499">
        <v>1</v>
      </c>
      <c r="N499">
        <v>1</v>
      </c>
      <c r="O499" s="99">
        <f t="shared" si="15"/>
        <v>3</v>
      </c>
      <c r="P499" s="88">
        <f t="shared" si="16"/>
        <v>1</v>
      </c>
    </row>
    <row r="500" spans="1:16" x14ac:dyDescent="0.3">
      <c r="A500" t="s">
        <v>38</v>
      </c>
      <c r="B500" s="9" t="s">
        <v>370</v>
      </c>
      <c r="C500" t="s">
        <v>373</v>
      </c>
      <c r="D500" t="s">
        <v>80</v>
      </c>
      <c r="E500" t="s">
        <v>236</v>
      </c>
      <c r="F500" t="s">
        <v>220</v>
      </c>
      <c r="G500" t="s">
        <v>272</v>
      </c>
      <c r="H500" t="s">
        <v>4</v>
      </c>
      <c r="I500">
        <v>36</v>
      </c>
      <c r="J500">
        <v>20</v>
      </c>
      <c r="K500">
        <v>5</v>
      </c>
      <c r="L500">
        <v>15</v>
      </c>
      <c r="M500">
        <v>14</v>
      </c>
      <c r="N500">
        <v>2</v>
      </c>
      <c r="O500" s="99">
        <f t="shared" si="15"/>
        <v>36</v>
      </c>
      <c r="P500" s="88">
        <f t="shared" si="16"/>
        <v>2</v>
      </c>
    </row>
    <row r="501" spans="1:16" x14ac:dyDescent="0.3">
      <c r="A501" t="s">
        <v>38</v>
      </c>
      <c r="B501" s="9" t="s">
        <v>370</v>
      </c>
      <c r="C501" t="s">
        <v>373</v>
      </c>
      <c r="D501" t="s">
        <v>80</v>
      </c>
      <c r="E501" t="s">
        <v>236</v>
      </c>
      <c r="F501" t="s">
        <v>220</v>
      </c>
      <c r="G501" t="s">
        <v>272</v>
      </c>
      <c r="H501" t="s">
        <v>5</v>
      </c>
      <c r="I501">
        <v>11</v>
      </c>
      <c r="J501">
        <v>6</v>
      </c>
      <c r="K501">
        <v>1</v>
      </c>
      <c r="L501">
        <v>5</v>
      </c>
      <c r="M501">
        <v>5</v>
      </c>
      <c r="N501">
        <v>0</v>
      </c>
      <c r="O501" s="99">
        <f t="shared" si="15"/>
        <v>11</v>
      </c>
      <c r="P501" s="88">
        <f t="shared" si="16"/>
        <v>0</v>
      </c>
    </row>
    <row r="502" spans="1:16" x14ac:dyDescent="0.3">
      <c r="A502" t="s">
        <v>38</v>
      </c>
      <c r="B502" s="9" t="s">
        <v>370</v>
      </c>
      <c r="C502" t="s">
        <v>373</v>
      </c>
      <c r="D502" t="s">
        <v>80</v>
      </c>
      <c r="E502" t="s">
        <v>236</v>
      </c>
      <c r="F502" t="s">
        <v>220</v>
      </c>
      <c r="G502" t="s">
        <v>272</v>
      </c>
      <c r="H502" t="s">
        <v>7</v>
      </c>
      <c r="I502">
        <v>1</v>
      </c>
      <c r="J502">
        <v>1</v>
      </c>
      <c r="K502">
        <v>0</v>
      </c>
      <c r="L502">
        <v>1</v>
      </c>
      <c r="M502">
        <v>0</v>
      </c>
      <c r="N502">
        <v>0</v>
      </c>
      <c r="O502" s="99">
        <f t="shared" si="15"/>
        <v>1</v>
      </c>
      <c r="P502" s="88">
        <f t="shared" si="16"/>
        <v>0</v>
      </c>
    </row>
    <row r="503" spans="1:16" x14ac:dyDescent="0.3">
      <c r="A503" t="s">
        <v>38</v>
      </c>
      <c r="B503" s="9" t="s">
        <v>370</v>
      </c>
      <c r="C503" t="s">
        <v>373</v>
      </c>
      <c r="D503" t="s">
        <v>80</v>
      </c>
      <c r="E503" t="s">
        <v>236</v>
      </c>
      <c r="F503" t="s">
        <v>220</v>
      </c>
      <c r="G503" t="s">
        <v>272</v>
      </c>
      <c r="H503" t="s">
        <v>6</v>
      </c>
      <c r="I503">
        <v>1</v>
      </c>
      <c r="J503">
        <v>0</v>
      </c>
      <c r="K503">
        <v>0</v>
      </c>
      <c r="L503">
        <v>0</v>
      </c>
      <c r="M503">
        <v>1</v>
      </c>
      <c r="N503">
        <v>0</v>
      </c>
      <c r="O503" s="99">
        <f t="shared" si="15"/>
        <v>1</v>
      </c>
      <c r="P503" s="88">
        <f t="shared" si="16"/>
        <v>0</v>
      </c>
    </row>
    <row r="504" spans="1:16" x14ac:dyDescent="0.3">
      <c r="A504" t="s">
        <v>38</v>
      </c>
      <c r="B504" s="9" t="s">
        <v>370</v>
      </c>
      <c r="C504" t="s">
        <v>373</v>
      </c>
      <c r="D504" t="s">
        <v>82</v>
      </c>
      <c r="E504" t="s">
        <v>237</v>
      </c>
      <c r="F504" t="s">
        <v>220</v>
      </c>
      <c r="G504" t="s">
        <v>272</v>
      </c>
      <c r="H504" t="s">
        <v>4</v>
      </c>
      <c r="I504">
        <v>15</v>
      </c>
      <c r="J504">
        <v>11</v>
      </c>
      <c r="K504">
        <v>0</v>
      </c>
      <c r="L504">
        <v>11</v>
      </c>
      <c r="M504">
        <v>3</v>
      </c>
      <c r="N504">
        <v>1</v>
      </c>
      <c r="O504" s="99">
        <f t="shared" si="15"/>
        <v>15</v>
      </c>
      <c r="P504" s="88">
        <f t="shared" si="16"/>
        <v>1</v>
      </c>
    </row>
    <row r="505" spans="1:16" x14ac:dyDescent="0.3">
      <c r="A505" t="s">
        <v>38</v>
      </c>
      <c r="B505" s="9" t="s">
        <v>370</v>
      </c>
      <c r="C505" t="s">
        <v>373</v>
      </c>
      <c r="D505" t="s">
        <v>82</v>
      </c>
      <c r="E505" t="s">
        <v>237</v>
      </c>
      <c r="F505" t="s">
        <v>220</v>
      </c>
      <c r="G505" t="s">
        <v>272</v>
      </c>
      <c r="H505" t="s">
        <v>6</v>
      </c>
      <c r="I505">
        <v>4</v>
      </c>
      <c r="J505">
        <v>3</v>
      </c>
      <c r="K505">
        <v>0</v>
      </c>
      <c r="L505">
        <v>3</v>
      </c>
      <c r="M505">
        <v>1</v>
      </c>
      <c r="N505">
        <v>0</v>
      </c>
      <c r="O505" s="99">
        <f t="shared" si="15"/>
        <v>4</v>
      </c>
      <c r="P505" s="88">
        <f t="shared" si="16"/>
        <v>0</v>
      </c>
    </row>
    <row r="506" spans="1:16" x14ac:dyDescent="0.3">
      <c r="A506" t="s">
        <v>38</v>
      </c>
      <c r="B506" s="9" t="s">
        <v>370</v>
      </c>
      <c r="C506" t="s">
        <v>373</v>
      </c>
      <c r="D506" t="s">
        <v>84</v>
      </c>
      <c r="E506" t="s">
        <v>238</v>
      </c>
      <c r="F506" t="s">
        <v>239</v>
      </c>
      <c r="G506" t="s">
        <v>271</v>
      </c>
      <c r="H506" t="s">
        <v>4</v>
      </c>
      <c r="I506">
        <v>373</v>
      </c>
      <c r="J506">
        <v>221</v>
      </c>
      <c r="K506">
        <v>23</v>
      </c>
      <c r="L506">
        <v>198</v>
      </c>
      <c r="M506">
        <v>112</v>
      </c>
      <c r="N506">
        <v>40</v>
      </c>
      <c r="O506" s="99">
        <f t="shared" si="15"/>
        <v>373</v>
      </c>
      <c r="P506" s="88">
        <f t="shared" si="16"/>
        <v>40</v>
      </c>
    </row>
    <row r="507" spans="1:16" x14ac:dyDescent="0.3">
      <c r="A507" t="s">
        <v>38</v>
      </c>
      <c r="B507" s="9" t="s">
        <v>370</v>
      </c>
      <c r="C507" t="s">
        <v>373</v>
      </c>
      <c r="D507" t="s">
        <v>84</v>
      </c>
      <c r="E507" t="s">
        <v>238</v>
      </c>
      <c r="F507" t="s">
        <v>239</v>
      </c>
      <c r="G507" t="s">
        <v>271</v>
      </c>
      <c r="H507" t="s">
        <v>5</v>
      </c>
      <c r="I507">
        <v>37</v>
      </c>
      <c r="J507">
        <v>21</v>
      </c>
      <c r="K507">
        <v>1</v>
      </c>
      <c r="L507">
        <v>20</v>
      </c>
      <c r="M507">
        <v>14</v>
      </c>
      <c r="N507">
        <v>2</v>
      </c>
      <c r="O507" s="99">
        <f t="shared" si="15"/>
        <v>37</v>
      </c>
      <c r="P507" s="88">
        <f t="shared" si="16"/>
        <v>2</v>
      </c>
    </row>
    <row r="508" spans="1:16" x14ac:dyDescent="0.3">
      <c r="A508" t="s">
        <v>38</v>
      </c>
      <c r="B508" s="9" t="s">
        <v>370</v>
      </c>
      <c r="C508" t="s">
        <v>373</v>
      </c>
      <c r="D508" t="s">
        <v>84</v>
      </c>
      <c r="E508" t="s">
        <v>238</v>
      </c>
      <c r="F508" t="s">
        <v>239</v>
      </c>
      <c r="G508" t="s">
        <v>271</v>
      </c>
      <c r="H508" t="s">
        <v>7</v>
      </c>
      <c r="I508">
        <v>10</v>
      </c>
      <c r="J508">
        <v>6</v>
      </c>
      <c r="K508">
        <v>4</v>
      </c>
      <c r="L508">
        <v>2</v>
      </c>
      <c r="M508">
        <v>4</v>
      </c>
      <c r="N508">
        <v>0</v>
      </c>
      <c r="O508" s="99">
        <f t="shared" si="15"/>
        <v>10</v>
      </c>
      <c r="P508" s="88">
        <f t="shared" si="16"/>
        <v>0</v>
      </c>
    </row>
    <row r="509" spans="1:16" x14ac:dyDescent="0.3">
      <c r="A509" t="s">
        <v>38</v>
      </c>
      <c r="B509" s="9" t="s">
        <v>370</v>
      </c>
      <c r="C509" t="s">
        <v>373</v>
      </c>
      <c r="D509" t="s">
        <v>84</v>
      </c>
      <c r="E509" t="s">
        <v>238</v>
      </c>
      <c r="F509" t="s">
        <v>239</v>
      </c>
      <c r="G509" t="s">
        <v>271</v>
      </c>
      <c r="H509" t="s">
        <v>6</v>
      </c>
      <c r="I509">
        <v>7</v>
      </c>
      <c r="J509">
        <v>5</v>
      </c>
      <c r="K509">
        <v>0</v>
      </c>
      <c r="L509">
        <v>5</v>
      </c>
      <c r="M509">
        <v>2</v>
      </c>
      <c r="N509">
        <v>0</v>
      </c>
      <c r="O509" s="99">
        <f t="shared" si="15"/>
        <v>7</v>
      </c>
      <c r="P509" s="88">
        <f t="shared" si="16"/>
        <v>0</v>
      </c>
    </row>
    <row r="510" spans="1:16" x14ac:dyDescent="0.3">
      <c r="A510" t="s">
        <v>38</v>
      </c>
      <c r="B510" s="9" t="s">
        <v>370</v>
      </c>
      <c r="C510" t="s">
        <v>373</v>
      </c>
      <c r="D510" t="s">
        <v>86</v>
      </c>
      <c r="E510" t="s">
        <v>240</v>
      </c>
      <c r="F510" t="s">
        <v>239</v>
      </c>
      <c r="G510" t="s">
        <v>271</v>
      </c>
      <c r="H510" t="s">
        <v>4</v>
      </c>
      <c r="I510">
        <v>232</v>
      </c>
      <c r="J510">
        <v>111</v>
      </c>
      <c r="K510">
        <v>16</v>
      </c>
      <c r="L510">
        <v>95</v>
      </c>
      <c r="M510">
        <v>76</v>
      </c>
      <c r="N510">
        <v>45</v>
      </c>
      <c r="O510" s="99">
        <f t="shared" si="15"/>
        <v>232</v>
      </c>
      <c r="P510" s="88">
        <f t="shared" si="16"/>
        <v>45</v>
      </c>
    </row>
    <row r="511" spans="1:16" x14ac:dyDescent="0.3">
      <c r="A511" t="s">
        <v>38</v>
      </c>
      <c r="B511" s="9" t="s">
        <v>370</v>
      </c>
      <c r="C511" t="s">
        <v>373</v>
      </c>
      <c r="D511" t="s">
        <v>86</v>
      </c>
      <c r="E511" t="s">
        <v>240</v>
      </c>
      <c r="F511" t="s">
        <v>239</v>
      </c>
      <c r="G511" t="s">
        <v>271</v>
      </c>
      <c r="H511" t="s">
        <v>5</v>
      </c>
      <c r="I511">
        <v>32</v>
      </c>
      <c r="J511">
        <v>16</v>
      </c>
      <c r="K511">
        <v>1</v>
      </c>
      <c r="L511">
        <v>15</v>
      </c>
      <c r="M511">
        <v>12</v>
      </c>
      <c r="N511">
        <v>4</v>
      </c>
      <c r="O511" s="99">
        <f t="shared" si="15"/>
        <v>32</v>
      </c>
      <c r="P511" s="88">
        <f t="shared" si="16"/>
        <v>4</v>
      </c>
    </row>
    <row r="512" spans="1:16" x14ac:dyDescent="0.3">
      <c r="A512" t="s">
        <v>38</v>
      </c>
      <c r="B512" s="9" t="s">
        <v>370</v>
      </c>
      <c r="C512" t="s">
        <v>373</v>
      </c>
      <c r="D512" t="s">
        <v>86</v>
      </c>
      <c r="E512" t="s">
        <v>240</v>
      </c>
      <c r="F512" t="s">
        <v>239</v>
      </c>
      <c r="G512" t="s">
        <v>271</v>
      </c>
      <c r="H512" t="s">
        <v>7</v>
      </c>
      <c r="I512">
        <v>10</v>
      </c>
      <c r="J512">
        <v>8</v>
      </c>
      <c r="K512">
        <v>4</v>
      </c>
      <c r="L512">
        <v>4</v>
      </c>
      <c r="M512">
        <v>1</v>
      </c>
      <c r="N512">
        <v>1</v>
      </c>
      <c r="O512" s="99">
        <f t="shared" si="15"/>
        <v>10</v>
      </c>
      <c r="P512" s="88">
        <f t="shared" si="16"/>
        <v>1</v>
      </c>
    </row>
    <row r="513" spans="1:16" x14ac:dyDescent="0.3">
      <c r="A513" t="s">
        <v>38</v>
      </c>
      <c r="B513" s="9" t="s">
        <v>370</v>
      </c>
      <c r="C513" t="s">
        <v>373</v>
      </c>
      <c r="D513" t="s">
        <v>86</v>
      </c>
      <c r="E513" t="s">
        <v>240</v>
      </c>
      <c r="F513" t="s">
        <v>239</v>
      </c>
      <c r="G513" t="s">
        <v>271</v>
      </c>
      <c r="H513" t="s">
        <v>6</v>
      </c>
      <c r="I513">
        <v>5</v>
      </c>
      <c r="J513">
        <v>4</v>
      </c>
      <c r="K513">
        <v>1</v>
      </c>
      <c r="L513">
        <v>3</v>
      </c>
      <c r="M513">
        <v>0</v>
      </c>
      <c r="N513">
        <v>1</v>
      </c>
      <c r="O513" s="99">
        <f t="shared" si="15"/>
        <v>5</v>
      </c>
      <c r="P513" s="88">
        <f t="shared" si="16"/>
        <v>1</v>
      </c>
    </row>
    <row r="514" spans="1:16" x14ac:dyDescent="0.3">
      <c r="A514" t="s">
        <v>38</v>
      </c>
      <c r="B514" s="9" t="s">
        <v>370</v>
      </c>
      <c r="C514" t="s">
        <v>373</v>
      </c>
      <c r="D514" t="s">
        <v>88</v>
      </c>
      <c r="E514" t="s">
        <v>241</v>
      </c>
      <c r="F514" t="s">
        <v>220</v>
      </c>
      <c r="G514" t="s">
        <v>271</v>
      </c>
      <c r="H514" t="s">
        <v>4</v>
      </c>
      <c r="I514">
        <v>27</v>
      </c>
      <c r="J514">
        <v>19</v>
      </c>
      <c r="K514">
        <v>6</v>
      </c>
      <c r="L514">
        <v>13</v>
      </c>
      <c r="M514">
        <v>5</v>
      </c>
      <c r="N514">
        <v>3</v>
      </c>
      <c r="O514" s="99">
        <f t="shared" si="15"/>
        <v>27</v>
      </c>
      <c r="P514" s="88">
        <f t="shared" si="16"/>
        <v>3</v>
      </c>
    </row>
    <row r="515" spans="1:16" x14ac:dyDescent="0.3">
      <c r="A515" t="s">
        <v>38</v>
      </c>
      <c r="B515" s="9" t="s">
        <v>370</v>
      </c>
      <c r="C515" t="s">
        <v>373</v>
      </c>
      <c r="D515" t="s">
        <v>88</v>
      </c>
      <c r="E515" t="s">
        <v>241</v>
      </c>
      <c r="F515" t="s">
        <v>220</v>
      </c>
      <c r="G515" t="s">
        <v>271</v>
      </c>
      <c r="H515" t="s">
        <v>5</v>
      </c>
      <c r="I515">
        <v>4</v>
      </c>
      <c r="J515">
        <v>1</v>
      </c>
      <c r="K515">
        <v>0</v>
      </c>
      <c r="L515">
        <v>1</v>
      </c>
      <c r="M515">
        <v>3</v>
      </c>
      <c r="N515">
        <v>0</v>
      </c>
      <c r="O515" s="99">
        <f t="shared" ref="O515:O578" si="17">IF($I$1=$O$1,I515,IF($J$1=$O$1,J515,IF($K$1=$O$1,K515,IF($L$1=$O$1,L515,IF($M$1=$O$1,M515,IF($N$1=$O$1,N515,"x"))))))</f>
        <v>4</v>
      </c>
      <c r="P515" s="88">
        <f t="shared" ref="P515:P578" si="18">IF($I$1=$P$1,I515,IF($J$1=$P$1,J515,IF($K$1=$P$1,K515,IF($L$1=$P$1,L515,IF($M$1=$P$1,M515,IF($N$1=$P$1,N515,"x"))))))</f>
        <v>0</v>
      </c>
    </row>
    <row r="516" spans="1:16" x14ac:dyDescent="0.3">
      <c r="A516" t="s">
        <v>38</v>
      </c>
      <c r="B516" s="9" t="s">
        <v>370</v>
      </c>
      <c r="C516" t="s">
        <v>373</v>
      </c>
      <c r="D516" t="s">
        <v>88</v>
      </c>
      <c r="E516" t="s">
        <v>241</v>
      </c>
      <c r="F516" t="s">
        <v>220</v>
      </c>
      <c r="G516" t="s">
        <v>271</v>
      </c>
      <c r="H516" t="s">
        <v>7</v>
      </c>
      <c r="I516">
        <v>1</v>
      </c>
      <c r="J516">
        <v>1</v>
      </c>
      <c r="K516">
        <v>1</v>
      </c>
      <c r="L516">
        <v>0</v>
      </c>
      <c r="M516">
        <v>0</v>
      </c>
      <c r="N516">
        <v>0</v>
      </c>
      <c r="O516" s="99">
        <f t="shared" si="17"/>
        <v>1</v>
      </c>
      <c r="P516" s="88">
        <f t="shared" si="18"/>
        <v>0</v>
      </c>
    </row>
    <row r="517" spans="1:16" x14ac:dyDescent="0.3">
      <c r="A517" t="s">
        <v>38</v>
      </c>
      <c r="B517" s="9" t="s">
        <v>370</v>
      </c>
      <c r="C517" t="s">
        <v>373</v>
      </c>
      <c r="D517" t="s">
        <v>88</v>
      </c>
      <c r="E517" t="s">
        <v>241</v>
      </c>
      <c r="F517" t="s">
        <v>220</v>
      </c>
      <c r="G517" t="s">
        <v>271</v>
      </c>
      <c r="H517" t="s">
        <v>6</v>
      </c>
      <c r="I517">
        <v>3</v>
      </c>
      <c r="J517">
        <v>1</v>
      </c>
      <c r="K517">
        <v>0</v>
      </c>
      <c r="L517">
        <v>1</v>
      </c>
      <c r="M517">
        <v>2</v>
      </c>
      <c r="N517">
        <v>0</v>
      </c>
      <c r="O517" s="99">
        <f t="shared" si="17"/>
        <v>3</v>
      </c>
      <c r="P517" s="88">
        <f t="shared" si="18"/>
        <v>0</v>
      </c>
    </row>
    <row r="518" spans="1:16" x14ac:dyDescent="0.3">
      <c r="A518" t="s">
        <v>38</v>
      </c>
      <c r="B518" s="9" t="s">
        <v>370</v>
      </c>
      <c r="C518" t="s">
        <v>373</v>
      </c>
      <c r="D518" t="s">
        <v>90</v>
      </c>
      <c r="E518" t="s">
        <v>242</v>
      </c>
      <c r="F518" t="s">
        <v>220</v>
      </c>
      <c r="G518" t="s">
        <v>272</v>
      </c>
      <c r="H518" t="s">
        <v>4</v>
      </c>
      <c r="I518">
        <v>29</v>
      </c>
      <c r="J518">
        <v>11</v>
      </c>
      <c r="K518">
        <v>2</v>
      </c>
      <c r="L518">
        <v>9</v>
      </c>
      <c r="M518">
        <v>12</v>
      </c>
      <c r="N518">
        <v>6</v>
      </c>
      <c r="O518" s="99">
        <f t="shared" si="17"/>
        <v>29</v>
      </c>
      <c r="P518" s="88">
        <f t="shared" si="18"/>
        <v>6</v>
      </c>
    </row>
    <row r="519" spans="1:16" x14ac:dyDescent="0.3">
      <c r="A519" t="s">
        <v>38</v>
      </c>
      <c r="B519" s="9" t="s">
        <v>370</v>
      </c>
      <c r="C519" t="s">
        <v>373</v>
      </c>
      <c r="D519" t="s">
        <v>90</v>
      </c>
      <c r="E519" t="s">
        <v>242</v>
      </c>
      <c r="F519" t="s">
        <v>220</v>
      </c>
      <c r="G519" t="s">
        <v>272</v>
      </c>
      <c r="H519" t="s">
        <v>5</v>
      </c>
      <c r="I519">
        <v>6</v>
      </c>
      <c r="J519">
        <v>2</v>
      </c>
      <c r="K519">
        <v>0</v>
      </c>
      <c r="L519">
        <v>2</v>
      </c>
      <c r="M519">
        <v>4</v>
      </c>
      <c r="N519">
        <v>0</v>
      </c>
      <c r="O519" s="99">
        <f t="shared" si="17"/>
        <v>6</v>
      </c>
      <c r="P519" s="88">
        <f t="shared" si="18"/>
        <v>0</v>
      </c>
    </row>
    <row r="520" spans="1:16" x14ac:dyDescent="0.3">
      <c r="A520" t="s">
        <v>38</v>
      </c>
      <c r="B520" s="9" t="s">
        <v>370</v>
      </c>
      <c r="C520" t="s">
        <v>373</v>
      </c>
      <c r="D520" t="s">
        <v>90</v>
      </c>
      <c r="E520" t="s">
        <v>242</v>
      </c>
      <c r="F520" t="s">
        <v>220</v>
      </c>
      <c r="G520" t="s">
        <v>272</v>
      </c>
      <c r="H520" t="s">
        <v>7</v>
      </c>
      <c r="I520">
        <v>1</v>
      </c>
      <c r="J520">
        <v>1</v>
      </c>
      <c r="K520">
        <v>0</v>
      </c>
      <c r="L520">
        <v>1</v>
      </c>
      <c r="M520">
        <v>0</v>
      </c>
      <c r="N520">
        <v>0</v>
      </c>
      <c r="O520" s="99">
        <f t="shared" si="17"/>
        <v>1</v>
      </c>
      <c r="P520" s="88">
        <f t="shared" si="18"/>
        <v>0</v>
      </c>
    </row>
    <row r="521" spans="1:16" x14ac:dyDescent="0.3">
      <c r="A521" t="s">
        <v>38</v>
      </c>
      <c r="B521" s="9" t="s">
        <v>370</v>
      </c>
      <c r="C521" t="s">
        <v>373</v>
      </c>
      <c r="D521" t="s">
        <v>90</v>
      </c>
      <c r="E521" t="s">
        <v>242</v>
      </c>
      <c r="F521" t="s">
        <v>220</v>
      </c>
      <c r="G521" t="s">
        <v>272</v>
      </c>
      <c r="H521" t="s">
        <v>6</v>
      </c>
      <c r="I521">
        <v>1</v>
      </c>
      <c r="J521">
        <v>0</v>
      </c>
      <c r="K521">
        <v>0</v>
      </c>
      <c r="L521">
        <v>0</v>
      </c>
      <c r="M521">
        <v>1</v>
      </c>
      <c r="N521">
        <v>0</v>
      </c>
      <c r="O521" s="99">
        <f t="shared" si="17"/>
        <v>1</v>
      </c>
      <c r="P521" s="88">
        <f t="shared" si="18"/>
        <v>0</v>
      </c>
    </row>
    <row r="522" spans="1:16" x14ac:dyDescent="0.3">
      <c r="A522" t="s">
        <v>38</v>
      </c>
      <c r="B522" s="9" t="s">
        <v>370</v>
      </c>
      <c r="C522" t="s">
        <v>373</v>
      </c>
      <c r="D522" t="s">
        <v>92</v>
      </c>
      <c r="E522" t="s">
        <v>243</v>
      </c>
      <c r="F522" t="s">
        <v>220</v>
      </c>
      <c r="G522" t="s">
        <v>271</v>
      </c>
      <c r="H522" t="s">
        <v>4</v>
      </c>
      <c r="I522">
        <v>27</v>
      </c>
      <c r="J522">
        <v>8</v>
      </c>
      <c r="K522">
        <v>0</v>
      </c>
      <c r="L522">
        <v>8</v>
      </c>
      <c r="M522">
        <v>17</v>
      </c>
      <c r="N522">
        <v>2</v>
      </c>
      <c r="O522" s="99">
        <f t="shared" si="17"/>
        <v>27</v>
      </c>
      <c r="P522" s="88">
        <f t="shared" si="18"/>
        <v>2</v>
      </c>
    </row>
    <row r="523" spans="1:16" x14ac:dyDescent="0.3">
      <c r="A523" t="s">
        <v>38</v>
      </c>
      <c r="B523" s="9" t="s">
        <v>370</v>
      </c>
      <c r="C523" t="s">
        <v>373</v>
      </c>
      <c r="D523" t="s">
        <v>92</v>
      </c>
      <c r="E523" t="s">
        <v>243</v>
      </c>
      <c r="F523" t="s">
        <v>220</v>
      </c>
      <c r="G523" t="s">
        <v>271</v>
      </c>
      <c r="H523" t="s">
        <v>5</v>
      </c>
      <c r="I523">
        <v>2</v>
      </c>
      <c r="J523">
        <v>1</v>
      </c>
      <c r="K523">
        <v>0</v>
      </c>
      <c r="L523">
        <v>1</v>
      </c>
      <c r="M523">
        <v>1</v>
      </c>
      <c r="N523">
        <v>0</v>
      </c>
      <c r="O523" s="99">
        <f t="shared" si="17"/>
        <v>2</v>
      </c>
      <c r="P523" s="88">
        <f t="shared" si="18"/>
        <v>0</v>
      </c>
    </row>
    <row r="524" spans="1:16" x14ac:dyDescent="0.3">
      <c r="A524" t="s">
        <v>38</v>
      </c>
      <c r="B524" s="9" t="s">
        <v>370</v>
      </c>
      <c r="C524" t="s">
        <v>373</v>
      </c>
      <c r="D524" t="s">
        <v>92</v>
      </c>
      <c r="E524" t="s">
        <v>243</v>
      </c>
      <c r="F524" t="s">
        <v>220</v>
      </c>
      <c r="G524" t="s">
        <v>271</v>
      </c>
      <c r="H524" t="s">
        <v>6</v>
      </c>
      <c r="I524">
        <v>3</v>
      </c>
      <c r="J524">
        <v>0</v>
      </c>
      <c r="K524">
        <v>0</v>
      </c>
      <c r="L524">
        <v>0</v>
      </c>
      <c r="M524">
        <v>3</v>
      </c>
      <c r="N524">
        <v>0</v>
      </c>
      <c r="O524" s="99">
        <f t="shared" si="17"/>
        <v>3</v>
      </c>
      <c r="P524" s="88">
        <f t="shared" si="18"/>
        <v>0</v>
      </c>
    </row>
    <row r="525" spans="1:16" x14ac:dyDescent="0.3">
      <c r="A525" t="s">
        <v>38</v>
      </c>
      <c r="B525" s="9" t="s">
        <v>370</v>
      </c>
      <c r="C525" t="s">
        <v>373</v>
      </c>
      <c r="D525" t="s">
        <v>94</v>
      </c>
      <c r="E525" t="s">
        <v>244</v>
      </c>
      <c r="F525" t="s">
        <v>220</v>
      </c>
      <c r="G525" t="s">
        <v>272</v>
      </c>
      <c r="H525" t="s">
        <v>4</v>
      </c>
      <c r="I525">
        <v>64</v>
      </c>
      <c r="J525">
        <v>17</v>
      </c>
      <c r="K525">
        <v>2</v>
      </c>
      <c r="L525">
        <v>15</v>
      </c>
      <c r="M525">
        <v>15</v>
      </c>
      <c r="N525">
        <v>32</v>
      </c>
      <c r="O525" s="99">
        <f t="shared" si="17"/>
        <v>64</v>
      </c>
      <c r="P525" s="88">
        <f t="shared" si="18"/>
        <v>32</v>
      </c>
    </row>
    <row r="526" spans="1:16" x14ac:dyDescent="0.3">
      <c r="A526" t="s">
        <v>38</v>
      </c>
      <c r="B526" s="9" t="s">
        <v>370</v>
      </c>
      <c r="C526" t="s">
        <v>373</v>
      </c>
      <c r="D526" t="s">
        <v>94</v>
      </c>
      <c r="E526" t="s">
        <v>244</v>
      </c>
      <c r="F526" t="s">
        <v>220</v>
      </c>
      <c r="G526" t="s">
        <v>272</v>
      </c>
      <c r="H526" t="s">
        <v>5</v>
      </c>
      <c r="I526">
        <v>4</v>
      </c>
      <c r="J526">
        <v>2</v>
      </c>
      <c r="K526">
        <v>1</v>
      </c>
      <c r="L526">
        <v>1</v>
      </c>
      <c r="M526">
        <v>1</v>
      </c>
      <c r="N526">
        <v>1</v>
      </c>
      <c r="O526" s="99">
        <f t="shared" si="17"/>
        <v>4</v>
      </c>
      <c r="P526" s="88">
        <f t="shared" si="18"/>
        <v>1</v>
      </c>
    </row>
    <row r="527" spans="1:16" x14ac:dyDescent="0.3">
      <c r="A527" t="s">
        <v>38</v>
      </c>
      <c r="B527" s="9" t="s">
        <v>370</v>
      </c>
      <c r="C527" t="s">
        <v>373</v>
      </c>
      <c r="D527" t="s">
        <v>94</v>
      </c>
      <c r="E527" t="s">
        <v>244</v>
      </c>
      <c r="F527" t="s">
        <v>220</v>
      </c>
      <c r="G527" t="s">
        <v>272</v>
      </c>
      <c r="H527" t="s">
        <v>7</v>
      </c>
      <c r="I527">
        <v>1</v>
      </c>
      <c r="J527">
        <v>1</v>
      </c>
      <c r="K527">
        <v>1</v>
      </c>
      <c r="L527">
        <v>0</v>
      </c>
      <c r="M527">
        <v>0</v>
      </c>
      <c r="N527">
        <v>0</v>
      </c>
      <c r="O527" s="99">
        <f t="shared" si="17"/>
        <v>1</v>
      </c>
      <c r="P527" s="88">
        <f t="shared" si="18"/>
        <v>0</v>
      </c>
    </row>
    <row r="528" spans="1:16" x14ac:dyDescent="0.3">
      <c r="A528" t="s">
        <v>38</v>
      </c>
      <c r="B528" s="9" t="s">
        <v>370</v>
      </c>
      <c r="C528" t="s">
        <v>373</v>
      </c>
      <c r="D528" t="s">
        <v>94</v>
      </c>
      <c r="E528" t="s">
        <v>244</v>
      </c>
      <c r="F528" t="s">
        <v>220</v>
      </c>
      <c r="G528" t="s">
        <v>272</v>
      </c>
      <c r="H528" t="s">
        <v>6</v>
      </c>
      <c r="I528">
        <v>1</v>
      </c>
      <c r="J528">
        <v>0</v>
      </c>
      <c r="K528">
        <v>0</v>
      </c>
      <c r="L528">
        <v>0</v>
      </c>
      <c r="M528">
        <v>0</v>
      </c>
      <c r="N528">
        <v>1</v>
      </c>
      <c r="O528" s="99">
        <f t="shared" si="17"/>
        <v>1</v>
      </c>
      <c r="P528" s="88">
        <f t="shared" si="18"/>
        <v>1</v>
      </c>
    </row>
    <row r="529" spans="1:16" x14ac:dyDescent="0.3">
      <c r="A529" t="s">
        <v>38</v>
      </c>
      <c r="B529" s="9" t="s">
        <v>370</v>
      </c>
      <c r="C529" t="s">
        <v>373</v>
      </c>
      <c r="D529" t="s">
        <v>245</v>
      </c>
      <c r="E529" t="s">
        <v>246</v>
      </c>
      <c r="F529" t="s">
        <v>220</v>
      </c>
      <c r="G529" t="s">
        <v>273</v>
      </c>
      <c r="H529" t="s">
        <v>4</v>
      </c>
      <c r="I529">
        <v>2</v>
      </c>
      <c r="J529">
        <v>2</v>
      </c>
      <c r="K529">
        <v>0</v>
      </c>
      <c r="L529">
        <v>2</v>
      </c>
      <c r="M529">
        <v>0</v>
      </c>
      <c r="N529">
        <v>0</v>
      </c>
      <c r="O529" s="99">
        <f t="shared" si="17"/>
        <v>2</v>
      </c>
      <c r="P529" s="88">
        <f t="shared" si="18"/>
        <v>0</v>
      </c>
    </row>
    <row r="530" spans="1:16" x14ac:dyDescent="0.3">
      <c r="A530" t="s">
        <v>38</v>
      </c>
      <c r="B530" s="9" t="s">
        <v>370</v>
      </c>
      <c r="C530" t="s">
        <v>373</v>
      </c>
      <c r="D530" t="s">
        <v>100</v>
      </c>
      <c r="E530" t="s">
        <v>247</v>
      </c>
      <c r="F530" t="s">
        <v>220</v>
      </c>
      <c r="G530" t="s">
        <v>272</v>
      </c>
      <c r="H530" t="s">
        <v>4</v>
      </c>
      <c r="I530">
        <v>47</v>
      </c>
      <c r="J530">
        <v>21</v>
      </c>
      <c r="K530">
        <v>5</v>
      </c>
      <c r="L530">
        <v>16</v>
      </c>
      <c r="M530">
        <v>16</v>
      </c>
      <c r="N530">
        <v>10</v>
      </c>
      <c r="O530" s="99">
        <f t="shared" si="17"/>
        <v>47</v>
      </c>
      <c r="P530" s="88">
        <f t="shared" si="18"/>
        <v>10</v>
      </c>
    </row>
    <row r="531" spans="1:16" x14ac:dyDescent="0.3">
      <c r="A531" t="s">
        <v>38</v>
      </c>
      <c r="B531" s="9" t="s">
        <v>370</v>
      </c>
      <c r="C531" t="s">
        <v>373</v>
      </c>
      <c r="D531" t="s">
        <v>100</v>
      </c>
      <c r="E531" t="s">
        <v>247</v>
      </c>
      <c r="F531" t="s">
        <v>220</v>
      </c>
      <c r="G531" t="s">
        <v>272</v>
      </c>
      <c r="H531" t="s">
        <v>5</v>
      </c>
      <c r="I531">
        <v>4</v>
      </c>
      <c r="J531">
        <v>3</v>
      </c>
      <c r="K531">
        <v>1</v>
      </c>
      <c r="L531">
        <v>2</v>
      </c>
      <c r="M531">
        <v>1</v>
      </c>
      <c r="N531">
        <v>0</v>
      </c>
      <c r="O531" s="99">
        <f t="shared" si="17"/>
        <v>4</v>
      </c>
      <c r="P531" s="88">
        <f t="shared" si="18"/>
        <v>0</v>
      </c>
    </row>
    <row r="532" spans="1:16" x14ac:dyDescent="0.3">
      <c r="A532" t="s">
        <v>38</v>
      </c>
      <c r="B532" s="9" t="s">
        <v>370</v>
      </c>
      <c r="C532" t="s">
        <v>373</v>
      </c>
      <c r="D532" t="s">
        <v>100</v>
      </c>
      <c r="E532" t="s">
        <v>247</v>
      </c>
      <c r="F532" t="s">
        <v>220</v>
      </c>
      <c r="G532" t="s">
        <v>272</v>
      </c>
      <c r="H532" t="s">
        <v>6</v>
      </c>
      <c r="I532">
        <v>3</v>
      </c>
      <c r="J532">
        <v>2</v>
      </c>
      <c r="K532">
        <v>1</v>
      </c>
      <c r="L532">
        <v>1</v>
      </c>
      <c r="M532">
        <v>0</v>
      </c>
      <c r="N532">
        <v>1</v>
      </c>
      <c r="O532" s="99">
        <f t="shared" si="17"/>
        <v>3</v>
      </c>
      <c r="P532" s="88">
        <f t="shared" si="18"/>
        <v>1</v>
      </c>
    </row>
    <row r="533" spans="1:16" x14ac:dyDescent="0.3">
      <c r="A533" t="s">
        <v>38</v>
      </c>
      <c r="B533" s="9" t="s">
        <v>370</v>
      </c>
      <c r="C533" t="s">
        <v>373</v>
      </c>
      <c r="D533" t="s">
        <v>102</v>
      </c>
      <c r="E533" t="s">
        <v>248</v>
      </c>
      <c r="F533" t="s">
        <v>220</v>
      </c>
      <c r="G533" t="s">
        <v>271</v>
      </c>
      <c r="H533" t="s">
        <v>4</v>
      </c>
      <c r="I533">
        <v>105</v>
      </c>
      <c r="J533">
        <v>25</v>
      </c>
      <c r="K533">
        <v>5</v>
      </c>
      <c r="L533">
        <v>20</v>
      </c>
      <c r="M533">
        <v>49</v>
      </c>
      <c r="N533">
        <v>31</v>
      </c>
      <c r="O533" s="99">
        <f t="shared" si="17"/>
        <v>105</v>
      </c>
      <c r="P533" s="88">
        <f t="shared" si="18"/>
        <v>31</v>
      </c>
    </row>
    <row r="534" spans="1:16" x14ac:dyDescent="0.3">
      <c r="A534" t="s">
        <v>38</v>
      </c>
      <c r="B534" s="9" t="s">
        <v>370</v>
      </c>
      <c r="C534" t="s">
        <v>373</v>
      </c>
      <c r="D534" t="s">
        <v>102</v>
      </c>
      <c r="E534" t="s">
        <v>248</v>
      </c>
      <c r="F534" t="s">
        <v>220</v>
      </c>
      <c r="G534" t="s">
        <v>271</v>
      </c>
      <c r="H534" t="s">
        <v>5</v>
      </c>
      <c r="I534">
        <v>11</v>
      </c>
      <c r="J534">
        <v>2</v>
      </c>
      <c r="K534">
        <v>0</v>
      </c>
      <c r="L534">
        <v>2</v>
      </c>
      <c r="M534">
        <v>5</v>
      </c>
      <c r="N534">
        <v>4</v>
      </c>
      <c r="O534" s="99">
        <f t="shared" si="17"/>
        <v>11</v>
      </c>
      <c r="P534" s="88">
        <f t="shared" si="18"/>
        <v>4</v>
      </c>
    </row>
    <row r="535" spans="1:16" x14ac:dyDescent="0.3">
      <c r="A535" t="s">
        <v>38</v>
      </c>
      <c r="B535" s="9" t="s">
        <v>370</v>
      </c>
      <c r="C535" t="s">
        <v>373</v>
      </c>
      <c r="D535" t="s">
        <v>102</v>
      </c>
      <c r="E535" t="s">
        <v>248</v>
      </c>
      <c r="F535" t="s">
        <v>220</v>
      </c>
      <c r="G535" t="s">
        <v>271</v>
      </c>
      <c r="H535" t="s">
        <v>7</v>
      </c>
      <c r="I535">
        <v>1</v>
      </c>
      <c r="J535">
        <v>1</v>
      </c>
      <c r="K535">
        <v>0</v>
      </c>
      <c r="L535">
        <v>1</v>
      </c>
      <c r="M535">
        <v>0</v>
      </c>
      <c r="N535">
        <v>0</v>
      </c>
      <c r="O535" s="99">
        <f t="shared" si="17"/>
        <v>1</v>
      </c>
      <c r="P535" s="88">
        <f t="shared" si="18"/>
        <v>0</v>
      </c>
    </row>
    <row r="536" spans="1:16" x14ac:dyDescent="0.3">
      <c r="A536" t="s">
        <v>38</v>
      </c>
      <c r="B536" s="9" t="s">
        <v>370</v>
      </c>
      <c r="C536" t="s">
        <v>373</v>
      </c>
      <c r="D536" t="s">
        <v>102</v>
      </c>
      <c r="E536" t="s">
        <v>248</v>
      </c>
      <c r="F536" t="s">
        <v>220</v>
      </c>
      <c r="G536" t="s">
        <v>271</v>
      </c>
      <c r="H536" t="s">
        <v>6</v>
      </c>
      <c r="I536">
        <v>5</v>
      </c>
      <c r="J536">
        <v>5</v>
      </c>
      <c r="K536">
        <v>1</v>
      </c>
      <c r="L536">
        <v>4</v>
      </c>
      <c r="M536">
        <v>0</v>
      </c>
      <c r="N536">
        <v>0</v>
      </c>
      <c r="O536" s="99">
        <f t="shared" si="17"/>
        <v>5</v>
      </c>
      <c r="P536" s="88">
        <f t="shared" si="18"/>
        <v>0</v>
      </c>
    </row>
    <row r="537" spans="1:16" x14ac:dyDescent="0.3">
      <c r="A537" t="s">
        <v>38</v>
      </c>
      <c r="B537" s="9" t="s">
        <v>370</v>
      </c>
      <c r="C537" t="s">
        <v>373</v>
      </c>
      <c r="D537" t="s">
        <v>104</v>
      </c>
      <c r="E537" t="s">
        <v>249</v>
      </c>
      <c r="F537" t="s">
        <v>220</v>
      </c>
      <c r="G537" t="s">
        <v>272</v>
      </c>
      <c r="H537" t="s">
        <v>4</v>
      </c>
      <c r="I537">
        <v>11</v>
      </c>
      <c r="J537">
        <v>6</v>
      </c>
      <c r="K537">
        <v>0</v>
      </c>
      <c r="L537">
        <v>6</v>
      </c>
      <c r="M537">
        <v>3</v>
      </c>
      <c r="N537">
        <v>2</v>
      </c>
      <c r="O537" s="99">
        <f t="shared" si="17"/>
        <v>11</v>
      </c>
      <c r="P537" s="88">
        <f t="shared" si="18"/>
        <v>2</v>
      </c>
    </row>
    <row r="538" spans="1:16" x14ac:dyDescent="0.3">
      <c r="A538" t="s">
        <v>38</v>
      </c>
      <c r="B538" s="9" t="s">
        <v>370</v>
      </c>
      <c r="C538" t="s">
        <v>373</v>
      </c>
      <c r="D538" t="s">
        <v>104</v>
      </c>
      <c r="E538" t="s">
        <v>249</v>
      </c>
      <c r="F538" t="s">
        <v>220</v>
      </c>
      <c r="G538" t="s">
        <v>272</v>
      </c>
      <c r="H538" t="s">
        <v>5</v>
      </c>
      <c r="I538">
        <v>5</v>
      </c>
      <c r="J538">
        <v>2</v>
      </c>
      <c r="K538">
        <v>1</v>
      </c>
      <c r="L538">
        <v>1</v>
      </c>
      <c r="M538">
        <v>3</v>
      </c>
      <c r="N538">
        <v>0</v>
      </c>
      <c r="O538" s="99">
        <f t="shared" si="17"/>
        <v>5</v>
      </c>
      <c r="P538" s="88">
        <f t="shared" si="18"/>
        <v>0</v>
      </c>
    </row>
    <row r="539" spans="1:16" x14ac:dyDescent="0.3">
      <c r="A539" t="s">
        <v>38</v>
      </c>
      <c r="B539" s="9" t="s">
        <v>370</v>
      </c>
      <c r="C539" t="s">
        <v>373</v>
      </c>
      <c r="D539" t="s">
        <v>104</v>
      </c>
      <c r="E539" t="s">
        <v>249</v>
      </c>
      <c r="F539" t="s">
        <v>220</v>
      </c>
      <c r="G539" t="s">
        <v>272</v>
      </c>
      <c r="H539" t="s">
        <v>7</v>
      </c>
      <c r="I539">
        <v>1</v>
      </c>
      <c r="J539">
        <v>0</v>
      </c>
      <c r="K539">
        <v>0</v>
      </c>
      <c r="L539">
        <v>0</v>
      </c>
      <c r="M539">
        <v>1</v>
      </c>
      <c r="N539">
        <v>0</v>
      </c>
      <c r="O539" s="99">
        <f t="shared" si="17"/>
        <v>1</v>
      </c>
      <c r="P539" s="88">
        <f t="shared" si="18"/>
        <v>0</v>
      </c>
    </row>
    <row r="540" spans="1:16" x14ac:dyDescent="0.3">
      <c r="A540" t="s">
        <v>38</v>
      </c>
      <c r="B540" s="9" t="s">
        <v>370</v>
      </c>
      <c r="C540" t="s">
        <v>373</v>
      </c>
      <c r="D540" t="s">
        <v>104</v>
      </c>
      <c r="E540" t="s">
        <v>249</v>
      </c>
      <c r="F540" t="s">
        <v>220</v>
      </c>
      <c r="G540" t="s">
        <v>272</v>
      </c>
      <c r="H540" t="s">
        <v>6</v>
      </c>
      <c r="I540">
        <v>2</v>
      </c>
      <c r="J540">
        <v>1</v>
      </c>
      <c r="K540">
        <v>1</v>
      </c>
      <c r="L540">
        <v>0</v>
      </c>
      <c r="M540">
        <v>1</v>
      </c>
      <c r="N540">
        <v>0</v>
      </c>
      <c r="O540" s="99">
        <f t="shared" si="17"/>
        <v>2</v>
      </c>
      <c r="P540" s="88">
        <f t="shared" si="18"/>
        <v>0</v>
      </c>
    </row>
    <row r="541" spans="1:16" x14ac:dyDescent="0.3">
      <c r="A541" t="s">
        <v>38</v>
      </c>
      <c r="B541" s="9" t="s">
        <v>370</v>
      </c>
      <c r="C541" t="s">
        <v>373</v>
      </c>
      <c r="D541" t="s">
        <v>106</v>
      </c>
      <c r="E541" t="s">
        <v>250</v>
      </c>
      <c r="F541" t="s">
        <v>220</v>
      </c>
      <c r="G541" t="s">
        <v>273</v>
      </c>
      <c r="H541" t="s">
        <v>4</v>
      </c>
      <c r="I541">
        <v>32</v>
      </c>
      <c r="J541">
        <v>6</v>
      </c>
      <c r="K541">
        <v>0</v>
      </c>
      <c r="L541">
        <v>6</v>
      </c>
      <c r="M541">
        <v>4</v>
      </c>
      <c r="N541">
        <v>22</v>
      </c>
      <c r="O541" s="99">
        <f t="shared" si="17"/>
        <v>32</v>
      </c>
      <c r="P541" s="88">
        <f t="shared" si="18"/>
        <v>22</v>
      </c>
    </row>
    <row r="542" spans="1:16" x14ac:dyDescent="0.3">
      <c r="A542" t="s">
        <v>38</v>
      </c>
      <c r="B542" s="9" t="s">
        <v>370</v>
      </c>
      <c r="C542" t="s">
        <v>373</v>
      </c>
      <c r="D542" t="s">
        <v>106</v>
      </c>
      <c r="E542" t="s">
        <v>250</v>
      </c>
      <c r="F542" t="s">
        <v>220</v>
      </c>
      <c r="G542" t="s">
        <v>273</v>
      </c>
      <c r="H542" t="s">
        <v>5</v>
      </c>
      <c r="I542">
        <v>4</v>
      </c>
      <c r="J542">
        <v>3</v>
      </c>
      <c r="K542">
        <v>0</v>
      </c>
      <c r="L542">
        <v>3</v>
      </c>
      <c r="M542">
        <v>1</v>
      </c>
      <c r="N542">
        <v>0</v>
      </c>
      <c r="O542" s="99">
        <f t="shared" si="17"/>
        <v>4</v>
      </c>
      <c r="P542" s="88">
        <f t="shared" si="18"/>
        <v>0</v>
      </c>
    </row>
    <row r="543" spans="1:16" x14ac:dyDescent="0.3">
      <c r="A543" t="s">
        <v>38</v>
      </c>
      <c r="B543" s="9" t="s">
        <v>370</v>
      </c>
      <c r="C543" t="s">
        <v>373</v>
      </c>
      <c r="D543" t="s">
        <v>106</v>
      </c>
      <c r="E543" t="s">
        <v>250</v>
      </c>
      <c r="F543" t="s">
        <v>220</v>
      </c>
      <c r="G543" t="s">
        <v>273</v>
      </c>
      <c r="H543" t="s">
        <v>6</v>
      </c>
      <c r="I543">
        <v>4</v>
      </c>
      <c r="J543">
        <v>4</v>
      </c>
      <c r="K543">
        <v>0</v>
      </c>
      <c r="L543">
        <v>4</v>
      </c>
      <c r="M543">
        <v>0</v>
      </c>
      <c r="N543">
        <v>0</v>
      </c>
      <c r="O543" s="99">
        <f t="shared" si="17"/>
        <v>4</v>
      </c>
      <c r="P543" s="88">
        <f t="shared" si="18"/>
        <v>0</v>
      </c>
    </row>
    <row r="544" spans="1:16" x14ac:dyDescent="0.3">
      <c r="A544" t="s">
        <v>38</v>
      </c>
      <c r="B544" s="9" t="s">
        <v>370</v>
      </c>
      <c r="C544" t="s">
        <v>373</v>
      </c>
      <c r="D544" t="s">
        <v>108</v>
      </c>
      <c r="E544" t="s">
        <v>251</v>
      </c>
      <c r="F544" t="s">
        <v>239</v>
      </c>
      <c r="G544" t="s">
        <v>271</v>
      </c>
      <c r="H544" t="s">
        <v>4</v>
      </c>
      <c r="I544">
        <v>71</v>
      </c>
      <c r="J544">
        <v>47</v>
      </c>
      <c r="K544">
        <v>6</v>
      </c>
      <c r="L544">
        <v>41</v>
      </c>
      <c r="M544">
        <v>15</v>
      </c>
      <c r="N544">
        <v>9</v>
      </c>
      <c r="O544" s="99">
        <f t="shared" si="17"/>
        <v>71</v>
      </c>
      <c r="P544" s="88">
        <f t="shared" si="18"/>
        <v>9</v>
      </c>
    </row>
    <row r="545" spans="1:16" x14ac:dyDescent="0.3">
      <c r="A545" t="s">
        <v>38</v>
      </c>
      <c r="B545" s="9" t="s">
        <v>370</v>
      </c>
      <c r="C545" t="s">
        <v>373</v>
      </c>
      <c r="D545" t="s">
        <v>108</v>
      </c>
      <c r="E545" t="s">
        <v>251</v>
      </c>
      <c r="F545" t="s">
        <v>239</v>
      </c>
      <c r="G545" t="s">
        <v>271</v>
      </c>
      <c r="H545" t="s">
        <v>5</v>
      </c>
      <c r="I545">
        <v>5</v>
      </c>
      <c r="J545">
        <v>0</v>
      </c>
      <c r="K545">
        <v>0</v>
      </c>
      <c r="L545">
        <v>0</v>
      </c>
      <c r="M545">
        <v>5</v>
      </c>
      <c r="N545">
        <v>0</v>
      </c>
      <c r="O545" s="99">
        <f t="shared" si="17"/>
        <v>5</v>
      </c>
      <c r="P545" s="88">
        <f t="shared" si="18"/>
        <v>0</v>
      </c>
    </row>
    <row r="546" spans="1:16" x14ac:dyDescent="0.3">
      <c r="A546" t="s">
        <v>38</v>
      </c>
      <c r="B546" s="9" t="s">
        <v>370</v>
      </c>
      <c r="C546" t="s">
        <v>373</v>
      </c>
      <c r="D546" t="s">
        <v>108</v>
      </c>
      <c r="E546" t="s">
        <v>251</v>
      </c>
      <c r="F546" t="s">
        <v>239</v>
      </c>
      <c r="G546" t="s">
        <v>271</v>
      </c>
      <c r="H546" t="s">
        <v>7</v>
      </c>
      <c r="I546">
        <v>2</v>
      </c>
      <c r="J546">
        <v>2</v>
      </c>
      <c r="K546">
        <v>0</v>
      </c>
      <c r="L546">
        <v>2</v>
      </c>
      <c r="M546">
        <v>0</v>
      </c>
      <c r="N546">
        <v>0</v>
      </c>
      <c r="O546" s="99">
        <f t="shared" si="17"/>
        <v>2</v>
      </c>
      <c r="P546" s="88">
        <f t="shared" si="18"/>
        <v>0</v>
      </c>
    </row>
    <row r="547" spans="1:16" x14ac:dyDescent="0.3">
      <c r="A547" t="s">
        <v>38</v>
      </c>
      <c r="B547" s="9" t="s">
        <v>370</v>
      </c>
      <c r="C547" t="s">
        <v>373</v>
      </c>
      <c r="D547" t="s">
        <v>108</v>
      </c>
      <c r="E547" t="s">
        <v>251</v>
      </c>
      <c r="F547" t="s">
        <v>239</v>
      </c>
      <c r="G547" t="s">
        <v>271</v>
      </c>
      <c r="H547" t="s">
        <v>6</v>
      </c>
      <c r="I547">
        <v>1</v>
      </c>
      <c r="J547">
        <v>0</v>
      </c>
      <c r="K547">
        <v>0</v>
      </c>
      <c r="L547">
        <v>0</v>
      </c>
      <c r="M547">
        <v>1</v>
      </c>
      <c r="N547">
        <v>0</v>
      </c>
      <c r="O547" s="99">
        <f t="shared" si="17"/>
        <v>1</v>
      </c>
      <c r="P547" s="88">
        <f t="shared" si="18"/>
        <v>0</v>
      </c>
    </row>
    <row r="548" spans="1:16" x14ac:dyDescent="0.3">
      <c r="A548" t="s">
        <v>38</v>
      </c>
      <c r="B548" s="9" t="s">
        <v>370</v>
      </c>
      <c r="C548" t="s">
        <v>373</v>
      </c>
      <c r="D548" t="s">
        <v>110</v>
      </c>
      <c r="E548" t="s">
        <v>252</v>
      </c>
      <c r="F548" t="s">
        <v>220</v>
      </c>
      <c r="G548" t="s">
        <v>273</v>
      </c>
      <c r="H548" t="s">
        <v>4</v>
      </c>
      <c r="I548">
        <v>21</v>
      </c>
      <c r="J548">
        <v>10</v>
      </c>
      <c r="K548">
        <v>3</v>
      </c>
      <c r="L548">
        <v>7</v>
      </c>
      <c r="M548">
        <v>9</v>
      </c>
      <c r="N548">
        <v>2</v>
      </c>
      <c r="O548" s="99">
        <f t="shared" si="17"/>
        <v>21</v>
      </c>
      <c r="P548" s="88">
        <f t="shared" si="18"/>
        <v>2</v>
      </c>
    </row>
    <row r="549" spans="1:16" x14ac:dyDescent="0.3">
      <c r="A549" t="s">
        <v>38</v>
      </c>
      <c r="B549" s="9" t="s">
        <v>370</v>
      </c>
      <c r="C549" t="s">
        <v>373</v>
      </c>
      <c r="D549" t="s">
        <v>110</v>
      </c>
      <c r="E549" t="s">
        <v>252</v>
      </c>
      <c r="F549" t="s">
        <v>220</v>
      </c>
      <c r="G549" t="s">
        <v>273</v>
      </c>
      <c r="H549" t="s">
        <v>5</v>
      </c>
      <c r="I549">
        <v>3</v>
      </c>
      <c r="J549">
        <v>3</v>
      </c>
      <c r="K549">
        <v>0</v>
      </c>
      <c r="L549">
        <v>3</v>
      </c>
      <c r="M549">
        <v>0</v>
      </c>
      <c r="N549">
        <v>0</v>
      </c>
      <c r="O549" s="99">
        <f t="shared" si="17"/>
        <v>3</v>
      </c>
      <c r="P549" s="88">
        <f t="shared" si="18"/>
        <v>0</v>
      </c>
    </row>
    <row r="550" spans="1:16" x14ac:dyDescent="0.3">
      <c r="A550" t="s">
        <v>38</v>
      </c>
      <c r="B550" s="9" t="s">
        <v>370</v>
      </c>
      <c r="C550" t="s">
        <v>373</v>
      </c>
      <c r="D550" t="s">
        <v>110</v>
      </c>
      <c r="E550" t="s">
        <v>252</v>
      </c>
      <c r="F550" t="s">
        <v>220</v>
      </c>
      <c r="G550" t="s">
        <v>273</v>
      </c>
      <c r="H550" t="s">
        <v>7</v>
      </c>
      <c r="I550">
        <v>1</v>
      </c>
      <c r="J550">
        <v>1</v>
      </c>
      <c r="K550">
        <v>0</v>
      </c>
      <c r="L550">
        <v>1</v>
      </c>
      <c r="M550">
        <v>0</v>
      </c>
      <c r="N550">
        <v>0</v>
      </c>
      <c r="O550" s="99">
        <f t="shared" si="17"/>
        <v>1</v>
      </c>
      <c r="P550" s="88">
        <f t="shared" si="18"/>
        <v>0</v>
      </c>
    </row>
    <row r="551" spans="1:16" x14ac:dyDescent="0.3">
      <c r="A551" t="s">
        <v>38</v>
      </c>
      <c r="B551" s="9" t="s">
        <v>370</v>
      </c>
      <c r="C551" t="s">
        <v>373</v>
      </c>
      <c r="D551" t="s">
        <v>110</v>
      </c>
      <c r="E551" t="s">
        <v>252</v>
      </c>
      <c r="F551" t="s">
        <v>220</v>
      </c>
      <c r="G551" t="s">
        <v>273</v>
      </c>
      <c r="H551" t="s">
        <v>6</v>
      </c>
      <c r="I551">
        <v>2</v>
      </c>
      <c r="J551">
        <v>2</v>
      </c>
      <c r="K551">
        <v>1</v>
      </c>
      <c r="L551">
        <v>1</v>
      </c>
      <c r="M551">
        <v>0</v>
      </c>
      <c r="N551">
        <v>0</v>
      </c>
      <c r="O551" s="99">
        <f t="shared" si="17"/>
        <v>2</v>
      </c>
      <c r="P551" s="88">
        <f t="shared" si="18"/>
        <v>0</v>
      </c>
    </row>
    <row r="552" spans="1:16" x14ac:dyDescent="0.3">
      <c r="A552" t="s">
        <v>38</v>
      </c>
      <c r="B552" s="9" t="s">
        <v>370</v>
      </c>
      <c r="C552" t="s">
        <v>373</v>
      </c>
      <c r="D552" t="s">
        <v>112</v>
      </c>
      <c r="E552" t="s">
        <v>253</v>
      </c>
      <c r="F552" t="s">
        <v>220</v>
      </c>
      <c r="G552" t="s">
        <v>273</v>
      </c>
      <c r="H552" t="s">
        <v>4</v>
      </c>
      <c r="I552">
        <v>15</v>
      </c>
      <c r="J552">
        <v>11</v>
      </c>
      <c r="K552">
        <v>1</v>
      </c>
      <c r="L552">
        <v>10</v>
      </c>
      <c r="M552">
        <v>4</v>
      </c>
      <c r="N552">
        <v>0</v>
      </c>
      <c r="O552" s="99">
        <f t="shared" si="17"/>
        <v>15</v>
      </c>
      <c r="P552" s="88">
        <f t="shared" si="18"/>
        <v>0</v>
      </c>
    </row>
    <row r="553" spans="1:16" x14ac:dyDescent="0.3">
      <c r="A553" t="s">
        <v>38</v>
      </c>
      <c r="B553" s="9" t="s">
        <v>370</v>
      </c>
      <c r="C553" t="s">
        <v>373</v>
      </c>
      <c r="D553" t="s">
        <v>112</v>
      </c>
      <c r="E553" t="s">
        <v>253</v>
      </c>
      <c r="F553" t="s">
        <v>220</v>
      </c>
      <c r="G553" t="s">
        <v>273</v>
      </c>
      <c r="H553" t="s">
        <v>5</v>
      </c>
      <c r="I553">
        <v>2</v>
      </c>
      <c r="J553">
        <v>0</v>
      </c>
      <c r="K553">
        <v>0</v>
      </c>
      <c r="L553">
        <v>0</v>
      </c>
      <c r="M553">
        <v>2</v>
      </c>
      <c r="N553">
        <v>0</v>
      </c>
      <c r="O553" s="99">
        <f t="shared" si="17"/>
        <v>2</v>
      </c>
      <c r="P553" s="88">
        <f t="shared" si="18"/>
        <v>0</v>
      </c>
    </row>
    <row r="554" spans="1:16" x14ac:dyDescent="0.3">
      <c r="A554" t="s">
        <v>38</v>
      </c>
      <c r="B554" s="9" t="s">
        <v>370</v>
      </c>
      <c r="C554" t="s">
        <v>373</v>
      </c>
      <c r="D554" t="s">
        <v>112</v>
      </c>
      <c r="E554" t="s">
        <v>253</v>
      </c>
      <c r="F554" t="s">
        <v>220</v>
      </c>
      <c r="G554" t="s">
        <v>273</v>
      </c>
      <c r="H554" t="s">
        <v>6</v>
      </c>
      <c r="I554">
        <v>2</v>
      </c>
      <c r="J554">
        <v>1</v>
      </c>
      <c r="K554">
        <v>0</v>
      </c>
      <c r="L554">
        <v>1</v>
      </c>
      <c r="M554">
        <v>1</v>
      </c>
      <c r="N554">
        <v>0</v>
      </c>
      <c r="O554" s="99">
        <f t="shared" si="17"/>
        <v>2</v>
      </c>
      <c r="P554" s="88">
        <f t="shared" si="18"/>
        <v>0</v>
      </c>
    </row>
    <row r="555" spans="1:16" x14ac:dyDescent="0.3">
      <c r="A555" t="s">
        <v>38</v>
      </c>
      <c r="B555" s="9" t="s">
        <v>370</v>
      </c>
      <c r="C555" t="s">
        <v>373</v>
      </c>
      <c r="D555" t="s">
        <v>114</v>
      </c>
      <c r="E555" t="s">
        <v>254</v>
      </c>
      <c r="F555" t="s">
        <v>220</v>
      </c>
      <c r="G555" t="s">
        <v>272</v>
      </c>
      <c r="H555" t="s">
        <v>4</v>
      </c>
      <c r="I555">
        <v>10</v>
      </c>
      <c r="J555">
        <v>5</v>
      </c>
      <c r="K555">
        <v>2</v>
      </c>
      <c r="L555">
        <v>3</v>
      </c>
      <c r="M555">
        <v>2</v>
      </c>
      <c r="N555">
        <v>3</v>
      </c>
      <c r="O555" s="99">
        <f t="shared" si="17"/>
        <v>10</v>
      </c>
      <c r="P555" s="88">
        <f t="shared" si="18"/>
        <v>3</v>
      </c>
    </row>
    <row r="556" spans="1:16" x14ac:dyDescent="0.3">
      <c r="A556" t="s">
        <v>38</v>
      </c>
      <c r="B556" s="9" t="s">
        <v>370</v>
      </c>
      <c r="C556" t="s">
        <v>373</v>
      </c>
      <c r="D556" t="s">
        <v>114</v>
      </c>
      <c r="E556" t="s">
        <v>254</v>
      </c>
      <c r="F556" t="s">
        <v>220</v>
      </c>
      <c r="G556" t="s">
        <v>272</v>
      </c>
      <c r="H556" t="s">
        <v>5</v>
      </c>
      <c r="I556">
        <v>2</v>
      </c>
      <c r="J556">
        <v>1</v>
      </c>
      <c r="K556">
        <v>0</v>
      </c>
      <c r="L556">
        <v>1</v>
      </c>
      <c r="M556">
        <v>1</v>
      </c>
      <c r="N556">
        <v>0</v>
      </c>
      <c r="O556" s="99">
        <f t="shared" si="17"/>
        <v>2</v>
      </c>
      <c r="P556" s="88">
        <f t="shared" si="18"/>
        <v>0</v>
      </c>
    </row>
    <row r="557" spans="1:16" x14ac:dyDescent="0.3">
      <c r="A557" t="s">
        <v>38</v>
      </c>
      <c r="B557" s="9" t="s">
        <v>370</v>
      </c>
      <c r="C557" t="s">
        <v>373</v>
      </c>
      <c r="D557" t="s">
        <v>114</v>
      </c>
      <c r="E557" t="s">
        <v>254</v>
      </c>
      <c r="F557" t="s">
        <v>220</v>
      </c>
      <c r="G557" t="s">
        <v>272</v>
      </c>
      <c r="H557" t="s">
        <v>7</v>
      </c>
      <c r="I557">
        <v>1</v>
      </c>
      <c r="J557">
        <v>1</v>
      </c>
      <c r="K557">
        <v>0</v>
      </c>
      <c r="L557">
        <v>1</v>
      </c>
      <c r="M557">
        <v>0</v>
      </c>
      <c r="N557">
        <v>0</v>
      </c>
      <c r="O557" s="99">
        <f t="shared" si="17"/>
        <v>1</v>
      </c>
      <c r="P557" s="88">
        <f t="shared" si="18"/>
        <v>0</v>
      </c>
    </row>
    <row r="558" spans="1:16" x14ac:dyDescent="0.3">
      <c r="A558" t="s">
        <v>38</v>
      </c>
      <c r="B558" s="9" t="s">
        <v>370</v>
      </c>
      <c r="C558" t="s">
        <v>373</v>
      </c>
      <c r="D558" t="s">
        <v>116</v>
      </c>
      <c r="E558" t="s">
        <v>255</v>
      </c>
      <c r="F558" t="s">
        <v>220</v>
      </c>
      <c r="G558" t="s">
        <v>273</v>
      </c>
      <c r="H558" t="s">
        <v>4</v>
      </c>
      <c r="I558">
        <v>5</v>
      </c>
      <c r="J558">
        <v>5</v>
      </c>
      <c r="K558">
        <v>1</v>
      </c>
      <c r="L558">
        <v>4</v>
      </c>
      <c r="M558">
        <v>0</v>
      </c>
      <c r="N558">
        <v>0</v>
      </c>
      <c r="O558" s="99">
        <f t="shared" si="17"/>
        <v>5</v>
      </c>
      <c r="P558" s="88">
        <f t="shared" si="18"/>
        <v>0</v>
      </c>
    </row>
    <row r="559" spans="1:16" x14ac:dyDescent="0.3">
      <c r="A559" t="s">
        <v>38</v>
      </c>
      <c r="B559" s="9" t="s">
        <v>370</v>
      </c>
      <c r="C559" t="s">
        <v>373</v>
      </c>
      <c r="D559" t="s">
        <v>116</v>
      </c>
      <c r="E559" t="s">
        <v>255</v>
      </c>
      <c r="F559" t="s">
        <v>220</v>
      </c>
      <c r="G559" t="s">
        <v>273</v>
      </c>
      <c r="H559" t="s">
        <v>7</v>
      </c>
      <c r="I559">
        <v>1</v>
      </c>
      <c r="J559">
        <v>0</v>
      </c>
      <c r="K559">
        <v>0</v>
      </c>
      <c r="L559">
        <v>0</v>
      </c>
      <c r="M559">
        <v>0</v>
      </c>
      <c r="N559">
        <v>1</v>
      </c>
      <c r="O559" s="99">
        <f t="shared" si="17"/>
        <v>1</v>
      </c>
      <c r="P559" s="88">
        <f t="shared" si="18"/>
        <v>1</v>
      </c>
    </row>
    <row r="560" spans="1:16" x14ac:dyDescent="0.3">
      <c r="A560" t="s">
        <v>38</v>
      </c>
      <c r="B560" s="9" t="s">
        <v>370</v>
      </c>
      <c r="C560" t="s">
        <v>373</v>
      </c>
      <c r="D560" t="s">
        <v>118</v>
      </c>
      <c r="E560" t="s">
        <v>256</v>
      </c>
      <c r="F560" t="s">
        <v>220</v>
      </c>
      <c r="G560" t="s">
        <v>271</v>
      </c>
      <c r="H560" t="s">
        <v>4</v>
      </c>
      <c r="I560">
        <v>36</v>
      </c>
      <c r="J560">
        <v>18</v>
      </c>
      <c r="K560">
        <v>3</v>
      </c>
      <c r="L560">
        <v>15</v>
      </c>
      <c r="M560">
        <v>12</v>
      </c>
      <c r="N560">
        <v>6</v>
      </c>
      <c r="O560" s="99">
        <f t="shared" si="17"/>
        <v>36</v>
      </c>
      <c r="P560" s="88">
        <f t="shared" si="18"/>
        <v>6</v>
      </c>
    </row>
    <row r="561" spans="1:16" x14ac:dyDescent="0.3">
      <c r="A561" t="s">
        <v>38</v>
      </c>
      <c r="B561" s="9" t="s">
        <v>370</v>
      </c>
      <c r="C561" t="s">
        <v>373</v>
      </c>
      <c r="D561" t="s">
        <v>118</v>
      </c>
      <c r="E561" t="s">
        <v>256</v>
      </c>
      <c r="F561" t="s">
        <v>220</v>
      </c>
      <c r="G561" t="s">
        <v>271</v>
      </c>
      <c r="H561" t="s">
        <v>5</v>
      </c>
      <c r="I561">
        <v>6</v>
      </c>
      <c r="J561">
        <v>0</v>
      </c>
      <c r="K561">
        <v>0</v>
      </c>
      <c r="L561">
        <v>0</v>
      </c>
      <c r="M561">
        <v>6</v>
      </c>
      <c r="N561">
        <v>0</v>
      </c>
      <c r="O561" s="99">
        <f t="shared" si="17"/>
        <v>6</v>
      </c>
      <c r="P561" s="88">
        <f t="shared" si="18"/>
        <v>0</v>
      </c>
    </row>
    <row r="562" spans="1:16" x14ac:dyDescent="0.3">
      <c r="A562" t="s">
        <v>38</v>
      </c>
      <c r="B562" s="9" t="s">
        <v>370</v>
      </c>
      <c r="C562" t="s">
        <v>373</v>
      </c>
      <c r="D562" t="s">
        <v>118</v>
      </c>
      <c r="E562" t="s">
        <v>256</v>
      </c>
      <c r="F562" t="s">
        <v>220</v>
      </c>
      <c r="G562" t="s">
        <v>271</v>
      </c>
      <c r="H562" t="s">
        <v>7</v>
      </c>
      <c r="I562">
        <v>1</v>
      </c>
      <c r="J562">
        <v>1</v>
      </c>
      <c r="K562">
        <v>0</v>
      </c>
      <c r="L562">
        <v>1</v>
      </c>
      <c r="M562">
        <v>0</v>
      </c>
      <c r="N562">
        <v>0</v>
      </c>
      <c r="O562" s="99">
        <f t="shared" si="17"/>
        <v>1</v>
      </c>
      <c r="P562" s="88">
        <f t="shared" si="18"/>
        <v>0</v>
      </c>
    </row>
    <row r="563" spans="1:16" x14ac:dyDescent="0.3">
      <c r="A563" t="s">
        <v>38</v>
      </c>
      <c r="B563" s="9" t="s">
        <v>370</v>
      </c>
      <c r="C563" t="s">
        <v>373</v>
      </c>
      <c r="D563" t="s">
        <v>118</v>
      </c>
      <c r="E563" t="s">
        <v>256</v>
      </c>
      <c r="F563" t="s">
        <v>220</v>
      </c>
      <c r="G563" t="s">
        <v>271</v>
      </c>
      <c r="H563" t="s">
        <v>6</v>
      </c>
      <c r="I563">
        <v>1</v>
      </c>
      <c r="J563">
        <v>0</v>
      </c>
      <c r="K563">
        <v>0</v>
      </c>
      <c r="L563">
        <v>0</v>
      </c>
      <c r="M563">
        <v>1</v>
      </c>
      <c r="N563">
        <v>0</v>
      </c>
      <c r="O563" s="99">
        <f t="shared" si="17"/>
        <v>1</v>
      </c>
      <c r="P563" s="88">
        <f t="shared" si="18"/>
        <v>0</v>
      </c>
    </row>
    <row r="564" spans="1:16" x14ac:dyDescent="0.3">
      <c r="A564" t="s">
        <v>38</v>
      </c>
      <c r="B564" s="9" t="s">
        <v>370</v>
      </c>
      <c r="C564" t="s">
        <v>373</v>
      </c>
      <c r="D564" t="s">
        <v>120</v>
      </c>
      <c r="E564" t="s">
        <v>257</v>
      </c>
      <c r="F564" t="s">
        <v>220</v>
      </c>
      <c r="G564" t="s">
        <v>273</v>
      </c>
      <c r="H564" t="s">
        <v>4</v>
      </c>
      <c r="I564">
        <v>12</v>
      </c>
      <c r="J564">
        <v>3</v>
      </c>
      <c r="K564">
        <v>0</v>
      </c>
      <c r="L564">
        <v>3</v>
      </c>
      <c r="M564">
        <v>9</v>
      </c>
      <c r="N564">
        <v>0</v>
      </c>
      <c r="O564" s="99">
        <f t="shared" si="17"/>
        <v>12</v>
      </c>
      <c r="P564" s="88">
        <f t="shared" si="18"/>
        <v>0</v>
      </c>
    </row>
    <row r="565" spans="1:16" x14ac:dyDescent="0.3">
      <c r="A565" t="s">
        <v>38</v>
      </c>
      <c r="B565" s="9" t="s">
        <v>370</v>
      </c>
      <c r="C565" t="s">
        <v>373</v>
      </c>
      <c r="D565" t="s">
        <v>120</v>
      </c>
      <c r="E565" t="s">
        <v>257</v>
      </c>
      <c r="F565" t="s">
        <v>220</v>
      </c>
      <c r="G565" t="s">
        <v>273</v>
      </c>
      <c r="H565" t="s">
        <v>5</v>
      </c>
      <c r="I565">
        <v>8</v>
      </c>
      <c r="J565">
        <v>5</v>
      </c>
      <c r="K565">
        <v>2</v>
      </c>
      <c r="L565">
        <v>3</v>
      </c>
      <c r="M565">
        <v>1</v>
      </c>
      <c r="N565">
        <v>2</v>
      </c>
      <c r="O565" s="99">
        <f t="shared" si="17"/>
        <v>8</v>
      </c>
      <c r="P565" s="88">
        <f t="shared" si="18"/>
        <v>2</v>
      </c>
    </row>
    <row r="566" spans="1:16" x14ac:dyDescent="0.3">
      <c r="A566" t="s">
        <v>38</v>
      </c>
      <c r="B566" s="9" t="s">
        <v>370</v>
      </c>
      <c r="C566" t="s">
        <v>373</v>
      </c>
      <c r="D566" t="s">
        <v>120</v>
      </c>
      <c r="E566" t="s">
        <v>257</v>
      </c>
      <c r="F566" t="s">
        <v>220</v>
      </c>
      <c r="G566" t="s">
        <v>273</v>
      </c>
      <c r="H566" t="s">
        <v>6</v>
      </c>
      <c r="I566">
        <v>2</v>
      </c>
      <c r="J566">
        <v>0</v>
      </c>
      <c r="K566">
        <v>0</v>
      </c>
      <c r="L566">
        <v>0</v>
      </c>
      <c r="M566">
        <v>2</v>
      </c>
      <c r="N566">
        <v>0</v>
      </c>
      <c r="O566" s="99">
        <f t="shared" si="17"/>
        <v>2</v>
      </c>
      <c r="P566" s="88">
        <f t="shared" si="18"/>
        <v>0</v>
      </c>
    </row>
    <row r="567" spans="1:16" x14ac:dyDescent="0.3">
      <c r="A567" t="s">
        <v>38</v>
      </c>
      <c r="B567" s="9" t="s">
        <v>370</v>
      </c>
      <c r="C567" t="s">
        <v>373</v>
      </c>
      <c r="D567" t="s">
        <v>122</v>
      </c>
      <c r="E567" t="s">
        <v>258</v>
      </c>
      <c r="F567" t="s">
        <v>220</v>
      </c>
      <c r="G567" t="s">
        <v>273</v>
      </c>
      <c r="H567" t="s">
        <v>4</v>
      </c>
      <c r="I567">
        <v>8</v>
      </c>
      <c r="J567">
        <v>5</v>
      </c>
      <c r="K567">
        <v>0</v>
      </c>
      <c r="L567">
        <v>5</v>
      </c>
      <c r="M567">
        <v>2</v>
      </c>
      <c r="N567">
        <v>1</v>
      </c>
      <c r="O567" s="99">
        <f t="shared" si="17"/>
        <v>8</v>
      </c>
      <c r="P567" s="88">
        <f t="shared" si="18"/>
        <v>1</v>
      </c>
    </row>
    <row r="568" spans="1:16" x14ac:dyDescent="0.3">
      <c r="A568" t="s">
        <v>38</v>
      </c>
      <c r="B568" s="9" t="s">
        <v>370</v>
      </c>
      <c r="C568" t="s">
        <v>373</v>
      </c>
      <c r="D568" t="s">
        <v>122</v>
      </c>
      <c r="E568" t="s">
        <v>258</v>
      </c>
      <c r="F568" t="s">
        <v>220</v>
      </c>
      <c r="G568" t="s">
        <v>273</v>
      </c>
      <c r="H568" t="s">
        <v>6</v>
      </c>
      <c r="I568">
        <v>1</v>
      </c>
      <c r="J568">
        <v>0</v>
      </c>
      <c r="K568">
        <v>0</v>
      </c>
      <c r="L568">
        <v>0</v>
      </c>
      <c r="M568">
        <v>1</v>
      </c>
      <c r="N568">
        <v>0</v>
      </c>
      <c r="O568" s="99">
        <f t="shared" si="17"/>
        <v>1</v>
      </c>
      <c r="P568" s="88">
        <f t="shared" si="18"/>
        <v>0</v>
      </c>
    </row>
    <row r="569" spans="1:16" x14ac:dyDescent="0.3">
      <c r="A569" t="s">
        <v>38</v>
      </c>
      <c r="B569" s="9" t="s">
        <v>370</v>
      </c>
      <c r="C569" t="s">
        <v>373</v>
      </c>
      <c r="D569" t="s">
        <v>124</v>
      </c>
      <c r="E569" t="s">
        <v>259</v>
      </c>
      <c r="F569" t="s">
        <v>239</v>
      </c>
      <c r="G569" t="s">
        <v>271</v>
      </c>
      <c r="H569" t="s">
        <v>4</v>
      </c>
      <c r="I569">
        <v>47</v>
      </c>
      <c r="J569">
        <v>18</v>
      </c>
      <c r="K569">
        <v>5</v>
      </c>
      <c r="L569">
        <v>13</v>
      </c>
      <c r="M569">
        <v>8</v>
      </c>
      <c r="N569">
        <v>21</v>
      </c>
      <c r="O569" s="99">
        <f t="shared" si="17"/>
        <v>47</v>
      </c>
      <c r="P569" s="88">
        <f t="shared" si="18"/>
        <v>21</v>
      </c>
    </row>
    <row r="570" spans="1:16" x14ac:dyDescent="0.3">
      <c r="A570" t="s">
        <v>38</v>
      </c>
      <c r="B570" s="9" t="s">
        <v>370</v>
      </c>
      <c r="C570" t="s">
        <v>373</v>
      </c>
      <c r="D570" t="s">
        <v>124</v>
      </c>
      <c r="E570" t="s">
        <v>259</v>
      </c>
      <c r="F570" t="s">
        <v>239</v>
      </c>
      <c r="G570" t="s">
        <v>271</v>
      </c>
      <c r="H570" t="s">
        <v>5</v>
      </c>
      <c r="I570">
        <v>6</v>
      </c>
      <c r="J570">
        <v>3</v>
      </c>
      <c r="K570">
        <v>0</v>
      </c>
      <c r="L570">
        <v>3</v>
      </c>
      <c r="M570">
        <v>3</v>
      </c>
      <c r="N570">
        <v>0</v>
      </c>
      <c r="O570" s="99">
        <f t="shared" si="17"/>
        <v>6</v>
      </c>
      <c r="P570" s="88">
        <f t="shared" si="18"/>
        <v>0</v>
      </c>
    </row>
    <row r="571" spans="1:16" x14ac:dyDescent="0.3">
      <c r="A571" t="s">
        <v>38</v>
      </c>
      <c r="B571" s="9" t="s">
        <v>370</v>
      </c>
      <c r="C571" t="s">
        <v>373</v>
      </c>
      <c r="D571" t="s">
        <v>124</v>
      </c>
      <c r="E571" t="s">
        <v>259</v>
      </c>
      <c r="F571" t="s">
        <v>239</v>
      </c>
      <c r="G571" t="s">
        <v>271</v>
      </c>
      <c r="H571" t="s">
        <v>7</v>
      </c>
      <c r="I571">
        <v>3</v>
      </c>
      <c r="J571">
        <v>2</v>
      </c>
      <c r="K571">
        <v>1</v>
      </c>
      <c r="L571">
        <v>1</v>
      </c>
      <c r="M571">
        <v>1</v>
      </c>
      <c r="N571">
        <v>0</v>
      </c>
      <c r="O571" s="99">
        <f t="shared" si="17"/>
        <v>3</v>
      </c>
      <c r="P571" s="88">
        <f t="shared" si="18"/>
        <v>0</v>
      </c>
    </row>
    <row r="572" spans="1:16" x14ac:dyDescent="0.3">
      <c r="A572" t="s">
        <v>38</v>
      </c>
      <c r="B572" s="9" t="s">
        <v>370</v>
      </c>
      <c r="C572" t="s">
        <v>373</v>
      </c>
      <c r="D572" t="s">
        <v>124</v>
      </c>
      <c r="E572" t="s">
        <v>259</v>
      </c>
      <c r="F572" t="s">
        <v>239</v>
      </c>
      <c r="G572" t="s">
        <v>271</v>
      </c>
      <c r="H572" t="s">
        <v>6</v>
      </c>
      <c r="I572">
        <v>1</v>
      </c>
      <c r="J572">
        <v>1</v>
      </c>
      <c r="K572">
        <v>0</v>
      </c>
      <c r="L572">
        <v>1</v>
      </c>
      <c r="M572">
        <v>0</v>
      </c>
      <c r="N572">
        <v>0</v>
      </c>
      <c r="O572" s="99">
        <f t="shared" si="17"/>
        <v>1</v>
      </c>
      <c r="P572" s="88">
        <f t="shared" si="18"/>
        <v>0</v>
      </c>
    </row>
    <row r="573" spans="1:16" x14ac:dyDescent="0.3">
      <c r="A573" t="s">
        <v>38</v>
      </c>
      <c r="B573" s="9" t="s">
        <v>370</v>
      </c>
      <c r="C573" t="s">
        <v>373</v>
      </c>
      <c r="D573" t="s">
        <v>126</v>
      </c>
      <c r="E573" t="s">
        <v>260</v>
      </c>
      <c r="F573" t="s">
        <v>220</v>
      </c>
      <c r="G573" t="s">
        <v>272</v>
      </c>
      <c r="H573" t="s">
        <v>4</v>
      </c>
      <c r="I573">
        <v>27</v>
      </c>
      <c r="J573">
        <v>3</v>
      </c>
      <c r="K573">
        <v>2</v>
      </c>
      <c r="L573">
        <v>1</v>
      </c>
      <c r="M573">
        <v>6</v>
      </c>
      <c r="N573">
        <v>18</v>
      </c>
      <c r="O573" s="99">
        <f t="shared" si="17"/>
        <v>27</v>
      </c>
      <c r="P573" s="88">
        <f t="shared" si="18"/>
        <v>18</v>
      </c>
    </row>
    <row r="574" spans="1:16" x14ac:dyDescent="0.3">
      <c r="A574" t="s">
        <v>38</v>
      </c>
      <c r="B574" s="9" t="s">
        <v>370</v>
      </c>
      <c r="C574" t="s">
        <v>373</v>
      </c>
      <c r="D574" t="s">
        <v>126</v>
      </c>
      <c r="E574" t="s">
        <v>260</v>
      </c>
      <c r="F574" t="s">
        <v>220</v>
      </c>
      <c r="G574" t="s">
        <v>272</v>
      </c>
      <c r="H574" t="s">
        <v>5</v>
      </c>
      <c r="I574">
        <v>20</v>
      </c>
      <c r="J574">
        <v>1</v>
      </c>
      <c r="K574">
        <v>1</v>
      </c>
      <c r="L574">
        <v>0</v>
      </c>
      <c r="M574">
        <v>6</v>
      </c>
      <c r="N574">
        <v>13</v>
      </c>
      <c r="O574" s="99">
        <f t="shared" si="17"/>
        <v>20</v>
      </c>
      <c r="P574" s="88">
        <f t="shared" si="18"/>
        <v>13</v>
      </c>
    </row>
    <row r="575" spans="1:16" x14ac:dyDescent="0.3">
      <c r="A575" t="s">
        <v>38</v>
      </c>
      <c r="B575" s="9" t="s">
        <v>370</v>
      </c>
      <c r="C575" t="s">
        <v>373</v>
      </c>
      <c r="D575" t="s">
        <v>126</v>
      </c>
      <c r="E575" t="s">
        <v>260</v>
      </c>
      <c r="F575" t="s">
        <v>220</v>
      </c>
      <c r="G575" t="s">
        <v>272</v>
      </c>
      <c r="H575" t="s">
        <v>7</v>
      </c>
      <c r="I575">
        <v>1</v>
      </c>
      <c r="J575">
        <v>1</v>
      </c>
      <c r="K575">
        <v>0</v>
      </c>
      <c r="L575">
        <v>1</v>
      </c>
      <c r="M575">
        <v>0</v>
      </c>
      <c r="N575">
        <v>0</v>
      </c>
      <c r="O575" s="99">
        <f t="shared" si="17"/>
        <v>1</v>
      </c>
      <c r="P575" s="88">
        <f t="shared" si="18"/>
        <v>0</v>
      </c>
    </row>
    <row r="576" spans="1:16" x14ac:dyDescent="0.3">
      <c r="A576" t="s">
        <v>38</v>
      </c>
      <c r="B576" s="9" t="s">
        <v>370</v>
      </c>
      <c r="C576" t="s">
        <v>373</v>
      </c>
      <c r="D576" t="s">
        <v>126</v>
      </c>
      <c r="E576" t="s">
        <v>260</v>
      </c>
      <c r="F576" t="s">
        <v>220</v>
      </c>
      <c r="G576" t="s">
        <v>272</v>
      </c>
      <c r="H576" t="s">
        <v>6</v>
      </c>
      <c r="I576">
        <v>3</v>
      </c>
      <c r="J576">
        <v>3</v>
      </c>
      <c r="K576">
        <v>0</v>
      </c>
      <c r="L576">
        <v>3</v>
      </c>
      <c r="M576">
        <v>0</v>
      </c>
      <c r="N576">
        <v>0</v>
      </c>
      <c r="O576" s="99">
        <f t="shared" si="17"/>
        <v>3</v>
      </c>
      <c r="P576" s="88">
        <f t="shared" si="18"/>
        <v>0</v>
      </c>
    </row>
    <row r="577" spans="1:16" x14ac:dyDescent="0.3">
      <c r="A577" t="s">
        <v>38</v>
      </c>
      <c r="B577" s="9" t="s">
        <v>370</v>
      </c>
      <c r="C577" t="s">
        <v>373</v>
      </c>
      <c r="D577" t="s">
        <v>128</v>
      </c>
      <c r="E577" t="s">
        <v>261</v>
      </c>
      <c r="F577" t="s">
        <v>220</v>
      </c>
      <c r="G577" t="s">
        <v>273</v>
      </c>
      <c r="H577" t="s">
        <v>4</v>
      </c>
      <c r="I577">
        <v>14</v>
      </c>
      <c r="J577">
        <v>5</v>
      </c>
      <c r="K577">
        <v>3</v>
      </c>
      <c r="L577">
        <v>2</v>
      </c>
      <c r="M577">
        <v>6</v>
      </c>
      <c r="N577">
        <v>3</v>
      </c>
      <c r="O577" s="99">
        <f t="shared" si="17"/>
        <v>14</v>
      </c>
      <c r="P577" s="88">
        <f t="shared" si="18"/>
        <v>3</v>
      </c>
    </row>
    <row r="578" spans="1:16" x14ac:dyDescent="0.3">
      <c r="A578" t="s">
        <v>38</v>
      </c>
      <c r="B578" s="9" t="s">
        <v>370</v>
      </c>
      <c r="C578" t="s">
        <v>373</v>
      </c>
      <c r="D578" t="s">
        <v>128</v>
      </c>
      <c r="E578" t="s">
        <v>261</v>
      </c>
      <c r="F578" t="s">
        <v>220</v>
      </c>
      <c r="G578" t="s">
        <v>273</v>
      </c>
      <c r="H578" t="s">
        <v>5</v>
      </c>
      <c r="I578">
        <v>2</v>
      </c>
      <c r="J578">
        <v>0</v>
      </c>
      <c r="K578">
        <v>0</v>
      </c>
      <c r="L578">
        <v>0</v>
      </c>
      <c r="M578">
        <v>2</v>
      </c>
      <c r="N578">
        <v>0</v>
      </c>
      <c r="O578" s="99">
        <f t="shared" si="17"/>
        <v>2</v>
      </c>
      <c r="P578" s="88">
        <f t="shared" si="18"/>
        <v>0</v>
      </c>
    </row>
    <row r="579" spans="1:16" x14ac:dyDescent="0.3">
      <c r="A579" t="s">
        <v>38</v>
      </c>
      <c r="B579" s="9" t="s">
        <v>370</v>
      </c>
      <c r="C579" t="s">
        <v>373</v>
      </c>
      <c r="D579" t="s">
        <v>128</v>
      </c>
      <c r="E579" t="s">
        <v>261</v>
      </c>
      <c r="F579" t="s">
        <v>220</v>
      </c>
      <c r="G579" t="s">
        <v>273</v>
      </c>
      <c r="H579" t="s">
        <v>6</v>
      </c>
      <c r="I579">
        <v>3</v>
      </c>
      <c r="J579">
        <v>3</v>
      </c>
      <c r="K579">
        <v>1</v>
      </c>
      <c r="L579">
        <v>2</v>
      </c>
      <c r="M579">
        <v>0</v>
      </c>
      <c r="N579">
        <v>0</v>
      </c>
      <c r="O579" s="99">
        <f t="shared" ref="O579:O642" si="19">IF($I$1=$O$1,I579,IF($J$1=$O$1,J579,IF($K$1=$O$1,K579,IF($L$1=$O$1,L579,IF($M$1=$O$1,M579,IF($N$1=$O$1,N579,"x"))))))</f>
        <v>3</v>
      </c>
      <c r="P579" s="88">
        <f t="shared" ref="P579:P642" si="20">IF($I$1=$P$1,I579,IF($J$1=$P$1,J579,IF($K$1=$P$1,K579,IF($L$1=$P$1,L579,IF($M$1=$P$1,M579,IF($N$1=$P$1,N579,"x"))))))</f>
        <v>0</v>
      </c>
    </row>
    <row r="580" spans="1:16" x14ac:dyDescent="0.3">
      <c r="A580" t="s">
        <v>38</v>
      </c>
      <c r="B580" s="9" t="s">
        <v>370</v>
      </c>
      <c r="C580" t="s">
        <v>373</v>
      </c>
      <c r="D580" t="s">
        <v>130</v>
      </c>
      <c r="E580" t="s">
        <v>262</v>
      </c>
      <c r="F580" t="s">
        <v>220</v>
      </c>
      <c r="G580" t="s">
        <v>271</v>
      </c>
      <c r="H580" t="s">
        <v>4</v>
      </c>
      <c r="I580">
        <v>21</v>
      </c>
      <c r="J580">
        <v>6</v>
      </c>
      <c r="K580">
        <v>0</v>
      </c>
      <c r="L580">
        <v>6</v>
      </c>
      <c r="M580">
        <v>8</v>
      </c>
      <c r="N580">
        <v>7</v>
      </c>
      <c r="O580" s="99">
        <f t="shared" si="19"/>
        <v>21</v>
      </c>
      <c r="P580" s="88">
        <f t="shared" si="20"/>
        <v>7</v>
      </c>
    </row>
    <row r="581" spans="1:16" x14ac:dyDescent="0.3">
      <c r="A581" t="s">
        <v>38</v>
      </c>
      <c r="B581" s="9" t="s">
        <v>370</v>
      </c>
      <c r="C581" t="s">
        <v>373</v>
      </c>
      <c r="D581" t="s">
        <v>130</v>
      </c>
      <c r="E581" t="s">
        <v>262</v>
      </c>
      <c r="F581" t="s">
        <v>220</v>
      </c>
      <c r="G581" t="s">
        <v>271</v>
      </c>
      <c r="H581" t="s">
        <v>5</v>
      </c>
      <c r="I581">
        <v>5</v>
      </c>
      <c r="J581">
        <v>4</v>
      </c>
      <c r="K581">
        <v>0</v>
      </c>
      <c r="L581">
        <v>4</v>
      </c>
      <c r="M581">
        <v>1</v>
      </c>
      <c r="N581">
        <v>0</v>
      </c>
      <c r="O581" s="99">
        <f t="shared" si="19"/>
        <v>5</v>
      </c>
      <c r="P581" s="88">
        <f t="shared" si="20"/>
        <v>0</v>
      </c>
    </row>
    <row r="582" spans="1:16" x14ac:dyDescent="0.3">
      <c r="A582" t="s">
        <v>38</v>
      </c>
      <c r="B582" s="9" t="s">
        <v>370</v>
      </c>
      <c r="C582" t="s">
        <v>373</v>
      </c>
      <c r="D582" t="s">
        <v>130</v>
      </c>
      <c r="E582" t="s">
        <v>262</v>
      </c>
      <c r="F582" t="s">
        <v>220</v>
      </c>
      <c r="G582" t="s">
        <v>271</v>
      </c>
      <c r="H582" t="s">
        <v>7</v>
      </c>
      <c r="I582">
        <v>1</v>
      </c>
      <c r="J582">
        <v>1</v>
      </c>
      <c r="K582">
        <v>1</v>
      </c>
      <c r="L582">
        <v>0</v>
      </c>
      <c r="M582">
        <v>0</v>
      </c>
      <c r="N582">
        <v>0</v>
      </c>
      <c r="O582" s="99">
        <f t="shared" si="19"/>
        <v>1</v>
      </c>
      <c r="P582" s="88">
        <f t="shared" si="20"/>
        <v>0</v>
      </c>
    </row>
    <row r="583" spans="1:16" x14ac:dyDescent="0.3">
      <c r="A583" t="s">
        <v>38</v>
      </c>
      <c r="B583" s="9" t="s">
        <v>370</v>
      </c>
      <c r="C583" t="s">
        <v>373</v>
      </c>
      <c r="D583" t="s">
        <v>130</v>
      </c>
      <c r="E583" t="s">
        <v>262</v>
      </c>
      <c r="F583" t="s">
        <v>220</v>
      </c>
      <c r="G583" t="s">
        <v>271</v>
      </c>
      <c r="H583" t="s">
        <v>6</v>
      </c>
      <c r="I583">
        <v>2</v>
      </c>
      <c r="J583">
        <v>1</v>
      </c>
      <c r="K583">
        <v>0</v>
      </c>
      <c r="L583">
        <v>1</v>
      </c>
      <c r="M583">
        <v>1</v>
      </c>
      <c r="N583">
        <v>0</v>
      </c>
      <c r="O583" s="99">
        <f t="shared" si="19"/>
        <v>2</v>
      </c>
      <c r="P583" s="88">
        <f t="shared" si="20"/>
        <v>0</v>
      </c>
    </row>
    <row r="584" spans="1:16" x14ac:dyDescent="0.3">
      <c r="A584" t="s">
        <v>38</v>
      </c>
      <c r="B584" s="9" t="s">
        <v>370</v>
      </c>
      <c r="C584" t="s">
        <v>373</v>
      </c>
      <c r="D584" t="s">
        <v>132</v>
      </c>
      <c r="E584" t="s">
        <v>263</v>
      </c>
      <c r="F584" t="s">
        <v>239</v>
      </c>
      <c r="G584" t="s">
        <v>271</v>
      </c>
      <c r="H584" t="s">
        <v>4</v>
      </c>
      <c r="I584">
        <v>58</v>
      </c>
      <c r="J584">
        <v>22</v>
      </c>
      <c r="K584">
        <v>5</v>
      </c>
      <c r="L584">
        <v>17</v>
      </c>
      <c r="M584">
        <v>26</v>
      </c>
      <c r="N584">
        <v>10</v>
      </c>
      <c r="O584" s="99">
        <f t="shared" si="19"/>
        <v>58</v>
      </c>
      <c r="P584" s="88">
        <f t="shared" si="20"/>
        <v>10</v>
      </c>
    </row>
    <row r="585" spans="1:16" x14ac:dyDescent="0.3">
      <c r="A585" t="s">
        <v>38</v>
      </c>
      <c r="B585" s="9" t="s">
        <v>370</v>
      </c>
      <c r="C585" t="s">
        <v>373</v>
      </c>
      <c r="D585" t="s">
        <v>132</v>
      </c>
      <c r="E585" t="s">
        <v>263</v>
      </c>
      <c r="F585" t="s">
        <v>239</v>
      </c>
      <c r="G585" t="s">
        <v>271</v>
      </c>
      <c r="H585" t="s">
        <v>5</v>
      </c>
      <c r="I585">
        <v>5</v>
      </c>
      <c r="J585">
        <v>2</v>
      </c>
      <c r="K585">
        <v>0</v>
      </c>
      <c r="L585">
        <v>2</v>
      </c>
      <c r="M585">
        <v>2</v>
      </c>
      <c r="N585">
        <v>1</v>
      </c>
      <c r="O585" s="99">
        <f t="shared" si="19"/>
        <v>5</v>
      </c>
      <c r="P585" s="88">
        <f t="shared" si="20"/>
        <v>1</v>
      </c>
    </row>
    <row r="586" spans="1:16" x14ac:dyDescent="0.3">
      <c r="A586" t="s">
        <v>38</v>
      </c>
      <c r="B586" s="9" t="s">
        <v>370</v>
      </c>
      <c r="C586" t="s">
        <v>373</v>
      </c>
      <c r="D586" t="s">
        <v>132</v>
      </c>
      <c r="E586" t="s">
        <v>263</v>
      </c>
      <c r="F586" t="s">
        <v>239</v>
      </c>
      <c r="G586" t="s">
        <v>271</v>
      </c>
      <c r="H586" t="s">
        <v>7</v>
      </c>
      <c r="I586">
        <v>1</v>
      </c>
      <c r="J586">
        <v>1</v>
      </c>
      <c r="K586">
        <v>0</v>
      </c>
      <c r="L586">
        <v>1</v>
      </c>
      <c r="M586">
        <v>0</v>
      </c>
      <c r="N586">
        <v>0</v>
      </c>
      <c r="O586" s="99">
        <f t="shared" si="19"/>
        <v>1</v>
      </c>
      <c r="P586" s="88">
        <f t="shared" si="20"/>
        <v>0</v>
      </c>
    </row>
    <row r="587" spans="1:16" x14ac:dyDescent="0.3">
      <c r="A587" t="s">
        <v>38</v>
      </c>
      <c r="B587" s="9" t="s">
        <v>370</v>
      </c>
      <c r="C587" t="s">
        <v>373</v>
      </c>
      <c r="D587" t="s">
        <v>134</v>
      </c>
      <c r="E587" t="s">
        <v>264</v>
      </c>
      <c r="F587" t="s">
        <v>220</v>
      </c>
      <c r="G587" t="s">
        <v>272</v>
      </c>
      <c r="H587" t="s">
        <v>4</v>
      </c>
      <c r="I587">
        <v>9</v>
      </c>
      <c r="J587">
        <v>6</v>
      </c>
      <c r="K587">
        <v>1</v>
      </c>
      <c r="L587">
        <v>5</v>
      </c>
      <c r="M587">
        <v>2</v>
      </c>
      <c r="N587">
        <v>1</v>
      </c>
      <c r="O587" s="99">
        <f t="shared" si="19"/>
        <v>9</v>
      </c>
      <c r="P587" s="88">
        <f t="shared" si="20"/>
        <v>1</v>
      </c>
    </row>
    <row r="588" spans="1:16" x14ac:dyDescent="0.3">
      <c r="A588" t="s">
        <v>38</v>
      </c>
      <c r="B588" s="9" t="s">
        <v>370</v>
      </c>
      <c r="C588" t="s">
        <v>373</v>
      </c>
      <c r="D588" t="s">
        <v>134</v>
      </c>
      <c r="E588" t="s">
        <v>264</v>
      </c>
      <c r="F588" t="s">
        <v>220</v>
      </c>
      <c r="G588" t="s">
        <v>272</v>
      </c>
      <c r="H588" t="s">
        <v>6</v>
      </c>
      <c r="I588">
        <v>1</v>
      </c>
      <c r="J588">
        <v>1</v>
      </c>
      <c r="K588">
        <v>0</v>
      </c>
      <c r="L588">
        <v>1</v>
      </c>
      <c r="M588">
        <v>0</v>
      </c>
      <c r="N588">
        <v>0</v>
      </c>
      <c r="O588" s="99">
        <f t="shared" si="19"/>
        <v>1</v>
      </c>
      <c r="P588" s="88">
        <f t="shared" si="20"/>
        <v>0</v>
      </c>
    </row>
    <row r="589" spans="1:16" x14ac:dyDescent="0.3">
      <c r="A589" t="s">
        <v>38</v>
      </c>
      <c r="B589" s="9" t="s">
        <v>370</v>
      </c>
      <c r="C589" t="s">
        <v>373</v>
      </c>
      <c r="D589" t="s">
        <v>136</v>
      </c>
      <c r="E589" t="s">
        <v>265</v>
      </c>
      <c r="F589" t="s">
        <v>239</v>
      </c>
      <c r="G589" t="s">
        <v>271</v>
      </c>
      <c r="H589" t="s">
        <v>4</v>
      </c>
      <c r="I589">
        <v>193</v>
      </c>
      <c r="J589">
        <v>40</v>
      </c>
      <c r="K589">
        <v>25</v>
      </c>
      <c r="L589">
        <v>15</v>
      </c>
      <c r="M589">
        <v>45</v>
      </c>
      <c r="N589">
        <v>108</v>
      </c>
      <c r="O589" s="99">
        <f t="shared" si="19"/>
        <v>193</v>
      </c>
      <c r="P589" s="88">
        <f t="shared" si="20"/>
        <v>108</v>
      </c>
    </row>
    <row r="590" spans="1:16" x14ac:dyDescent="0.3">
      <c r="A590" t="s">
        <v>38</v>
      </c>
      <c r="B590" s="9" t="s">
        <v>370</v>
      </c>
      <c r="C590" t="s">
        <v>373</v>
      </c>
      <c r="D590" t="s">
        <v>136</v>
      </c>
      <c r="E590" t="s">
        <v>265</v>
      </c>
      <c r="F590" t="s">
        <v>239</v>
      </c>
      <c r="G590" t="s">
        <v>271</v>
      </c>
      <c r="H590" t="s">
        <v>5</v>
      </c>
      <c r="I590">
        <v>17</v>
      </c>
      <c r="J590">
        <v>5</v>
      </c>
      <c r="K590">
        <v>1</v>
      </c>
      <c r="L590">
        <v>4</v>
      </c>
      <c r="M590">
        <v>1</v>
      </c>
      <c r="N590">
        <v>11</v>
      </c>
      <c r="O590" s="99">
        <f t="shared" si="19"/>
        <v>17</v>
      </c>
      <c r="P590" s="88">
        <f t="shared" si="20"/>
        <v>11</v>
      </c>
    </row>
    <row r="591" spans="1:16" x14ac:dyDescent="0.3">
      <c r="A591" t="s">
        <v>38</v>
      </c>
      <c r="B591" s="9" t="s">
        <v>370</v>
      </c>
      <c r="C591" t="s">
        <v>373</v>
      </c>
      <c r="D591" t="s">
        <v>136</v>
      </c>
      <c r="E591" t="s">
        <v>265</v>
      </c>
      <c r="F591" t="s">
        <v>239</v>
      </c>
      <c r="G591" t="s">
        <v>271</v>
      </c>
      <c r="H591" t="s">
        <v>7</v>
      </c>
      <c r="I591">
        <v>4</v>
      </c>
      <c r="J591">
        <v>4</v>
      </c>
      <c r="K591">
        <v>1</v>
      </c>
      <c r="L591">
        <v>3</v>
      </c>
      <c r="M591">
        <v>0</v>
      </c>
      <c r="N591">
        <v>0</v>
      </c>
      <c r="O591" s="99">
        <f t="shared" si="19"/>
        <v>4</v>
      </c>
      <c r="P591" s="88">
        <f t="shared" si="20"/>
        <v>0</v>
      </c>
    </row>
    <row r="592" spans="1:16" x14ac:dyDescent="0.3">
      <c r="A592" t="s">
        <v>38</v>
      </c>
      <c r="B592" s="9" t="s">
        <v>370</v>
      </c>
      <c r="C592" t="s">
        <v>373</v>
      </c>
      <c r="D592" t="s">
        <v>136</v>
      </c>
      <c r="E592" t="s">
        <v>265</v>
      </c>
      <c r="F592" t="s">
        <v>239</v>
      </c>
      <c r="G592" t="s">
        <v>271</v>
      </c>
      <c r="H592" t="s">
        <v>6</v>
      </c>
      <c r="I592">
        <v>9</v>
      </c>
      <c r="J592">
        <v>2</v>
      </c>
      <c r="K592">
        <v>2</v>
      </c>
      <c r="L592">
        <v>0</v>
      </c>
      <c r="M592">
        <v>1</v>
      </c>
      <c r="N592">
        <v>6</v>
      </c>
      <c r="O592" s="99">
        <f t="shared" si="19"/>
        <v>9</v>
      </c>
      <c r="P592" s="88">
        <f t="shared" si="20"/>
        <v>6</v>
      </c>
    </row>
    <row r="593" spans="1:16" x14ac:dyDescent="0.3">
      <c r="A593" t="s">
        <v>38</v>
      </c>
      <c r="B593" s="9" t="s">
        <v>370</v>
      </c>
      <c r="C593" t="s">
        <v>373</v>
      </c>
      <c r="D593" t="s">
        <v>138</v>
      </c>
      <c r="E593" t="s">
        <v>266</v>
      </c>
      <c r="F593" t="s">
        <v>220</v>
      </c>
      <c r="G593" t="s">
        <v>272</v>
      </c>
      <c r="H593" t="s">
        <v>4</v>
      </c>
      <c r="I593">
        <v>27</v>
      </c>
      <c r="J593">
        <v>14</v>
      </c>
      <c r="K593">
        <v>0</v>
      </c>
      <c r="L593">
        <v>14</v>
      </c>
      <c r="M593">
        <v>6</v>
      </c>
      <c r="N593">
        <v>7</v>
      </c>
      <c r="O593" s="99">
        <f t="shared" si="19"/>
        <v>27</v>
      </c>
      <c r="P593" s="88">
        <f t="shared" si="20"/>
        <v>7</v>
      </c>
    </row>
    <row r="594" spans="1:16" x14ac:dyDescent="0.3">
      <c r="A594" t="s">
        <v>38</v>
      </c>
      <c r="B594" s="9" t="s">
        <v>370</v>
      </c>
      <c r="C594" t="s">
        <v>373</v>
      </c>
      <c r="D594" t="s">
        <v>138</v>
      </c>
      <c r="E594" t="s">
        <v>266</v>
      </c>
      <c r="F594" t="s">
        <v>220</v>
      </c>
      <c r="G594" t="s">
        <v>272</v>
      </c>
      <c r="H594" t="s">
        <v>5</v>
      </c>
      <c r="I594">
        <v>2</v>
      </c>
      <c r="J594">
        <v>1</v>
      </c>
      <c r="K594">
        <v>0</v>
      </c>
      <c r="L594">
        <v>1</v>
      </c>
      <c r="M594">
        <v>1</v>
      </c>
      <c r="N594">
        <v>0</v>
      </c>
      <c r="O594" s="99">
        <f t="shared" si="19"/>
        <v>2</v>
      </c>
      <c r="P594" s="88">
        <f t="shared" si="20"/>
        <v>0</v>
      </c>
    </row>
    <row r="595" spans="1:16" x14ac:dyDescent="0.3">
      <c r="A595" t="s">
        <v>38</v>
      </c>
      <c r="B595" s="9" t="s">
        <v>370</v>
      </c>
      <c r="C595" t="s">
        <v>373</v>
      </c>
      <c r="D595" t="s">
        <v>138</v>
      </c>
      <c r="E595" t="s">
        <v>266</v>
      </c>
      <c r="F595" t="s">
        <v>220</v>
      </c>
      <c r="G595" t="s">
        <v>272</v>
      </c>
      <c r="H595" t="s">
        <v>7</v>
      </c>
      <c r="I595">
        <v>2</v>
      </c>
      <c r="J595">
        <v>2</v>
      </c>
      <c r="K595">
        <v>0</v>
      </c>
      <c r="L595">
        <v>2</v>
      </c>
      <c r="M595">
        <v>0</v>
      </c>
      <c r="N595">
        <v>0</v>
      </c>
      <c r="O595" s="99">
        <f t="shared" si="19"/>
        <v>2</v>
      </c>
      <c r="P595" s="88">
        <f t="shared" si="20"/>
        <v>0</v>
      </c>
    </row>
    <row r="596" spans="1:16" x14ac:dyDescent="0.3">
      <c r="A596" t="s">
        <v>38</v>
      </c>
      <c r="B596" s="9" t="s">
        <v>370</v>
      </c>
      <c r="C596" t="s">
        <v>373</v>
      </c>
      <c r="D596" t="s">
        <v>138</v>
      </c>
      <c r="E596" t="s">
        <v>266</v>
      </c>
      <c r="F596" t="s">
        <v>220</v>
      </c>
      <c r="G596" t="s">
        <v>272</v>
      </c>
      <c r="H596" t="s">
        <v>6</v>
      </c>
      <c r="I596">
        <v>4</v>
      </c>
      <c r="J596">
        <v>1</v>
      </c>
      <c r="K596">
        <v>0</v>
      </c>
      <c r="L596">
        <v>1</v>
      </c>
      <c r="M596">
        <v>3</v>
      </c>
      <c r="N596">
        <v>0</v>
      </c>
      <c r="O596" s="99">
        <f t="shared" si="19"/>
        <v>4</v>
      </c>
      <c r="P596" s="88">
        <f t="shared" si="20"/>
        <v>0</v>
      </c>
    </row>
    <row r="597" spans="1:16" x14ac:dyDescent="0.3">
      <c r="A597" t="s">
        <v>38</v>
      </c>
      <c r="B597" s="9" t="s">
        <v>370</v>
      </c>
      <c r="C597" t="s">
        <v>373</v>
      </c>
      <c r="D597" t="s">
        <v>140</v>
      </c>
      <c r="E597" t="s">
        <v>267</v>
      </c>
      <c r="F597" t="s">
        <v>239</v>
      </c>
      <c r="G597" t="s">
        <v>271</v>
      </c>
      <c r="H597" t="s">
        <v>4</v>
      </c>
      <c r="I597">
        <v>93</v>
      </c>
      <c r="J597">
        <v>49</v>
      </c>
      <c r="K597">
        <v>3</v>
      </c>
      <c r="L597">
        <v>46</v>
      </c>
      <c r="M597">
        <v>33</v>
      </c>
      <c r="N597">
        <v>11</v>
      </c>
      <c r="O597" s="99">
        <f t="shared" si="19"/>
        <v>93</v>
      </c>
      <c r="P597" s="88">
        <f t="shared" si="20"/>
        <v>11</v>
      </c>
    </row>
    <row r="598" spans="1:16" x14ac:dyDescent="0.3">
      <c r="A598" t="s">
        <v>38</v>
      </c>
      <c r="B598" s="9" t="s">
        <v>370</v>
      </c>
      <c r="C598" t="s">
        <v>373</v>
      </c>
      <c r="D598" t="s">
        <v>140</v>
      </c>
      <c r="E598" t="s">
        <v>267</v>
      </c>
      <c r="F598" t="s">
        <v>239</v>
      </c>
      <c r="G598" t="s">
        <v>271</v>
      </c>
      <c r="H598" t="s">
        <v>5</v>
      </c>
      <c r="I598">
        <v>6</v>
      </c>
      <c r="J598">
        <v>4</v>
      </c>
      <c r="K598">
        <v>0</v>
      </c>
      <c r="L598">
        <v>4</v>
      </c>
      <c r="M598">
        <v>2</v>
      </c>
      <c r="N598">
        <v>0</v>
      </c>
      <c r="O598" s="99">
        <f t="shared" si="19"/>
        <v>6</v>
      </c>
      <c r="P598" s="88">
        <f t="shared" si="20"/>
        <v>0</v>
      </c>
    </row>
    <row r="599" spans="1:16" x14ac:dyDescent="0.3">
      <c r="A599" t="s">
        <v>38</v>
      </c>
      <c r="B599" s="9" t="s">
        <v>370</v>
      </c>
      <c r="C599" t="s">
        <v>373</v>
      </c>
      <c r="D599" t="s">
        <v>140</v>
      </c>
      <c r="E599" t="s">
        <v>267</v>
      </c>
      <c r="F599" t="s">
        <v>239</v>
      </c>
      <c r="G599" t="s">
        <v>271</v>
      </c>
      <c r="H599" t="s">
        <v>7</v>
      </c>
      <c r="I599">
        <v>5</v>
      </c>
      <c r="J599">
        <v>2</v>
      </c>
      <c r="K599">
        <v>0</v>
      </c>
      <c r="L599">
        <v>2</v>
      </c>
      <c r="M599">
        <v>1</v>
      </c>
      <c r="N599">
        <v>2</v>
      </c>
      <c r="O599" s="99">
        <f t="shared" si="19"/>
        <v>5</v>
      </c>
      <c r="P599" s="88">
        <f t="shared" si="20"/>
        <v>2</v>
      </c>
    </row>
    <row r="600" spans="1:16" x14ac:dyDescent="0.3">
      <c r="A600" t="s">
        <v>38</v>
      </c>
      <c r="B600" s="9" t="s">
        <v>370</v>
      </c>
      <c r="C600" t="s">
        <v>373</v>
      </c>
      <c r="D600" t="s">
        <v>140</v>
      </c>
      <c r="E600" t="s">
        <v>267</v>
      </c>
      <c r="F600" t="s">
        <v>239</v>
      </c>
      <c r="G600" t="s">
        <v>271</v>
      </c>
      <c r="H600" t="s">
        <v>6</v>
      </c>
      <c r="I600">
        <v>3</v>
      </c>
      <c r="J600">
        <v>2</v>
      </c>
      <c r="K600">
        <v>0</v>
      </c>
      <c r="L600">
        <v>2</v>
      </c>
      <c r="M600">
        <v>1</v>
      </c>
      <c r="N600">
        <v>0</v>
      </c>
      <c r="O600" s="99">
        <f t="shared" si="19"/>
        <v>3</v>
      </c>
      <c r="P600" s="88">
        <f t="shared" si="20"/>
        <v>0</v>
      </c>
    </row>
    <row r="601" spans="1:16" x14ac:dyDescent="0.3">
      <c r="A601" t="s">
        <v>39</v>
      </c>
      <c r="B601" s="9" t="s">
        <v>370</v>
      </c>
      <c r="C601" t="s">
        <v>374</v>
      </c>
      <c r="D601" t="s">
        <v>52</v>
      </c>
      <c r="E601" t="s">
        <v>219</v>
      </c>
      <c r="F601" t="s">
        <v>220</v>
      </c>
      <c r="G601" t="s">
        <v>271</v>
      </c>
      <c r="H601" t="s">
        <v>4</v>
      </c>
      <c r="I601">
        <v>43</v>
      </c>
      <c r="J601">
        <v>13</v>
      </c>
      <c r="K601">
        <v>1</v>
      </c>
      <c r="L601">
        <v>12</v>
      </c>
      <c r="M601">
        <v>24</v>
      </c>
      <c r="N601">
        <v>6</v>
      </c>
      <c r="O601" s="99">
        <f t="shared" si="19"/>
        <v>43</v>
      </c>
      <c r="P601" s="88">
        <f t="shared" si="20"/>
        <v>6</v>
      </c>
    </row>
    <row r="602" spans="1:16" x14ac:dyDescent="0.3">
      <c r="A602" t="s">
        <v>39</v>
      </c>
      <c r="B602" s="9" t="s">
        <v>370</v>
      </c>
      <c r="C602" t="s">
        <v>374</v>
      </c>
      <c r="D602" t="s">
        <v>52</v>
      </c>
      <c r="E602" t="s">
        <v>219</v>
      </c>
      <c r="F602" t="s">
        <v>220</v>
      </c>
      <c r="G602" t="s">
        <v>271</v>
      </c>
      <c r="H602" t="s">
        <v>5</v>
      </c>
      <c r="I602">
        <v>3</v>
      </c>
      <c r="J602">
        <v>2</v>
      </c>
      <c r="K602">
        <v>0</v>
      </c>
      <c r="L602">
        <v>2</v>
      </c>
      <c r="M602">
        <v>1</v>
      </c>
      <c r="N602">
        <v>0</v>
      </c>
      <c r="O602" s="99">
        <f t="shared" si="19"/>
        <v>3</v>
      </c>
      <c r="P602" s="88">
        <f t="shared" si="20"/>
        <v>0</v>
      </c>
    </row>
    <row r="603" spans="1:16" x14ac:dyDescent="0.3">
      <c r="A603" t="s">
        <v>39</v>
      </c>
      <c r="B603" s="9" t="s">
        <v>370</v>
      </c>
      <c r="C603" t="s">
        <v>374</v>
      </c>
      <c r="D603" t="s">
        <v>52</v>
      </c>
      <c r="E603" t="s">
        <v>219</v>
      </c>
      <c r="F603" t="s">
        <v>220</v>
      </c>
      <c r="G603" t="s">
        <v>271</v>
      </c>
      <c r="H603" t="s">
        <v>7</v>
      </c>
      <c r="I603">
        <v>3</v>
      </c>
      <c r="J603">
        <v>1</v>
      </c>
      <c r="K603">
        <v>0</v>
      </c>
      <c r="L603">
        <v>1</v>
      </c>
      <c r="M603">
        <v>2</v>
      </c>
      <c r="N603">
        <v>0</v>
      </c>
      <c r="O603" s="99">
        <f t="shared" si="19"/>
        <v>3</v>
      </c>
      <c r="P603" s="88">
        <f t="shared" si="20"/>
        <v>0</v>
      </c>
    </row>
    <row r="604" spans="1:16" x14ac:dyDescent="0.3">
      <c r="A604" t="s">
        <v>39</v>
      </c>
      <c r="B604" s="9" t="s">
        <v>370</v>
      </c>
      <c r="C604" t="s">
        <v>374</v>
      </c>
      <c r="D604" t="s">
        <v>52</v>
      </c>
      <c r="E604" t="s">
        <v>219</v>
      </c>
      <c r="F604" t="s">
        <v>220</v>
      </c>
      <c r="G604" t="s">
        <v>271</v>
      </c>
      <c r="H604" t="s">
        <v>6</v>
      </c>
      <c r="I604">
        <v>5</v>
      </c>
      <c r="J604">
        <v>5</v>
      </c>
      <c r="K604">
        <v>0</v>
      </c>
      <c r="L604">
        <v>5</v>
      </c>
      <c r="M604">
        <v>0</v>
      </c>
      <c r="N604">
        <v>0</v>
      </c>
      <c r="O604" s="99">
        <f t="shared" si="19"/>
        <v>5</v>
      </c>
      <c r="P604" s="88">
        <f t="shared" si="20"/>
        <v>0</v>
      </c>
    </row>
    <row r="605" spans="1:16" x14ac:dyDescent="0.3">
      <c r="A605" t="s">
        <v>39</v>
      </c>
      <c r="B605" s="9" t="s">
        <v>370</v>
      </c>
      <c r="C605" t="s">
        <v>374</v>
      </c>
      <c r="D605" t="s">
        <v>54</v>
      </c>
      <c r="E605" t="s">
        <v>222</v>
      </c>
      <c r="F605" t="s">
        <v>220</v>
      </c>
      <c r="G605" t="s">
        <v>272</v>
      </c>
      <c r="H605" t="s">
        <v>4</v>
      </c>
      <c r="I605">
        <v>8</v>
      </c>
      <c r="J605">
        <v>3</v>
      </c>
      <c r="K605">
        <v>0</v>
      </c>
      <c r="L605">
        <v>3</v>
      </c>
      <c r="M605">
        <v>3</v>
      </c>
      <c r="N605">
        <v>2</v>
      </c>
      <c r="O605" s="99">
        <f t="shared" si="19"/>
        <v>8</v>
      </c>
      <c r="P605" s="88">
        <f t="shared" si="20"/>
        <v>2</v>
      </c>
    </row>
    <row r="606" spans="1:16" x14ac:dyDescent="0.3">
      <c r="A606" t="s">
        <v>39</v>
      </c>
      <c r="B606" s="9" t="s">
        <v>370</v>
      </c>
      <c r="C606" t="s">
        <v>374</v>
      </c>
      <c r="D606" t="s">
        <v>54</v>
      </c>
      <c r="E606" t="s">
        <v>222</v>
      </c>
      <c r="F606" t="s">
        <v>220</v>
      </c>
      <c r="G606" t="s">
        <v>272</v>
      </c>
      <c r="H606" t="s">
        <v>5</v>
      </c>
      <c r="I606">
        <v>3</v>
      </c>
      <c r="J606">
        <v>1</v>
      </c>
      <c r="K606">
        <v>0</v>
      </c>
      <c r="L606">
        <v>1</v>
      </c>
      <c r="M606">
        <v>1</v>
      </c>
      <c r="N606">
        <v>1</v>
      </c>
      <c r="O606" s="99">
        <f t="shared" si="19"/>
        <v>3</v>
      </c>
      <c r="P606" s="88">
        <f t="shared" si="20"/>
        <v>1</v>
      </c>
    </row>
    <row r="607" spans="1:16" x14ac:dyDescent="0.3">
      <c r="A607" t="s">
        <v>39</v>
      </c>
      <c r="B607" s="9" t="s">
        <v>370</v>
      </c>
      <c r="C607" t="s">
        <v>374</v>
      </c>
      <c r="D607" t="s">
        <v>54</v>
      </c>
      <c r="E607" t="s">
        <v>222</v>
      </c>
      <c r="F607" t="s">
        <v>220</v>
      </c>
      <c r="G607" t="s">
        <v>272</v>
      </c>
      <c r="H607" t="s">
        <v>7</v>
      </c>
      <c r="I607">
        <v>1</v>
      </c>
      <c r="J607">
        <v>1</v>
      </c>
      <c r="K607">
        <v>0</v>
      </c>
      <c r="L607">
        <v>1</v>
      </c>
      <c r="M607">
        <v>0</v>
      </c>
      <c r="N607">
        <v>0</v>
      </c>
      <c r="O607" s="99">
        <f t="shared" si="19"/>
        <v>1</v>
      </c>
      <c r="P607" s="88">
        <f t="shared" si="20"/>
        <v>0</v>
      </c>
    </row>
    <row r="608" spans="1:16" x14ac:dyDescent="0.3">
      <c r="A608" t="s">
        <v>39</v>
      </c>
      <c r="B608" s="9" t="s">
        <v>370</v>
      </c>
      <c r="C608" t="s">
        <v>374</v>
      </c>
      <c r="D608" t="s">
        <v>54</v>
      </c>
      <c r="E608" t="s">
        <v>222</v>
      </c>
      <c r="F608" t="s">
        <v>220</v>
      </c>
      <c r="G608" t="s">
        <v>272</v>
      </c>
      <c r="H608" t="s">
        <v>6</v>
      </c>
      <c r="I608">
        <v>2</v>
      </c>
      <c r="J608">
        <v>1</v>
      </c>
      <c r="K608">
        <v>0</v>
      </c>
      <c r="L608">
        <v>1</v>
      </c>
      <c r="M608">
        <v>0</v>
      </c>
      <c r="N608">
        <v>1</v>
      </c>
      <c r="O608" s="99">
        <f t="shared" si="19"/>
        <v>2</v>
      </c>
      <c r="P608" s="88">
        <f t="shared" si="20"/>
        <v>1</v>
      </c>
    </row>
    <row r="609" spans="1:16" x14ac:dyDescent="0.3">
      <c r="A609" t="s">
        <v>39</v>
      </c>
      <c r="B609" s="9" t="s">
        <v>370</v>
      </c>
      <c r="C609" t="s">
        <v>374</v>
      </c>
      <c r="D609" t="s">
        <v>56</v>
      </c>
      <c r="E609" t="s">
        <v>224</v>
      </c>
      <c r="F609" t="s">
        <v>220</v>
      </c>
      <c r="G609" t="s">
        <v>271</v>
      </c>
      <c r="H609" t="s">
        <v>4</v>
      </c>
      <c r="I609">
        <v>25</v>
      </c>
      <c r="J609">
        <v>10</v>
      </c>
      <c r="K609">
        <v>0</v>
      </c>
      <c r="L609">
        <v>10</v>
      </c>
      <c r="M609">
        <v>14</v>
      </c>
      <c r="N609">
        <v>1</v>
      </c>
      <c r="O609" s="99">
        <f t="shared" si="19"/>
        <v>25</v>
      </c>
      <c r="P609" s="88">
        <f t="shared" si="20"/>
        <v>1</v>
      </c>
    </row>
    <row r="610" spans="1:16" x14ac:dyDescent="0.3">
      <c r="A610" t="s">
        <v>39</v>
      </c>
      <c r="B610" s="9" t="s">
        <v>370</v>
      </c>
      <c r="C610" t="s">
        <v>374</v>
      </c>
      <c r="D610" t="s">
        <v>56</v>
      </c>
      <c r="E610" t="s">
        <v>224</v>
      </c>
      <c r="F610" t="s">
        <v>220</v>
      </c>
      <c r="G610" t="s">
        <v>271</v>
      </c>
      <c r="H610" t="s">
        <v>5</v>
      </c>
      <c r="I610">
        <v>3</v>
      </c>
      <c r="J610">
        <v>0</v>
      </c>
      <c r="K610">
        <v>0</v>
      </c>
      <c r="L610">
        <v>0</v>
      </c>
      <c r="M610">
        <v>2</v>
      </c>
      <c r="N610">
        <v>1</v>
      </c>
      <c r="O610" s="99">
        <f t="shared" si="19"/>
        <v>3</v>
      </c>
      <c r="P610" s="88">
        <f t="shared" si="20"/>
        <v>1</v>
      </c>
    </row>
    <row r="611" spans="1:16" x14ac:dyDescent="0.3">
      <c r="A611" t="s">
        <v>39</v>
      </c>
      <c r="B611" s="9" t="s">
        <v>370</v>
      </c>
      <c r="C611" t="s">
        <v>374</v>
      </c>
      <c r="D611" t="s">
        <v>56</v>
      </c>
      <c r="E611" t="s">
        <v>224</v>
      </c>
      <c r="F611" t="s">
        <v>220</v>
      </c>
      <c r="G611" t="s">
        <v>271</v>
      </c>
      <c r="H611" t="s">
        <v>7</v>
      </c>
      <c r="I611">
        <v>9</v>
      </c>
      <c r="J611">
        <v>4</v>
      </c>
      <c r="K611">
        <v>2</v>
      </c>
      <c r="L611">
        <v>2</v>
      </c>
      <c r="M611">
        <v>5</v>
      </c>
      <c r="N611">
        <v>0</v>
      </c>
      <c r="O611" s="99">
        <f t="shared" si="19"/>
        <v>9</v>
      </c>
      <c r="P611" s="88">
        <f t="shared" si="20"/>
        <v>0</v>
      </c>
    </row>
    <row r="612" spans="1:16" x14ac:dyDescent="0.3">
      <c r="A612" t="s">
        <v>39</v>
      </c>
      <c r="B612" s="9" t="s">
        <v>370</v>
      </c>
      <c r="C612" t="s">
        <v>374</v>
      </c>
      <c r="D612" t="s">
        <v>56</v>
      </c>
      <c r="E612" t="s">
        <v>224</v>
      </c>
      <c r="F612" t="s">
        <v>220</v>
      </c>
      <c r="G612" t="s">
        <v>271</v>
      </c>
      <c r="H612" t="s">
        <v>6</v>
      </c>
      <c r="I612">
        <v>4</v>
      </c>
      <c r="J612">
        <v>1</v>
      </c>
      <c r="K612">
        <v>1</v>
      </c>
      <c r="L612">
        <v>0</v>
      </c>
      <c r="M612">
        <v>1</v>
      </c>
      <c r="N612">
        <v>2</v>
      </c>
      <c r="O612" s="99">
        <f t="shared" si="19"/>
        <v>4</v>
      </c>
      <c r="P612" s="88">
        <f t="shared" si="20"/>
        <v>2</v>
      </c>
    </row>
    <row r="613" spans="1:16" x14ac:dyDescent="0.3">
      <c r="A613" t="s">
        <v>39</v>
      </c>
      <c r="B613" s="9" t="s">
        <v>370</v>
      </c>
      <c r="C613" t="s">
        <v>374</v>
      </c>
      <c r="D613" t="s">
        <v>58</v>
      </c>
      <c r="E613" t="s">
        <v>225</v>
      </c>
      <c r="F613" t="s">
        <v>220</v>
      </c>
      <c r="G613" t="s">
        <v>272</v>
      </c>
      <c r="H613" t="s">
        <v>4</v>
      </c>
      <c r="I613">
        <v>9</v>
      </c>
      <c r="J613">
        <v>4</v>
      </c>
      <c r="K613">
        <v>0</v>
      </c>
      <c r="L613">
        <v>4</v>
      </c>
      <c r="M613">
        <v>4</v>
      </c>
      <c r="N613">
        <v>1</v>
      </c>
      <c r="O613" s="99">
        <f t="shared" si="19"/>
        <v>9</v>
      </c>
      <c r="P613" s="88">
        <f t="shared" si="20"/>
        <v>1</v>
      </c>
    </row>
    <row r="614" spans="1:16" x14ac:dyDescent="0.3">
      <c r="A614" t="s">
        <v>39</v>
      </c>
      <c r="B614" s="9" t="s">
        <v>370</v>
      </c>
      <c r="C614" t="s">
        <v>374</v>
      </c>
      <c r="D614" t="s">
        <v>58</v>
      </c>
      <c r="E614" t="s">
        <v>225</v>
      </c>
      <c r="F614" t="s">
        <v>220</v>
      </c>
      <c r="G614" t="s">
        <v>272</v>
      </c>
      <c r="H614" t="s">
        <v>5</v>
      </c>
      <c r="I614">
        <v>6</v>
      </c>
      <c r="J614">
        <v>1</v>
      </c>
      <c r="K614">
        <v>0</v>
      </c>
      <c r="L614">
        <v>1</v>
      </c>
      <c r="M614">
        <v>4</v>
      </c>
      <c r="N614">
        <v>1</v>
      </c>
      <c r="O614" s="99">
        <f t="shared" si="19"/>
        <v>6</v>
      </c>
      <c r="P614" s="88">
        <f t="shared" si="20"/>
        <v>1</v>
      </c>
    </row>
    <row r="615" spans="1:16" x14ac:dyDescent="0.3">
      <c r="A615" t="s">
        <v>39</v>
      </c>
      <c r="B615" s="9" t="s">
        <v>370</v>
      </c>
      <c r="C615" t="s">
        <v>374</v>
      </c>
      <c r="D615" t="s">
        <v>58</v>
      </c>
      <c r="E615" t="s">
        <v>225</v>
      </c>
      <c r="F615" t="s">
        <v>220</v>
      </c>
      <c r="G615" t="s">
        <v>272</v>
      </c>
      <c r="H615" t="s">
        <v>7</v>
      </c>
      <c r="I615">
        <v>2</v>
      </c>
      <c r="J615">
        <v>0</v>
      </c>
      <c r="K615">
        <v>0</v>
      </c>
      <c r="L615">
        <v>0</v>
      </c>
      <c r="M615">
        <v>2</v>
      </c>
      <c r="N615">
        <v>0</v>
      </c>
      <c r="O615" s="99">
        <f t="shared" si="19"/>
        <v>2</v>
      </c>
      <c r="P615" s="88">
        <f t="shared" si="20"/>
        <v>0</v>
      </c>
    </row>
    <row r="616" spans="1:16" x14ac:dyDescent="0.3">
      <c r="A616" t="s">
        <v>39</v>
      </c>
      <c r="B616" s="9" t="s">
        <v>370</v>
      </c>
      <c r="C616" t="s">
        <v>374</v>
      </c>
      <c r="D616" t="s">
        <v>58</v>
      </c>
      <c r="E616" t="s">
        <v>225</v>
      </c>
      <c r="F616" t="s">
        <v>220</v>
      </c>
      <c r="G616" t="s">
        <v>272</v>
      </c>
      <c r="H616" t="s">
        <v>6</v>
      </c>
      <c r="I616">
        <v>1</v>
      </c>
      <c r="J616">
        <v>1</v>
      </c>
      <c r="K616">
        <v>0</v>
      </c>
      <c r="L616">
        <v>1</v>
      </c>
      <c r="M616">
        <v>0</v>
      </c>
      <c r="N616">
        <v>0</v>
      </c>
      <c r="O616" s="99">
        <f t="shared" si="19"/>
        <v>1</v>
      </c>
      <c r="P616" s="88">
        <f t="shared" si="20"/>
        <v>0</v>
      </c>
    </row>
    <row r="617" spans="1:16" x14ac:dyDescent="0.3">
      <c r="A617" t="s">
        <v>39</v>
      </c>
      <c r="B617" s="9" t="s">
        <v>370</v>
      </c>
      <c r="C617" t="s">
        <v>374</v>
      </c>
      <c r="D617" t="s">
        <v>60</v>
      </c>
      <c r="E617" t="s">
        <v>226</v>
      </c>
      <c r="F617" t="s">
        <v>220</v>
      </c>
      <c r="G617" t="s">
        <v>273</v>
      </c>
      <c r="H617" t="s">
        <v>4</v>
      </c>
      <c r="I617">
        <v>14</v>
      </c>
      <c r="J617">
        <v>4</v>
      </c>
      <c r="K617">
        <v>1</v>
      </c>
      <c r="L617">
        <v>3</v>
      </c>
      <c r="M617">
        <v>3</v>
      </c>
      <c r="N617">
        <v>7</v>
      </c>
      <c r="O617" s="99">
        <f t="shared" si="19"/>
        <v>14</v>
      </c>
      <c r="P617" s="88">
        <f t="shared" si="20"/>
        <v>7</v>
      </c>
    </row>
    <row r="618" spans="1:16" x14ac:dyDescent="0.3">
      <c r="A618" t="s">
        <v>39</v>
      </c>
      <c r="B618" s="9" t="s">
        <v>370</v>
      </c>
      <c r="C618" t="s">
        <v>374</v>
      </c>
      <c r="D618" t="s">
        <v>60</v>
      </c>
      <c r="E618" t="s">
        <v>226</v>
      </c>
      <c r="F618" t="s">
        <v>220</v>
      </c>
      <c r="G618" t="s">
        <v>273</v>
      </c>
      <c r="H618" t="s">
        <v>5</v>
      </c>
      <c r="I618">
        <v>2</v>
      </c>
      <c r="J618">
        <v>0</v>
      </c>
      <c r="K618">
        <v>0</v>
      </c>
      <c r="L618">
        <v>0</v>
      </c>
      <c r="M618">
        <v>2</v>
      </c>
      <c r="N618">
        <v>0</v>
      </c>
      <c r="O618" s="99">
        <f t="shared" si="19"/>
        <v>2</v>
      </c>
      <c r="P618" s="88">
        <f t="shared" si="20"/>
        <v>0</v>
      </c>
    </row>
    <row r="619" spans="1:16" x14ac:dyDescent="0.3">
      <c r="A619" t="s">
        <v>39</v>
      </c>
      <c r="B619" s="9" t="s">
        <v>370</v>
      </c>
      <c r="C619" t="s">
        <v>374</v>
      </c>
      <c r="D619" t="s">
        <v>60</v>
      </c>
      <c r="E619" t="s">
        <v>226</v>
      </c>
      <c r="F619" t="s">
        <v>220</v>
      </c>
      <c r="G619" t="s">
        <v>273</v>
      </c>
      <c r="H619" t="s">
        <v>7</v>
      </c>
      <c r="I619">
        <v>2</v>
      </c>
      <c r="J619">
        <v>1</v>
      </c>
      <c r="K619">
        <v>1</v>
      </c>
      <c r="L619">
        <v>0</v>
      </c>
      <c r="M619">
        <v>1</v>
      </c>
      <c r="N619">
        <v>0</v>
      </c>
      <c r="O619" s="99">
        <f t="shared" si="19"/>
        <v>2</v>
      </c>
      <c r="P619" s="88">
        <f t="shared" si="20"/>
        <v>0</v>
      </c>
    </row>
    <row r="620" spans="1:16" x14ac:dyDescent="0.3">
      <c r="A620" t="s">
        <v>39</v>
      </c>
      <c r="B620" s="9" t="s">
        <v>370</v>
      </c>
      <c r="C620" t="s">
        <v>374</v>
      </c>
      <c r="D620" t="s">
        <v>62</v>
      </c>
      <c r="E620" t="s">
        <v>228</v>
      </c>
      <c r="F620" t="s">
        <v>220</v>
      </c>
      <c r="G620" t="s">
        <v>272</v>
      </c>
      <c r="H620" t="s">
        <v>4</v>
      </c>
      <c r="I620">
        <v>8</v>
      </c>
      <c r="J620">
        <v>6</v>
      </c>
      <c r="K620">
        <v>0</v>
      </c>
      <c r="L620">
        <v>6</v>
      </c>
      <c r="M620">
        <v>1</v>
      </c>
      <c r="N620">
        <v>1</v>
      </c>
      <c r="O620" s="99">
        <f t="shared" si="19"/>
        <v>8</v>
      </c>
      <c r="P620" s="88">
        <f t="shared" si="20"/>
        <v>1</v>
      </c>
    </row>
    <row r="621" spans="1:16" x14ac:dyDescent="0.3">
      <c r="A621" t="s">
        <v>39</v>
      </c>
      <c r="B621" s="9" t="s">
        <v>370</v>
      </c>
      <c r="C621" t="s">
        <v>374</v>
      </c>
      <c r="D621" t="s">
        <v>62</v>
      </c>
      <c r="E621" t="s">
        <v>228</v>
      </c>
      <c r="F621" t="s">
        <v>220</v>
      </c>
      <c r="G621" t="s">
        <v>272</v>
      </c>
      <c r="H621" t="s">
        <v>5</v>
      </c>
      <c r="I621">
        <v>3</v>
      </c>
      <c r="J621">
        <v>0</v>
      </c>
      <c r="K621">
        <v>0</v>
      </c>
      <c r="L621">
        <v>0</v>
      </c>
      <c r="M621">
        <v>1</v>
      </c>
      <c r="N621">
        <v>2</v>
      </c>
      <c r="O621" s="99">
        <f t="shared" si="19"/>
        <v>3</v>
      </c>
      <c r="P621" s="88">
        <f t="shared" si="20"/>
        <v>2</v>
      </c>
    </row>
    <row r="622" spans="1:16" x14ac:dyDescent="0.3">
      <c r="A622" t="s">
        <v>39</v>
      </c>
      <c r="B622" s="9" t="s">
        <v>370</v>
      </c>
      <c r="C622" t="s">
        <v>374</v>
      </c>
      <c r="D622" t="s">
        <v>62</v>
      </c>
      <c r="E622" t="s">
        <v>228</v>
      </c>
      <c r="F622" t="s">
        <v>220</v>
      </c>
      <c r="G622" t="s">
        <v>272</v>
      </c>
      <c r="H622" t="s">
        <v>7</v>
      </c>
      <c r="I622">
        <v>3</v>
      </c>
      <c r="J622">
        <v>0</v>
      </c>
      <c r="K622">
        <v>0</v>
      </c>
      <c r="L622">
        <v>0</v>
      </c>
      <c r="M622">
        <v>3</v>
      </c>
      <c r="N622">
        <v>0</v>
      </c>
      <c r="O622" s="99">
        <f t="shared" si="19"/>
        <v>3</v>
      </c>
      <c r="P622" s="88">
        <f t="shared" si="20"/>
        <v>0</v>
      </c>
    </row>
    <row r="623" spans="1:16" x14ac:dyDescent="0.3">
      <c r="A623" t="s">
        <v>39</v>
      </c>
      <c r="B623" s="9" t="s">
        <v>370</v>
      </c>
      <c r="C623" t="s">
        <v>374</v>
      </c>
      <c r="D623" t="s">
        <v>62</v>
      </c>
      <c r="E623" t="s">
        <v>228</v>
      </c>
      <c r="F623" t="s">
        <v>220</v>
      </c>
      <c r="G623" t="s">
        <v>272</v>
      </c>
      <c r="H623" t="s">
        <v>6</v>
      </c>
      <c r="I623">
        <v>1</v>
      </c>
      <c r="J623">
        <v>0</v>
      </c>
      <c r="K623">
        <v>0</v>
      </c>
      <c r="L623">
        <v>0</v>
      </c>
      <c r="M623">
        <v>1</v>
      </c>
      <c r="N623">
        <v>0</v>
      </c>
      <c r="O623" s="99">
        <f t="shared" si="19"/>
        <v>1</v>
      </c>
      <c r="P623" s="88">
        <f t="shared" si="20"/>
        <v>0</v>
      </c>
    </row>
    <row r="624" spans="1:16" x14ac:dyDescent="0.3">
      <c r="A624" t="s">
        <v>39</v>
      </c>
      <c r="B624" s="9" t="s">
        <v>370</v>
      </c>
      <c r="C624" t="s">
        <v>374</v>
      </c>
      <c r="D624" t="s">
        <v>64</v>
      </c>
      <c r="E624" t="s">
        <v>229</v>
      </c>
      <c r="F624" t="s">
        <v>220</v>
      </c>
      <c r="G624" t="s">
        <v>271</v>
      </c>
      <c r="H624" t="s">
        <v>4</v>
      </c>
      <c r="I624">
        <v>8</v>
      </c>
      <c r="J624">
        <v>4</v>
      </c>
      <c r="K624">
        <v>2</v>
      </c>
      <c r="L624">
        <v>2</v>
      </c>
      <c r="M624">
        <v>1</v>
      </c>
      <c r="N624">
        <v>3</v>
      </c>
      <c r="O624" s="99">
        <f t="shared" si="19"/>
        <v>8</v>
      </c>
      <c r="P624" s="88">
        <f t="shared" si="20"/>
        <v>3</v>
      </c>
    </row>
    <row r="625" spans="1:16" x14ac:dyDescent="0.3">
      <c r="A625" t="s">
        <v>39</v>
      </c>
      <c r="B625" s="9" t="s">
        <v>370</v>
      </c>
      <c r="C625" t="s">
        <v>374</v>
      </c>
      <c r="D625" t="s">
        <v>64</v>
      </c>
      <c r="E625" t="s">
        <v>229</v>
      </c>
      <c r="F625" t="s">
        <v>220</v>
      </c>
      <c r="G625" t="s">
        <v>271</v>
      </c>
      <c r="H625" t="s">
        <v>5</v>
      </c>
      <c r="I625">
        <v>6</v>
      </c>
      <c r="J625">
        <v>1</v>
      </c>
      <c r="K625">
        <v>0</v>
      </c>
      <c r="L625">
        <v>1</v>
      </c>
      <c r="M625">
        <v>0</v>
      </c>
      <c r="N625">
        <v>5</v>
      </c>
      <c r="O625" s="99">
        <f t="shared" si="19"/>
        <v>6</v>
      </c>
      <c r="P625" s="88">
        <f t="shared" si="20"/>
        <v>5</v>
      </c>
    </row>
    <row r="626" spans="1:16" x14ac:dyDescent="0.3">
      <c r="A626" t="s">
        <v>39</v>
      </c>
      <c r="B626" s="9" t="s">
        <v>370</v>
      </c>
      <c r="C626" t="s">
        <v>374</v>
      </c>
      <c r="D626" t="s">
        <v>64</v>
      </c>
      <c r="E626" t="s">
        <v>229</v>
      </c>
      <c r="F626" t="s">
        <v>220</v>
      </c>
      <c r="G626" t="s">
        <v>271</v>
      </c>
      <c r="H626" t="s">
        <v>6</v>
      </c>
      <c r="I626">
        <v>2</v>
      </c>
      <c r="J626">
        <v>2</v>
      </c>
      <c r="K626">
        <v>0</v>
      </c>
      <c r="L626">
        <v>2</v>
      </c>
      <c r="M626">
        <v>0</v>
      </c>
      <c r="N626">
        <v>0</v>
      </c>
      <c r="O626" s="99">
        <f t="shared" si="19"/>
        <v>2</v>
      </c>
      <c r="P626" s="88">
        <f t="shared" si="20"/>
        <v>0</v>
      </c>
    </row>
    <row r="627" spans="1:16" x14ac:dyDescent="0.3">
      <c r="A627" t="s">
        <v>39</v>
      </c>
      <c r="B627" s="9" t="s">
        <v>370</v>
      </c>
      <c r="C627" t="s">
        <v>374</v>
      </c>
      <c r="D627" t="s">
        <v>66</v>
      </c>
      <c r="E627" t="s">
        <v>230</v>
      </c>
      <c r="F627" t="s">
        <v>220</v>
      </c>
      <c r="G627" t="s">
        <v>273</v>
      </c>
      <c r="H627" t="s">
        <v>4</v>
      </c>
      <c r="I627">
        <v>11</v>
      </c>
      <c r="J627">
        <v>7</v>
      </c>
      <c r="K627">
        <v>2</v>
      </c>
      <c r="L627">
        <v>5</v>
      </c>
      <c r="M627">
        <v>4</v>
      </c>
      <c r="N627">
        <v>0</v>
      </c>
      <c r="O627" s="99">
        <f t="shared" si="19"/>
        <v>11</v>
      </c>
      <c r="P627" s="88">
        <f t="shared" si="20"/>
        <v>0</v>
      </c>
    </row>
    <row r="628" spans="1:16" x14ac:dyDescent="0.3">
      <c r="A628" t="s">
        <v>39</v>
      </c>
      <c r="B628" s="9" t="s">
        <v>370</v>
      </c>
      <c r="C628" t="s">
        <v>374</v>
      </c>
      <c r="D628" t="s">
        <v>66</v>
      </c>
      <c r="E628" t="s">
        <v>230</v>
      </c>
      <c r="F628" t="s">
        <v>220</v>
      </c>
      <c r="G628" t="s">
        <v>273</v>
      </c>
      <c r="H628" t="s">
        <v>5</v>
      </c>
      <c r="I628">
        <v>5</v>
      </c>
      <c r="J628">
        <v>3</v>
      </c>
      <c r="K628">
        <v>0</v>
      </c>
      <c r="L628">
        <v>3</v>
      </c>
      <c r="M628">
        <v>2</v>
      </c>
      <c r="N628">
        <v>0</v>
      </c>
      <c r="O628" s="99">
        <f t="shared" si="19"/>
        <v>5</v>
      </c>
      <c r="P628" s="88">
        <f t="shared" si="20"/>
        <v>0</v>
      </c>
    </row>
    <row r="629" spans="1:16" x14ac:dyDescent="0.3">
      <c r="A629" t="s">
        <v>39</v>
      </c>
      <c r="B629" s="9" t="s">
        <v>370</v>
      </c>
      <c r="C629" t="s">
        <v>374</v>
      </c>
      <c r="D629" t="s">
        <v>68</v>
      </c>
      <c r="E629" t="s">
        <v>231</v>
      </c>
      <c r="F629" t="s">
        <v>220</v>
      </c>
      <c r="G629" t="s">
        <v>273</v>
      </c>
      <c r="H629" t="s">
        <v>4</v>
      </c>
      <c r="I629">
        <v>10</v>
      </c>
      <c r="J629">
        <v>5</v>
      </c>
      <c r="K629">
        <v>0</v>
      </c>
      <c r="L629">
        <v>5</v>
      </c>
      <c r="M629">
        <v>5</v>
      </c>
      <c r="N629">
        <v>0</v>
      </c>
      <c r="O629" s="99">
        <f t="shared" si="19"/>
        <v>10</v>
      </c>
      <c r="P629" s="88">
        <f t="shared" si="20"/>
        <v>0</v>
      </c>
    </row>
    <row r="630" spans="1:16" x14ac:dyDescent="0.3">
      <c r="A630" t="s">
        <v>39</v>
      </c>
      <c r="B630" s="9" t="s">
        <v>370</v>
      </c>
      <c r="C630" t="s">
        <v>374</v>
      </c>
      <c r="D630" t="s">
        <v>68</v>
      </c>
      <c r="E630" t="s">
        <v>231</v>
      </c>
      <c r="F630" t="s">
        <v>220</v>
      </c>
      <c r="G630" t="s">
        <v>273</v>
      </c>
      <c r="H630" t="s">
        <v>5</v>
      </c>
      <c r="I630">
        <v>1</v>
      </c>
      <c r="J630">
        <v>0</v>
      </c>
      <c r="K630">
        <v>0</v>
      </c>
      <c r="L630">
        <v>0</v>
      </c>
      <c r="M630">
        <v>1</v>
      </c>
      <c r="N630">
        <v>0</v>
      </c>
      <c r="O630" s="99">
        <f t="shared" si="19"/>
        <v>1</v>
      </c>
      <c r="P630" s="88">
        <f t="shared" si="20"/>
        <v>0</v>
      </c>
    </row>
    <row r="631" spans="1:16" x14ac:dyDescent="0.3">
      <c r="A631" t="s">
        <v>39</v>
      </c>
      <c r="B631" s="9" t="s">
        <v>370</v>
      </c>
      <c r="C631" t="s">
        <v>374</v>
      </c>
      <c r="D631" t="s">
        <v>68</v>
      </c>
      <c r="E631" t="s">
        <v>231</v>
      </c>
      <c r="F631" t="s">
        <v>220</v>
      </c>
      <c r="G631" t="s">
        <v>273</v>
      </c>
      <c r="H631" t="s">
        <v>6</v>
      </c>
      <c r="I631">
        <v>2</v>
      </c>
      <c r="J631">
        <v>0</v>
      </c>
      <c r="K631">
        <v>0</v>
      </c>
      <c r="L631">
        <v>0</v>
      </c>
      <c r="M631">
        <v>2</v>
      </c>
      <c r="N631">
        <v>0</v>
      </c>
      <c r="O631" s="99">
        <f t="shared" si="19"/>
        <v>2</v>
      </c>
      <c r="P631" s="88">
        <f t="shared" si="20"/>
        <v>0</v>
      </c>
    </row>
    <row r="632" spans="1:16" x14ac:dyDescent="0.3">
      <c r="A632" t="s">
        <v>39</v>
      </c>
      <c r="B632" s="9" t="s">
        <v>370</v>
      </c>
      <c r="C632" t="s">
        <v>374</v>
      </c>
      <c r="D632" t="s">
        <v>70</v>
      </c>
      <c r="E632" t="s">
        <v>232</v>
      </c>
      <c r="F632" t="s">
        <v>220</v>
      </c>
      <c r="G632" t="s">
        <v>272</v>
      </c>
      <c r="H632" t="s">
        <v>4</v>
      </c>
      <c r="I632">
        <v>43</v>
      </c>
      <c r="J632">
        <v>17</v>
      </c>
      <c r="K632">
        <v>3</v>
      </c>
      <c r="L632">
        <v>14</v>
      </c>
      <c r="M632">
        <v>22</v>
      </c>
      <c r="N632">
        <v>4</v>
      </c>
      <c r="O632" s="99">
        <f t="shared" si="19"/>
        <v>43</v>
      </c>
      <c r="P632" s="88">
        <f t="shared" si="20"/>
        <v>4</v>
      </c>
    </row>
    <row r="633" spans="1:16" x14ac:dyDescent="0.3">
      <c r="A633" t="s">
        <v>39</v>
      </c>
      <c r="B633" s="9" t="s">
        <v>370</v>
      </c>
      <c r="C633" t="s">
        <v>374</v>
      </c>
      <c r="D633" t="s">
        <v>70</v>
      </c>
      <c r="E633" t="s">
        <v>232</v>
      </c>
      <c r="F633" t="s">
        <v>220</v>
      </c>
      <c r="G633" t="s">
        <v>272</v>
      </c>
      <c r="H633" t="s">
        <v>5</v>
      </c>
      <c r="I633">
        <v>4</v>
      </c>
      <c r="J633">
        <v>2</v>
      </c>
      <c r="K633">
        <v>0</v>
      </c>
      <c r="L633">
        <v>2</v>
      </c>
      <c r="M633">
        <v>1</v>
      </c>
      <c r="N633">
        <v>1</v>
      </c>
      <c r="O633" s="99">
        <f t="shared" si="19"/>
        <v>4</v>
      </c>
      <c r="P633" s="88">
        <f t="shared" si="20"/>
        <v>1</v>
      </c>
    </row>
    <row r="634" spans="1:16" x14ac:dyDescent="0.3">
      <c r="A634" t="s">
        <v>39</v>
      </c>
      <c r="B634" s="9" t="s">
        <v>370</v>
      </c>
      <c r="C634" t="s">
        <v>374</v>
      </c>
      <c r="D634" t="s">
        <v>70</v>
      </c>
      <c r="E634" t="s">
        <v>232</v>
      </c>
      <c r="F634" t="s">
        <v>220</v>
      </c>
      <c r="G634" t="s">
        <v>272</v>
      </c>
      <c r="H634" t="s">
        <v>7</v>
      </c>
      <c r="I634">
        <v>3</v>
      </c>
      <c r="J634">
        <v>1</v>
      </c>
      <c r="K634">
        <v>1</v>
      </c>
      <c r="L634">
        <v>0</v>
      </c>
      <c r="M634">
        <v>2</v>
      </c>
      <c r="N634">
        <v>0</v>
      </c>
      <c r="O634" s="99">
        <f t="shared" si="19"/>
        <v>3</v>
      </c>
      <c r="P634" s="88">
        <f t="shared" si="20"/>
        <v>0</v>
      </c>
    </row>
    <row r="635" spans="1:16" x14ac:dyDescent="0.3">
      <c r="A635" t="s">
        <v>39</v>
      </c>
      <c r="B635" s="9" t="s">
        <v>370</v>
      </c>
      <c r="C635" t="s">
        <v>374</v>
      </c>
      <c r="D635" t="s">
        <v>72</v>
      </c>
      <c r="E635" t="s">
        <v>233</v>
      </c>
      <c r="F635" t="s">
        <v>220</v>
      </c>
      <c r="G635" t="s">
        <v>273</v>
      </c>
      <c r="H635" t="s">
        <v>4</v>
      </c>
      <c r="I635">
        <v>22</v>
      </c>
      <c r="J635">
        <v>7</v>
      </c>
      <c r="K635">
        <v>1</v>
      </c>
      <c r="L635">
        <v>6</v>
      </c>
      <c r="M635">
        <v>14</v>
      </c>
      <c r="N635">
        <v>1</v>
      </c>
      <c r="O635" s="99">
        <f t="shared" si="19"/>
        <v>22</v>
      </c>
      <c r="P635" s="88">
        <f t="shared" si="20"/>
        <v>1</v>
      </c>
    </row>
    <row r="636" spans="1:16" x14ac:dyDescent="0.3">
      <c r="A636" t="s">
        <v>39</v>
      </c>
      <c r="B636" s="9" t="s">
        <v>370</v>
      </c>
      <c r="C636" t="s">
        <v>374</v>
      </c>
      <c r="D636" t="s">
        <v>72</v>
      </c>
      <c r="E636" t="s">
        <v>233</v>
      </c>
      <c r="F636" t="s">
        <v>220</v>
      </c>
      <c r="G636" t="s">
        <v>273</v>
      </c>
      <c r="H636" t="s">
        <v>5</v>
      </c>
      <c r="I636">
        <v>4</v>
      </c>
      <c r="J636">
        <v>1</v>
      </c>
      <c r="K636">
        <v>0</v>
      </c>
      <c r="L636">
        <v>1</v>
      </c>
      <c r="M636">
        <v>3</v>
      </c>
      <c r="N636">
        <v>0</v>
      </c>
      <c r="O636" s="99">
        <f t="shared" si="19"/>
        <v>4</v>
      </c>
      <c r="P636" s="88">
        <f t="shared" si="20"/>
        <v>0</v>
      </c>
    </row>
    <row r="637" spans="1:16" x14ac:dyDescent="0.3">
      <c r="A637" t="s">
        <v>39</v>
      </c>
      <c r="B637" s="9" t="s">
        <v>370</v>
      </c>
      <c r="C637" t="s">
        <v>374</v>
      </c>
      <c r="D637" t="s">
        <v>72</v>
      </c>
      <c r="E637" t="s">
        <v>233</v>
      </c>
      <c r="F637" t="s">
        <v>220</v>
      </c>
      <c r="G637" t="s">
        <v>273</v>
      </c>
      <c r="H637" t="s">
        <v>7</v>
      </c>
      <c r="I637">
        <v>4</v>
      </c>
      <c r="J637">
        <v>1</v>
      </c>
      <c r="K637">
        <v>0</v>
      </c>
      <c r="L637">
        <v>1</v>
      </c>
      <c r="M637">
        <v>2</v>
      </c>
      <c r="N637">
        <v>1</v>
      </c>
      <c r="O637" s="99">
        <f t="shared" si="19"/>
        <v>4</v>
      </c>
      <c r="P637" s="88">
        <f t="shared" si="20"/>
        <v>1</v>
      </c>
    </row>
    <row r="638" spans="1:16" x14ac:dyDescent="0.3">
      <c r="A638" t="s">
        <v>39</v>
      </c>
      <c r="B638" s="9" t="s">
        <v>370</v>
      </c>
      <c r="C638" t="s">
        <v>374</v>
      </c>
      <c r="D638" t="s">
        <v>72</v>
      </c>
      <c r="E638" t="s">
        <v>233</v>
      </c>
      <c r="F638" t="s">
        <v>220</v>
      </c>
      <c r="G638" t="s">
        <v>273</v>
      </c>
      <c r="H638" t="s">
        <v>6</v>
      </c>
      <c r="I638">
        <v>5</v>
      </c>
      <c r="J638">
        <v>3</v>
      </c>
      <c r="K638">
        <v>0</v>
      </c>
      <c r="L638">
        <v>3</v>
      </c>
      <c r="M638">
        <v>2</v>
      </c>
      <c r="N638">
        <v>0</v>
      </c>
      <c r="O638" s="99">
        <f t="shared" si="19"/>
        <v>5</v>
      </c>
      <c r="P638" s="88">
        <f t="shared" si="20"/>
        <v>0</v>
      </c>
    </row>
    <row r="639" spans="1:16" x14ac:dyDescent="0.3">
      <c r="A639" t="s">
        <v>39</v>
      </c>
      <c r="B639" s="9" t="s">
        <v>370</v>
      </c>
      <c r="C639" t="s">
        <v>374</v>
      </c>
      <c r="D639" t="s">
        <v>74</v>
      </c>
      <c r="E639" t="s">
        <v>326</v>
      </c>
      <c r="F639" t="s">
        <v>220</v>
      </c>
      <c r="G639" t="s">
        <v>272</v>
      </c>
      <c r="H639" t="s">
        <v>4</v>
      </c>
      <c r="I639">
        <v>35</v>
      </c>
      <c r="J639">
        <v>13</v>
      </c>
      <c r="K639">
        <v>1</v>
      </c>
      <c r="L639">
        <v>12</v>
      </c>
      <c r="M639">
        <v>12</v>
      </c>
      <c r="N639">
        <v>10</v>
      </c>
      <c r="O639" s="99">
        <f t="shared" si="19"/>
        <v>35</v>
      </c>
      <c r="P639" s="88">
        <f t="shared" si="20"/>
        <v>10</v>
      </c>
    </row>
    <row r="640" spans="1:16" x14ac:dyDescent="0.3">
      <c r="A640" t="s">
        <v>39</v>
      </c>
      <c r="B640" s="9" t="s">
        <v>370</v>
      </c>
      <c r="C640" t="s">
        <v>374</v>
      </c>
      <c r="D640" t="s">
        <v>74</v>
      </c>
      <c r="E640" t="s">
        <v>326</v>
      </c>
      <c r="F640" t="s">
        <v>220</v>
      </c>
      <c r="G640" t="s">
        <v>272</v>
      </c>
      <c r="H640" t="s">
        <v>5</v>
      </c>
      <c r="I640">
        <v>3</v>
      </c>
      <c r="J640">
        <v>2</v>
      </c>
      <c r="K640">
        <v>0</v>
      </c>
      <c r="L640">
        <v>2</v>
      </c>
      <c r="M640">
        <v>1</v>
      </c>
      <c r="N640">
        <v>0</v>
      </c>
      <c r="O640" s="99">
        <f t="shared" si="19"/>
        <v>3</v>
      </c>
      <c r="P640" s="88">
        <f t="shared" si="20"/>
        <v>0</v>
      </c>
    </row>
    <row r="641" spans="1:16" x14ac:dyDescent="0.3">
      <c r="A641" t="s">
        <v>39</v>
      </c>
      <c r="B641" s="9" t="s">
        <v>370</v>
      </c>
      <c r="C641" t="s">
        <v>374</v>
      </c>
      <c r="D641" t="s">
        <v>74</v>
      </c>
      <c r="E641" t="s">
        <v>326</v>
      </c>
      <c r="F641" t="s">
        <v>220</v>
      </c>
      <c r="G641" t="s">
        <v>272</v>
      </c>
      <c r="H641" t="s">
        <v>7</v>
      </c>
      <c r="I641">
        <v>8</v>
      </c>
      <c r="J641">
        <v>3</v>
      </c>
      <c r="K641">
        <v>0</v>
      </c>
      <c r="L641">
        <v>3</v>
      </c>
      <c r="M641">
        <v>5</v>
      </c>
      <c r="N641">
        <v>0</v>
      </c>
      <c r="O641" s="99">
        <f t="shared" si="19"/>
        <v>8</v>
      </c>
      <c r="P641" s="88">
        <f t="shared" si="20"/>
        <v>0</v>
      </c>
    </row>
    <row r="642" spans="1:16" x14ac:dyDescent="0.3">
      <c r="A642" t="s">
        <v>39</v>
      </c>
      <c r="B642" s="9" t="s">
        <v>370</v>
      </c>
      <c r="C642" t="s">
        <v>374</v>
      </c>
      <c r="D642" t="s">
        <v>74</v>
      </c>
      <c r="E642" t="s">
        <v>326</v>
      </c>
      <c r="F642" t="s">
        <v>220</v>
      </c>
      <c r="G642" t="s">
        <v>272</v>
      </c>
      <c r="H642" t="s">
        <v>6</v>
      </c>
      <c r="I642">
        <v>6</v>
      </c>
      <c r="J642">
        <v>3</v>
      </c>
      <c r="K642">
        <v>0</v>
      </c>
      <c r="L642">
        <v>3</v>
      </c>
      <c r="M642">
        <v>3</v>
      </c>
      <c r="N642">
        <v>0</v>
      </c>
      <c r="O642" s="99">
        <f t="shared" si="19"/>
        <v>6</v>
      </c>
      <c r="P642" s="88">
        <f t="shared" si="20"/>
        <v>0</v>
      </c>
    </row>
    <row r="643" spans="1:16" x14ac:dyDescent="0.3">
      <c r="A643" t="s">
        <v>39</v>
      </c>
      <c r="B643" s="9" t="s">
        <v>370</v>
      </c>
      <c r="C643" t="s">
        <v>374</v>
      </c>
      <c r="D643" t="s">
        <v>76</v>
      </c>
      <c r="E643" t="s">
        <v>234</v>
      </c>
      <c r="F643" t="s">
        <v>220</v>
      </c>
      <c r="G643" t="s">
        <v>273</v>
      </c>
      <c r="H643" t="s">
        <v>4</v>
      </c>
      <c r="I643">
        <v>23</v>
      </c>
      <c r="J643">
        <v>12</v>
      </c>
      <c r="K643">
        <v>2</v>
      </c>
      <c r="L643">
        <v>10</v>
      </c>
      <c r="M643">
        <v>8</v>
      </c>
      <c r="N643">
        <v>3</v>
      </c>
      <c r="O643" s="99">
        <f t="shared" ref="O643:O706" si="21">IF($I$1=$O$1,I643,IF($J$1=$O$1,J643,IF($K$1=$O$1,K643,IF($L$1=$O$1,L643,IF($M$1=$O$1,M643,IF($N$1=$O$1,N643,"x"))))))</f>
        <v>23</v>
      </c>
      <c r="P643" s="88">
        <f t="shared" ref="P643:P706" si="22">IF($I$1=$P$1,I643,IF($J$1=$P$1,J643,IF($K$1=$P$1,K643,IF($L$1=$P$1,L643,IF($M$1=$P$1,M643,IF($N$1=$P$1,N643,"x"))))))</f>
        <v>3</v>
      </c>
    </row>
    <row r="644" spans="1:16" x14ac:dyDescent="0.3">
      <c r="A644" t="s">
        <v>39</v>
      </c>
      <c r="B644" s="9" t="s">
        <v>370</v>
      </c>
      <c r="C644" t="s">
        <v>374</v>
      </c>
      <c r="D644" t="s">
        <v>76</v>
      </c>
      <c r="E644" t="s">
        <v>234</v>
      </c>
      <c r="F644" t="s">
        <v>220</v>
      </c>
      <c r="G644" t="s">
        <v>273</v>
      </c>
      <c r="H644" t="s">
        <v>5</v>
      </c>
      <c r="I644">
        <v>6</v>
      </c>
      <c r="J644">
        <v>2</v>
      </c>
      <c r="K644">
        <v>0</v>
      </c>
      <c r="L644">
        <v>2</v>
      </c>
      <c r="M644">
        <v>3</v>
      </c>
      <c r="N644">
        <v>1</v>
      </c>
      <c r="O644" s="99">
        <f t="shared" si="21"/>
        <v>6</v>
      </c>
      <c r="P644" s="88">
        <f t="shared" si="22"/>
        <v>1</v>
      </c>
    </row>
    <row r="645" spans="1:16" x14ac:dyDescent="0.3">
      <c r="A645" t="s">
        <v>39</v>
      </c>
      <c r="B645" s="9" t="s">
        <v>370</v>
      </c>
      <c r="C645" t="s">
        <v>374</v>
      </c>
      <c r="D645" t="s">
        <v>78</v>
      </c>
      <c r="E645" t="s">
        <v>235</v>
      </c>
      <c r="F645" t="s">
        <v>220</v>
      </c>
      <c r="G645" t="s">
        <v>272</v>
      </c>
      <c r="H645" t="s">
        <v>4</v>
      </c>
      <c r="I645">
        <v>16</v>
      </c>
      <c r="J645">
        <v>11</v>
      </c>
      <c r="K645">
        <v>2</v>
      </c>
      <c r="L645">
        <v>9</v>
      </c>
      <c r="M645">
        <v>5</v>
      </c>
      <c r="N645">
        <v>0</v>
      </c>
      <c r="O645" s="99">
        <f t="shared" si="21"/>
        <v>16</v>
      </c>
      <c r="P645" s="88">
        <f t="shared" si="22"/>
        <v>0</v>
      </c>
    </row>
    <row r="646" spans="1:16" x14ac:dyDescent="0.3">
      <c r="A646" t="s">
        <v>39</v>
      </c>
      <c r="B646" s="9" t="s">
        <v>370</v>
      </c>
      <c r="C646" t="s">
        <v>374</v>
      </c>
      <c r="D646" t="s">
        <v>78</v>
      </c>
      <c r="E646" t="s">
        <v>235</v>
      </c>
      <c r="F646" t="s">
        <v>220</v>
      </c>
      <c r="G646" t="s">
        <v>272</v>
      </c>
      <c r="H646" t="s">
        <v>5</v>
      </c>
      <c r="I646">
        <v>8</v>
      </c>
      <c r="J646">
        <v>4</v>
      </c>
      <c r="K646">
        <v>1</v>
      </c>
      <c r="L646">
        <v>3</v>
      </c>
      <c r="M646">
        <v>4</v>
      </c>
      <c r="N646">
        <v>0</v>
      </c>
      <c r="O646" s="99">
        <f t="shared" si="21"/>
        <v>8</v>
      </c>
      <c r="P646" s="88">
        <f t="shared" si="22"/>
        <v>0</v>
      </c>
    </row>
    <row r="647" spans="1:16" x14ac:dyDescent="0.3">
      <c r="A647" t="s">
        <v>39</v>
      </c>
      <c r="B647" s="9" t="s">
        <v>370</v>
      </c>
      <c r="C647" t="s">
        <v>374</v>
      </c>
      <c r="D647" t="s">
        <v>78</v>
      </c>
      <c r="E647" t="s">
        <v>235</v>
      </c>
      <c r="F647" t="s">
        <v>220</v>
      </c>
      <c r="G647" t="s">
        <v>272</v>
      </c>
      <c r="H647" t="s">
        <v>7</v>
      </c>
      <c r="I647">
        <v>2</v>
      </c>
      <c r="J647">
        <v>2</v>
      </c>
      <c r="K647">
        <v>0</v>
      </c>
      <c r="L647">
        <v>2</v>
      </c>
      <c r="M647">
        <v>0</v>
      </c>
      <c r="N647">
        <v>0</v>
      </c>
      <c r="O647" s="99">
        <f t="shared" si="21"/>
        <v>2</v>
      </c>
      <c r="P647" s="88">
        <f t="shared" si="22"/>
        <v>0</v>
      </c>
    </row>
    <row r="648" spans="1:16" x14ac:dyDescent="0.3">
      <c r="A648" t="s">
        <v>39</v>
      </c>
      <c r="B648" s="9" t="s">
        <v>370</v>
      </c>
      <c r="C648" t="s">
        <v>374</v>
      </c>
      <c r="D648" t="s">
        <v>78</v>
      </c>
      <c r="E648" t="s">
        <v>235</v>
      </c>
      <c r="F648" t="s">
        <v>220</v>
      </c>
      <c r="G648" t="s">
        <v>272</v>
      </c>
      <c r="H648" t="s">
        <v>6</v>
      </c>
      <c r="I648">
        <v>4</v>
      </c>
      <c r="J648">
        <v>1</v>
      </c>
      <c r="K648">
        <v>0</v>
      </c>
      <c r="L648">
        <v>1</v>
      </c>
      <c r="M648">
        <v>3</v>
      </c>
      <c r="N648">
        <v>0</v>
      </c>
      <c r="O648" s="99">
        <f t="shared" si="21"/>
        <v>4</v>
      </c>
      <c r="P648" s="88">
        <f t="shared" si="22"/>
        <v>0</v>
      </c>
    </row>
    <row r="649" spans="1:16" x14ac:dyDescent="0.3">
      <c r="A649" t="s">
        <v>39</v>
      </c>
      <c r="B649" s="9" t="s">
        <v>370</v>
      </c>
      <c r="C649" t="s">
        <v>374</v>
      </c>
      <c r="D649" t="s">
        <v>80</v>
      </c>
      <c r="E649" t="s">
        <v>236</v>
      </c>
      <c r="F649" t="s">
        <v>220</v>
      </c>
      <c r="G649" t="s">
        <v>272</v>
      </c>
      <c r="H649" t="s">
        <v>4</v>
      </c>
      <c r="I649">
        <v>32</v>
      </c>
      <c r="J649">
        <v>20</v>
      </c>
      <c r="K649">
        <v>4</v>
      </c>
      <c r="L649">
        <v>16</v>
      </c>
      <c r="M649">
        <v>9</v>
      </c>
      <c r="N649">
        <v>3</v>
      </c>
      <c r="O649" s="99">
        <f t="shared" si="21"/>
        <v>32</v>
      </c>
      <c r="P649" s="88">
        <f t="shared" si="22"/>
        <v>3</v>
      </c>
    </row>
    <row r="650" spans="1:16" x14ac:dyDescent="0.3">
      <c r="A650" t="s">
        <v>39</v>
      </c>
      <c r="B650" s="9" t="s">
        <v>370</v>
      </c>
      <c r="C650" t="s">
        <v>374</v>
      </c>
      <c r="D650" t="s">
        <v>80</v>
      </c>
      <c r="E650" t="s">
        <v>236</v>
      </c>
      <c r="F650" t="s">
        <v>220</v>
      </c>
      <c r="G650" t="s">
        <v>272</v>
      </c>
      <c r="H650" t="s">
        <v>5</v>
      </c>
      <c r="I650">
        <v>8</v>
      </c>
      <c r="J650">
        <v>3</v>
      </c>
      <c r="K650">
        <v>0</v>
      </c>
      <c r="L650">
        <v>3</v>
      </c>
      <c r="M650">
        <v>4</v>
      </c>
      <c r="N650">
        <v>1</v>
      </c>
      <c r="O650" s="99">
        <f t="shared" si="21"/>
        <v>8</v>
      </c>
      <c r="P650" s="88">
        <f t="shared" si="22"/>
        <v>1</v>
      </c>
    </row>
    <row r="651" spans="1:16" x14ac:dyDescent="0.3">
      <c r="A651" t="s">
        <v>39</v>
      </c>
      <c r="B651" s="9" t="s">
        <v>370</v>
      </c>
      <c r="C651" t="s">
        <v>374</v>
      </c>
      <c r="D651" t="s">
        <v>80</v>
      </c>
      <c r="E651" t="s">
        <v>236</v>
      </c>
      <c r="F651" t="s">
        <v>220</v>
      </c>
      <c r="G651" t="s">
        <v>272</v>
      </c>
      <c r="H651" t="s">
        <v>7</v>
      </c>
      <c r="I651">
        <v>3</v>
      </c>
      <c r="J651">
        <v>1</v>
      </c>
      <c r="K651">
        <v>0</v>
      </c>
      <c r="L651">
        <v>1</v>
      </c>
      <c r="M651">
        <v>1</v>
      </c>
      <c r="N651">
        <v>1</v>
      </c>
      <c r="O651" s="99">
        <f t="shared" si="21"/>
        <v>3</v>
      </c>
      <c r="P651" s="88">
        <f t="shared" si="22"/>
        <v>1</v>
      </c>
    </row>
    <row r="652" spans="1:16" x14ac:dyDescent="0.3">
      <c r="A652" t="s">
        <v>39</v>
      </c>
      <c r="B652" s="9" t="s">
        <v>370</v>
      </c>
      <c r="C652" t="s">
        <v>374</v>
      </c>
      <c r="D652" t="s">
        <v>80</v>
      </c>
      <c r="E652" t="s">
        <v>236</v>
      </c>
      <c r="F652" t="s">
        <v>220</v>
      </c>
      <c r="G652" t="s">
        <v>272</v>
      </c>
      <c r="H652" t="s">
        <v>6</v>
      </c>
      <c r="I652">
        <v>8</v>
      </c>
      <c r="J652">
        <v>5</v>
      </c>
      <c r="K652">
        <v>4</v>
      </c>
      <c r="L652">
        <v>1</v>
      </c>
      <c r="M652">
        <v>3</v>
      </c>
      <c r="N652">
        <v>0</v>
      </c>
      <c r="O652" s="99">
        <f t="shared" si="21"/>
        <v>8</v>
      </c>
      <c r="P652" s="88">
        <f t="shared" si="22"/>
        <v>0</v>
      </c>
    </row>
    <row r="653" spans="1:16" x14ac:dyDescent="0.3">
      <c r="A653" t="s">
        <v>39</v>
      </c>
      <c r="B653" s="9" t="s">
        <v>370</v>
      </c>
      <c r="C653" t="s">
        <v>374</v>
      </c>
      <c r="D653" t="s">
        <v>82</v>
      </c>
      <c r="E653" t="s">
        <v>237</v>
      </c>
      <c r="F653" t="s">
        <v>220</v>
      </c>
      <c r="G653" t="s">
        <v>272</v>
      </c>
      <c r="H653" t="s">
        <v>4</v>
      </c>
      <c r="I653">
        <v>13</v>
      </c>
      <c r="J653">
        <v>7</v>
      </c>
      <c r="K653">
        <v>0</v>
      </c>
      <c r="L653">
        <v>7</v>
      </c>
      <c r="M653">
        <v>4</v>
      </c>
      <c r="N653">
        <v>2</v>
      </c>
      <c r="O653" s="99">
        <f t="shared" si="21"/>
        <v>13</v>
      </c>
      <c r="P653" s="88">
        <f t="shared" si="22"/>
        <v>2</v>
      </c>
    </row>
    <row r="654" spans="1:16" x14ac:dyDescent="0.3">
      <c r="A654" t="s">
        <v>39</v>
      </c>
      <c r="B654" s="9" t="s">
        <v>370</v>
      </c>
      <c r="C654" t="s">
        <v>374</v>
      </c>
      <c r="D654" t="s">
        <v>82</v>
      </c>
      <c r="E654" t="s">
        <v>237</v>
      </c>
      <c r="F654" t="s">
        <v>220</v>
      </c>
      <c r="G654" t="s">
        <v>272</v>
      </c>
      <c r="H654" t="s">
        <v>5</v>
      </c>
      <c r="I654">
        <v>4</v>
      </c>
      <c r="J654">
        <v>2</v>
      </c>
      <c r="K654">
        <v>1</v>
      </c>
      <c r="L654">
        <v>1</v>
      </c>
      <c r="M654">
        <v>2</v>
      </c>
      <c r="N654">
        <v>0</v>
      </c>
      <c r="O654" s="99">
        <f t="shared" si="21"/>
        <v>4</v>
      </c>
      <c r="P654" s="88">
        <f t="shared" si="22"/>
        <v>0</v>
      </c>
    </row>
    <row r="655" spans="1:16" x14ac:dyDescent="0.3">
      <c r="A655" t="s">
        <v>39</v>
      </c>
      <c r="B655" s="9" t="s">
        <v>370</v>
      </c>
      <c r="C655" t="s">
        <v>374</v>
      </c>
      <c r="D655" t="s">
        <v>82</v>
      </c>
      <c r="E655" t="s">
        <v>237</v>
      </c>
      <c r="F655" t="s">
        <v>220</v>
      </c>
      <c r="G655" t="s">
        <v>272</v>
      </c>
      <c r="H655" t="s">
        <v>7</v>
      </c>
      <c r="I655">
        <v>2</v>
      </c>
      <c r="J655">
        <v>1</v>
      </c>
      <c r="K655">
        <v>0</v>
      </c>
      <c r="L655">
        <v>1</v>
      </c>
      <c r="M655">
        <v>1</v>
      </c>
      <c r="N655">
        <v>0</v>
      </c>
      <c r="O655" s="99">
        <f t="shared" si="21"/>
        <v>2</v>
      </c>
      <c r="P655" s="88">
        <f t="shared" si="22"/>
        <v>0</v>
      </c>
    </row>
    <row r="656" spans="1:16" x14ac:dyDescent="0.3">
      <c r="A656" t="s">
        <v>39</v>
      </c>
      <c r="B656" s="9" t="s">
        <v>370</v>
      </c>
      <c r="C656" t="s">
        <v>374</v>
      </c>
      <c r="D656" t="s">
        <v>82</v>
      </c>
      <c r="E656" t="s">
        <v>237</v>
      </c>
      <c r="F656" t="s">
        <v>220</v>
      </c>
      <c r="G656" t="s">
        <v>272</v>
      </c>
      <c r="H656" t="s">
        <v>6</v>
      </c>
      <c r="I656">
        <v>1</v>
      </c>
      <c r="J656">
        <v>1</v>
      </c>
      <c r="K656">
        <v>1</v>
      </c>
      <c r="L656">
        <v>0</v>
      </c>
      <c r="M656">
        <v>0</v>
      </c>
      <c r="N656">
        <v>0</v>
      </c>
      <c r="O656" s="99">
        <f t="shared" si="21"/>
        <v>1</v>
      </c>
      <c r="P656" s="88">
        <f t="shared" si="22"/>
        <v>0</v>
      </c>
    </row>
    <row r="657" spans="1:16" x14ac:dyDescent="0.3">
      <c r="A657" t="s">
        <v>39</v>
      </c>
      <c r="B657" s="9" t="s">
        <v>370</v>
      </c>
      <c r="C657" t="s">
        <v>374</v>
      </c>
      <c r="D657" t="s">
        <v>84</v>
      </c>
      <c r="E657" t="s">
        <v>238</v>
      </c>
      <c r="F657" t="s">
        <v>239</v>
      </c>
      <c r="G657" t="s">
        <v>271</v>
      </c>
      <c r="H657" t="s">
        <v>4</v>
      </c>
      <c r="I657">
        <v>315</v>
      </c>
      <c r="J657">
        <v>200</v>
      </c>
      <c r="K657">
        <v>22</v>
      </c>
      <c r="L657">
        <v>178</v>
      </c>
      <c r="M657">
        <v>98</v>
      </c>
      <c r="N657">
        <v>17</v>
      </c>
      <c r="O657" s="99">
        <f t="shared" si="21"/>
        <v>315</v>
      </c>
      <c r="P657" s="88">
        <f t="shared" si="22"/>
        <v>17</v>
      </c>
    </row>
    <row r="658" spans="1:16" x14ac:dyDescent="0.3">
      <c r="A658" t="s">
        <v>39</v>
      </c>
      <c r="B658" s="9" t="s">
        <v>370</v>
      </c>
      <c r="C658" t="s">
        <v>374</v>
      </c>
      <c r="D658" t="s">
        <v>84</v>
      </c>
      <c r="E658" t="s">
        <v>238</v>
      </c>
      <c r="F658" t="s">
        <v>239</v>
      </c>
      <c r="G658" t="s">
        <v>271</v>
      </c>
      <c r="H658" t="s">
        <v>5</v>
      </c>
      <c r="I658">
        <v>42</v>
      </c>
      <c r="J658">
        <v>23</v>
      </c>
      <c r="K658">
        <v>9</v>
      </c>
      <c r="L658">
        <v>14</v>
      </c>
      <c r="M658">
        <v>13</v>
      </c>
      <c r="N658">
        <v>6</v>
      </c>
      <c r="O658" s="99">
        <f t="shared" si="21"/>
        <v>42</v>
      </c>
      <c r="P658" s="88">
        <f t="shared" si="22"/>
        <v>6</v>
      </c>
    </row>
    <row r="659" spans="1:16" x14ac:dyDescent="0.3">
      <c r="A659" t="s">
        <v>39</v>
      </c>
      <c r="B659" s="9" t="s">
        <v>370</v>
      </c>
      <c r="C659" t="s">
        <v>374</v>
      </c>
      <c r="D659" t="s">
        <v>84</v>
      </c>
      <c r="E659" t="s">
        <v>238</v>
      </c>
      <c r="F659" t="s">
        <v>239</v>
      </c>
      <c r="G659" t="s">
        <v>271</v>
      </c>
      <c r="H659" t="s">
        <v>7</v>
      </c>
      <c r="I659">
        <v>6</v>
      </c>
      <c r="J659">
        <v>6</v>
      </c>
      <c r="K659">
        <v>1</v>
      </c>
      <c r="L659">
        <v>5</v>
      </c>
      <c r="M659">
        <v>0</v>
      </c>
      <c r="N659">
        <v>0</v>
      </c>
      <c r="O659" s="99">
        <f t="shared" si="21"/>
        <v>6</v>
      </c>
      <c r="P659" s="88">
        <f t="shared" si="22"/>
        <v>0</v>
      </c>
    </row>
    <row r="660" spans="1:16" x14ac:dyDescent="0.3">
      <c r="A660" t="s">
        <v>39</v>
      </c>
      <c r="B660" s="9" t="s">
        <v>370</v>
      </c>
      <c r="C660" t="s">
        <v>374</v>
      </c>
      <c r="D660" t="s">
        <v>84</v>
      </c>
      <c r="E660" t="s">
        <v>238</v>
      </c>
      <c r="F660" t="s">
        <v>239</v>
      </c>
      <c r="G660" t="s">
        <v>271</v>
      </c>
      <c r="H660" t="s">
        <v>6</v>
      </c>
      <c r="I660">
        <v>8</v>
      </c>
      <c r="J660">
        <v>7</v>
      </c>
      <c r="K660">
        <v>0</v>
      </c>
      <c r="L660">
        <v>7</v>
      </c>
      <c r="M660">
        <v>1</v>
      </c>
      <c r="N660">
        <v>0</v>
      </c>
      <c r="O660" s="99">
        <f t="shared" si="21"/>
        <v>8</v>
      </c>
      <c r="P660" s="88">
        <f t="shared" si="22"/>
        <v>0</v>
      </c>
    </row>
    <row r="661" spans="1:16" x14ac:dyDescent="0.3">
      <c r="A661" t="s">
        <v>39</v>
      </c>
      <c r="B661" s="9" t="s">
        <v>370</v>
      </c>
      <c r="C661" t="s">
        <v>374</v>
      </c>
      <c r="D661" t="s">
        <v>86</v>
      </c>
      <c r="E661" t="s">
        <v>240</v>
      </c>
      <c r="F661" t="s">
        <v>239</v>
      </c>
      <c r="G661" t="s">
        <v>271</v>
      </c>
      <c r="H661" t="s">
        <v>4</v>
      </c>
      <c r="I661">
        <v>231</v>
      </c>
      <c r="J661">
        <v>104</v>
      </c>
      <c r="K661">
        <v>7</v>
      </c>
      <c r="L661">
        <v>97</v>
      </c>
      <c r="M661">
        <v>77</v>
      </c>
      <c r="N661">
        <v>50</v>
      </c>
      <c r="O661" s="99">
        <f t="shared" si="21"/>
        <v>231</v>
      </c>
      <c r="P661" s="88">
        <f t="shared" si="22"/>
        <v>50</v>
      </c>
    </row>
    <row r="662" spans="1:16" x14ac:dyDescent="0.3">
      <c r="A662" t="s">
        <v>39</v>
      </c>
      <c r="B662" s="9" t="s">
        <v>370</v>
      </c>
      <c r="C662" t="s">
        <v>374</v>
      </c>
      <c r="D662" t="s">
        <v>86</v>
      </c>
      <c r="E662" t="s">
        <v>240</v>
      </c>
      <c r="F662" t="s">
        <v>239</v>
      </c>
      <c r="G662" t="s">
        <v>271</v>
      </c>
      <c r="H662" t="s">
        <v>5</v>
      </c>
      <c r="I662">
        <v>26</v>
      </c>
      <c r="J662">
        <v>9</v>
      </c>
      <c r="K662">
        <v>0</v>
      </c>
      <c r="L662">
        <v>9</v>
      </c>
      <c r="M662">
        <v>15</v>
      </c>
      <c r="N662">
        <v>2</v>
      </c>
      <c r="O662" s="99">
        <f t="shared" si="21"/>
        <v>26</v>
      </c>
      <c r="P662" s="88">
        <f t="shared" si="22"/>
        <v>2</v>
      </c>
    </row>
    <row r="663" spans="1:16" x14ac:dyDescent="0.3">
      <c r="A663" t="s">
        <v>39</v>
      </c>
      <c r="B663" s="9" t="s">
        <v>370</v>
      </c>
      <c r="C663" t="s">
        <v>374</v>
      </c>
      <c r="D663" t="s">
        <v>86</v>
      </c>
      <c r="E663" t="s">
        <v>240</v>
      </c>
      <c r="F663" t="s">
        <v>239</v>
      </c>
      <c r="G663" t="s">
        <v>271</v>
      </c>
      <c r="H663" t="s">
        <v>7</v>
      </c>
      <c r="I663">
        <v>34</v>
      </c>
      <c r="J663">
        <v>12</v>
      </c>
      <c r="K663">
        <v>5</v>
      </c>
      <c r="L663">
        <v>7</v>
      </c>
      <c r="M663">
        <v>10</v>
      </c>
      <c r="N663">
        <v>12</v>
      </c>
      <c r="O663" s="99">
        <f t="shared" si="21"/>
        <v>34</v>
      </c>
      <c r="P663" s="88">
        <f t="shared" si="22"/>
        <v>12</v>
      </c>
    </row>
    <row r="664" spans="1:16" x14ac:dyDescent="0.3">
      <c r="A664" t="s">
        <v>39</v>
      </c>
      <c r="B664" s="9" t="s">
        <v>370</v>
      </c>
      <c r="C664" t="s">
        <v>374</v>
      </c>
      <c r="D664" t="s">
        <v>86</v>
      </c>
      <c r="E664" t="s">
        <v>240</v>
      </c>
      <c r="F664" t="s">
        <v>239</v>
      </c>
      <c r="G664" t="s">
        <v>271</v>
      </c>
      <c r="H664" t="s">
        <v>6</v>
      </c>
      <c r="I664">
        <v>12</v>
      </c>
      <c r="J664">
        <v>8</v>
      </c>
      <c r="K664">
        <v>8</v>
      </c>
      <c r="L664">
        <v>0</v>
      </c>
      <c r="M664">
        <v>4</v>
      </c>
      <c r="N664">
        <v>0</v>
      </c>
      <c r="O664" s="99">
        <f t="shared" si="21"/>
        <v>12</v>
      </c>
      <c r="P664" s="88">
        <f t="shared" si="22"/>
        <v>0</v>
      </c>
    </row>
    <row r="665" spans="1:16" x14ac:dyDescent="0.3">
      <c r="A665" t="s">
        <v>39</v>
      </c>
      <c r="B665" s="9" t="s">
        <v>370</v>
      </c>
      <c r="C665" t="s">
        <v>374</v>
      </c>
      <c r="D665" t="s">
        <v>88</v>
      </c>
      <c r="E665" t="s">
        <v>241</v>
      </c>
      <c r="F665" t="s">
        <v>220</v>
      </c>
      <c r="G665" t="s">
        <v>271</v>
      </c>
      <c r="H665" t="s">
        <v>4</v>
      </c>
      <c r="I665">
        <v>34</v>
      </c>
      <c r="J665">
        <v>22</v>
      </c>
      <c r="K665">
        <v>3</v>
      </c>
      <c r="L665">
        <v>19</v>
      </c>
      <c r="M665">
        <v>12</v>
      </c>
      <c r="N665">
        <v>0</v>
      </c>
      <c r="O665" s="99">
        <f t="shared" si="21"/>
        <v>34</v>
      </c>
      <c r="P665" s="88">
        <f t="shared" si="22"/>
        <v>0</v>
      </c>
    </row>
    <row r="666" spans="1:16" x14ac:dyDescent="0.3">
      <c r="A666" t="s">
        <v>39</v>
      </c>
      <c r="B666" s="9" t="s">
        <v>370</v>
      </c>
      <c r="C666" t="s">
        <v>374</v>
      </c>
      <c r="D666" t="s">
        <v>88</v>
      </c>
      <c r="E666" t="s">
        <v>241</v>
      </c>
      <c r="F666" t="s">
        <v>220</v>
      </c>
      <c r="G666" t="s">
        <v>271</v>
      </c>
      <c r="H666" t="s">
        <v>5</v>
      </c>
      <c r="I666">
        <v>5</v>
      </c>
      <c r="J666">
        <v>3</v>
      </c>
      <c r="K666">
        <v>0</v>
      </c>
      <c r="L666">
        <v>3</v>
      </c>
      <c r="M666">
        <v>2</v>
      </c>
      <c r="N666">
        <v>0</v>
      </c>
      <c r="O666" s="99">
        <f t="shared" si="21"/>
        <v>5</v>
      </c>
      <c r="P666" s="88">
        <f t="shared" si="22"/>
        <v>0</v>
      </c>
    </row>
    <row r="667" spans="1:16" x14ac:dyDescent="0.3">
      <c r="A667" t="s">
        <v>39</v>
      </c>
      <c r="B667" s="9" t="s">
        <v>370</v>
      </c>
      <c r="C667" t="s">
        <v>374</v>
      </c>
      <c r="D667" t="s">
        <v>88</v>
      </c>
      <c r="E667" t="s">
        <v>241</v>
      </c>
      <c r="F667" t="s">
        <v>220</v>
      </c>
      <c r="G667" t="s">
        <v>271</v>
      </c>
      <c r="H667" t="s">
        <v>7</v>
      </c>
      <c r="I667">
        <v>7</v>
      </c>
      <c r="J667">
        <v>3</v>
      </c>
      <c r="K667">
        <v>1</v>
      </c>
      <c r="L667">
        <v>2</v>
      </c>
      <c r="M667">
        <v>3</v>
      </c>
      <c r="N667">
        <v>1</v>
      </c>
      <c r="O667" s="99">
        <f t="shared" si="21"/>
        <v>7</v>
      </c>
      <c r="P667" s="88">
        <f t="shared" si="22"/>
        <v>1</v>
      </c>
    </row>
    <row r="668" spans="1:16" x14ac:dyDescent="0.3">
      <c r="A668" t="s">
        <v>39</v>
      </c>
      <c r="B668" s="9" t="s">
        <v>370</v>
      </c>
      <c r="C668" t="s">
        <v>374</v>
      </c>
      <c r="D668" t="s">
        <v>88</v>
      </c>
      <c r="E668" t="s">
        <v>241</v>
      </c>
      <c r="F668" t="s">
        <v>220</v>
      </c>
      <c r="G668" t="s">
        <v>271</v>
      </c>
      <c r="H668" t="s">
        <v>6</v>
      </c>
      <c r="I668">
        <v>6</v>
      </c>
      <c r="J668">
        <v>5</v>
      </c>
      <c r="K668">
        <v>0</v>
      </c>
      <c r="L668">
        <v>5</v>
      </c>
      <c r="M668">
        <v>0</v>
      </c>
      <c r="N668">
        <v>1</v>
      </c>
      <c r="O668" s="99">
        <f t="shared" si="21"/>
        <v>6</v>
      </c>
      <c r="P668" s="88">
        <f t="shared" si="22"/>
        <v>1</v>
      </c>
    </row>
    <row r="669" spans="1:16" x14ac:dyDescent="0.3">
      <c r="A669" t="s">
        <v>39</v>
      </c>
      <c r="B669" s="9" t="s">
        <v>370</v>
      </c>
      <c r="C669" t="s">
        <v>374</v>
      </c>
      <c r="D669" t="s">
        <v>90</v>
      </c>
      <c r="E669" t="s">
        <v>242</v>
      </c>
      <c r="F669" t="s">
        <v>220</v>
      </c>
      <c r="G669" t="s">
        <v>272</v>
      </c>
      <c r="H669" t="s">
        <v>4</v>
      </c>
      <c r="I669">
        <v>33</v>
      </c>
      <c r="J669">
        <v>12</v>
      </c>
      <c r="K669">
        <v>0</v>
      </c>
      <c r="L669">
        <v>12</v>
      </c>
      <c r="M669">
        <v>9</v>
      </c>
      <c r="N669">
        <v>12</v>
      </c>
      <c r="O669" s="99">
        <f t="shared" si="21"/>
        <v>33</v>
      </c>
      <c r="P669" s="88">
        <f t="shared" si="22"/>
        <v>12</v>
      </c>
    </row>
    <row r="670" spans="1:16" x14ac:dyDescent="0.3">
      <c r="A670" t="s">
        <v>39</v>
      </c>
      <c r="B670" s="9" t="s">
        <v>370</v>
      </c>
      <c r="C670" t="s">
        <v>374</v>
      </c>
      <c r="D670" t="s">
        <v>90</v>
      </c>
      <c r="E670" t="s">
        <v>242</v>
      </c>
      <c r="F670" t="s">
        <v>220</v>
      </c>
      <c r="G670" t="s">
        <v>272</v>
      </c>
      <c r="H670" t="s">
        <v>5</v>
      </c>
      <c r="I670">
        <v>5</v>
      </c>
      <c r="J670">
        <v>2</v>
      </c>
      <c r="K670">
        <v>0</v>
      </c>
      <c r="L670">
        <v>2</v>
      </c>
      <c r="M670">
        <v>2</v>
      </c>
      <c r="N670">
        <v>1</v>
      </c>
      <c r="O670" s="99">
        <f t="shared" si="21"/>
        <v>5</v>
      </c>
      <c r="P670" s="88">
        <f t="shared" si="22"/>
        <v>1</v>
      </c>
    </row>
    <row r="671" spans="1:16" x14ac:dyDescent="0.3">
      <c r="A671" t="s">
        <v>39</v>
      </c>
      <c r="B671" s="9" t="s">
        <v>370</v>
      </c>
      <c r="C671" t="s">
        <v>374</v>
      </c>
      <c r="D671" t="s">
        <v>90</v>
      </c>
      <c r="E671" t="s">
        <v>242</v>
      </c>
      <c r="F671" t="s">
        <v>220</v>
      </c>
      <c r="G671" t="s">
        <v>272</v>
      </c>
      <c r="H671" t="s">
        <v>7</v>
      </c>
      <c r="I671">
        <v>5</v>
      </c>
      <c r="J671">
        <v>2</v>
      </c>
      <c r="K671">
        <v>2</v>
      </c>
      <c r="L671">
        <v>0</v>
      </c>
      <c r="M671">
        <v>2</v>
      </c>
      <c r="N671">
        <v>1</v>
      </c>
      <c r="O671" s="99">
        <f t="shared" si="21"/>
        <v>5</v>
      </c>
      <c r="P671" s="88">
        <f t="shared" si="22"/>
        <v>1</v>
      </c>
    </row>
    <row r="672" spans="1:16" x14ac:dyDescent="0.3">
      <c r="A672" t="s">
        <v>39</v>
      </c>
      <c r="B672" s="9" t="s">
        <v>370</v>
      </c>
      <c r="C672" t="s">
        <v>374</v>
      </c>
      <c r="D672" t="s">
        <v>90</v>
      </c>
      <c r="E672" t="s">
        <v>242</v>
      </c>
      <c r="F672" t="s">
        <v>220</v>
      </c>
      <c r="G672" t="s">
        <v>272</v>
      </c>
      <c r="H672" t="s">
        <v>6</v>
      </c>
      <c r="I672">
        <v>7</v>
      </c>
      <c r="J672">
        <v>6</v>
      </c>
      <c r="K672">
        <v>0</v>
      </c>
      <c r="L672">
        <v>6</v>
      </c>
      <c r="M672">
        <v>1</v>
      </c>
      <c r="N672">
        <v>0</v>
      </c>
      <c r="O672" s="99">
        <f t="shared" si="21"/>
        <v>7</v>
      </c>
      <c r="P672" s="88">
        <f t="shared" si="22"/>
        <v>0</v>
      </c>
    </row>
    <row r="673" spans="1:16" x14ac:dyDescent="0.3">
      <c r="A673" t="s">
        <v>39</v>
      </c>
      <c r="B673" s="9" t="s">
        <v>370</v>
      </c>
      <c r="C673" t="s">
        <v>374</v>
      </c>
      <c r="D673" t="s">
        <v>92</v>
      </c>
      <c r="E673" t="s">
        <v>243</v>
      </c>
      <c r="F673" t="s">
        <v>220</v>
      </c>
      <c r="G673" t="s">
        <v>271</v>
      </c>
      <c r="H673" t="s">
        <v>4</v>
      </c>
      <c r="I673">
        <v>25</v>
      </c>
      <c r="J673">
        <v>7</v>
      </c>
      <c r="K673">
        <v>0</v>
      </c>
      <c r="L673">
        <v>7</v>
      </c>
      <c r="M673">
        <v>17</v>
      </c>
      <c r="N673">
        <v>1</v>
      </c>
      <c r="O673" s="99">
        <f t="shared" si="21"/>
        <v>25</v>
      </c>
      <c r="P673" s="88">
        <f t="shared" si="22"/>
        <v>1</v>
      </c>
    </row>
    <row r="674" spans="1:16" x14ac:dyDescent="0.3">
      <c r="A674" t="s">
        <v>39</v>
      </c>
      <c r="B674" s="9" t="s">
        <v>370</v>
      </c>
      <c r="C674" t="s">
        <v>374</v>
      </c>
      <c r="D674" t="s">
        <v>92</v>
      </c>
      <c r="E674" t="s">
        <v>243</v>
      </c>
      <c r="F674" t="s">
        <v>220</v>
      </c>
      <c r="G674" t="s">
        <v>271</v>
      </c>
      <c r="H674" t="s">
        <v>5</v>
      </c>
      <c r="I674">
        <v>8</v>
      </c>
      <c r="J674">
        <v>0</v>
      </c>
      <c r="K674">
        <v>0</v>
      </c>
      <c r="L674">
        <v>0</v>
      </c>
      <c r="M674">
        <v>7</v>
      </c>
      <c r="N674">
        <v>1</v>
      </c>
      <c r="O674" s="99">
        <f t="shared" si="21"/>
        <v>8</v>
      </c>
      <c r="P674" s="88">
        <f t="shared" si="22"/>
        <v>1</v>
      </c>
    </row>
    <row r="675" spans="1:16" x14ac:dyDescent="0.3">
      <c r="A675" t="s">
        <v>39</v>
      </c>
      <c r="B675" s="9" t="s">
        <v>370</v>
      </c>
      <c r="C675" t="s">
        <v>374</v>
      </c>
      <c r="D675" t="s">
        <v>92</v>
      </c>
      <c r="E675" t="s">
        <v>243</v>
      </c>
      <c r="F675" t="s">
        <v>220</v>
      </c>
      <c r="G675" t="s">
        <v>271</v>
      </c>
      <c r="H675" t="s">
        <v>6</v>
      </c>
      <c r="I675">
        <v>5</v>
      </c>
      <c r="J675">
        <v>3</v>
      </c>
      <c r="K675">
        <v>1</v>
      </c>
      <c r="L675">
        <v>2</v>
      </c>
      <c r="M675">
        <v>1</v>
      </c>
      <c r="N675">
        <v>1</v>
      </c>
      <c r="O675" s="99">
        <f t="shared" si="21"/>
        <v>5</v>
      </c>
      <c r="P675" s="88">
        <f t="shared" si="22"/>
        <v>1</v>
      </c>
    </row>
    <row r="676" spans="1:16" x14ac:dyDescent="0.3">
      <c r="A676" t="s">
        <v>39</v>
      </c>
      <c r="B676" s="9" t="s">
        <v>370</v>
      </c>
      <c r="C676" t="s">
        <v>374</v>
      </c>
      <c r="D676" t="s">
        <v>94</v>
      </c>
      <c r="E676" t="s">
        <v>244</v>
      </c>
      <c r="F676" t="s">
        <v>220</v>
      </c>
      <c r="G676" t="s">
        <v>272</v>
      </c>
      <c r="H676" t="s">
        <v>4</v>
      </c>
      <c r="I676">
        <v>53</v>
      </c>
      <c r="J676">
        <v>11</v>
      </c>
      <c r="K676">
        <v>3</v>
      </c>
      <c r="L676">
        <v>8</v>
      </c>
      <c r="M676">
        <v>21</v>
      </c>
      <c r="N676">
        <v>21</v>
      </c>
      <c r="O676" s="99">
        <f t="shared" si="21"/>
        <v>53</v>
      </c>
      <c r="P676" s="88">
        <f t="shared" si="22"/>
        <v>21</v>
      </c>
    </row>
    <row r="677" spans="1:16" x14ac:dyDescent="0.3">
      <c r="A677" t="s">
        <v>39</v>
      </c>
      <c r="B677" s="9" t="s">
        <v>370</v>
      </c>
      <c r="C677" t="s">
        <v>374</v>
      </c>
      <c r="D677" t="s">
        <v>94</v>
      </c>
      <c r="E677" t="s">
        <v>244</v>
      </c>
      <c r="F677" t="s">
        <v>220</v>
      </c>
      <c r="G677" t="s">
        <v>272</v>
      </c>
      <c r="H677" t="s">
        <v>5</v>
      </c>
      <c r="I677">
        <v>2</v>
      </c>
      <c r="J677">
        <v>1</v>
      </c>
      <c r="K677">
        <v>0</v>
      </c>
      <c r="L677">
        <v>1</v>
      </c>
      <c r="M677">
        <v>1</v>
      </c>
      <c r="N677">
        <v>0</v>
      </c>
      <c r="O677" s="99">
        <f t="shared" si="21"/>
        <v>2</v>
      </c>
      <c r="P677" s="88">
        <f t="shared" si="22"/>
        <v>0</v>
      </c>
    </row>
    <row r="678" spans="1:16" x14ac:dyDescent="0.3">
      <c r="A678" t="s">
        <v>39</v>
      </c>
      <c r="B678" s="9" t="s">
        <v>370</v>
      </c>
      <c r="C678" t="s">
        <v>374</v>
      </c>
      <c r="D678" t="s">
        <v>94</v>
      </c>
      <c r="E678" t="s">
        <v>244</v>
      </c>
      <c r="F678" t="s">
        <v>220</v>
      </c>
      <c r="G678" t="s">
        <v>272</v>
      </c>
      <c r="H678" t="s">
        <v>7</v>
      </c>
      <c r="I678">
        <v>4</v>
      </c>
      <c r="J678">
        <v>2</v>
      </c>
      <c r="K678">
        <v>0</v>
      </c>
      <c r="L678">
        <v>2</v>
      </c>
      <c r="M678">
        <v>1</v>
      </c>
      <c r="N678">
        <v>1</v>
      </c>
      <c r="O678" s="99">
        <f t="shared" si="21"/>
        <v>4</v>
      </c>
      <c r="P678" s="88">
        <f t="shared" si="22"/>
        <v>1</v>
      </c>
    </row>
    <row r="679" spans="1:16" x14ac:dyDescent="0.3">
      <c r="A679" t="s">
        <v>39</v>
      </c>
      <c r="B679" s="9" t="s">
        <v>370</v>
      </c>
      <c r="C679" t="s">
        <v>374</v>
      </c>
      <c r="D679" t="s">
        <v>94</v>
      </c>
      <c r="E679" t="s">
        <v>244</v>
      </c>
      <c r="F679" t="s">
        <v>220</v>
      </c>
      <c r="G679" t="s">
        <v>272</v>
      </c>
      <c r="H679" t="s">
        <v>6</v>
      </c>
      <c r="I679">
        <v>3</v>
      </c>
      <c r="J679">
        <v>1</v>
      </c>
      <c r="K679">
        <v>0</v>
      </c>
      <c r="L679">
        <v>1</v>
      </c>
      <c r="M679">
        <v>1</v>
      </c>
      <c r="N679">
        <v>1</v>
      </c>
      <c r="O679" s="99">
        <f t="shared" si="21"/>
        <v>3</v>
      </c>
      <c r="P679" s="88">
        <f t="shared" si="22"/>
        <v>1</v>
      </c>
    </row>
    <row r="680" spans="1:16" x14ac:dyDescent="0.3">
      <c r="A680" t="s">
        <v>39</v>
      </c>
      <c r="B680" s="9" t="s">
        <v>370</v>
      </c>
      <c r="C680" t="s">
        <v>374</v>
      </c>
      <c r="D680" t="s">
        <v>245</v>
      </c>
      <c r="E680" t="s">
        <v>246</v>
      </c>
      <c r="F680" t="s">
        <v>220</v>
      </c>
      <c r="G680" t="s">
        <v>273</v>
      </c>
      <c r="H680" t="s">
        <v>4</v>
      </c>
      <c r="I680">
        <v>1</v>
      </c>
      <c r="J680">
        <v>0</v>
      </c>
      <c r="K680">
        <v>0</v>
      </c>
      <c r="L680">
        <v>0</v>
      </c>
      <c r="M680">
        <v>0</v>
      </c>
      <c r="N680">
        <v>1</v>
      </c>
      <c r="O680" s="99">
        <f t="shared" si="21"/>
        <v>1</v>
      </c>
      <c r="P680" s="88">
        <f t="shared" si="22"/>
        <v>1</v>
      </c>
    </row>
    <row r="681" spans="1:16" x14ac:dyDescent="0.3">
      <c r="A681" t="s">
        <v>39</v>
      </c>
      <c r="B681" s="9" t="s">
        <v>370</v>
      </c>
      <c r="C681" t="s">
        <v>374</v>
      </c>
      <c r="D681" t="s">
        <v>100</v>
      </c>
      <c r="E681" t="s">
        <v>247</v>
      </c>
      <c r="F681" t="s">
        <v>220</v>
      </c>
      <c r="G681" t="s">
        <v>272</v>
      </c>
      <c r="H681" t="s">
        <v>4</v>
      </c>
      <c r="I681">
        <v>52</v>
      </c>
      <c r="J681">
        <v>36</v>
      </c>
      <c r="K681">
        <v>4</v>
      </c>
      <c r="L681">
        <v>32</v>
      </c>
      <c r="M681">
        <v>7</v>
      </c>
      <c r="N681">
        <v>9</v>
      </c>
      <c r="O681" s="99">
        <f t="shared" si="21"/>
        <v>52</v>
      </c>
      <c r="P681" s="88">
        <f t="shared" si="22"/>
        <v>9</v>
      </c>
    </row>
    <row r="682" spans="1:16" x14ac:dyDescent="0.3">
      <c r="A682" t="s">
        <v>39</v>
      </c>
      <c r="B682" s="9" t="s">
        <v>370</v>
      </c>
      <c r="C682" t="s">
        <v>374</v>
      </c>
      <c r="D682" t="s">
        <v>100</v>
      </c>
      <c r="E682" t="s">
        <v>247</v>
      </c>
      <c r="F682" t="s">
        <v>220</v>
      </c>
      <c r="G682" t="s">
        <v>272</v>
      </c>
      <c r="H682" t="s">
        <v>5</v>
      </c>
      <c r="I682">
        <v>5</v>
      </c>
      <c r="J682">
        <v>3</v>
      </c>
      <c r="K682">
        <v>0</v>
      </c>
      <c r="L682">
        <v>3</v>
      </c>
      <c r="M682">
        <v>2</v>
      </c>
      <c r="N682">
        <v>0</v>
      </c>
      <c r="O682" s="99">
        <f t="shared" si="21"/>
        <v>5</v>
      </c>
      <c r="P682" s="88">
        <f t="shared" si="22"/>
        <v>0</v>
      </c>
    </row>
    <row r="683" spans="1:16" x14ac:dyDescent="0.3">
      <c r="A683" t="s">
        <v>39</v>
      </c>
      <c r="B683" s="9" t="s">
        <v>370</v>
      </c>
      <c r="C683" t="s">
        <v>374</v>
      </c>
      <c r="D683" t="s">
        <v>100</v>
      </c>
      <c r="E683" t="s">
        <v>247</v>
      </c>
      <c r="F683" t="s">
        <v>220</v>
      </c>
      <c r="G683" t="s">
        <v>272</v>
      </c>
      <c r="H683" t="s">
        <v>7</v>
      </c>
      <c r="I683">
        <v>3</v>
      </c>
      <c r="J683">
        <v>2</v>
      </c>
      <c r="K683">
        <v>2</v>
      </c>
      <c r="L683">
        <v>0</v>
      </c>
      <c r="M683">
        <v>1</v>
      </c>
      <c r="N683">
        <v>0</v>
      </c>
      <c r="O683" s="99">
        <f t="shared" si="21"/>
        <v>3</v>
      </c>
      <c r="P683" s="88">
        <f t="shared" si="22"/>
        <v>0</v>
      </c>
    </row>
    <row r="684" spans="1:16" x14ac:dyDescent="0.3">
      <c r="A684" t="s">
        <v>39</v>
      </c>
      <c r="B684" s="9" t="s">
        <v>370</v>
      </c>
      <c r="C684" t="s">
        <v>374</v>
      </c>
      <c r="D684" t="s">
        <v>100</v>
      </c>
      <c r="E684" t="s">
        <v>247</v>
      </c>
      <c r="F684" t="s">
        <v>220</v>
      </c>
      <c r="G684" t="s">
        <v>272</v>
      </c>
      <c r="H684" t="s">
        <v>6</v>
      </c>
      <c r="I684">
        <v>5</v>
      </c>
      <c r="J684">
        <v>2</v>
      </c>
      <c r="K684">
        <v>0</v>
      </c>
      <c r="L684">
        <v>2</v>
      </c>
      <c r="M684">
        <v>3</v>
      </c>
      <c r="N684">
        <v>0</v>
      </c>
      <c r="O684" s="99">
        <f t="shared" si="21"/>
        <v>5</v>
      </c>
      <c r="P684" s="88">
        <f t="shared" si="22"/>
        <v>0</v>
      </c>
    </row>
    <row r="685" spans="1:16" x14ac:dyDescent="0.3">
      <c r="A685" t="s">
        <v>39</v>
      </c>
      <c r="B685" s="9" t="s">
        <v>370</v>
      </c>
      <c r="C685" t="s">
        <v>374</v>
      </c>
      <c r="D685" t="s">
        <v>102</v>
      </c>
      <c r="E685" t="s">
        <v>248</v>
      </c>
      <c r="F685" t="s">
        <v>220</v>
      </c>
      <c r="G685" t="s">
        <v>271</v>
      </c>
      <c r="H685" t="s">
        <v>4</v>
      </c>
      <c r="I685">
        <v>82</v>
      </c>
      <c r="J685">
        <v>14</v>
      </c>
      <c r="K685">
        <v>5</v>
      </c>
      <c r="L685">
        <v>9</v>
      </c>
      <c r="M685">
        <v>39</v>
      </c>
      <c r="N685">
        <v>29</v>
      </c>
      <c r="O685" s="99">
        <f t="shared" si="21"/>
        <v>82</v>
      </c>
      <c r="P685" s="88">
        <f t="shared" si="22"/>
        <v>29</v>
      </c>
    </row>
    <row r="686" spans="1:16" x14ac:dyDescent="0.3">
      <c r="A686" t="s">
        <v>39</v>
      </c>
      <c r="B686" s="9" t="s">
        <v>370</v>
      </c>
      <c r="C686" t="s">
        <v>374</v>
      </c>
      <c r="D686" t="s">
        <v>102</v>
      </c>
      <c r="E686" t="s">
        <v>248</v>
      </c>
      <c r="F686" t="s">
        <v>220</v>
      </c>
      <c r="G686" t="s">
        <v>271</v>
      </c>
      <c r="H686" t="s">
        <v>5</v>
      </c>
      <c r="I686">
        <v>14</v>
      </c>
      <c r="J686">
        <v>2</v>
      </c>
      <c r="K686">
        <v>0</v>
      </c>
      <c r="L686">
        <v>2</v>
      </c>
      <c r="M686">
        <v>7</v>
      </c>
      <c r="N686">
        <v>5</v>
      </c>
      <c r="O686" s="99">
        <f t="shared" si="21"/>
        <v>14</v>
      </c>
      <c r="P686" s="88">
        <f t="shared" si="22"/>
        <v>5</v>
      </c>
    </row>
    <row r="687" spans="1:16" x14ac:dyDescent="0.3">
      <c r="A687" t="s">
        <v>39</v>
      </c>
      <c r="B687" s="9" t="s">
        <v>370</v>
      </c>
      <c r="C687" t="s">
        <v>374</v>
      </c>
      <c r="D687" t="s">
        <v>102</v>
      </c>
      <c r="E687" t="s">
        <v>248</v>
      </c>
      <c r="F687" t="s">
        <v>220</v>
      </c>
      <c r="G687" t="s">
        <v>271</v>
      </c>
      <c r="H687" t="s">
        <v>7</v>
      </c>
      <c r="I687">
        <v>6</v>
      </c>
      <c r="J687">
        <v>3</v>
      </c>
      <c r="K687">
        <v>3</v>
      </c>
      <c r="L687">
        <v>0</v>
      </c>
      <c r="M687">
        <v>2</v>
      </c>
      <c r="N687">
        <v>1</v>
      </c>
      <c r="O687" s="99">
        <f t="shared" si="21"/>
        <v>6</v>
      </c>
      <c r="P687" s="88">
        <f t="shared" si="22"/>
        <v>1</v>
      </c>
    </row>
    <row r="688" spans="1:16" x14ac:dyDescent="0.3">
      <c r="A688" t="s">
        <v>39</v>
      </c>
      <c r="B688" s="9" t="s">
        <v>370</v>
      </c>
      <c r="C688" t="s">
        <v>374</v>
      </c>
      <c r="D688" t="s">
        <v>102</v>
      </c>
      <c r="E688" t="s">
        <v>248</v>
      </c>
      <c r="F688" t="s">
        <v>220</v>
      </c>
      <c r="G688" t="s">
        <v>271</v>
      </c>
      <c r="H688" t="s">
        <v>6</v>
      </c>
      <c r="I688">
        <v>1</v>
      </c>
      <c r="J688">
        <v>0</v>
      </c>
      <c r="K688">
        <v>0</v>
      </c>
      <c r="L688">
        <v>0</v>
      </c>
      <c r="M688">
        <v>1</v>
      </c>
      <c r="N688">
        <v>0</v>
      </c>
      <c r="O688" s="99">
        <f t="shared" si="21"/>
        <v>1</v>
      </c>
      <c r="P688" s="88">
        <f t="shared" si="22"/>
        <v>0</v>
      </c>
    </row>
    <row r="689" spans="1:16" x14ac:dyDescent="0.3">
      <c r="A689" t="s">
        <v>39</v>
      </c>
      <c r="B689" s="9" t="s">
        <v>370</v>
      </c>
      <c r="C689" t="s">
        <v>374</v>
      </c>
      <c r="D689" t="s">
        <v>104</v>
      </c>
      <c r="E689" t="s">
        <v>249</v>
      </c>
      <c r="F689" t="s">
        <v>220</v>
      </c>
      <c r="G689" t="s">
        <v>272</v>
      </c>
      <c r="H689" t="s">
        <v>4</v>
      </c>
      <c r="I689">
        <v>16</v>
      </c>
      <c r="J689">
        <v>8</v>
      </c>
      <c r="K689">
        <v>1</v>
      </c>
      <c r="L689">
        <v>7</v>
      </c>
      <c r="M689">
        <v>8</v>
      </c>
      <c r="N689">
        <v>0</v>
      </c>
      <c r="O689" s="99">
        <f t="shared" si="21"/>
        <v>16</v>
      </c>
      <c r="P689" s="88">
        <f t="shared" si="22"/>
        <v>0</v>
      </c>
    </row>
    <row r="690" spans="1:16" x14ac:dyDescent="0.3">
      <c r="A690" t="s">
        <v>39</v>
      </c>
      <c r="B690" s="9" t="s">
        <v>370</v>
      </c>
      <c r="C690" t="s">
        <v>374</v>
      </c>
      <c r="D690" t="s">
        <v>104</v>
      </c>
      <c r="E690" t="s">
        <v>249</v>
      </c>
      <c r="F690" t="s">
        <v>220</v>
      </c>
      <c r="G690" t="s">
        <v>272</v>
      </c>
      <c r="H690" t="s">
        <v>5</v>
      </c>
      <c r="I690">
        <v>1</v>
      </c>
      <c r="J690">
        <v>1</v>
      </c>
      <c r="K690">
        <v>0</v>
      </c>
      <c r="L690">
        <v>1</v>
      </c>
      <c r="M690">
        <v>0</v>
      </c>
      <c r="N690">
        <v>0</v>
      </c>
      <c r="O690" s="99">
        <f t="shared" si="21"/>
        <v>1</v>
      </c>
      <c r="P690" s="88">
        <f t="shared" si="22"/>
        <v>0</v>
      </c>
    </row>
    <row r="691" spans="1:16" x14ac:dyDescent="0.3">
      <c r="A691" t="s">
        <v>39</v>
      </c>
      <c r="B691" s="9" t="s">
        <v>370</v>
      </c>
      <c r="C691" t="s">
        <v>374</v>
      </c>
      <c r="D691" t="s">
        <v>104</v>
      </c>
      <c r="E691" t="s">
        <v>249</v>
      </c>
      <c r="F691" t="s">
        <v>220</v>
      </c>
      <c r="G691" t="s">
        <v>272</v>
      </c>
      <c r="H691" t="s">
        <v>7</v>
      </c>
      <c r="I691">
        <v>1</v>
      </c>
      <c r="J691">
        <v>0</v>
      </c>
      <c r="K691">
        <v>0</v>
      </c>
      <c r="L691">
        <v>0</v>
      </c>
      <c r="M691">
        <v>1</v>
      </c>
      <c r="N691">
        <v>0</v>
      </c>
      <c r="O691" s="99">
        <f t="shared" si="21"/>
        <v>1</v>
      </c>
      <c r="P691" s="88">
        <f t="shared" si="22"/>
        <v>0</v>
      </c>
    </row>
    <row r="692" spans="1:16" x14ac:dyDescent="0.3">
      <c r="A692" t="s">
        <v>39</v>
      </c>
      <c r="B692" s="9" t="s">
        <v>370</v>
      </c>
      <c r="C692" t="s">
        <v>374</v>
      </c>
      <c r="D692" t="s">
        <v>104</v>
      </c>
      <c r="E692" t="s">
        <v>249</v>
      </c>
      <c r="F692" t="s">
        <v>220</v>
      </c>
      <c r="G692" t="s">
        <v>272</v>
      </c>
      <c r="H692" t="s">
        <v>6</v>
      </c>
      <c r="I692">
        <v>4</v>
      </c>
      <c r="J692">
        <v>3</v>
      </c>
      <c r="K692">
        <v>3</v>
      </c>
      <c r="L692">
        <v>0</v>
      </c>
      <c r="M692">
        <v>0</v>
      </c>
      <c r="N692">
        <v>1</v>
      </c>
      <c r="O692" s="99">
        <f t="shared" si="21"/>
        <v>4</v>
      </c>
      <c r="P692" s="88">
        <f t="shared" si="22"/>
        <v>1</v>
      </c>
    </row>
    <row r="693" spans="1:16" x14ac:dyDescent="0.3">
      <c r="A693" t="s">
        <v>39</v>
      </c>
      <c r="B693" s="9" t="s">
        <v>370</v>
      </c>
      <c r="C693" t="s">
        <v>374</v>
      </c>
      <c r="D693" t="s">
        <v>106</v>
      </c>
      <c r="E693" t="s">
        <v>250</v>
      </c>
      <c r="F693" t="s">
        <v>220</v>
      </c>
      <c r="G693" t="s">
        <v>273</v>
      </c>
      <c r="H693" t="s">
        <v>4</v>
      </c>
      <c r="I693">
        <v>19</v>
      </c>
      <c r="J693">
        <v>6</v>
      </c>
      <c r="K693">
        <v>3</v>
      </c>
      <c r="L693">
        <v>3</v>
      </c>
      <c r="M693">
        <v>3</v>
      </c>
      <c r="N693">
        <v>10</v>
      </c>
      <c r="O693" s="99">
        <f t="shared" si="21"/>
        <v>19</v>
      </c>
      <c r="P693" s="88">
        <f t="shared" si="22"/>
        <v>10</v>
      </c>
    </row>
    <row r="694" spans="1:16" x14ac:dyDescent="0.3">
      <c r="A694" t="s">
        <v>39</v>
      </c>
      <c r="B694" s="9" t="s">
        <v>370</v>
      </c>
      <c r="C694" t="s">
        <v>374</v>
      </c>
      <c r="D694" t="s">
        <v>106</v>
      </c>
      <c r="E694" t="s">
        <v>250</v>
      </c>
      <c r="F694" t="s">
        <v>220</v>
      </c>
      <c r="G694" t="s">
        <v>273</v>
      </c>
      <c r="H694" t="s">
        <v>5</v>
      </c>
      <c r="I694">
        <v>6</v>
      </c>
      <c r="J694">
        <v>2</v>
      </c>
      <c r="K694">
        <v>0</v>
      </c>
      <c r="L694">
        <v>2</v>
      </c>
      <c r="M694">
        <v>1</v>
      </c>
      <c r="N694">
        <v>3</v>
      </c>
      <c r="O694" s="99">
        <f t="shared" si="21"/>
        <v>6</v>
      </c>
      <c r="P694" s="88">
        <f t="shared" si="22"/>
        <v>3</v>
      </c>
    </row>
    <row r="695" spans="1:16" x14ac:dyDescent="0.3">
      <c r="A695" t="s">
        <v>39</v>
      </c>
      <c r="B695" s="9" t="s">
        <v>370</v>
      </c>
      <c r="C695" t="s">
        <v>374</v>
      </c>
      <c r="D695" t="s">
        <v>106</v>
      </c>
      <c r="E695" t="s">
        <v>250</v>
      </c>
      <c r="F695" t="s">
        <v>220</v>
      </c>
      <c r="G695" t="s">
        <v>273</v>
      </c>
      <c r="H695" t="s">
        <v>7</v>
      </c>
      <c r="I695">
        <v>1</v>
      </c>
      <c r="J695">
        <v>0</v>
      </c>
      <c r="K695">
        <v>0</v>
      </c>
      <c r="L695">
        <v>0</v>
      </c>
      <c r="M695">
        <v>0</v>
      </c>
      <c r="N695">
        <v>1</v>
      </c>
      <c r="O695" s="99">
        <f t="shared" si="21"/>
        <v>1</v>
      </c>
      <c r="P695" s="88">
        <f t="shared" si="22"/>
        <v>1</v>
      </c>
    </row>
    <row r="696" spans="1:16" x14ac:dyDescent="0.3">
      <c r="A696" t="s">
        <v>39</v>
      </c>
      <c r="B696" s="9" t="s">
        <v>370</v>
      </c>
      <c r="C696" t="s">
        <v>374</v>
      </c>
      <c r="D696" t="s">
        <v>106</v>
      </c>
      <c r="E696" t="s">
        <v>250</v>
      </c>
      <c r="F696" t="s">
        <v>220</v>
      </c>
      <c r="G696" t="s">
        <v>273</v>
      </c>
      <c r="H696" t="s">
        <v>6</v>
      </c>
      <c r="I696">
        <v>5</v>
      </c>
      <c r="J696">
        <v>3</v>
      </c>
      <c r="K696">
        <v>2</v>
      </c>
      <c r="L696">
        <v>1</v>
      </c>
      <c r="M696">
        <v>0</v>
      </c>
      <c r="N696">
        <v>2</v>
      </c>
      <c r="O696" s="99">
        <f t="shared" si="21"/>
        <v>5</v>
      </c>
      <c r="P696" s="88">
        <f t="shared" si="22"/>
        <v>2</v>
      </c>
    </row>
    <row r="697" spans="1:16" x14ac:dyDescent="0.3">
      <c r="A697" t="s">
        <v>39</v>
      </c>
      <c r="B697" s="9" t="s">
        <v>370</v>
      </c>
      <c r="C697" t="s">
        <v>374</v>
      </c>
      <c r="D697" t="s">
        <v>108</v>
      </c>
      <c r="E697" t="s">
        <v>251</v>
      </c>
      <c r="F697" t="s">
        <v>239</v>
      </c>
      <c r="G697" t="s">
        <v>271</v>
      </c>
      <c r="H697" t="s">
        <v>4</v>
      </c>
      <c r="I697">
        <v>72</v>
      </c>
      <c r="J697">
        <v>44</v>
      </c>
      <c r="K697">
        <v>7</v>
      </c>
      <c r="L697">
        <v>37</v>
      </c>
      <c r="M697">
        <v>14</v>
      </c>
      <c r="N697">
        <v>14</v>
      </c>
      <c r="O697" s="99">
        <f t="shared" si="21"/>
        <v>72</v>
      </c>
      <c r="P697" s="88">
        <f t="shared" si="22"/>
        <v>14</v>
      </c>
    </row>
    <row r="698" spans="1:16" x14ac:dyDescent="0.3">
      <c r="A698" t="s">
        <v>39</v>
      </c>
      <c r="B698" s="9" t="s">
        <v>370</v>
      </c>
      <c r="C698" t="s">
        <v>374</v>
      </c>
      <c r="D698" t="s">
        <v>108</v>
      </c>
      <c r="E698" t="s">
        <v>251</v>
      </c>
      <c r="F698" t="s">
        <v>239</v>
      </c>
      <c r="G698" t="s">
        <v>271</v>
      </c>
      <c r="H698" t="s">
        <v>5</v>
      </c>
      <c r="I698">
        <v>10</v>
      </c>
      <c r="J698">
        <v>2</v>
      </c>
      <c r="K698">
        <v>0</v>
      </c>
      <c r="L698">
        <v>2</v>
      </c>
      <c r="M698">
        <v>3</v>
      </c>
      <c r="N698">
        <v>5</v>
      </c>
      <c r="O698" s="99">
        <f t="shared" si="21"/>
        <v>10</v>
      </c>
      <c r="P698" s="88">
        <f t="shared" si="22"/>
        <v>5</v>
      </c>
    </row>
    <row r="699" spans="1:16" x14ac:dyDescent="0.3">
      <c r="A699" t="s">
        <v>39</v>
      </c>
      <c r="B699" s="9" t="s">
        <v>370</v>
      </c>
      <c r="C699" t="s">
        <v>374</v>
      </c>
      <c r="D699" t="s">
        <v>108</v>
      </c>
      <c r="E699" t="s">
        <v>251</v>
      </c>
      <c r="F699" t="s">
        <v>239</v>
      </c>
      <c r="G699" t="s">
        <v>271</v>
      </c>
      <c r="H699" t="s">
        <v>7</v>
      </c>
      <c r="I699">
        <v>2</v>
      </c>
      <c r="J699">
        <v>1</v>
      </c>
      <c r="K699">
        <v>1</v>
      </c>
      <c r="L699">
        <v>0</v>
      </c>
      <c r="M699">
        <v>1</v>
      </c>
      <c r="N699">
        <v>0</v>
      </c>
      <c r="O699" s="99">
        <f t="shared" si="21"/>
        <v>2</v>
      </c>
      <c r="P699" s="88">
        <f t="shared" si="22"/>
        <v>0</v>
      </c>
    </row>
    <row r="700" spans="1:16" x14ac:dyDescent="0.3">
      <c r="A700" t="s">
        <v>39</v>
      </c>
      <c r="B700" s="9" t="s">
        <v>370</v>
      </c>
      <c r="C700" t="s">
        <v>374</v>
      </c>
      <c r="D700" t="s">
        <v>110</v>
      </c>
      <c r="E700" t="s">
        <v>252</v>
      </c>
      <c r="F700" t="s">
        <v>220</v>
      </c>
      <c r="G700" t="s">
        <v>273</v>
      </c>
      <c r="H700" t="s">
        <v>4</v>
      </c>
      <c r="I700">
        <v>22</v>
      </c>
      <c r="J700">
        <v>11</v>
      </c>
      <c r="K700">
        <v>3</v>
      </c>
      <c r="L700">
        <v>8</v>
      </c>
      <c r="M700">
        <v>10</v>
      </c>
      <c r="N700">
        <v>1</v>
      </c>
      <c r="O700" s="99">
        <f t="shared" si="21"/>
        <v>22</v>
      </c>
      <c r="P700" s="88">
        <f t="shared" si="22"/>
        <v>1</v>
      </c>
    </row>
    <row r="701" spans="1:16" x14ac:dyDescent="0.3">
      <c r="A701" t="s">
        <v>39</v>
      </c>
      <c r="B701" s="9" t="s">
        <v>370</v>
      </c>
      <c r="C701" t="s">
        <v>374</v>
      </c>
      <c r="D701" t="s">
        <v>110</v>
      </c>
      <c r="E701" t="s">
        <v>252</v>
      </c>
      <c r="F701" t="s">
        <v>220</v>
      </c>
      <c r="G701" t="s">
        <v>273</v>
      </c>
      <c r="H701" t="s">
        <v>5</v>
      </c>
      <c r="I701">
        <v>3</v>
      </c>
      <c r="J701">
        <v>0</v>
      </c>
      <c r="K701">
        <v>0</v>
      </c>
      <c r="L701">
        <v>0</v>
      </c>
      <c r="M701">
        <v>3</v>
      </c>
      <c r="N701">
        <v>0</v>
      </c>
      <c r="O701" s="99">
        <f t="shared" si="21"/>
        <v>3</v>
      </c>
      <c r="P701" s="88">
        <f t="shared" si="22"/>
        <v>0</v>
      </c>
    </row>
    <row r="702" spans="1:16" x14ac:dyDescent="0.3">
      <c r="A702" t="s">
        <v>39</v>
      </c>
      <c r="B702" s="9" t="s">
        <v>370</v>
      </c>
      <c r="C702" t="s">
        <v>374</v>
      </c>
      <c r="D702" t="s">
        <v>110</v>
      </c>
      <c r="E702" t="s">
        <v>252</v>
      </c>
      <c r="F702" t="s">
        <v>220</v>
      </c>
      <c r="G702" t="s">
        <v>273</v>
      </c>
      <c r="H702" t="s">
        <v>7</v>
      </c>
      <c r="I702">
        <v>1</v>
      </c>
      <c r="J702">
        <v>0</v>
      </c>
      <c r="K702">
        <v>0</v>
      </c>
      <c r="L702">
        <v>0</v>
      </c>
      <c r="M702">
        <v>1</v>
      </c>
      <c r="N702">
        <v>0</v>
      </c>
      <c r="O702" s="99">
        <f t="shared" si="21"/>
        <v>1</v>
      </c>
      <c r="P702" s="88">
        <f t="shared" si="22"/>
        <v>0</v>
      </c>
    </row>
    <row r="703" spans="1:16" x14ac:dyDescent="0.3">
      <c r="A703" t="s">
        <v>39</v>
      </c>
      <c r="B703" s="9" t="s">
        <v>370</v>
      </c>
      <c r="C703" t="s">
        <v>374</v>
      </c>
      <c r="D703" t="s">
        <v>112</v>
      </c>
      <c r="E703" t="s">
        <v>253</v>
      </c>
      <c r="F703" t="s">
        <v>220</v>
      </c>
      <c r="G703" t="s">
        <v>273</v>
      </c>
      <c r="H703" t="s">
        <v>4</v>
      </c>
      <c r="I703">
        <v>13</v>
      </c>
      <c r="J703">
        <v>7</v>
      </c>
      <c r="K703">
        <v>0</v>
      </c>
      <c r="L703">
        <v>7</v>
      </c>
      <c r="M703">
        <v>4</v>
      </c>
      <c r="N703">
        <v>2</v>
      </c>
      <c r="O703" s="99">
        <f t="shared" si="21"/>
        <v>13</v>
      </c>
      <c r="P703" s="88">
        <f t="shared" si="22"/>
        <v>2</v>
      </c>
    </row>
    <row r="704" spans="1:16" x14ac:dyDescent="0.3">
      <c r="A704" t="s">
        <v>39</v>
      </c>
      <c r="B704" s="9" t="s">
        <v>370</v>
      </c>
      <c r="C704" t="s">
        <v>374</v>
      </c>
      <c r="D704" t="s">
        <v>112</v>
      </c>
      <c r="E704" t="s">
        <v>253</v>
      </c>
      <c r="F704" t="s">
        <v>220</v>
      </c>
      <c r="G704" t="s">
        <v>273</v>
      </c>
      <c r="H704" t="s">
        <v>5</v>
      </c>
      <c r="I704">
        <v>7</v>
      </c>
      <c r="J704">
        <v>2</v>
      </c>
      <c r="K704">
        <v>0</v>
      </c>
      <c r="L704">
        <v>2</v>
      </c>
      <c r="M704">
        <v>5</v>
      </c>
      <c r="N704">
        <v>0</v>
      </c>
      <c r="O704" s="99">
        <f t="shared" si="21"/>
        <v>7</v>
      </c>
      <c r="P704" s="88">
        <f t="shared" si="22"/>
        <v>0</v>
      </c>
    </row>
    <row r="705" spans="1:16" x14ac:dyDescent="0.3">
      <c r="A705" t="s">
        <v>39</v>
      </c>
      <c r="B705" s="9" t="s">
        <v>370</v>
      </c>
      <c r="C705" t="s">
        <v>374</v>
      </c>
      <c r="D705" t="s">
        <v>112</v>
      </c>
      <c r="E705" t="s">
        <v>253</v>
      </c>
      <c r="F705" t="s">
        <v>220</v>
      </c>
      <c r="G705" t="s">
        <v>273</v>
      </c>
      <c r="H705" t="s">
        <v>6</v>
      </c>
      <c r="I705">
        <v>4</v>
      </c>
      <c r="J705">
        <v>3</v>
      </c>
      <c r="K705">
        <v>2</v>
      </c>
      <c r="L705">
        <v>1</v>
      </c>
      <c r="M705">
        <v>1</v>
      </c>
      <c r="N705">
        <v>0</v>
      </c>
      <c r="O705" s="99">
        <f t="shared" si="21"/>
        <v>4</v>
      </c>
      <c r="P705" s="88">
        <f t="shared" si="22"/>
        <v>0</v>
      </c>
    </row>
    <row r="706" spans="1:16" x14ac:dyDescent="0.3">
      <c r="A706" t="s">
        <v>39</v>
      </c>
      <c r="B706" s="9" t="s">
        <v>370</v>
      </c>
      <c r="C706" t="s">
        <v>374</v>
      </c>
      <c r="D706" t="s">
        <v>114</v>
      </c>
      <c r="E706" t="s">
        <v>254</v>
      </c>
      <c r="F706" t="s">
        <v>220</v>
      </c>
      <c r="G706" t="s">
        <v>272</v>
      </c>
      <c r="H706" t="s">
        <v>4</v>
      </c>
      <c r="I706">
        <v>15</v>
      </c>
      <c r="J706">
        <v>10</v>
      </c>
      <c r="K706">
        <v>0</v>
      </c>
      <c r="L706">
        <v>10</v>
      </c>
      <c r="M706">
        <v>3</v>
      </c>
      <c r="N706">
        <v>2</v>
      </c>
      <c r="O706" s="99">
        <f t="shared" si="21"/>
        <v>15</v>
      </c>
      <c r="P706" s="88">
        <f t="shared" si="22"/>
        <v>2</v>
      </c>
    </row>
    <row r="707" spans="1:16" x14ac:dyDescent="0.3">
      <c r="A707" t="s">
        <v>39</v>
      </c>
      <c r="B707" s="9" t="s">
        <v>370</v>
      </c>
      <c r="C707" t="s">
        <v>374</v>
      </c>
      <c r="D707" t="s">
        <v>114</v>
      </c>
      <c r="E707" t="s">
        <v>254</v>
      </c>
      <c r="F707" t="s">
        <v>220</v>
      </c>
      <c r="G707" t="s">
        <v>272</v>
      </c>
      <c r="H707" t="s">
        <v>7</v>
      </c>
      <c r="I707">
        <v>3</v>
      </c>
      <c r="J707">
        <v>1</v>
      </c>
      <c r="K707">
        <v>0</v>
      </c>
      <c r="L707">
        <v>1</v>
      </c>
      <c r="M707">
        <v>2</v>
      </c>
      <c r="N707">
        <v>0</v>
      </c>
      <c r="O707" s="99">
        <f t="shared" ref="O707:O770" si="23">IF($I$1=$O$1,I707,IF($J$1=$O$1,J707,IF($K$1=$O$1,K707,IF($L$1=$O$1,L707,IF($M$1=$O$1,M707,IF($N$1=$O$1,N707,"x"))))))</f>
        <v>3</v>
      </c>
      <c r="P707" s="88">
        <f t="shared" ref="P707:P770" si="24">IF($I$1=$P$1,I707,IF($J$1=$P$1,J707,IF($K$1=$P$1,K707,IF($L$1=$P$1,L707,IF($M$1=$P$1,M707,IF($N$1=$P$1,N707,"x"))))))</f>
        <v>0</v>
      </c>
    </row>
    <row r="708" spans="1:16" x14ac:dyDescent="0.3">
      <c r="A708" t="s">
        <v>39</v>
      </c>
      <c r="B708" s="9" t="s">
        <v>370</v>
      </c>
      <c r="C708" t="s">
        <v>374</v>
      </c>
      <c r="D708" t="s">
        <v>116</v>
      </c>
      <c r="E708" t="s">
        <v>255</v>
      </c>
      <c r="F708" t="s">
        <v>220</v>
      </c>
      <c r="G708" t="s">
        <v>273</v>
      </c>
      <c r="H708" t="s">
        <v>4</v>
      </c>
      <c r="I708">
        <v>7</v>
      </c>
      <c r="J708">
        <v>5</v>
      </c>
      <c r="K708">
        <v>0</v>
      </c>
      <c r="L708">
        <v>5</v>
      </c>
      <c r="M708">
        <v>2</v>
      </c>
      <c r="N708">
        <v>0</v>
      </c>
      <c r="O708" s="99">
        <f t="shared" si="23"/>
        <v>7</v>
      </c>
      <c r="P708" s="88">
        <f t="shared" si="24"/>
        <v>0</v>
      </c>
    </row>
    <row r="709" spans="1:16" x14ac:dyDescent="0.3">
      <c r="A709" t="s">
        <v>39</v>
      </c>
      <c r="B709" s="9" t="s">
        <v>370</v>
      </c>
      <c r="C709" t="s">
        <v>374</v>
      </c>
      <c r="D709" t="s">
        <v>116</v>
      </c>
      <c r="E709" t="s">
        <v>255</v>
      </c>
      <c r="F709" t="s">
        <v>220</v>
      </c>
      <c r="G709" t="s">
        <v>273</v>
      </c>
      <c r="H709" t="s">
        <v>7</v>
      </c>
      <c r="I709">
        <v>2</v>
      </c>
      <c r="J709">
        <v>1</v>
      </c>
      <c r="K709">
        <v>1</v>
      </c>
      <c r="L709">
        <v>0</v>
      </c>
      <c r="M709">
        <v>1</v>
      </c>
      <c r="N709">
        <v>0</v>
      </c>
      <c r="O709" s="99">
        <f t="shared" si="23"/>
        <v>2</v>
      </c>
      <c r="P709" s="88">
        <f t="shared" si="24"/>
        <v>0</v>
      </c>
    </row>
    <row r="710" spans="1:16" x14ac:dyDescent="0.3">
      <c r="A710" t="s">
        <v>39</v>
      </c>
      <c r="B710" s="9" t="s">
        <v>370</v>
      </c>
      <c r="C710" t="s">
        <v>374</v>
      </c>
      <c r="D710" t="s">
        <v>116</v>
      </c>
      <c r="E710" t="s">
        <v>255</v>
      </c>
      <c r="F710" t="s">
        <v>220</v>
      </c>
      <c r="G710" t="s">
        <v>273</v>
      </c>
      <c r="H710" t="s">
        <v>6</v>
      </c>
      <c r="I710">
        <v>5</v>
      </c>
      <c r="J710">
        <v>5</v>
      </c>
      <c r="K710">
        <v>0</v>
      </c>
      <c r="L710">
        <v>5</v>
      </c>
      <c r="M710">
        <v>0</v>
      </c>
      <c r="N710">
        <v>0</v>
      </c>
      <c r="O710" s="99">
        <f t="shared" si="23"/>
        <v>5</v>
      </c>
      <c r="P710" s="88">
        <f t="shared" si="24"/>
        <v>0</v>
      </c>
    </row>
    <row r="711" spans="1:16" x14ac:dyDescent="0.3">
      <c r="A711" t="s">
        <v>39</v>
      </c>
      <c r="B711" s="9" t="s">
        <v>370</v>
      </c>
      <c r="C711" t="s">
        <v>374</v>
      </c>
      <c r="D711" t="s">
        <v>118</v>
      </c>
      <c r="E711" t="s">
        <v>256</v>
      </c>
      <c r="F711" t="s">
        <v>220</v>
      </c>
      <c r="G711" t="s">
        <v>271</v>
      </c>
      <c r="H711" t="s">
        <v>4</v>
      </c>
      <c r="I711">
        <v>40</v>
      </c>
      <c r="J711">
        <v>14</v>
      </c>
      <c r="K711">
        <v>1</v>
      </c>
      <c r="L711">
        <v>13</v>
      </c>
      <c r="M711">
        <v>20</v>
      </c>
      <c r="N711">
        <v>6</v>
      </c>
      <c r="O711" s="99">
        <f t="shared" si="23"/>
        <v>40</v>
      </c>
      <c r="P711" s="88">
        <f t="shared" si="24"/>
        <v>6</v>
      </c>
    </row>
    <row r="712" spans="1:16" x14ac:dyDescent="0.3">
      <c r="A712" t="s">
        <v>39</v>
      </c>
      <c r="B712" s="9" t="s">
        <v>370</v>
      </c>
      <c r="C712" t="s">
        <v>374</v>
      </c>
      <c r="D712" t="s">
        <v>118</v>
      </c>
      <c r="E712" t="s">
        <v>256</v>
      </c>
      <c r="F712" t="s">
        <v>220</v>
      </c>
      <c r="G712" t="s">
        <v>271</v>
      </c>
      <c r="H712" t="s">
        <v>5</v>
      </c>
      <c r="I712">
        <v>2</v>
      </c>
      <c r="J712">
        <v>2</v>
      </c>
      <c r="K712">
        <v>0</v>
      </c>
      <c r="L712">
        <v>2</v>
      </c>
      <c r="M712">
        <v>0</v>
      </c>
      <c r="N712">
        <v>0</v>
      </c>
      <c r="O712" s="99">
        <f t="shared" si="23"/>
        <v>2</v>
      </c>
      <c r="P712" s="88">
        <f t="shared" si="24"/>
        <v>0</v>
      </c>
    </row>
    <row r="713" spans="1:16" x14ac:dyDescent="0.3">
      <c r="A713" t="s">
        <v>39</v>
      </c>
      <c r="B713" s="9" t="s">
        <v>370</v>
      </c>
      <c r="C713" t="s">
        <v>374</v>
      </c>
      <c r="D713" t="s">
        <v>118</v>
      </c>
      <c r="E713" t="s">
        <v>256</v>
      </c>
      <c r="F713" t="s">
        <v>220</v>
      </c>
      <c r="G713" t="s">
        <v>271</v>
      </c>
      <c r="H713" t="s">
        <v>7</v>
      </c>
      <c r="I713">
        <v>3</v>
      </c>
      <c r="J713">
        <v>0</v>
      </c>
      <c r="K713">
        <v>0</v>
      </c>
      <c r="L713">
        <v>0</v>
      </c>
      <c r="M713">
        <v>2</v>
      </c>
      <c r="N713">
        <v>1</v>
      </c>
      <c r="O713" s="99">
        <f t="shared" si="23"/>
        <v>3</v>
      </c>
      <c r="P713" s="88">
        <f t="shared" si="24"/>
        <v>1</v>
      </c>
    </row>
    <row r="714" spans="1:16" x14ac:dyDescent="0.3">
      <c r="A714" t="s">
        <v>39</v>
      </c>
      <c r="B714" s="9" t="s">
        <v>370</v>
      </c>
      <c r="C714" t="s">
        <v>374</v>
      </c>
      <c r="D714" t="s">
        <v>118</v>
      </c>
      <c r="E714" t="s">
        <v>256</v>
      </c>
      <c r="F714" t="s">
        <v>220</v>
      </c>
      <c r="G714" t="s">
        <v>271</v>
      </c>
      <c r="H714" t="s">
        <v>6</v>
      </c>
      <c r="I714">
        <v>1</v>
      </c>
      <c r="J714">
        <v>1</v>
      </c>
      <c r="K714">
        <v>0</v>
      </c>
      <c r="L714">
        <v>1</v>
      </c>
      <c r="M714">
        <v>0</v>
      </c>
      <c r="N714">
        <v>0</v>
      </c>
      <c r="O714" s="99">
        <f t="shared" si="23"/>
        <v>1</v>
      </c>
      <c r="P714" s="88">
        <f t="shared" si="24"/>
        <v>0</v>
      </c>
    </row>
    <row r="715" spans="1:16" x14ac:dyDescent="0.3">
      <c r="A715" t="s">
        <v>39</v>
      </c>
      <c r="B715" s="9" t="s">
        <v>370</v>
      </c>
      <c r="C715" t="s">
        <v>374</v>
      </c>
      <c r="D715" t="s">
        <v>120</v>
      </c>
      <c r="E715" t="s">
        <v>257</v>
      </c>
      <c r="F715" t="s">
        <v>220</v>
      </c>
      <c r="G715" t="s">
        <v>273</v>
      </c>
      <c r="H715" t="s">
        <v>4</v>
      </c>
      <c r="I715">
        <v>22</v>
      </c>
      <c r="J715">
        <v>13</v>
      </c>
      <c r="K715">
        <v>1</v>
      </c>
      <c r="L715">
        <v>12</v>
      </c>
      <c r="M715">
        <v>7</v>
      </c>
      <c r="N715">
        <v>2</v>
      </c>
      <c r="O715" s="99">
        <f t="shared" si="23"/>
        <v>22</v>
      </c>
      <c r="P715" s="88">
        <f t="shared" si="24"/>
        <v>2</v>
      </c>
    </row>
    <row r="716" spans="1:16" x14ac:dyDescent="0.3">
      <c r="A716" t="s">
        <v>39</v>
      </c>
      <c r="B716" s="9" t="s">
        <v>370</v>
      </c>
      <c r="C716" t="s">
        <v>374</v>
      </c>
      <c r="D716" t="s">
        <v>120</v>
      </c>
      <c r="E716" t="s">
        <v>257</v>
      </c>
      <c r="F716" t="s">
        <v>220</v>
      </c>
      <c r="G716" t="s">
        <v>273</v>
      </c>
      <c r="H716" t="s">
        <v>5</v>
      </c>
      <c r="I716">
        <v>6</v>
      </c>
      <c r="J716">
        <v>4</v>
      </c>
      <c r="K716">
        <v>0</v>
      </c>
      <c r="L716">
        <v>4</v>
      </c>
      <c r="M716">
        <v>2</v>
      </c>
      <c r="N716">
        <v>0</v>
      </c>
      <c r="O716" s="99">
        <f t="shared" si="23"/>
        <v>6</v>
      </c>
      <c r="P716" s="88">
        <f t="shared" si="24"/>
        <v>0</v>
      </c>
    </row>
    <row r="717" spans="1:16" x14ac:dyDescent="0.3">
      <c r="A717" t="s">
        <v>39</v>
      </c>
      <c r="B717" s="9" t="s">
        <v>370</v>
      </c>
      <c r="C717" t="s">
        <v>374</v>
      </c>
      <c r="D717" t="s">
        <v>120</v>
      </c>
      <c r="E717" t="s">
        <v>257</v>
      </c>
      <c r="F717" t="s">
        <v>220</v>
      </c>
      <c r="G717" t="s">
        <v>273</v>
      </c>
      <c r="H717" t="s">
        <v>7</v>
      </c>
      <c r="I717">
        <v>3</v>
      </c>
      <c r="J717">
        <v>0</v>
      </c>
      <c r="K717">
        <v>0</v>
      </c>
      <c r="L717">
        <v>0</v>
      </c>
      <c r="M717">
        <v>2</v>
      </c>
      <c r="N717">
        <v>1</v>
      </c>
      <c r="O717" s="99">
        <f t="shared" si="23"/>
        <v>3</v>
      </c>
      <c r="P717" s="88">
        <f t="shared" si="24"/>
        <v>1</v>
      </c>
    </row>
    <row r="718" spans="1:16" x14ac:dyDescent="0.3">
      <c r="A718" t="s">
        <v>39</v>
      </c>
      <c r="B718" s="9" t="s">
        <v>370</v>
      </c>
      <c r="C718" t="s">
        <v>374</v>
      </c>
      <c r="D718" t="s">
        <v>122</v>
      </c>
      <c r="E718" t="s">
        <v>258</v>
      </c>
      <c r="F718" t="s">
        <v>220</v>
      </c>
      <c r="G718" t="s">
        <v>273</v>
      </c>
      <c r="H718" t="s">
        <v>4</v>
      </c>
      <c r="I718">
        <v>9</v>
      </c>
      <c r="J718">
        <v>6</v>
      </c>
      <c r="K718">
        <v>1</v>
      </c>
      <c r="L718">
        <v>5</v>
      </c>
      <c r="M718">
        <v>2</v>
      </c>
      <c r="N718">
        <v>1</v>
      </c>
      <c r="O718" s="99">
        <f t="shared" si="23"/>
        <v>9</v>
      </c>
      <c r="P718" s="88">
        <f t="shared" si="24"/>
        <v>1</v>
      </c>
    </row>
    <row r="719" spans="1:16" x14ac:dyDescent="0.3">
      <c r="A719" t="s">
        <v>39</v>
      </c>
      <c r="B719" s="9" t="s">
        <v>370</v>
      </c>
      <c r="C719" t="s">
        <v>374</v>
      </c>
      <c r="D719" t="s">
        <v>122</v>
      </c>
      <c r="E719" t="s">
        <v>258</v>
      </c>
      <c r="F719" t="s">
        <v>220</v>
      </c>
      <c r="G719" t="s">
        <v>273</v>
      </c>
      <c r="H719" t="s">
        <v>5</v>
      </c>
      <c r="I719">
        <v>1</v>
      </c>
      <c r="J719">
        <v>0</v>
      </c>
      <c r="K719">
        <v>0</v>
      </c>
      <c r="L719">
        <v>0</v>
      </c>
      <c r="M719">
        <v>1</v>
      </c>
      <c r="N719">
        <v>0</v>
      </c>
      <c r="O719" s="99">
        <f t="shared" si="23"/>
        <v>1</v>
      </c>
      <c r="P719" s="88">
        <f t="shared" si="24"/>
        <v>0</v>
      </c>
    </row>
    <row r="720" spans="1:16" x14ac:dyDescent="0.3">
      <c r="A720" t="s">
        <v>39</v>
      </c>
      <c r="B720" s="9" t="s">
        <v>370</v>
      </c>
      <c r="C720" t="s">
        <v>374</v>
      </c>
      <c r="D720" t="s">
        <v>122</v>
      </c>
      <c r="E720" t="s">
        <v>258</v>
      </c>
      <c r="F720" t="s">
        <v>220</v>
      </c>
      <c r="G720" t="s">
        <v>273</v>
      </c>
      <c r="H720" t="s">
        <v>7</v>
      </c>
      <c r="I720">
        <v>2</v>
      </c>
      <c r="J720">
        <v>2</v>
      </c>
      <c r="K720">
        <v>0</v>
      </c>
      <c r="L720">
        <v>2</v>
      </c>
      <c r="M720">
        <v>0</v>
      </c>
      <c r="N720">
        <v>0</v>
      </c>
      <c r="O720" s="99">
        <f t="shared" si="23"/>
        <v>2</v>
      </c>
      <c r="P720" s="88">
        <f t="shared" si="24"/>
        <v>0</v>
      </c>
    </row>
    <row r="721" spans="1:16" x14ac:dyDescent="0.3">
      <c r="A721" t="s">
        <v>39</v>
      </c>
      <c r="B721" s="9" t="s">
        <v>370</v>
      </c>
      <c r="C721" t="s">
        <v>374</v>
      </c>
      <c r="D721" t="s">
        <v>122</v>
      </c>
      <c r="E721" t="s">
        <v>258</v>
      </c>
      <c r="F721" t="s">
        <v>220</v>
      </c>
      <c r="G721" t="s">
        <v>273</v>
      </c>
      <c r="H721" t="s">
        <v>6</v>
      </c>
      <c r="I721">
        <v>1</v>
      </c>
      <c r="J721">
        <v>1</v>
      </c>
      <c r="K721">
        <v>0</v>
      </c>
      <c r="L721">
        <v>1</v>
      </c>
      <c r="M721">
        <v>0</v>
      </c>
      <c r="N721">
        <v>0</v>
      </c>
      <c r="O721" s="99">
        <f t="shared" si="23"/>
        <v>1</v>
      </c>
      <c r="P721" s="88">
        <f t="shared" si="24"/>
        <v>0</v>
      </c>
    </row>
    <row r="722" spans="1:16" x14ac:dyDescent="0.3">
      <c r="A722" t="s">
        <v>39</v>
      </c>
      <c r="B722" s="9" t="s">
        <v>370</v>
      </c>
      <c r="C722" t="s">
        <v>374</v>
      </c>
      <c r="D722" t="s">
        <v>124</v>
      </c>
      <c r="E722" t="s">
        <v>259</v>
      </c>
      <c r="F722" t="s">
        <v>239</v>
      </c>
      <c r="G722" t="s">
        <v>271</v>
      </c>
      <c r="H722" t="s">
        <v>4</v>
      </c>
      <c r="I722">
        <v>38</v>
      </c>
      <c r="J722">
        <v>22</v>
      </c>
      <c r="K722">
        <v>2</v>
      </c>
      <c r="L722">
        <v>20</v>
      </c>
      <c r="M722">
        <v>11</v>
      </c>
      <c r="N722">
        <v>5</v>
      </c>
      <c r="O722" s="99">
        <f t="shared" si="23"/>
        <v>38</v>
      </c>
      <c r="P722" s="88">
        <f t="shared" si="24"/>
        <v>5</v>
      </c>
    </row>
    <row r="723" spans="1:16" x14ac:dyDescent="0.3">
      <c r="A723" t="s">
        <v>39</v>
      </c>
      <c r="B723" s="9" t="s">
        <v>370</v>
      </c>
      <c r="C723" t="s">
        <v>374</v>
      </c>
      <c r="D723" t="s">
        <v>124</v>
      </c>
      <c r="E723" t="s">
        <v>259</v>
      </c>
      <c r="F723" t="s">
        <v>239</v>
      </c>
      <c r="G723" t="s">
        <v>271</v>
      </c>
      <c r="H723" t="s">
        <v>5</v>
      </c>
      <c r="I723">
        <v>35</v>
      </c>
      <c r="J723">
        <v>1</v>
      </c>
      <c r="K723">
        <v>0</v>
      </c>
      <c r="L723">
        <v>1</v>
      </c>
      <c r="M723">
        <v>1</v>
      </c>
      <c r="N723">
        <v>33</v>
      </c>
      <c r="O723" s="99">
        <f t="shared" si="23"/>
        <v>35</v>
      </c>
      <c r="P723" s="88">
        <f t="shared" si="24"/>
        <v>33</v>
      </c>
    </row>
    <row r="724" spans="1:16" x14ac:dyDescent="0.3">
      <c r="A724" t="s">
        <v>39</v>
      </c>
      <c r="B724" s="9" t="s">
        <v>370</v>
      </c>
      <c r="C724" t="s">
        <v>374</v>
      </c>
      <c r="D724" t="s">
        <v>124</v>
      </c>
      <c r="E724" t="s">
        <v>259</v>
      </c>
      <c r="F724" t="s">
        <v>239</v>
      </c>
      <c r="G724" t="s">
        <v>271</v>
      </c>
      <c r="H724" t="s">
        <v>7</v>
      </c>
      <c r="I724">
        <v>3</v>
      </c>
      <c r="J724">
        <v>3</v>
      </c>
      <c r="K724">
        <v>1</v>
      </c>
      <c r="L724">
        <v>2</v>
      </c>
      <c r="M724">
        <v>0</v>
      </c>
      <c r="N724">
        <v>0</v>
      </c>
      <c r="O724" s="99">
        <f t="shared" si="23"/>
        <v>3</v>
      </c>
      <c r="P724" s="88">
        <f t="shared" si="24"/>
        <v>0</v>
      </c>
    </row>
    <row r="725" spans="1:16" x14ac:dyDescent="0.3">
      <c r="A725" t="s">
        <v>39</v>
      </c>
      <c r="B725" s="9" t="s">
        <v>370</v>
      </c>
      <c r="C725" t="s">
        <v>374</v>
      </c>
      <c r="D725" t="s">
        <v>124</v>
      </c>
      <c r="E725" t="s">
        <v>259</v>
      </c>
      <c r="F725" t="s">
        <v>239</v>
      </c>
      <c r="G725" t="s">
        <v>271</v>
      </c>
      <c r="H725" t="s">
        <v>6</v>
      </c>
      <c r="I725">
        <v>3</v>
      </c>
      <c r="J725">
        <v>2</v>
      </c>
      <c r="K725">
        <v>1</v>
      </c>
      <c r="L725">
        <v>1</v>
      </c>
      <c r="M725">
        <v>0</v>
      </c>
      <c r="N725">
        <v>1</v>
      </c>
      <c r="O725" s="99">
        <f t="shared" si="23"/>
        <v>3</v>
      </c>
      <c r="P725" s="88">
        <f t="shared" si="24"/>
        <v>1</v>
      </c>
    </row>
    <row r="726" spans="1:16" x14ac:dyDescent="0.3">
      <c r="A726" t="s">
        <v>39</v>
      </c>
      <c r="B726" s="9" t="s">
        <v>370</v>
      </c>
      <c r="C726" t="s">
        <v>374</v>
      </c>
      <c r="D726" t="s">
        <v>126</v>
      </c>
      <c r="E726" t="s">
        <v>260</v>
      </c>
      <c r="F726" t="s">
        <v>220</v>
      </c>
      <c r="G726" t="s">
        <v>272</v>
      </c>
      <c r="H726" t="s">
        <v>4</v>
      </c>
      <c r="I726">
        <v>30</v>
      </c>
      <c r="J726">
        <v>4</v>
      </c>
      <c r="K726">
        <v>3</v>
      </c>
      <c r="L726">
        <v>1</v>
      </c>
      <c r="M726">
        <v>8</v>
      </c>
      <c r="N726">
        <v>18</v>
      </c>
      <c r="O726" s="99">
        <f t="shared" si="23"/>
        <v>30</v>
      </c>
      <c r="P726" s="88">
        <f t="shared" si="24"/>
        <v>18</v>
      </c>
    </row>
    <row r="727" spans="1:16" x14ac:dyDescent="0.3">
      <c r="A727" t="s">
        <v>39</v>
      </c>
      <c r="B727" s="9" t="s">
        <v>370</v>
      </c>
      <c r="C727" t="s">
        <v>374</v>
      </c>
      <c r="D727" t="s">
        <v>126</v>
      </c>
      <c r="E727" t="s">
        <v>260</v>
      </c>
      <c r="F727" t="s">
        <v>220</v>
      </c>
      <c r="G727" t="s">
        <v>272</v>
      </c>
      <c r="H727" t="s">
        <v>5</v>
      </c>
      <c r="I727">
        <v>6</v>
      </c>
      <c r="J727">
        <v>0</v>
      </c>
      <c r="K727">
        <v>0</v>
      </c>
      <c r="L727">
        <v>0</v>
      </c>
      <c r="M727">
        <v>1</v>
      </c>
      <c r="N727">
        <v>5</v>
      </c>
      <c r="O727" s="99">
        <f t="shared" si="23"/>
        <v>6</v>
      </c>
      <c r="P727" s="88">
        <f t="shared" si="24"/>
        <v>5</v>
      </c>
    </row>
    <row r="728" spans="1:16" x14ac:dyDescent="0.3">
      <c r="A728" t="s">
        <v>39</v>
      </c>
      <c r="B728" s="9" t="s">
        <v>370</v>
      </c>
      <c r="C728" t="s">
        <v>374</v>
      </c>
      <c r="D728" t="s">
        <v>126</v>
      </c>
      <c r="E728" t="s">
        <v>260</v>
      </c>
      <c r="F728" t="s">
        <v>220</v>
      </c>
      <c r="G728" t="s">
        <v>272</v>
      </c>
      <c r="H728" t="s">
        <v>7</v>
      </c>
      <c r="I728">
        <v>1</v>
      </c>
      <c r="J728">
        <v>0</v>
      </c>
      <c r="K728">
        <v>0</v>
      </c>
      <c r="L728">
        <v>0</v>
      </c>
      <c r="M728">
        <v>0</v>
      </c>
      <c r="N728">
        <v>1</v>
      </c>
      <c r="O728" s="99">
        <f t="shared" si="23"/>
        <v>1</v>
      </c>
      <c r="P728" s="88">
        <f t="shared" si="24"/>
        <v>1</v>
      </c>
    </row>
    <row r="729" spans="1:16" x14ac:dyDescent="0.3">
      <c r="A729" t="s">
        <v>39</v>
      </c>
      <c r="B729" s="9" t="s">
        <v>370</v>
      </c>
      <c r="C729" t="s">
        <v>374</v>
      </c>
      <c r="D729" t="s">
        <v>126</v>
      </c>
      <c r="E729" t="s">
        <v>260</v>
      </c>
      <c r="F729" t="s">
        <v>220</v>
      </c>
      <c r="G729" t="s">
        <v>272</v>
      </c>
      <c r="H729" t="s">
        <v>6</v>
      </c>
      <c r="I729">
        <v>1</v>
      </c>
      <c r="J729">
        <v>1</v>
      </c>
      <c r="K729">
        <v>0</v>
      </c>
      <c r="L729">
        <v>1</v>
      </c>
      <c r="M729">
        <v>0</v>
      </c>
      <c r="N729">
        <v>0</v>
      </c>
      <c r="O729" s="99">
        <f t="shared" si="23"/>
        <v>1</v>
      </c>
      <c r="P729" s="88">
        <f t="shared" si="24"/>
        <v>0</v>
      </c>
    </row>
    <row r="730" spans="1:16" x14ac:dyDescent="0.3">
      <c r="A730" t="s">
        <v>39</v>
      </c>
      <c r="B730" s="9" t="s">
        <v>370</v>
      </c>
      <c r="C730" t="s">
        <v>374</v>
      </c>
      <c r="D730" t="s">
        <v>128</v>
      </c>
      <c r="E730" t="s">
        <v>261</v>
      </c>
      <c r="F730" t="s">
        <v>220</v>
      </c>
      <c r="G730" t="s">
        <v>273</v>
      </c>
      <c r="H730" t="s">
        <v>4</v>
      </c>
      <c r="I730">
        <v>18</v>
      </c>
      <c r="J730">
        <v>11</v>
      </c>
      <c r="K730">
        <v>2</v>
      </c>
      <c r="L730">
        <v>9</v>
      </c>
      <c r="M730">
        <v>7</v>
      </c>
      <c r="N730">
        <v>0</v>
      </c>
      <c r="O730" s="99">
        <f t="shared" si="23"/>
        <v>18</v>
      </c>
      <c r="P730" s="88">
        <f t="shared" si="24"/>
        <v>0</v>
      </c>
    </row>
    <row r="731" spans="1:16" x14ac:dyDescent="0.3">
      <c r="A731" t="s">
        <v>39</v>
      </c>
      <c r="B731" s="9" t="s">
        <v>370</v>
      </c>
      <c r="C731" t="s">
        <v>374</v>
      </c>
      <c r="D731" t="s">
        <v>128</v>
      </c>
      <c r="E731" t="s">
        <v>261</v>
      </c>
      <c r="F731" t="s">
        <v>220</v>
      </c>
      <c r="G731" t="s">
        <v>273</v>
      </c>
      <c r="H731" t="s">
        <v>5</v>
      </c>
      <c r="I731">
        <v>2</v>
      </c>
      <c r="J731">
        <v>1</v>
      </c>
      <c r="K731">
        <v>0</v>
      </c>
      <c r="L731">
        <v>1</v>
      </c>
      <c r="M731">
        <v>1</v>
      </c>
      <c r="N731">
        <v>0</v>
      </c>
      <c r="O731" s="99">
        <f t="shared" si="23"/>
        <v>2</v>
      </c>
      <c r="P731" s="88">
        <f t="shared" si="24"/>
        <v>0</v>
      </c>
    </row>
    <row r="732" spans="1:16" x14ac:dyDescent="0.3">
      <c r="A732" t="s">
        <v>39</v>
      </c>
      <c r="B732" s="9" t="s">
        <v>370</v>
      </c>
      <c r="C732" t="s">
        <v>374</v>
      </c>
      <c r="D732" t="s">
        <v>128</v>
      </c>
      <c r="E732" t="s">
        <v>261</v>
      </c>
      <c r="F732" t="s">
        <v>220</v>
      </c>
      <c r="G732" t="s">
        <v>273</v>
      </c>
      <c r="H732" t="s">
        <v>7</v>
      </c>
      <c r="I732">
        <v>1</v>
      </c>
      <c r="J732">
        <v>0</v>
      </c>
      <c r="K732">
        <v>0</v>
      </c>
      <c r="L732">
        <v>0</v>
      </c>
      <c r="M732">
        <v>1</v>
      </c>
      <c r="N732">
        <v>0</v>
      </c>
      <c r="O732" s="99">
        <f t="shared" si="23"/>
        <v>1</v>
      </c>
      <c r="P732" s="88">
        <f t="shared" si="24"/>
        <v>0</v>
      </c>
    </row>
    <row r="733" spans="1:16" x14ac:dyDescent="0.3">
      <c r="A733" t="s">
        <v>39</v>
      </c>
      <c r="B733" s="9" t="s">
        <v>370</v>
      </c>
      <c r="C733" t="s">
        <v>374</v>
      </c>
      <c r="D733" t="s">
        <v>128</v>
      </c>
      <c r="E733" t="s">
        <v>261</v>
      </c>
      <c r="F733" t="s">
        <v>220</v>
      </c>
      <c r="G733" t="s">
        <v>273</v>
      </c>
      <c r="H733" t="s">
        <v>6</v>
      </c>
      <c r="I733">
        <v>4</v>
      </c>
      <c r="J733">
        <v>3</v>
      </c>
      <c r="K733">
        <v>1</v>
      </c>
      <c r="L733">
        <v>2</v>
      </c>
      <c r="M733">
        <v>1</v>
      </c>
      <c r="N733">
        <v>0</v>
      </c>
      <c r="O733" s="99">
        <f t="shared" si="23"/>
        <v>4</v>
      </c>
      <c r="P733" s="88">
        <f t="shared" si="24"/>
        <v>0</v>
      </c>
    </row>
    <row r="734" spans="1:16" x14ac:dyDescent="0.3">
      <c r="A734" t="s">
        <v>39</v>
      </c>
      <c r="B734" s="9" t="s">
        <v>370</v>
      </c>
      <c r="C734" t="s">
        <v>374</v>
      </c>
      <c r="D734" t="s">
        <v>130</v>
      </c>
      <c r="E734" t="s">
        <v>262</v>
      </c>
      <c r="F734" t="s">
        <v>220</v>
      </c>
      <c r="G734" t="s">
        <v>271</v>
      </c>
      <c r="H734" t="s">
        <v>4</v>
      </c>
      <c r="I734">
        <v>27</v>
      </c>
      <c r="J734">
        <v>8</v>
      </c>
      <c r="K734">
        <v>0</v>
      </c>
      <c r="L734">
        <v>8</v>
      </c>
      <c r="M734">
        <v>16</v>
      </c>
      <c r="N734">
        <v>3</v>
      </c>
      <c r="O734" s="99">
        <f t="shared" si="23"/>
        <v>27</v>
      </c>
      <c r="P734" s="88">
        <f t="shared" si="24"/>
        <v>3</v>
      </c>
    </row>
    <row r="735" spans="1:16" x14ac:dyDescent="0.3">
      <c r="A735" t="s">
        <v>39</v>
      </c>
      <c r="B735" s="9" t="s">
        <v>370</v>
      </c>
      <c r="C735" t="s">
        <v>374</v>
      </c>
      <c r="D735" t="s">
        <v>130</v>
      </c>
      <c r="E735" t="s">
        <v>262</v>
      </c>
      <c r="F735" t="s">
        <v>220</v>
      </c>
      <c r="G735" t="s">
        <v>271</v>
      </c>
      <c r="H735" t="s">
        <v>5</v>
      </c>
      <c r="I735">
        <v>4</v>
      </c>
      <c r="J735">
        <v>0</v>
      </c>
      <c r="K735">
        <v>0</v>
      </c>
      <c r="L735">
        <v>0</v>
      </c>
      <c r="M735">
        <v>4</v>
      </c>
      <c r="N735">
        <v>0</v>
      </c>
      <c r="O735" s="99">
        <f t="shared" si="23"/>
        <v>4</v>
      </c>
      <c r="P735" s="88">
        <f t="shared" si="24"/>
        <v>0</v>
      </c>
    </row>
    <row r="736" spans="1:16" x14ac:dyDescent="0.3">
      <c r="A736" t="s">
        <v>39</v>
      </c>
      <c r="B736" s="9" t="s">
        <v>370</v>
      </c>
      <c r="C736" t="s">
        <v>374</v>
      </c>
      <c r="D736" t="s">
        <v>130</v>
      </c>
      <c r="E736" t="s">
        <v>262</v>
      </c>
      <c r="F736" t="s">
        <v>220</v>
      </c>
      <c r="G736" t="s">
        <v>271</v>
      </c>
      <c r="H736" t="s">
        <v>7</v>
      </c>
      <c r="I736">
        <v>2</v>
      </c>
      <c r="J736">
        <v>1</v>
      </c>
      <c r="K736">
        <v>0</v>
      </c>
      <c r="L736">
        <v>1</v>
      </c>
      <c r="M736">
        <v>0</v>
      </c>
      <c r="N736">
        <v>1</v>
      </c>
      <c r="O736" s="99">
        <f t="shared" si="23"/>
        <v>2</v>
      </c>
      <c r="P736" s="88">
        <f t="shared" si="24"/>
        <v>1</v>
      </c>
    </row>
    <row r="737" spans="1:16" x14ac:dyDescent="0.3">
      <c r="A737" t="s">
        <v>39</v>
      </c>
      <c r="B737" s="9" t="s">
        <v>370</v>
      </c>
      <c r="C737" t="s">
        <v>374</v>
      </c>
      <c r="D737" t="s">
        <v>130</v>
      </c>
      <c r="E737" t="s">
        <v>262</v>
      </c>
      <c r="F737" t="s">
        <v>220</v>
      </c>
      <c r="G737" t="s">
        <v>271</v>
      </c>
      <c r="H737" t="s">
        <v>6</v>
      </c>
      <c r="I737">
        <v>3</v>
      </c>
      <c r="J737">
        <v>3</v>
      </c>
      <c r="K737">
        <v>1</v>
      </c>
      <c r="L737">
        <v>2</v>
      </c>
      <c r="M737">
        <v>0</v>
      </c>
      <c r="N737">
        <v>0</v>
      </c>
      <c r="O737" s="99">
        <f t="shared" si="23"/>
        <v>3</v>
      </c>
      <c r="P737" s="88">
        <f t="shared" si="24"/>
        <v>0</v>
      </c>
    </row>
    <row r="738" spans="1:16" x14ac:dyDescent="0.3">
      <c r="A738" t="s">
        <v>39</v>
      </c>
      <c r="B738" s="9" t="s">
        <v>370</v>
      </c>
      <c r="C738" t="s">
        <v>374</v>
      </c>
      <c r="D738" t="s">
        <v>132</v>
      </c>
      <c r="E738" t="s">
        <v>263</v>
      </c>
      <c r="F738" t="s">
        <v>239</v>
      </c>
      <c r="G738" t="s">
        <v>271</v>
      </c>
      <c r="H738" t="s">
        <v>4</v>
      </c>
      <c r="I738">
        <v>38</v>
      </c>
      <c r="J738">
        <v>17</v>
      </c>
      <c r="K738">
        <v>1</v>
      </c>
      <c r="L738">
        <v>16</v>
      </c>
      <c r="M738">
        <v>13</v>
      </c>
      <c r="N738">
        <v>8</v>
      </c>
      <c r="O738" s="99">
        <f t="shared" si="23"/>
        <v>38</v>
      </c>
      <c r="P738" s="88">
        <f t="shared" si="24"/>
        <v>8</v>
      </c>
    </row>
    <row r="739" spans="1:16" x14ac:dyDescent="0.3">
      <c r="A739" t="s">
        <v>39</v>
      </c>
      <c r="B739" s="9" t="s">
        <v>370</v>
      </c>
      <c r="C739" t="s">
        <v>374</v>
      </c>
      <c r="D739" t="s">
        <v>132</v>
      </c>
      <c r="E739" t="s">
        <v>263</v>
      </c>
      <c r="F739" t="s">
        <v>239</v>
      </c>
      <c r="G739" t="s">
        <v>271</v>
      </c>
      <c r="H739" t="s">
        <v>5</v>
      </c>
      <c r="I739">
        <v>6</v>
      </c>
      <c r="J739">
        <v>4</v>
      </c>
      <c r="K739">
        <v>0</v>
      </c>
      <c r="L739">
        <v>4</v>
      </c>
      <c r="M739">
        <v>1</v>
      </c>
      <c r="N739">
        <v>1</v>
      </c>
      <c r="O739" s="99">
        <f t="shared" si="23"/>
        <v>6</v>
      </c>
      <c r="P739" s="88">
        <f t="shared" si="24"/>
        <v>1</v>
      </c>
    </row>
    <row r="740" spans="1:16" x14ac:dyDescent="0.3">
      <c r="A740" t="s">
        <v>39</v>
      </c>
      <c r="B740" s="9" t="s">
        <v>370</v>
      </c>
      <c r="C740" t="s">
        <v>374</v>
      </c>
      <c r="D740" t="s">
        <v>132</v>
      </c>
      <c r="E740" t="s">
        <v>263</v>
      </c>
      <c r="F740" t="s">
        <v>239</v>
      </c>
      <c r="G740" t="s">
        <v>271</v>
      </c>
      <c r="H740" t="s">
        <v>7</v>
      </c>
      <c r="I740">
        <v>3</v>
      </c>
      <c r="J740">
        <v>2</v>
      </c>
      <c r="K740">
        <v>0</v>
      </c>
      <c r="L740">
        <v>2</v>
      </c>
      <c r="M740">
        <v>1</v>
      </c>
      <c r="N740">
        <v>0</v>
      </c>
      <c r="O740" s="99">
        <f t="shared" si="23"/>
        <v>3</v>
      </c>
      <c r="P740" s="88">
        <f t="shared" si="24"/>
        <v>0</v>
      </c>
    </row>
    <row r="741" spans="1:16" x14ac:dyDescent="0.3">
      <c r="A741" t="s">
        <v>39</v>
      </c>
      <c r="B741" s="9" t="s">
        <v>370</v>
      </c>
      <c r="C741" t="s">
        <v>374</v>
      </c>
      <c r="D741" t="s">
        <v>132</v>
      </c>
      <c r="E741" t="s">
        <v>263</v>
      </c>
      <c r="F741" t="s">
        <v>239</v>
      </c>
      <c r="G741" t="s">
        <v>271</v>
      </c>
      <c r="H741" t="s">
        <v>6</v>
      </c>
      <c r="I741">
        <v>1</v>
      </c>
      <c r="J741">
        <v>1</v>
      </c>
      <c r="K741">
        <v>0</v>
      </c>
      <c r="L741">
        <v>1</v>
      </c>
      <c r="M741">
        <v>0</v>
      </c>
      <c r="N741">
        <v>0</v>
      </c>
      <c r="O741" s="99">
        <f t="shared" si="23"/>
        <v>1</v>
      </c>
      <c r="P741" s="88">
        <f t="shared" si="24"/>
        <v>0</v>
      </c>
    </row>
    <row r="742" spans="1:16" x14ac:dyDescent="0.3">
      <c r="A742" t="s">
        <v>39</v>
      </c>
      <c r="B742" s="9" t="s">
        <v>370</v>
      </c>
      <c r="C742" t="s">
        <v>374</v>
      </c>
      <c r="D742" t="s">
        <v>134</v>
      </c>
      <c r="E742" t="s">
        <v>264</v>
      </c>
      <c r="F742" t="s">
        <v>220</v>
      </c>
      <c r="G742" t="s">
        <v>272</v>
      </c>
      <c r="H742" t="s">
        <v>4</v>
      </c>
      <c r="I742">
        <v>3</v>
      </c>
      <c r="J742">
        <v>3</v>
      </c>
      <c r="K742">
        <v>0</v>
      </c>
      <c r="L742">
        <v>3</v>
      </c>
      <c r="M742">
        <v>0</v>
      </c>
      <c r="N742">
        <v>0</v>
      </c>
      <c r="O742" s="99">
        <f t="shared" si="23"/>
        <v>3</v>
      </c>
      <c r="P742" s="88">
        <f t="shared" si="24"/>
        <v>0</v>
      </c>
    </row>
    <row r="743" spans="1:16" x14ac:dyDescent="0.3">
      <c r="A743" t="s">
        <v>39</v>
      </c>
      <c r="B743" s="9" t="s">
        <v>370</v>
      </c>
      <c r="C743" t="s">
        <v>374</v>
      </c>
      <c r="D743" t="s">
        <v>134</v>
      </c>
      <c r="E743" t="s">
        <v>264</v>
      </c>
      <c r="F743" t="s">
        <v>220</v>
      </c>
      <c r="G743" t="s">
        <v>272</v>
      </c>
      <c r="H743" t="s">
        <v>6</v>
      </c>
      <c r="I743">
        <v>5</v>
      </c>
      <c r="J743">
        <v>4</v>
      </c>
      <c r="K743">
        <v>0</v>
      </c>
      <c r="L743">
        <v>4</v>
      </c>
      <c r="M743">
        <v>1</v>
      </c>
      <c r="N743">
        <v>0</v>
      </c>
      <c r="O743" s="99">
        <f t="shared" si="23"/>
        <v>5</v>
      </c>
      <c r="P743" s="88">
        <f t="shared" si="24"/>
        <v>0</v>
      </c>
    </row>
    <row r="744" spans="1:16" x14ac:dyDescent="0.3">
      <c r="A744" t="s">
        <v>39</v>
      </c>
      <c r="B744" s="9" t="s">
        <v>370</v>
      </c>
      <c r="C744" t="s">
        <v>374</v>
      </c>
      <c r="D744" t="s">
        <v>136</v>
      </c>
      <c r="E744" t="s">
        <v>265</v>
      </c>
      <c r="F744" t="s">
        <v>239</v>
      </c>
      <c r="G744" t="s">
        <v>271</v>
      </c>
      <c r="H744" t="s">
        <v>4</v>
      </c>
      <c r="I744">
        <v>132</v>
      </c>
      <c r="J744">
        <v>26</v>
      </c>
      <c r="K744">
        <v>16</v>
      </c>
      <c r="L744">
        <v>10</v>
      </c>
      <c r="M744">
        <v>31</v>
      </c>
      <c r="N744">
        <v>75</v>
      </c>
      <c r="O744" s="99">
        <f t="shared" si="23"/>
        <v>132</v>
      </c>
      <c r="P744" s="88">
        <f t="shared" si="24"/>
        <v>75</v>
      </c>
    </row>
    <row r="745" spans="1:16" x14ac:dyDescent="0.3">
      <c r="A745" t="s">
        <v>39</v>
      </c>
      <c r="B745" s="9" t="s">
        <v>370</v>
      </c>
      <c r="C745" t="s">
        <v>374</v>
      </c>
      <c r="D745" t="s">
        <v>136</v>
      </c>
      <c r="E745" t="s">
        <v>265</v>
      </c>
      <c r="F745" t="s">
        <v>239</v>
      </c>
      <c r="G745" t="s">
        <v>271</v>
      </c>
      <c r="H745" t="s">
        <v>5</v>
      </c>
      <c r="I745">
        <v>19</v>
      </c>
      <c r="J745">
        <v>3</v>
      </c>
      <c r="K745">
        <v>2</v>
      </c>
      <c r="L745">
        <v>1</v>
      </c>
      <c r="M745">
        <v>6</v>
      </c>
      <c r="N745">
        <v>10</v>
      </c>
      <c r="O745" s="99">
        <f t="shared" si="23"/>
        <v>19</v>
      </c>
      <c r="P745" s="88">
        <f t="shared" si="24"/>
        <v>10</v>
      </c>
    </row>
    <row r="746" spans="1:16" x14ac:dyDescent="0.3">
      <c r="A746" t="s">
        <v>39</v>
      </c>
      <c r="B746" s="9" t="s">
        <v>370</v>
      </c>
      <c r="C746" t="s">
        <v>374</v>
      </c>
      <c r="D746" t="s">
        <v>136</v>
      </c>
      <c r="E746" t="s">
        <v>265</v>
      </c>
      <c r="F746" t="s">
        <v>239</v>
      </c>
      <c r="G746" t="s">
        <v>271</v>
      </c>
      <c r="H746" t="s">
        <v>7</v>
      </c>
      <c r="I746">
        <v>12</v>
      </c>
      <c r="J746">
        <v>6</v>
      </c>
      <c r="K746">
        <v>0</v>
      </c>
      <c r="L746">
        <v>6</v>
      </c>
      <c r="M746">
        <v>4</v>
      </c>
      <c r="N746">
        <v>2</v>
      </c>
      <c r="O746" s="99">
        <f t="shared" si="23"/>
        <v>12</v>
      </c>
      <c r="P746" s="88">
        <f t="shared" si="24"/>
        <v>2</v>
      </c>
    </row>
    <row r="747" spans="1:16" x14ac:dyDescent="0.3">
      <c r="A747" t="s">
        <v>39</v>
      </c>
      <c r="B747" s="9" t="s">
        <v>370</v>
      </c>
      <c r="C747" t="s">
        <v>374</v>
      </c>
      <c r="D747" t="s">
        <v>136</v>
      </c>
      <c r="E747" t="s">
        <v>265</v>
      </c>
      <c r="F747" t="s">
        <v>239</v>
      </c>
      <c r="G747" t="s">
        <v>271</v>
      </c>
      <c r="H747" t="s">
        <v>6</v>
      </c>
      <c r="I747">
        <v>3</v>
      </c>
      <c r="J747">
        <v>1</v>
      </c>
      <c r="K747">
        <v>0</v>
      </c>
      <c r="L747">
        <v>1</v>
      </c>
      <c r="M747">
        <v>0</v>
      </c>
      <c r="N747">
        <v>2</v>
      </c>
      <c r="O747" s="99">
        <f t="shared" si="23"/>
        <v>3</v>
      </c>
      <c r="P747" s="88">
        <f t="shared" si="24"/>
        <v>2</v>
      </c>
    </row>
    <row r="748" spans="1:16" x14ac:dyDescent="0.3">
      <c r="A748" t="s">
        <v>39</v>
      </c>
      <c r="B748" s="9" t="s">
        <v>370</v>
      </c>
      <c r="C748" t="s">
        <v>374</v>
      </c>
      <c r="D748" t="s">
        <v>138</v>
      </c>
      <c r="E748" t="s">
        <v>266</v>
      </c>
      <c r="F748" t="s">
        <v>220</v>
      </c>
      <c r="G748" t="s">
        <v>272</v>
      </c>
      <c r="H748" t="s">
        <v>4</v>
      </c>
      <c r="I748">
        <v>36</v>
      </c>
      <c r="J748">
        <v>10</v>
      </c>
      <c r="K748">
        <v>1</v>
      </c>
      <c r="L748">
        <v>9</v>
      </c>
      <c r="M748">
        <v>11</v>
      </c>
      <c r="N748">
        <v>15</v>
      </c>
      <c r="O748" s="99">
        <f t="shared" si="23"/>
        <v>36</v>
      </c>
      <c r="P748" s="88">
        <f t="shared" si="24"/>
        <v>15</v>
      </c>
    </row>
    <row r="749" spans="1:16" x14ac:dyDescent="0.3">
      <c r="A749" t="s">
        <v>39</v>
      </c>
      <c r="B749" s="9" t="s">
        <v>370</v>
      </c>
      <c r="C749" t="s">
        <v>374</v>
      </c>
      <c r="D749" t="s">
        <v>138</v>
      </c>
      <c r="E749" t="s">
        <v>266</v>
      </c>
      <c r="F749" t="s">
        <v>220</v>
      </c>
      <c r="G749" t="s">
        <v>272</v>
      </c>
      <c r="H749" t="s">
        <v>5</v>
      </c>
      <c r="I749">
        <v>3</v>
      </c>
      <c r="J749">
        <v>1</v>
      </c>
      <c r="K749">
        <v>0</v>
      </c>
      <c r="L749">
        <v>1</v>
      </c>
      <c r="M749">
        <v>1</v>
      </c>
      <c r="N749">
        <v>1</v>
      </c>
      <c r="O749" s="99">
        <f t="shared" si="23"/>
        <v>3</v>
      </c>
      <c r="P749" s="88">
        <f t="shared" si="24"/>
        <v>1</v>
      </c>
    </row>
    <row r="750" spans="1:16" x14ac:dyDescent="0.3">
      <c r="A750" t="s">
        <v>39</v>
      </c>
      <c r="B750" s="9" t="s">
        <v>370</v>
      </c>
      <c r="C750" t="s">
        <v>374</v>
      </c>
      <c r="D750" t="s">
        <v>138</v>
      </c>
      <c r="E750" t="s">
        <v>266</v>
      </c>
      <c r="F750" t="s">
        <v>220</v>
      </c>
      <c r="G750" t="s">
        <v>272</v>
      </c>
      <c r="H750" t="s">
        <v>7</v>
      </c>
      <c r="I750">
        <v>4</v>
      </c>
      <c r="J750">
        <v>3</v>
      </c>
      <c r="K750">
        <v>0</v>
      </c>
      <c r="L750">
        <v>3</v>
      </c>
      <c r="M750">
        <v>1</v>
      </c>
      <c r="N750">
        <v>0</v>
      </c>
      <c r="O750" s="99">
        <f t="shared" si="23"/>
        <v>4</v>
      </c>
      <c r="P750" s="88">
        <f t="shared" si="24"/>
        <v>0</v>
      </c>
    </row>
    <row r="751" spans="1:16" x14ac:dyDescent="0.3">
      <c r="A751" t="s">
        <v>39</v>
      </c>
      <c r="B751" s="9" t="s">
        <v>370</v>
      </c>
      <c r="C751" t="s">
        <v>374</v>
      </c>
      <c r="D751" t="s">
        <v>138</v>
      </c>
      <c r="E751" t="s">
        <v>266</v>
      </c>
      <c r="F751" t="s">
        <v>220</v>
      </c>
      <c r="G751" t="s">
        <v>272</v>
      </c>
      <c r="H751" t="s">
        <v>6</v>
      </c>
      <c r="I751">
        <v>10</v>
      </c>
      <c r="J751">
        <v>10</v>
      </c>
      <c r="K751">
        <v>6</v>
      </c>
      <c r="L751">
        <v>4</v>
      </c>
      <c r="M751">
        <v>0</v>
      </c>
      <c r="N751">
        <v>0</v>
      </c>
      <c r="O751" s="99">
        <f t="shared" si="23"/>
        <v>10</v>
      </c>
      <c r="P751" s="88">
        <f t="shared" si="24"/>
        <v>0</v>
      </c>
    </row>
    <row r="752" spans="1:16" x14ac:dyDescent="0.3">
      <c r="A752" t="s">
        <v>39</v>
      </c>
      <c r="B752" s="9" t="s">
        <v>370</v>
      </c>
      <c r="C752" t="s">
        <v>374</v>
      </c>
      <c r="D752" t="s">
        <v>140</v>
      </c>
      <c r="E752" t="s">
        <v>267</v>
      </c>
      <c r="F752" t="s">
        <v>239</v>
      </c>
      <c r="G752" t="s">
        <v>271</v>
      </c>
      <c r="H752" t="s">
        <v>4</v>
      </c>
      <c r="I752">
        <v>94</v>
      </c>
      <c r="J752">
        <v>47</v>
      </c>
      <c r="K752">
        <v>4</v>
      </c>
      <c r="L752">
        <v>43</v>
      </c>
      <c r="M752">
        <v>34</v>
      </c>
      <c r="N752">
        <v>13</v>
      </c>
      <c r="O752" s="99">
        <f t="shared" si="23"/>
        <v>94</v>
      </c>
      <c r="P752" s="88">
        <f t="shared" si="24"/>
        <v>13</v>
      </c>
    </row>
    <row r="753" spans="1:16" x14ac:dyDescent="0.3">
      <c r="A753" t="s">
        <v>39</v>
      </c>
      <c r="B753" s="9" t="s">
        <v>370</v>
      </c>
      <c r="C753" t="s">
        <v>374</v>
      </c>
      <c r="D753" t="s">
        <v>140</v>
      </c>
      <c r="E753" t="s">
        <v>267</v>
      </c>
      <c r="F753" t="s">
        <v>239</v>
      </c>
      <c r="G753" t="s">
        <v>271</v>
      </c>
      <c r="H753" t="s">
        <v>5</v>
      </c>
      <c r="I753">
        <v>17</v>
      </c>
      <c r="J753">
        <v>11</v>
      </c>
      <c r="K753">
        <v>0</v>
      </c>
      <c r="L753">
        <v>11</v>
      </c>
      <c r="M753">
        <v>5</v>
      </c>
      <c r="N753">
        <v>1</v>
      </c>
      <c r="O753" s="99">
        <f t="shared" si="23"/>
        <v>17</v>
      </c>
      <c r="P753" s="88">
        <f t="shared" si="24"/>
        <v>1</v>
      </c>
    </row>
    <row r="754" spans="1:16" x14ac:dyDescent="0.3">
      <c r="A754" t="s">
        <v>39</v>
      </c>
      <c r="B754" s="9" t="s">
        <v>370</v>
      </c>
      <c r="C754" t="s">
        <v>374</v>
      </c>
      <c r="D754" t="s">
        <v>140</v>
      </c>
      <c r="E754" t="s">
        <v>267</v>
      </c>
      <c r="F754" t="s">
        <v>239</v>
      </c>
      <c r="G754" t="s">
        <v>271</v>
      </c>
      <c r="H754" t="s">
        <v>7</v>
      </c>
      <c r="I754">
        <v>4</v>
      </c>
      <c r="J754">
        <v>2</v>
      </c>
      <c r="K754">
        <v>0</v>
      </c>
      <c r="L754">
        <v>2</v>
      </c>
      <c r="M754">
        <v>0</v>
      </c>
      <c r="N754">
        <v>2</v>
      </c>
      <c r="O754" s="99">
        <f t="shared" si="23"/>
        <v>4</v>
      </c>
      <c r="P754" s="88">
        <f t="shared" si="24"/>
        <v>2</v>
      </c>
    </row>
    <row r="755" spans="1:16" x14ac:dyDescent="0.3">
      <c r="A755" t="s">
        <v>39</v>
      </c>
      <c r="B755" s="9" t="s">
        <v>370</v>
      </c>
      <c r="C755" t="s">
        <v>374</v>
      </c>
      <c r="D755" t="s">
        <v>140</v>
      </c>
      <c r="E755" t="s">
        <v>267</v>
      </c>
      <c r="F755" t="s">
        <v>239</v>
      </c>
      <c r="G755" t="s">
        <v>271</v>
      </c>
      <c r="H755" t="s">
        <v>6</v>
      </c>
      <c r="I755">
        <v>1</v>
      </c>
      <c r="J755">
        <v>0</v>
      </c>
      <c r="K755">
        <v>0</v>
      </c>
      <c r="L755">
        <v>0</v>
      </c>
      <c r="M755">
        <v>0</v>
      </c>
      <c r="N755">
        <v>1</v>
      </c>
      <c r="O755" s="99">
        <f t="shared" si="23"/>
        <v>1</v>
      </c>
      <c r="P755" s="88">
        <f t="shared" si="24"/>
        <v>1</v>
      </c>
    </row>
    <row r="756" spans="1:16" x14ac:dyDescent="0.3">
      <c r="A756" t="s">
        <v>39</v>
      </c>
      <c r="B756" s="9" t="s">
        <v>375</v>
      </c>
      <c r="C756" t="s">
        <v>376</v>
      </c>
      <c r="D756" t="s">
        <v>52</v>
      </c>
      <c r="E756" t="s">
        <v>219</v>
      </c>
      <c r="F756" t="s">
        <v>220</v>
      </c>
      <c r="G756" t="s">
        <v>271</v>
      </c>
      <c r="H756" t="s">
        <v>4</v>
      </c>
      <c r="I756">
        <v>40</v>
      </c>
      <c r="J756">
        <v>10</v>
      </c>
      <c r="K756">
        <v>2</v>
      </c>
      <c r="L756">
        <v>8</v>
      </c>
      <c r="M756">
        <v>20</v>
      </c>
      <c r="N756">
        <v>10</v>
      </c>
      <c r="O756" s="99">
        <f t="shared" si="23"/>
        <v>40</v>
      </c>
      <c r="P756" s="88">
        <f t="shared" si="24"/>
        <v>10</v>
      </c>
    </row>
    <row r="757" spans="1:16" x14ac:dyDescent="0.3">
      <c r="A757" t="s">
        <v>39</v>
      </c>
      <c r="B757" s="9" t="s">
        <v>375</v>
      </c>
      <c r="C757" t="s">
        <v>376</v>
      </c>
      <c r="D757" t="s">
        <v>52</v>
      </c>
      <c r="E757" t="s">
        <v>219</v>
      </c>
      <c r="F757" t="s">
        <v>220</v>
      </c>
      <c r="G757" t="s">
        <v>271</v>
      </c>
      <c r="H757" t="s">
        <v>5</v>
      </c>
      <c r="I757">
        <v>9</v>
      </c>
      <c r="J757">
        <v>6</v>
      </c>
      <c r="K757">
        <v>0</v>
      </c>
      <c r="L757">
        <v>6</v>
      </c>
      <c r="M757">
        <v>2</v>
      </c>
      <c r="N757">
        <v>1</v>
      </c>
      <c r="O757" s="99">
        <f t="shared" si="23"/>
        <v>9</v>
      </c>
      <c r="P757" s="88">
        <f t="shared" si="24"/>
        <v>1</v>
      </c>
    </row>
    <row r="758" spans="1:16" x14ac:dyDescent="0.3">
      <c r="A758" t="s">
        <v>39</v>
      </c>
      <c r="B758" s="9" t="s">
        <v>375</v>
      </c>
      <c r="C758" t="s">
        <v>376</v>
      </c>
      <c r="D758" t="s">
        <v>52</v>
      </c>
      <c r="E758" t="s">
        <v>219</v>
      </c>
      <c r="F758" t="s">
        <v>220</v>
      </c>
      <c r="G758" t="s">
        <v>271</v>
      </c>
      <c r="H758" t="s">
        <v>7</v>
      </c>
      <c r="I758">
        <v>1</v>
      </c>
      <c r="J758">
        <v>1</v>
      </c>
      <c r="K758">
        <v>1</v>
      </c>
      <c r="L758">
        <v>0</v>
      </c>
      <c r="M758">
        <v>0</v>
      </c>
      <c r="N758">
        <v>0</v>
      </c>
      <c r="O758" s="99">
        <f t="shared" si="23"/>
        <v>1</v>
      </c>
      <c r="P758" s="88">
        <f t="shared" si="24"/>
        <v>0</v>
      </c>
    </row>
    <row r="759" spans="1:16" x14ac:dyDescent="0.3">
      <c r="A759" t="s">
        <v>39</v>
      </c>
      <c r="B759" s="9" t="s">
        <v>375</v>
      </c>
      <c r="C759" t="s">
        <v>376</v>
      </c>
      <c r="D759" t="s">
        <v>52</v>
      </c>
      <c r="E759" t="s">
        <v>219</v>
      </c>
      <c r="F759" t="s">
        <v>220</v>
      </c>
      <c r="G759" t="s">
        <v>271</v>
      </c>
      <c r="H759" t="s">
        <v>6</v>
      </c>
      <c r="I759">
        <v>7</v>
      </c>
      <c r="J759">
        <v>6</v>
      </c>
      <c r="K759">
        <v>0</v>
      </c>
      <c r="L759">
        <v>6</v>
      </c>
      <c r="M759">
        <v>1</v>
      </c>
      <c r="N759">
        <v>0</v>
      </c>
      <c r="O759" s="99">
        <f t="shared" si="23"/>
        <v>7</v>
      </c>
      <c r="P759" s="88">
        <f t="shared" si="24"/>
        <v>0</v>
      </c>
    </row>
    <row r="760" spans="1:16" x14ac:dyDescent="0.3">
      <c r="A760" t="s">
        <v>39</v>
      </c>
      <c r="B760" s="9" t="s">
        <v>375</v>
      </c>
      <c r="C760" t="s">
        <v>376</v>
      </c>
      <c r="D760" t="s">
        <v>54</v>
      </c>
      <c r="E760" t="s">
        <v>222</v>
      </c>
      <c r="F760" t="s">
        <v>220</v>
      </c>
      <c r="G760" t="s">
        <v>272</v>
      </c>
      <c r="H760" t="s">
        <v>4</v>
      </c>
      <c r="I760">
        <v>6</v>
      </c>
      <c r="J760">
        <v>5</v>
      </c>
      <c r="K760">
        <v>0</v>
      </c>
      <c r="L760">
        <v>5</v>
      </c>
      <c r="M760">
        <v>1</v>
      </c>
      <c r="N760">
        <v>0</v>
      </c>
      <c r="O760" s="99">
        <f t="shared" si="23"/>
        <v>6</v>
      </c>
      <c r="P760" s="88">
        <f t="shared" si="24"/>
        <v>0</v>
      </c>
    </row>
    <row r="761" spans="1:16" x14ac:dyDescent="0.3">
      <c r="A761" t="s">
        <v>39</v>
      </c>
      <c r="B761" s="9" t="s">
        <v>375</v>
      </c>
      <c r="C761" t="s">
        <v>376</v>
      </c>
      <c r="D761" t="s">
        <v>54</v>
      </c>
      <c r="E761" t="s">
        <v>222</v>
      </c>
      <c r="F761" t="s">
        <v>220</v>
      </c>
      <c r="G761" t="s">
        <v>272</v>
      </c>
      <c r="H761" t="s">
        <v>7</v>
      </c>
      <c r="I761">
        <v>7</v>
      </c>
      <c r="J761">
        <v>7</v>
      </c>
      <c r="K761">
        <v>4</v>
      </c>
      <c r="L761">
        <v>3</v>
      </c>
      <c r="M761">
        <v>0</v>
      </c>
      <c r="N761">
        <v>0</v>
      </c>
      <c r="O761" s="99">
        <f t="shared" si="23"/>
        <v>7</v>
      </c>
      <c r="P761" s="88">
        <f t="shared" si="24"/>
        <v>0</v>
      </c>
    </row>
    <row r="762" spans="1:16" x14ac:dyDescent="0.3">
      <c r="A762" t="s">
        <v>39</v>
      </c>
      <c r="B762" s="9" t="s">
        <v>375</v>
      </c>
      <c r="C762" t="s">
        <v>376</v>
      </c>
      <c r="D762" t="s">
        <v>56</v>
      </c>
      <c r="E762" t="s">
        <v>224</v>
      </c>
      <c r="F762" t="s">
        <v>220</v>
      </c>
      <c r="G762" t="s">
        <v>271</v>
      </c>
      <c r="H762" t="s">
        <v>4</v>
      </c>
      <c r="I762">
        <v>23</v>
      </c>
      <c r="J762">
        <v>12</v>
      </c>
      <c r="K762">
        <v>0</v>
      </c>
      <c r="L762">
        <v>12</v>
      </c>
      <c r="M762">
        <v>6</v>
      </c>
      <c r="N762">
        <v>5</v>
      </c>
      <c r="O762" s="99">
        <f t="shared" si="23"/>
        <v>23</v>
      </c>
      <c r="P762" s="88">
        <f t="shared" si="24"/>
        <v>5</v>
      </c>
    </row>
    <row r="763" spans="1:16" x14ac:dyDescent="0.3">
      <c r="A763" t="s">
        <v>39</v>
      </c>
      <c r="B763" s="9" t="s">
        <v>375</v>
      </c>
      <c r="C763" t="s">
        <v>376</v>
      </c>
      <c r="D763" t="s">
        <v>56</v>
      </c>
      <c r="E763" t="s">
        <v>224</v>
      </c>
      <c r="F763" t="s">
        <v>220</v>
      </c>
      <c r="G763" t="s">
        <v>271</v>
      </c>
      <c r="H763" t="s">
        <v>5</v>
      </c>
      <c r="I763">
        <v>2</v>
      </c>
      <c r="J763">
        <v>0</v>
      </c>
      <c r="K763">
        <v>0</v>
      </c>
      <c r="L763">
        <v>0</v>
      </c>
      <c r="M763">
        <v>2</v>
      </c>
      <c r="N763">
        <v>0</v>
      </c>
      <c r="O763" s="99">
        <f t="shared" si="23"/>
        <v>2</v>
      </c>
      <c r="P763" s="88">
        <f t="shared" si="24"/>
        <v>0</v>
      </c>
    </row>
    <row r="764" spans="1:16" x14ac:dyDescent="0.3">
      <c r="A764" t="s">
        <v>39</v>
      </c>
      <c r="B764" s="9" t="s">
        <v>375</v>
      </c>
      <c r="C764" t="s">
        <v>376</v>
      </c>
      <c r="D764" t="s">
        <v>56</v>
      </c>
      <c r="E764" t="s">
        <v>224</v>
      </c>
      <c r="F764" t="s">
        <v>220</v>
      </c>
      <c r="G764" t="s">
        <v>271</v>
      </c>
      <c r="H764" t="s">
        <v>7</v>
      </c>
      <c r="I764">
        <v>5</v>
      </c>
      <c r="J764">
        <v>3</v>
      </c>
      <c r="K764">
        <v>3</v>
      </c>
      <c r="L764">
        <v>0</v>
      </c>
      <c r="M764">
        <v>2</v>
      </c>
      <c r="N764">
        <v>0</v>
      </c>
      <c r="O764" s="99">
        <f t="shared" si="23"/>
        <v>5</v>
      </c>
      <c r="P764" s="88">
        <f t="shared" si="24"/>
        <v>0</v>
      </c>
    </row>
    <row r="765" spans="1:16" x14ac:dyDescent="0.3">
      <c r="A765" t="s">
        <v>39</v>
      </c>
      <c r="B765" s="9" t="s">
        <v>375</v>
      </c>
      <c r="C765" t="s">
        <v>376</v>
      </c>
      <c r="D765" t="s">
        <v>56</v>
      </c>
      <c r="E765" t="s">
        <v>224</v>
      </c>
      <c r="F765" t="s">
        <v>220</v>
      </c>
      <c r="G765" t="s">
        <v>271</v>
      </c>
      <c r="H765" t="s">
        <v>6</v>
      </c>
      <c r="I765">
        <v>2</v>
      </c>
      <c r="J765">
        <v>2</v>
      </c>
      <c r="K765">
        <v>1</v>
      </c>
      <c r="L765">
        <v>1</v>
      </c>
      <c r="M765">
        <v>0</v>
      </c>
      <c r="N765">
        <v>0</v>
      </c>
      <c r="O765" s="99">
        <f t="shared" si="23"/>
        <v>2</v>
      </c>
      <c r="P765" s="88">
        <f t="shared" si="24"/>
        <v>0</v>
      </c>
    </row>
    <row r="766" spans="1:16" x14ac:dyDescent="0.3">
      <c r="A766" t="s">
        <v>39</v>
      </c>
      <c r="B766" s="9" t="s">
        <v>375</v>
      </c>
      <c r="C766" t="s">
        <v>376</v>
      </c>
      <c r="D766" t="s">
        <v>58</v>
      </c>
      <c r="E766" t="s">
        <v>225</v>
      </c>
      <c r="F766" t="s">
        <v>220</v>
      </c>
      <c r="G766" t="s">
        <v>272</v>
      </c>
      <c r="H766" t="s">
        <v>4</v>
      </c>
      <c r="I766">
        <v>18</v>
      </c>
      <c r="J766">
        <v>6</v>
      </c>
      <c r="K766">
        <v>1</v>
      </c>
      <c r="L766">
        <v>5</v>
      </c>
      <c r="M766">
        <v>7</v>
      </c>
      <c r="N766">
        <v>5</v>
      </c>
      <c r="O766" s="99">
        <f t="shared" si="23"/>
        <v>18</v>
      </c>
      <c r="P766" s="88">
        <f t="shared" si="24"/>
        <v>5</v>
      </c>
    </row>
    <row r="767" spans="1:16" x14ac:dyDescent="0.3">
      <c r="A767" t="s">
        <v>39</v>
      </c>
      <c r="B767" s="9" t="s">
        <v>375</v>
      </c>
      <c r="C767" t="s">
        <v>376</v>
      </c>
      <c r="D767" t="s">
        <v>58</v>
      </c>
      <c r="E767" t="s">
        <v>225</v>
      </c>
      <c r="F767" t="s">
        <v>220</v>
      </c>
      <c r="G767" t="s">
        <v>272</v>
      </c>
      <c r="H767" t="s">
        <v>5</v>
      </c>
      <c r="I767">
        <v>3</v>
      </c>
      <c r="J767">
        <v>2</v>
      </c>
      <c r="K767">
        <v>1</v>
      </c>
      <c r="L767">
        <v>1</v>
      </c>
      <c r="M767">
        <v>1</v>
      </c>
      <c r="N767">
        <v>0</v>
      </c>
      <c r="O767" s="99">
        <f t="shared" si="23"/>
        <v>3</v>
      </c>
      <c r="P767" s="88">
        <f t="shared" si="24"/>
        <v>0</v>
      </c>
    </row>
    <row r="768" spans="1:16" x14ac:dyDescent="0.3">
      <c r="A768" t="s">
        <v>39</v>
      </c>
      <c r="B768" s="9" t="s">
        <v>375</v>
      </c>
      <c r="C768" t="s">
        <v>376</v>
      </c>
      <c r="D768" t="s">
        <v>58</v>
      </c>
      <c r="E768" t="s">
        <v>225</v>
      </c>
      <c r="F768" t="s">
        <v>220</v>
      </c>
      <c r="G768" t="s">
        <v>272</v>
      </c>
      <c r="H768" t="s">
        <v>7</v>
      </c>
      <c r="I768">
        <v>1</v>
      </c>
      <c r="J768">
        <v>1</v>
      </c>
      <c r="K768">
        <v>0</v>
      </c>
      <c r="L768">
        <v>1</v>
      </c>
      <c r="M768">
        <v>0</v>
      </c>
      <c r="N768">
        <v>0</v>
      </c>
      <c r="O768" s="99">
        <f t="shared" si="23"/>
        <v>1</v>
      </c>
      <c r="P768" s="88">
        <f t="shared" si="24"/>
        <v>0</v>
      </c>
    </row>
    <row r="769" spans="1:16" x14ac:dyDescent="0.3">
      <c r="A769" t="s">
        <v>39</v>
      </c>
      <c r="B769" s="9" t="s">
        <v>375</v>
      </c>
      <c r="C769" t="s">
        <v>376</v>
      </c>
      <c r="D769" t="s">
        <v>58</v>
      </c>
      <c r="E769" t="s">
        <v>225</v>
      </c>
      <c r="F769" t="s">
        <v>220</v>
      </c>
      <c r="G769" t="s">
        <v>272</v>
      </c>
      <c r="H769" t="s">
        <v>6</v>
      </c>
      <c r="I769">
        <v>2</v>
      </c>
      <c r="J769">
        <v>1</v>
      </c>
      <c r="K769">
        <v>0</v>
      </c>
      <c r="L769">
        <v>1</v>
      </c>
      <c r="M769">
        <v>0</v>
      </c>
      <c r="N769">
        <v>1</v>
      </c>
      <c r="O769" s="99">
        <f t="shared" si="23"/>
        <v>2</v>
      </c>
      <c r="P769" s="88">
        <f t="shared" si="24"/>
        <v>1</v>
      </c>
    </row>
    <row r="770" spans="1:16" x14ac:dyDescent="0.3">
      <c r="A770" t="s">
        <v>39</v>
      </c>
      <c r="B770" s="9" t="s">
        <v>375</v>
      </c>
      <c r="C770" t="s">
        <v>376</v>
      </c>
      <c r="D770" t="s">
        <v>60</v>
      </c>
      <c r="E770" t="s">
        <v>226</v>
      </c>
      <c r="F770" t="s">
        <v>220</v>
      </c>
      <c r="G770" t="s">
        <v>273</v>
      </c>
      <c r="H770" t="s">
        <v>4</v>
      </c>
      <c r="I770">
        <v>11</v>
      </c>
      <c r="J770">
        <v>1</v>
      </c>
      <c r="K770">
        <v>1</v>
      </c>
      <c r="L770">
        <v>0</v>
      </c>
      <c r="M770">
        <v>7</v>
      </c>
      <c r="N770">
        <v>3</v>
      </c>
      <c r="O770" s="99">
        <f t="shared" si="23"/>
        <v>11</v>
      </c>
      <c r="P770" s="88">
        <f t="shared" si="24"/>
        <v>3</v>
      </c>
    </row>
    <row r="771" spans="1:16" x14ac:dyDescent="0.3">
      <c r="A771" t="s">
        <v>39</v>
      </c>
      <c r="B771" s="9" t="s">
        <v>375</v>
      </c>
      <c r="C771" t="s">
        <v>376</v>
      </c>
      <c r="D771" t="s">
        <v>60</v>
      </c>
      <c r="E771" t="s">
        <v>226</v>
      </c>
      <c r="F771" t="s">
        <v>220</v>
      </c>
      <c r="G771" t="s">
        <v>273</v>
      </c>
      <c r="H771" t="s">
        <v>5</v>
      </c>
      <c r="I771">
        <v>4</v>
      </c>
      <c r="J771">
        <v>0</v>
      </c>
      <c r="K771">
        <v>0</v>
      </c>
      <c r="L771">
        <v>0</v>
      </c>
      <c r="M771">
        <v>2</v>
      </c>
      <c r="N771">
        <v>2</v>
      </c>
      <c r="O771" s="99">
        <f t="shared" ref="O771:O834" si="25">IF($I$1=$O$1,I771,IF($J$1=$O$1,J771,IF($K$1=$O$1,K771,IF($L$1=$O$1,L771,IF($M$1=$O$1,M771,IF($N$1=$O$1,N771,"x"))))))</f>
        <v>4</v>
      </c>
      <c r="P771" s="88">
        <f t="shared" ref="P771:P834" si="26">IF($I$1=$P$1,I771,IF($J$1=$P$1,J771,IF($K$1=$P$1,K771,IF($L$1=$P$1,L771,IF($M$1=$P$1,M771,IF($N$1=$P$1,N771,"x"))))))</f>
        <v>2</v>
      </c>
    </row>
    <row r="772" spans="1:16" x14ac:dyDescent="0.3">
      <c r="A772" t="s">
        <v>39</v>
      </c>
      <c r="B772" s="9" t="s">
        <v>375</v>
      </c>
      <c r="C772" t="s">
        <v>376</v>
      </c>
      <c r="D772" t="s">
        <v>60</v>
      </c>
      <c r="E772" t="s">
        <v>226</v>
      </c>
      <c r="F772" t="s">
        <v>220</v>
      </c>
      <c r="G772" t="s">
        <v>273</v>
      </c>
      <c r="H772" t="s">
        <v>7</v>
      </c>
      <c r="I772">
        <v>2</v>
      </c>
      <c r="J772">
        <v>0</v>
      </c>
      <c r="K772">
        <v>0</v>
      </c>
      <c r="L772">
        <v>0</v>
      </c>
      <c r="M772">
        <v>2</v>
      </c>
      <c r="N772">
        <v>0</v>
      </c>
      <c r="O772" s="99">
        <f t="shared" si="25"/>
        <v>2</v>
      </c>
      <c r="P772" s="88">
        <f t="shared" si="26"/>
        <v>0</v>
      </c>
    </row>
    <row r="773" spans="1:16" x14ac:dyDescent="0.3">
      <c r="A773" t="s">
        <v>39</v>
      </c>
      <c r="B773" s="9" t="s">
        <v>375</v>
      </c>
      <c r="C773" t="s">
        <v>376</v>
      </c>
      <c r="D773" t="s">
        <v>60</v>
      </c>
      <c r="E773" t="s">
        <v>226</v>
      </c>
      <c r="F773" t="s">
        <v>220</v>
      </c>
      <c r="G773" t="s">
        <v>273</v>
      </c>
      <c r="H773" t="s">
        <v>6</v>
      </c>
      <c r="I773">
        <v>4</v>
      </c>
      <c r="J773">
        <v>2</v>
      </c>
      <c r="K773">
        <v>1</v>
      </c>
      <c r="L773">
        <v>1</v>
      </c>
      <c r="M773">
        <v>1</v>
      </c>
      <c r="N773">
        <v>1</v>
      </c>
      <c r="O773" s="99">
        <f t="shared" si="25"/>
        <v>4</v>
      </c>
      <c r="P773" s="88">
        <f t="shared" si="26"/>
        <v>1</v>
      </c>
    </row>
    <row r="774" spans="1:16" x14ac:dyDescent="0.3">
      <c r="A774" t="s">
        <v>39</v>
      </c>
      <c r="B774" s="9" t="s">
        <v>375</v>
      </c>
      <c r="C774" t="s">
        <v>376</v>
      </c>
      <c r="D774" t="s">
        <v>62</v>
      </c>
      <c r="E774" t="s">
        <v>228</v>
      </c>
      <c r="F774" t="s">
        <v>220</v>
      </c>
      <c r="G774" t="s">
        <v>272</v>
      </c>
      <c r="H774" t="s">
        <v>4</v>
      </c>
      <c r="I774">
        <v>20</v>
      </c>
      <c r="J774">
        <v>12</v>
      </c>
      <c r="K774">
        <v>2</v>
      </c>
      <c r="L774">
        <v>10</v>
      </c>
      <c r="M774">
        <v>2</v>
      </c>
      <c r="N774">
        <v>6</v>
      </c>
      <c r="O774" s="99">
        <f t="shared" si="25"/>
        <v>20</v>
      </c>
      <c r="P774" s="88">
        <f t="shared" si="26"/>
        <v>6</v>
      </c>
    </row>
    <row r="775" spans="1:16" x14ac:dyDescent="0.3">
      <c r="A775" t="s">
        <v>39</v>
      </c>
      <c r="B775" s="9" t="s">
        <v>375</v>
      </c>
      <c r="C775" t="s">
        <v>376</v>
      </c>
      <c r="D775" t="s">
        <v>62</v>
      </c>
      <c r="E775" t="s">
        <v>228</v>
      </c>
      <c r="F775" t="s">
        <v>220</v>
      </c>
      <c r="G775" t="s">
        <v>272</v>
      </c>
      <c r="H775" t="s">
        <v>5</v>
      </c>
      <c r="I775">
        <v>3</v>
      </c>
      <c r="J775">
        <v>1</v>
      </c>
      <c r="K775">
        <v>0</v>
      </c>
      <c r="L775">
        <v>1</v>
      </c>
      <c r="M775">
        <v>2</v>
      </c>
      <c r="N775">
        <v>0</v>
      </c>
      <c r="O775" s="99">
        <f t="shared" si="25"/>
        <v>3</v>
      </c>
      <c r="P775" s="88">
        <f t="shared" si="26"/>
        <v>0</v>
      </c>
    </row>
    <row r="776" spans="1:16" x14ac:dyDescent="0.3">
      <c r="A776" t="s">
        <v>39</v>
      </c>
      <c r="B776" s="9" t="s">
        <v>375</v>
      </c>
      <c r="C776" t="s">
        <v>376</v>
      </c>
      <c r="D776" t="s">
        <v>62</v>
      </c>
      <c r="E776" t="s">
        <v>228</v>
      </c>
      <c r="F776" t="s">
        <v>220</v>
      </c>
      <c r="G776" t="s">
        <v>272</v>
      </c>
      <c r="H776" t="s">
        <v>7</v>
      </c>
      <c r="I776">
        <v>2</v>
      </c>
      <c r="J776">
        <v>2</v>
      </c>
      <c r="K776">
        <v>0</v>
      </c>
      <c r="L776">
        <v>2</v>
      </c>
      <c r="M776">
        <v>0</v>
      </c>
      <c r="N776">
        <v>0</v>
      </c>
      <c r="O776" s="99">
        <f t="shared" si="25"/>
        <v>2</v>
      </c>
      <c r="P776" s="88">
        <f t="shared" si="26"/>
        <v>0</v>
      </c>
    </row>
    <row r="777" spans="1:16" x14ac:dyDescent="0.3">
      <c r="A777" t="s">
        <v>39</v>
      </c>
      <c r="B777" s="9" t="s">
        <v>375</v>
      </c>
      <c r="C777" t="s">
        <v>376</v>
      </c>
      <c r="D777" t="s">
        <v>62</v>
      </c>
      <c r="E777" t="s">
        <v>228</v>
      </c>
      <c r="F777" t="s">
        <v>220</v>
      </c>
      <c r="G777" t="s">
        <v>272</v>
      </c>
      <c r="H777" t="s">
        <v>6</v>
      </c>
      <c r="I777">
        <v>5</v>
      </c>
      <c r="J777">
        <v>4</v>
      </c>
      <c r="K777">
        <v>0</v>
      </c>
      <c r="L777">
        <v>4</v>
      </c>
      <c r="M777">
        <v>1</v>
      </c>
      <c r="N777">
        <v>0</v>
      </c>
      <c r="O777" s="99">
        <f t="shared" si="25"/>
        <v>5</v>
      </c>
      <c r="P777" s="88">
        <f t="shared" si="26"/>
        <v>0</v>
      </c>
    </row>
    <row r="778" spans="1:16" x14ac:dyDescent="0.3">
      <c r="A778" t="s">
        <v>39</v>
      </c>
      <c r="B778" s="9" t="s">
        <v>375</v>
      </c>
      <c r="C778" t="s">
        <v>376</v>
      </c>
      <c r="D778" t="s">
        <v>64</v>
      </c>
      <c r="E778" t="s">
        <v>229</v>
      </c>
      <c r="F778" t="s">
        <v>220</v>
      </c>
      <c r="G778" t="s">
        <v>271</v>
      </c>
      <c r="H778" t="s">
        <v>4</v>
      </c>
      <c r="I778">
        <v>20</v>
      </c>
      <c r="J778">
        <v>11</v>
      </c>
      <c r="K778">
        <v>2</v>
      </c>
      <c r="L778">
        <v>9</v>
      </c>
      <c r="M778">
        <v>5</v>
      </c>
      <c r="N778">
        <v>4</v>
      </c>
      <c r="O778" s="99">
        <f t="shared" si="25"/>
        <v>20</v>
      </c>
      <c r="P778" s="88">
        <f t="shared" si="26"/>
        <v>4</v>
      </c>
    </row>
    <row r="779" spans="1:16" x14ac:dyDescent="0.3">
      <c r="A779" t="s">
        <v>39</v>
      </c>
      <c r="B779" s="9" t="s">
        <v>375</v>
      </c>
      <c r="C779" t="s">
        <v>376</v>
      </c>
      <c r="D779" t="s">
        <v>64</v>
      </c>
      <c r="E779" t="s">
        <v>229</v>
      </c>
      <c r="F779" t="s">
        <v>220</v>
      </c>
      <c r="G779" t="s">
        <v>271</v>
      </c>
      <c r="H779" t="s">
        <v>5</v>
      </c>
      <c r="I779">
        <v>2</v>
      </c>
      <c r="J779">
        <v>2</v>
      </c>
      <c r="K779">
        <v>0</v>
      </c>
      <c r="L779">
        <v>2</v>
      </c>
      <c r="M779">
        <v>0</v>
      </c>
      <c r="N779">
        <v>0</v>
      </c>
      <c r="O779" s="99">
        <f t="shared" si="25"/>
        <v>2</v>
      </c>
      <c r="P779" s="88">
        <f t="shared" si="26"/>
        <v>0</v>
      </c>
    </row>
    <row r="780" spans="1:16" x14ac:dyDescent="0.3">
      <c r="A780" t="s">
        <v>39</v>
      </c>
      <c r="B780" s="9" t="s">
        <v>375</v>
      </c>
      <c r="C780" t="s">
        <v>376</v>
      </c>
      <c r="D780" t="s">
        <v>64</v>
      </c>
      <c r="E780" t="s">
        <v>229</v>
      </c>
      <c r="F780" t="s">
        <v>220</v>
      </c>
      <c r="G780" t="s">
        <v>271</v>
      </c>
      <c r="H780" t="s">
        <v>6</v>
      </c>
      <c r="I780">
        <v>3</v>
      </c>
      <c r="J780">
        <v>1</v>
      </c>
      <c r="K780">
        <v>0</v>
      </c>
      <c r="L780">
        <v>1</v>
      </c>
      <c r="M780">
        <v>1</v>
      </c>
      <c r="N780">
        <v>1</v>
      </c>
      <c r="O780" s="99">
        <f t="shared" si="25"/>
        <v>3</v>
      </c>
      <c r="P780" s="88">
        <f t="shared" si="26"/>
        <v>1</v>
      </c>
    </row>
    <row r="781" spans="1:16" x14ac:dyDescent="0.3">
      <c r="A781" t="s">
        <v>39</v>
      </c>
      <c r="B781" s="9" t="s">
        <v>375</v>
      </c>
      <c r="C781" t="s">
        <v>376</v>
      </c>
      <c r="D781" t="s">
        <v>66</v>
      </c>
      <c r="E781" t="s">
        <v>230</v>
      </c>
      <c r="F781" t="s">
        <v>220</v>
      </c>
      <c r="G781" t="s">
        <v>273</v>
      </c>
      <c r="H781" t="s">
        <v>4</v>
      </c>
      <c r="I781">
        <v>13</v>
      </c>
      <c r="J781">
        <v>3</v>
      </c>
      <c r="K781">
        <v>0</v>
      </c>
      <c r="L781">
        <v>3</v>
      </c>
      <c r="M781">
        <v>10</v>
      </c>
      <c r="N781">
        <v>0</v>
      </c>
      <c r="O781" s="99">
        <f t="shared" si="25"/>
        <v>13</v>
      </c>
      <c r="P781" s="88">
        <f t="shared" si="26"/>
        <v>0</v>
      </c>
    </row>
    <row r="782" spans="1:16" x14ac:dyDescent="0.3">
      <c r="A782" t="s">
        <v>39</v>
      </c>
      <c r="B782" s="9" t="s">
        <v>375</v>
      </c>
      <c r="C782" t="s">
        <v>376</v>
      </c>
      <c r="D782" t="s">
        <v>66</v>
      </c>
      <c r="E782" t="s">
        <v>230</v>
      </c>
      <c r="F782" t="s">
        <v>220</v>
      </c>
      <c r="G782" t="s">
        <v>273</v>
      </c>
      <c r="H782" t="s">
        <v>7</v>
      </c>
      <c r="I782">
        <v>3</v>
      </c>
      <c r="J782">
        <v>2</v>
      </c>
      <c r="K782">
        <v>0</v>
      </c>
      <c r="L782">
        <v>2</v>
      </c>
      <c r="M782">
        <v>1</v>
      </c>
      <c r="N782">
        <v>0</v>
      </c>
      <c r="O782" s="99">
        <f t="shared" si="25"/>
        <v>3</v>
      </c>
      <c r="P782" s="88">
        <f t="shared" si="26"/>
        <v>0</v>
      </c>
    </row>
    <row r="783" spans="1:16" x14ac:dyDescent="0.3">
      <c r="A783" t="s">
        <v>39</v>
      </c>
      <c r="B783" s="9" t="s">
        <v>375</v>
      </c>
      <c r="C783" t="s">
        <v>376</v>
      </c>
      <c r="D783" t="s">
        <v>66</v>
      </c>
      <c r="E783" t="s">
        <v>230</v>
      </c>
      <c r="F783" t="s">
        <v>220</v>
      </c>
      <c r="G783" t="s">
        <v>273</v>
      </c>
      <c r="H783" t="s">
        <v>6</v>
      </c>
      <c r="I783">
        <v>2</v>
      </c>
      <c r="J783">
        <v>2</v>
      </c>
      <c r="K783">
        <v>1</v>
      </c>
      <c r="L783">
        <v>1</v>
      </c>
      <c r="M783">
        <v>0</v>
      </c>
      <c r="N783">
        <v>0</v>
      </c>
      <c r="O783" s="99">
        <f t="shared" si="25"/>
        <v>2</v>
      </c>
      <c r="P783" s="88">
        <f t="shared" si="26"/>
        <v>0</v>
      </c>
    </row>
    <row r="784" spans="1:16" x14ac:dyDescent="0.3">
      <c r="A784" t="s">
        <v>39</v>
      </c>
      <c r="B784" s="9" t="s">
        <v>375</v>
      </c>
      <c r="C784" t="s">
        <v>376</v>
      </c>
      <c r="D784" t="s">
        <v>68</v>
      </c>
      <c r="E784" t="s">
        <v>231</v>
      </c>
      <c r="F784" t="s">
        <v>220</v>
      </c>
      <c r="G784" t="s">
        <v>273</v>
      </c>
      <c r="H784" t="s">
        <v>4</v>
      </c>
      <c r="I784">
        <v>2</v>
      </c>
      <c r="J784">
        <v>1</v>
      </c>
      <c r="K784">
        <v>0</v>
      </c>
      <c r="L784">
        <v>1</v>
      </c>
      <c r="M784">
        <v>0</v>
      </c>
      <c r="N784">
        <v>1</v>
      </c>
      <c r="O784" s="99">
        <f t="shared" si="25"/>
        <v>2</v>
      </c>
      <c r="P784" s="88">
        <f t="shared" si="26"/>
        <v>1</v>
      </c>
    </row>
    <row r="785" spans="1:16" x14ac:dyDescent="0.3">
      <c r="A785" t="s">
        <v>39</v>
      </c>
      <c r="B785" s="9" t="s">
        <v>375</v>
      </c>
      <c r="C785" t="s">
        <v>376</v>
      </c>
      <c r="D785" t="s">
        <v>68</v>
      </c>
      <c r="E785" t="s">
        <v>231</v>
      </c>
      <c r="F785" t="s">
        <v>220</v>
      </c>
      <c r="G785" t="s">
        <v>273</v>
      </c>
      <c r="H785" t="s">
        <v>5</v>
      </c>
      <c r="I785">
        <v>3</v>
      </c>
      <c r="J785">
        <v>2</v>
      </c>
      <c r="K785">
        <v>0</v>
      </c>
      <c r="L785">
        <v>2</v>
      </c>
      <c r="M785">
        <v>1</v>
      </c>
      <c r="N785">
        <v>0</v>
      </c>
      <c r="O785" s="99">
        <f t="shared" si="25"/>
        <v>3</v>
      </c>
      <c r="P785" s="88">
        <f t="shared" si="26"/>
        <v>0</v>
      </c>
    </row>
    <row r="786" spans="1:16" x14ac:dyDescent="0.3">
      <c r="A786" t="s">
        <v>39</v>
      </c>
      <c r="B786" s="9" t="s">
        <v>375</v>
      </c>
      <c r="C786" t="s">
        <v>376</v>
      </c>
      <c r="D786" t="s">
        <v>68</v>
      </c>
      <c r="E786" t="s">
        <v>231</v>
      </c>
      <c r="F786" t="s">
        <v>220</v>
      </c>
      <c r="G786" t="s">
        <v>273</v>
      </c>
      <c r="H786" t="s">
        <v>7</v>
      </c>
      <c r="I786">
        <v>3</v>
      </c>
      <c r="J786">
        <v>3</v>
      </c>
      <c r="K786">
        <v>3</v>
      </c>
      <c r="L786">
        <v>0</v>
      </c>
      <c r="M786">
        <v>0</v>
      </c>
      <c r="N786">
        <v>0</v>
      </c>
      <c r="O786" s="99">
        <f t="shared" si="25"/>
        <v>3</v>
      </c>
      <c r="P786" s="88">
        <f t="shared" si="26"/>
        <v>0</v>
      </c>
    </row>
    <row r="787" spans="1:16" x14ac:dyDescent="0.3">
      <c r="A787" t="s">
        <v>39</v>
      </c>
      <c r="B787" s="9" t="s">
        <v>375</v>
      </c>
      <c r="C787" t="s">
        <v>376</v>
      </c>
      <c r="D787" t="s">
        <v>70</v>
      </c>
      <c r="E787" t="s">
        <v>232</v>
      </c>
      <c r="F787" t="s">
        <v>220</v>
      </c>
      <c r="G787" t="s">
        <v>272</v>
      </c>
      <c r="H787" t="s">
        <v>4</v>
      </c>
      <c r="I787">
        <v>28</v>
      </c>
      <c r="J787">
        <v>13</v>
      </c>
      <c r="K787">
        <v>0</v>
      </c>
      <c r="L787">
        <v>13</v>
      </c>
      <c r="M787">
        <v>5</v>
      </c>
      <c r="N787">
        <v>10</v>
      </c>
      <c r="O787" s="99">
        <f t="shared" si="25"/>
        <v>28</v>
      </c>
      <c r="P787" s="88">
        <f t="shared" si="26"/>
        <v>10</v>
      </c>
    </row>
    <row r="788" spans="1:16" x14ac:dyDescent="0.3">
      <c r="A788" t="s">
        <v>39</v>
      </c>
      <c r="B788" s="9" t="s">
        <v>375</v>
      </c>
      <c r="C788" t="s">
        <v>376</v>
      </c>
      <c r="D788" t="s">
        <v>70</v>
      </c>
      <c r="E788" t="s">
        <v>232</v>
      </c>
      <c r="F788" t="s">
        <v>220</v>
      </c>
      <c r="G788" t="s">
        <v>272</v>
      </c>
      <c r="H788" t="s">
        <v>5</v>
      </c>
      <c r="I788">
        <v>3</v>
      </c>
      <c r="J788">
        <v>1</v>
      </c>
      <c r="K788">
        <v>0</v>
      </c>
      <c r="L788">
        <v>1</v>
      </c>
      <c r="M788">
        <v>1</v>
      </c>
      <c r="N788">
        <v>1</v>
      </c>
      <c r="O788" s="99">
        <f t="shared" si="25"/>
        <v>3</v>
      </c>
      <c r="P788" s="88">
        <f t="shared" si="26"/>
        <v>1</v>
      </c>
    </row>
    <row r="789" spans="1:16" x14ac:dyDescent="0.3">
      <c r="A789" t="s">
        <v>39</v>
      </c>
      <c r="B789" s="9" t="s">
        <v>375</v>
      </c>
      <c r="C789" t="s">
        <v>376</v>
      </c>
      <c r="D789" t="s">
        <v>70</v>
      </c>
      <c r="E789" t="s">
        <v>232</v>
      </c>
      <c r="F789" t="s">
        <v>220</v>
      </c>
      <c r="G789" t="s">
        <v>272</v>
      </c>
      <c r="H789" t="s">
        <v>7</v>
      </c>
      <c r="I789">
        <v>3</v>
      </c>
      <c r="J789">
        <v>2</v>
      </c>
      <c r="K789">
        <v>0</v>
      </c>
      <c r="L789">
        <v>2</v>
      </c>
      <c r="M789">
        <v>1</v>
      </c>
      <c r="N789">
        <v>0</v>
      </c>
      <c r="O789" s="99">
        <f t="shared" si="25"/>
        <v>3</v>
      </c>
      <c r="P789" s="88">
        <f t="shared" si="26"/>
        <v>0</v>
      </c>
    </row>
    <row r="790" spans="1:16" x14ac:dyDescent="0.3">
      <c r="A790" t="s">
        <v>39</v>
      </c>
      <c r="B790" s="9" t="s">
        <v>375</v>
      </c>
      <c r="C790" t="s">
        <v>376</v>
      </c>
      <c r="D790" t="s">
        <v>70</v>
      </c>
      <c r="E790" t="s">
        <v>232</v>
      </c>
      <c r="F790" t="s">
        <v>220</v>
      </c>
      <c r="G790" t="s">
        <v>272</v>
      </c>
      <c r="H790" t="s">
        <v>6</v>
      </c>
      <c r="I790">
        <v>1</v>
      </c>
      <c r="J790">
        <v>0</v>
      </c>
      <c r="K790">
        <v>0</v>
      </c>
      <c r="L790">
        <v>0</v>
      </c>
      <c r="M790">
        <v>0</v>
      </c>
      <c r="N790">
        <v>1</v>
      </c>
      <c r="O790" s="99">
        <f t="shared" si="25"/>
        <v>1</v>
      </c>
      <c r="P790" s="88">
        <f t="shared" si="26"/>
        <v>1</v>
      </c>
    </row>
    <row r="791" spans="1:16" x14ac:dyDescent="0.3">
      <c r="A791" t="s">
        <v>39</v>
      </c>
      <c r="B791" s="9" t="s">
        <v>375</v>
      </c>
      <c r="C791" t="s">
        <v>376</v>
      </c>
      <c r="D791" t="s">
        <v>72</v>
      </c>
      <c r="E791" t="s">
        <v>233</v>
      </c>
      <c r="F791" t="s">
        <v>220</v>
      </c>
      <c r="G791" t="s">
        <v>273</v>
      </c>
      <c r="H791" t="s">
        <v>4</v>
      </c>
      <c r="I791">
        <v>36</v>
      </c>
      <c r="J791">
        <v>19</v>
      </c>
      <c r="K791">
        <v>4</v>
      </c>
      <c r="L791">
        <v>15</v>
      </c>
      <c r="M791">
        <v>16</v>
      </c>
      <c r="N791">
        <v>1</v>
      </c>
      <c r="O791" s="99">
        <f t="shared" si="25"/>
        <v>36</v>
      </c>
      <c r="P791" s="88">
        <f t="shared" si="26"/>
        <v>1</v>
      </c>
    </row>
    <row r="792" spans="1:16" x14ac:dyDescent="0.3">
      <c r="A792" t="s">
        <v>39</v>
      </c>
      <c r="B792" s="9" t="s">
        <v>375</v>
      </c>
      <c r="C792" t="s">
        <v>376</v>
      </c>
      <c r="D792" t="s">
        <v>72</v>
      </c>
      <c r="E792" t="s">
        <v>233</v>
      </c>
      <c r="F792" t="s">
        <v>220</v>
      </c>
      <c r="G792" t="s">
        <v>273</v>
      </c>
      <c r="H792" t="s">
        <v>5</v>
      </c>
      <c r="I792">
        <v>9</v>
      </c>
      <c r="J792">
        <v>0</v>
      </c>
      <c r="K792">
        <v>0</v>
      </c>
      <c r="L792">
        <v>0</v>
      </c>
      <c r="M792">
        <v>9</v>
      </c>
      <c r="N792">
        <v>0</v>
      </c>
      <c r="O792" s="99">
        <f t="shared" si="25"/>
        <v>9</v>
      </c>
      <c r="P792" s="88">
        <f t="shared" si="26"/>
        <v>0</v>
      </c>
    </row>
    <row r="793" spans="1:16" x14ac:dyDescent="0.3">
      <c r="A793" t="s">
        <v>39</v>
      </c>
      <c r="B793" s="9" t="s">
        <v>375</v>
      </c>
      <c r="C793" t="s">
        <v>376</v>
      </c>
      <c r="D793" t="s">
        <v>72</v>
      </c>
      <c r="E793" t="s">
        <v>233</v>
      </c>
      <c r="F793" t="s">
        <v>220</v>
      </c>
      <c r="G793" t="s">
        <v>273</v>
      </c>
      <c r="H793" t="s">
        <v>7</v>
      </c>
      <c r="I793">
        <v>3</v>
      </c>
      <c r="J793">
        <v>3</v>
      </c>
      <c r="K793">
        <v>1</v>
      </c>
      <c r="L793">
        <v>2</v>
      </c>
      <c r="M793">
        <v>0</v>
      </c>
      <c r="N793">
        <v>0</v>
      </c>
      <c r="O793" s="99">
        <f t="shared" si="25"/>
        <v>3</v>
      </c>
      <c r="P793" s="88">
        <f t="shared" si="26"/>
        <v>0</v>
      </c>
    </row>
    <row r="794" spans="1:16" x14ac:dyDescent="0.3">
      <c r="A794" t="s">
        <v>39</v>
      </c>
      <c r="B794" s="9" t="s">
        <v>375</v>
      </c>
      <c r="C794" t="s">
        <v>376</v>
      </c>
      <c r="D794" t="s">
        <v>72</v>
      </c>
      <c r="E794" t="s">
        <v>233</v>
      </c>
      <c r="F794" t="s">
        <v>220</v>
      </c>
      <c r="G794" t="s">
        <v>273</v>
      </c>
      <c r="H794" t="s">
        <v>6</v>
      </c>
      <c r="I794">
        <v>4</v>
      </c>
      <c r="J794">
        <v>3</v>
      </c>
      <c r="K794">
        <v>1</v>
      </c>
      <c r="L794">
        <v>2</v>
      </c>
      <c r="M794">
        <v>1</v>
      </c>
      <c r="N794">
        <v>0</v>
      </c>
      <c r="O794" s="99">
        <f t="shared" si="25"/>
        <v>4</v>
      </c>
      <c r="P794" s="88">
        <f t="shared" si="26"/>
        <v>0</v>
      </c>
    </row>
    <row r="795" spans="1:16" x14ac:dyDescent="0.3">
      <c r="A795" t="s">
        <v>39</v>
      </c>
      <c r="B795" s="9" t="s">
        <v>375</v>
      </c>
      <c r="C795" t="s">
        <v>376</v>
      </c>
      <c r="D795" t="s">
        <v>74</v>
      </c>
      <c r="E795" t="s">
        <v>326</v>
      </c>
      <c r="F795" t="s">
        <v>220</v>
      </c>
      <c r="G795" t="s">
        <v>272</v>
      </c>
      <c r="H795" t="s">
        <v>4</v>
      </c>
      <c r="I795">
        <v>28</v>
      </c>
      <c r="J795">
        <v>15</v>
      </c>
      <c r="K795">
        <v>2</v>
      </c>
      <c r="L795">
        <v>13</v>
      </c>
      <c r="M795">
        <v>10</v>
      </c>
      <c r="N795">
        <v>3</v>
      </c>
      <c r="O795" s="99">
        <f t="shared" si="25"/>
        <v>28</v>
      </c>
      <c r="P795" s="88">
        <f t="shared" si="26"/>
        <v>3</v>
      </c>
    </row>
    <row r="796" spans="1:16" x14ac:dyDescent="0.3">
      <c r="A796" t="s">
        <v>39</v>
      </c>
      <c r="B796" s="9" t="s">
        <v>375</v>
      </c>
      <c r="C796" t="s">
        <v>376</v>
      </c>
      <c r="D796" t="s">
        <v>74</v>
      </c>
      <c r="E796" t="s">
        <v>326</v>
      </c>
      <c r="F796" t="s">
        <v>220</v>
      </c>
      <c r="G796" t="s">
        <v>272</v>
      </c>
      <c r="H796" t="s">
        <v>5</v>
      </c>
      <c r="I796">
        <v>4</v>
      </c>
      <c r="J796">
        <v>1</v>
      </c>
      <c r="K796">
        <v>0</v>
      </c>
      <c r="L796">
        <v>1</v>
      </c>
      <c r="M796">
        <v>2</v>
      </c>
      <c r="N796">
        <v>1</v>
      </c>
      <c r="O796" s="99">
        <f t="shared" si="25"/>
        <v>4</v>
      </c>
      <c r="P796" s="88">
        <f t="shared" si="26"/>
        <v>1</v>
      </c>
    </row>
    <row r="797" spans="1:16" x14ac:dyDescent="0.3">
      <c r="A797" t="s">
        <v>39</v>
      </c>
      <c r="B797" s="9" t="s">
        <v>375</v>
      </c>
      <c r="C797" t="s">
        <v>376</v>
      </c>
      <c r="D797" t="s">
        <v>74</v>
      </c>
      <c r="E797" t="s">
        <v>326</v>
      </c>
      <c r="F797" t="s">
        <v>220</v>
      </c>
      <c r="G797" t="s">
        <v>272</v>
      </c>
      <c r="H797" t="s">
        <v>7</v>
      </c>
      <c r="I797">
        <v>3</v>
      </c>
      <c r="J797">
        <v>2</v>
      </c>
      <c r="K797">
        <v>0</v>
      </c>
      <c r="L797">
        <v>2</v>
      </c>
      <c r="M797">
        <v>1</v>
      </c>
      <c r="N797">
        <v>0</v>
      </c>
      <c r="O797" s="99">
        <f t="shared" si="25"/>
        <v>3</v>
      </c>
      <c r="P797" s="88">
        <f t="shared" si="26"/>
        <v>0</v>
      </c>
    </row>
    <row r="798" spans="1:16" x14ac:dyDescent="0.3">
      <c r="A798" t="s">
        <v>39</v>
      </c>
      <c r="B798" s="9" t="s">
        <v>375</v>
      </c>
      <c r="C798" t="s">
        <v>376</v>
      </c>
      <c r="D798" t="s">
        <v>74</v>
      </c>
      <c r="E798" t="s">
        <v>326</v>
      </c>
      <c r="F798" t="s">
        <v>220</v>
      </c>
      <c r="G798" t="s">
        <v>272</v>
      </c>
      <c r="H798" t="s">
        <v>6</v>
      </c>
      <c r="I798">
        <v>3</v>
      </c>
      <c r="J798">
        <v>2</v>
      </c>
      <c r="K798">
        <v>1</v>
      </c>
      <c r="L798">
        <v>1</v>
      </c>
      <c r="M798">
        <v>1</v>
      </c>
      <c r="N798">
        <v>0</v>
      </c>
      <c r="O798" s="99">
        <f t="shared" si="25"/>
        <v>3</v>
      </c>
      <c r="P798" s="88">
        <f t="shared" si="26"/>
        <v>0</v>
      </c>
    </row>
    <row r="799" spans="1:16" x14ac:dyDescent="0.3">
      <c r="A799" t="s">
        <v>39</v>
      </c>
      <c r="B799" s="9" t="s">
        <v>375</v>
      </c>
      <c r="C799" t="s">
        <v>376</v>
      </c>
      <c r="D799" t="s">
        <v>76</v>
      </c>
      <c r="E799" t="s">
        <v>234</v>
      </c>
      <c r="F799" t="s">
        <v>220</v>
      </c>
      <c r="G799" t="s">
        <v>273</v>
      </c>
      <c r="H799" t="s">
        <v>4</v>
      </c>
      <c r="I799">
        <v>19</v>
      </c>
      <c r="J799">
        <v>12</v>
      </c>
      <c r="K799">
        <v>1</v>
      </c>
      <c r="L799">
        <v>11</v>
      </c>
      <c r="M799">
        <v>6</v>
      </c>
      <c r="N799">
        <v>1</v>
      </c>
      <c r="O799" s="99">
        <f t="shared" si="25"/>
        <v>19</v>
      </c>
      <c r="P799" s="88">
        <f t="shared" si="26"/>
        <v>1</v>
      </c>
    </row>
    <row r="800" spans="1:16" x14ac:dyDescent="0.3">
      <c r="A800" t="s">
        <v>39</v>
      </c>
      <c r="B800" s="9" t="s">
        <v>375</v>
      </c>
      <c r="C800" t="s">
        <v>376</v>
      </c>
      <c r="D800" t="s">
        <v>76</v>
      </c>
      <c r="E800" t="s">
        <v>234</v>
      </c>
      <c r="F800" t="s">
        <v>220</v>
      </c>
      <c r="G800" t="s">
        <v>273</v>
      </c>
      <c r="H800" t="s">
        <v>5</v>
      </c>
      <c r="I800">
        <v>5</v>
      </c>
      <c r="J800">
        <v>2</v>
      </c>
      <c r="K800">
        <v>0</v>
      </c>
      <c r="L800">
        <v>2</v>
      </c>
      <c r="M800">
        <v>3</v>
      </c>
      <c r="N800">
        <v>0</v>
      </c>
      <c r="O800" s="99">
        <f t="shared" si="25"/>
        <v>5</v>
      </c>
      <c r="P800" s="88">
        <f t="shared" si="26"/>
        <v>0</v>
      </c>
    </row>
    <row r="801" spans="1:16" x14ac:dyDescent="0.3">
      <c r="A801" t="s">
        <v>39</v>
      </c>
      <c r="B801" s="9" t="s">
        <v>375</v>
      </c>
      <c r="C801" t="s">
        <v>376</v>
      </c>
      <c r="D801" t="s">
        <v>78</v>
      </c>
      <c r="E801" t="s">
        <v>235</v>
      </c>
      <c r="F801" t="s">
        <v>220</v>
      </c>
      <c r="G801" t="s">
        <v>272</v>
      </c>
      <c r="H801" t="s">
        <v>4</v>
      </c>
      <c r="I801">
        <v>13</v>
      </c>
      <c r="J801">
        <v>9</v>
      </c>
      <c r="K801">
        <v>2</v>
      </c>
      <c r="L801">
        <v>7</v>
      </c>
      <c r="M801">
        <v>3</v>
      </c>
      <c r="N801">
        <v>1</v>
      </c>
      <c r="O801" s="99">
        <f t="shared" si="25"/>
        <v>13</v>
      </c>
      <c r="P801" s="88">
        <f t="shared" si="26"/>
        <v>1</v>
      </c>
    </row>
    <row r="802" spans="1:16" x14ac:dyDescent="0.3">
      <c r="A802" t="s">
        <v>39</v>
      </c>
      <c r="B802" s="9" t="s">
        <v>375</v>
      </c>
      <c r="C802" t="s">
        <v>376</v>
      </c>
      <c r="D802" t="s">
        <v>78</v>
      </c>
      <c r="E802" t="s">
        <v>235</v>
      </c>
      <c r="F802" t="s">
        <v>220</v>
      </c>
      <c r="G802" t="s">
        <v>272</v>
      </c>
      <c r="H802" t="s">
        <v>5</v>
      </c>
      <c r="I802">
        <v>3</v>
      </c>
      <c r="J802">
        <v>3</v>
      </c>
      <c r="K802">
        <v>1</v>
      </c>
      <c r="L802">
        <v>2</v>
      </c>
      <c r="M802">
        <v>0</v>
      </c>
      <c r="N802">
        <v>0</v>
      </c>
      <c r="O802" s="99">
        <f t="shared" si="25"/>
        <v>3</v>
      </c>
      <c r="P802" s="88">
        <f t="shared" si="26"/>
        <v>0</v>
      </c>
    </row>
    <row r="803" spans="1:16" x14ac:dyDescent="0.3">
      <c r="A803" t="s">
        <v>39</v>
      </c>
      <c r="B803" s="9" t="s">
        <v>375</v>
      </c>
      <c r="C803" t="s">
        <v>376</v>
      </c>
      <c r="D803" t="s">
        <v>78</v>
      </c>
      <c r="E803" t="s">
        <v>235</v>
      </c>
      <c r="F803" t="s">
        <v>220</v>
      </c>
      <c r="G803" t="s">
        <v>272</v>
      </c>
      <c r="H803" t="s">
        <v>7</v>
      </c>
      <c r="I803">
        <v>4</v>
      </c>
      <c r="J803">
        <v>3</v>
      </c>
      <c r="K803">
        <v>0</v>
      </c>
      <c r="L803">
        <v>3</v>
      </c>
      <c r="M803">
        <v>1</v>
      </c>
      <c r="N803">
        <v>0</v>
      </c>
      <c r="O803" s="99">
        <f t="shared" si="25"/>
        <v>4</v>
      </c>
      <c r="P803" s="88">
        <f t="shared" si="26"/>
        <v>0</v>
      </c>
    </row>
    <row r="804" spans="1:16" x14ac:dyDescent="0.3">
      <c r="A804" t="s">
        <v>39</v>
      </c>
      <c r="B804" s="9" t="s">
        <v>375</v>
      </c>
      <c r="C804" t="s">
        <v>376</v>
      </c>
      <c r="D804" t="s">
        <v>80</v>
      </c>
      <c r="E804" t="s">
        <v>236</v>
      </c>
      <c r="F804" t="s">
        <v>220</v>
      </c>
      <c r="G804" t="s">
        <v>272</v>
      </c>
      <c r="H804" t="s">
        <v>4</v>
      </c>
      <c r="I804">
        <v>14</v>
      </c>
      <c r="J804">
        <v>8</v>
      </c>
      <c r="K804">
        <v>1</v>
      </c>
      <c r="L804">
        <v>7</v>
      </c>
      <c r="M804">
        <v>5</v>
      </c>
      <c r="N804">
        <v>1</v>
      </c>
      <c r="O804" s="99">
        <f t="shared" si="25"/>
        <v>14</v>
      </c>
      <c r="P804" s="88">
        <f t="shared" si="26"/>
        <v>1</v>
      </c>
    </row>
    <row r="805" spans="1:16" x14ac:dyDescent="0.3">
      <c r="A805" t="s">
        <v>39</v>
      </c>
      <c r="B805" s="9" t="s">
        <v>375</v>
      </c>
      <c r="C805" t="s">
        <v>376</v>
      </c>
      <c r="D805" t="s">
        <v>80</v>
      </c>
      <c r="E805" t="s">
        <v>236</v>
      </c>
      <c r="F805" t="s">
        <v>220</v>
      </c>
      <c r="G805" t="s">
        <v>272</v>
      </c>
      <c r="H805" t="s">
        <v>5</v>
      </c>
      <c r="I805">
        <v>9</v>
      </c>
      <c r="J805">
        <v>6</v>
      </c>
      <c r="K805">
        <v>1</v>
      </c>
      <c r="L805">
        <v>5</v>
      </c>
      <c r="M805">
        <v>2</v>
      </c>
      <c r="N805">
        <v>1</v>
      </c>
      <c r="O805" s="99">
        <f t="shared" si="25"/>
        <v>9</v>
      </c>
      <c r="P805" s="88">
        <f t="shared" si="26"/>
        <v>1</v>
      </c>
    </row>
    <row r="806" spans="1:16" x14ac:dyDescent="0.3">
      <c r="A806" t="s">
        <v>39</v>
      </c>
      <c r="B806" s="9" t="s">
        <v>375</v>
      </c>
      <c r="C806" t="s">
        <v>376</v>
      </c>
      <c r="D806" t="s">
        <v>80</v>
      </c>
      <c r="E806" t="s">
        <v>236</v>
      </c>
      <c r="F806" t="s">
        <v>220</v>
      </c>
      <c r="G806" t="s">
        <v>272</v>
      </c>
      <c r="H806" t="s">
        <v>7</v>
      </c>
      <c r="I806">
        <v>6</v>
      </c>
      <c r="J806">
        <v>5</v>
      </c>
      <c r="K806">
        <v>3</v>
      </c>
      <c r="L806">
        <v>2</v>
      </c>
      <c r="M806">
        <v>1</v>
      </c>
      <c r="N806">
        <v>0</v>
      </c>
      <c r="O806" s="99">
        <f t="shared" si="25"/>
        <v>6</v>
      </c>
      <c r="P806" s="88">
        <f t="shared" si="26"/>
        <v>0</v>
      </c>
    </row>
    <row r="807" spans="1:16" x14ac:dyDescent="0.3">
      <c r="A807" t="s">
        <v>39</v>
      </c>
      <c r="B807" s="9" t="s">
        <v>375</v>
      </c>
      <c r="C807" t="s">
        <v>376</v>
      </c>
      <c r="D807" t="s">
        <v>80</v>
      </c>
      <c r="E807" t="s">
        <v>236</v>
      </c>
      <c r="F807" t="s">
        <v>220</v>
      </c>
      <c r="G807" t="s">
        <v>272</v>
      </c>
      <c r="H807" t="s">
        <v>6</v>
      </c>
      <c r="I807">
        <v>6</v>
      </c>
      <c r="J807">
        <v>4</v>
      </c>
      <c r="K807">
        <v>2</v>
      </c>
      <c r="L807">
        <v>2</v>
      </c>
      <c r="M807">
        <v>1</v>
      </c>
      <c r="N807">
        <v>1</v>
      </c>
      <c r="O807" s="99">
        <f t="shared" si="25"/>
        <v>6</v>
      </c>
      <c r="P807" s="88">
        <f t="shared" si="26"/>
        <v>1</v>
      </c>
    </row>
    <row r="808" spans="1:16" x14ac:dyDescent="0.3">
      <c r="A808" t="s">
        <v>39</v>
      </c>
      <c r="B808" s="9" t="s">
        <v>375</v>
      </c>
      <c r="C808" t="s">
        <v>376</v>
      </c>
      <c r="D808" t="s">
        <v>82</v>
      </c>
      <c r="E808" t="s">
        <v>237</v>
      </c>
      <c r="F808" t="s">
        <v>220</v>
      </c>
      <c r="G808" t="s">
        <v>272</v>
      </c>
      <c r="H808" t="s">
        <v>4</v>
      </c>
      <c r="I808">
        <v>23</v>
      </c>
      <c r="J808">
        <v>9</v>
      </c>
      <c r="K808">
        <v>4</v>
      </c>
      <c r="L808">
        <v>5</v>
      </c>
      <c r="M808">
        <v>9</v>
      </c>
      <c r="N808">
        <v>5</v>
      </c>
      <c r="O808" s="99">
        <f t="shared" si="25"/>
        <v>23</v>
      </c>
      <c r="P808" s="88">
        <f t="shared" si="26"/>
        <v>5</v>
      </c>
    </row>
    <row r="809" spans="1:16" x14ac:dyDescent="0.3">
      <c r="A809" t="s">
        <v>39</v>
      </c>
      <c r="B809" s="9" t="s">
        <v>375</v>
      </c>
      <c r="C809" t="s">
        <v>376</v>
      </c>
      <c r="D809" t="s">
        <v>82</v>
      </c>
      <c r="E809" t="s">
        <v>237</v>
      </c>
      <c r="F809" t="s">
        <v>220</v>
      </c>
      <c r="G809" t="s">
        <v>272</v>
      </c>
      <c r="H809" t="s">
        <v>5</v>
      </c>
      <c r="I809">
        <v>4</v>
      </c>
      <c r="J809">
        <v>2</v>
      </c>
      <c r="K809">
        <v>0</v>
      </c>
      <c r="L809">
        <v>2</v>
      </c>
      <c r="M809">
        <v>2</v>
      </c>
      <c r="N809">
        <v>0</v>
      </c>
      <c r="O809" s="99">
        <f t="shared" si="25"/>
        <v>4</v>
      </c>
      <c r="P809" s="88">
        <f t="shared" si="26"/>
        <v>0</v>
      </c>
    </row>
    <row r="810" spans="1:16" x14ac:dyDescent="0.3">
      <c r="A810" t="s">
        <v>39</v>
      </c>
      <c r="B810" s="9" t="s">
        <v>375</v>
      </c>
      <c r="C810" t="s">
        <v>376</v>
      </c>
      <c r="D810" t="s">
        <v>82</v>
      </c>
      <c r="E810" t="s">
        <v>237</v>
      </c>
      <c r="F810" t="s">
        <v>220</v>
      </c>
      <c r="G810" t="s">
        <v>272</v>
      </c>
      <c r="H810" t="s">
        <v>7</v>
      </c>
      <c r="I810">
        <v>2</v>
      </c>
      <c r="J810">
        <v>2</v>
      </c>
      <c r="K810">
        <v>0</v>
      </c>
      <c r="L810">
        <v>2</v>
      </c>
      <c r="M810">
        <v>0</v>
      </c>
      <c r="N810">
        <v>0</v>
      </c>
      <c r="O810" s="99">
        <f t="shared" si="25"/>
        <v>2</v>
      </c>
      <c r="P810" s="88">
        <f t="shared" si="26"/>
        <v>0</v>
      </c>
    </row>
    <row r="811" spans="1:16" x14ac:dyDescent="0.3">
      <c r="A811" t="s">
        <v>39</v>
      </c>
      <c r="B811" s="9" t="s">
        <v>375</v>
      </c>
      <c r="C811" t="s">
        <v>376</v>
      </c>
      <c r="D811" t="s">
        <v>82</v>
      </c>
      <c r="E811" t="s">
        <v>237</v>
      </c>
      <c r="F811" t="s">
        <v>220</v>
      </c>
      <c r="G811" t="s">
        <v>272</v>
      </c>
      <c r="H811" t="s">
        <v>6</v>
      </c>
      <c r="I811">
        <v>2</v>
      </c>
      <c r="J811">
        <v>2</v>
      </c>
      <c r="K811">
        <v>0</v>
      </c>
      <c r="L811">
        <v>2</v>
      </c>
      <c r="M811">
        <v>0</v>
      </c>
      <c r="N811">
        <v>0</v>
      </c>
      <c r="O811" s="99">
        <f t="shared" si="25"/>
        <v>2</v>
      </c>
      <c r="P811" s="88">
        <f t="shared" si="26"/>
        <v>0</v>
      </c>
    </row>
    <row r="812" spans="1:16" x14ac:dyDescent="0.3">
      <c r="A812" t="s">
        <v>39</v>
      </c>
      <c r="B812" s="9" t="s">
        <v>375</v>
      </c>
      <c r="C812" t="s">
        <v>376</v>
      </c>
      <c r="D812" t="s">
        <v>84</v>
      </c>
      <c r="E812" t="s">
        <v>238</v>
      </c>
      <c r="F812" t="s">
        <v>239</v>
      </c>
      <c r="G812" t="s">
        <v>271</v>
      </c>
      <c r="H812" t="s">
        <v>4</v>
      </c>
      <c r="I812">
        <v>259</v>
      </c>
      <c r="J812">
        <v>171</v>
      </c>
      <c r="K812">
        <v>23</v>
      </c>
      <c r="L812">
        <v>148</v>
      </c>
      <c r="M812">
        <v>69</v>
      </c>
      <c r="N812">
        <v>19</v>
      </c>
      <c r="O812" s="99">
        <f t="shared" si="25"/>
        <v>259</v>
      </c>
      <c r="P812" s="88">
        <f t="shared" si="26"/>
        <v>19</v>
      </c>
    </row>
    <row r="813" spans="1:16" x14ac:dyDescent="0.3">
      <c r="A813" t="s">
        <v>39</v>
      </c>
      <c r="B813" s="9" t="s">
        <v>375</v>
      </c>
      <c r="C813" t="s">
        <v>376</v>
      </c>
      <c r="D813" t="s">
        <v>84</v>
      </c>
      <c r="E813" t="s">
        <v>238</v>
      </c>
      <c r="F813" t="s">
        <v>239</v>
      </c>
      <c r="G813" t="s">
        <v>271</v>
      </c>
      <c r="H813" t="s">
        <v>5</v>
      </c>
      <c r="I813">
        <v>52</v>
      </c>
      <c r="J813">
        <v>28</v>
      </c>
      <c r="K813">
        <v>5</v>
      </c>
      <c r="L813">
        <v>23</v>
      </c>
      <c r="M813">
        <v>12</v>
      </c>
      <c r="N813">
        <v>12</v>
      </c>
      <c r="O813" s="99">
        <f t="shared" si="25"/>
        <v>52</v>
      </c>
      <c r="P813" s="88">
        <f t="shared" si="26"/>
        <v>12</v>
      </c>
    </row>
    <row r="814" spans="1:16" x14ac:dyDescent="0.3">
      <c r="A814" t="s">
        <v>39</v>
      </c>
      <c r="B814" s="9" t="s">
        <v>375</v>
      </c>
      <c r="C814" t="s">
        <v>376</v>
      </c>
      <c r="D814" t="s">
        <v>84</v>
      </c>
      <c r="E814" t="s">
        <v>238</v>
      </c>
      <c r="F814" t="s">
        <v>239</v>
      </c>
      <c r="G814" t="s">
        <v>271</v>
      </c>
      <c r="H814" t="s">
        <v>7</v>
      </c>
      <c r="I814">
        <v>7</v>
      </c>
      <c r="J814">
        <v>4</v>
      </c>
      <c r="K814">
        <v>1</v>
      </c>
      <c r="L814">
        <v>3</v>
      </c>
      <c r="M814">
        <v>1</v>
      </c>
      <c r="N814">
        <v>2</v>
      </c>
      <c r="O814" s="99">
        <f t="shared" si="25"/>
        <v>7</v>
      </c>
      <c r="P814" s="88">
        <f t="shared" si="26"/>
        <v>2</v>
      </c>
    </row>
    <row r="815" spans="1:16" x14ac:dyDescent="0.3">
      <c r="A815" t="s">
        <v>39</v>
      </c>
      <c r="B815" s="9" t="s">
        <v>375</v>
      </c>
      <c r="C815" t="s">
        <v>376</v>
      </c>
      <c r="D815" t="s">
        <v>84</v>
      </c>
      <c r="E815" t="s">
        <v>238</v>
      </c>
      <c r="F815" t="s">
        <v>239</v>
      </c>
      <c r="G815" t="s">
        <v>271</v>
      </c>
      <c r="H815" t="s">
        <v>6</v>
      </c>
      <c r="I815">
        <v>13</v>
      </c>
      <c r="J815">
        <v>7</v>
      </c>
      <c r="K815">
        <v>3</v>
      </c>
      <c r="L815">
        <v>4</v>
      </c>
      <c r="M815">
        <v>4</v>
      </c>
      <c r="N815">
        <v>2</v>
      </c>
      <c r="O815" s="99">
        <f t="shared" si="25"/>
        <v>13</v>
      </c>
      <c r="P815" s="88">
        <f t="shared" si="26"/>
        <v>2</v>
      </c>
    </row>
    <row r="816" spans="1:16" x14ac:dyDescent="0.3">
      <c r="A816" t="s">
        <v>39</v>
      </c>
      <c r="B816" s="9" t="s">
        <v>375</v>
      </c>
      <c r="C816" t="s">
        <v>376</v>
      </c>
      <c r="D816" t="s">
        <v>86</v>
      </c>
      <c r="E816" t="s">
        <v>240</v>
      </c>
      <c r="F816" t="s">
        <v>239</v>
      </c>
      <c r="G816" t="s">
        <v>271</v>
      </c>
      <c r="H816" t="s">
        <v>4</v>
      </c>
      <c r="I816">
        <v>228</v>
      </c>
      <c r="J816">
        <v>75</v>
      </c>
      <c r="K816">
        <v>18</v>
      </c>
      <c r="L816">
        <v>57</v>
      </c>
      <c r="M816">
        <v>97</v>
      </c>
      <c r="N816">
        <v>56</v>
      </c>
      <c r="O816" s="99">
        <f t="shared" si="25"/>
        <v>228</v>
      </c>
      <c r="P816" s="88">
        <f t="shared" si="26"/>
        <v>56</v>
      </c>
    </row>
    <row r="817" spans="1:16" x14ac:dyDescent="0.3">
      <c r="A817" t="s">
        <v>39</v>
      </c>
      <c r="B817" s="9" t="s">
        <v>375</v>
      </c>
      <c r="C817" t="s">
        <v>376</v>
      </c>
      <c r="D817" t="s">
        <v>86</v>
      </c>
      <c r="E817" t="s">
        <v>240</v>
      </c>
      <c r="F817" t="s">
        <v>239</v>
      </c>
      <c r="G817" t="s">
        <v>271</v>
      </c>
      <c r="H817" t="s">
        <v>5</v>
      </c>
      <c r="I817">
        <v>22</v>
      </c>
      <c r="J817">
        <v>8</v>
      </c>
      <c r="K817">
        <v>2</v>
      </c>
      <c r="L817">
        <v>6</v>
      </c>
      <c r="M817">
        <v>9</v>
      </c>
      <c r="N817">
        <v>5</v>
      </c>
      <c r="O817" s="99">
        <f t="shared" si="25"/>
        <v>22</v>
      </c>
      <c r="P817" s="88">
        <f t="shared" si="26"/>
        <v>5</v>
      </c>
    </row>
    <row r="818" spans="1:16" x14ac:dyDescent="0.3">
      <c r="A818" t="s">
        <v>39</v>
      </c>
      <c r="B818" s="9" t="s">
        <v>375</v>
      </c>
      <c r="C818" t="s">
        <v>376</v>
      </c>
      <c r="D818" t="s">
        <v>86</v>
      </c>
      <c r="E818" t="s">
        <v>240</v>
      </c>
      <c r="F818" t="s">
        <v>239</v>
      </c>
      <c r="G818" t="s">
        <v>271</v>
      </c>
      <c r="H818" t="s">
        <v>7</v>
      </c>
      <c r="I818">
        <v>17</v>
      </c>
      <c r="J818">
        <v>11</v>
      </c>
      <c r="K818">
        <v>7</v>
      </c>
      <c r="L818">
        <v>4</v>
      </c>
      <c r="M818">
        <v>5</v>
      </c>
      <c r="N818">
        <v>1</v>
      </c>
      <c r="O818" s="99">
        <f t="shared" si="25"/>
        <v>17</v>
      </c>
      <c r="P818" s="88">
        <f t="shared" si="26"/>
        <v>1</v>
      </c>
    </row>
    <row r="819" spans="1:16" x14ac:dyDescent="0.3">
      <c r="A819" t="s">
        <v>39</v>
      </c>
      <c r="B819" s="9" t="s">
        <v>375</v>
      </c>
      <c r="C819" t="s">
        <v>376</v>
      </c>
      <c r="D819" t="s">
        <v>86</v>
      </c>
      <c r="E819" t="s">
        <v>240</v>
      </c>
      <c r="F819" t="s">
        <v>239</v>
      </c>
      <c r="G819" t="s">
        <v>271</v>
      </c>
      <c r="H819" t="s">
        <v>6</v>
      </c>
      <c r="I819">
        <v>8</v>
      </c>
      <c r="J819">
        <v>3</v>
      </c>
      <c r="K819">
        <v>1</v>
      </c>
      <c r="L819">
        <v>2</v>
      </c>
      <c r="M819">
        <v>3</v>
      </c>
      <c r="N819">
        <v>2</v>
      </c>
      <c r="O819" s="99">
        <f t="shared" si="25"/>
        <v>8</v>
      </c>
      <c r="P819" s="88">
        <f t="shared" si="26"/>
        <v>2</v>
      </c>
    </row>
    <row r="820" spans="1:16" x14ac:dyDescent="0.3">
      <c r="A820" t="s">
        <v>39</v>
      </c>
      <c r="B820" s="9" t="s">
        <v>375</v>
      </c>
      <c r="C820" t="s">
        <v>376</v>
      </c>
      <c r="D820" t="s">
        <v>88</v>
      </c>
      <c r="E820" t="s">
        <v>241</v>
      </c>
      <c r="F820" t="s">
        <v>220</v>
      </c>
      <c r="G820" t="s">
        <v>271</v>
      </c>
      <c r="H820" t="s">
        <v>4</v>
      </c>
      <c r="I820">
        <v>26</v>
      </c>
      <c r="J820">
        <v>15</v>
      </c>
      <c r="K820">
        <v>1</v>
      </c>
      <c r="L820">
        <v>14</v>
      </c>
      <c r="M820">
        <v>10</v>
      </c>
      <c r="N820">
        <v>1</v>
      </c>
      <c r="O820" s="99">
        <f t="shared" si="25"/>
        <v>26</v>
      </c>
      <c r="P820" s="88">
        <f t="shared" si="26"/>
        <v>1</v>
      </c>
    </row>
    <row r="821" spans="1:16" x14ac:dyDescent="0.3">
      <c r="A821" t="s">
        <v>39</v>
      </c>
      <c r="B821" s="9" t="s">
        <v>375</v>
      </c>
      <c r="C821" t="s">
        <v>376</v>
      </c>
      <c r="D821" t="s">
        <v>88</v>
      </c>
      <c r="E821" t="s">
        <v>241</v>
      </c>
      <c r="F821" t="s">
        <v>220</v>
      </c>
      <c r="G821" t="s">
        <v>271</v>
      </c>
      <c r="H821" t="s">
        <v>5</v>
      </c>
      <c r="I821">
        <v>5</v>
      </c>
      <c r="J821">
        <v>4</v>
      </c>
      <c r="K821">
        <v>1</v>
      </c>
      <c r="L821">
        <v>3</v>
      </c>
      <c r="M821">
        <v>0</v>
      </c>
      <c r="N821">
        <v>1</v>
      </c>
      <c r="O821" s="99">
        <f t="shared" si="25"/>
        <v>5</v>
      </c>
      <c r="P821" s="88">
        <f t="shared" si="26"/>
        <v>1</v>
      </c>
    </row>
    <row r="822" spans="1:16" x14ac:dyDescent="0.3">
      <c r="A822" t="s">
        <v>39</v>
      </c>
      <c r="B822" s="9" t="s">
        <v>375</v>
      </c>
      <c r="C822" t="s">
        <v>376</v>
      </c>
      <c r="D822" t="s">
        <v>88</v>
      </c>
      <c r="E822" t="s">
        <v>241</v>
      </c>
      <c r="F822" t="s">
        <v>220</v>
      </c>
      <c r="G822" t="s">
        <v>271</v>
      </c>
      <c r="H822" t="s">
        <v>7</v>
      </c>
      <c r="I822">
        <v>5</v>
      </c>
      <c r="J822">
        <v>1</v>
      </c>
      <c r="K822">
        <v>1</v>
      </c>
      <c r="L822">
        <v>0</v>
      </c>
      <c r="M822">
        <v>4</v>
      </c>
      <c r="N822">
        <v>0</v>
      </c>
      <c r="O822" s="99">
        <f t="shared" si="25"/>
        <v>5</v>
      </c>
      <c r="P822" s="88">
        <f t="shared" si="26"/>
        <v>0</v>
      </c>
    </row>
    <row r="823" spans="1:16" x14ac:dyDescent="0.3">
      <c r="A823" t="s">
        <v>39</v>
      </c>
      <c r="B823" s="9" t="s">
        <v>375</v>
      </c>
      <c r="C823" t="s">
        <v>376</v>
      </c>
      <c r="D823" t="s">
        <v>88</v>
      </c>
      <c r="E823" t="s">
        <v>241</v>
      </c>
      <c r="F823" t="s">
        <v>220</v>
      </c>
      <c r="G823" t="s">
        <v>271</v>
      </c>
      <c r="H823" t="s">
        <v>6</v>
      </c>
      <c r="I823">
        <v>5</v>
      </c>
      <c r="J823">
        <v>5</v>
      </c>
      <c r="K823">
        <v>2</v>
      </c>
      <c r="L823">
        <v>3</v>
      </c>
      <c r="M823">
        <v>0</v>
      </c>
      <c r="N823">
        <v>0</v>
      </c>
      <c r="O823" s="99">
        <f t="shared" si="25"/>
        <v>5</v>
      </c>
      <c r="P823" s="88">
        <f t="shared" si="26"/>
        <v>0</v>
      </c>
    </row>
    <row r="824" spans="1:16" x14ac:dyDescent="0.3">
      <c r="A824" t="s">
        <v>39</v>
      </c>
      <c r="B824" s="9" t="s">
        <v>375</v>
      </c>
      <c r="C824" t="s">
        <v>376</v>
      </c>
      <c r="D824" t="s">
        <v>90</v>
      </c>
      <c r="E824" t="s">
        <v>242</v>
      </c>
      <c r="F824" t="s">
        <v>220</v>
      </c>
      <c r="G824" t="s">
        <v>272</v>
      </c>
      <c r="H824" t="s">
        <v>4</v>
      </c>
      <c r="I824">
        <v>36</v>
      </c>
      <c r="J824">
        <v>17</v>
      </c>
      <c r="K824">
        <v>2</v>
      </c>
      <c r="L824">
        <v>15</v>
      </c>
      <c r="M824">
        <v>7</v>
      </c>
      <c r="N824">
        <v>12</v>
      </c>
      <c r="O824" s="99">
        <f t="shared" si="25"/>
        <v>36</v>
      </c>
      <c r="P824" s="88">
        <f t="shared" si="26"/>
        <v>12</v>
      </c>
    </row>
    <row r="825" spans="1:16" x14ac:dyDescent="0.3">
      <c r="A825" t="s">
        <v>39</v>
      </c>
      <c r="B825" s="9" t="s">
        <v>375</v>
      </c>
      <c r="C825" t="s">
        <v>376</v>
      </c>
      <c r="D825" t="s">
        <v>90</v>
      </c>
      <c r="E825" t="s">
        <v>242</v>
      </c>
      <c r="F825" t="s">
        <v>220</v>
      </c>
      <c r="G825" t="s">
        <v>272</v>
      </c>
      <c r="H825" t="s">
        <v>5</v>
      </c>
      <c r="I825">
        <v>5</v>
      </c>
      <c r="J825">
        <v>0</v>
      </c>
      <c r="K825">
        <v>0</v>
      </c>
      <c r="L825">
        <v>0</v>
      </c>
      <c r="M825">
        <v>2</v>
      </c>
      <c r="N825">
        <v>3</v>
      </c>
      <c r="O825" s="99">
        <f t="shared" si="25"/>
        <v>5</v>
      </c>
      <c r="P825" s="88">
        <f t="shared" si="26"/>
        <v>3</v>
      </c>
    </row>
    <row r="826" spans="1:16" x14ac:dyDescent="0.3">
      <c r="A826" t="s">
        <v>39</v>
      </c>
      <c r="B826" s="9" t="s">
        <v>375</v>
      </c>
      <c r="C826" t="s">
        <v>376</v>
      </c>
      <c r="D826" t="s">
        <v>90</v>
      </c>
      <c r="E826" t="s">
        <v>242</v>
      </c>
      <c r="F826" t="s">
        <v>220</v>
      </c>
      <c r="G826" t="s">
        <v>272</v>
      </c>
      <c r="H826" t="s">
        <v>7</v>
      </c>
      <c r="I826">
        <v>4</v>
      </c>
      <c r="J826">
        <v>3</v>
      </c>
      <c r="K826">
        <v>2</v>
      </c>
      <c r="L826">
        <v>1</v>
      </c>
      <c r="M826">
        <v>1</v>
      </c>
      <c r="N826">
        <v>0</v>
      </c>
      <c r="O826" s="99">
        <f t="shared" si="25"/>
        <v>4</v>
      </c>
      <c r="P826" s="88">
        <f t="shared" si="26"/>
        <v>0</v>
      </c>
    </row>
    <row r="827" spans="1:16" x14ac:dyDescent="0.3">
      <c r="A827" t="s">
        <v>39</v>
      </c>
      <c r="B827" s="9" t="s">
        <v>375</v>
      </c>
      <c r="C827" t="s">
        <v>376</v>
      </c>
      <c r="D827" t="s">
        <v>90</v>
      </c>
      <c r="E827" t="s">
        <v>242</v>
      </c>
      <c r="F827" t="s">
        <v>220</v>
      </c>
      <c r="G827" t="s">
        <v>272</v>
      </c>
      <c r="H827" t="s">
        <v>6</v>
      </c>
      <c r="I827">
        <v>1</v>
      </c>
      <c r="J827">
        <v>1</v>
      </c>
      <c r="K827">
        <v>0</v>
      </c>
      <c r="L827">
        <v>1</v>
      </c>
      <c r="M827">
        <v>0</v>
      </c>
      <c r="N827">
        <v>0</v>
      </c>
      <c r="O827" s="99">
        <f t="shared" si="25"/>
        <v>1</v>
      </c>
      <c r="P827" s="88">
        <f t="shared" si="26"/>
        <v>0</v>
      </c>
    </row>
    <row r="828" spans="1:16" x14ac:dyDescent="0.3">
      <c r="A828" t="s">
        <v>39</v>
      </c>
      <c r="B828" s="9" t="s">
        <v>375</v>
      </c>
      <c r="C828" t="s">
        <v>376</v>
      </c>
      <c r="D828" t="s">
        <v>92</v>
      </c>
      <c r="E828" t="s">
        <v>243</v>
      </c>
      <c r="F828" t="s">
        <v>220</v>
      </c>
      <c r="G828" t="s">
        <v>271</v>
      </c>
      <c r="H828" t="s">
        <v>4</v>
      </c>
      <c r="I828">
        <v>35</v>
      </c>
      <c r="J828">
        <v>16</v>
      </c>
      <c r="K828">
        <v>0</v>
      </c>
      <c r="L828">
        <v>16</v>
      </c>
      <c r="M828">
        <v>14</v>
      </c>
      <c r="N828">
        <v>5</v>
      </c>
      <c r="O828" s="99">
        <f t="shared" si="25"/>
        <v>35</v>
      </c>
      <c r="P828" s="88">
        <f t="shared" si="26"/>
        <v>5</v>
      </c>
    </row>
    <row r="829" spans="1:16" x14ac:dyDescent="0.3">
      <c r="A829" t="s">
        <v>39</v>
      </c>
      <c r="B829" s="9" t="s">
        <v>375</v>
      </c>
      <c r="C829" t="s">
        <v>376</v>
      </c>
      <c r="D829" t="s">
        <v>92</v>
      </c>
      <c r="E829" t="s">
        <v>243</v>
      </c>
      <c r="F829" t="s">
        <v>220</v>
      </c>
      <c r="G829" t="s">
        <v>271</v>
      </c>
      <c r="H829" t="s">
        <v>5</v>
      </c>
      <c r="I829">
        <v>3</v>
      </c>
      <c r="J829">
        <v>0</v>
      </c>
      <c r="K829">
        <v>0</v>
      </c>
      <c r="L829">
        <v>0</v>
      </c>
      <c r="M829">
        <v>3</v>
      </c>
      <c r="N829">
        <v>0</v>
      </c>
      <c r="O829" s="99">
        <f t="shared" si="25"/>
        <v>3</v>
      </c>
      <c r="P829" s="88">
        <f t="shared" si="26"/>
        <v>0</v>
      </c>
    </row>
    <row r="830" spans="1:16" x14ac:dyDescent="0.3">
      <c r="A830" t="s">
        <v>39</v>
      </c>
      <c r="B830" s="9" t="s">
        <v>375</v>
      </c>
      <c r="C830" t="s">
        <v>376</v>
      </c>
      <c r="D830" t="s">
        <v>92</v>
      </c>
      <c r="E830" t="s">
        <v>243</v>
      </c>
      <c r="F830" t="s">
        <v>220</v>
      </c>
      <c r="G830" t="s">
        <v>271</v>
      </c>
      <c r="H830" t="s">
        <v>7</v>
      </c>
      <c r="I830">
        <v>2</v>
      </c>
      <c r="J830">
        <v>1</v>
      </c>
      <c r="K830">
        <v>0</v>
      </c>
      <c r="L830">
        <v>1</v>
      </c>
      <c r="M830">
        <v>1</v>
      </c>
      <c r="N830">
        <v>0</v>
      </c>
      <c r="O830" s="99">
        <f t="shared" si="25"/>
        <v>2</v>
      </c>
      <c r="P830" s="88">
        <f t="shared" si="26"/>
        <v>0</v>
      </c>
    </row>
    <row r="831" spans="1:16" x14ac:dyDescent="0.3">
      <c r="A831" t="s">
        <v>39</v>
      </c>
      <c r="B831" s="9" t="s">
        <v>375</v>
      </c>
      <c r="C831" t="s">
        <v>376</v>
      </c>
      <c r="D831" t="s">
        <v>92</v>
      </c>
      <c r="E831" t="s">
        <v>243</v>
      </c>
      <c r="F831" t="s">
        <v>220</v>
      </c>
      <c r="G831" t="s">
        <v>271</v>
      </c>
      <c r="H831" t="s">
        <v>6</v>
      </c>
      <c r="I831">
        <v>1</v>
      </c>
      <c r="J831">
        <v>1</v>
      </c>
      <c r="K831">
        <v>0</v>
      </c>
      <c r="L831">
        <v>1</v>
      </c>
      <c r="M831">
        <v>0</v>
      </c>
      <c r="N831">
        <v>0</v>
      </c>
      <c r="O831" s="99">
        <f t="shared" si="25"/>
        <v>1</v>
      </c>
      <c r="P831" s="88">
        <f t="shared" si="26"/>
        <v>0</v>
      </c>
    </row>
    <row r="832" spans="1:16" x14ac:dyDescent="0.3">
      <c r="A832" t="s">
        <v>39</v>
      </c>
      <c r="B832" s="9" t="s">
        <v>375</v>
      </c>
      <c r="C832" t="s">
        <v>376</v>
      </c>
      <c r="D832" t="s">
        <v>94</v>
      </c>
      <c r="E832" t="s">
        <v>244</v>
      </c>
      <c r="F832" t="s">
        <v>220</v>
      </c>
      <c r="G832" t="s">
        <v>272</v>
      </c>
      <c r="H832" t="s">
        <v>4</v>
      </c>
      <c r="I832">
        <v>60</v>
      </c>
      <c r="J832">
        <v>13</v>
      </c>
      <c r="K832">
        <v>5</v>
      </c>
      <c r="L832">
        <v>8</v>
      </c>
      <c r="M832">
        <v>13</v>
      </c>
      <c r="N832">
        <v>34</v>
      </c>
      <c r="O832" s="99">
        <f t="shared" si="25"/>
        <v>60</v>
      </c>
      <c r="P832" s="88">
        <f t="shared" si="26"/>
        <v>34</v>
      </c>
    </row>
    <row r="833" spans="1:16" x14ac:dyDescent="0.3">
      <c r="A833" t="s">
        <v>39</v>
      </c>
      <c r="B833" s="9" t="s">
        <v>375</v>
      </c>
      <c r="C833" t="s">
        <v>376</v>
      </c>
      <c r="D833" t="s">
        <v>94</v>
      </c>
      <c r="E833" t="s">
        <v>244</v>
      </c>
      <c r="F833" t="s">
        <v>220</v>
      </c>
      <c r="G833" t="s">
        <v>272</v>
      </c>
      <c r="H833" t="s">
        <v>5</v>
      </c>
      <c r="I833">
        <v>4</v>
      </c>
      <c r="J833">
        <v>1</v>
      </c>
      <c r="K833">
        <v>0</v>
      </c>
      <c r="L833">
        <v>1</v>
      </c>
      <c r="M833">
        <v>2</v>
      </c>
      <c r="N833">
        <v>1</v>
      </c>
      <c r="O833" s="99">
        <f t="shared" si="25"/>
        <v>4</v>
      </c>
      <c r="P833" s="88">
        <f t="shared" si="26"/>
        <v>1</v>
      </c>
    </row>
    <row r="834" spans="1:16" x14ac:dyDescent="0.3">
      <c r="A834" t="s">
        <v>39</v>
      </c>
      <c r="B834" s="9" t="s">
        <v>375</v>
      </c>
      <c r="C834" t="s">
        <v>376</v>
      </c>
      <c r="D834" t="s">
        <v>94</v>
      </c>
      <c r="E834" t="s">
        <v>244</v>
      </c>
      <c r="F834" t="s">
        <v>220</v>
      </c>
      <c r="G834" t="s">
        <v>272</v>
      </c>
      <c r="H834" t="s">
        <v>7</v>
      </c>
      <c r="I834">
        <v>5</v>
      </c>
      <c r="J834">
        <v>2</v>
      </c>
      <c r="K834">
        <v>0</v>
      </c>
      <c r="L834">
        <v>2</v>
      </c>
      <c r="M834">
        <v>0</v>
      </c>
      <c r="N834">
        <v>3</v>
      </c>
      <c r="O834" s="99">
        <f t="shared" si="25"/>
        <v>5</v>
      </c>
      <c r="P834" s="88">
        <f t="shared" si="26"/>
        <v>3</v>
      </c>
    </row>
    <row r="835" spans="1:16" x14ac:dyDescent="0.3">
      <c r="A835" t="s">
        <v>39</v>
      </c>
      <c r="B835" s="9" t="s">
        <v>375</v>
      </c>
      <c r="C835" t="s">
        <v>376</v>
      </c>
      <c r="D835" t="s">
        <v>94</v>
      </c>
      <c r="E835" t="s">
        <v>244</v>
      </c>
      <c r="F835" t="s">
        <v>220</v>
      </c>
      <c r="G835" t="s">
        <v>272</v>
      </c>
      <c r="H835" t="s">
        <v>6</v>
      </c>
      <c r="I835">
        <v>2</v>
      </c>
      <c r="J835">
        <v>1</v>
      </c>
      <c r="K835">
        <v>0</v>
      </c>
      <c r="L835">
        <v>1</v>
      </c>
      <c r="M835">
        <v>1</v>
      </c>
      <c r="N835">
        <v>0</v>
      </c>
      <c r="O835" s="99">
        <f t="shared" ref="O835:O898" si="27">IF($I$1=$O$1,I835,IF($J$1=$O$1,J835,IF($K$1=$O$1,K835,IF($L$1=$O$1,L835,IF($M$1=$O$1,M835,IF($N$1=$O$1,N835,"x"))))))</f>
        <v>2</v>
      </c>
      <c r="P835" s="88">
        <f t="shared" ref="P835:P898" si="28">IF($I$1=$P$1,I835,IF($J$1=$P$1,J835,IF($K$1=$P$1,K835,IF($L$1=$P$1,L835,IF($M$1=$P$1,M835,IF($N$1=$P$1,N835,"x"))))))</f>
        <v>0</v>
      </c>
    </row>
    <row r="836" spans="1:16" x14ac:dyDescent="0.3">
      <c r="A836" t="s">
        <v>39</v>
      </c>
      <c r="B836" s="9" t="s">
        <v>375</v>
      </c>
      <c r="C836" t="s">
        <v>376</v>
      </c>
      <c r="D836" t="s">
        <v>245</v>
      </c>
      <c r="E836" t="s">
        <v>246</v>
      </c>
      <c r="F836" t="s">
        <v>220</v>
      </c>
      <c r="G836" t="s">
        <v>273</v>
      </c>
      <c r="H836" t="s">
        <v>4</v>
      </c>
      <c r="I836">
        <v>1</v>
      </c>
      <c r="J836">
        <v>0</v>
      </c>
      <c r="K836">
        <v>0</v>
      </c>
      <c r="L836">
        <v>0</v>
      </c>
      <c r="M836">
        <v>1</v>
      </c>
      <c r="N836">
        <v>0</v>
      </c>
      <c r="O836" s="99">
        <f t="shared" si="27"/>
        <v>1</v>
      </c>
      <c r="P836" s="88">
        <f t="shared" si="28"/>
        <v>0</v>
      </c>
    </row>
    <row r="837" spans="1:16" x14ac:dyDescent="0.3">
      <c r="A837" t="s">
        <v>39</v>
      </c>
      <c r="B837" s="9" t="s">
        <v>375</v>
      </c>
      <c r="C837" t="s">
        <v>376</v>
      </c>
      <c r="D837" t="s">
        <v>245</v>
      </c>
      <c r="E837" t="s">
        <v>246</v>
      </c>
      <c r="F837" t="s">
        <v>220</v>
      </c>
      <c r="G837" t="s">
        <v>273</v>
      </c>
      <c r="H837" t="s">
        <v>5</v>
      </c>
      <c r="I837">
        <v>1</v>
      </c>
      <c r="J837">
        <v>1</v>
      </c>
      <c r="K837">
        <v>1</v>
      </c>
      <c r="L837">
        <v>0</v>
      </c>
      <c r="M837">
        <v>0</v>
      </c>
      <c r="N837">
        <v>0</v>
      </c>
      <c r="O837" s="99">
        <f t="shared" si="27"/>
        <v>1</v>
      </c>
      <c r="P837" s="88">
        <f t="shared" si="28"/>
        <v>0</v>
      </c>
    </row>
    <row r="838" spans="1:16" x14ac:dyDescent="0.3">
      <c r="A838" t="s">
        <v>39</v>
      </c>
      <c r="B838" s="9" t="s">
        <v>375</v>
      </c>
      <c r="C838" t="s">
        <v>376</v>
      </c>
      <c r="D838" t="s">
        <v>100</v>
      </c>
      <c r="E838" t="s">
        <v>247</v>
      </c>
      <c r="F838" t="s">
        <v>220</v>
      </c>
      <c r="G838" t="s">
        <v>272</v>
      </c>
      <c r="H838" t="s">
        <v>4</v>
      </c>
      <c r="I838">
        <v>45</v>
      </c>
      <c r="J838">
        <v>21</v>
      </c>
      <c r="K838">
        <v>3</v>
      </c>
      <c r="L838">
        <v>18</v>
      </c>
      <c r="M838">
        <v>18</v>
      </c>
      <c r="N838">
        <v>6</v>
      </c>
      <c r="O838" s="99">
        <f t="shared" si="27"/>
        <v>45</v>
      </c>
      <c r="P838" s="88">
        <f t="shared" si="28"/>
        <v>6</v>
      </c>
    </row>
    <row r="839" spans="1:16" x14ac:dyDescent="0.3">
      <c r="A839" t="s">
        <v>39</v>
      </c>
      <c r="B839" s="9" t="s">
        <v>375</v>
      </c>
      <c r="C839" t="s">
        <v>376</v>
      </c>
      <c r="D839" t="s">
        <v>100</v>
      </c>
      <c r="E839" t="s">
        <v>247</v>
      </c>
      <c r="F839" t="s">
        <v>220</v>
      </c>
      <c r="G839" t="s">
        <v>272</v>
      </c>
      <c r="H839" t="s">
        <v>5</v>
      </c>
      <c r="I839">
        <v>5</v>
      </c>
      <c r="J839">
        <v>2</v>
      </c>
      <c r="K839">
        <v>0</v>
      </c>
      <c r="L839">
        <v>2</v>
      </c>
      <c r="M839">
        <v>2</v>
      </c>
      <c r="N839">
        <v>1</v>
      </c>
      <c r="O839" s="99">
        <f t="shared" si="27"/>
        <v>5</v>
      </c>
      <c r="P839" s="88">
        <f t="shared" si="28"/>
        <v>1</v>
      </c>
    </row>
    <row r="840" spans="1:16" x14ac:dyDescent="0.3">
      <c r="A840" t="s">
        <v>39</v>
      </c>
      <c r="B840" s="9" t="s">
        <v>375</v>
      </c>
      <c r="C840" t="s">
        <v>376</v>
      </c>
      <c r="D840" t="s">
        <v>100</v>
      </c>
      <c r="E840" t="s">
        <v>247</v>
      </c>
      <c r="F840" t="s">
        <v>220</v>
      </c>
      <c r="G840" t="s">
        <v>272</v>
      </c>
      <c r="H840" t="s">
        <v>7</v>
      </c>
      <c r="I840">
        <v>11</v>
      </c>
      <c r="J840">
        <v>4</v>
      </c>
      <c r="K840">
        <v>2</v>
      </c>
      <c r="L840">
        <v>2</v>
      </c>
      <c r="M840">
        <v>6</v>
      </c>
      <c r="N840">
        <v>1</v>
      </c>
      <c r="O840" s="99">
        <f t="shared" si="27"/>
        <v>11</v>
      </c>
      <c r="P840" s="88">
        <f t="shared" si="28"/>
        <v>1</v>
      </c>
    </row>
    <row r="841" spans="1:16" x14ac:dyDescent="0.3">
      <c r="A841" t="s">
        <v>39</v>
      </c>
      <c r="B841" s="9" t="s">
        <v>375</v>
      </c>
      <c r="C841" t="s">
        <v>376</v>
      </c>
      <c r="D841" t="s">
        <v>100</v>
      </c>
      <c r="E841" t="s">
        <v>247</v>
      </c>
      <c r="F841" t="s">
        <v>220</v>
      </c>
      <c r="G841" t="s">
        <v>272</v>
      </c>
      <c r="H841" t="s">
        <v>6</v>
      </c>
      <c r="I841">
        <v>7</v>
      </c>
      <c r="J841">
        <v>4</v>
      </c>
      <c r="K841">
        <v>0</v>
      </c>
      <c r="L841">
        <v>4</v>
      </c>
      <c r="M841">
        <v>3</v>
      </c>
      <c r="N841">
        <v>0</v>
      </c>
      <c r="O841" s="99">
        <f t="shared" si="27"/>
        <v>7</v>
      </c>
      <c r="P841" s="88">
        <f t="shared" si="28"/>
        <v>0</v>
      </c>
    </row>
    <row r="842" spans="1:16" x14ac:dyDescent="0.3">
      <c r="A842" t="s">
        <v>39</v>
      </c>
      <c r="B842" s="9" t="s">
        <v>375</v>
      </c>
      <c r="C842" t="s">
        <v>376</v>
      </c>
      <c r="D842" t="s">
        <v>102</v>
      </c>
      <c r="E842" t="s">
        <v>248</v>
      </c>
      <c r="F842" t="s">
        <v>220</v>
      </c>
      <c r="G842" t="s">
        <v>271</v>
      </c>
      <c r="H842" t="s">
        <v>4</v>
      </c>
      <c r="I842">
        <v>76</v>
      </c>
      <c r="J842">
        <v>15</v>
      </c>
      <c r="K842">
        <v>3</v>
      </c>
      <c r="L842">
        <v>12</v>
      </c>
      <c r="M842">
        <v>39</v>
      </c>
      <c r="N842">
        <v>22</v>
      </c>
      <c r="O842" s="99">
        <f t="shared" si="27"/>
        <v>76</v>
      </c>
      <c r="P842" s="88">
        <f t="shared" si="28"/>
        <v>22</v>
      </c>
    </row>
    <row r="843" spans="1:16" x14ac:dyDescent="0.3">
      <c r="A843" t="s">
        <v>39</v>
      </c>
      <c r="B843" s="9" t="s">
        <v>375</v>
      </c>
      <c r="C843" t="s">
        <v>376</v>
      </c>
      <c r="D843" t="s">
        <v>102</v>
      </c>
      <c r="E843" t="s">
        <v>248</v>
      </c>
      <c r="F843" t="s">
        <v>220</v>
      </c>
      <c r="G843" t="s">
        <v>271</v>
      </c>
      <c r="H843" t="s">
        <v>5</v>
      </c>
      <c r="I843">
        <v>11</v>
      </c>
      <c r="J843">
        <v>1</v>
      </c>
      <c r="K843">
        <v>1</v>
      </c>
      <c r="L843">
        <v>0</v>
      </c>
      <c r="M843">
        <v>4</v>
      </c>
      <c r="N843">
        <v>6</v>
      </c>
      <c r="O843" s="99">
        <f t="shared" si="27"/>
        <v>11</v>
      </c>
      <c r="P843" s="88">
        <f t="shared" si="28"/>
        <v>6</v>
      </c>
    </row>
    <row r="844" spans="1:16" x14ac:dyDescent="0.3">
      <c r="A844" t="s">
        <v>39</v>
      </c>
      <c r="B844" s="9" t="s">
        <v>375</v>
      </c>
      <c r="C844" t="s">
        <v>376</v>
      </c>
      <c r="D844" t="s">
        <v>102</v>
      </c>
      <c r="E844" t="s">
        <v>248</v>
      </c>
      <c r="F844" t="s">
        <v>220</v>
      </c>
      <c r="G844" t="s">
        <v>271</v>
      </c>
      <c r="H844" t="s">
        <v>7</v>
      </c>
      <c r="I844">
        <v>5</v>
      </c>
      <c r="J844">
        <v>5</v>
      </c>
      <c r="K844">
        <v>2</v>
      </c>
      <c r="L844">
        <v>3</v>
      </c>
      <c r="M844">
        <v>0</v>
      </c>
      <c r="N844">
        <v>0</v>
      </c>
      <c r="O844" s="99">
        <f t="shared" si="27"/>
        <v>5</v>
      </c>
      <c r="P844" s="88">
        <f t="shared" si="28"/>
        <v>0</v>
      </c>
    </row>
    <row r="845" spans="1:16" x14ac:dyDescent="0.3">
      <c r="A845" t="s">
        <v>39</v>
      </c>
      <c r="B845" s="9" t="s">
        <v>375</v>
      </c>
      <c r="C845" t="s">
        <v>376</v>
      </c>
      <c r="D845" t="s">
        <v>102</v>
      </c>
      <c r="E845" t="s">
        <v>248</v>
      </c>
      <c r="F845" t="s">
        <v>220</v>
      </c>
      <c r="G845" t="s">
        <v>271</v>
      </c>
      <c r="H845" t="s">
        <v>6</v>
      </c>
      <c r="I845">
        <v>8</v>
      </c>
      <c r="J845">
        <v>4</v>
      </c>
      <c r="K845">
        <v>0</v>
      </c>
      <c r="L845">
        <v>4</v>
      </c>
      <c r="M845">
        <v>2</v>
      </c>
      <c r="N845">
        <v>2</v>
      </c>
      <c r="O845" s="99">
        <f t="shared" si="27"/>
        <v>8</v>
      </c>
      <c r="P845" s="88">
        <f t="shared" si="28"/>
        <v>2</v>
      </c>
    </row>
    <row r="846" spans="1:16" x14ac:dyDescent="0.3">
      <c r="A846" t="s">
        <v>39</v>
      </c>
      <c r="B846" s="9" t="s">
        <v>375</v>
      </c>
      <c r="C846" t="s">
        <v>376</v>
      </c>
      <c r="D846" t="s">
        <v>104</v>
      </c>
      <c r="E846" t="s">
        <v>249</v>
      </c>
      <c r="F846" t="s">
        <v>220</v>
      </c>
      <c r="G846" t="s">
        <v>272</v>
      </c>
      <c r="H846" t="s">
        <v>4</v>
      </c>
      <c r="I846">
        <v>20</v>
      </c>
      <c r="J846">
        <v>15</v>
      </c>
      <c r="K846">
        <v>1</v>
      </c>
      <c r="L846">
        <v>14</v>
      </c>
      <c r="M846">
        <v>3</v>
      </c>
      <c r="N846">
        <v>2</v>
      </c>
      <c r="O846" s="99">
        <f t="shared" si="27"/>
        <v>20</v>
      </c>
      <c r="P846" s="88">
        <f t="shared" si="28"/>
        <v>2</v>
      </c>
    </row>
    <row r="847" spans="1:16" x14ac:dyDescent="0.3">
      <c r="A847" t="s">
        <v>39</v>
      </c>
      <c r="B847" s="9" t="s">
        <v>375</v>
      </c>
      <c r="C847" t="s">
        <v>376</v>
      </c>
      <c r="D847" t="s">
        <v>104</v>
      </c>
      <c r="E847" t="s">
        <v>249</v>
      </c>
      <c r="F847" t="s">
        <v>220</v>
      </c>
      <c r="G847" t="s">
        <v>272</v>
      </c>
      <c r="H847" t="s">
        <v>5</v>
      </c>
      <c r="I847">
        <v>2</v>
      </c>
      <c r="J847">
        <v>1</v>
      </c>
      <c r="K847">
        <v>0</v>
      </c>
      <c r="L847">
        <v>1</v>
      </c>
      <c r="M847">
        <v>1</v>
      </c>
      <c r="N847">
        <v>0</v>
      </c>
      <c r="O847" s="99">
        <f t="shared" si="27"/>
        <v>2</v>
      </c>
      <c r="P847" s="88">
        <f t="shared" si="28"/>
        <v>0</v>
      </c>
    </row>
    <row r="848" spans="1:16" x14ac:dyDescent="0.3">
      <c r="A848" t="s">
        <v>39</v>
      </c>
      <c r="B848" s="9" t="s">
        <v>375</v>
      </c>
      <c r="C848" t="s">
        <v>376</v>
      </c>
      <c r="D848" t="s">
        <v>104</v>
      </c>
      <c r="E848" t="s">
        <v>249</v>
      </c>
      <c r="F848" t="s">
        <v>220</v>
      </c>
      <c r="G848" t="s">
        <v>272</v>
      </c>
      <c r="H848" t="s">
        <v>7</v>
      </c>
      <c r="I848">
        <v>1</v>
      </c>
      <c r="J848">
        <v>1</v>
      </c>
      <c r="K848">
        <v>0</v>
      </c>
      <c r="L848">
        <v>1</v>
      </c>
      <c r="M848">
        <v>0</v>
      </c>
      <c r="N848">
        <v>0</v>
      </c>
      <c r="O848" s="99">
        <f t="shared" si="27"/>
        <v>1</v>
      </c>
      <c r="P848" s="88">
        <f t="shared" si="28"/>
        <v>0</v>
      </c>
    </row>
    <row r="849" spans="1:16" x14ac:dyDescent="0.3">
      <c r="A849" t="s">
        <v>39</v>
      </c>
      <c r="B849" s="9" t="s">
        <v>375</v>
      </c>
      <c r="C849" t="s">
        <v>376</v>
      </c>
      <c r="D849" t="s">
        <v>104</v>
      </c>
      <c r="E849" t="s">
        <v>249</v>
      </c>
      <c r="F849" t="s">
        <v>220</v>
      </c>
      <c r="G849" t="s">
        <v>272</v>
      </c>
      <c r="H849" t="s">
        <v>6</v>
      </c>
      <c r="I849">
        <v>2</v>
      </c>
      <c r="J849">
        <v>2</v>
      </c>
      <c r="K849">
        <v>0</v>
      </c>
      <c r="L849">
        <v>2</v>
      </c>
      <c r="M849">
        <v>0</v>
      </c>
      <c r="N849">
        <v>0</v>
      </c>
      <c r="O849" s="99">
        <f t="shared" si="27"/>
        <v>2</v>
      </c>
      <c r="P849" s="88">
        <f t="shared" si="28"/>
        <v>0</v>
      </c>
    </row>
    <row r="850" spans="1:16" x14ac:dyDescent="0.3">
      <c r="A850" t="s">
        <v>39</v>
      </c>
      <c r="B850" s="9" t="s">
        <v>375</v>
      </c>
      <c r="C850" t="s">
        <v>376</v>
      </c>
      <c r="D850" t="s">
        <v>106</v>
      </c>
      <c r="E850" t="s">
        <v>250</v>
      </c>
      <c r="F850" t="s">
        <v>220</v>
      </c>
      <c r="G850" t="s">
        <v>273</v>
      </c>
      <c r="H850" t="s">
        <v>4</v>
      </c>
      <c r="I850">
        <v>28</v>
      </c>
      <c r="J850">
        <v>3</v>
      </c>
      <c r="K850">
        <v>2</v>
      </c>
      <c r="L850">
        <v>1</v>
      </c>
      <c r="M850">
        <v>4</v>
      </c>
      <c r="N850">
        <v>21</v>
      </c>
      <c r="O850" s="99">
        <f t="shared" si="27"/>
        <v>28</v>
      </c>
      <c r="P850" s="88">
        <f t="shared" si="28"/>
        <v>21</v>
      </c>
    </row>
    <row r="851" spans="1:16" x14ac:dyDescent="0.3">
      <c r="A851" t="s">
        <v>39</v>
      </c>
      <c r="B851" s="9" t="s">
        <v>375</v>
      </c>
      <c r="C851" t="s">
        <v>376</v>
      </c>
      <c r="D851" t="s">
        <v>106</v>
      </c>
      <c r="E851" t="s">
        <v>250</v>
      </c>
      <c r="F851" t="s">
        <v>220</v>
      </c>
      <c r="G851" t="s">
        <v>273</v>
      </c>
      <c r="H851" t="s">
        <v>5</v>
      </c>
      <c r="I851">
        <v>6</v>
      </c>
      <c r="J851">
        <v>3</v>
      </c>
      <c r="K851">
        <v>1</v>
      </c>
      <c r="L851">
        <v>2</v>
      </c>
      <c r="M851">
        <v>0</v>
      </c>
      <c r="N851">
        <v>3</v>
      </c>
      <c r="O851" s="99">
        <f t="shared" si="27"/>
        <v>6</v>
      </c>
      <c r="P851" s="88">
        <f t="shared" si="28"/>
        <v>3</v>
      </c>
    </row>
    <row r="852" spans="1:16" x14ac:dyDescent="0.3">
      <c r="A852" t="s">
        <v>39</v>
      </c>
      <c r="B852" s="9" t="s">
        <v>375</v>
      </c>
      <c r="C852" t="s">
        <v>376</v>
      </c>
      <c r="D852" t="s">
        <v>106</v>
      </c>
      <c r="E852" t="s">
        <v>250</v>
      </c>
      <c r="F852" t="s">
        <v>220</v>
      </c>
      <c r="G852" t="s">
        <v>273</v>
      </c>
      <c r="H852" t="s">
        <v>7</v>
      </c>
      <c r="I852">
        <v>2</v>
      </c>
      <c r="J852">
        <v>0</v>
      </c>
      <c r="K852">
        <v>0</v>
      </c>
      <c r="L852">
        <v>0</v>
      </c>
      <c r="M852">
        <v>0</v>
      </c>
      <c r="N852">
        <v>2</v>
      </c>
      <c r="O852" s="99">
        <f t="shared" si="27"/>
        <v>2</v>
      </c>
      <c r="P852" s="88">
        <f t="shared" si="28"/>
        <v>2</v>
      </c>
    </row>
    <row r="853" spans="1:16" x14ac:dyDescent="0.3">
      <c r="A853" t="s">
        <v>39</v>
      </c>
      <c r="B853" s="9" t="s">
        <v>375</v>
      </c>
      <c r="C853" t="s">
        <v>376</v>
      </c>
      <c r="D853" t="s">
        <v>106</v>
      </c>
      <c r="E853" t="s">
        <v>250</v>
      </c>
      <c r="F853" t="s">
        <v>220</v>
      </c>
      <c r="G853" t="s">
        <v>273</v>
      </c>
      <c r="H853" t="s">
        <v>6</v>
      </c>
      <c r="I853">
        <v>4</v>
      </c>
      <c r="J853">
        <v>2</v>
      </c>
      <c r="K853">
        <v>0</v>
      </c>
      <c r="L853">
        <v>2</v>
      </c>
      <c r="M853">
        <v>1</v>
      </c>
      <c r="N853">
        <v>1</v>
      </c>
      <c r="O853" s="99">
        <f t="shared" si="27"/>
        <v>4</v>
      </c>
      <c r="P853" s="88">
        <f t="shared" si="28"/>
        <v>1</v>
      </c>
    </row>
    <row r="854" spans="1:16" x14ac:dyDescent="0.3">
      <c r="A854" t="s">
        <v>39</v>
      </c>
      <c r="B854" s="9" t="s">
        <v>375</v>
      </c>
      <c r="C854" t="s">
        <v>376</v>
      </c>
      <c r="D854" t="s">
        <v>108</v>
      </c>
      <c r="E854" t="s">
        <v>251</v>
      </c>
      <c r="F854" t="s">
        <v>239</v>
      </c>
      <c r="G854" t="s">
        <v>271</v>
      </c>
      <c r="H854" t="s">
        <v>4</v>
      </c>
      <c r="I854">
        <v>75</v>
      </c>
      <c r="J854">
        <v>44</v>
      </c>
      <c r="K854">
        <v>2</v>
      </c>
      <c r="L854">
        <v>42</v>
      </c>
      <c r="M854">
        <v>24</v>
      </c>
      <c r="N854">
        <v>7</v>
      </c>
      <c r="O854" s="99">
        <f t="shared" si="27"/>
        <v>75</v>
      </c>
      <c r="P854" s="88">
        <f t="shared" si="28"/>
        <v>7</v>
      </c>
    </row>
    <row r="855" spans="1:16" x14ac:dyDescent="0.3">
      <c r="A855" t="s">
        <v>39</v>
      </c>
      <c r="B855" s="9" t="s">
        <v>375</v>
      </c>
      <c r="C855" t="s">
        <v>376</v>
      </c>
      <c r="D855" t="s">
        <v>108</v>
      </c>
      <c r="E855" t="s">
        <v>251</v>
      </c>
      <c r="F855" t="s">
        <v>239</v>
      </c>
      <c r="G855" t="s">
        <v>271</v>
      </c>
      <c r="H855" t="s">
        <v>5</v>
      </c>
      <c r="I855">
        <v>15</v>
      </c>
      <c r="J855">
        <v>2</v>
      </c>
      <c r="K855">
        <v>0</v>
      </c>
      <c r="L855">
        <v>2</v>
      </c>
      <c r="M855">
        <v>7</v>
      </c>
      <c r="N855">
        <v>6</v>
      </c>
      <c r="O855" s="99">
        <f t="shared" si="27"/>
        <v>15</v>
      </c>
      <c r="P855" s="88">
        <f t="shared" si="28"/>
        <v>6</v>
      </c>
    </row>
    <row r="856" spans="1:16" x14ac:dyDescent="0.3">
      <c r="A856" t="s">
        <v>39</v>
      </c>
      <c r="B856" s="9" t="s">
        <v>375</v>
      </c>
      <c r="C856" t="s">
        <v>376</v>
      </c>
      <c r="D856" t="s">
        <v>108</v>
      </c>
      <c r="E856" t="s">
        <v>251</v>
      </c>
      <c r="F856" t="s">
        <v>239</v>
      </c>
      <c r="G856" t="s">
        <v>271</v>
      </c>
      <c r="H856" t="s">
        <v>7</v>
      </c>
      <c r="I856">
        <v>3</v>
      </c>
      <c r="J856">
        <v>3</v>
      </c>
      <c r="K856">
        <v>0</v>
      </c>
      <c r="L856">
        <v>3</v>
      </c>
      <c r="M856">
        <v>0</v>
      </c>
      <c r="N856">
        <v>0</v>
      </c>
      <c r="O856" s="99">
        <f t="shared" si="27"/>
        <v>3</v>
      </c>
      <c r="P856" s="88">
        <f t="shared" si="28"/>
        <v>0</v>
      </c>
    </row>
    <row r="857" spans="1:16" x14ac:dyDescent="0.3">
      <c r="A857" t="s">
        <v>39</v>
      </c>
      <c r="B857" s="9" t="s">
        <v>375</v>
      </c>
      <c r="C857" t="s">
        <v>376</v>
      </c>
      <c r="D857" t="s">
        <v>110</v>
      </c>
      <c r="E857" t="s">
        <v>252</v>
      </c>
      <c r="F857" t="s">
        <v>220</v>
      </c>
      <c r="G857" t="s">
        <v>273</v>
      </c>
      <c r="H857" t="s">
        <v>4</v>
      </c>
      <c r="I857">
        <v>22</v>
      </c>
      <c r="J857">
        <v>7</v>
      </c>
      <c r="K857">
        <v>0</v>
      </c>
      <c r="L857">
        <v>7</v>
      </c>
      <c r="M857">
        <v>13</v>
      </c>
      <c r="N857">
        <v>2</v>
      </c>
      <c r="O857" s="99">
        <f t="shared" si="27"/>
        <v>22</v>
      </c>
      <c r="P857" s="88">
        <f t="shared" si="28"/>
        <v>2</v>
      </c>
    </row>
    <row r="858" spans="1:16" x14ac:dyDescent="0.3">
      <c r="A858" t="s">
        <v>39</v>
      </c>
      <c r="B858" s="9" t="s">
        <v>375</v>
      </c>
      <c r="C858" t="s">
        <v>376</v>
      </c>
      <c r="D858" t="s">
        <v>110</v>
      </c>
      <c r="E858" t="s">
        <v>252</v>
      </c>
      <c r="F858" t="s">
        <v>220</v>
      </c>
      <c r="G858" t="s">
        <v>273</v>
      </c>
      <c r="H858" t="s">
        <v>5</v>
      </c>
      <c r="I858">
        <v>7</v>
      </c>
      <c r="J858">
        <v>5</v>
      </c>
      <c r="K858">
        <v>1</v>
      </c>
      <c r="L858">
        <v>4</v>
      </c>
      <c r="M858">
        <v>2</v>
      </c>
      <c r="N858">
        <v>0</v>
      </c>
      <c r="O858" s="99">
        <f t="shared" si="27"/>
        <v>7</v>
      </c>
      <c r="P858" s="88">
        <f t="shared" si="28"/>
        <v>0</v>
      </c>
    </row>
    <row r="859" spans="1:16" x14ac:dyDescent="0.3">
      <c r="A859" t="s">
        <v>39</v>
      </c>
      <c r="B859" s="9" t="s">
        <v>375</v>
      </c>
      <c r="C859" t="s">
        <v>376</v>
      </c>
      <c r="D859" t="s">
        <v>110</v>
      </c>
      <c r="E859" t="s">
        <v>252</v>
      </c>
      <c r="F859" t="s">
        <v>220</v>
      </c>
      <c r="G859" t="s">
        <v>273</v>
      </c>
      <c r="H859" t="s">
        <v>7</v>
      </c>
      <c r="I859">
        <v>2</v>
      </c>
      <c r="J859">
        <v>0</v>
      </c>
      <c r="K859">
        <v>0</v>
      </c>
      <c r="L859">
        <v>0</v>
      </c>
      <c r="M859">
        <v>2</v>
      </c>
      <c r="N859">
        <v>0</v>
      </c>
      <c r="O859" s="99">
        <f t="shared" si="27"/>
        <v>2</v>
      </c>
      <c r="P859" s="88">
        <f t="shared" si="28"/>
        <v>0</v>
      </c>
    </row>
    <row r="860" spans="1:16" x14ac:dyDescent="0.3">
      <c r="A860" t="s">
        <v>39</v>
      </c>
      <c r="B860" s="9" t="s">
        <v>375</v>
      </c>
      <c r="C860" t="s">
        <v>376</v>
      </c>
      <c r="D860" t="s">
        <v>110</v>
      </c>
      <c r="E860" t="s">
        <v>252</v>
      </c>
      <c r="F860" t="s">
        <v>220</v>
      </c>
      <c r="G860" t="s">
        <v>273</v>
      </c>
      <c r="H860" t="s">
        <v>6</v>
      </c>
      <c r="I860">
        <v>3</v>
      </c>
      <c r="J860">
        <v>3</v>
      </c>
      <c r="K860">
        <v>2</v>
      </c>
      <c r="L860">
        <v>1</v>
      </c>
      <c r="M860">
        <v>0</v>
      </c>
      <c r="N860">
        <v>0</v>
      </c>
      <c r="O860" s="99">
        <f t="shared" si="27"/>
        <v>3</v>
      </c>
      <c r="P860" s="88">
        <f t="shared" si="28"/>
        <v>0</v>
      </c>
    </row>
    <row r="861" spans="1:16" x14ac:dyDescent="0.3">
      <c r="A861" t="s">
        <v>39</v>
      </c>
      <c r="B861" s="9" t="s">
        <v>375</v>
      </c>
      <c r="C861" t="s">
        <v>376</v>
      </c>
      <c r="D861" t="s">
        <v>112</v>
      </c>
      <c r="E861" t="s">
        <v>253</v>
      </c>
      <c r="F861" t="s">
        <v>220</v>
      </c>
      <c r="G861" t="s">
        <v>273</v>
      </c>
      <c r="H861" t="s">
        <v>4</v>
      </c>
      <c r="I861">
        <v>14</v>
      </c>
      <c r="J861">
        <v>8</v>
      </c>
      <c r="K861">
        <v>3</v>
      </c>
      <c r="L861">
        <v>5</v>
      </c>
      <c r="M861">
        <v>4</v>
      </c>
      <c r="N861">
        <v>2</v>
      </c>
      <c r="O861" s="99">
        <f t="shared" si="27"/>
        <v>14</v>
      </c>
      <c r="P861" s="88">
        <f t="shared" si="28"/>
        <v>2</v>
      </c>
    </row>
    <row r="862" spans="1:16" x14ac:dyDescent="0.3">
      <c r="A862" t="s">
        <v>39</v>
      </c>
      <c r="B862" s="9" t="s">
        <v>375</v>
      </c>
      <c r="C862" t="s">
        <v>376</v>
      </c>
      <c r="D862" t="s">
        <v>112</v>
      </c>
      <c r="E862" t="s">
        <v>253</v>
      </c>
      <c r="F862" t="s">
        <v>220</v>
      </c>
      <c r="G862" t="s">
        <v>273</v>
      </c>
      <c r="H862" t="s">
        <v>5</v>
      </c>
      <c r="I862">
        <v>3</v>
      </c>
      <c r="J862">
        <v>1</v>
      </c>
      <c r="K862">
        <v>0</v>
      </c>
      <c r="L862">
        <v>1</v>
      </c>
      <c r="M862">
        <v>2</v>
      </c>
      <c r="N862">
        <v>0</v>
      </c>
      <c r="O862" s="99">
        <f t="shared" si="27"/>
        <v>3</v>
      </c>
      <c r="P862" s="88">
        <f t="shared" si="28"/>
        <v>0</v>
      </c>
    </row>
    <row r="863" spans="1:16" x14ac:dyDescent="0.3">
      <c r="A863" t="s">
        <v>39</v>
      </c>
      <c r="B863" s="9" t="s">
        <v>375</v>
      </c>
      <c r="C863" t="s">
        <v>376</v>
      </c>
      <c r="D863" t="s">
        <v>112</v>
      </c>
      <c r="E863" t="s">
        <v>253</v>
      </c>
      <c r="F863" t="s">
        <v>220</v>
      </c>
      <c r="G863" t="s">
        <v>273</v>
      </c>
      <c r="H863" t="s">
        <v>7</v>
      </c>
      <c r="I863">
        <v>1</v>
      </c>
      <c r="J863">
        <v>0</v>
      </c>
      <c r="K863">
        <v>0</v>
      </c>
      <c r="L863">
        <v>0</v>
      </c>
      <c r="M863">
        <v>1</v>
      </c>
      <c r="N863">
        <v>0</v>
      </c>
      <c r="O863" s="99">
        <f t="shared" si="27"/>
        <v>1</v>
      </c>
      <c r="P863" s="88">
        <f t="shared" si="28"/>
        <v>0</v>
      </c>
    </row>
    <row r="864" spans="1:16" x14ac:dyDescent="0.3">
      <c r="A864" t="s">
        <v>39</v>
      </c>
      <c r="B864" s="9" t="s">
        <v>375</v>
      </c>
      <c r="C864" t="s">
        <v>376</v>
      </c>
      <c r="D864" t="s">
        <v>112</v>
      </c>
      <c r="E864" t="s">
        <v>253</v>
      </c>
      <c r="F864" t="s">
        <v>220</v>
      </c>
      <c r="G864" t="s">
        <v>273</v>
      </c>
      <c r="H864" t="s">
        <v>6</v>
      </c>
      <c r="I864">
        <v>2</v>
      </c>
      <c r="J864">
        <v>1</v>
      </c>
      <c r="K864">
        <v>1</v>
      </c>
      <c r="L864">
        <v>0</v>
      </c>
      <c r="M864">
        <v>0</v>
      </c>
      <c r="N864">
        <v>1</v>
      </c>
      <c r="O864" s="99">
        <f t="shared" si="27"/>
        <v>2</v>
      </c>
      <c r="P864" s="88">
        <f t="shared" si="28"/>
        <v>1</v>
      </c>
    </row>
    <row r="865" spans="1:16" x14ac:dyDescent="0.3">
      <c r="A865" t="s">
        <v>39</v>
      </c>
      <c r="B865" s="9" t="s">
        <v>375</v>
      </c>
      <c r="C865" t="s">
        <v>376</v>
      </c>
      <c r="D865" t="s">
        <v>114</v>
      </c>
      <c r="E865" t="s">
        <v>254</v>
      </c>
      <c r="F865" t="s">
        <v>220</v>
      </c>
      <c r="G865" t="s">
        <v>272</v>
      </c>
      <c r="H865" t="s">
        <v>4</v>
      </c>
      <c r="I865">
        <v>17</v>
      </c>
      <c r="J865">
        <v>9</v>
      </c>
      <c r="K865">
        <v>3</v>
      </c>
      <c r="L865">
        <v>6</v>
      </c>
      <c r="M865">
        <v>8</v>
      </c>
      <c r="N865">
        <v>0</v>
      </c>
      <c r="O865" s="99">
        <f t="shared" si="27"/>
        <v>17</v>
      </c>
      <c r="P865" s="88">
        <f t="shared" si="28"/>
        <v>0</v>
      </c>
    </row>
    <row r="866" spans="1:16" x14ac:dyDescent="0.3">
      <c r="A866" t="s">
        <v>39</v>
      </c>
      <c r="B866" s="9" t="s">
        <v>375</v>
      </c>
      <c r="C866" t="s">
        <v>376</v>
      </c>
      <c r="D866" t="s">
        <v>114</v>
      </c>
      <c r="E866" t="s">
        <v>254</v>
      </c>
      <c r="F866" t="s">
        <v>220</v>
      </c>
      <c r="G866" t="s">
        <v>272</v>
      </c>
      <c r="H866" t="s">
        <v>5</v>
      </c>
      <c r="I866">
        <v>5</v>
      </c>
      <c r="J866">
        <v>4</v>
      </c>
      <c r="K866">
        <v>3</v>
      </c>
      <c r="L866">
        <v>1</v>
      </c>
      <c r="M866">
        <v>1</v>
      </c>
      <c r="N866">
        <v>0</v>
      </c>
      <c r="O866" s="99">
        <f t="shared" si="27"/>
        <v>5</v>
      </c>
      <c r="P866" s="88">
        <f t="shared" si="28"/>
        <v>0</v>
      </c>
    </row>
    <row r="867" spans="1:16" x14ac:dyDescent="0.3">
      <c r="A867" t="s">
        <v>39</v>
      </c>
      <c r="B867" s="9" t="s">
        <v>375</v>
      </c>
      <c r="C867" t="s">
        <v>376</v>
      </c>
      <c r="D867" t="s">
        <v>114</v>
      </c>
      <c r="E867" t="s">
        <v>254</v>
      </c>
      <c r="F867" t="s">
        <v>220</v>
      </c>
      <c r="G867" t="s">
        <v>272</v>
      </c>
      <c r="H867" t="s">
        <v>7</v>
      </c>
      <c r="I867">
        <v>1</v>
      </c>
      <c r="J867">
        <v>0</v>
      </c>
      <c r="K867">
        <v>0</v>
      </c>
      <c r="L867">
        <v>0</v>
      </c>
      <c r="M867">
        <v>1</v>
      </c>
      <c r="N867">
        <v>0</v>
      </c>
      <c r="O867" s="99">
        <f t="shared" si="27"/>
        <v>1</v>
      </c>
      <c r="P867" s="88">
        <f t="shared" si="28"/>
        <v>0</v>
      </c>
    </row>
    <row r="868" spans="1:16" x14ac:dyDescent="0.3">
      <c r="A868" t="s">
        <v>39</v>
      </c>
      <c r="B868" s="9" t="s">
        <v>375</v>
      </c>
      <c r="C868" t="s">
        <v>376</v>
      </c>
      <c r="D868" t="s">
        <v>114</v>
      </c>
      <c r="E868" t="s">
        <v>254</v>
      </c>
      <c r="F868" t="s">
        <v>220</v>
      </c>
      <c r="G868" t="s">
        <v>272</v>
      </c>
      <c r="H868" t="s">
        <v>6</v>
      </c>
      <c r="I868">
        <v>4</v>
      </c>
      <c r="J868">
        <v>3</v>
      </c>
      <c r="K868">
        <v>1</v>
      </c>
      <c r="L868">
        <v>2</v>
      </c>
      <c r="M868">
        <v>1</v>
      </c>
      <c r="N868">
        <v>0</v>
      </c>
      <c r="O868" s="99">
        <f t="shared" si="27"/>
        <v>4</v>
      </c>
      <c r="P868" s="88">
        <f t="shared" si="28"/>
        <v>0</v>
      </c>
    </row>
    <row r="869" spans="1:16" x14ac:dyDescent="0.3">
      <c r="A869" t="s">
        <v>39</v>
      </c>
      <c r="B869" s="9" t="s">
        <v>375</v>
      </c>
      <c r="C869" t="s">
        <v>376</v>
      </c>
      <c r="D869" t="s">
        <v>116</v>
      </c>
      <c r="E869" t="s">
        <v>255</v>
      </c>
      <c r="F869" t="s">
        <v>220</v>
      </c>
      <c r="G869" t="s">
        <v>273</v>
      </c>
      <c r="H869" t="s">
        <v>4</v>
      </c>
      <c r="I869">
        <v>1</v>
      </c>
      <c r="J869">
        <v>1</v>
      </c>
      <c r="K869">
        <v>0</v>
      </c>
      <c r="L869">
        <v>1</v>
      </c>
      <c r="M869">
        <v>0</v>
      </c>
      <c r="N869">
        <v>0</v>
      </c>
      <c r="O869" s="99">
        <f t="shared" si="27"/>
        <v>1</v>
      </c>
      <c r="P869" s="88">
        <f t="shared" si="28"/>
        <v>0</v>
      </c>
    </row>
    <row r="870" spans="1:16" x14ac:dyDescent="0.3">
      <c r="A870" t="s">
        <v>39</v>
      </c>
      <c r="B870" s="9" t="s">
        <v>375</v>
      </c>
      <c r="C870" t="s">
        <v>376</v>
      </c>
      <c r="D870" t="s">
        <v>116</v>
      </c>
      <c r="E870" t="s">
        <v>255</v>
      </c>
      <c r="F870" t="s">
        <v>220</v>
      </c>
      <c r="G870" t="s">
        <v>273</v>
      </c>
      <c r="H870" t="s">
        <v>7</v>
      </c>
      <c r="I870">
        <v>1</v>
      </c>
      <c r="J870">
        <v>1</v>
      </c>
      <c r="K870">
        <v>0</v>
      </c>
      <c r="L870">
        <v>1</v>
      </c>
      <c r="M870">
        <v>0</v>
      </c>
      <c r="N870">
        <v>0</v>
      </c>
      <c r="O870" s="99">
        <f t="shared" si="27"/>
        <v>1</v>
      </c>
      <c r="P870" s="88">
        <f t="shared" si="28"/>
        <v>0</v>
      </c>
    </row>
    <row r="871" spans="1:16" x14ac:dyDescent="0.3">
      <c r="A871" t="s">
        <v>39</v>
      </c>
      <c r="B871" s="9" t="s">
        <v>375</v>
      </c>
      <c r="C871" t="s">
        <v>376</v>
      </c>
      <c r="D871" t="s">
        <v>118</v>
      </c>
      <c r="E871" t="s">
        <v>256</v>
      </c>
      <c r="F871" t="s">
        <v>220</v>
      </c>
      <c r="G871" t="s">
        <v>271</v>
      </c>
      <c r="H871" t="s">
        <v>4</v>
      </c>
      <c r="I871">
        <v>52</v>
      </c>
      <c r="J871">
        <v>24</v>
      </c>
      <c r="K871">
        <v>5</v>
      </c>
      <c r="L871">
        <v>19</v>
      </c>
      <c r="M871">
        <v>20</v>
      </c>
      <c r="N871">
        <v>8</v>
      </c>
      <c r="O871" s="99">
        <f t="shared" si="27"/>
        <v>52</v>
      </c>
      <c r="P871" s="88">
        <f t="shared" si="28"/>
        <v>8</v>
      </c>
    </row>
    <row r="872" spans="1:16" x14ac:dyDescent="0.3">
      <c r="A872" t="s">
        <v>39</v>
      </c>
      <c r="B872" s="9" t="s">
        <v>375</v>
      </c>
      <c r="C872" t="s">
        <v>376</v>
      </c>
      <c r="D872" t="s">
        <v>118</v>
      </c>
      <c r="E872" t="s">
        <v>256</v>
      </c>
      <c r="F872" t="s">
        <v>220</v>
      </c>
      <c r="G872" t="s">
        <v>271</v>
      </c>
      <c r="H872" t="s">
        <v>5</v>
      </c>
      <c r="I872">
        <v>4</v>
      </c>
      <c r="J872">
        <v>4</v>
      </c>
      <c r="K872">
        <v>1</v>
      </c>
      <c r="L872">
        <v>3</v>
      </c>
      <c r="M872">
        <v>0</v>
      </c>
      <c r="N872">
        <v>0</v>
      </c>
      <c r="O872" s="99">
        <f t="shared" si="27"/>
        <v>4</v>
      </c>
      <c r="P872" s="88">
        <f t="shared" si="28"/>
        <v>0</v>
      </c>
    </row>
    <row r="873" spans="1:16" x14ac:dyDescent="0.3">
      <c r="A873" t="s">
        <v>39</v>
      </c>
      <c r="B873" s="9" t="s">
        <v>375</v>
      </c>
      <c r="C873" t="s">
        <v>376</v>
      </c>
      <c r="D873" t="s">
        <v>118</v>
      </c>
      <c r="E873" t="s">
        <v>256</v>
      </c>
      <c r="F873" t="s">
        <v>220</v>
      </c>
      <c r="G873" t="s">
        <v>271</v>
      </c>
      <c r="H873" t="s">
        <v>7</v>
      </c>
      <c r="I873">
        <v>2</v>
      </c>
      <c r="J873">
        <v>2</v>
      </c>
      <c r="K873">
        <v>1</v>
      </c>
      <c r="L873">
        <v>1</v>
      </c>
      <c r="M873">
        <v>0</v>
      </c>
      <c r="N873">
        <v>0</v>
      </c>
      <c r="O873" s="99">
        <f t="shared" si="27"/>
        <v>2</v>
      </c>
      <c r="P873" s="88">
        <f t="shared" si="28"/>
        <v>0</v>
      </c>
    </row>
    <row r="874" spans="1:16" x14ac:dyDescent="0.3">
      <c r="A874" t="s">
        <v>39</v>
      </c>
      <c r="B874" s="9" t="s">
        <v>375</v>
      </c>
      <c r="C874" t="s">
        <v>376</v>
      </c>
      <c r="D874" t="s">
        <v>120</v>
      </c>
      <c r="E874" t="s">
        <v>257</v>
      </c>
      <c r="F874" t="s">
        <v>220</v>
      </c>
      <c r="G874" t="s">
        <v>273</v>
      </c>
      <c r="H874" t="s">
        <v>4</v>
      </c>
      <c r="I874">
        <v>8</v>
      </c>
      <c r="J874">
        <v>2</v>
      </c>
      <c r="K874">
        <v>1</v>
      </c>
      <c r="L874">
        <v>1</v>
      </c>
      <c r="M874">
        <v>2</v>
      </c>
      <c r="N874">
        <v>4</v>
      </c>
      <c r="O874" s="99">
        <f t="shared" si="27"/>
        <v>8</v>
      </c>
      <c r="P874" s="88">
        <f t="shared" si="28"/>
        <v>4</v>
      </c>
    </row>
    <row r="875" spans="1:16" x14ac:dyDescent="0.3">
      <c r="A875" t="s">
        <v>39</v>
      </c>
      <c r="B875" s="9" t="s">
        <v>375</v>
      </c>
      <c r="C875" t="s">
        <v>376</v>
      </c>
      <c r="D875" t="s">
        <v>120</v>
      </c>
      <c r="E875" t="s">
        <v>257</v>
      </c>
      <c r="F875" t="s">
        <v>220</v>
      </c>
      <c r="G875" t="s">
        <v>273</v>
      </c>
      <c r="H875" t="s">
        <v>5</v>
      </c>
      <c r="I875">
        <v>3</v>
      </c>
      <c r="J875">
        <v>1</v>
      </c>
      <c r="K875">
        <v>0</v>
      </c>
      <c r="L875">
        <v>1</v>
      </c>
      <c r="M875">
        <v>2</v>
      </c>
      <c r="N875">
        <v>0</v>
      </c>
      <c r="O875" s="99">
        <f t="shared" si="27"/>
        <v>3</v>
      </c>
      <c r="P875" s="88">
        <f t="shared" si="28"/>
        <v>0</v>
      </c>
    </row>
    <row r="876" spans="1:16" x14ac:dyDescent="0.3">
      <c r="A876" t="s">
        <v>39</v>
      </c>
      <c r="B876" s="9" t="s">
        <v>375</v>
      </c>
      <c r="C876" t="s">
        <v>376</v>
      </c>
      <c r="D876" t="s">
        <v>120</v>
      </c>
      <c r="E876" t="s">
        <v>257</v>
      </c>
      <c r="F876" t="s">
        <v>220</v>
      </c>
      <c r="G876" t="s">
        <v>273</v>
      </c>
      <c r="H876" t="s">
        <v>7</v>
      </c>
      <c r="I876">
        <v>1</v>
      </c>
      <c r="J876">
        <v>1</v>
      </c>
      <c r="K876">
        <v>0</v>
      </c>
      <c r="L876">
        <v>1</v>
      </c>
      <c r="M876">
        <v>0</v>
      </c>
      <c r="N876">
        <v>0</v>
      </c>
      <c r="O876" s="99">
        <f t="shared" si="27"/>
        <v>1</v>
      </c>
      <c r="P876" s="88">
        <f t="shared" si="28"/>
        <v>0</v>
      </c>
    </row>
    <row r="877" spans="1:16" x14ac:dyDescent="0.3">
      <c r="A877" t="s">
        <v>39</v>
      </c>
      <c r="B877" s="9" t="s">
        <v>375</v>
      </c>
      <c r="C877" t="s">
        <v>376</v>
      </c>
      <c r="D877" t="s">
        <v>120</v>
      </c>
      <c r="E877" t="s">
        <v>257</v>
      </c>
      <c r="F877" t="s">
        <v>220</v>
      </c>
      <c r="G877" t="s">
        <v>273</v>
      </c>
      <c r="H877" t="s">
        <v>6</v>
      </c>
      <c r="I877">
        <v>4</v>
      </c>
      <c r="J877">
        <v>1</v>
      </c>
      <c r="K877">
        <v>1</v>
      </c>
      <c r="L877">
        <v>0</v>
      </c>
      <c r="M877">
        <v>0</v>
      </c>
      <c r="N877">
        <v>3</v>
      </c>
      <c r="O877" s="99">
        <f t="shared" si="27"/>
        <v>4</v>
      </c>
      <c r="P877" s="88">
        <f t="shared" si="28"/>
        <v>3</v>
      </c>
    </row>
    <row r="878" spans="1:16" x14ac:dyDescent="0.3">
      <c r="A878" t="s">
        <v>39</v>
      </c>
      <c r="B878" s="9" t="s">
        <v>375</v>
      </c>
      <c r="C878" t="s">
        <v>376</v>
      </c>
      <c r="D878" t="s">
        <v>122</v>
      </c>
      <c r="E878" t="s">
        <v>258</v>
      </c>
      <c r="F878" t="s">
        <v>220</v>
      </c>
      <c r="G878" t="s">
        <v>273</v>
      </c>
      <c r="H878" t="s">
        <v>4</v>
      </c>
      <c r="I878">
        <v>8</v>
      </c>
      <c r="J878">
        <v>3</v>
      </c>
      <c r="K878">
        <v>0</v>
      </c>
      <c r="L878">
        <v>3</v>
      </c>
      <c r="M878">
        <v>5</v>
      </c>
      <c r="N878">
        <v>0</v>
      </c>
      <c r="O878" s="99">
        <f t="shared" si="27"/>
        <v>8</v>
      </c>
      <c r="P878" s="88">
        <f t="shared" si="28"/>
        <v>0</v>
      </c>
    </row>
    <row r="879" spans="1:16" x14ac:dyDescent="0.3">
      <c r="A879" t="s">
        <v>39</v>
      </c>
      <c r="B879" s="9" t="s">
        <v>375</v>
      </c>
      <c r="C879" t="s">
        <v>376</v>
      </c>
      <c r="D879" t="s">
        <v>122</v>
      </c>
      <c r="E879" t="s">
        <v>258</v>
      </c>
      <c r="F879" t="s">
        <v>220</v>
      </c>
      <c r="G879" t="s">
        <v>273</v>
      </c>
      <c r="H879" t="s">
        <v>7</v>
      </c>
      <c r="I879">
        <v>1</v>
      </c>
      <c r="J879">
        <v>0</v>
      </c>
      <c r="K879">
        <v>0</v>
      </c>
      <c r="L879">
        <v>0</v>
      </c>
      <c r="M879">
        <v>1</v>
      </c>
      <c r="N879">
        <v>0</v>
      </c>
      <c r="O879" s="99">
        <f t="shared" si="27"/>
        <v>1</v>
      </c>
      <c r="P879" s="88">
        <f t="shared" si="28"/>
        <v>0</v>
      </c>
    </row>
    <row r="880" spans="1:16" x14ac:dyDescent="0.3">
      <c r="A880" t="s">
        <v>39</v>
      </c>
      <c r="B880" s="9" t="s">
        <v>375</v>
      </c>
      <c r="C880" t="s">
        <v>376</v>
      </c>
      <c r="D880" t="s">
        <v>124</v>
      </c>
      <c r="E880" t="s">
        <v>259</v>
      </c>
      <c r="F880" t="s">
        <v>239</v>
      </c>
      <c r="G880" t="s">
        <v>271</v>
      </c>
      <c r="H880" t="s">
        <v>4</v>
      </c>
      <c r="I880">
        <v>19</v>
      </c>
      <c r="J880">
        <v>12</v>
      </c>
      <c r="K880">
        <v>1</v>
      </c>
      <c r="L880">
        <v>11</v>
      </c>
      <c r="M880">
        <v>6</v>
      </c>
      <c r="N880">
        <v>1</v>
      </c>
      <c r="O880" s="99">
        <f t="shared" si="27"/>
        <v>19</v>
      </c>
      <c r="P880" s="88">
        <f t="shared" si="28"/>
        <v>1</v>
      </c>
    </row>
    <row r="881" spans="1:16" x14ac:dyDescent="0.3">
      <c r="A881" t="s">
        <v>39</v>
      </c>
      <c r="B881" s="9" t="s">
        <v>375</v>
      </c>
      <c r="C881" t="s">
        <v>376</v>
      </c>
      <c r="D881" t="s">
        <v>124</v>
      </c>
      <c r="E881" t="s">
        <v>259</v>
      </c>
      <c r="F881" t="s">
        <v>239</v>
      </c>
      <c r="G881" t="s">
        <v>271</v>
      </c>
      <c r="H881" t="s">
        <v>5</v>
      </c>
      <c r="I881">
        <v>5</v>
      </c>
      <c r="J881">
        <v>4</v>
      </c>
      <c r="K881">
        <v>2</v>
      </c>
      <c r="L881">
        <v>2</v>
      </c>
      <c r="M881">
        <v>0</v>
      </c>
      <c r="N881">
        <v>1</v>
      </c>
      <c r="O881" s="99">
        <f t="shared" si="27"/>
        <v>5</v>
      </c>
      <c r="P881" s="88">
        <f t="shared" si="28"/>
        <v>1</v>
      </c>
    </row>
    <row r="882" spans="1:16" x14ac:dyDescent="0.3">
      <c r="A882" t="s">
        <v>39</v>
      </c>
      <c r="B882" s="9" t="s">
        <v>375</v>
      </c>
      <c r="C882" t="s">
        <v>376</v>
      </c>
      <c r="D882" t="s">
        <v>124</v>
      </c>
      <c r="E882" t="s">
        <v>259</v>
      </c>
      <c r="F882" t="s">
        <v>239</v>
      </c>
      <c r="G882" t="s">
        <v>271</v>
      </c>
      <c r="H882" t="s">
        <v>7</v>
      </c>
      <c r="I882">
        <v>7</v>
      </c>
      <c r="J882">
        <v>3</v>
      </c>
      <c r="K882">
        <v>1</v>
      </c>
      <c r="L882">
        <v>2</v>
      </c>
      <c r="M882">
        <v>2</v>
      </c>
      <c r="N882">
        <v>2</v>
      </c>
      <c r="O882" s="99">
        <f t="shared" si="27"/>
        <v>7</v>
      </c>
      <c r="P882" s="88">
        <f t="shared" si="28"/>
        <v>2</v>
      </c>
    </row>
    <row r="883" spans="1:16" x14ac:dyDescent="0.3">
      <c r="A883" t="s">
        <v>39</v>
      </c>
      <c r="B883" s="9" t="s">
        <v>375</v>
      </c>
      <c r="C883" t="s">
        <v>376</v>
      </c>
      <c r="D883" t="s">
        <v>124</v>
      </c>
      <c r="E883" t="s">
        <v>259</v>
      </c>
      <c r="F883" t="s">
        <v>239</v>
      </c>
      <c r="G883" t="s">
        <v>271</v>
      </c>
      <c r="H883" t="s">
        <v>6</v>
      </c>
      <c r="I883">
        <v>7</v>
      </c>
      <c r="J883">
        <v>2</v>
      </c>
      <c r="K883">
        <v>1</v>
      </c>
      <c r="L883">
        <v>1</v>
      </c>
      <c r="M883">
        <v>2</v>
      </c>
      <c r="N883">
        <v>3</v>
      </c>
      <c r="O883" s="99">
        <f t="shared" si="27"/>
        <v>7</v>
      </c>
      <c r="P883" s="88">
        <f t="shared" si="28"/>
        <v>3</v>
      </c>
    </row>
    <row r="884" spans="1:16" x14ac:dyDescent="0.3">
      <c r="A884" t="s">
        <v>39</v>
      </c>
      <c r="B884" s="9" t="s">
        <v>375</v>
      </c>
      <c r="C884" t="s">
        <v>376</v>
      </c>
      <c r="D884" t="s">
        <v>126</v>
      </c>
      <c r="E884" t="s">
        <v>260</v>
      </c>
      <c r="F884" t="s">
        <v>220</v>
      </c>
      <c r="G884" t="s">
        <v>272</v>
      </c>
      <c r="H884" t="s">
        <v>4</v>
      </c>
      <c r="I884">
        <v>23</v>
      </c>
      <c r="J884">
        <v>7</v>
      </c>
      <c r="K884">
        <v>4</v>
      </c>
      <c r="L884">
        <v>3</v>
      </c>
      <c r="M884">
        <v>8</v>
      </c>
      <c r="N884">
        <v>8</v>
      </c>
      <c r="O884" s="99">
        <f t="shared" si="27"/>
        <v>23</v>
      </c>
      <c r="P884" s="88">
        <f t="shared" si="28"/>
        <v>8</v>
      </c>
    </row>
    <row r="885" spans="1:16" x14ac:dyDescent="0.3">
      <c r="A885" t="s">
        <v>39</v>
      </c>
      <c r="B885" s="9" t="s">
        <v>375</v>
      </c>
      <c r="C885" t="s">
        <v>376</v>
      </c>
      <c r="D885" t="s">
        <v>126</v>
      </c>
      <c r="E885" t="s">
        <v>260</v>
      </c>
      <c r="F885" t="s">
        <v>220</v>
      </c>
      <c r="G885" t="s">
        <v>272</v>
      </c>
      <c r="H885" t="s">
        <v>5</v>
      </c>
      <c r="I885">
        <v>5</v>
      </c>
      <c r="J885">
        <v>0</v>
      </c>
      <c r="K885">
        <v>0</v>
      </c>
      <c r="L885">
        <v>0</v>
      </c>
      <c r="M885">
        <v>1</v>
      </c>
      <c r="N885">
        <v>4</v>
      </c>
      <c r="O885" s="99">
        <f t="shared" si="27"/>
        <v>5</v>
      </c>
      <c r="P885" s="88">
        <f t="shared" si="28"/>
        <v>4</v>
      </c>
    </row>
    <row r="886" spans="1:16" x14ac:dyDescent="0.3">
      <c r="A886" t="s">
        <v>39</v>
      </c>
      <c r="B886" s="9" t="s">
        <v>375</v>
      </c>
      <c r="C886" t="s">
        <v>376</v>
      </c>
      <c r="D886" t="s">
        <v>126</v>
      </c>
      <c r="E886" t="s">
        <v>260</v>
      </c>
      <c r="F886" t="s">
        <v>220</v>
      </c>
      <c r="G886" t="s">
        <v>272</v>
      </c>
      <c r="H886" t="s">
        <v>7</v>
      </c>
      <c r="I886">
        <v>4</v>
      </c>
      <c r="J886">
        <v>2</v>
      </c>
      <c r="K886">
        <v>0</v>
      </c>
      <c r="L886">
        <v>2</v>
      </c>
      <c r="M886">
        <v>1</v>
      </c>
      <c r="N886">
        <v>1</v>
      </c>
      <c r="O886" s="99">
        <f t="shared" si="27"/>
        <v>4</v>
      </c>
      <c r="P886" s="88">
        <f t="shared" si="28"/>
        <v>1</v>
      </c>
    </row>
    <row r="887" spans="1:16" x14ac:dyDescent="0.3">
      <c r="A887" t="s">
        <v>39</v>
      </c>
      <c r="B887" s="9" t="s">
        <v>375</v>
      </c>
      <c r="C887" t="s">
        <v>376</v>
      </c>
      <c r="D887" t="s">
        <v>128</v>
      </c>
      <c r="E887" t="s">
        <v>261</v>
      </c>
      <c r="F887" t="s">
        <v>220</v>
      </c>
      <c r="G887" t="s">
        <v>273</v>
      </c>
      <c r="H887" t="s">
        <v>4</v>
      </c>
      <c r="I887">
        <v>9</v>
      </c>
      <c r="J887">
        <v>6</v>
      </c>
      <c r="K887">
        <v>2</v>
      </c>
      <c r="L887">
        <v>4</v>
      </c>
      <c r="M887">
        <v>3</v>
      </c>
      <c r="N887">
        <v>0</v>
      </c>
      <c r="O887" s="99">
        <f t="shared" si="27"/>
        <v>9</v>
      </c>
      <c r="P887" s="88">
        <f t="shared" si="28"/>
        <v>0</v>
      </c>
    </row>
    <row r="888" spans="1:16" x14ac:dyDescent="0.3">
      <c r="A888" t="s">
        <v>39</v>
      </c>
      <c r="B888" s="9" t="s">
        <v>375</v>
      </c>
      <c r="C888" t="s">
        <v>376</v>
      </c>
      <c r="D888" t="s">
        <v>128</v>
      </c>
      <c r="E888" t="s">
        <v>261</v>
      </c>
      <c r="F888" t="s">
        <v>220</v>
      </c>
      <c r="G888" t="s">
        <v>273</v>
      </c>
      <c r="H888" t="s">
        <v>5</v>
      </c>
      <c r="I888">
        <v>1</v>
      </c>
      <c r="J888">
        <v>1</v>
      </c>
      <c r="K888">
        <v>0</v>
      </c>
      <c r="L888">
        <v>1</v>
      </c>
      <c r="M888">
        <v>0</v>
      </c>
      <c r="N888">
        <v>0</v>
      </c>
      <c r="O888" s="99">
        <f t="shared" si="27"/>
        <v>1</v>
      </c>
      <c r="P888" s="88">
        <f t="shared" si="28"/>
        <v>0</v>
      </c>
    </row>
    <row r="889" spans="1:16" x14ac:dyDescent="0.3">
      <c r="A889" t="s">
        <v>39</v>
      </c>
      <c r="B889" s="9" t="s">
        <v>375</v>
      </c>
      <c r="C889" t="s">
        <v>376</v>
      </c>
      <c r="D889" t="s">
        <v>128</v>
      </c>
      <c r="E889" t="s">
        <v>261</v>
      </c>
      <c r="F889" t="s">
        <v>220</v>
      </c>
      <c r="G889" t="s">
        <v>273</v>
      </c>
      <c r="H889" t="s">
        <v>7</v>
      </c>
      <c r="I889">
        <v>1</v>
      </c>
      <c r="J889">
        <v>1</v>
      </c>
      <c r="K889">
        <v>1</v>
      </c>
      <c r="L889">
        <v>0</v>
      </c>
      <c r="M889">
        <v>0</v>
      </c>
      <c r="N889">
        <v>0</v>
      </c>
      <c r="O889" s="99">
        <f t="shared" si="27"/>
        <v>1</v>
      </c>
      <c r="P889" s="88">
        <f t="shared" si="28"/>
        <v>0</v>
      </c>
    </row>
    <row r="890" spans="1:16" x14ac:dyDescent="0.3">
      <c r="A890" t="s">
        <v>39</v>
      </c>
      <c r="B890" s="9" t="s">
        <v>375</v>
      </c>
      <c r="C890" t="s">
        <v>376</v>
      </c>
      <c r="D890" t="s">
        <v>128</v>
      </c>
      <c r="E890" t="s">
        <v>261</v>
      </c>
      <c r="F890" t="s">
        <v>220</v>
      </c>
      <c r="G890" t="s">
        <v>273</v>
      </c>
      <c r="H890" t="s">
        <v>6</v>
      </c>
      <c r="I890">
        <v>1</v>
      </c>
      <c r="J890">
        <v>0</v>
      </c>
      <c r="K890">
        <v>0</v>
      </c>
      <c r="L890">
        <v>0</v>
      </c>
      <c r="M890">
        <v>1</v>
      </c>
      <c r="N890">
        <v>0</v>
      </c>
      <c r="O890" s="99">
        <f t="shared" si="27"/>
        <v>1</v>
      </c>
      <c r="P890" s="88">
        <f t="shared" si="28"/>
        <v>0</v>
      </c>
    </row>
    <row r="891" spans="1:16" x14ac:dyDescent="0.3">
      <c r="A891" t="s">
        <v>39</v>
      </c>
      <c r="B891" s="9" t="s">
        <v>375</v>
      </c>
      <c r="C891" t="s">
        <v>376</v>
      </c>
      <c r="D891" t="s">
        <v>130</v>
      </c>
      <c r="E891" t="s">
        <v>262</v>
      </c>
      <c r="F891" t="s">
        <v>220</v>
      </c>
      <c r="G891" t="s">
        <v>271</v>
      </c>
      <c r="H891" t="s">
        <v>4</v>
      </c>
      <c r="I891">
        <v>37</v>
      </c>
      <c r="J891">
        <v>14</v>
      </c>
      <c r="K891">
        <v>2</v>
      </c>
      <c r="L891">
        <v>12</v>
      </c>
      <c r="M891">
        <v>16</v>
      </c>
      <c r="N891">
        <v>7</v>
      </c>
      <c r="O891" s="99">
        <f t="shared" si="27"/>
        <v>37</v>
      </c>
      <c r="P891" s="88">
        <f t="shared" si="28"/>
        <v>7</v>
      </c>
    </row>
    <row r="892" spans="1:16" x14ac:dyDescent="0.3">
      <c r="A892" t="s">
        <v>39</v>
      </c>
      <c r="B892" s="9" t="s">
        <v>375</v>
      </c>
      <c r="C892" t="s">
        <v>376</v>
      </c>
      <c r="D892" t="s">
        <v>130</v>
      </c>
      <c r="E892" t="s">
        <v>262</v>
      </c>
      <c r="F892" t="s">
        <v>220</v>
      </c>
      <c r="G892" t="s">
        <v>271</v>
      </c>
      <c r="H892" t="s">
        <v>5</v>
      </c>
      <c r="I892">
        <v>2</v>
      </c>
      <c r="J892">
        <v>1</v>
      </c>
      <c r="K892">
        <v>0</v>
      </c>
      <c r="L892">
        <v>1</v>
      </c>
      <c r="M892">
        <v>0</v>
      </c>
      <c r="N892">
        <v>1</v>
      </c>
      <c r="O892" s="99">
        <f t="shared" si="27"/>
        <v>2</v>
      </c>
      <c r="P892" s="88">
        <f t="shared" si="28"/>
        <v>1</v>
      </c>
    </row>
    <row r="893" spans="1:16" x14ac:dyDescent="0.3">
      <c r="A893" t="s">
        <v>39</v>
      </c>
      <c r="B893" s="9" t="s">
        <v>375</v>
      </c>
      <c r="C893" t="s">
        <v>376</v>
      </c>
      <c r="D893" t="s">
        <v>130</v>
      </c>
      <c r="E893" t="s">
        <v>262</v>
      </c>
      <c r="F893" t="s">
        <v>220</v>
      </c>
      <c r="G893" t="s">
        <v>271</v>
      </c>
      <c r="H893" t="s">
        <v>7</v>
      </c>
      <c r="I893">
        <v>7</v>
      </c>
      <c r="J893">
        <v>5</v>
      </c>
      <c r="K893">
        <v>2</v>
      </c>
      <c r="L893">
        <v>3</v>
      </c>
      <c r="M893">
        <v>1</v>
      </c>
      <c r="N893">
        <v>1</v>
      </c>
      <c r="O893" s="99">
        <f t="shared" si="27"/>
        <v>7</v>
      </c>
      <c r="P893" s="88">
        <f t="shared" si="28"/>
        <v>1</v>
      </c>
    </row>
    <row r="894" spans="1:16" x14ac:dyDescent="0.3">
      <c r="A894" t="s">
        <v>39</v>
      </c>
      <c r="B894" s="9" t="s">
        <v>375</v>
      </c>
      <c r="C894" t="s">
        <v>376</v>
      </c>
      <c r="D894" t="s">
        <v>130</v>
      </c>
      <c r="E894" t="s">
        <v>262</v>
      </c>
      <c r="F894" t="s">
        <v>220</v>
      </c>
      <c r="G894" t="s">
        <v>271</v>
      </c>
      <c r="H894" t="s">
        <v>6</v>
      </c>
      <c r="I894">
        <v>4</v>
      </c>
      <c r="J894">
        <v>1</v>
      </c>
      <c r="K894">
        <v>0</v>
      </c>
      <c r="L894">
        <v>1</v>
      </c>
      <c r="M894">
        <v>3</v>
      </c>
      <c r="N894">
        <v>0</v>
      </c>
      <c r="O894" s="99">
        <f t="shared" si="27"/>
        <v>4</v>
      </c>
      <c r="P894" s="88">
        <f t="shared" si="28"/>
        <v>0</v>
      </c>
    </row>
    <row r="895" spans="1:16" x14ac:dyDescent="0.3">
      <c r="A895" t="s">
        <v>39</v>
      </c>
      <c r="B895" s="9" t="s">
        <v>375</v>
      </c>
      <c r="C895" t="s">
        <v>376</v>
      </c>
      <c r="D895" t="s">
        <v>132</v>
      </c>
      <c r="E895" t="s">
        <v>263</v>
      </c>
      <c r="F895" t="s">
        <v>239</v>
      </c>
      <c r="G895" t="s">
        <v>271</v>
      </c>
      <c r="H895" t="s">
        <v>4</v>
      </c>
      <c r="I895">
        <v>54</v>
      </c>
      <c r="J895">
        <v>24</v>
      </c>
      <c r="K895">
        <v>3</v>
      </c>
      <c r="L895">
        <v>21</v>
      </c>
      <c r="M895">
        <v>27</v>
      </c>
      <c r="N895">
        <v>3</v>
      </c>
      <c r="O895" s="99">
        <f t="shared" si="27"/>
        <v>54</v>
      </c>
      <c r="P895" s="88">
        <f t="shared" si="28"/>
        <v>3</v>
      </c>
    </row>
    <row r="896" spans="1:16" x14ac:dyDescent="0.3">
      <c r="A896" t="s">
        <v>39</v>
      </c>
      <c r="B896" s="9" t="s">
        <v>375</v>
      </c>
      <c r="C896" t="s">
        <v>376</v>
      </c>
      <c r="D896" t="s">
        <v>132</v>
      </c>
      <c r="E896" t="s">
        <v>263</v>
      </c>
      <c r="F896" t="s">
        <v>239</v>
      </c>
      <c r="G896" t="s">
        <v>271</v>
      </c>
      <c r="H896" t="s">
        <v>5</v>
      </c>
      <c r="I896">
        <v>3</v>
      </c>
      <c r="J896">
        <v>2</v>
      </c>
      <c r="K896">
        <v>1</v>
      </c>
      <c r="L896">
        <v>1</v>
      </c>
      <c r="M896">
        <v>1</v>
      </c>
      <c r="N896">
        <v>0</v>
      </c>
      <c r="O896" s="99">
        <f t="shared" si="27"/>
        <v>3</v>
      </c>
      <c r="P896" s="88">
        <f t="shared" si="28"/>
        <v>0</v>
      </c>
    </row>
    <row r="897" spans="1:16" x14ac:dyDescent="0.3">
      <c r="A897" t="s">
        <v>39</v>
      </c>
      <c r="B897" s="9" t="s">
        <v>375</v>
      </c>
      <c r="C897" t="s">
        <v>376</v>
      </c>
      <c r="D897" t="s">
        <v>132</v>
      </c>
      <c r="E897" t="s">
        <v>263</v>
      </c>
      <c r="F897" t="s">
        <v>239</v>
      </c>
      <c r="G897" t="s">
        <v>271</v>
      </c>
      <c r="H897" t="s">
        <v>7</v>
      </c>
      <c r="I897">
        <v>2</v>
      </c>
      <c r="J897">
        <v>2</v>
      </c>
      <c r="K897">
        <v>0</v>
      </c>
      <c r="L897">
        <v>2</v>
      </c>
      <c r="M897">
        <v>0</v>
      </c>
      <c r="N897">
        <v>0</v>
      </c>
      <c r="O897" s="99">
        <f t="shared" si="27"/>
        <v>2</v>
      </c>
      <c r="P897" s="88">
        <f t="shared" si="28"/>
        <v>0</v>
      </c>
    </row>
    <row r="898" spans="1:16" x14ac:dyDescent="0.3">
      <c r="A898" t="s">
        <v>39</v>
      </c>
      <c r="B898" s="9" t="s">
        <v>375</v>
      </c>
      <c r="C898" t="s">
        <v>376</v>
      </c>
      <c r="D898" t="s">
        <v>132</v>
      </c>
      <c r="E898" t="s">
        <v>263</v>
      </c>
      <c r="F898" t="s">
        <v>239</v>
      </c>
      <c r="G898" t="s">
        <v>271</v>
      </c>
      <c r="H898" t="s">
        <v>6</v>
      </c>
      <c r="I898">
        <v>6</v>
      </c>
      <c r="J898">
        <v>4</v>
      </c>
      <c r="K898">
        <v>1</v>
      </c>
      <c r="L898">
        <v>3</v>
      </c>
      <c r="M898">
        <v>1</v>
      </c>
      <c r="N898">
        <v>1</v>
      </c>
      <c r="O898" s="99">
        <f t="shared" si="27"/>
        <v>6</v>
      </c>
      <c r="P898" s="88">
        <f t="shared" si="28"/>
        <v>1</v>
      </c>
    </row>
    <row r="899" spans="1:16" x14ac:dyDescent="0.3">
      <c r="A899" t="s">
        <v>39</v>
      </c>
      <c r="B899" s="9" t="s">
        <v>375</v>
      </c>
      <c r="C899" t="s">
        <v>376</v>
      </c>
      <c r="D899" t="s">
        <v>134</v>
      </c>
      <c r="E899" t="s">
        <v>264</v>
      </c>
      <c r="F899" t="s">
        <v>220</v>
      </c>
      <c r="G899" t="s">
        <v>272</v>
      </c>
      <c r="H899" t="s">
        <v>4</v>
      </c>
      <c r="I899">
        <v>2</v>
      </c>
      <c r="J899">
        <v>0</v>
      </c>
      <c r="K899">
        <v>0</v>
      </c>
      <c r="L899">
        <v>0</v>
      </c>
      <c r="M899">
        <v>2</v>
      </c>
      <c r="N899">
        <v>0</v>
      </c>
      <c r="O899" s="99">
        <f t="shared" ref="O899:O962" si="29">IF($I$1=$O$1,I899,IF($J$1=$O$1,J899,IF($K$1=$O$1,K899,IF($L$1=$O$1,L899,IF($M$1=$O$1,M899,IF($N$1=$O$1,N899,"x"))))))</f>
        <v>2</v>
      </c>
      <c r="P899" s="88">
        <f t="shared" ref="P899:P962" si="30">IF($I$1=$P$1,I899,IF($J$1=$P$1,J899,IF($K$1=$P$1,K899,IF($L$1=$P$1,L899,IF($M$1=$P$1,M899,IF($N$1=$P$1,N899,"x"))))))</f>
        <v>0</v>
      </c>
    </row>
    <row r="900" spans="1:16" x14ac:dyDescent="0.3">
      <c r="A900" t="s">
        <v>39</v>
      </c>
      <c r="B900" s="9" t="s">
        <v>375</v>
      </c>
      <c r="C900" t="s">
        <v>376</v>
      </c>
      <c r="D900" t="s">
        <v>134</v>
      </c>
      <c r="E900" t="s">
        <v>264</v>
      </c>
      <c r="F900" t="s">
        <v>220</v>
      </c>
      <c r="G900" t="s">
        <v>272</v>
      </c>
      <c r="H900" t="s">
        <v>5</v>
      </c>
      <c r="I900">
        <v>4</v>
      </c>
      <c r="J900">
        <v>4</v>
      </c>
      <c r="K900">
        <v>0</v>
      </c>
      <c r="L900">
        <v>4</v>
      </c>
      <c r="M900">
        <v>0</v>
      </c>
      <c r="N900">
        <v>0</v>
      </c>
      <c r="O900" s="99">
        <f t="shared" si="29"/>
        <v>4</v>
      </c>
      <c r="P900" s="88">
        <f t="shared" si="30"/>
        <v>0</v>
      </c>
    </row>
    <row r="901" spans="1:16" x14ac:dyDescent="0.3">
      <c r="A901" t="s">
        <v>39</v>
      </c>
      <c r="B901" s="9" t="s">
        <v>375</v>
      </c>
      <c r="C901" t="s">
        <v>376</v>
      </c>
      <c r="D901" t="s">
        <v>134</v>
      </c>
      <c r="E901" t="s">
        <v>264</v>
      </c>
      <c r="F901" t="s">
        <v>220</v>
      </c>
      <c r="G901" t="s">
        <v>272</v>
      </c>
      <c r="H901" t="s">
        <v>7</v>
      </c>
      <c r="I901">
        <v>1</v>
      </c>
      <c r="J901">
        <v>1</v>
      </c>
      <c r="K901">
        <v>0</v>
      </c>
      <c r="L901">
        <v>1</v>
      </c>
      <c r="M901">
        <v>0</v>
      </c>
      <c r="N901">
        <v>0</v>
      </c>
      <c r="O901" s="99">
        <f t="shared" si="29"/>
        <v>1</v>
      </c>
      <c r="P901" s="88">
        <f t="shared" si="30"/>
        <v>0</v>
      </c>
    </row>
    <row r="902" spans="1:16" x14ac:dyDescent="0.3">
      <c r="A902" t="s">
        <v>39</v>
      </c>
      <c r="B902" s="9" t="s">
        <v>375</v>
      </c>
      <c r="C902" t="s">
        <v>376</v>
      </c>
      <c r="D902" t="s">
        <v>134</v>
      </c>
      <c r="E902" t="s">
        <v>264</v>
      </c>
      <c r="F902" t="s">
        <v>220</v>
      </c>
      <c r="G902" t="s">
        <v>272</v>
      </c>
      <c r="H902" t="s">
        <v>6</v>
      </c>
      <c r="I902">
        <v>4</v>
      </c>
      <c r="J902">
        <v>4</v>
      </c>
      <c r="K902">
        <v>1</v>
      </c>
      <c r="L902">
        <v>3</v>
      </c>
      <c r="M902">
        <v>0</v>
      </c>
      <c r="N902">
        <v>0</v>
      </c>
      <c r="O902" s="99">
        <f t="shared" si="29"/>
        <v>4</v>
      </c>
      <c r="P902" s="88">
        <f t="shared" si="30"/>
        <v>0</v>
      </c>
    </row>
    <row r="903" spans="1:16" x14ac:dyDescent="0.3">
      <c r="A903" t="s">
        <v>39</v>
      </c>
      <c r="B903" s="9" t="s">
        <v>375</v>
      </c>
      <c r="C903" t="s">
        <v>376</v>
      </c>
      <c r="D903" t="s">
        <v>136</v>
      </c>
      <c r="E903" t="s">
        <v>265</v>
      </c>
      <c r="F903" t="s">
        <v>239</v>
      </c>
      <c r="G903" t="s">
        <v>271</v>
      </c>
      <c r="H903" t="s">
        <v>4</v>
      </c>
      <c r="I903">
        <v>123</v>
      </c>
      <c r="J903">
        <v>28</v>
      </c>
      <c r="K903">
        <v>20</v>
      </c>
      <c r="L903">
        <v>8</v>
      </c>
      <c r="M903">
        <v>30</v>
      </c>
      <c r="N903">
        <v>65</v>
      </c>
      <c r="O903" s="99">
        <f t="shared" si="29"/>
        <v>123</v>
      </c>
      <c r="P903" s="88">
        <f t="shared" si="30"/>
        <v>65</v>
      </c>
    </row>
    <row r="904" spans="1:16" x14ac:dyDescent="0.3">
      <c r="A904" t="s">
        <v>39</v>
      </c>
      <c r="B904" s="9" t="s">
        <v>375</v>
      </c>
      <c r="C904" t="s">
        <v>376</v>
      </c>
      <c r="D904" t="s">
        <v>136</v>
      </c>
      <c r="E904" t="s">
        <v>265</v>
      </c>
      <c r="F904" t="s">
        <v>239</v>
      </c>
      <c r="G904" t="s">
        <v>271</v>
      </c>
      <c r="H904" t="s">
        <v>5</v>
      </c>
      <c r="I904">
        <v>9</v>
      </c>
      <c r="J904">
        <v>4</v>
      </c>
      <c r="K904">
        <v>2</v>
      </c>
      <c r="L904">
        <v>2</v>
      </c>
      <c r="M904">
        <v>3</v>
      </c>
      <c r="N904">
        <v>2</v>
      </c>
      <c r="O904" s="99">
        <f t="shared" si="29"/>
        <v>9</v>
      </c>
      <c r="P904" s="88">
        <f t="shared" si="30"/>
        <v>2</v>
      </c>
    </row>
    <row r="905" spans="1:16" x14ac:dyDescent="0.3">
      <c r="A905" t="s">
        <v>39</v>
      </c>
      <c r="B905" s="9" t="s">
        <v>375</v>
      </c>
      <c r="C905" t="s">
        <v>376</v>
      </c>
      <c r="D905" t="s">
        <v>136</v>
      </c>
      <c r="E905" t="s">
        <v>265</v>
      </c>
      <c r="F905" t="s">
        <v>239</v>
      </c>
      <c r="G905" t="s">
        <v>271</v>
      </c>
      <c r="H905" t="s">
        <v>7</v>
      </c>
      <c r="I905">
        <v>8</v>
      </c>
      <c r="J905">
        <v>4</v>
      </c>
      <c r="K905">
        <v>0</v>
      </c>
      <c r="L905">
        <v>4</v>
      </c>
      <c r="M905">
        <v>3</v>
      </c>
      <c r="N905">
        <v>1</v>
      </c>
      <c r="O905" s="99">
        <f t="shared" si="29"/>
        <v>8</v>
      </c>
      <c r="P905" s="88">
        <f t="shared" si="30"/>
        <v>1</v>
      </c>
    </row>
    <row r="906" spans="1:16" x14ac:dyDescent="0.3">
      <c r="A906" t="s">
        <v>39</v>
      </c>
      <c r="B906" s="9" t="s">
        <v>375</v>
      </c>
      <c r="C906" t="s">
        <v>376</v>
      </c>
      <c r="D906" t="s">
        <v>136</v>
      </c>
      <c r="E906" t="s">
        <v>265</v>
      </c>
      <c r="F906" t="s">
        <v>239</v>
      </c>
      <c r="G906" t="s">
        <v>271</v>
      </c>
      <c r="H906" t="s">
        <v>6</v>
      </c>
      <c r="I906">
        <v>11</v>
      </c>
      <c r="J906">
        <v>3</v>
      </c>
      <c r="K906">
        <v>1</v>
      </c>
      <c r="L906">
        <v>2</v>
      </c>
      <c r="M906">
        <v>5</v>
      </c>
      <c r="N906">
        <v>3</v>
      </c>
      <c r="O906" s="99">
        <f t="shared" si="29"/>
        <v>11</v>
      </c>
      <c r="P906" s="88">
        <f t="shared" si="30"/>
        <v>3</v>
      </c>
    </row>
    <row r="907" spans="1:16" x14ac:dyDescent="0.3">
      <c r="A907" t="s">
        <v>39</v>
      </c>
      <c r="B907" s="9" t="s">
        <v>375</v>
      </c>
      <c r="C907" t="s">
        <v>376</v>
      </c>
      <c r="D907" t="s">
        <v>138</v>
      </c>
      <c r="E907" t="s">
        <v>266</v>
      </c>
      <c r="F907" t="s">
        <v>220</v>
      </c>
      <c r="G907" t="s">
        <v>272</v>
      </c>
      <c r="H907" t="s">
        <v>4</v>
      </c>
      <c r="I907">
        <v>24</v>
      </c>
      <c r="J907">
        <v>4</v>
      </c>
      <c r="K907">
        <v>0</v>
      </c>
      <c r="L907">
        <v>4</v>
      </c>
      <c r="M907">
        <v>11</v>
      </c>
      <c r="N907">
        <v>9</v>
      </c>
      <c r="O907" s="99">
        <f t="shared" si="29"/>
        <v>24</v>
      </c>
      <c r="P907" s="88">
        <f t="shared" si="30"/>
        <v>9</v>
      </c>
    </row>
    <row r="908" spans="1:16" x14ac:dyDescent="0.3">
      <c r="A908" t="s">
        <v>39</v>
      </c>
      <c r="B908" s="9" t="s">
        <v>375</v>
      </c>
      <c r="C908" t="s">
        <v>376</v>
      </c>
      <c r="D908" t="s">
        <v>138</v>
      </c>
      <c r="E908" t="s">
        <v>266</v>
      </c>
      <c r="F908" t="s">
        <v>220</v>
      </c>
      <c r="G908" t="s">
        <v>272</v>
      </c>
      <c r="H908" t="s">
        <v>5</v>
      </c>
      <c r="I908">
        <v>2</v>
      </c>
      <c r="J908">
        <v>1</v>
      </c>
      <c r="K908">
        <v>0</v>
      </c>
      <c r="L908">
        <v>1</v>
      </c>
      <c r="M908">
        <v>1</v>
      </c>
      <c r="N908">
        <v>0</v>
      </c>
      <c r="O908" s="99">
        <f t="shared" si="29"/>
        <v>2</v>
      </c>
      <c r="P908" s="88">
        <f t="shared" si="30"/>
        <v>0</v>
      </c>
    </row>
    <row r="909" spans="1:16" x14ac:dyDescent="0.3">
      <c r="A909" t="s">
        <v>39</v>
      </c>
      <c r="B909" s="9" t="s">
        <v>375</v>
      </c>
      <c r="C909" t="s">
        <v>376</v>
      </c>
      <c r="D909" t="s">
        <v>138</v>
      </c>
      <c r="E909" t="s">
        <v>266</v>
      </c>
      <c r="F909" t="s">
        <v>220</v>
      </c>
      <c r="G909" t="s">
        <v>272</v>
      </c>
      <c r="H909" t="s">
        <v>7</v>
      </c>
      <c r="I909">
        <v>4</v>
      </c>
      <c r="J909">
        <v>3</v>
      </c>
      <c r="K909">
        <v>1</v>
      </c>
      <c r="L909">
        <v>2</v>
      </c>
      <c r="M909">
        <v>1</v>
      </c>
      <c r="N909">
        <v>0</v>
      </c>
      <c r="O909" s="99">
        <f t="shared" si="29"/>
        <v>4</v>
      </c>
      <c r="P909" s="88">
        <f t="shared" si="30"/>
        <v>0</v>
      </c>
    </row>
    <row r="910" spans="1:16" x14ac:dyDescent="0.3">
      <c r="A910" t="s">
        <v>39</v>
      </c>
      <c r="B910" s="9" t="s">
        <v>375</v>
      </c>
      <c r="C910" t="s">
        <v>376</v>
      </c>
      <c r="D910" t="s">
        <v>138</v>
      </c>
      <c r="E910" t="s">
        <v>266</v>
      </c>
      <c r="F910" t="s">
        <v>220</v>
      </c>
      <c r="G910" t="s">
        <v>272</v>
      </c>
      <c r="H910" t="s">
        <v>6</v>
      </c>
      <c r="I910">
        <v>2</v>
      </c>
      <c r="J910">
        <v>2</v>
      </c>
      <c r="K910">
        <v>1</v>
      </c>
      <c r="L910">
        <v>1</v>
      </c>
      <c r="M910">
        <v>0</v>
      </c>
      <c r="N910">
        <v>0</v>
      </c>
      <c r="O910" s="99">
        <f t="shared" si="29"/>
        <v>2</v>
      </c>
      <c r="P910" s="88">
        <f t="shared" si="30"/>
        <v>0</v>
      </c>
    </row>
    <row r="911" spans="1:16" x14ac:dyDescent="0.3">
      <c r="A911" t="s">
        <v>39</v>
      </c>
      <c r="B911" s="9" t="s">
        <v>375</v>
      </c>
      <c r="C911" t="s">
        <v>376</v>
      </c>
      <c r="D911" t="s">
        <v>140</v>
      </c>
      <c r="E911" t="s">
        <v>267</v>
      </c>
      <c r="F911" t="s">
        <v>239</v>
      </c>
      <c r="G911" t="s">
        <v>271</v>
      </c>
      <c r="H911" t="s">
        <v>4</v>
      </c>
      <c r="I911">
        <v>103</v>
      </c>
      <c r="J911">
        <v>58</v>
      </c>
      <c r="K911">
        <v>6</v>
      </c>
      <c r="L911">
        <v>52</v>
      </c>
      <c r="M911">
        <v>33</v>
      </c>
      <c r="N911">
        <v>12</v>
      </c>
      <c r="O911" s="99">
        <f t="shared" si="29"/>
        <v>103</v>
      </c>
      <c r="P911" s="88">
        <f t="shared" si="30"/>
        <v>12</v>
      </c>
    </row>
    <row r="912" spans="1:16" x14ac:dyDescent="0.3">
      <c r="A912" t="s">
        <v>39</v>
      </c>
      <c r="B912" s="9" t="s">
        <v>375</v>
      </c>
      <c r="C912" t="s">
        <v>376</v>
      </c>
      <c r="D912" t="s">
        <v>140</v>
      </c>
      <c r="E912" t="s">
        <v>267</v>
      </c>
      <c r="F912" t="s">
        <v>239</v>
      </c>
      <c r="G912" t="s">
        <v>271</v>
      </c>
      <c r="H912" t="s">
        <v>5</v>
      </c>
      <c r="I912">
        <v>11</v>
      </c>
      <c r="J912">
        <v>4</v>
      </c>
      <c r="K912">
        <v>1</v>
      </c>
      <c r="L912">
        <v>3</v>
      </c>
      <c r="M912">
        <v>4</v>
      </c>
      <c r="N912">
        <v>3</v>
      </c>
      <c r="O912" s="99">
        <f t="shared" si="29"/>
        <v>11</v>
      </c>
      <c r="P912" s="88">
        <f t="shared" si="30"/>
        <v>3</v>
      </c>
    </row>
    <row r="913" spans="1:16" x14ac:dyDescent="0.3">
      <c r="A913" t="s">
        <v>39</v>
      </c>
      <c r="B913" s="9" t="s">
        <v>375</v>
      </c>
      <c r="C913" t="s">
        <v>376</v>
      </c>
      <c r="D913" t="s">
        <v>140</v>
      </c>
      <c r="E913" t="s">
        <v>267</v>
      </c>
      <c r="F913" t="s">
        <v>239</v>
      </c>
      <c r="G913" t="s">
        <v>271</v>
      </c>
      <c r="H913" t="s">
        <v>7</v>
      </c>
      <c r="I913">
        <v>8</v>
      </c>
      <c r="J913">
        <v>3</v>
      </c>
      <c r="K913">
        <v>0</v>
      </c>
      <c r="L913">
        <v>3</v>
      </c>
      <c r="M913">
        <v>5</v>
      </c>
      <c r="N913">
        <v>0</v>
      </c>
      <c r="O913" s="99">
        <f t="shared" si="29"/>
        <v>8</v>
      </c>
      <c r="P913" s="88">
        <f t="shared" si="30"/>
        <v>0</v>
      </c>
    </row>
    <row r="914" spans="1:16" x14ac:dyDescent="0.3">
      <c r="A914" t="s">
        <v>39</v>
      </c>
      <c r="B914" s="9" t="s">
        <v>375</v>
      </c>
      <c r="C914" t="s">
        <v>376</v>
      </c>
      <c r="D914" t="s">
        <v>140</v>
      </c>
      <c r="E914" t="s">
        <v>267</v>
      </c>
      <c r="F914" t="s">
        <v>239</v>
      </c>
      <c r="G914" t="s">
        <v>271</v>
      </c>
      <c r="H914" t="s">
        <v>6</v>
      </c>
      <c r="I914">
        <v>6</v>
      </c>
      <c r="J914">
        <v>3</v>
      </c>
      <c r="K914">
        <v>0</v>
      </c>
      <c r="L914">
        <v>3</v>
      </c>
      <c r="M914">
        <v>3</v>
      </c>
      <c r="N914">
        <v>0</v>
      </c>
      <c r="O914" s="99">
        <f t="shared" si="29"/>
        <v>6</v>
      </c>
      <c r="P914" s="88">
        <f t="shared" si="30"/>
        <v>0</v>
      </c>
    </row>
    <row r="915" spans="1:16" x14ac:dyDescent="0.3">
      <c r="A915" t="s">
        <v>39</v>
      </c>
      <c r="B915" s="9" t="s">
        <v>375</v>
      </c>
      <c r="C915" t="s">
        <v>377</v>
      </c>
      <c r="D915" t="s">
        <v>52</v>
      </c>
      <c r="E915" t="s">
        <v>219</v>
      </c>
      <c r="F915" t="s">
        <v>220</v>
      </c>
      <c r="G915" t="s">
        <v>271</v>
      </c>
      <c r="H915" t="s">
        <v>4</v>
      </c>
      <c r="I915">
        <v>42</v>
      </c>
      <c r="J915">
        <v>18</v>
      </c>
      <c r="K915">
        <v>2</v>
      </c>
      <c r="L915">
        <v>16</v>
      </c>
      <c r="M915">
        <v>14</v>
      </c>
      <c r="N915">
        <v>10</v>
      </c>
      <c r="O915" s="99">
        <f t="shared" si="29"/>
        <v>42</v>
      </c>
      <c r="P915" s="88">
        <f t="shared" si="30"/>
        <v>10</v>
      </c>
    </row>
    <row r="916" spans="1:16" x14ac:dyDescent="0.3">
      <c r="A916" t="s">
        <v>39</v>
      </c>
      <c r="B916" s="9" t="s">
        <v>375</v>
      </c>
      <c r="C916" t="s">
        <v>377</v>
      </c>
      <c r="D916" t="s">
        <v>52</v>
      </c>
      <c r="E916" t="s">
        <v>219</v>
      </c>
      <c r="F916" t="s">
        <v>220</v>
      </c>
      <c r="G916" t="s">
        <v>271</v>
      </c>
      <c r="H916" t="s">
        <v>5</v>
      </c>
      <c r="I916">
        <v>10</v>
      </c>
      <c r="J916">
        <v>4</v>
      </c>
      <c r="K916">
        <v>1</v>
      </c>
      <c r="L916">
        <v>3</v>
      </c>
      <c r="M916">
        <v>5</v>
      </c>
      <c r="N916">
        <v>1</v>
      </c>
      <c r="O916" s="99">
        <f t="shared" si="29"/>
        <v>10</v>
      </c>
      <c r="P916" s="88">
        <f t="shared" si="30"/>
        <v>1</v>
      </c>
    </row>
    <row r="917" spans="1:16" x14ac:dyDescent="0.3">
      <c r="A917" t="s">
        <v>39</v>
      </c>
      <c r="B917" s="9" t="s">
        <v>375</v>
      </c>
      <c r="C917" t="s">
        <v>377</v>
      </c>
      <c r="D917" t="s">
        <v>52</v>
      </c>
      <c r="E917" t="s">
        <v>219</v>
      </c>
      <c r="F917" t="s">
        <v>220</v>
      </c>
      <c r="G917" t="s">
        <v>271</v>
      </c>
      <c r="H917" t="s">
        <v>7</v>
      </c>
      <c r="I917">
        <v>3</v>
      </c>
      <c r="J917">
        <v>1</v>
      </c>
      <c r="K917">
        <v>0</v>
      </c>
      <c r="L917">
        <v>1</v>
      </c>
      <c r="M917">
        <v>2</v>
      </c>
      <c r="N917">
        <v>0</v>
      </c>
      <c r="O917" s="99">
        <f t="shared" si="29"/>
        <v>3</v>
      </c>
      <c r="P917" s="88">
        <f t="shared" si="30"/>
        <v>0</v>
      </c>
    </row>
    <row r="918" spans="1:16" x14ac:dyDescent="0.3">
      <c r="A918" t="s">
        <v>39</v>
      </c>
      <c r="B918" s="9" t="s">
        <v>375</v>
      </c>
      <c r="C918" t="s">
        <v>377</v>
      </c>
      <c r="D918" t="s">
        <v>52</v>
      </c>
      <c r="E918" t="s">
        <v>219</v>
      </c>
      <c r="F918" t="s">
        <v>220</v>
      </c>
      <c r="G918" t="s">
        <v>271</v>
      </c>
      <c r="H918" t="s">
        <v>6</v>
      </c>
      <c r="I918">
        <v>2</v>
      </c>
      <c r="J918">
        <v>2</v>
      </c>
      <c r="K918">
        <v>0</v>
      </c>
      <c r="L918">
        <v>2</v>
      </c>
      <c r="M918">
        <v>0</v>
      </c>
      <c r="N918">
        <v>0</v>
      </c>
      <c r="O918" s="99">
        <f t="shared" si="29"/>
        <v>2</v>
      </c>
      <c r="P918" s="88">
        <f t="shared" si="30"/>
        <v>0</v>
      </c>
    </row>
    <row r="919" spans="1:16" x14ac:dyDescent="0.3">
      <c r="A919" t="s">
        <v>39</v>
      </c>
      <c r="B919" s="9" t="s">
        <v>375</v>
      </c>
      <c r="C919" t="s">
        <v>377</v>
      </c>
      <c r="D919" t="s">
        <v>54</v>
      </c>
      <c r="E919" t="s">
        <v>222</v>
      </c>
      <c r="F919" t="s">
        <v>220</v>
      </c>
      <c r="G919" t="s">
        <v>272</v>
      </c>
      <c r="H919" t="s">
        <v>4</v>
      </c>
      <c r="I919">
        <v>3</v>
      </c>
      <c r="J919">
        <v>0</v>
      </c>
      <c r="K919">
        <v>0</v>
      </c>
      <c r="L919">
        <v>0</v>
      </c>
      <c r="M919">
        <v>3</v>
      </c>
      <c r="N919">
        <v>0</v>
      </c>
      <c r="O919" s="99">
        <f t="shared" si="29"/>
        <v>3</v>
      </c>
      <c r="P919" s="88">
        <f t="shared" si="30"/>
        <v>0</v>
      </c>
    </row>
    <row r="920" spans="1:16" x14ac:dyDescent="0.3">
      <c r="A920" t="s">
        <v>39</v>
      </c>
      <c r="B920" s="9" t="s">
        <v>375</v>
      </c>
      <c r="C920" t="s">
        <v>377</v>
      </c>
      <c r="D920" t="s">
        <v>56</v>
      </c>
      <c r="E920" t="s">
        <v>224</v>
      </c>
      <c r="F920" t="s">
        <v>220</v>
      </c>
      <c r="G920" t="s">
        <v>271</v>
      </c>
      <c r="H920" t="s">
        <v>4</v>
      </c>
      <c r="I920">
        <v>26</v>
      </c>
      <c r="J920">
        <v>9</v>
      </c>
      <c r="K920">
        <v>4</v>
      </c>
      <c r="L920">
        <v>5</v>
      </c>
      <c r="M920">
        <v>13</v>
      </c>
      <c r="N920">
        <v>4</v>
      </c>
      <c r="O920" s="99">
        <f t="shared" si="29"/>
        <v>26</v>
      </c>
      <c r="P920" s="88">
        <f t="shared" si="30"/>
        <v>4</v>
      </c>
    </row>
    <row r="921" spans="1:16" x14ac:dyDescent="0.3">
      <c r="A921" t="s">
        <v>39</v>
      </c>
      <c r="B921" s="9" t="s">
        <v>375</v>
      </c>
      <c r="C921" t="s">
        <v>377</v>
      </c>
      <c r="D921" t="s">
        <v>56</v>
      </c>
      <c r="E921" t="s">
        <v>224</v>
      </c>
      <c r="F921" t="s">
        <v>220</v>
      </c>
      <c r="G921" t="s">
        <v>271</v>
      </c>
      <c r="H921" t="s">
        <v>5</v>
      </c>
      <c r="I921">
        <v>3</v>
      </c>
      <c r="J921">
        <v>1</v>
      </c>
      <c r="K921">
        <v>0</v>
      </c>
      <c r="L921">
        <v>1</v>
      </c>
      <c r="M921">
        <v>2</v>
      </c>
      <c r="N921">
        <v>0</v>
      </c>
      <c r="O921" s="99">
        <f t="shared" si="29"/>
        <v>3</v>
      </c>
      <c r="P921" s="88">
        <f t="shared" si="30"/>
        <v>0</v>
      </c>
    </row>
    <row r="922" spans="1:16" x14ac:dyDescent="0.3">
      <c r="A922" t="s">
        <v>39</v>
      </c>
      <c r="B922" s="9" t="s">
        <v>375</v>
      </c>
      <c r="C922" t="s">
        <v>377</v>
      </c>
      <c r="D922" t="s">
        <v>56</v>
      </c>
      <c r="E922" t="s">
        <v>224</v>
      </c>
      <c r="F922" t="s">
        <v>220</v>
      </c>
      <c r="G922" t="s">
        <v>271</v>
      </c>
      <c r="H922" t="s">
        <v>6</v>
      </c>
      <c r="I922">
        <v>6</v>
      </c>
      <c r="J922">
        <v>5</v>
      </c>
      <c r="K922">
        <v>1</v>
      </c>
      <c r="L922">
        <v>4</v>
      </c>
      <c r="M922">
        <v>1</v>
      </c>
      <c r="N922">
        <v>0</v>
      </c>
      <c r="O922" s="99">
        <f t="shared" si="29"/>
        <v>6</v>
      </c>
      <c r="P922" s="88">
        <f t="shared" si="30"/>
        <v>0</v>
      </c>
    </row>
    <row r="923" spans="1:16" x14ac:dyDescent="0.3">
      <c r="A923" t="s">
        <v>39</v>
      </c>
      <c r="B923" s="9" t="s">
        <v>375</v>
      </c>
      <c r="C923" t="s">
        <v>377</v>
      </c>
      <c r="D923" t="s">
        <v>58</v>
      </c>
      <c r="E923" t="s">
        <v>225</v>
      </c>
      <c r="F923" t="s">
        <v>220</v>
      </c>
      <c r="G923" t="s">
        <v>272</v>
      </c>
      <c r="H923" t="s">
        <v>4</v>
      </c>
      <c r="I923">
        <v>13</v>
      </c>
      <c r="J923">
        <v>10</v>
      </c>
      <c r="K923">
        <v>0</v>
      </c>
      <c r="L923">
        <v>10</v>
      </c>
      <c r="M923">
        <v>2</v>
      </c>
      <c r="N923">
        <v>1</v>
      </c>
      <c r="O923" s="99">
        <f t="shared" si="29"/>
        <v>13</v>
      </c>
      <c r="P923" s="88">
        <f t="shared" si="30"/>
        <v>1</v>
      </c>
    </row>
    <row r="924" spans="1:16" x14ac:dyDescent="0.3">
      <c r="A924" t="s">
        <v>39</v>
      </c>
      <c r="B924" s="9" t="s">
        <v>375</v>
      </c>
      <c r="C924" t="s">
        <v>377</v>
      </c>
      <c r="D924" t="s">
        <v>58</v>
      </c>
      <c r="E924" t="s">
        <v>225</v>
      </c>
      <c r="F924" t="s">
        <v>220</v>
      </c>
      <c r="G924" t="s">
        <v>272</v>
      </c>
      <c r="H924" t="s">
        <v>5</v>
      </c>
      <c r="I924">
        <v>3</v>
      </c>
      <c r="J924">
        <v>2</v>
      </c>
      <c r="K924">
        <v>1</v>
      </c>
      <c r="L924">
        <v>1</v>
      </c>
      <c r="M924">
        <v>1</v>
      </c>
      <c r="N924">
        <v>0</v>
      </c>
      <c r="O924" s="99">
        <f t="shared" si="29"/>
        <v>3</v>
      </c>
      <c r="P924" s="88">
        <f t="shared" si="30"/>
        <v>0</v>
      </c>
    </row>
    <row r="925" spans="1:16" x14ac:dyDescent="0.3">
      <c r="A925" t="s">
        <v>39</v>
      </c>
      <c r="B925" s="9" t="s">
        <v>375</v>
      </c>
      <c r="C925" t="s">
        <v>377</v>
      </c>
      <c r="D925" t="s">
        <v>58</v>
      </c>
      <c r="E925" t="s">
        <v>225</v>
      </c>
      <c r="F925" t="s">
        <v>220</v>
      </c>
      <c r="G925" t="s">
        <v>272</v>
      </c>
      <c r="H925" t="s">
        <v>6</v>
      </c>
      <c r="I925">
        <v>4</v>
      </c>
      <c r="J925">
        <v>1</v>
      </c>
      <c r="K925">
        <v>0</v>
      </c>
      <c r="L925">
        <v>1</v>
      </c>
      <c r="M925">
        <v>2</v>
      </c>
      <c r="N925">
        <v>1</v>
      </c>
      <c r="O925" s="99">
        <f t="shared" si="29"/>
        <v>4</v>
      </c>
      <c r="P925" s="88">
        <f t="shared" si="30"/>
        <v>1</v>
      </c>
    </row>
    <row r="926" spans="1:16" x14ac:dyDescent="0.3">
      <c r="A926" t="s">
        <v>39</v>
      </c>
      <c r="B926" s="9" t="s">
        <v>375</v>
      </c>
      <c r="C926" t="s">
        <v>377</v>
      </c>
      <c r="D926" t="s">
        <v>60</v>
      </c>
      <c r="E926" t="s">
        <v>226</v>
      </c>
      <c r="F926" t="s">
        <v>220</v>
      </c>
      <c r="G926" t="s">
        <v>273</v>
      </c>
      <c r="H926" t="s">
        <v>4</v>
      </c>
      <c r="I926">
        <v>12</v>
      </c>
      <c r="J926">
        <v>2</v>
      </c>
      <c r="K926">
        <v>1</v>
      </c>
      <c r="L926">
        <v>1</v>
      </c>
      <c r="M926">
        <v>6</v>
      </c>
      <c r="N926">
        <v>4</v>
      </c>
      <c r="O926" s="99">
        <f t="shared" si="29"/>
        <v>12</v>
      </c>
      <c r="P926" s="88">
        <f t="shared" si="30"/>
        <v>4</v>
      </c>
    </row>
    <row r="927" spans="1:16" x14ac:dyDescent="0.3">
      <c r="A927" t="s">
        <v>39</v>
      </c>
      <c r="B927" s="9" t="s">
        <v>375</v>
      </c>
      <c r="C927" t="s">
        <v>377</v>
      </c>
      <c r="D927" t="s">
        <v>60</v>
      </c>
      <c r="E927" t="s">
        <v>226</v>
      </c>
      <c r="F927" t="s">
        <v>220</v>
      </c>
      <c r="G927" t="s">
        <v>273</v>
      </c>
      <c r="H927" t="s">
        <v>5</v>
      </c>
      <c r="I927">
        <v>3</v>
      </c>
      <c r="J927">
        <v>1</v>
      </c>
      <c r="K927">
        <v>0</v>
      </c>
      <c r="L927">
        <v>1</v>
      </c>
      <c r="M927">
        <v>2</v>
      </c>
      <c r="N927">
        <v>0</v>
      </c>
      <c r="O927" s="99">
        <f t="shared" si="29"/>
        <v>3</v>
      </c>
      <c r="P927" s="88">
        <f t="shared" si="30"/>
        <v>0</v>
      </c>
    </row>
    <row r="928" spans="1:16" x14ac:dyDescent="0.3">
      <c r="A928" t="s">
        <v>39</v>
      </c>
      <c r="B928" s="9" t="s">
        <v>375</v>
      </c>
      <c r="C928" t="s">
        <v>377</v>
      </c>
      <c r="D928" t="s">
        <v>60</v>
      </c>
      <c r="E928" t="s">
        <v>226</v>
      </c>
      <c r="F928" t="s">
        <v>220</v>
      </c>
      <c r="G928" t="s">
        <v>273</v>
      </c>
      <c r="H928" t="s">
        <v>6</v>
      </c>
      <c r="I928">
        <v>6</v>
      </c>
      <c r="J928">
        <v>5</v>
      </c>
      <c r="K928">
        <v>3</v>
      </c>
      <c r="L928">
        <v>2</v>
      </c>
      <c r="M928">
        <v>1</v>
      </c>
      <c r="N928">
        <v>0</v>
      </c>
      <c r="O928" s="99">
        <f t="shared" si="29"/>
        <v>6</v>
      </c>
      <c r="P928" s="88">
        <f t="shared" si="30"/>
        <v>0</v>
      </c>
    </row>
    <row r="929" spans="1:16" x14ac:dyDescent="0.3">
      <c r="A929" t="s">
        <v>39</v>
      </c>
      <c r="B929" s="9" t="s">
        <v>375</v>
      </c>
      <c r="C929" t="s">
        <v>377</v>
      </c>
      <c r="D929" t="s">
        <v>62</v>
      </c>
      <c r="E929" t="s">
        <v>228</v>
      </c>
      <c r="F929" t="s">
        <v>220</v>
      </c>
      <c r="G929" t="s">
        <v>272</v>
      </c>
      <c r="H929" t="s">
        <v>4</v>
      </c>
      <c r="I929">
        <v>27</v>
      </c>
      <c r="J929">
        <v>20</v>
      </c>
      <c r="K929">
        <v>1</v>
      </c>
      <c r="L929">
        <v>19</v>
      </c>
      <c r="M929">
        <v>4</v>
      </c>
      <c r="N929">
        <v>3</v>
      </c>
      <c r="O929" s="99">
        <f t="shared" si="29"/>
        <v>27</v>
      </c>
      <c r="P929" s="88">
        <f t="shared" si="30"/>
        <v>3</v>
      </c>
    </row>
    <row r="930" spans="1:16" x14ac:dyDescent="0.3">
      <c r="A930" t="s">
        <v>39</v>
      </c>
      <c r="B930" s="9" t="s">
        <v>375</v>
      </c>
      <c r="C930" t="s">
        <v>377</v>
      </c>
      <c r="D930" t="s">
        <v>62</v>
      </c>
      <c r="E930" t="s">
        <v>228</v>
      </c>
      <c r="F930" t="s">
        <v>220</v>
      </c>
      <c r="G930" t="s">
        <v>272</v>
      </c>
      <c r="H930" t="s">
        <v>5</v>
      </c>
      <c r="I930">
        <v>1</v>
      </c>
      <c r="J930">
        <v>1</v>
      </c>
      <c r="K930">
        <v>0</v>
      </c>
      <c r="L930">
        <v>1</v>
      </c>
      <c r="M930">
        <v>0</v>
      </c>
      <c r="N930">
        <v>0</v>
      </c>
      <c r="O930" s="99">
        <f t="shared" si="29"/>
        <v>1</v>
      </c>
      <c r="P930" s="88">
        <f t="shared" si="30"/>
        <v>0</v>
      </c>
    </row>
    <row r="931" spans="1:16" x14ac:dyDescent="0.3">
      <c r="A931" t="s">
        <v>39</v>
      </c>
      <c r="B931" s="9" t="s">
        <v>375</v>
      </c>
      <c r="C931" t="s">
        <v>377</v>
      </c>
      <c r="D931" t="s">
        <v>62</v>
      </c>
      <c r="E931" t="s">
        <v>228</v>
      </c>
      <c r="F931" t="s">
        <v>220</v>
      </c>
      <c r="G931" t="s">
        <v>272</v>
      </c>
      <c r="H931" t="s">
        <v>6</v>
      </c>
      <c r="I931">
        <v>2</v>
      </c>
      <c r="J931">
        <v>2</v>
      </c>
      <c r="K931">
        <v>0</v>
      </c>
      <c r="L931">
        <v>2</v>
      </c>
      <c r="M931">
        <v>0</v>
      </c>
      <c r="N931">
        <v>0</v>
      </c>
      <c r="O931" s="99">
        <f t="shared" si="29"/>
        <v>2</v>
      </c>
      <c r="P931" s="88">
        <f t="shared" si="30"/>
        <v>0</v>
      </c>
    </row>
    <row r="932" spans="1:16" x14ac:dyDescent="0.3">
      <c r="A932" t="s">
        <v>39</v>
      </c>
      <c r="B932" s="9" t="s">
        <v>375</v>
      </c>
      <c r="C932" t="s">
        <v>377</v>
      </c>
      <c r="D932" t="s">
        <v>64</v>
      </c>
      <c r="E932" t="s">
        <v>229</v>
      </c>
      <c r="F932" t="s">
        <v>220</v>
      </c>
      <c r="G932" t="s">
        <v>271</v>
      </c>
      <c r="H932" t="s">
        <v>4</v>
      </c>
      <c r="I932">
        <v>18</v>
      </c>
      <c r="J932">
        <v>5</v>
      </c>
      <c r="K932">
        <v>0</v>
      </c>
      <c r="L932">
        <v>5</v>
      </c>
      <c r="M932">
        <v>5</v>
      </c>
      <c r="N932">
        <v>8</v>
      </c>
      <c r="O932" s="99">
        <f t="shared" si="29"/>
        <v>18</v>
      </c>
      <c r="P932" s="88">
        <f t="shared" si="30"/>
        <v>8</v>
      </c>
    </row>
    <row r="933" spans="1:16" x14ac:dyDescent="0.3">
      <c r="A933" t="s">
        <v>39</v>
      </c>
      <c r="B933" s="9" t="s">
        <v>375</v>
      </c>
      <c r="C933" t="s">
        <v>377</v>
      </c>
      <c r="D933" t="s">
        <v>64</v>
      </c>
      <c r="E933" t="s">
        <v>229</v>
      </c>
      <c r="F933" t="s">
        <v>220</v>
      </c>
      <c r="G933" t="s">
        <v>271</v>
      </c>
      <c r="H933" t="s">
        <v>6</v>
      </c>
      <c r="I933">
        <v>1</v>
      </c>
      <c r="J933">
        <v>0</v>
      </c>
      <c r="K933">
        <v>0</v>
      </c>
      <c r="L933">
        <v>0</v>
      </c>
      <c r="M933">
        <v>0</v>
      </c>
      <c r="N933">
        <v>1</v>
      </c>
      <c r="O933" s="99">
        <f t="shared" si="29"/>
        <v>1</v>
      </c>
      <c r="P933" s="88">
        <f t="shared" si="30"/>
        <v>1</v>
      </c>
    </row>
    <row r="934" spans="1:16" x14ac:dyDescent="0.3">
      <c r="A934" t="s">
        <v>39</v>
      </c>
      <c r="B934" s="9" t="s">
        <v>375</v>
      </c>
      <c r="C934" t="s">
        <v>377</v>
      </c>
      <c r="D934" t="s">
        <v>66</v>
      </c>
      <c r="E934" t="s">
        <v>230</v>
      </c>
      <c r="F934" t="s">
        <v>220</v>
      </c>
      <c r="G934" t="s">
        <v>273</v>
      </c>
      <c r="H934" t="s">
        <v>4</v>
      </c>
      <c r="I934">
        <v>17</v>
      </c>
      <c r="J934">
        <v>7</v>
      </c>
      <c r="K934">
        <v>0</v>
      </c>
      <c r="L934">
        <v>7</v>
      </c>
      <c r="M934">
        <v>7</v>
      </c>
      <c r="N934">
        <v>3</v>
      </c>
      <c r="O934" s="99">
        <f t="shared" si="29"/>
        <v>17</v>
      </c>
      <c r="P934" s="88">
        <f t="shared" si="30"/>
        <v>3</v>
      </c>
    </row>
    <row r="935" spans="1:16" x14ac:dyDescent="0.3">
      <c r="A935" t="s">
        <v>39</v>
      </c>
      <c r="B935" s="9" t="s">
        <v>375</v>
      </c>
      <c r="C935" t="s">
        <v>377</v>
      </c>
      <c r="D935" t="s">
        <v>66</v>
      </c>
      <c r="E935" t="s">
        <v>230</v>
      </c>
      <c r="F935" t="s">
        <v>220</v>
      </c>
      <c r="G935" t="s">
        <v>273</v>
      </c>
      <c r="H935" t="s">
        <v>5</v>
      </c>
      <c r="I935">
        <v>1</v>
      </c>
      <c r="J935">
        <v>0</v>
      </c>
      <c r="K935">
        <v>0</v>
      </c>
      <c r="L935">
        <v>0</v>
      </c>
      <c r="M935">
        <v>1</v>
      </c>
      <c r="N935">
        <v>0</v>
      </c>
      <c r="O935" s="99">
        <f t="shared" si="29"/>
        <v>1</v>
      </c>
      <c r="P935" s="88">
        <f t="shared" si="30"/>
        <v>0</v>
      </c>
    </row>
    <row r="936" spans="1:16" x14ac:dyDescent="0.3">
      <c r="A936" t="s">
        <v>39</v>
      </c>
      <c r="B936" s="9" t="s">
        <v>375</v>
      </c>
      <c r="C936" t="s">
        <v>377</v>
      </c>
      <c r="D936" t="s">
        <v>66</v>
      </c>
      <c r="E936" t="s">
        <v>230</v>
      </c>
      <c r="F936" t="s">
        <v>220</v>
      </c>
      <c r="G936" t="s">
        <v>273</v>
      </c>
      <c r="H936" t="s">
        <v>7</v>
      </c>
      <c r="I936">
        <v>1</v>
      </c>
      <c r="J936">
        <v>0</v>
      </c>
      <c r="K936">
        <v>0</v>
      </c>
      <c r="L936">
        <v>0</v>
      </c>
      <c r="M936">
        <v>1</v>
      </c>
      <c r="N936">
        <v>0</v>
      </c>
      <c r="O936" s="99">
        <f t="shared" si="29"/>
        <v>1</v>
      </c>
      <c r="P936" s="88">
        <f t="shared" si="30"/>
        <v>0</v>
      </c>
    </row>
    <row r="937" spans="1:16" x14ac:dyDescent="0.3">
      <c r="A937" t="s">
        <v>39</v>
      </c>
      <c r="B937" s="9" t="s">
        <v>375</v>
      </c>
      <c r="C937" t="s">
        <v>377</v>
      </c>
      <c r="D937" t="s">
        <v>66</v>
      </c>
      <c r="E937" t="s">
        <v>230</v>
      </c>
      <c r="F937" t="s">
        <v>220</v>
      </c>
      <c r="G937" t="s">
        <v>273</v>
      </c>
      <c r="H937" t="s">
        <v>6</v>
      </c>
      <c r="I937">
        <v>3</v>
      </c>
      <c r="J937">
        <v>1</v>
      </c>
      <c r="K937">
        <v>0</v>
      </c>
      <c r="L937">
        <v>1</v>
      </c>
      <c r="M937">
        <v>2</v>
      </c>
      <c r="N937">
        <v>0</v>
      </c>
      <c r="O937" s="99">
        <f t="shared" si="29"/>
        <v>3</v>
      </c>
      <c r="P937" s="88">
        <f t="shared" si="30"/>
        <v>0</v>
      </c>
    </row>
    <row r="938" spans="1:16" x14ac:dyDescent="0.3">
      <c r="A938" t="s">
        <v>39</v>
      </c>
      <c r="B938" s="9" t="s">
        <v>375</v>
      </c>
      <c r="C938" t="s">
        <v>377</v>
      </c>
      <c r="D938" t="s">
        <v>68</v>
      </c>
      <c r="E938" t="s">
        <v>231</v>
      </c>
      <c r="F938" t="s">
        <v>220</v>
      </c>
      <c r="G938" t="s">
        <v>273</v>
      </c>
      <c r="H938" t="s">
        <v>4</v>
      </c>
      <c r="I938">
        <v>9</v>
      </c>
      <c r="J938">
        <v>8</v>
      </c>
      <c r="K938">
        <v>0</v>
      </c>
      <c r="L938">
        <v>8</v>
      </c>
      <c r="M938">
        <v>1</v>
      </c>
      <c r="N938">
        <v>0</v>
      </c>
      <c r="O938" s="99">
        <f t="shared" si="29"/>
        <v>9</v>
      </c>
      <c r="P938" s="88">
        <f t="shared" si="30"/>
        <v>0</v>
      </c>
    </row>
    <row r="939" spans="1:16" x14ac:dyDescent="0.3">
      <c r="A939" t="s">
        <v>39</v>
      </c>
      <c r="B939" s="9" t="s">
        <v>375</v>
      </c>
      <c r="C939" t="s">
        <v>377</v>
      </c>
      <c r="D939" t="s">
        <v>68</v>
      </c>
      <c r="E939" t="s">
        <v>231</v>
      </c>
      <c r="F939" t="s">
        <v>220</v>
      </c>
      <c r="G939" t="s">
        <v>273</v>
      </c>
      <c r="H939" t="s">
        <v>5</v>
      </c>
      <c r="I939">
        <v>4</v>
      </c>
      <c r="J939">
        <v>4</v>
      </c>
      <c r="K939">
        <v>1</v>
      </c>
      <c r="L939">
        <v>3</v>
      </c>
      <c r="M939">
        <v>0</v>
      </c>
      <c r="N939">
        <v>0</v>
      </c>
      <c r="O939" s="99">
        <f t="shared" si="29"/>
        <v>4</v>
      </c>
      <c r="P939" s="88">
        <f t="shared" si="30"/>
        <v>0</v>
      </c>
    </row>
    <row r="940" spans="1:16" x14ac:dyDescent="0.3">
      <c r="A940" t="s">
        <v>39</v>
      </c>
      <c r="B940" s="9" t="s">
        <v>375</v>
      </c>
      <c r="C940" t="s">
        <v>377</v>
      </c>
      <c r="D940" t="s">
        <v>70</v>
      </c>
      <c r="E940" t="s">
        <v>232</v>
      </c>
      <c r="F940" t="s">
        <v>220</v>
      </c>
      <c r="G940" t="s">
        <v>272</v>
      </c>
      <c r="H940" t="s">
        <v>4</v>
      </c>
      <c r="I940">
        <v>28</v>
      </c>
      <c r="J940">
        <v>16</v>
      </c>
      <c r="K940">
        <v>1</v>
      </c>
      <c r="L940">
        <v>15</v>
      </c>
      <c r="M940">
        <v>8</v>
      </c>
      <c r="N940">
        <v>4</v>
      </c>
      <c r="O940" s="99">
        <f t="shared" si="29"/>
        <v>28</v>
      </c>
      <c r="P940" s="88">
        <f t="shared" si="30"/>
        <v>4</v>
      </c>
    </row>
    <row r="941" spans="1:16" x14ac:dyDescent="0.3">
      <c r="A941" t="s">
        <v>39</v>
      </c>
      <c r="B941" s="9" t="s">
        <v>375</v>
      </c>
      <c r="C941" t="s">
        <v>377</v>
      </c>
      <c r="D941" t="s">
        <v>70</v>
      </c>
      <c r="E941" t="s">
        <v>232</v>
      </c>
      <c r="F941" t="s">
        <v>220</v>
      </c>
      <c r="G941" t="s">
        <v>272</v>
      </c>
      <c r="H941" t="s">
        <v>5</v>
      </c>
      <c r="I941">
        <v>4</v>
      </c>
      <c r="J941">
        <v>2</v>
      </c>
      <c r="K941">
        <v>0</v>
      </c>
      <c r="L941">
        <v>2</v>
      </c>
      <c r="M941">
        <v>2</v>
      </c>
      <c r="N941">
        <v>0</v>
      </c>
      <c r="O941" s="99">
        <f t="shared" si="29"/>
        <v>4</v>
      </c>
      <c r="P941" s="88">
        <f t="shared" si="30"/>
        <v>0</v>
      </c>
    </row>
    <row r="942" spans="1:16" x14ac:dyDescent="0.3">
      <c r="A942" t="s">
        <v>39</v>
      </c>
      <c r="B942" s="9" t="s">
        <v>375</v>
      </c>
      <c r="C942" t="s">
        <v>377</v>
      </c>
      <c r="D942" t="s">
        <v>70</v>
      </c>
      <c r="E942" t="s">
        <v>232</v>
      </c>
      <c r="F942" t="s">
        <v>220</v>
      </c>
      <c r="G942" t="s">
        <v>272</v>
      </c>
      <c r="H942" t="s">
        <v>7</v>
      </c>
      <c r="I942">
        <v>3</v>
      </c>
      <c r="J942">
        <v>2</v>
      </c>
      <c r="K942">
        <v>1</v>
      </c>
      <c r="L942">
        <v>1</v>
      </c>
      <c r="M942">
        <v>1</v>
      </c>
      <c r="N942">
        <v>0</v>
      </c>
      <c r="O942" s="99">
        <f t="shared" si="29"/>
        <v>3</v>
      </c>
      <c r="P942" s="88">
        <f t="shared" si="30"/>
        <v>0</v>
      </c>
    </row>
    <row r="943" spans="1:16" x14ac:dyDescent="0.3">
      <c r="A943" t="s">
        <v>39</v>
      </c>
      <c r="B943" s="9" t="s">
        <v>375</v>
      </c>
      <c r="C943" t="s">
        <v>377</v>
      </c>
      <c r="D943" t="s">
        <v>72</v>
      </c>
      <c r="E943" t="s">
        <v>233</v>
      </c>
      <c r="F943" t="s">
        <v>220</v>
      </c>
      <c r="G943" t="s">
        <v>273</v>
      </c>
      <c r="H943" t="s">
        <v>4</v>
      </c>
      <c r="I943">
        <v>25</v>
      </c>
      <c r="J943">
        <v>10</v>
      </c>
      <c r="K943">
        <v>4</v>
      </c>
      <c r="L943">
        <v>6</v>
      </c>
      <c r="M943">
        <v>12</v>
      </c>
      <c r="N943">
        <v>3</v>
      </c>
      <c r="O943" s="99">
        <f t="shared" si="29"/>
        <v>25</v>
      </c>
      <c r="P943" s="88">
        <f t="shared" si="30"/>
        <v>3</v>
      </c>
    </row>
    <row r="944" spans="1:16" x14ac:dyDescent="0.3">
      <c r="A944" t="s">
        <v>39</v>
      </c>
      <c r="B944" s="9" t="s">
        <v>375</v>
      </c>
      <c r="C944" t="s">
        <v>377</v>
      </c>
      <c r="D944" t="s">
        <v>72</v>
      </c>
      <c r="E944" t="s">
        <v>233</v>
      </c>
      <c r="F944" t="s">
        <v>220</v>
      </c>
      <c r="G944" t="s">
        <v>273</v>
      </c>
      <c r="H944" t="s">
        <v>5</v>
      </c>
      <c r="I944">
        <v>1</v>
      </c>
      <c r="J944">
        <v>1</v>
      </c>
      <c r="K944">
        <v>0</v>
      </c>
      <c r="L944">
        <v>1</v>
      </c>
      <c r="M944">
        <v>0</v>
      </c>
      <c r="N944">
        <v>0</v>
      </c>
      <c r="O944" s="99">
        <f t="shared" si="29"/>
        <v>1</v>
      </c>
      <c r="P944" s="88">
        <f t="shared" si="30"/>
        <v>0</v>
      </c>
    </row>
    <row r="945" spans="1:16" x14ac:dyDescent="0.3">
      <c r="A945" t="s">
        <v>39</v>
      </c>
      <c r="B945" s="9" t="s">
        <v>375</v>
      </c>
      <c r="C945" t="s">
        <v>377</v>
      </c>
      <c r="D945" t="s">
        <v>72</v>
      </c>
      <c r="E945" t="s">
        <v>233</v>
      </c>
      <c r="F945" t="s">
        <v>220</v>
      </c>
      <c r="G945" t="s">
        <v>273</v>
      </c>
      <c r="H945" t="s">
        <v>7</v>
      </c>
      <c r="I945">
        <v>1</v>
      </c>
      <c r="J945">
        <v>0</v>
      </c>
      <c r="K945">
        <v>0</v>
      </c>
      <c r="L945">
        <v>0</v>
      </c>
      <c r="M945">
        <v>1</v>
      </c>
      <c r="N945">
        <v>0</v>
      </c>
      <c r="O945" s="99">
        <f t="shared" si="29"/>
        <v>1</v>
      </c>
      <c r="P945" s="88">
        <f t="shared" si="30"/>
        <v>0</v>
      </c>
    </row>
    <row r="946" spans="1:16" x14ac:dyDescent="0.3">
      <c r="A946" t="s">
        <v>39</v>
      </c>
      <c r="B946" s="9" t="s">
        <v>375</v>
      </c>
      <c r="C946" t="s">
        <v>377</v>
      </c>
      <c r="D946" t="s">
        <v>72</v>
      </c>
      <c r="E946" t="s">
        <v>233</v>
      </c>
      <c r="F946" t="s">
        <v>220</v>
      </c>
      <c r="G946" t="s">
        <v>273</v>
      </c>
      <c r="H946" t="s">
        <v>6</v>
      </c>
      <c r="I946">
        <v>2</v>
      </c>
      <c r="J946">
        <v>0</v>
      </c>
      <c r="K946">
        <v>0</v>
      </c>
      <c r="L946">
        <v>0</v>
      </c>
      <c r="M946">
        <v>2</v>
      </c>
      <c r="N946">
        <v>0</v>
      </c>
      <c r="O946" s="99">
        <f t="shared" si="29"/>
        <v>2</v>
      </c>
      <c r="P946" s="88">
        <f t="shared" si="30"/>
        <v>0</v>
      </c>
    </row>
    <row r="947" spans="1:16" x14ac:dyDescent="0.3">
      <c r="A947" t="s">
        <v>39</v>
      </c>
      <c r="B947" s="9" t="s">
        <v>375</v>
      </c>
      <c r="C947" t="s">
        <v>377</v>
      </c>
      <c r="D947" t="s">
        <v>74</v>
      </c>
      <c r="E947" t="s">
        <v>326</v>
      </c>
      <c r="F947" t="s">
        <v>220</v>
      </c>
      <c r="G947" t="s">
        <v>272</v>
      </c>
      <c r="H947" t="s">
        <v>4</v>
      </c>
      <c r="I947">
        <v>31</v>
      </c>
      <c r="J947">
        <v>15</v>
      </c>
      <c r="K947">
        <v>0</v>
      </c>
      <c r="L947">
        <v>15</v>
      </c>
      <c r="M947">
        <v>10</v>
      </c>
      <c r="N947">
        <v>6</v>
      </c>
      <c r="O947" s="99">
        <f t="shared" si="29"/>
        <v>31</v>
      </c>
      <c r="P947" s="88">
        <f t="shared" si="30"/>
        <v>6</v>
      </c>
    </row>
    <row r="948" spans="1:16" x14ac:dyDescent="0.3">
      <c r="A948" t="s">
        <v>39</v>
      </c>
      <c r="B948" s="9" t="s">
        <v>375</v>
      </c>
      <c r="C948" t="s">
        <v>377</v>
      </c>
      <c r="D948" t="s">
        <v>74</v>
      </c>
      <c r="E948" t="s">
        <v>326</v>
      </c>
      <c r="F948" t="s">
        <v>220</v>
      </c>
      <c r="G948" t="s">
        <v>272</v>
      </c>
      <c r="H948" t="s">
        <v>5</v>
      </c>
      <c r="I948">
        <v>6</v>
      </c>
      <c r="J948">
        <v>2</v>
      </c>
      <c r="K948">
        <v>0</v>
      </c>
      <c r="L948">
        <v>2</v>
      </c>
      <c r="M948">
        <v>3</v>
      </c>
      <c r="N948">
        <v>1</v>
      </c>
      <c r="O948" s="99">
        <f t="shared" si="29"/>
        <v>6</v>
      </c>
      <c r="P948" s="88">
        <f t="shared" si="30"/>
        <v>1</v>
      </c>
    </row>
    <row r="949" spans="1:16" x14ac:dyDescent="0.3">
      <c r="A949" t="s">
        <v>39</v>
      </c>
      <c r="B949" s="9" t="s">
        <v>375</v>
      </c>
      <c r="C949" t="s">
        <v>377</v>
      </c>
      <c r="D949" t="s">
        <v>74</v>
      </c>
      <c r="E949" t="s">
        <v>326</v>
      </c>
      <c r="F949" t="s">
        <v>220</v>
      </c>
      <c r="G949" t="s">
        <v>272</v>
      </c>
      <c r="H949" t="s">
        <v>7</v>
      </c>
      <c r="I949">
        <v>6</v>
      </c>
      <c r="J949">
        <v>5</v>
      </c>
      <c r="K949">
        <v>0</v>
      </c>
      <c r="L949">
        <v>5</v>
      </c>
      <c r="M949">
        <v>0</v>
      </c>
      <c r="N949">
        <v>1</v>
      </c>
      <c r="O949" s="99">
        <f t="shared" si="29"/>
        <v>6</v>
      </c>
      <c r="P949" s="88">
        <f t="shared" si="30"/>
        <v>1</v>
      </c>
    </row>
    <row r="950" spans="1:16" x14ac:dyDescent="0.3">
      <c r="A950" t="s">
        <v>39</v>
      </c>
      <c r="B950" s="9" t="s">
        <v>375</v>
      </c>
      <c r="C950" t="s">
        <v>377</v>
      </c>
      <c r="D950" t="s">
        <v>74</v>
      </c>
      <c r="E950" t="s">
        <v>326</v>
      </c>
      <c r="F950" t="s">
        <v>220</v>
      </c>
      <c r="G950" t="s">
        <v>272</v>
      </c>
      <c r="H950" t="s">
        <v>6</v>
      </c>
      <c r="I950">
        <v>3</v>
      </c>
      <c r="J950">
        <v>1</v>
      </c>
      <c r="K950">
        <v>1</v>
      </c>
      <c r="L950">
        <v>0</v>
      </c>
      <c r="M950">
        <v>2</v>
      </c>
      <c r="N950">
        <v>0</v>
      </c>
      <c r="O950" s="99">
        <f t="shared" si="29"/>
        <v>3</v>
      </c>
      <c r="P950" s="88">
        <f t="shared" si="30"/>
        <v>0</v>
      </c>
    </row>
    <row r="951" spans="1:16" x14ac:dyDescent="0.3">
      <c r="A951" t="s">
        <v>39</v>
      </c>
      <c r="B951" s="9" t="s">
        <v>375</v>
      </c>
      <c r="C951" t="s">
        <v>377</v>
      </c>
      <c r="D951" t="s">
        <v>76</v>
      </c>
      <c r="E951" t="s">
        <v>234</v>
      </c>
      <c r="F951" t="s">
        <v>220</v>
      </c>
      <c r="G951" t="s">
        <v>273</v>
      </c>
      <c r="H951" t="s">
        <v>4</v>
      </c>
      <c r="I951">
        <v>20</v>
      </c>
      <c r="J951">
        <v>5</v>
      </c>
      <c r="K951">
        <v>1</v>
      </c>
      <c r="L951">
        <v>4</v>
      </c>
      <c r="M951">
        <v>8</v>
      </c>
      <c r="N951">
        <v>7</v>
      </c>
      <c r="O951" s="99">
        <f t="shared" si="29"/>
        <v>20</v>
      </c>
      <c r="P951" s="88">
        <f t="shared" si="30"/>
        <v>7</v>
      </c>
    </row>
    <row r="952" spans="1:16" x14ac:dyDescent="0.3">
      <c r="A952" t="s">
        <v>39</v>
      </c>
      <c r="B952" s="9" t="s">
        <v>375</v>
      </c>
      <c r="C952" t="s">
        <v>377</v>
      </c>
      <c r="D952" t="s">
        <v>76</v>
      </c>
      <c r="E952" t="s">
        <v>234</v>
      </c>
      <c r="F952" t="s">
        <v>220</v>
      </c>
      <c r="G952" t="s">
        <v>273</v>
      </c>
      <c r="H952" t="s">
        <v>5</v>
      </c>
      <c r="I952">
        <v>1</v>
      </c>
      <c r="J952">
        <v>1</v>
      </c>
      <c r="K952">
        <v>0</v>
      </c>
      <c r="L952">
        <v>1</v>
      </c>
      <c r="M952">
        <v>0</v>
      </c>
      <c r="N952">
        <v>0</v>
      </c>
      <c r="O952" s="99">
        <f t="shared" si="29"/>
        <v>1</v>
      </c>
      <c r="P952" s="88">
        <f t="shared" si="30"/>
        <v>0</v>
      </c>
    </row>
    <row r="953" spans="1:16" x14ac:dyDescent="0.3">
      <c r="A953" t="s">
        <v>39</v>
      </c>
      <c r="B953" s="9" t="s">
        <v>375</v>
      </c>
      <c r="C953" t="s">
        <v>377</v>
      </c>
      <c r="D953" t="s">
        <v>76</v>
      </c>
      <c r="E953" t="s">
        <v>234</v>
      </c>
      <c r="F953" t="s">
        <v>220</v>
      </c>
      <c r="G953" t="s">
        <v>273</v>
      </c>
      <c r="H953" t="s">
        <v>6</v>
      </c>
      <c r="I953">
        <v>5</v>
      </c>
      <c r="J953">
        <v>4</v>
      </c>
      <c r="K953">
        <v>1</v>
      </c>
      <c r="L953">
        <v>3</v>
      </c>
      <c r="M953">
        <v>1</v>
      </c>
      <c r="N953">
        <v>0</v>
      </c>
      <c r="O953" s="99">
        <f t="shared" si="29"/>
        <v>5</v>
      </c>
      <c r="P953" s="88">
        <f t="shared" si="30"/>
        <v>0</v>
      </c>
    </row>
    <row r="954" spans="1:16" x14ac:dyDescent="0.3">
      <c r="A954" t="s">
        <v>39</v>
      </c>
      <c r="B954" s="9" t="s">
        <v>375</v>
      </c>
      <c r="C954" t="s">
        <v>377</v>
      </c>
      <c r="D954" t="s">
        <v>78</v>
      </c>
      <c r="E954" t="s">
        <v>235</v>
      </c>
      <c r="F954" t="s">
        <v>220</v>
      </c>
      <c r="G954" t="s">
        <v>272</v>
      </c>
      <c r="H954" t="s">
        <v>4</v>
      </c>
      <c r="I954">
        <v>28</v>
      </c>
      <c r="J954">
        <v>17</v>
      </c>
      <c r="K954">
        <v>4</v>
      </c>
      <c r="L954">
        <v>13</v>
      </c>
      <c r="M954">
        <v>8</v>
      </c>
      <c r="N954">
        <v>3</v>
      </c>
      <c r="O954" s="99">
        <f t="shared" si="29"/>
        <v>28</v>
      </c>
      <c r="P954" s="88">
        <f t="shared" si="30"/>
        <v>3</v>
      </c>
    </row>
    <row r="955" spans="1:16" x14ac:dyDescent="0.3">
      <c r="A955" t="s">
        <v>39</v>
      </c>
      <c r="B955" s="9" t="s">
        <v>375</v>
      </c>
      <c r="C955" t="s">
        <v>377</v>
      </c>
      <c r="D955" t="s">
        <v>78</v>
      </c>
      <c r="E955" t="s">
        <v>235</v>
      </c>
      <c r="F955" t="s">
        <v>220</v>
      </c>
      <c r="G955" t="s">
        <v>272</v>
      </c>
      <c r="H955" t="s">
        <v>7</v>
      </c>
      <c r="I955">
        <v>3</v>
      </c>
      <c r="J955">
        <v>2</v>
      </c>
      <c r="K955">
        <v>1</v>
      </c>
      <c r="L955">
        <v>1</v>
      </c>
      <c r="M955">
        <v>1</v>
      </c>
      <c r="N955">
        <v>0</v>
      </c>
      <c r="O955" s="99">
        <f t="shared" si="29"/>
        <v>3</v>
      </c>
      <c r="P955" s="88">
        <f t="shared" si="30"/>
        <v>0</v>
      </c>
    </row>
    <row r="956" spans="1:16" x14ac:dyDescent="0.3">
      <c r="A956" t="s">
        <v>39</v>
      </c>
      <c r="B956" s="9" t="s">
        <v>375</v>
      </c>
      <c r="C956" t="s">
        <v>377</v>
      </c>
      <c r="D956" t="s">
        <v>80</v>
      </c>
      <c r="E956" t="s">
        <v>236</v>
      </c>
      <c r="F956" t="s">
        <v>220</v>
      </c>
      <c r="G956" t="s">
        <v>272</v>
      </c>
      <c r="H956" t="s">
        <v>4</v>
      </c>
      <c r="I956">
        <v>32</v>
      </c>
      <c r="J956">
        <v>20</v>
      </c>
      <c r="K956">
        <v>1</v>
      </c>
      <c r="L956">
        <v>19</v>
      </c>
      <c r="M956">
        <v>10</v>
      </c>
      <c r="N956">
        <v>2</v>
      </c>
      <c r="O956" s="99">
        <f t="shared" si="29"/>
        <v>32</v>
      </c>
      <c r="P956" s="88">
        <f t="shared" si="30"/>
        <v>2</v>
      </c>
    </row>
    <row r="957" spans="1:16" x14ac:dyDescent="0.3">
      <c r="A957" t="s">
        <v>39</v>
      </c>
      <c r="B957" s="9" t="s">
        <v>375</v>
      </c>
      <c r="C957" t="s">
        <v>377</v>
      </c>
      <c r="D957" t="s">
        <v>80</v>
      </c>
      <c r="E957" t="s">
        <v>236</v>
      </c>
      <c r="F957" t="s">
        <v>220</v>
      </c>
      <c r="G957" t="s">
        <v>272</v>
      </c>
      <c r="H957" t="s">
        <v>5</v>
      </c>
      <c r="I957">
        <v>5</v>
      </c>
      <c r="J957">
        <v>1</v>
      </c>
      <c r="K957">
        <v>0</v>
      </c>
      <c r="L957">
        <v>1</v>
      </c>
      <c r="M957">
        <v>4</v>
      </c>
      <c r="N957">
        <v>0</v>
      </c>
      <c r="O957" s="99">
        <f t="shared" si="29"/>
        <v>5</v>
      </c>
      <c r="P957" s="88">
        <f t="shared" si="30"/>
        <v>0</v>
      </c>
    </row>
    <row r="958" spans="1:16" x14ac:dyDescent="0.3">
      <c r="A958" t="s">
        <v>39</v>
      </c>
      <c r="B958" s="9" t="s">
        <v>375</v>
      </c>
      <c r="C958" t="s">
        <v>377</v>
      </c>
      <c r="D958" t="s">
        <v>80</v>
      </c>
      <c r="E958" t="s">
        <v>236</v>
      </c>
      <c r="F958" t="s">
        <v>220</v>
      </c>
      <c r="G958" t="s">
        <v>272</v>
      </c>
      <c r="H958" t="s">
        <v>6</v>
      </c>
      <c r="I958">
        <v>4</v>
      </c>
      <c r="J958">
        <v>3</v>
      </c>
      <c r="K958">
        <v>0</v>
      </c>
      <c r="L958">
        <v>3</v>
      </c>
      <c r="M958">
        <v>1</v>
      </c>
      <c r="N958">
        <v>0</v>
      </c>
      <c r="O958" s="99">
        <f t="shared" si="29"/>
        <v>4</v>
      </c>
      <c r="P958" s="88">
        <f t="shared" si="30"/>
        <v>0</v>
      </c>
    </row>
    <row r="959" spans="1:16" x14ac:dyDescent="0.3">
      <c r="A959" t="s">
        <v>39</v>
      </c>
      <c r="B959" s="9" t="s">
        <v>375</v>
      </c>
      <c r="C959" t="s">
        <v>377</v>
      </c>
      <c r="D959" t="s">
        <v>82</v>
      </c>
      <c r="E959" t="s">
        <v>237</v>
      </c>
      <c r="F959" t="s">
        <v>220</v>
      </c>
      <c r="G959" t="s">
        <v>272</v>
      </c>
      <c r="H959" t="s">
        <v>4</v>
      </c>
      <c r="I959">
        <v>7</v>
      </c>
      <c r="J959">
        <v>4</v>
      </c>
      <c r="K959">
        <v>0</v>
      </c>
      <c r="L959">
        <v>4</v>
      </c>
      <c r="M959">
        <v>1</v>
      </c>
      <c r="N959">
        <v>2</v>
      </c>
      <c r="O959" s="99">
        <f t="shared" si="29"/>
        <v>7</v>
      </c>
      <c r="P959" s="88">
        <f t="shared" si="30"/>
        <v>2</v>
      </c>
    </row>
    <row r="960" spans="1:16" x14ac:dyDescent="0.3">
      <c r="A960" t="s">
        <v>39</v>
      </c>
      <c r="B960" s="9" t="s">
        <v>375</v>
      </c>
      <c r="C960" t="s">
        <v>377</v>
      </c>
      <c r="D960" t="s">
        <v>82</v>
      </c>
      <c r="E960" t="s">
        <v>237</v>
      </c>
      <c r="F960" t="s">
        <v>220</v>
      </c>
      <c r="G960" t="s">
        <v>272</v>
      </c>
      <c r="H960" t="s">
        <v>6</v>
      </c>
      <c r="I960">
        <v>3</v>
      </c>
      <c r="J960">
        <v>1</v>
      </c>
      <c r="K960">
        <v>0</v>
      </c>
      <c r="L960">
        <v>1</v>
      </c>
      <c r="M960">
        <v>2</v>
      </c>
      <c r="N960">
        <v>0</v>
      </c>
      <c r="O960" s="99">
        <f t="shared" si="29"/>
        <v>3</v>
      </c>
      <c r="P960" s="88">
        <f t="shared" si="30"/>
        <v>0</v>
      </c>
    </row>
    <row r="961" spans="1:16" x14ac:dyDescent="0.3">
      <c r="A961" t="s">
        <v>39</v>
      </c>
      <c r="B961" s="9" t="s">
        <v>375</v>
      </c>
      <c r="C961" t="s">
        <v>377</v>
      </c>
      <c r="D961" t="s">
        <v>84</v>
      </c>
      <c r="E961" t="s">
        <v>238</v>
      </c>
      <c r="F961" t="s">
        <v>239</v>
      </c>
      <c r="G961" t="s">
        <v>271</v>
      </c>
      <c r="H961" t="s">
        <v>4</v>
      </c>
      <c r="I961">
        <v>288</v>
      </c>
      <c r="J961">
        <v>162</v>
      </c>
      <c r="K961">
        <v>11</v>
      </c>
      <c r="L961">
        <v>151</v>
      </c>
      <c r="M961">
        <v>102</v>
      </c>
      <c r="N961">
        <v>24</v>
      </c>
      <c r="O961" s="99">
        <f t="shared" si="29"/>
        <v>288</v>
      </c>
      <c r="P961" s="88">
        <f t="shared" si="30"/>
        <v>24</v>
      </c>
    </row>
    <row r="962" spans="1:16" x14ac:dyDescent="0.3">
      <c r="A962" t="s">
        <v>39</v>
      </c>
      <c r="B962" s="9" t="s">
        <v>375</v>
      </c>
      <c r="C962" t="s">
        <v>377</v>
      </c>
      <c r="D962" t="s">
        <v>84</v>
      </c>
      <c r="E962" t="s">
        <v>238</v>
      </c>
      <c r="F962" t="s">
        <v>239</v>
      </c>
      <c r="G962" t="s">
        <v>271</v>
      </c>
      <c r="H962" t="s">
        <v>5</v>
      </c>
      <c r="I962">
        <v>37</v>
      </c>
      <c r="J962">
        <v>23</v>
      </c>
      <c r="K962">
        <v>1</v>
      </c>
      <c r="L962">
        <v>22</v>
      </c>
      <c r="M962">
        <v>12</v>
      </c>
      <c r="N962">
        <v>2</v>
      </c>
      <c r="O962" s="99">
        <f t="shared" si="29"/>
        <v>37</v>
      </c>
      <c r="P962" s="88">
        <f t="shared" si="30"/>
        <v>2</v>
      </c>
    </row>
    <row r="963" spans="1:16" x14ac:dyDescent="0.3">
      <c r="A963" t="s">
        <v>39</v>
      </c>
      <c r="B963" s="9" t="s">
        <v>375</v>
      </c>
      <c r="C963" t="s">
        <v>377</v>
      </c>
      <c r="D963" t="s">
        <v>84</v>
      </c>
      <c r="E963" t="s">
        <v>238</v>
      </c>
      <c r="F963" t="s">
        <v>239</v>
      </c>
      <c r="G963" t="s">
        <v>271</v>
      </c>
      <c r="H963" t="s">
        <v>7</v>
      </c>
      <c r="I963">
        <v>2</v>
      </c>
      <c r="J963">
        <v>1</v>
      </c>
      <c r="K963">
        <v>0</v>
      </c>
      <c r="L963">
        <v>1</v>
      </c>
      <c r="M963">
        <v>1</v>
      </c>
      <c r="N963">
        <v>0</v>
      </c>
      <c r="O963" s="99">
        <f t="shared" ref="O963:O1026" si="31">IF($I$1=$O$1,I963,IF($J$1=$O$1,J963,IF($K$1=$O$1,K963,IF($L$1=$O$1,L963,IF($M$1=$O$1,M963,IF($N$1=$O$1,N963,"x"))))))</f>
        <v>2</v>
      </c>
      <c r="P963" s="88">
        <f t="shared" ref="P963:P1026" si="32">IF($I$1=$P$1,I963,IF($J$1=$P$1,J963,IF($K$1=$P$1,K963,IF($L$1=$P$1,L963,IF($M$1=$P$1,M963,IF($N$1=$P$1,N963,"x"))))))</f>
        <v>0</v>
      </c>
    </row>
    <row r="964" spans="1:16" x14ac:dyDescent="0.3">
      <c r="A964" t="s">
        <v>39</v>
      </c>
      <c r="B964" s="9" t="s">
        <v>375</v>
      </c>
      <c r="C964" t="s">
        <v>377</v>
      </c>
      <c r="D964" t="s">
        <v>84</v>
      </c>
      <c r="E964" t="s">
        <v>238</v>
      </c>
      <c r="F964" t="s">
        <v>239</v>
      </c>
      <c r="G964" t="s">
        <v>271</v>
      </c>
      <c r="H964" t="s">
        <v>6</v>
      </c>
      <c r="I964">
        <v>3</v>
      </c>
      <c r="J964">
        <v>2</v>
      </c>
      <c r="K964">
        <v>0</v>
      </c>
      <c r="L964">
        <v>2</v>
      </c>
      <c r="M964">
        <v>1</v>
      </c>
      <c r="N964">
        <v>0</v>
      </c>
      <c r="O964" s="99">
        <f t="shared" si="31"/>
        <v>3</v>
      </c>
      <c r="P964" s="88">
        <f t="shared" si="32"/>
        <v>0</v>
      </c>
    </row>
    <row r="965" spans="1:16" x14ac:dyDescent="0.3">
      <c r="A965" t="s">
        <v>39</v>
      </c>
      <c r="B965" s="9" t="s">
        <v>375</v>
      </c>
      <c r="C965" t="s">
        <v>377</v>
      </c>
      <c r="D965" t="s">
        <v>86</v>
      </c>
      <c r="E965" t="s">
        <v>240</v>
      </c>
      <c r="F965" t="s">
        <v>239</v>
      </c>
      <c r="G965" t="s">
        <v>271</v>
      </c>
      <c r="H965" t="s">
        <v>4</v>
      </c>
      <c r="I965">
        <v>227</v>
      </c>
      <c r="J965">
        <v>96</v>
      </c>
      <c r="K965">
        <v>11</v>
      </c>
      <c r="L965">
        <v>85</v>
      </c>
      <c r="M965">
        <v>70</v>
      </c>
      <c r="N965">
        <v>61</v>
      </c>
      <c r="O965" s="99">
        <f t="shared" si="31"/>
        <v>227</v>
      </c>
      <c r="P965" s="88">
        <f t="shared" si="32"/>
        <v>61</v>
      </c>
    </row>
    <row r="966" spans="1:16" x14ac:dyDescent="0.3">
      <c r="A966" t="s">
        <v>39</v>
      </c>
      <c r="B966" s="9" t="s">
        <v>375</v>
      </c>
      <c r="C966" t="s">
        <v>377</v>
      </c>
      <c r="D966" t="s">
        <v>86</v>
      </c>
      <c r="E966" t="s">
        <v>240</v>
      </c>
      <c r="F966" t="s">
        <v>239</v>
      </c>
      <c r="G966" t="s">
        <v>271</v>
      </c>
      <c r="H966" t="s">
        <v>5</v>
      </c>
      <c r="I966">
        <v>21</v>
      </c>
      <c r="J966">
        <v>10</v>
      </c>
      <c r="K966">
        <v>3</v>
      </c>
      <c r="L966">
        <v>7</v>
      </c>
      <c r="M966">
        <v>5</v>
      </c>
      <c r="N966">
        <v>6</v>
      </c>
      <c r="O966" s="99">
        <f t="shared" si="31"/>
        <v>21</v>
      </c>
      <c r="P966" s="88">
        <f t="shared" si="32"/>
        <v>6</v>
      </c>
    </row>
    <row r="967" spans="1:16" x14ac:dyDescent="0.3">
      <c r="A967" t="s">
        <v>39</v>
      </c>
      <c r="B967" s="9" t="s">
        <v>375</v>
      </c>
      <c r="C967" t="s">
        <v>377</v>
      </c>
      <c r="D967" t="s">
        <v>86</v>
      </c>
      <c r="E967" t="s">
        <v>240</v>
      </c>
      <c r="F967" t="s">
        <v>239</v>
      </c>
      <c r="G967" t="s">
        <v>271</v>
      </c>
      <c r="H967" t="s">
        <v>7</v>
      </c>
      <c r="I967">
        <v>28</v>
      </c>
      <c r="J967">
        <v>22</v>
      </c>
      <c r="K967">
        <v>16</v>
      </c>
      <c r="L967">
        <v>6</v>
      </c>
      <c r="M967">
        <v>3</v>
      </c>
      <c r="N967">
        <v>3</v>
      </c>
      <c r="O967" s="99">
        <f t="shared" si="31"/>
        <v>28</v>
      </c>
      <c r="P967" s="88">
        <f t="shared" si="32"/>
        <v>3</v>
      </c>
    </row>
    <row r="968" spans="1:16" x14ac:dyDescent="0.3">
      <c r="A968" t="s">
        <v>39</v>
      </c>
      <c r="B968" s="9" t="s">
        <v>375</v>
      </c>
      <c r="C968" t="s">
        <v>377</v>
      </c>
      <c r="D968" t="s">
        <v>86</v>
      </c>
      <c r="E968" t="s">
        <v>240</v>
      </c>
      <c r="F968" t="s">
        <v>239</v>
      </c>
      <c r="G968" t="s">
        <v>271</v>
      </c>
      <c r="H968" t="s">
        <v>6</v>
      </c>
      <c r="I968">
        <v>10</v>
      </c>
      <c r="J968">
        <v>4</v>
      </c>
      <c r="K968">
        <v>2</v>
      </c>
      <c r="L968">
        <v>2</v>
      </c>
      <c r="M968">
        <v>4</v>
      </c>
      <c r="N968">
        <v>2</v>
      </c>
      <c r="O968" s="99">
        <f t="shared" si="31"/>
        <v>10</v>
      </c>
      <c r="P968" s="88">
        <f t="shared" si="32"/>
        <v>2</v>
      </c>
    </row>
    <row r="969" spans="1:16" x14ac:dyDescent="0.3">
      <c r="A969" t="s">
        <v>39</v>
      </c>
      <c r="B969" s="9" t="s">
        <v>375</v>
      </c>
      <c r="C969" t="s">
        <v>377</v>
      </c>
      <c r="D969" t="s">
        <v>88</v>
      </c>
      <c r="E969" t="s">
        <v>241</v>
      </c>
      <c r="F969" t="s">
        <v>220</v>
      </c>
      <c r="G969" t="s">
        <v>271</v>
      </c>
      <c r="H969" t="s">
        <v>4</v>
      </c>
      <c r="I969">
        <v>21</v>
      </c>
      <c r="J969">
        <v>15</v>
      </c>
      <c r="K969">
        <v>2</v>
      </c>
      <c r="L969">
        <v>13</v>
      </c>
      <c r="M969">
        <v>5</v>
      </c>
      <c r="N969">
        <v>1</v>
      </c>
      <c r="O969" s="99">
        <f t="shared" si="31"/>
        <v>21</v>
      </c>
      <c r="P969" s="88">
        <f t="shared" si="32"/>
        <v>1</v>
      </c>
    </row>
    <row r="970" spans="1:16" x14ac:dyDescent="0.3">
      <c r="A970" t="s">
        <v>39</v>
      </c>
      <c r="B970" s="9" t="s">
        <v>375</v>
      </c>
      <c r="C970" t="s">
        <v>377</v>
      </c>
      <c r="D970" t="s">
        <v>88</v>
      </c>
      <c r="E970" t="s">
        <v>241</v>
      </c>
      <c r="F970" t="s">
        <v>220</v>
      </c>
      <c r="G970" t="s">
        <v>271</v>
      </c>
      <c r="H970" t="s">
        <v>5</v>
      </c>
      <c r="I970">
        <v>3</v>
      </c>
      <c r="J970">
        <v>0</v>
      </c>
      <c r="K970">
        <v>0</v>
      </c>
      <c r="L970">
        <v>0</v>
      </c>
      <c r="M970">
        <v>3</v>
      </c>
      <c r="N970">
        <v>0</v>
      </c>
      <c r="O970" s="99">
        <f t="shared" si="31"/>
        <v>3</v>
      </c>
      <c r="P970" s="88">
        <f t="shared" si="32"/>
        <v>0</v>
      </c>
    </row>
    <row r="971" spans="1:16" x14ac:dyDescent="0.3">
      <c r="A971" t="s">
        <v>39</v>
      </c>
      <c r="B971" s="9" t="s">
        <v>375</v>
      </c>
      <c r="C971" t="s">
        <v>377</v>
      </c>
      <c r="D971" t="s">
        <v>88</v>
      </c>
      <c r="E971" t="s">
        <v>241</v>
      </c>
      <c r="F971" t="s">
        <v>220</v>
      </c>
      <c r="G971" t="s">
        <v>271</v>
      </c>
      <c r="H971" t="s">
        <v>6</v>
      </c>
      <c r="I971">
        <v>5</v>
      </c>
      <c r="J971">
        <v>4</v>
      </c>
      <c r="K971">
        <v>1</v>
      </c>
      <c r="L971">
        <v>3</v>
      </c>
      <c r="M971">
        <v>0</v>
      </c>
      <c r="N971">
        <v>1</v>
      </c>
      <c r="O971" s="99">
        <f t="shared" si="31"/>
        <v>5</v>
      </c>
      <c r="P971" s="88">
        <f t="shared" si="32"/>
        <v>1</v>
      </c>
    </row>
    <row r="972" spans="1:16" x14ac:dyDescent="0.3">
      <c r="A972" t="s">
        <v>39</v>
      </c>
      <c r="B972" s="9" t="s">
        <v>375</v>
      </c>
      <c r="C972" t="s">
        <v>377</v>
      </c>
      <c r="D972" t="s">
        <v>90</v>
      </c>
      <c r="E972" t="s">
        <v>242</v>
      </c>
      <c r="F972" t="s">
        <v>220</v>
      </c>
      <c r="G972" t="s">
        <v>272</v>
      </c>
      <c r="H972" t="s">
        <v>4</v>
      </c>
      <c r="I972">
        <v>28</v>
      </c>
      <c r="J972">
        <v>12</v>
      </c>
      <c r="K972">
        <v>3</v>
      </c>
      <c r="L972">
        <v>9</v>
      </c>
      <c r="M972">
        <v>10</v>
      </c>
      <c r="N972">
        <v>6</v>
      </c>
      <c r="O972" s="99">
        <f t="shared" si="31"/>
        <v>28</v>
      </c>
      <c r="P972" s="88">
        <f t="shared" si="32"/>
        <v>6</v>
      </c>
    </row>
    <row r="973" spans="1:16" x14ac:dyDescent="0.3">
      <c r="A973" t="s">
        <v>39</v>
      </c>
      <c r="B973" s="9" t="s">
        <v>375</v>
      </c>
      <c r="C973" t="s">
        <v>377</v>
      </c>
      <c r="D973" t="s">
        <v>90</v>
      </c>
      <c r="E973" t="s">
        <v>242</v>
      </c>
      <c r="F973" t="s">
        <v>220</v>
      </c>
      <c r="G973" t="s">
        <v>272</v>
      </c>
      <c r="H973" t="s">
        <v>5</v>
      </c>
      <c r="I973">
        <v>2</v>
      </c>
      <c r="J973">
        <v>0</v>
      </c>
      <c r="K973">
        <v>0</v>
      </c>
      <c r="L973">
        <v>0</v>
      </c>
      <c r="M973">
        <v>1</v>
      </c>
      <c r="N973">
        <v>1</v>
      </c>
      <c r="O973" s="99">
        <f t="shared" si="31"/>
        <v>2</v>
      </c>
      <c r="P973" s="88">
        <f t="shared" si="32"/>
        <v>1</v>
      </c>
    </row>
    <row r="974" spans="1:16" x14ac:dyDescent="0.3">
      <c r="A974" t="s">
        <v>39</v>
      </c>
      <c r="B974" s="9" t="s">
        <v>375</v>
      </c>
      <c r="C974" t="s">
        <v>377</v>
      </c>
      <c r="D974" t="s">
        <v>90</v>
      </c>
      <c r="E974" t="s">
        <v>242</v>
      </c>
      <c r="F974" t="s">
        <v>220</v>
      </c>
      <c r="G974" t="s">
        <v>272</v>
      </c>
      <c r="H974" t="s">
        <v>7</v>
      </c>
      <c r="I974">
        <v>3</v>
      </c>
      <c r="J974">
        <v>3</v>
      </c>
      <c r="K974">
        <v>1</v>
      </c>
      <c r="L974">
        <v>2</v>
      </c>
      <c r="M974">
        <v>0</v>
      </c>
      <c r="N974">
        <v>0</v>
      </c>
      <c r="O974" s="99">
        <f t="shared" si="31"/>
        <v>3</v>
      </c>
      <c r="P974" s="88">
        <f t="shared" si="32"/>
        <v>0</v>
      </c>
    </row>
    <row r="975" spans="1:16" x14ac:dyDescent="0.3">
      <c r="A975" t="s">
        <v>39</v>
      </c>
      <c r="B975" s="9" t="s">
        <v>375</v>
      </c>
      <c r="C975" t="s">
        <v>377</v>
      </c>
      <c r="D975" t="s">
        <v>90</v>
      </c>
      <c r="E975" t="s">
        <v>242</v>
      </c>
      <c r="F975" t="s">
        <v>220</v>
      </c>
      <c r="G975" t="s">
        <v>272</v>
      </c>
      <c r="H975" t="s">
        <v>6</v>
      </c>
      <c r="I975">
        <v>4</v>
      </c>
      <c r="J975">
        <v>2</v>
      </c>
      <c r="K975">
        <v>0</v>
      </c>
      <c r="L975">
        <v>2</v>
      </c>
      <c r="M975">
        <v>2</v>
      </c>
      <c r="N975">
        <v>0</v>
      </c>
      <c r="O975" s="99">
        <f t="shared" si="31"/>
        <v>4</v>
      </c>
      <c r="P975" s="88">
        <f t="shared" si="32"/>
        <v>0</v>
      </c>
    </row>
    <row r="976" spans="1:16" x14ac:dyDescent="0.3">
      <c r="A976" t="s">
        <v>39</v>
      </c>
      <c r="B976" s="9" t="s">
        <v>375</v>
      </c>
      <c r="C976" t="s">
        <v>377</v>
      </c>
      <c r="D976" t="s">
        <v>92</v>
      </c>
      <c r="E976" t="s">
        <v>243</v>
      </c>
      <c r="F976" t="s">
        <v>220</v>
      </c>
      <c r="G976" t="s">
        <v>271</v>
      </c>
      <c r="H976" t="s">
        <v>4</v>
      </c>
      <c r="I976">
        <v>34</v>
      </c>
      <c r="J976">
        <v>18</v>
      </c>
      <c r="K976">
        <v>0</v>
      </c>
      <c r="L976">
        <v>18</v>
      </c>
      <c r="M976">
        <v>14</v>
      </c>
      <c r="N976">
        <v>2</v>
      </c>
      <c r="O976" s="99">
        <f t="shared" si="31"/>
        <v>34</v>
      </c>
      <c r="P976" s="88">
        <f t="shared" si="32"/>
        <v>2</v>
      </c>
    </row>
    <row r="977" spans="1:16" x14ac:dyDescent="0.3">
      <c r="A977" t="s">
        <v>39</v>
      </c>
      <c r="B977" s="9" t="s">
        <v>375</v>
      </c>
      <c r="C977" t="s">
        <v>377</v>
      </c>
      <c r="D977" t="s">
        <v>92</v>
      </c>
      <c r="E977" t="s">
        <v>243</v>
      </c>
      <c r="F977" t="s">
        <v>220</v>
      </c>
      <c r="G977" t="s">
        <v>271</v>
      </c>
      <c r="H977" t="s">
        <v>5</v>
      </c>
      <c r="I977">
        <v>5</v>
      </c>
      <c r="J977">
        <v>2</v>
      </c>
      <c r="K977">
        <v>0</v>
      </c>
      <c r="L977">
        <v>2</v>
      </c>
      <c r="M977">
        <v>3</v>
      </c>
      <c r="N977">
        <v>0</v>
      </c>
      <c r="O977" s="99">
        <f t="shared" si="31"/>
        <v>5</v>
      </c>
      <c r="P977" s="88">
        <f t="shared" si="32"/>
        <v>0</v>
      </c>
    </row>
    <row r="978" spans="1:16" x14ac:dyDescent="0.3">
      <c r="A978" t="s">
        <v>39</v>
      </c>
      <c r="B978" s="9" t="s">
        <v>375</v>
      </c>
      <c r="C978" t="s">
        <v>377</v>
      </c>
      <c r="D978" t="s">
        <v>92</v>
      </c>
      <c r="E978" t="s">
        <v>243</v>
      </c>
      <c r="F978" t="s">
        <v>220</v>
      </c>
      <c r="G978" t="s">
        <v>271</v>
      </c>
      <c r="H978" t="s">
        <v>7</v>
      </c>
      <c r="I978">
        <v>1</v>
      </c>
      <c r="J978">
        <v>0</v>
      </c>
      <c r="K978">
        <v>0</v>
      </c>
      <c r="L978">
        <v>0</v>
      </c>
      <c r="M978">
        <v>1</v>
      </c>
      <c r="N978">
        <v>0</v>
      </c>
      <c r="O978" s="99">
        <f t="shared" si="31"/>
        <v>1</v>
      </c>
      <c r="P978" s="88">
        <f t="shared" si="32"/>
        <v>0</v>
      </c>
    </row>
    <row r="979" spans="1:16" x14ac:dyDescent="0.3">
      <c r="A979" t="s">
        <v>39</v>
      </c>
      <c r="B979" s="9" t="s">
        <v>375</v>
      </c>
      <c r="C979" t="s">
        <v>377</v>
      </c>
      <c r="D979" t="s">
        <v>92</v>
      </c>
      <c r="E979" t="s">
        <v>243</v>
      </c>
      <c r="F979" t="s">
        <v>220</v>
      </c>
      <c r="G979" t="s">
        <v>271</v>
      </c>
      <c r="H979" t="s">
        <v>6</v>
      </c>
      <c r="I979">
        <v>2</v>
      </c>
      <c r="J979">
        <v>2</v>
      </c>
      <c r="K979">
        <v>1</v>
      </c>
      <c r="L979">
        <v>1</v>
      </c>
      <c r="M979">
        <v>0</v>
      </c>
      <c r="N979">
        <v>0</v>
      </c>
      <c r="O979" s="99">
        <f t="shared" si="31"/>
        <v>2</v>
      </c>
      <c r="P979" s="88">
        <f t="shared" si="32"/>
        <v>0</v>
      </c>
    </row>
    <row r="980" spans="1:16" x14ac:dyDescent="0.3">
      <c r="A980" t="s">
        <v>39</v>
      </c>
      <c r="B980" s="9" t="s">
        <v>375</v>
      </c>
      <c r="C980" t="s">
        <v>377</v>
      </c>
      <c r="D980" t="s">
        <v>94</v>
      </c>
      <c r="E980" t="s">
        <v>244</v>
      </c>
      <c r="F980" t="s">
        <v>220</v>
      </c>
      <c r="G980" t="s">
        <v>272</v>
      </c>
      <c r="H980" t="s">
        <v>4</v>
      </c>
      <c r="I980">
        <v>57</v>
      </c>
      <c r="J980">
        <v>13</v>
      </c>
      <c r="K980">
        <v>3</v>
      </c>
      <c r="L980">
        <v>10</v>
      </c>
      <c r="M980">
        <v>19</v>
      </c>
      <c r="N980">
        <v>25</v>
      </c>
      <c r="O980" s="99">
        <f t="shared" si="31"/>
        <v>57</v>
      </c>
      <c r="P980" s="88">
        <f t="shared" si="32"/>
        <v>25</v>
      </c>
    </row>
    <row r="981" spans="1:16" x14ac:dyDescent="0.3">
      <c r="A981" t="s">
        <v>39</v>
      </c>
      <c r="B981" s="9" t="s">
        <v>375</v>
      </c>
      <c r="C981" t="s">
        <v>377</v>
      </c>
      <c r="D981" t="s">
        <v>94</v>
      </c>
      <c r="E981" t="s">
        <v>244</v>
      </c>
      <c r="F981" t="s">
        <v>220</v>
      </c>
      <c r="G981" t="s">
        <v>272</v>
      </c>
      <c r="H981" t="s">
        <v>5</v>
      </c>
      <c r="I981">
        <v>7</v>
      </c>
      <c r="J981">
        <v>0</v>
      </c>
      <c r="K981">
        <v>0</v>
      </c>
      <c r="L981">
        <v>0</v>
      </c>
      <c r="M981">
        <v>3</v>
      </c>
      <c r="N981">
        <v>4</v>
      </c>
      <c r="O981" s="99">
        <f t="shared" si="31"/>
        <v>7</v>
      </c>
      <c r="P981" s="88">
        <f t="shared" si="32"/>
        <v>4</v>
      </c>
    </row>
    <row r="982" spans="1:16" x14ac:dyDescent="0.3">
      <c r="A982" t="s">
        <v>39</v>
      </c>
      <c r="B982" s="9" t="s">
        <v>375</v>
      </c>
      <c r="C982" t="s">
        <v>377</v>
      </c>
      <c r="D982" t="s">
        <v>94</v>
      </c>
      <c r="E982" t="s">
        <v>244</v>
      </c>
      <c r="F982" t="s">
        <v>220</v>
      </c>
      <c r="G982" t="s">
        <v>272</v>
      </c>
      <c r="H982" t="s">
        <v>7</v>
      </c>
      <c r="I982">
        <v>2</v>
      </c>
      <c r="J982">
        <v>1</v>
      </c>
      <c r="K982">
        <v>0</v>
      </c>
      <c r="L982">
        <v>1</v>
      </c>
      <c r="M982">
        <v>1</v>
      </c>
      <c r="N982">
        <v>0</v>
      </c>
      <c r="O982" s="99">
        <f t="shared" si="31"/>
        <v>2</v>
      </c>
      <c r="P982" s="88">
        <f t="shared" si="32"/>
        <v>0</v>
      </c>
    </row>
    <row r="983" spans="1:16" x14ac:dyDescent="0.3">
      <c r="A983" t="s">
        <v>39</v>
      </c>
      <c r="B983" s="9" t="s">
        <v>375</v>
      </c>
      <c r="C983" t="s">
        <v>377</v>
      </c>
      <c r="D983" t="s">
        <v>94</v>
      </c>
      <c r="E983" t="s">
        <v>244</v>
      </c>
      <c r="F983" t="s">
        <v>220</v>
      </c>
      <c r="G983" t="s">
        <v>272</v>
      </c>
      <c r="H983" t="s">
        <v>6</v>
      </c>
      <c r="I983">
        <v>1</v>
      </c>
      <c r="J983">
        <v>0</v>
      </c>
      <c r="K983">
        <v>0</v>
      </c>
      <c r="L983">
        <v>0</v>
      </c>
      <c r="M983">
        <v>1</v>
      </c>
      <c r="N983">
        <v>0</v>
      </c>
      <c r="O983" s="99">
        <f t="shared" si="31"/>
        <v>1</v>
      </c>
      <c r="P983" s="88">
        <f t="shared" si="32"/>
        <v>0</v>
      </c>
    </row>
    <row r="984" spans="1:16" x14ac:dyDescent="0.3">
      <c r="A984" t="s">
        <v>39</v>
      </c>
      <c r="B984" s="9" t="s">
        <v>375</v>
      </c>
      <c r="C984" t="s">
        <v>377</v>
      </c>
      <c r="D984" t="s">
        <v>100</v>
      </c>
      <c r="E984" t="s">
        <v>247</v>
      </c>
      <c r="F984" t="s">
        <v>220</v>
      </c>
      <c r="G984" t="s">
        <v>272</v>
      </c>
      <c r="H984" t="s">
        <v>4</v>
      </c>
      <c r="I984">
        <v>41</v>
      </c>
      <c r="J984">
        <v>28</v>
      </c>
      <c r="K984">
        <v>1</v>
      </c>
      <c r="L984">
        <v>27</v>
      </c>
      <c r="M984">
        <v>10</v>
      </c>
      <c r="N984">
        <v>3</v>
      </c>
      <c r="O984" s="99">
        <f t="shared" si="31"/>
        <v>41</v>
      </c>
      <c r="P984" s="88">
        <f t="shared" si="32"/>
        <v>3</v>
      </c>
    </row>
    <row r="985" spans="1:16" x14ac:dyDescent="0.3">
      <c r="A985" t="s">
        <v>39</v>
      </c>
      <c r="B985" s="9" t="s">
        <v>375</v>
      </c>
      <c r="C985" t="s">
        <v>377</v>
      </c>
      <c r="D985" t="s">
        <v>100</v>
      </c>
      <c r="E985" t="s">
        <v>247</v>
      </c>
      <c r="F985" t="s">
        <v>220</v>
      </c>
      <c r="G985" t="s">
        <v>272</v>
      </c>
      <c r="H985" t="s">
        <v>5</v>
      </c>
      <c r="I985">
        <v>3</v>
      </c>
      <c r="J985">
        <v>2</v>
      </c>
      <c r="K985">
        <v>0</v>
      </c>
      <c r="L985">
        <v>2</v>
      </c>
      <c r="M985">
        <v>0</v>
      </c>
      <c r="N985">
        <v>1</v>
      </c>
      <c r="O985" s="99">
        <f t="shared" si="31"/>
        <v>3</v>
      </c>
      <c r="P985" s="88">
        <f t="shared" si="32"/>
        <v>1</v>
      </c>
    </row>
    <row r="986" spans="1:16" x14ac:dyDescent="0.3">
      <c r="A986" t="s">
        <v>39</v>
      </c>
      <c r="B986" s="9" t="s">
        <v>375</v>
      </c>
      <c r="C986" t="s">
        <v>377</v>
      </c>
      <c r="D986" t="s">
        <v>100</v>
      </c>
      <c r="E986" t="s">
        <v>247</v>
      </c>
      <c r="F986" t="s">
        <v>220</v>
      </c>
      <c r="G986" t="s">
        <v>272</v>
      </c>
      <c r="H986" t="s">
        <v>7</v>
      </c>
      <c r="I986">
        <v>2</v>
      </c>
      <c r="J986">
        <v>2</v>
      </c>
      <c r="K986">
        <v>0</v>
      </c>
      <c r="L986">
        <v>2</v>
      </c>
      <c r="M986">
        <v>0</v>
      </c>
      <c r="N986">
        <v>0</v>
      </c>
      <c r="O986" s="99">
        <f t="shared" si="31"/>
        <v>2</v>
      </c>
      <c r="P986" s="88">
        <f t="shared" si="32"/>
        <v>0</v>
      </c>
    </row>
    <row r="987" spans="1:16" x14ac:dyDescent="0.3">
      <c r="A987" t="s">
        <v>39</v>
      </c>
      <c r="B987" s="9" t="s">
        <v>375</v>
      </c>
      <c r="C987" t="s">
        <v>377</v>
      </c>
      <c r="D987" t="s">
        <v>100</v>
      </c>
      <c r="E987" t="s">
        <v>247</v>
      </c>
      <c r="F987" t="s">
        <v>220</v>
      </c>
      <c r="G987" t="s">
        <v>272</v>
      </c>
      <c r="H987" t="s">
        <v>6</v>
      </c>
      <c r="I987">
        <v>3</v>
      </c>
      <c r="J987">
        <v>1</v>
      </c>
      <c r="K987">
        <v>0</v>
      </c>
      <c r="L987">
        <v>1</v>
      </c>
      <c r="M987">
        <v>2</v>
      </c>
      <c r="N987">
        <v>0</v>
      </c>
      <c r="O987" s="99">
        <f t="shared" si="31"/>
        <v>3</v>
      </c>
      <c r="P987" s="88">
        <f t="shared" si="32"/>
        <v>0</v>
      </c>
    </row>
    <row r="988" spans="1:16" x14ac:dyDescent="0.3">
      <c r="A988" t="s">
        <v>39</v>
      </c>
      <c r="B988" s="9" t="s">
        <v>375</v>
      </c>
      <c r="C988" t="s">
        <v>377</v>
      </c>
      <c r="D988" t="s">
        <v>102</v>
      </c>
      <c r="E988" t="s">
        <v>248</v>
      </c>
      <c r="F988" t="s">
        <v>220</v>
      </c>
      <c r="G988" t="s">
        <v>271</v>
      </c>
      <c r="H988" t="s">
        <v>4</v>
      </c>
      <c r="I988">
        <v>107</v>
      </c>
      <c r="J988">
        <v>16</v>
      </c>
      <c r="K988">
        <v>4</v>
      </c>
      <c r="L988">
        <v>12</v>
      </c>
      <c r="M988">
        <v>38</v>
      </c>
      <c r="N988">
        <v>53</v>
      </c>
      <c r="O988" s="99">
        <f t="shared" si="31"/>
        <v>107</v>
      </c>
      <c r="P988" s="88">
        <f t="shared" si="32"/>
        <v>53</v>
      </c>
    </row>
    <row r="989" spans="1:16" x14ac:dyDescent="0.3">
      <c r="A989" t="s">
        <v>39</v>
      </c>
      <c r="B989" s="9" t="s">
        <v>375</v>
      </c>
      <c r="C989" t="s">
        <v>377</v>
      </c>
      <c r="D989" t="s">
        <v>102</v>
      </c>
      <c r="E989" t="s">
        <v>248</v>
      </c>
      <c r="F989" t="s">
        <v>220</v>
      </c>
      <c r="G989" t="s">
        <v>271</v>
      </c>
      <c r="H989" t="s">
        <v>5</v>
      </c>
      <c r="I989">
        <v>17</v>
      </c>
      <c r="J989">
        <v>4</v>
      </c>
      <c r="K989">
        <v>0</v>
      </c>
      <c r="L989">
        <v>4</v>
      </c>
      <c r="M989">
        <v>10</v>
      </c>
      <c r="N989">
        <v>3</v>
      </c>
      <c r="O989" s="99">
        <f t="shared" si="31"/>
        <v>17</v>
      </c>
      <c r="P989" s="88">
        <f t="shared" si="32"/>
        <v>3</v>
      </c>
    </row>
    <row r="990" spans="1:16" x14ac:dyDescent="0.3">
      <c r="A990" t="s">
        <v>39</v>
      </c>
      <c r="B990" s="9" t="s">
        <v>375</v>
      </c>
      <c r="C990" t="s">
        <v>377</v>
      </c>
      <c r="D990" t="s">
        <v>102</v>
      </c>
      <c r="E990" t="s">
        <v>248</v>
      </c>
      <c r="F990" t="s">
        <v>220</v>
      </c>
      <c r="G990" t="s">
        <v>271</v>
      </c>
      <c r="H990" t="s">
        <v>7</v>
      </c>
      <c r="I990">
        <v>3</v>
      </c>
      <c r="J990">
        <v>3</v>
      </c>
      <c r="K990">
        <v>2</v>
      </c>
      <c r="L990">
        <v>1</v>
      </c>
      <c r="M990">
        <v>0</v>
      </c>
      <c r="N990">
        <v>0</v>
      </c>
      <c r="O990" s="99">
        <f t="shared" si="31"/>
        <v>3</v>
      </c>
      <c r="P990" s="88">
        <f t="shared" si="32"/>
        <v>0</v>
      </c>
    </row>
    <row r="991" spans="1:16" x14ac:dyDescent="0.3">
      <c r="A991" t="s">
        <v>39</v>
      </c>
      <c r="B991" s="9" t="s">
        <v>375</v>
      </c>
      <c r="C991" t="s">
        <v>377</v>
      </c>
      <c r="D991" t="s">
        <v>102</v>
      </c>
      <c r="E991" t="s">
        <v>248</v>
      </c>
      <c r="F991" t="s">
        <v>220</v>
      </c>
      <c r="G991" t="s">
        <v>271</v>
      </c>
      <c r="H991" t="s">
        <v>6</v>
      </c>
      <c r="I991">
        <v>4</v>
      </c>
      <c r="J991">
        <v>0</v>
      </c>
      <c r="K991">
        <v>0</v>
      </c>
      <c r="L991">
        <v>0</v>
      </c>
      <c r="M991">
        <v>0</v>
      </c>
      <c r="N991">
        <v>4</v>
      </c>
      <c r="O991" s="99">
        <f t="shared" si="31"/>
        <v>4</v>
      </c>
      <c r="P991" s="88">
        <f t="shared" si="32"/>
        <v>4</v>
      </c>
    </row>
    <row r="992" spans="1:16" x14ac:dyDescent="0.3">
      <c r="A992" t="s">
        <v>39</v>
      </c>
      <c r="B992" s="9" t="s">
        <v>375</v>
      </c>
      <c r="C992" t="s">
        <v>377</v>
      </c>
      <c r="D992" t="s">
        <v>104</v>
      </c>
      <c r="E992" t="s">
        <v>249</v>
      </c>
      <c r="F992" t="s">
        <v>220</v>
      </c>
      <c r="G992" t="s">
        <v>272</v>
      </c>
      <c r="H992" t="s">
        <v>4</v>
      </c>
      <c r="I992">
        <v>12</v>
      </c>
      <c r="J992">
        <v>9</v>
      </c>
      <c r="K992">
        <v>0</v>
      </c>
      <c r="L992">
        <v>9</v>
      </c>
      <c r="M992">
        <v>3</v>
      </c>
      <c r="N992">
        <v>0</v>
      </c>
      <c r="O992" s="99">
        <f t="shared" si="31"/>
        <v>12</v>
      </c>
      <c r="P992" s="88">
        <f t="shared" si="32"/>
        <v>0</v>
      </c>
    </row>
    <row r="993" spans="1:16" x14ac:dyDescent="0.3">
      <c r="A993" t="s">
        <v>39</v>
      </c>
      <c r="B993" s="9" t="s">
        <v>375</v>
      </c>
      <c r="C993" t="s">
        <v>377</v>
      </c>
      <c r="D993" t="s">
        <v>104</v>
      </c>
      <c r="E993" t="s">
        <v>249</v>
      </c>
      <c r="F993" t="s">
        <v>220</v>
      </c>
      <c r="G993" t="s">
        <v>272</v>
      </c>
      <c r="H993" t="s">
        <v>5</v>
      </c>
      <c r="I993">
        <v>1</v>
      </c>
      <c r="J993">
        <v>1</v>
      </c>
      <c r="K993">
        <v>0</v>
      </c>
      <c r="L993">
        <v>1</v>
      </c>
      <c r="M993">
        <v>0</v>
      </c>
      <c r="N993">
        <v>0</v>
      </c>
      <c r="O993" s="99">
        <f t="shared" si="31"/>
        <v>1</v>
      </c>
      <c r="P993" s="88">
        <f t="shared" si="32"/>
        <v>0</v>
      </c>
    </row>
    <row r="994" spans="1:16" x14ac:dyDescent="0.3">
      <c r="A994" t="s">
        <v>39</v>
      </c>
      <c r="B994" s="9" t="s">
        <v>375</v>
      </c>
      <c r="C994" t="s">
        <v>377</v>
      </c>
      <c r="D994" t="s">
        <v>104</v>
      </c>
      <c r="E994" t="s">
        <v>249</v>
      </c>
      <c r="F994" t="s">
        <v>220</v>
      </c>
      <c r="G994" t="s">
        <v>272</v>
      </c>
      <c r="H994" t="s">
        <v>6</v>
      </c>
      <c r="I994">
        <v>4</v>
      </c>
      <c r="J994">
        <v>4</v>
      </c>
      <c r="K994">
        <v>1</v>
      </c>
      <c r="L994">
        <v>3</v>
      </c>
      <c r="M994">
        <v>0</v>
      </c>
      <c r="N994">
        <v>0</v>
      </c>
      <c r="O994" s="99">
        <f t="shared" si="31"/>
        <v>4</v>
      </c>
      <c r="P994" s="88">
        <f t="shared" si="32"/>
        <v>0</v>
      </c>
    </row>
    <row r="995" spans="1:16" x14ac:dyDescent="0.3">
      <c r="A995" t="s">
        <v>39</v>
      </c>
      <c r="B995" s="9" t="s">
        <v>375</v>
      </c>
      <c r="C995" t="s">
        <v>377</v>
      </c>
      <c r="D995" t="s">
        <v>106</v>
      </c>
      <c r="E995" t="s">
        <v>250</v>
      </c>
      <c r="F995" t="s">
        <v>220</v>
      </c>
      <c r="G995" t="s">
        <v>273</v>
      </c>
      <c r="H995" t="s">
        <v>4</v>
      </c>
      <c r="I995">
        <v>24</v>
      </c>
      <c r="J995">
        <v>2</v>
      </c>
      <c r="K995">
        <v>1</v>
      </c>
      <c r="L995">
        <v>1</v>
      </c>
      <c r="M995">
        <v>1</v>
      </c>
      <c r="N995">
        <v>21</v>
      </c>
      <c r="O995" s="99">
        <f t="shared" si="31"/>
        <v>24</v>
      </c>
      <c r="P995" s="88">
        <f t="shared" si="32"/>
        <v>21</v>
      </c>
    </row>
    <row r="996" spans="1:16" x14ac:dyDescent="0.3">
      <c r="A996" t="s">
        <v>39</v>
      </c>
      <c r="B996" s="9" t="s">
        <v>375</v>
      </c>
      <c r="C996" t="s">
        <v>377</v>
      </c>
      <c r="D996" t="s">
        <v>106</v>
      </c>
      <c r="E996" t="s">
        <v>250</v>
      </c>
      <c r="F996" t="s">
        <v>220</v>
      </c>
      <c r="G996" t="s">
        <v>273</v>
      </c>
      <c r="H996" t="s">
        <v>5</v>
      </c>
      <c r="I996">
        <v>8</v>
      </c>
      <c r="J996">
        <v>6</v>
      </c>
      <c r="K996">
        <v>1</v>
      </c>
      <c r="L996">
        <v>5</v>
      </c>
      <c r="M996">
        <v>0</v>
      </c>
      <c r="N996">
        <v>2</v>
      </c>
      <c r="O996" s="99">
        <f t="shared" si="31"/>
        <v>8</v>
      </c>
      <c r="P996" s="88">
        <f t="shared" si="32"/>
        <v>2</v>
      </c>
    </row>
    <row r="997" spans="1:16" x14ac:dyDescent="0.3">
      <c r="A997" t="s">
        <v>39</v>
      </c>
      <c r="B997" s="9" t="s">
        <v>375</v>
      </c>
      <c r="C997" t="s">
        <v>377</v>
      </c>
      <c r="D997" t="s">
        <v>106</v>
      </c>
      <c r="E997" t="s">
        <v>250</v>
      </c>
      <c r="F997" t="s">
        <v>220</v>
      </c>
      <c r="G997" t="s">
        <v>273</v>
      </c>
      <c r="H997" t="s">
        <v>6</v>
      </c>
      <c r="I997">
        <v>9</v>
      </c>
      <c r="J997">
        <v>6</v>
      </c>
      <c r="K997">
        <v>0</v>
      </c>
      <c r="L997">
        <v>6</v>
      </c>
      <c r="M997">
        <v>0</v>
      </c>
      <c r="N997">
        <v>3</v>
      </c>
      <c r="O997" s="99">
        <f t="shared" si="31"/>
        <v>9</v>
      </c>
      <c r="P997" s="88">
        <f t="shared" si="32"/>
        <v>3</v>
      </c>
    </row>
    <row r="998" spans="1:16" x14ac:dyDescent="0.3">
      <c r="A998" t="s">
        <v>39</v>
      </c>
      <c r="B998" s="9" t="s">
        <v>375</v>
      </c>
      <c r="C998" t="s">
        <v>377</v>
      </c>
      <c r="D998" t="s">
        <v>108</v>
      </c>
      <c r="E998" t="s">
        <v>251</v>
      </c>
      <c r="F998" t="s">
        <v>239</v>
      </c>
      <c r="G998" t="s">
        <v>271</v>
      </c>
      <c r="H998" t="s">
        <v>4</v>
      </c>
      <c r="I998">
        <v>84</v>
      </c>
      <c r="J998">
        <v>52</v>
      </c>
      <c r="K998">
        <v>11</v>
      </c>
      <c r="L998">
        <v>41</v>
      </c>
      <c r="M998">
        <v>26</v>
      </c>
      <c r="N998">
        <v>6</v>
      </c>
      <c r="O998" s="99">
        <f t="shared" si="31"/>
        <v>84</v>
      </c>
      <c r="P998" s="88">
        <f t="shared" si="32"/>
        <v>6</v>
      </c>
    </row>
    <row r="999" spans="1:16" x14ac:dyDescent="0.3">
      <c r="A999" t="s">
        <v>39</v>
      </c>
      <c r="B999" s="9" t="s">
        <v>375</v>
      </c>
      <c r="C999" t="s">
        <v>377</v>
      </c>
      <c r="D999" t="s">
        <v>108</v>
      </c>
      <c r="E999" t="s">
        <v>251</v>
      </c>
      <c r="F999" t="s">
        <v>239</v>
      </c>
      <c r="G999" t="s">
        <v>271</v>
      </c>
      <c r="H999" t="s">
        <v>5</v>
      </c>
      <c r="I999">
        <v>7</v>
      </c>
      <c r="J999">
        <v>1</v>
      </c>
      <c r="K999">
        <v>0</v>
      </c>
      <c r="L999">
        <v>1</v>
      </c>
      <c r="M999">
        <v>3</v>
      </c>
      <c r="N999">
        <v>3</v>
      </c>
      <c r="O999" s="99">
        <f t="shared" si="31"/>
        <v>7</v>
      </c>
      <c r="P999" s="88">
        <f t="shared" si="32"/>
        <v>3</v>
      </c>
    </row>
    <row r="1000" spans="1:16" x14ac:dyDescent="0.3">
      <c r="A1000" t="s">
        <v>39</v>
      </c>
      <c r="B1000" s="9" t="s">
        <v>375</v>
      </c>
      <c r="C1000" t="s">
        <v>377</v>
      </c>
      <c r="D1000" t="s">
        <v>108</v>
      </c>
      <c r="E1000" t="s">
        <v>251</v>
      </c>
      <c r="F1000" t="s">
        <v>239</v>
      </c>
      <c r="G1000" t="s">
        <v>271</v>
      </c>
      <c r="H1000" t="s">
        <v>7</v>
      </c>
      <c r="I1000">
        <v>3</v>
      </c>
      <c r="J1000">
        <v>1</v>
      </c>
      <c r="K1000">
        <v>0</v>
      </c>
      <c r="L1000">
        <v>1</v>
      </c>
      <c r="M1000">
        <v>1</v>
      </c>
      <c r="N1000">
        <v>1</v>
      </c>
      <c r="O1000" s="99">
        <f t="shared" si="31"/>
        <v>3</v>
      </c>
      <c r="P1000" s="88">
        <f t="shared" si="32"/>
        <v>1</v>
      </c>
    </row>
    <row r="1001" spans="1:16" x14ac:dyDescent="0.3">
      <c r="A1001" t="s">
        <v>39</v>
      </c>
      <c r="B1001" s="9" t="s">
        <v>375</v>
      </c>
      <c r="C1001" t="s">
        <v>377</v>
      </c>
      <c r="D1001" t="s">
        <v>108</v>
      </c>
      <c r="E1001" t="s">
        <v>251</v>
      </c>
      <c r="F1001" t="s">
        <v>239</v>
      </c>
      <c r="G1001" t="s">
        <v>271</v>
      </c>
      <c r="H1001" t="s">
        <v>6</v>
      </c>
      <c r="I1001">
        <v>2</v>
      </c>
      <c r="J1001">
        <v>0</v>
      </c>
      <c r="K1001">
        <v>0</v>
      </c>
      <c r="L1001">
        <v>0</v>
      </c>
      <c r="M1001">
        <v>2</v>
      </c>
      <c r="N1001">
        <v>0</v>
      </c>
      <c r="O1001" s="99">
        <f t="shared" si="31"/>
        <v>2</v>
      </c>
      <c r="P1001" s="88">
        <f t="shared" si="32"/>
        <v>0</v>
      </c>
    </row>
    <row r="1002" spans="1:16" x14ac:dyDescent="0.3">
      <c r="A1002" t="s">
        <v>39</v>
      </c>
      <c r="B1002" s="9" t="s">
        <v>375</v>
      </c>
      <c r="C1002" t="s">
        <v>377</v>
      </c>
      <c r="D1002" t="s">
        <v>110</v>
      </c>
      <c r="E1002" t="s">
        <v>252</v>
      </c>
      <c r="F1002" t="s">
        <v>220</v>
      </c>
      <c r="G1002" t="s">
        <v>273</v>
      </c>
      <c r="H1002" t="s">
        <v>4</v>
      </c>
      <c r="I1002">
        <v>9</v>
      </c>
      <c r="J1002">
        <v>2</v>
      </c>
      <c r="K1002">
        <v>1</v>
      </c>
      <c r="L1002">
        <v>1</v>
      </c>
      <c r="M1002">
        <v>4</v>
      </c>
      <c r="N1002">
        <v>3</v>
      </c>
      <c r="O1002" s="99">
        <f t="shared" si="31"/>
        <v>9</v>
      </c>
      <c r="P1002" s="88">
        <f t="shared" si="32"/>
        <v>3</v>
      </c>
    </row>
    <row r="1003" spans="1:16" x14ac:dyDescent="0.3">
      <c r="A1003" t="s">
        <v>39</v>
      </c>
      <c r="B1003" s="9" t="s">
        <v>375</v>
      </c>
      <c r="C1003" t="s">
        <v>377</v>
      </c>
      <c r="D1003" t="s">
        <v>110</v>
      </c>
      <c r="E1003" t="s">
        <v>252</v>
      </c>
      <c r="F1003" t="s">
        <v>220</v>
      </c>
      <c r="G1003" t="s">
        <v>273</v>
      </c>
      <c r="H1003" t="s">
        <v>5</v>
      </c>
      <c r="I1003">
        <v>6</v>
      </c>
      <c r="J1003">
        <v>2</v>
      </c>
      <c r="K1003">
        <v>0</v>
      </c>
      <c r="L1003">
        <v>2</v>
      </c>
      <c r="M1003">
        <v>4</v>
      </c>
      <c r="N1003">
        <v>0</v>
      </c>
      <c r="O1003" s="99">
        <f t="shared" si="31"/>
        <v>6</v>
      </c>
      <c r="P1003" s="88">
        <f t="shared" si="32"/>
        <v>0</v>
      </c>
    </row>
    <row r="1004" spans="1:16" x14ac:dyDescent="0.3">
      <c r="A1004" t="s">
        <v>39</v>
      </c>
      <c r="B1004" s="9" t="s">
        <v>375</v>
      </c>
      <c r="C1004" t="s">
        <v>377</v>
      </c>
      <c r="D1004" t="s">
        <v>110</v>
      </c>
      <c r="E1004" t="s">
        <v>252</v>
      </c>
      <c r="F1004" t="s">
        <v>220</v>
      </c>
      <c r="G1004" t="s">
        <v>273</v>
      </c>
      <c r="H1004" t="s">
        <v>7</v>
      </c>
      <c r="I1004">
        <v>2</v>
      </c>
      <c r="J1004">
        <v>1</v>
      </c>
      <c r="K1004">
        <v>0</v>
      </c>
      <c r="L1004">
        <v>1</v>
      </c>
      <c r="M1004">
        <v>1</v>
      </c>
      <c r="N1004">
        <v>0</v>
      </c>
      <c r="O1004" s="99">
        <f t="shared" si="31"/>
        <v>2</v>
      </c>
      <c r="P1004" s="88">
        <f t="shared" si="32"/>
        <v>0</v>
      </c>
    </row>
    <row r="1005" spans="1:16" x14ac:dyDescent="0.3">
      <c r="A1005" t="s">
        <v>39</v>
      </c>
      <c r="B1005" s="9" t="s">
        <v>375</v>
      </c>
      <c r="C1005" t="s">
        <v>377</v>
      </c>
      <c r="D1005" t="s">
        <v>112</v>
      </c>
      <c r="E1005" t="s">
        <v>253</v>
      </c>
      <c r="F1005" t="s">
        <v>220</v>
      </c>
      <c r="G1005" t="s">
        <v>273</v>
      </c>
      <c r="H1005" t="s">
        <v>4</v>
      </c>
      <c r="I1005">
        <v>20</v>
      </c>
      <c r="J1005">
        <v>12</v>
      </c>
      <c r="K1005">
        <v>2</v>
      </c>
      <c r="L1005">
        <v>10</v>
      </c>
      <c r="M1005">
        <v>2</v>
      </c>
      <c r="N1005">
        <v>6</v>
      </c>
      <c r="O1005" s="99">
        <f t="shared" si="31"/>
        <v>20</v>
      </c>
      <c r="P1005" s="88">
        <f t="shared" si="32"/>
        <v>6</v>
      </c>
    </row>
    <row r="1006" spans="1:16" x14ac:dyDescent="0.3">
      <c r="A1006" t="s">
        <v>39</v>
      </c>
      <c r="B1006" s="9" t="s">
        <v>375</v>
      </c>
      <c r="C1006" t="s">
        <v>377</v>
      </c>
      <c r="D1006" t="s">
        <v>112</v>
      </c>
      <c r="E1006" t="s">
        <v>253</v>
      </c>
      <c r="F1006" t="s">
        <v>220</v>
      </c>
      <c r="G1006" t="s">
        <v>273</v>
      </c>
      <c r="H1006" t="s">
        <v>5</v>
      </c>
      <c r="I1006">
        <v>3</v>
      </c>
      <c r="J1006">
        <v>2</v>
      </c>
      <c r="K1006">
        <v>1</v>
      </c>
      <c r="L1006">
        <v>1</v>
      </c>
      <c r="M1006">
        <v>1</v>
      </c>
      <c r="N1006">
        <v>0</v>
      </c>
      <c r="O1006" s="99">
        <f t="shared" si="31"/>
        <v>3</v>
      </c>
      <c r="P1006" s="88">
        <f t="shared" si="32"/>
        <v>0</v>
      </c>
    </row>
    <row r="1007" spans="1:16" x14ac:dyDescent="0.3">
      <c r="A1007" t="s">
        <v>39</v>
      </c>
      <c r="B1007" s="9" t="s">
        <v>375</v>
      </c>
      <c r="C1007" t="s">
        <v>377</v>
      </c>
      <c r="D1007" t="s">
        <v>112</v>
      </c>
      <c r="E1007" t="s">
        <v>253</v>
      </c>
      <c r="F1007" t="s">
        <v>220</v>
      </c>
      <c r="G1007" t="s">
        <v>273</v>
      </c>
      <c r="H1007" t="s">
        <v>6</v>
      </c>
      <c r="I1007">
        <v>1</v>
      </c>
      <c r="J1007">
        <v>1</v>
      </c>
      <c r="K1007">
        <v>1</v>
      </c>
      <c r="L1007">
        <v>0</v>
      </c>
      <c r="M1007">
        <v>0</v>
      </c>
      <c r="N1007">
        <v>0</v>
      </c>
      <c r="O1007" s="99">
        <f t="shared" si="31"/>
        <v>1</v>
      </c>
      <c r="P1007" s="88">
        <f t="shared" si="32"/>
        <v>0</v>
      </c>
    </row>
    <row r="1008" spans="1:16" x14ac:dyDescent="0.3">
      <c r="A1008" t="s">
        <v>39</v>
      </c>
      <c r="B1008" s="9" t="s">
        <v>375</v>
      </c>
      <c r="C1008" t="s">
        <v>377</v>
      </c>
      <c r="D1008" t="s">
        <v>114</v>
      </c>
      <c r="E1008" t="s">
        <v>254</v>
      </c>
      <c r="F1008" t="s">
        <v>220</v>
      </c>
      <c r="G1008" t="s">
        <v>272</v>
      </c>
      <c r="H1008" t="s">
        <v>4</v>
      </c>
      <c r="I1008">
        <v>7</v>
      </c>
      <c r="J1008">
        <v>3</v>
      </c>
      <c r="K1008">
        <v>1</v>
      </c>
      <c r="L1008">
        <v>2</v>
      </c>
      <c r="M1008">
        <v>3</v>
      </c>
      <c r="N1008">
        <v>1</v>
      </c>
      <c r="O1008" s="99">
        <f t="shared" si="31"/>
        <v>7</v>
      </c>
      <c r="P1008" s="88">
        <f t="shared" si="32"/>
        <v>1</v>
      </c>
    </row>
    <row r="1009" spans="1:16" x14ac:dyDescent="0.3">
      <c r="A1009" t="s">
        <v>39</v>
      </c>
      <c r="B1009" s="9" t="s">
        <v>375</v>
      </c>
      <c r="C1009" t="s">
        <v>377</v>
      </c>
      <c r="D1009" t="s">
        <v>114</v>
      </c>
      <c r="E1009" t="s">
        <v>254</v>
      </c>
      <c r="F1009" t="s">
        <v>220</v>
      </c>
      <c r="G1009" t="s">
        <v>272</v>
      </c>
      <c r="H1009" t="s">
        <v>5</v>
      </c>
      <c r="I1009">
        <v>2</v>
      </c>
      <c r="J1009">
        <v>2</v>
      </c>
      <c r="K1009">
        <v>0</v>
      </c>
      <c r="L1009">
        <v>2</v>
      </c>
      <c r="M1009">
        <v>0</v>
      </c>
      <c r="N1009">
        <v>0</v>
      </c>
      <c r="O1009" s="99">
        <f t="shared" si="31"/>
        <v>2</v>
      </c>
      <c r="P1009" s="88">
        <f t="shared" si="32"/>
        <v>0</v>
      </c>
    </row>
    <row r="1010" spans="1:16" x14ac:dyDescent="0.3">
      <c r="A1010" t="s">
        <v>39</v>
      </c>
      <c r="B1010" s="9" t="s">
        <v>375</v>
      </c>
      <c r="C1010" t="s">
        <v>377</v>
      </c>
      <c r="D1010" t="s">
        <v>114</v>
      </c>
      <c r="E1010" t="s">
        <v>254</v>
      </c>
      <c r="F1010" t="s">
        <v>220</v>
      </c>
      <c r="G1010" t="s">
        <v>272</v>
      </c>
      <c r="H1010" t="s">
        <v>7</v>
      </c>
      <c r="I1010">
        <v>1</v>
      </c>
      <c r="J1010">
        <v>0</v>
      </c>
      <c r="K1010">
        <v>0</v>
      </c>
      <c r="L1010">
        <v>0</v>
      </c>
      <c r="M1010">
        <v>1</v>
      </c>
      <c r="N1010">
        <v>0</v>
      </c>
      <c r="O1010" s="99">
        <f t="shared" si="31"/>
        <v>1</v>
      </c>
      <c r="P1010" s="88">
        <f t="shared" si="32"/>
        <v>0</v>
      </c>
    </row>
    <row r="1011" spans="1:16" x14ac:dyDescent="0.3">
      <c r="A1011" t="s">
        <v>39</v>
      </c>
      <c r="B1011" s="9" t="s">
        <v>375</v>
      </c>
      <c r="C1011" t="s">
        <v>377</v>
      </c>
      <c r="D1011" t="s">
        <v>114</v>
      </c>
      <c r="E1011" t="s">
        <v>254</v>
      </c>
      <c r="F1011" t="s">
        <v>220</v>
      </c>
      <c r="G1011" t="s">
        <v>272</v>
      </c>
      <c r="H1011" t="s">
        <v>6</v>
      </c>
      <c r="I1011">
        <v>3</v>
      </c>
      <c r="J1011">
        <v>3</v>
      </c>
      <c r="K1011">
        <v>2</v>
      </c>
      <c r="L1011">
        <v>1</v>
      </c>
      <c r="M1011">
        <v>0</v>
      </c>
      <c r="N1011">
        <v>0</v>
      </c>
      <c r="O1011" s="99">
        <f t="shared" si="31"/>
        <v>3</v>
      </c>
      <c r="P1011" s="88">
        <f t="shared" si="32"/>
        <v>0</v>
      </c>
    </row>
    <row r="1012" spans="1:16" x14ac:dyDescent="0.3">
      <c r="A1012" t="s">
        <v>39</v>
      </c>
      <c r="B1012" s="9" t="s">
        <v>375</v>
      </c>
      <c r="C1012" t="s">
        <v>377</v>
      </c>
      <c r="D1012" t="s">
        <v>116</v>
      </c>
      <c r="E1012" t="s">
        <v>255</v>
      </c>
      <c r="F1012" t="s">
        <v>220</v>
      </c>
      <c r="G1012" t="s">
        <v>273</v>
      </c>
      <c r="H1012" t="s">
        <v>4</v>
      </c>
      <c r="I1012">
        <v>1</v>
      </c>
      <c r="J1012">
        <v>1</v>
      </c>
      <c r="K1012">
        <v>0</v>
      </c>
      <c r="L1012">
        <v>1</v>
      </c>
      <c r="M1012">
        <v>0</v>
      </c>
      <c r="N1012">
        <v>0</v>
      </c>
      <c r="O1012" s="99">
        <f t="shared" si="31"/>
        <v>1</v>
      </c>
      <c r="P1012" s="88">
        <f t="shared" si="32"/>
        <v>0</v>
      </c>
    </row>
    <row r="1013" spans="1:16" x14ac:dyDescent="0.3">
      <c r="A1013" t="s">
        <v>39</v>
      </c>
      <c r="B1013" s="9" t="s">
        <v>375</v>
      </c>
      <c r="C1013" t="s">
        <v>377</v>
      </c>
      <c r="D1013" t="s">
        <v>116</v>
      </c>
      <c r="E1013" t="s">
        <v>255</v>
      </c>
      <c r="F1013" t="s">
        <v>220</v>
      </c>
      <c r="G1013" t="s">
        <v>273</v>
      </c>
      <c r="H1013" t="s">
        <v>5</v>
      </c>
      <c r="I1013">
        <v>1</v>
      </c>
      <c r="J1013">
        <v>0</v>
      </c>
      <c r="K1013">
        <v>0</v>
      </c>
      <c r="L1013">
        <v>0</v>
      </c>
      <c r="M1013">
        <v>1</v>
      </c>
      <c r="N1013">
        <v>0</v>
      </c>
      <c r="O1013" s="99">
        <f t="shared" si="31"/>
        <v>1</v>
      </c>
      <c r="P1013" s="88">
        <f t="shared" si="32"/>
        <v>0</v>
      </c>
    </row>
    <row r="1014" spans="1:16" x14ac:dyDescent="0.3">
      <c r="A1014" t="s">
        <v>39</v>
      </c>
      <c r="B1014" s="9" t="s">
        <v>375</v>
      </c>
      <c r="C1014" t="s">
        <v>377</v>
      </c>
      <c r="D1014" t="s">
        <v>116</v>
      </c>
      <c r="E1014" t="s">
        <v>255</v>
      </c>
      <c r="F1014" t="s">
        <v>220</v>
      </c>
      <c r="G1014" t="s">
        <v>273</v>
      </c>
      <c r="H1014" t="s">
        <v>6</v>
      </c>
      <c r="I1014">
        <v>1</v>
      </c>
      <c r="J1014">
        <v>1</v>
      </c>
      <c r="K1014">
        <v>0</v>
      </c>
      <c r="L1014">
        <v>1</v>
      </c>
      <c r="M1014">
        <v>0</v>
      </c>
      <c r="N1014">
        <v>0</v>
      </c>
      <c r="O1014" s="99">
        <f t="shared" si="31"/>
        <v>1</v>
      </c>
      <c r="P1014" s="88">
        <f t="shared" si="32"/>
        <v>0</v>
      </c>
    </row>
    <row r="1015" spans="1:16" x14ac:dyDescent="0.3">
      <c r="A1015" t="s">
        <v>39</v>
      </c>
      <c r="B1015" s="9" t="s">
        <v>375</v>
      </c>
      <c r="C1015" t="s">
        <v>377</v>
      </c>
      <c r="D1015" t="s">
        <v>118</v>
      </c>
      <c r="E1015" t="s">
        <v>256</v>
      </c>
      <c r="F1015" t="s">
        <v>220</v>
      </c>
      <c r="G1015" t="s">
        <v>271</v>
      </c>
      <c r="H1015" t="s">
        <v>4</v>
      </c>
      <c r="I1015">
        <v>34</v>
      </c>
      <c r="J1015">
        <v>9</v>
      </c>
      <c r="K1015">
        <v>0</v>
      </c>
      <c r="L1015">
        <v>9</v>
      </c>
      <c r="M1015">
        <v>19</v>
      </c>
      <c r="N1015">
        <v>6</v>
      </c>
      <c r="O1015" s="99">
        <f t="shared" si="31"/>
        <v>34</v>
      </c>
      <c r="P1015" s="88">
        <f t="shared" si="32"/>
        <v>6</v>
      </c>
    </row>
    <row r="1016" spans="1:16" x14ac:dyDescent="0.3">
      <c r="A1016" t="s">
        <v>39</v>
      </c>
      <c r="B1016" s="9" t="s">
        <v>375</v>
      </c>
      <c r="C1016" t="s">
        <v>377</v>
      </c>
      <c r="D1016" t="s">
        <v>118</v>
      </c>
      <c r="E1016" t="s">
        <v>256</v>
      </c>
      <c r="F1016" t="s">
        <v>220</v>
      </c>
      <c r="G1016" t="s">
        <v>271</v>
      </c>
      <c r="H1016" t="s">
        <v>5</v>
      </c>
      <c r="I1016">
        <v>11</v>
      </c>
      <c r="J1016">
        <v>4</v>
      </c>
      <c r="K1016">
        <v>2</v>
      </c>
      <c r="L1016">
        <v>2</v>
      </c>
      <c r="M1016">
        <v>5</v>
      </c>
      <c r="N1016">
        <v>2</v>
      </c>
      <c r="O1016" s="99">
        <f t="shared" si="31"/>
        <v>11</v>
      </c>
      <c r="P1016" s="88">
        <f t="shared" si="32"/>
        <v>2</v>
      </c>
    </row>
    <row r="1017" spans="1:16" x14ac:dyDescent="0.3">
      <c r="A1017" t="s">
        <v>39</v>
      </c>
      <c r="B1017" s="9" t="s">
        <v>375</v>
      </c>
      <c r="C1017" t="s">
        <v>377</v>
      </c>
      <c r="D1017" t="s">
        <v>118</v>
      </c>
      <c r="E1017" t="s">
        <v>256</v>
      </c>
      <c r="F1017" t="s">
        <v>220</v>
      </c>
      <c r="G1017" t="s">
        <v>271</v>
      </c>
      <c r="H1017" t="s">
        <v>7</v>
      </c>
      <c r="I1017">
        <v>1</v>
      </c>
      <c r="J1017">
        <v>1</v>
      </c>
      <c r="K1017">
        <v>0</v>
      </c>
      <c r="L1017">
        <v>1</v>
      </c>
      <c r="M1017">
        <v>0</v>
      </c>
      <c r="N1017">
        <v>0</v>
      </c>
      <c r="O1017" s="99">
        <f t="shared" si="31"/>
        <v>1</v>
      </c>
      <c r="P1017" s="88">
        <f t="shared" si="32"/>
        <v>0</v>
      </c>
    </row>
    <row r="1018" spans="1:16" x14ac:dyDescent="0.3">
      <c r="A1018" t="s">
        <v>39</v>
      </c>
      <c r="B1018" s="9" t="s">
        <v>375</v>
      </c>
      <c r="C1018" t="s">
        <v>377</v>
      </c>
      <c r="D1018" t="s">
        <v>118</v>
      </c>
      <c r="E1018" t="s">
        <v>256</v>
      </c>
      <c r="F1018" t="s">
        <v>220</v>
      </c>
      <c r="G1018" t="s">
        <v>271</v>
      </c>
      <c r="H1018" t="s">
        <v>6</v>
      </c>
      <c r="I1018">
        <v>5</v>
      </c>
      <c r="J1018">
        <v>4</v>
      </c>
      <c r="K1018">
        <v>0</v>
      </c>
      <c r="L1018">
        <v>4</v>
      </c>
      <c r="M1018">
        <v>0</v>
      </c>
      <c r="N1018">
        <v>1</v>
      </c>
      <c r="O1018" s="99">
        <f t="shared" si="31"/>
        <v>5</v>
      </c>
      <c r="P1018" s="88">
        <f t="shared" si="32"/>
        <v>1</v>
      </c>
    </row>
    <row r="1019" spans="1:16" x14ac:dyDescent="0.3">
      <c r="A1019" t="s">
        <v>39</v>
      </c>
      <c r="B1019" s="9" t="s">
        <v>375</v>
      </c>
      <c r="C1019" t="s">
        <v>377</v>
      </c>
      <c r="D1019" t="s">
        <v>120</v>
      </c>
      <c r="E1019" t="s">
        <v>257</v>
      </c>
      <c r="F1019" t="s">
        <v>220</v>
      </c>
      <c r="G1019" t="s">
        <v>273</v>
      </c>
      <c r="H1019" t="s">
        <v>4</v>
      </c>
      <c r="I1019">
        <v>18</v>
      </c>
      <c r="J1019">
        <v>12</v>
      </c>
      <c r="K1019">
        <v>2</v>
      </c>
      <c r="L1019">
        <v>10</v>
      </c>
      <c r="M1019">
        <v>2</v>
      </c>
      <c r="N1019">
        <v>4</v>
      </c>
      <c r="O1019" s="99">
        <f t="shared" si="31"/>
        <v>18</v>
      </c>
      <c r="P1019" s="88">
        <f t="shared" si="32"/>
        <v>4</v>
      </c>
    </row>
    <row r="1020" spans="1:16" x14ac:dyDescent="0.3">
      <c r="A1020" t="s">
        <v>39</v>
      </c>
      <c r="B1020" s="9" t="s">
        <v>375</v>
      </c>
      <c r="C1020" t="s">
        <v>377</v>
      </c>
      <c r="D1020" t="s">
        <v>120</v>
      </c>
      <c r="E1020" t="s">
        <v>257</v>
      </c>
      <c r="F1020" t="s">
        <v>220</v>
      </c>
      <c r="G1020" t="s">
        <v>273</v>
      </c>
      <c r="H1020" t="s">
        <v>5</v>
      </c>
      <c r="I1020">
        <v>9</v>
      </c>
      <c r="J1020">
        <v>1</v>
      </c>
      <c r="K1020">
        <v>0</v>
      </c>
      <c r="L1020">
        <v>1</v>
      </c>
      <c r="M1020">
        <v>6</v>
      </c>
      <c r="N1020">
        <v>2</v>
      </c>
      <c r="O1020" s="99">
        <f t="shared" si="31"/>
        <v>9</v>
      </c>
      <c r="P1020" s="88">
        <f t="shared" si="32"/>
        <v>2</v>
      </c>
    </row>
    <row r="1021" spans="1:16" x14ac:dyDescent="0.3">
      <c r="A1021" t="s">
        <v>39</v>
      </c>
      <c r="B1021" s="9" t="s">
        <v>375</v>
      </c>
      <c r="C1021" t="s">
        <v>377</v>
      </c>
      <c r="D1021" t="s">
        <v>120</v>
      </c>
      <c r="E1021" t="s">
        <v>257</v>
      </c>
      <c r="F1021" t="s">
        <v>220</v>
      </c>
      <c r="G1021" t="s">
        <v>273</v>
      </c>
      <c r="H1021" t="s">
        <v>6</v>
      </c>
      <c r="I1021">
        <v>17</v>
      </c>
      <c r="J1021">
        <v>16</v>
      </c>
      <c r="K1021">
        <v>0</v>
      </c>
      <c r="L1021">
        <v>16</v>
      </c>
      <c r="M1021">
        <v>1</v>
      </c>
      <c r="N1021">
        <v>0</v>
      </c>
      <c r="O1021" s="99">
        <f t="shared" si="31"/>
        <v>17</v>
      </c>
      <c r="P1021" s="88">
        <f t="shared" si="32"/>
        <v>0</v>
      </c>
    </row>
    <row r="1022" spans="1:16" x14ac:dyDescent="0.3">
      <c r="A1022" t="s">
        <v>39</v>
      </c>
      <c r="B1022" s="9" t="s">
        <v>375</v>
      </c>
      <c r="C1022" t="s">
        <v>377</v>
      </c>
      <c r="D1022" t="s">
        <v>122</v>
      </c>
      <c r="E1022" t="s">
        <v>258</v>
      </c>
      <c r="F1022" t="s">
        <v>220</v>
      </c>
      <c r="G1022" t="s">
        <v>273</v>
      </c>
      <c r="H1022" t="s">
        <v>4</v>
      </c>
      <c r="I1022">
        <v>6</v>
      </c>
      <c r="J1022">
        <v>2</v>
      </c>
      <c r="K1022">
        <v>1</v>
      </c>
      <c r="L1022">
        <v>1</v>
      </c>
      <c r="M1022">
        <v>2</v>
      </c>
      <c r="N1022">
        <v>2</v>
      </c>
      <c r="O1022" s="99">
        <f t="shared" si="31"/>
        <v>6</v>
      </c>
      <c r="P1022" s="88">
        <f t="shared" si="32"/>
        <v>2</v>
      </c>
    </row>
    <row r="1023" spans="1:16" x14ac:dyDescent="0.3">
      <c r="A1023" t="s">
        <v>39</v>
      </c>
      <c r="B1023" s="9" t="s">
        <v>375</v>
      </c>
      <c r="C1023" t="s">
        <v>377</v>
      </c>
      <c r="D1023" t="s">
        <v>124</v>
      </c>
      <c r="E1023" t="s">
        <v>259</v>
      </c>
      <c r="F1023" t="s">
        <v>239</v>
      </c>
      <c r="G1023" t="s">
        <v>271</v>
      </c>
      <c r="H1023" t="s">
        <v>4</v>
      </c>
      <c r="I1023">
        <v>41</v>
      </c>
      <c r="J1023">
        <v>20</v>
      </c>
      <c r="K1023">
        <v>2</v>
      </c>
      <c r="L1023">
        <v>18</v>
      </c>
      <c r="M1023">
        <v>9</v>
      </c>
      <c r="N1023">
        <v>12</v>
      </c>
      <c r="O1023" s="99">
        <f t="shared" si="31"/>
        <v>41</v>
      </c>
      <c r="P1023" s="88">
        <f t="shared" si="32"/>
        <v>12</v>
      </c>
    </row>
    <row r="1024" spans="1:16" x14ac:dyDescent="0.3">
      <c r="A1024" t="s">
        <v>39</v>
      </c>
      <c r="B1024" s="9" t="s">
        <v>375</v>
      </c>
      <c r="C1024" t="s">
        <v>377</v>
      </c>
      <c r="D1024" t="s">
        <v>124</v>
      </c>
      <c r="E1024" t="s">
        <v>259</v>
      </c>
      <c r="F1024" t="s">
        <v>239</v>
      </c>
      <c r="G1024" t="s">
        <v>271</v>
      </c>
      <c r="H1024" t="s">
        <v>5</v>
      </c>
      <c r="I1024">
        <v>2</v>
      </c>
      <c r="J1024">
        <v>1</v>
      </c>
      <c r="K1024">
        <v>0</v>
      </c>
      <c r="L1024">
        <v>1</v>
      </c>
      <c r="M1024">
        <v>1</v>
      </c>
      <c r="N1024">
        <v>0</v>
      </c>
      <c r="O1024" s="99">
        <f t="shared" si="31"/>
        <v>2</v>
      </c>
      <c r="P1024" s="88">
        <f t="shared" si="32"/>
        <v>0</v>
      </c>
    </row>
    <row r="1025" spans="1:16" x14ac:dyDescent="0.3">
      <c r="A1025" t="s">
        <v>39</v>
      </c>
      <c r="B1025" s="9" t="s">
        <v>375</v>
      </c>
      <c r="C1025" t="s">
        <v>377</v>
      </c>
      <c r="D1025" t="s">
        <v>124</v>
      </c>
      <c r="E1025" t="s">
        <v>259</v>
      </c>
      <c r="F1025" t="s">
        <v>239</v>
      </c>
      <c r="G1025" t="s">
        <v>271</v>
      </c>
      <c r="H1025" t="s">
        <v>7</v>
      </c>
      <c r="I1025">
        <v>2</v>
      </c>
      <c r="J1025">
        <v>2</v>
      </c>
      <c r="K1025">
        <v>1</v>
      </c>
      <c r="L1025">
        <v>1</v>
      </c>
      <c r="M1025">
        <v>0</v>
      </c>
      <c r="N1025">
        <v>0</v>
      </c>
      <c r="O1025" s="99">
        <f t="shared" si="31"/>
        <v>2</v>
      </c>
      <c r="P1025" s="88">
        <f t="shared" si="32"/>
        <v>0</v>
      </c>
    </row>
    <row r="1026" spans="1:16" x14ac:dyDescent="0.3">
      <c r="A1026" t="s">
        <v>39</v>
      </c>
      <c r="B1026" s="9" t="s">
        <v>375</v>
      </c>
      <c r="C1026" t="s">
        <v>377</v>
      </c>
      <c r="D1026" t="s">
        <v>126</v>
      </c>
      <c r="E1026" t="s">
        <v>260</v>
      </c>
      <c r="F1026" t="s">
        <v>220</v>
      </c>
      <c r="G1026" t="s">
        <v>272</v>
      </c>
      <c r="H1026" t="s">
        <v>4</v>
      </c>
      <c r="I1026">
        <v>29</v>
      </c>
      <c r="J1026">
        <v>4</v>
      </c>
      <c r="K1026">
        <v>3</v>
      </c>
      <c r="L1026">
        <v>1</v>
      </c>
      <c r="M1026">
        <v>6</v>
      </c>
      <c r="N1026">
        <v>19</v>
      </c>
      <c r="O1026" s="99">
        <f t="shared" si="31"/>
        <v>29</v>
      </c>
      <c r="P1026" s="88">
        <f t="shared" si="32"/>
        <v>19</v>
      </c>
    </row>
    <row r="1027" spans="1:16" x14ac:dyDescent="0.3">
      <c r="A1027" t="s">
        <v>39</v>
      </c>
      <c r="B1027" s="9" t="s">
        <v>375</v>
      </c>
      <c r="C1027" t="s">
        <v>377</v>
      </c>
      <c r="D1027" t="s">
        <v>126</v>
      </c>
      <c r="E1027" t="s">
        <v>260</v>
      </c>
      <c r="F1027" t="s">
        <v>220</v>
      </c>
      <c r="G1027" t="s">
        <v>272</v>
      </c>
      <c r="H1027" t="s">
        <v>5</v>
      </c>
      <c r="I1027">
        <v>8</v>
      </c>
      <c r="J1027">
        <v>1</v>
      </c>
      <c r="K1027">
        <v>1</v>
      </c>
      <c r="L1027">
        <v>0</v>
      </c>
      <c r="M1027">
        <v>4</v>
      </c>
      <c r="N1027">
        <v>3</v>
      </c>
      <c r="O1027" s="99">
        <f t="shared" ref="O1027:O1090" si="33">IF($I$1=$O$1,I1027,IF($J$1=$O$1,J1027,IF($K$1=$O$1,K1027,IF($L$1=$O$1,L1027,IF($M$1=$O$1,M1027,IF($N$1=$O$1,N1027,"x"))))))</f>
        <v>8</v>
      </c>
      <c r="P1027" s="88">
        <f t="shared" ref="P1027:P1090" si="34">IF($I$1=$P$1,I1027,IF($J$1=$P$1,J1027,IF($K$1=$P$1,K1027,IF($L$1=$P$1,L1027,IF($M$1=$P$1,M1027,IF($N$1=$P$1,N1027,"x"))))))</f>
        <v>3</v>
      </c>
    </row>
    <row r="1028" spans="1:16" x14ac:dyDescent="0.3">
      <c r="A1028" t="s">
        <v>39</v>
      </c>
      <c r="B1028" s="9" t="s">
        <v>375</v>
      </c>
      <c r="C1028" t="s">
        <v>377</v>
      </c>
      <c r="D1028" t="s">
        <v>126</v>
      </c>
      <c r="E1028" t="s">
        <v>260</v>
      </c>
      <c r="F1028" t="s">
        <v>220</v>
      </c>
      <c r="G1028" t="s">
        <v>272</v>
      </c>
      <c r="H1028" t="s">
        <v>7</v>
      </c>
      <c r="I1028">
        <v>2</v>
      </c>
      <c r="J1028">
        <v>0</v>
      </c>
      <c r="K1028">
        <v>0</v>
      </c>
      <c r="L1028">
        <v>0</v>
      </c>
      <c r="M1028">
        <v>1</v>
      </c>
      <c r="N1028">
        <v>1</v>
      </c>
      <c r="O1028" s="99">
        <f t="shared" si="33"/>
        <v>2</v>
      </c>
      <c r="P1028" s="88">
        <f t="shared" si="34"/>
        <v>1</v>
      </c>
    </row>
    <row r="1029" spans="1:16" x14ac:dyDescent="0.3">
      <c r="A1029" t="s">
        <v>39</v>
      </c>
      <c r="B1029" s="9" t="s">
        <v>375</v>
      </c>
      <c r="C1029" t="s">
        <v>377</v>
      </c>
      <c r="D1029" t="s">
        <v>126</v>
      </c>
      <c r="E1029" t="s">
        <v>260</v>
      </c>
      <c r="F1029" t="s">
        <v>220</v>
      </c>
      <c r="G1029" t="s">
        <v>272</v>
      </c>
      <c r="H1029" t="s">
        <v>6</v>
      </c>
      <c r="I1029">
        <v>7</v>
      </c>
      <c r="J1029">
        <v>2</v>
      </c>
      <c r="K1029">
        <v>1</v>
      </c>
      <c r="L1029">
        <v>1</v>
      </c>
      <c r="M1029">
        <v>0</v>
      </c>
      <c r="N1029">
        <v>5</v>
      </c>
      <c r="O1029" s="99">
        <f t="shared" si="33"/>
        <v>7</v>
      </c>
      <c r="P1029" s="88">
        <f t="shared" si="34"/>
        <v>5</v>
      </c>
    </row>
    <row r="1030" spans="1:16" x14ac:dyDescent="0.3">
      <c r="A1030" t="s">
        <v>39</v>
      </c>
      <c r="B1030" s="9" t="s">
        <v>375</v>
      </c>
      <c r="C1030" t="s">
        <v>377</v>
      </c>
      <c r="D1030" t="s">
        <v>128</v>
      </c>
      <c r="E1030" t="s">
        <v>261</v>
      </c>
      <c r="F1030" t="s">
        <v>220</v>
      </c>
      <c r="G1030" t="s">
        <v>273</v>
      </c>
      <c r="H1030" t="s">
        <v>4</v>
      </c>
      <c r="I1030">
        <v>20</v>
      </c>
      <c r="J1030">
        <v>11</v>
      </c>
      <c r="K1030">
        <v>3</v>
      </c>
      <c r="L1030">
        <v>8</v>
      </c>
      <c r="M1030">
        <v>9</v>
      </c>
      <c r="N1030">
        <v>0</v>
      </c>
      <c r="O1030" s="99">
        <f t="shared" si="33"/>
        <v>20</v>
      </c>
      <c r="P1030" s="88">
        <f t="shared" si="34"/>
        <v>0</v>
      </c>
    </row>
    <row r="1031" spans="1:16" x14ac:dyDescent="0.3">
      <c r="A1031" t="s">
        <v>39</v>
      </c>
      <c r="B1031" s="9" t="s">
        <v>375</v>
      </c>
      <c r="C1031" t="s">
        <v>377</v>
      </c>
      <c r="D1031" t="s">
        <v>128</v>
      </c>
      <c r="E1031" t="s">
        <v>261</v>
      </c>
      <c r="F1031" t="s">
        <v>220</v>
      </c>
      <c r="G1031" t="s">
        <v>273</v>
      </c>
      <c r="H1031" t="s">
        <v>5</v>
      </c>
      <c r="I1031">
        <v>2</v>
      </c>
      <c r="J1031">
        <v>2</v>
      </c>
      <c r="K1031">
        <v>1</v>
      </c>
      <c r="L1031">
        <v>1</v>
      </c>
      <c r="M1031">
        <v>0</v>
      </c>
      <c r="N1031">
        <v>0</v>
      </c>
      <c r="O1031" s="99">
        <f t="shared" si="33"/>
        <v>2</v>
      </c>
      <c r="P1031" s="88">
        <f t="shared" si="34"/>
        <v>0</v>
      </c>
    </row>
    <row r="1032" spans="1:16" x14ac:dyDescent="0.3">
      <c r="A1032" t="s">
        <v>39</v>
      </c>
      <c r="B1032" s="9" t="s">
        <v>375</v>
      </c>
      <c r="C1032" t="s">
        <v>377</v>
      </c>
      <c r="D1032" t="s">
        <v>128</v>
      </c>
      <c r="E1032" t="s">
        <v>261</v>
      </c>
      <c r="F1032" t="s">
        <v>220</v>
      </c>
      <c r="G1032" t="s">
        <v>273</v>
      </c>
      <c r="H1032" t="s">
        <v>7</v>
      </c>
      <c r="I1032">
        <v>3</v>
      </c>
      <c r="J1032">
        <v>1</v>
      </c>
      <c r="K1032">
        <v>1</v>
      </c>
      <c r="L1032">
        <v>0</v>
      </c>
      <c r="M1032">
        <v>2</v>
      </c>
      <c r="N1032">
        <v>0</v>
      </c>
      <c r="O1032" s="99">
        <f t="shared" si="33"/>
        <v>3</v>
      </c>
      <c r="P1032" s="88">
        <f t="shared" si="34"/>
        <v>0</v>
      </c>
    </row>
    <row r="1033" spans="1:16" x14ac:dyDescent="0.3">
      <c r="A1033" t="s">
        <v>39</v>
      </c>
      <c r="B1033" s="9" t="s">
        <v>375</v>
      </c>
      <c r="C1033" t="s">
        <v>377</v>
      </c>
      <c r="D1033" t="s">
        <v>130</v>
      </c>
      <c r="E1033" t="s">
        <v>262</v>
      </c>
      <c r="F1033" t="s">
        <v>220</v>
      </c>
      <c r="G1033" t="s">
        <v>271</v>
      </c>
      <c r="H1033" t="s">
        <v>4</v>
      </c>
      <c r="I1033">
        <v>30</v>
      </c>
      <c r="J1033">
        <v>16</v>
      </c>
      <c r="K1033">
        <v>4</v>
      </c>
      <c r="L1033">
        <v>12</v>
      </c>
      <c r="M1033">
        <v>8</v>
      </c>
      <c r="N1033">
        <v>6</v>
      </c>
      <c r="O1033" s="99">
        <f t="shared" si="33"/>
        <v>30</v>
      </c>
      <c r="P1033" s="88">
        <f t="shared" si="34"/>
        <v>6</v>
      </c>
    </row>
    <row r="1034" spans="1:16" x14ac:dyDescent="0.3">
      <c r="A1034" t="s">
        <v>39</v>
      </c>
      <c r="B1034" s="9" t="s">
        <v>375</v>
      </c>
      <c r="C1034" t="s">
        <v>377</v>
      </c>
      <c r="D1034" t="s">
        <v>130</v>
      </c>
      <c r="E1034" t="s">
        <v>262</v>
      </c>
      <c r="F1034" t="s">
        <v>220</v>
      </c>
      <c r="G1034" t="s">
        <v>271</v>
      </c>
      <c r="H1034" t="s">
        <v>5</v>
      </c>
      <c r="I1034">
        <v>16</v>
      </c>
      <c r="J1034">
        <v>13</v>
      </c>
      <c r="K1034">
        <v>6</v>
      </c>
      <c r="L1034">
        <v>7</v>
      </c>
      <c r="M1034">
        <v>3</v>
      </c>
      <c r="N1034">
        <v>0</v>
      </c>
      <c r="O1034" s="99">
        <f t="shared" si="33"/>
        <v>16</v>
      </c>
      <c r="P1034" s="88">
        <f t="shared" si="34"/>
        <v>0</v>
      </c>
    </row>
    <row r="1035" spans="1:16" x14ac:dyDescent="0.3">
      <c r="A1035" t="s">
        <v>39</v>
      </c>
      <c r="B1035" s="9" t="s">
        <v>375</v>
      </c>
      <c r="C1035" t="s">
        <v>377</v>
      </c>
      <c r="D1035" t="s">
        <v>130</v>
      </c>
      <c r="E1035" t="s">
        <v>262</v>
      </c>
      <c r="F1035" t="s">
        <v>220</v>
      </c>
      <c r="G1035" t="s">
        <v>271</v>
      </c>
      <c r="H1035" t="s">
        <v>7</v>
      </c>
      <c r="I1035">
        <v>2</v>
      </c>
      <c r="J1035">
        <v>1</v>
      </c>
      <c r="K1035">
        <v>0</v>
      </c>
      <c r="L1035">
        <v>1</v>
      </c>
      <c r="M1035">
        <v>0</v>
      </c>
      <c r="N1035">
        <v>1</v>
      </c>
      <c r="O1035" s="99">
        <f t="shared" si="33"/>
        <v>2</v>
      </c>
      <c r="P1035" s="88">
        <f t="shared" si="34"/>
        <v>1</v>
      </c>
    </row>
    <row r="1036" spans="1:16" x14ac:dyDescent="0.3">
      <c r="A1036" t="s">
        <v>39</v>
      </c>
      <c r="B1036" s="9" t="s">
        <v>375</v>
      </c>
      <c r="C1036" t="s">
        <v>377</v>
      </c>
      <c r="D1036" t="s">
        <v>130</v>
      </c>
      <c r="E1036" t="s">
        <v>262</v>
      </c>
      <c r="F1036" t="s">
        <v>220</v>
      </c>
      <c r="G1036" t="s">
        <v>271</v>
      </c>
      <c r="H1036" t="s">
        <v>6</v>
      </c>
      <c r="I1036">
        <v>2</v>
      </c>
      <c r="J1036">
        <v>1</v>
      </c>
      <c r="K1036">
        <v>0</v>
      </c>
      <c r="L1036">
        <v>1</v>
      </c>
      <c r="M1036">
        <v>1</v>
      </c>
      <c r="N1036">
        <v>0</v>
      </c>
      <c r="O1036" s="99">
        <f t="shared" si="33"/>
        <v>2</v>
      </c>
      <c r="P1036" s="88">
        <f t="shared" si="34"/>
        <v>0</v>
      </c>
    </row>
    <row r="1037" spans="1:16" x14ac:dyDescent="0.3">
      <c r="A1037" t="s">
        <v>39</v>
      </c>
      <c r="B1037" s="9" t="s">
        <v>375</v>
      </c>
      <c r="C1037" t="s">
        <v>377</v>
      </c>
      <c r="D1037" t="s">
        <v>132</v>
      </c>
      <c r="E1037" t="s">
        <v>263</v>
      </c>
      <c r="F1037" t="s">
        <v>239</v>
      </c>
      <c r="G1037" t="s">
        <v>271</v>
      </c>
      <c r="H1037" t="s">
        <v>4</v>
      </c>
      <c r="I1037">
        <v>60</v>
      </c>
      <c r="J1037">
        <v>24</v>
      </c>
      <c r="K1037">
        <v>1</v>
      </c>
      <c r="L1037">
        <v>23</v>
      </c>
      <c r="M1037">
        <v>32</v>
      </c>
      <c r="N1037">
        <v>4</v>
      </c>
      <c r="O1037" s="99">
        <f t="shared" si="33"/>
        <v>60</v>
      </c>
      <c r="P1037" s="88">
        <f t="shared" si="34"/>
        <v>4</v>
      </c>
    </row>
    <row r="1038" spans="1:16" x14ac:dyDescent="0.3">
      <c r="A1038" t="s">
        <v>39</v>
      </c>
      <c r="B1038" s="9" t="s">
        <v>375</v>
      </c>
      <c r="C1038" t="s">
        <v>377</v>
      </c>
      <c r="D1038" t="s">
        <v>132</v>
      </c>
      <c r="E1038" t="s">
        <v>263</v>
      </c>
      <c r="F1038" t="s">
        <v>239</v>
      </c>
      <c r="G1038" t="s">
        <v>271</v>
      </c>
      <c r="H1038" t="s">
        <v>5</v>
      </c>
      <c r="I1038">
        <v>9</v>
      </c>
      <c r="J1038">
        <v>2</v>
      </c>
      <c r="K1038">
        <v>1</v>
      </c>
      <c r="L1038">
        <v>1</v>
      </c>
      <c r="M1038">
        <v>6</v>
      </c>
      <c r="N1038">
        <v>1</v>
      </c>
      <c r="O1038" s="99">
        <f t="shared" si="33"/>
        <v>9</v>
      </c>
      <c r="P1038" s="88">
        <f t="shared" si="34"/>
        <v>1</v>
      </c>
    </row>
    <row r="1039" spans="1:16" x14ac:dyDescent="0.3">
      <c r="A1039" t="s">
        <v>39</v>
      </c>
      <c r="B1039" s="9" t="s">
        <v>375</v>
      </c>
      <c r="C1039" t="s">
        <v>377</v>
      </c>
      <c r="D1039" t="s">
        <v>132</v>
      </c>
      <c r="E1039" t="s">
        <v>263</v>
      </c>
      <c r="F1039" t="s">
        <v>239</v>
      </c>
      <c r="G1039" t="s">
        <v>271</v>
      </c>
      <c r="H1039" t="s">
        <v>7</v>
      </c>
      <c r="I1039">
        <v>2</v>
      </c>
      <c r="J1039">
        <v>2</v>
      </c>
      <c r="K1039">
        <v>1</v>
      </c>
      <c r="L1039">
        <v>1</v>
      </c>
      <c r="M1039">
        <v>0</v>
      </c>
      <c r="N1039">
        <v>0</v>
      </c>
      <c r="O1039" s="99">
        <f t="shared" si="33"/>
        <v>2</v>
      </c>
      <c r="P1039" s="88">
        <f t="shared" si="34"/>
        <v>0</v>
      </c>
    </row>
    <row r="1040" spans="1:16" x14ac:dyDescent="0.3">
      <c r="A1040" t="s">
        <v>39</v>
      </c>
      <c r="B1040" s="9" t="s">
        <v>375</v>
      </c>
      <c r="C1040" t="s">
        <v>377</v>
      </c>
      <c r="D1040" t="s">
        <v>132</v>
      </c>
      <c r="E1040" t="s">
        <v>263</v>
      </c>
      <c r="F1040" t="s">
        <v>239</v>
      </c>
      <c r="G1040" t="s">
        <v>271</v>
      </c>
      <c r="H1040" t="s">
        <v>6</v>
      </c>
      <c r="I1040">
        <v>2</v>
      </c>
      <c r="J1040">
        <v>1</v>
      </c>
      <c r="K1040">
        <v>0</v>
      </c>
      <c r="L1040">
        <v>1</v>
      </c>
      <c r="M1040">
        <v>0</v>
      </c>
      <c r="N1040">
        <v>1</v>
      </c>
      <c r="O1040" s="99">
        <f t="shared" si="33"/>
        <v>2</v>
      </c>
      <c r="P1040" s="88">
        <f t="shared" si="34"/>
        <v>1</v>
      </c>
    </row>
    <row r="1041" spans="1:16" x14ac:dyDescent="0.3">
      <c r="A1041" t="s">
        <v>39</v>
      </c>
      <c r="B1041" s="9" t="s">
        <v>375</v>
      </c>
      <c r="C1041" t="s">
        <v>377</v>
      </c>
      <c r="D1041" t="s">
        <v>134</v>
      </c>
      <c r="E1041" t="s">
        <v>264</v>
      </c>
      <c r="F1041" t="s">
        <v>220</v>
      </c>
      <c r="G1041" t="s">
        <v>272</v>
      </c>
      <c r="H1041" t="s">
        <v>4</v>
      </c>
      <c r="I1041">
        <v>2</v>
      </c>
      <c r="J1041">
        <v>1</v>
      </c>
      <c r="K1041">
        <v>0</v>
      </c>
      <c r="L1041">
        <v>1</v>
      </c>
      <c r="M1041">
        <v>1</v>
      </c>
      <c r="N1041">
        <v>0</v>
      </c>
      <c r="O1041" s="99">
        <f t="shared" si="33"/>
        <v>2</v>
      </c>
      <c r="P1041" s="88">
        <f t="shared" si="34"/>
        <v>0</v>
      </c>
    </row>
    <row r="1042" spans="1:16" x14ac:dyDescent="0.3">
      <c r="A1042" t="s">
        <v>39</v>
      </c>
      <c r="B1042" s="9" t="s">
        <v>375</v>
      </c>
      <c r="C1042" t="s">
        <v>377</v>
      </c>
      <c r="D1042" t="s">
        <v>136</v>
      </c>
      <c r="E1042" t="s">
        <v>265</v>
      </c>
      <c r="F1042" t="s">
        <v>239</v>
      </c>
      <c r="G1042" t="s">
        <v>271</v>
      </c>
      <c r="H1042" t="s">
        <v>4</v>
      </c>
      <c r="I1042">
        <v>121</v>
      </c>
      <c r="J1042">
        <v>20</v>
      </c>
      <c r="K1042">
        <v>8</v>
      </c>
      <c r="L1042">
        <v>12</v>
      </c>
      <c r="M1042">
        <v>28</v>
      </c>
      <c r="N1042">
        <v>73</v>
      </c>
      <c r="O1042" s="99">
        <f t="shared" si="33"/>
        <v>121</v>
      </c>
      <c r="P1042" s="88">
        <f t="shared" si="34"/>
        <v>73</v>
      </c>
    </row>
    <row r="1043" spans="1:16" x14ac:dyDescent="0.3">
      <c r="A1043" t="s">
        <v>39</v>
      </c>
      <c r="B1043" s="9" t="s">
        <v>375</v>
      </c>
      <c r="C1043" t="s">
        <v>377</v>
      </c>
      <c r="D1043" t="s">
        <v>136</v>
      </c>
      <c r="E1043" t="s">
        <v>265</v>
      </c>
      <c r="F1043" t="s">
        <v>239</v>
      </c>
      <c r="G1043" t="s">
        <v>271</v>
      </c>
      <c r="H1043" t="s">
        <v>5</v>
      </c>
      <c r="I1043">
        <v>19</v>
      </c>
      <c r="J1043">
        <v>5</v>
      </c>
      <c r="K1043">
        <v>1</v>
      </c>
      <c r="L1043">
        <v>4</v>
      </c>
      <c r="M1043">
        <v>4</v>
      </c>
      <c r="N1043">
        <v>10</v>
      </c>
      <c r="O1043" s="99">
        <f t="shared" si="33"/>
        <v>19</v>
      </c>
      <c r="P1043" s="88">
        <f t="shared" si="34"/>
        <v>10</v>
      </c>
    </row>
    <row r="1044" spans="1:16" x14ac:dyDescent="0.3">
      <c r="A1044" t="s">
        <v>39</v>
      </c>
      <c r="B1044" s="9" t="s">
        <v>375</v>
      </c>
      <c r="C1044" t="s">
        <v>377</v>
      </c>
      <c r="D1044" t="s">
        <v>136</v>
      </c>
      <c r="E1044" t="s">
        <v>265</v>
      </c>
      <c r="F1044" t="s">
        <v>239</v>
      </c>
      <c r="G1044" t="s">
        <v>271</v>
      </c>
      <c r="H1044" t="s">
        <v>7</v>
      </c>
      <c r="I1044">
        <v>2</v>
      </c>
      <c r="J1044">
        <v>1</v>
      </c>
      <c r="K1044">
        <v>1</v>
      </c>
      <c r="L1044">
        <v>0</v>
      </c>
      <c r="M1044">
        <v>0</v>
      </c>
      <c r="N1044">
        <v>1</v>
      </c>
      <c r="O1044" s="99">
        <f t="shared" si="33"/>
        <v>2</v>
      </c>
      <c r="P1044" s="88">
        <f t="shared" si="34"/>
        <v>1</v>
      </c>
    </row>
    <row r="1045" spans="1:16" x14ac:dyDescent="0.3">
      <c r="A1045" t="s">
        <v>39</v>
      </c>
      <c r="B1045" s="9" t="s">
        <v>375</v>
      </c>
      <c r="C1045" t="s">
        <v>377</v>
      </c>
      <c r="D1045" t="s">
        <v>136</v>
      </c>
      <c r="E1045" t="s">
        <v>265</v>
      </c>
      <c r="F1045" t="s">
        <v>239</v>
      </c>
      <c r="G1045" t="s">
        <v>271</v>
      </c>
      <c r="H1045" t="s">
        <v>6</v>
      </c>
      <c r="I1045">
        <v>5</v>
      </c>
      <c r="J1045">
        <v>0</v>
      </c>
      <c r="K1045">
        <v>0</v>
      </c>
      <c r="L1045">
        <v>0</v>
      </c>
      <c r="M1045">
        <v>1</v>
      </c>
      <c r="N1045">
        <v>4</v>
      </c>
      <c r="O1045" s="99">
        <f t="shared" si="33"/>
        <v>5</v>
      </c>
      <c r="P1045" s="88">
        <f t="shared" si="34"/>
        <v>4</v>
      </c>
    </row>
    <row r="1046" spans="1:16" x14ac:dyDescent="0.3">
      <c r="A1046" t="s">
        <v>39</v>
      </c>
      <c r="B1046" s="9" t="s">
        <v>375</v>
      </c>
      <c r="C1046" t="s">
        <v>377</v>
      </c>
      <c r="D1046" t="s">
        <v>138</v>
      </c>
      <c r="E1046" t="s">
        <v>266</v>
      </c>
      <c r="F1046" t="s">
        <v>220</v>
      </c>
      <c r="G1046" t="s">
        <v>272</v>
      </c>
      <c r="H1046" t="s">
        <v>4</v>
      </c>
      <c r="I1046">
        <v>40</v>
      </c>
      <c r="J1046">
        <v>16</v>
      </c>
      <c r="K1046">
        <v>0</v>
      </c>
      <c r="L1046">
        <v>16</v>
      </c>
      <c r="M1046">
        <v>13</v>
      </c>
      <c r="N1046">
        <v>11</v>
      </c>
      <c r="O1046" s="99">
        <f t="shared" si="33"/>
        <v>40</v>
      </c>
      <c r="P1046" s="88">
        <f t="shared" si="34"/>
        <v>11</v>
      </c>
    </row>
    <row r="1047" spans="1:16" x14ac:dyDescent="0.3">
      <c r="A1047" t="s">
        <v>39</v>
      </c>
      <c r="B1047" s="9" t="s">
        <v>375</v>
      </c>
      <c r="C1047" t="s">
        <v>377</v>
      </c>
      <c r="D1047" t="s">
        <v>138</v>
      </c>
      <c r="E1047" t="s">
        <v>266</v>
      </c>
      <c r="F1047" t="s">
        <v>220</v>
      </c>
      <c r="G1047" t="s">
        <v>272</v>
      </c>
      <c r="H1047" t="s">
        <v>5</v>
      </c>
      <c r="I1047">
        <v>8</v>
      </c>
      <c r="J1047">
        <v>4</v>
      </c>
      <c r="K1047">
        <v>1</v>
      </c>
      <c r="L1047">
        <v>3</v>
      </c>
      <c r="M1047">
        <v>3</v>
      </c>
      <c r="N1047">
        <v>1</v>
      </c>
      <c r="O1047" s="99">
        <f t="shared" si="33"/>
        <v>8</v>
      </c>
      <c r="P1047" s="88">
        <f t="shared" si="34"/>
        <v>1</v>
      </c>
    </row>
    <row r="1048" spans="1:16" x14ac:dyDescent="0.3">
      <c r="A1048" t="s">
        <v>39</v>
      </c>
      <c r="B1048" s="9" t="s">
        <v>375</v>
      </c>
      <c r="C1048" t="s">
        <v>377</v>
      </c>
      <c r="D1048" t="s">
        <v>138</v>
      </c>
      <c r="E1048" t="s">
        <v>266</v>
      </c>
      <c r="F1048" t="s">
        <v>220</v>
      </c>
      <c r="G1048" t="s">
        <v>272</v>
      </c>
      <c r="H1048" t="s">
        <v>7</v>
      </c>
      <c r="I1048">
        <v>1</v>
      </c>
      <c r="J1048">
        <v>0</v>
      </c>
      <c r="K1048">
        <v>0</v>
      </c>
      <c r="L1048">
        <v>0</v>
      </c>
      <c r="M1048">
        <v>0</v>
      </c>
      <c r="N1048">
        <v>1</v>
      </c>
      <c r="O1048" s="99">
        <f t="shared" si="33"/>
        <v>1</v>
      </c>
      <c r="P1048" s="88">
        <f t="shared" si="34"/>
        <v>1</v>
      </c>
    </row>
    <row r="1049" spans="1:16" x14ac:dyDescent="0.3">
      <c r="A1049" t="s">
        <v>39</v>
      </c>
      <c r="B1049" s="9" t="s">
        <v>375</v>
      </c>
      <c r="C1049" t="s">
        <v>377</v>
      </c>
      <c r="D1049" t="s">
        <v>138</v>
      </c>
      <c r="E1049" t="s">
        <v>266</v>
      </c>
      <c r="F1049" t="s">
        <v>220</v>
      </c>
      <c r="G1049" t="s">
        <v>272</v>
      </c>
      <c r="H1049" t="s">
        <v>6</v>
      </c>
      <c r="I1049">
        <v>3</v>
      </c>
      <c r="J1049">
        <v>2</v>
      </c>
      <c r="K1049">
        <v>1</v>
      </c>
      <c r="L1049">
        <v>1</v>
      </c>
      <c r="M1049">
        <v>1</v>
      </c>
      <c r="N1049">
        <v>0</v>
      </c>
      <c r="O1049" s="99">
        <f t="shared" si="33"/>
        <v>3</v>
      </c>
      <c r="P1049" s="88">
        <f t="shared" si="34"/>
        <v>0</v>
      </c>
    </row>
    <row r="1050" spans="1:16" x14ac:dyDescent="0.3">
      <c r="A1050" t="s">
        <v>39</v>
      </c>
      <c r="B1050" s="9" t="s">
        <v>375</v>
      </c>
      <c r="C1050" t="s">
        <v>377</v>
      </c>
      <c r="D1050" t="s">
        <v>140</v>
      </c>
      <c r="E1050" t="s">
        <v>267</v>
      </c>
      <c r="F1050" t="s">
        <v>239</v>
      </c>
      <c r="G1050" t="s">
        <v>271</v>
      </c>
      <c r="H1050" t="s">
        <v>4</v>
      </c>
      <c r="I1050">
        <v>113</v>
      </c>
      <c r="J1050">
        <v>68</v>
      </c>
      <c r="K1050">
        <v>10</v>
      </c>
      <c r="L1050">
        <v>58</v>
      </c>
      <c r="M1050">
        <v>29</v>
      </c>
      <c r="N1050">
        <v>16</v>
      </c>
      <c r="O1050" s="99">
        <f t="shared" si="33"/>
        <v>113</v>
      </c>
      <c r="P1050" s="88">
        <f t="shared" si="34"/>
        <v>16</v>
      </c>
    </row>
    <row r="1051" spans="1:16" x14ac:dyDescent="0.3">
      <c r="A1051" t="s">
        <v>39</v>
      </c>
      <c r="B1051" s="9" t="s">
        <v>375</v>
      </c>
      <c r="C1051" t="s">
        <v>377</v>
      </c>
      <c r="D1051" t="s">
        <v>140</v>
      </c>
      <c r="E1051" t="s">
        <v>267</v>
      </c>
      <c r="F1051" t="s">
        <v>239</v>
      </c>
      <c r="G1051" t="s">
        <v>271</v>
      </c>
      <c r="H1051" t="s">
        <v>5</v>
      </c>
      <c r="I1051">
        <v>8</v>
      </c>
      <c r="J1051">
        <v>6</v>
      </c>
      <c r="K1051">
        <v>2</v>
      </c>
      <c r="L1051">
        <v>4</v>
      </c>
      <c r="M1051">
        <v>1</v>
      </c>
      <c r="N1051">
        <v>1</v>
      </c>
      <c r="O1051" s="99">
        <f t="shared" si="33"/>
        <v>8</v>
      </c>
      <c r="P1051" s="88">
        <f t="shared" si="34"/>
        <v>1</v>
      </c>
    </row>
    <row r="1052" spans="1:16" x14ac:dyDescent="0.3">
      <c r="A1052" t="s">
        <v>39</v>
      </c>
      <c r="B1052" s="9" t="s">
        <v>375</v>
      </c>
      <c r="C1052" t="s">
        <v>377</v>
      </c>
      <c r="D1052" t="s">
        <v>140</v>
      </c>
      <c r="E1052" t="s">
        <v>267</v>
      </c>
      <c r="F1052" t="s">
        <v>239</v>
      </c>
      <c r="G1052" t="s">
        <v>271</v>
      </c>
      <c r="H1052" t="s">
        <v>7</v>
      </c>
      <c r="I1052">
        <v>4</v>
      </c>
      <c r="J1052">
        <v>2</v>
      </c>
      <c r="K1052">
        <v>1</v>
      </c>
      <c r="L1052">
        <v>1</v>
      </c>
      <c r="M1052">
        <v>2</v>
      </c>
      <c r="N1052">
        <v>0</v>
      </c>
      <c r="O1052" s="99">
        <f t="shared" si="33"/>
        <v>4</v>
      </c>
      <c r="P1052" s="88">
        <f t="shared" si="34"/>
        <v>0</v>
      </c>
    </row>
    <row r="1053" spans="1:16" x14ac:dyDescent="0.3">
      <c r="A1053" t="s">
        <v>39</v>
      </c>
      <c r="B1053" s="9" t="s">
        <v>375</v>
      </c>
      <c r="C1053" t="s">
        <v>377</v>
      </c>
      <c r="D1053" t="s">
        <v>140</v>
      </c>
      <c r="E1053" t="s">
        <v>267</v>
      </c>
      <c r="F1053" t="s">
        <v>239</v>
      </c>
      <c r="G1053" t="s">
        <v>271</v>
      </c>
      <c r="H1053" t="s">
        <v>6</v>
      </c>
      <c r="I1053">
        <v>6</v>
      </c>
      <c r="J1053">
        <v>6</v>
      </c>
      <c r="K1053">
        <v>1</v>
      </c>
      <c r="L1053">
        <v>5</v>
      </c>
      <c r="M1053">
        <v>0</v>
      </c>
      <c r="N1053">
        <v>0</v>
      </c>
      <c r="O1053" s="99">
        <f t="shared" si="33"/>
        <v>6</v>
      </c>
      <c r="P1053" s="88">
        <f t="shared" si="34"/>
        <v>0</v>
      </c>
    </row>
    <row r="1054" spans="1:16" x14ac:dyDescent="0.3">
      <c r="A1054" t="s">
        <v>39</v>
      </c>
      <c r="B1054" s="9" t="s">
        <v>375</v>
      </c>
      <c r="C1054" t="s">
        <v>378</v>
      </c>
      <c r="D1054" t="s">
        <v>52</v>
      </c>
      <c r="E1054" t="s">
        <v>219</v>
      </c>
      <c r="F1054" t="s">
        <v>220</v>
      </c>
      <c r="G1054" t="s">
        <v>271</v>
      </c>
      <c r="H1054" t="s">
        <v>4</v>
      </c>
      <c r="I1054">
        <v>40</v>
      </c>
      <c r="J1054">
        <v>20</v>
      </c>
      <c r="K1054">
        <v>1</v>
      </c>
      <c r="L1054">
        <v>19</v>
      </c>
      <c r="M1054">
        <v>14</v>
      </c>
      <c r="N1054">
        <v>6</v>
      </c>
      <c r="O1054" s="99">
        <f t="shared" si="33"/>
        <v>40</v>
      </c>
      <c r="P1054" s="88">
        <f t="shared" si="34"/>
        <v>6</v>
      </c>
    </row>
    <row r="1055" spans="1:16" x14ac:dyDescent="0.3">
      <c r="A1055" t="s">
        <v>39</v>
      </c>
      <c r="B1055" s="9" t="s">
        <v>375</v>
      </c>
      <c r="C1055" t="s">
        <v>378</v>
      </c>
      <c r="D1055" t="s">
        <v>52</v>
      </c>
      <c r="E1055" t="s">
        <v>219</v>
      </c>
      <c r="F1055" t="s">
        <v>220</v>
      </c>
      <c r="G1055" t="s">
        <v>271</v>
      </c>
      <c r="H1055" t="s">
        <v>5</v>
      </c>
      <c r="I1055">
        <v>6</v>
      </c>
      <c r="J1055">
        <v>4</v>
      </c>
      <c r="K1055">
        <v>0</v>
      </c>
      <c r="L1055">
        <v>4</v>
      </c>
      <c r="M1055">
        <v>2</v>
      </c>
      <c r="N1055">
        <v>0</v>
      </c>
      <c r="O1055" s="99">
        <f t="shared" si="33"/>
        <v>6</v>
      </c>
      <c r="P1055" s="88">
        <f t="shared" si="34"/>
        <v>0</v>
      </c>
    </row>
    <row r="1056" spans="1:16" x14ac:dyDescent="0.3">
      <c r="A1056" t="s">
        <v>39</v>
      </c>
      <c r="B1056" s="9" t="s">
        <v>375</v>
      </c>
      <c r="C1056" t="s">
        <v>378</v>
      </c>
      <c r="D1056" t="s">
        <v>52</v>
      </c>
      <c r="E1056" t="s">
        <v>219</v>
      </c>
      <c r="F1056" t="s">
        <v>220</v>
      </c>
      <c r="G1056" t="s">
        <v>271</v>
      </c>
      <c r="H1056" t="s">
        <v>7</v>
      </c>
      <c r="I1056">
        <v>2</v>
      </c>
      <c r="J1056">
        <v>0</v>
      </c>
      <c r="K1056">
        <v>0</v>
      </c>
      <c r="L1056">
        <v>0</v>
      </c>
      <c r="M1056">
        <v>2</v>
      </c>
      <c r="N1056">
        <v>0</v>
      </c>
      <c r="O1056" s="99">
        <f t="shared" si="33"/>
        <v>2</v>
      </c>
      <c r="P1056" s="88">
        <f t="shared" si="34"/>
        <v>0</v>
      </c>
    </row>
    <row r="1057" spans="1:16" x14ac:dyDescent="0.3">
      <c r="A1057" t="s">
        <v>39</v>
      </c>
      <c r="B1057" s="9" t="s">
        <v>375</v>
      </c>
      <c r="C1057" t="s">
        <v>378</v>
      </c>
      <c r="D1057" t="s">
        <v>52</v>
      </c>
      <c r="E1057" t="s">
        <v>219</v>
      </c>
      <c r="F1057" t="s">
        <v>220</v>
      </c>
      <c r="G1057" t="s">
        <v>271</v>
      </c>
      <c r="H1057" t="s">
        <v>6</v>
      </c>
      <c r="I1057">
        <v>4</v>
      </c>
      <c r="J1057">
        <v>0</v>
      </c>
      <c r="K1057">
        <v>0</v>
      </c>
      <c r="L1057">
        <v>0</v>
      </c>
      <c r="M1057">
        <v>3</v>
      </c>
      <c r="N1057">
        <v>1</v>
      </c>
      <c r="O1057" s="99">
        <f t="shared" si="33"/>
        <v>4</v>
      </c>
      <c r="P1057" s="88">
        <f t="shared" si="34"/>
        <v>1</v>
      </c>
    </row>
    <row r="1058" spans="1:16" x14ac:dyDescent="0.3">
      <c r="A1058" t="s">
        <v>39</v>
      </c>
      <c r="B1058" s="9" t="s">
        <v>375</v>
      </c>
      <c r="C1058" t="s">
        <v>378</v>
      </c>
      <c r="D1058" t="s">
        <v>54</v>
      </c>
      <c r="E1058" t="s">
        <v>222</v>
      </c>
      <c r="F1058" t="s">
        <v>220</v>
      </c>
      <c r="G1058" t="s">
        <v>272</v>
      </c>
      <c r="H1058" t="s">
        <v>4</v>
      </c>
      <c r="I1058">
        <v>7</v>
      </c>
      <c r="J1058">
        <v>5</v>
      </c>
      <c r="K1058">
        <v>3</v>
      </c>
      <c r="L1058">
        <v>2</v>
      </c>
      <c r="M1058">
        <v>2</v>
      </c>
      <c r="N1058">
        <v>0</v>
      </c>
      <c r="O1058" s="99">
        <f t="shared" si="33"/>
        <v>7</v>
      </c>
      <c r="P1058" s="88">
        <f t="shared" si="34"/>
        <v>0</v>
      </c>
    </row>
    <row r="1059" spans="1:16" x14ac:dyDescent="0.3">
      <c r="A1059" t="s">
        <v>39</v>
      </c>
      <c r="B1059" s="9" t="s">
        <v>375</v>
      </c>
      <c r="C1059" t="s">
        <v>378</v>
      </c>
      <c r="D1059" t="s">
        <v>54</v>
      </c>
      <c r="E1059" t="s">
        <v>222</v>
      </c>
      <c r="F1059" t="s">
        <v>220</v>
      </c>
      <c r="G1059" t="s">
        <v>272</v>
      </c>
      <c r="H1059" t="s">
        <v>5</v>
      </c>
      <c r="I1059">
        <v>1</v>
      </c>
      <c r="J1059">
        <v>1</v>
      </c>
      <c r="K1059">
        <v>0</v>
      </c>
      <c r="L1059">
        <v>1</v>
      </c>
      <c r="M1059">
        <v>0</v>
      </c>
      <c r="N1059">
        <v>0</v>
      </c>
      <c r="O1059" s="99">
        <f t="shared" si="33"/>
        <v>1</v>
      </c>
      <c r="P1059" s="88">
        <f t="shared" si="34"/>
        <v>0</v>
      </c>
    </row>
    <row r="1060" spans="1:16" x14ac:dyDescent="0.3">
      <c r="A1060" t="s">
        <v>39</v>
      </c>
      <c r="B1060" s="9" t="s">
        <v>375</v>
      </c>
      <c r="C1060" t="s">
        <v>378</v>
      </c>
      <c r="D1060" t="s">
        <v>56</v>
      </c>
      <c r="E1060" t="s">
        <v>224</v>
      </c>
      <c r="F1060" t="s">
        <v>220</v>
      </c>
      <c r="G1060" t="s">
        <v>271</v>
      </c>
      <c r="H1060" t="s">
        <v>4</v>
      </c>
      <c r="I1060">
        <v>35</v>
      </c>
      <c r="J1060">
        <v>14</v>
      </c>
      <c r="K1060">
        <v>1</v>
      </c>
      <c r="L1060">
        <v>13</v>
      </c>
      <c r="M1060">
        <v>15</v>
      </c>
      <c r="N1060">
        <v>6</v>
      </c>
      <c r="O1060" s="99">
        <f t="shared" si="33"/>
        <v>35</v>
      </c>
      <c r="P1060" s="88">
        <f t="shared" si="34"/>
        <v>6</v>
      </c>
    </row>
    <row r="1061" spans="1:16" x14ac:dyDescent="0.3">
      <c r="A1061" t="s">
        <v>39</v>
      </c>
      <c r="B1061" s="9" t="s">
        <v>375</v>
      </c>
      <c r="C1061" t="s">
        <v>378</v>
      </c>
      <c r="D1061" t="s">
        <v>56</v>
      </c>
      <c r="E1061" t="s">
        <v>224</v>
      </c>
      <c r="F1061" t="s">
        <v>220</v>
      </c>
      <c r="G1061" t="s">
        <v>271</v>
      </c>
      <c r="H1061" t="s">
        <v>5</v>
      </c>
      <c r="I1061">
        <v>1</v>
      </c>
      <c r="J1061">
        <v>1</v>
      </c>
      <c r="K1061">
        <v>0</v>
      </c>
      <c r="L1061">
        <v>1</v>
      </c>
      <c r="M1061">
        <v>0</v>
      </c>
      <c r="N1061">
        <v>0</v>
      </c>
      <c r="O1061" s="99">
        <f t="shared" si="33"/>
        <v>1</v>
      </c>
      <c r="P1061" s="88">
        <f t="shared" si="34"/>
        <v>0</v>
      </c>
    </row>
    <row r="1062" spans="1:16" x14ac:dyDescent="0.3">
      <c r="A1062" t="s">
        <v>39</v>
      </c>
      <c r="B1062" s="9" t="s">
        <v>375</v>
      </c>
      <c r="C1062" t="s">
        <v>378</v>
      </c>
      <c r="D1062" t="s">
        <v>56</v>
      </c>
      <c r="E1062" t="s">
        <v>224</v>
      </c>
      <c r="F1062" t="s">
        <v>220</v>
      </c>
      <c r="G1062" t="s">
        <v>271</v>
      </c>
      <c r="H1062" t="s">
        <v>7</v>
      </c>
      <c r="I1062">
        <v>1</v>
      </c>
      <c r="J1062">
        <v>1</v>
      </c>
      <c r="K1062">
        <v>1</v>
      </c>
      <c r="L1062">
        <v>0</v>
      </c>
      <c r="M1062">
        <v>0</v>
      </c>
      <c r="N1062">
        <v>0</v>
      </c>
      <c r="O1062" s="99">
        <f t="shared" si="33"/>
        <v>1</v>
      </c>
      <c r="P1062" s="88">
        <f t="shared" si="34"/>
        <v>0</v>
      </c>
    </row>
    <row r="1063" spans="1:16" x14ac:dyDescent="0.3">
      <c r="A1063" t="s">
        <v>39</v>
      </c>
      <c r="B1063" s="9" t="s">
        <v>375</v>
      </c>
      <c r="C1063" t="s">
        <v>378</v>
      </c>
      <c r="D1063" t="s">
        <v>56</v>
      </c>
      <c r="E1063" t="s">
        <v>224</v>
      </c>
      <c r="F1063" t="s">
        <v>220</v>
      </c>
      <c r="G1063" t="s">
        <v>271</v>
      </c>
      <c r="H1063" t="s">
        <v>6</v>
      </c>
      <c r="I1063">
        <v>2</v>
      </c>
      <c r="J1063">
        <v>1</v>
      </c>
      <c r="K1063">
        <v>1</v>
      </c>
      <c r="L1063">
        <v>0</v>
      </c>
      <c r="M1063">
        <v>0</v>
      </c>
      <c r="N1063">
        <v>1</v>
      </c>
      <c r="O1063" s="99">
        <f t="shared" si="33"/>
        <v>2</v>
      </c>
      <c r="P1063" s="88">
        <f t="shared" si="34"/>
        <v>1</v>
      </c>
    </row>
    <row r="1064" spans="1:16" x14ac:dyDescent="0.3">
      <c r="A1064" t="s">
        <v>39</v>
      </c>
      <c r="B1064" s="9" t="s">
        <v>375</v>
      </c>
      <c r="C1064" t="s">
        <v>378</v>
      </c>
      <c r="D1064" t="s">
        <v>58</v>
      </c>
      <c r="E1064" t="s">
        <v>225</v>
      </c>
      <c r="F1064" t="s">
        <v>220</v>
      </c>
      <c r="G1064" t="s">
        <v>272</v>
      </c>
      <c r="H1064" t="s">
        <v>4</v>
      </c>
      <c r="I1064">
        <v>15</v>
      </c>
      <c r="J1064">
        <v>10</v>
      </c>
      <c r="K1064">
        <v>1</v>
      </c>
      <c r="L1064">
        <v>9</v>
      </c>
      <c r="M1064">
        <v>4</v>
      </c>
      <c r="N1064">
        <v>1</v>
      </c>
      <c r="O1064" s="99">
        <f t="shared" si="33"/>
        <v>15</v>
      </c>
      <c r="P1064" s="88">
        <f t="shared" si="34"/>
        <v>1</v>
      </c>
    </row>
    <row r="1065" spans="1:16" x14ac:dyDescent="0.3">
      <c r="A1065" t="s">
        <v>39</v>
      </c>
      <c r="B1065" s="9" t="s">
        <v>375</v>
      </c>
      <c r="C1065" t="s">
        <v>378</v>
      </c>
      <c r="D1065" t="s">
        <v>58</v>
      </c>
      <c r="E1065" t="s">
        <v>225</v>
      </c>
      <c r="F1065" t="s">
        <v>220</v>
      </c>
      <c r="G1065" t="s">
        <v>272</v>
      </c>
      <c r="H1065" t="s">
        <v>5</v>
      </c>
      <c r="I1065">
        <v>1</v>
      </c>
      <c r="J1065">
        <v>0</v>
      </c>
      <c r="K1065">
        <v>0</v>
      </c>
      <c r="L1065">
        <v>0</v>
      </c>
      <c r="M1065">
        <v>1</v>
      </c>
      <c r="N1065">
        <v>0</v>
      </c>
      <c r="O1065" s="99">
        <f t="shared" si="33"/>
        <v>1</v>
      </c>
      <c r="P1065" s="88">
        <f t="shared" si="34"/>
        <v>0</v>
      </c>
    </row>
    <row r="1066" spans="1:16" x14ac:dyDescent="0.3">
      <c r="A1066" t="s">
        <v>39</v>
      </c>
      <c r="B1066" s="9" t="s">
        <v>375</v>
      </c>
      <c r="C1066" t="s">
        <v>378</v>
      </c>
      <c r="D1066" t="s">
        <v>58</v>
      </c>
      <c r="E1066" t="s">
        <v>225</v>
      </c>
      <c r="F1066" t="s">
        <v>220</v>
      </c>
      <c r="G1066" t="s">
        <v>272</v>
      </c>
      <c r="H1066" t="s">
        <v>7</v>
      </c>
      <c r="I1066">
        <v>2</v>
      </c>
      <c r="J1066">
        <v>1</v>
      </c>
      <c r="K1066">
        <v>1</v>
      </c>
      <c r="L1066">
        <v>0</v>
      </c>
      <c r="M1066">
        <v>1</v>
      </c>
      <c r="N1066">
        <v>0</v>
      </c>
      <c r="O1066" s="99">
        <f t="shared" si="33"/>
        <v>2</v>
      </c>
      <c r="P1066" s="88">
        <f t="shared" si="34"/>
        <v>0</v>
      </c>
    </row>
    <row r="1067" spans="1:16" x14ac:dyDescent="0.3">
      <c r="A1067" t="s">
        <v>39</v>
      </c>
      <c r="B1067" s="9" t="s">
        <v>375</v>
      </c>
      <c r="C1067" t="s">
        <v>378</v>
      </c>
      <c r="D1067" t="s">
        <v>58</v>
      </c>
      <c r="E1067" t="s">
        <v>225</v>
      </c>
      <c r="F1067" t="s">
        <v>220</v>
      </c>
      <c r="G1067" t="s">
        <v>272</v>
      </c>
      <c r="H1067" t="s">
        <v>6</v>
      </c>
      <c r="I1067">
        <v>2</v>
      </c>
      <c r="J1067">
        <v>2</v>
      </c>
      <c r="K1067">
        <v>1</v>
      </c>
      <c r="L1067">
        <v>1</v>
      </c>
      <c r="M1067">
        <v>0</v>
      </c>
      <c r="N1067">
        <v>0</v>
      </c>
      <c r="O1067" s="99">
        <f t="shared" si="33"/>
        <v>2</v>
      </c>
      <c r="P1067" s="88">
        <f t="shared" si="34"/>
        <v>0</v>
      </c>
    </row>
    <row r="1068" spans="1:16" x14ac:dyDescent="0.3">
      <c r="A1068" t="s">
        <v>39</v>
      </c>
      <c r="B1068" s="9" t="s">
        <v>375</v>
      </c>
      <c r="C1068" t="s">
        <v>378</v>
      </c>
      <c r="D1068" t="s">
        <v>60</v>
      </c>
      <c r="E1068" t="s">
        <v>226</v>
      </c>
      <c r="F1068" t="s">
        <v>220</v>
      </c>
      <c r="G1068" t="s">
        <v>273</v>
      </c>
      <c r="H1068" t="s">
        <v>4</v>
      </c>
      <c r="I1068">
        <v>13</v>
      </c>
      <c r="J1068">
        <v>2</v>
      </c>
      <c r="K1068">
        <v>2</v>
      </c>
      <c r="L1068">
        <v>0</v>
      </c>
      <c r="M1068">
        <v>2</v>
      </c>
      <c r="N1068">
        <v>9</v>
      </c>
      <c r="O1068" s="99">
        <f t="shared" si="33"/>
        <v>13</v>
      </c>
      <c r="P1068" s="88">
        <f t="shared" si="34"/>
        <v>9</v>
      </c>
    </row>
    <row r="1069" spans="1:16" x14ac:dyDescent="0.3">
      <c r="A1069" t="s">
        <v>39</v>
      </c>
      <c r="B1069" s="9" t="s">
        <v>375</v>
      </c>
      <c r="C1069" t="s">
        <v>378</v>
      </c>
      <c r="D1069" t="s">
        <v>60</v>
      </c>
      <c r="E1069" t="s">
        <v>226</v>
      </c>
      <c r="F1069" t="s">
        <v>220</v>
      </c>
      <c r="G1069" t="s">
        <v>273</v>
      </c>
      <c r="H1069" t="s">
        <v>7</v>
      </c>
      <c r="I1069">
        <v>1</v>
      </c>
      <c r="J1069">
        <v>0</v>
      </c>
      <c r="K1069">
        <v>0</v>
      </c>
      <c r="L1069">
        <v>0</v>
      </c>
      <c r="M1069">
        <v>1</v>
      </c>
      <c r="N1069">
        <v>0</v>
      </c>
      <c r="O1069" s="99">
        <f t="shared" si="33"/>
        <v>1</v>
      </c>
      <c r="P1069" s="88">
        <f t="shared" si="34"/>
        <v>0</v>
      </c>
    </row>
    <row r="1070" spans="1:16" x14ac:dyDescent="0.3">
      <c r="A1070" t="s">
        <v>39</v>
      </c>
      <c r="B1070" s="9" t="s">
        <v>375</v>
      </c>
      <c r="C1070" t="s">
        <v>378</v>
      </c>
      <c r="D1070" t="s">
        <v>60</v>
      </c>
      <c r="E1070" t="s">
        <v>226</v>
      </c>
      <c r="F1070" t="s">
        <v>220</v>
      </c>
      <c r="G1070" t="s">
        <v>273</v>
      </c>
      <c r="H1070" t="s">
        <v>6</v>
      </c>
      <c r="I1070">
        <v>5</v>
      </c>
      <c r="J1070">
        <v>4</v>
      </c>
      <c r="K1070">
        <v>2</v>
      </c>
      <c r="L1070">
        <v>2</v>
      </c>
      <c r="M1070">
        <v>0</v>
      </c>
      <c r="N1070">
        <v>1</v>
      </c>
      <c r="O1070" s="99">
        <f t="shared" si="33"/>
        <v>5</v>
      </c>
      <c r="P1070" s="88">
        <f t="shared" si="34"/>
        <v>1</v>
      </c>
    </row>
    <row r="1071" spans="1:16" x14ac:dyDescent="0.3">
      <c r="A1071" t="s">
        <v>39</v>
      </c>
      <c r="B1071" s="9" t="s">
        <v>375</v>
      </c>
      <c r="C1071" t="s">
        <v>378</v>
      </c>
      <c r="D1071" t="s">
        <v>62</v>
      </c>
      <c r="E1071" t="s">
        <v>228</v>
      </c>
      <c r="F1071" t="s">
        <v>220</v>
      </c>
      <c r="G1071" t="s">
        <v>272</v>
      </c>
      <c r="H1071" t="s">
        <v>4</v>
      </c>
      <c r="I1071">
        <v>25</v>
      </c>
      <c r="J1071">
        <v>19</v>
      </c>
      <c r="K1071">
        <v>3</v>
      </c>
      <c r="L1071">
        <v>16</v>
      </c>
      <c r="M1071">
        <v>2</v>
      </c>
      <c r="N1071">
        <v>4</v>
      </c>
      <c r="O1071" s="99">
        <f t="shared" si="33"/>
        <v>25</v>
      </c>
      <c r="P1071" s="88">
        <f t="shared" si="34"/>
        <v>4</v>
      </c>
    </row>
    <row r="1072" spans="1:16" x14ac:dyDescent="0.3">
      <c r="A1072" t="s">
        <v>39</v>
      </c>
      <c r="B1072" s="9" t="s">
        <v>375</v>
      </c>
      <c r="C1072" t="s">
        <v>378</v>
      </c>
      <c r="D1072" t="s">
        <v>62</v>
      </c>
      <c r="E1072" t="s">
        <v>228</v>
      </c>
      <c r="F1072" t="s">
        <v>220</v>
      </c>
      <c r="G1072" t="s">
        <v>272</v>
      </c>
      <c r="H1072" t="s">
        <v>5</v>
      </c>
      <c r="I1072">
        <v>2</v>
      </c>
      <c r="J1072">
        <v>2</v>
      </c>
      <c r="K1072">
        <v>0</v>
      </c>
      <c r="L1072">
        <v>2</v>
      </c>
      <c r="M1072">
        <v>0</v>
      </c>
      <c r="N1072">
        <v>0</v>
      </c>
      <c r="O1072" s="99">
        <f t="shared" si="33"/>
        <v>2</v>
      </c>
      <c r="P1072" s="88">
        <f t="shared" si="34"/>
        <v>0</v>
      </c>
    </row>
    <row r="1073" spans="1:16" x14ac:dyDescent="0.3">
      <c r="A1073" t="s">
        <v>39</v>
      </c>
      <c r="B1073" s="9" t="s">
        <v>375</v>
      </c>
      <c r="C1073" t="s">
        <v>378</v>
      </c>
      <c r="D1073" t="s">
        <v>62</v>
      </c>
      <c r="E1073" t="s">
        <v>228</v>
      </c>
      <c r="F1073" t="s">
        <v>220</v>
      </c>
      <c r="G1073" t="s">
        <v>272</v>
      </c>
      <c r="H1073" t="s">
        <v>6</v>
      </c>
      <c r="I1073">
        <v>2</v>
      </c>
      <c r="J1073">
        <v>2</v>
      </c>
      <c r="K1073">
        <v>0</v>
      </c>
      <c r="L1073">
        <v>2</v>
      </c>
      <c r="M1073">
        <v>0</v>
      </c>
      <c r="N1073">
        <v>0</v>
      </c>
      <c r="O1073" s="99">
        <f t="shared" si="33"/>
        <v>2</v>
      </c>
      <c r="P1073" s="88">
        <f t="shared" si="34"/>
        <v>0</v>
      </c>
    </row>
    <row r="1074" spans="1:16" x14ac:dyDescent="0.3">
      <c r="A1074" t="s">
        <v>39</v>
      </c>
      <c r="B1074" s="9" t="s">
        <v>375</v>
      </c>
      <c r="C1074" t="s">
        <v>378</v>
      </c>
      <c r="D1074" t="s">
        <v>64</v>
      </c>
      <c r="E1074" t="s">
        <v>229</v>
      </c>
      <c r="F1074" t="s">
        <v>220</v>
      </c>
      <c r="G1074" t="s">
        <v>271</v>
      </c>
      <c r="H1074" t="s">
        <v>4</v>
      </c>
      <c r="I1074">
        <v>9</v>
      </c>
      <c r="J1074">
        <v>4</v>
      </c>
      <c r="K1074">
        <v>2</v>
      </c>
      <c r="L1074">
        <v>2</v>
      </c>
      <c r="M1074">
        <v>1</v>
      </c>
      <c r="N1074">
        <v>4</v>
      </c>
      <c r="O1074" s="99">
        <f t="shared" si="33"/>
        <v>9</v>
      </c>
      <c r="P1074" s="88">
        <f t="shared" si="34"/>
        <v>4</v>
      </c>
    </row>
    <row r="1075" spans="1:16" x14ac:dyDescent="0.3">
      <c r="A1075" t="s">
        <v>39</v>
      </c>
      <c r="B1075" s="9" t="s">
        <v>375</v>
      </c>
      <c r="C1075" t="s">
        <v>378</v>
      </c>
      <c r="D1075" t="s">
        <v>64</v>
      </c>
      <c r="E1075" t="s">
        <v>229</v>
      </c>
      <c r="F1075" t="s">
        <v>220</v>
      </c>
      <c r="G1075" t="s">
        <v>271</v>
      </c>
      <c r="H1075" t="s">
        <v>5</v>
      </c>
      <c r="I1075">
        <v>5</v>
      </c>
      <c r="J1075">
        <v>1</v>
      </c>
      <c r="K1075">
        <v>0</v>
      </c>
      <c r="L1075">
        <v>1</v>
      </c>
      <c r="M1075">
        <v>2</v>
      </c>
      <c r="N1075">
        <v>2</v>
      </c>
      <c r="O1075" s="99">
        <f t="shared" si="33"/>
        <v>5</v>
      </c>
      <c r="P1075" s="88">
        <f t="shared" si="34"/>
        <v>2</v>
      </c>
    </row>
    <row r="1076" spans="1:16" x14ac:dyDescent="0.3">
      <c r="A1076" t="s">
        <v>39</v>
      </c>
      <c r="B1076" s="9" t="s">
        <v>375</v>
      </c>
      <c r="C1076" t="s">
        <v>378</v>
      </c>
      <c r="D1076" t="s">
        <v>64</v>
      </c>
      <c r="E1076" t="s">
        <v>229</v>
      </c>
      <c r="F1076" t="s">
        <v>220</v>
      </c>
      <c r="G1076" t="s">
        <v>271</v>
      </c>
      <c r="H1076" t="s">
        <v>7</v>
      </c>
      <c r="I1076">
        <v>1</v>
      </c>
      <c r="J1076">
        <v>0</v>
      </c>
      <c r="K1076">
        <v>0</v>
      </c>
      <c r="L1076">
        <v>0</v>
      </c>
      <c r="M1076">
        <v>1</v>
      </c>
      <c r="N1076">
        <v>0</v>
      </c>
      <c r="O1076" s="99">
        <f t="shared" si="33"/>
        <v>1</v>
      </c>
      <c r="P1076" s="88">
        <f t="shared" si="34"/>
        <v>0</v>
      </c>
    </row>
    <row r="1077" spans="1:16" x14ac:dyDescent="0.3">
      <c r="A1077" t="s">
        <v>39</v>
      </c>
      <c r="B1077" s="9" t="s">
        <v>375</v>
      </c>
      <c r="C1077" t="s">
        <v>378</v>
      </c>
      <c r="D1077" t="s">
        <v>64</v>
      </c>
      <c r="E1077" t="s">
        <v>229</v>
      </c>
      <c r="F1077" t="s">
        <v>220</v>
      </c>
      <c r="G1077" t="s">
        <v>271</v>
      </c>
      <c r="H1077" t="s">
        <v>6</v>
      </c>
      <c r="I1077">
        <v>3</v>
      </c>
      <c r="J1077">
        <v>3</v>
      </c>
      <c r="K1077">
        <v>0</v>
      </c>
      <c r="L1077">
        <v>3</v>
      </c>
      <c r="M1077">
        <v>0</v>
      </c>
      <c r="N1077">
        <v>0</v>
      </c>
      <c r="O1077" s="99">
        <f t="shared" si="33"/>
        <v>3</v>
      </c>
      <c r="P1077" s="88">
        <f t="shared" si="34"/>
        <v>0</v>
      </c>
    </row>
    <row r="1078" spans="1:16" x14ac:dyDescent="0.3">
      <c r="A1078" t="s">
        <v>39</v>
      </c>
      <c r="B1078" s="9" t="s">
        <v>375</v>
      </c>
      <c r="C1078" t="s">
        <v>378</v>
      </c>
      <c r="D1078" t="s">
        <v>66</v>
      </c>
      <c r="E1078" t="s">
        <v>230</v>
      </c>
      <c r="F1078" t="s">
        <v>220</v>
      </c>
      <c r="G1078" t="s">
        <v>273</v>
      </c>
      <c r="H1078" t="s">
        <v>4</v>
      </c>
      <c r="I1078">
        <v>12</v>
      </c>
      <c r="J1078">
        <v>1</v>
      </c>
      <c r="K1078">
        <v>0</v>
      </c>
      <c r="L1078">
        <v>1</v>
      </c>
      <c r="M1078">
        <v>8</v>
      </c>
      <c r="N1078">
        <v>3</v>
      </c>
      <c r="O1078" s="99">
        <f t="shared" si="33"/>
        <v>12</v>
      </c>
      <c r="P1078" s="88">
        <f t="shared" si="34"/>
        <v>3</v>
      </c>
    </row>
    <row r="1079" spans="1:16" x14ac:dyDescent="0.3">
      <c r="A1079" t="s">
        <v>39</v>
      </c>
      <c r="B1079" s="9" t="s">
        <v>375</v>
      </c>
      <c r="C1079" t="s">
        <v>378</v>
      </c>
      <c r="D1079" t="s">
        <v>66</v>
      </c>
      <c r="E1079" t="s">
        <v>230</v>
      </c>
      <c r="F1079" t="s">
        <v>220</v>
      </c>
      <c r="G1079" t="s">
        <v>273</v>
      </c>
      <c r="H1079" t="s">
        <v>5</v>
      </c>
      <c r="I1079">
        <v>5</v>
      </c>
      <c r="J1079">
        <v>2</v>
      </c>
      <c r="K1079">
        <v>0</v>
      </c>
      <c r="L1079">
        <v>2</v>
      </c>
      <c r="M1079">
        <v>2</v>
      </c>
      <c r="N1079">
        <v>1</v>
      </c>
      <c r="O1079" s="99">
        <f t="shared" si="33"/>
        <v>5</v>
      </c>
      <c r="P1079" s="88">
        <f t="shared" si="34"/>
        <v>1</v>
      </c>
    </row>
    <row r="1080" spans="1:16" x14ac:dyDescent="0.3">
      <c r="A1080" t="s">
        <v>39</v>
      </c>
      <c r="B1080" s="9" t="s">
        <v>375</v>
      </c>
      <c r="C1080" t="s">
        <v>378</v>
      </c>
      <c r="D1080" t="s">
        <v>68</v>
      </c>
      <c r="E1080" t="s">
        <v>231</v>
      </c>
      <c r="F1080" t="s">
        <v>220</v>
      </c>
      <c r="G1080" t="s">
        <v>273</v>
      </c>
      <c r="H1080" t="s">
        <v>4</v>
      </c>
      <c r="I1080">
        <v>9</v>
      </c>
      <c r="J1080">
        <v>9</v>
      </c>
      <c r="K1080">
        <v>2</v>
      </c>
      <c r="L1080">
        <v>7</v>
      </c>
      <c r="M1080">
        <v>0</v>
      </c>
      <c r="N1080">
        <v>0</v>
      </c>
      <c r="O1080" s="99">
        <f t="shared" si="33"/>
        <v>9</v>
      </c>
      <c r="P1080" s="88">
        <f t="shared" si="34"/>
        <v>0</v>
      </c>
    </row>
    <row r="1081" spans="1:16" x14ac:dyDescent="0.3">
      <c r="A1081" t="s">
        <v>39</v>
      </c>
      <c r="B1081" s="9" t="s">
        <v>375</v>
      </c>
      <c r="C1081" t="s">
        <v>378</v>
      </c>
      <c r="D1081" t="s">
        <v>70</v>
      </c>
      <c r="E1081" t="s">
        <v>232</v>
      </c>
      <c r="F1081" t="s">
        <v>220</v>
      </c>
      <c r="G1081" t="s">
        <v>272</v>
      </c>
      <c r="H1081" t="s">
        <v>4</v>
      </c>
      <c r="I1081">
        <v>29</v>
      </c>
      <c r="J1081">
        <v>16</v>
      </c>
      <c r="K1081">
        <v>4</v>
      </c>
      <c r="L1081">
        <v>12</v>
      </c>
      <c r="M1081">
        <v>8</v>
      </c>
      <c r="N1081">
        <v>5</v>
      </c>
      <c r="O1081" s="99">
        <f t="shared" si="33"/>
        <v>29</v>
      </c>
      <c r="P1081" s="88">
        <f t="shared" si="34"/>
        <v>5</v>
      </c>
    </row>
    <row r="1082" spans="1:16" x14ac:dyDescent="0.3">
      <c r="A1082" t="s">
        <v>39</v>
      </c>
      <c r="B1082" s="9" t="s">
        <v>375</v>
      </c>
      <c r="C1082" t="s">
        <v>378</v>
      </c>
      <c r="D1082" t="s">
        <v>70</v>
      </c>
      <c r="E1082" t="s">
        <v>232</v>
      </c>
      <c r="F1082" t="s">
        <v>220</v>
      </c>
      <c r="G1082" t="s">
        <v>272</v>
      </c>
      <c r="H1082" t="s">
        <v>5</v>
      </c>
      <c r="I1082">
        <v>2</v>
      </c>
      <c r="J1082">
        <v>1</v>
      </c>
      <c r="K1082">
        <v>0</v>
      </c>
      <c r="L1082">
        <v>1</v>
      </c>
      <c r="M1082">
        <v>1</v>
      </c>
      <c r="N1082">
        <v>0</v>
      </c>
      <c r="O1082" s="99">
        <f t="shared" si="33"/>
        <v>2</v>
      </c>
      <c r="P1082" s="88">
        <f t="shared" si="34"/>
        <v>0</v>
      </c>
    </row>
    <row r="1083" spans="1:16" x14ac:dyDescent="0.3">
      <c r="A1083" t="s">
        <v>39</v>
      </c>
      <c r="B1083" s="9" t="s">
        <v>375</v>
      </c>
      <c r="C1083" t="s">
        <v>378</v>
      </c>
      <c r="D1083" t="s">
        <v>70</v>
      </c>
      <c r="E1083" t="s">
        <v>232</v>
      </c>
      <c r="F1083" t="s">
        <v>220</v>
      </c>
      <c r="G1083" t="s">
        <v>272</v>
      </c>
      <c r="H1083" t="s">
        <v>7</v>
      </c>
      <c r="I1083">
        <v>2</v>
      </c>
      <c r="J1083">
        <v>1</v>
      </c>
      <c r="K1083">
        <v>0</v>
      </c>
      <c r="L1083">
        <v>1</v>
      </c>
      <c r="M1083">
        <v>1</v>
      </c>
      <c r="N1083">
        <v>0</v>
      </c>
      <c r="O1083" s="99">
        <f t="shared" si="33"/>
        <v>2</v>
      </c>
      <c r="P1083" s="88">
        <f t="shared" si="34"/>
        <v>0</v>
      </c>
    </row>
    <row r="1084" spans="1:16" x14ac:dyDescent="0.3">
      <c r="A1084" t="s">
        <v>39</v>
      </c>
      <c r="B1084" s="9" t="s">
        <v>375</v>
      </c>
      <c r="C1084" t="s">
        <v>378</v>
      </c>
      <c r="D1084" t="s">
        <v>70</v>
      </c>
      <c r="E1084" t="s">
        <v>232</v>
      </c>
      <c r="F1084" t="s">
        <v>220</v>
      </c>
      <c r="G1084" t="s">
        <v>272</v>
      </c>
      <c r="H1084" t="s">
        <v>6</v>
      </c>
      <c r="I1084">
        <v>4</v>
      </c>
      <c r="J1084">
        <v>1</v>
      </c>
      <c r="K1084">
        <v>0</v>
      </c>
      <c r="L1084">
        <v>1</v>
      </c>
      <c r="M1084">
        <v>2</v>
      </c>
      <c r="N1084">
        <v>1</v>
      </c>
      <c r="O1084" s="99">
        <f t="shared" si="33"/>
        <v>4</v>
      </c>
      <c r="P1084" s="88">
        <f t="shared" si="34"/>
        <v>1</v>
      </c>
    </row>
    <row r="1085" spans="1:16" x14ac:dyDescent="0.3">
      <c r="A1085" t="s">
        <v>39</v>
      </c>
      <c r="B1085" s="9" t="s">
        <v>375</v>
      </c>
      <c r="C1085" t="s">
        <v>378</v>
      </c>
      <c r="D1085" t="s">
        <v>72</v>
      </c>
      <c r="E1085" t="s">
        <v>233</v>
      </c>
      <c r="F1085" t="s">
        <v>220</v>
      </c>
      <c r="G1085" t="s">
        <v>273</v>
      </c>
      <c r="H1085" t="s">
        <v>4</v>
      </c>
      <c r="I1085">
        <v>55</v>
      </c>
      <c r="J1085">
        <v>35</v>
      </c>
      <c r="K1085">
        <v>6</v>
      </c>
      <c r="L1085">
        <v>29</v>
      </c>
      <c r="M1085">
        <v>19</v>
      </c>
      <c r="N1085">
        <v>1</v>
      </c>
      <c r="O1085" s="99">
        <f t="shared" si="33"/>
        <v>55</v>
      </c>
      <c r="P1085" s="88">
        <f t="shared" si="34"/>
        <v>1</v>
      </c>
    </row>
    <row r="1086" spans="1:16" x14ac:dyDescent="0.3">
      <c r="A1086" t="s">
        <v>39</v>
      </c>
      <c r="B1086" s="9" t="s">
        <v>375</v>
      </c>
      <c r="C1086" t="s">
        <v>378</v>
      </c>
      <c r="D1086" t="s">
        <v>72</v>
      </c>
      <c r="E1086" t="s">
        <v>233</v>
      </c>
      <c r="F1086" t="s">
        <v>220</v>
      </c>
      <c r="G1086" t="s">
        <v>273</v>
      </c>
      <c r="H1086" t="s">
        <v>5</v>
      </c>
      <c r="I1086">
        <v>14</v>
      </c>
      <c r="J1086">
        <v>9</v>
      </c>
      <c r="K1086">
        <v>3</v>
      </c>
      <c r="L1086">
        <v>6</v>
      </c>
      <c r="M1086">
        <v>3</v>
      </c>
      <c r="N1086">
        <v>2</v>
      </c>
      <c r="O1086" s="99">
        <f t="shared" si="33"/>
        <v>14</v>
      </c>
      <c r="P1086" s="88">
        <f t="shared" si="34"/>
        <v>2</v>
      </c>
    </row>
    <row r="1087" spans="1:16" x14ac:dyDescent="0.3">
      <c r="A1087" t="s">
        <v>39</v>
      </c>
      <c r="B1087" s="9" t="s">
        <v>375</v>
      </c>
      <c r="C1087" t="s">
        <v>378</v>
      </c>
      <c r="D1087" t="s">
        <v>72</v>
      </c>
      <c r="E1087" t="s">
        <v>233</v>
      </c>
      <c r="F1087" t="s">
        <v>220</v>
      </c>
      <c r="G1087" t="s">
        <v>273</v>
      </c>
      <c r="H1087" t="s">
        <v>7</v>
      </c>
      <c r="I1087">
        <v>1</v>
      </c>
      <c r="J1087">
        <v>1</v>
      </c>
      <c r="K1087">
        <v>1</v>
      </c>
      <c r="L1087">
        <v>0</v>
      </c>
      <c r="M1087">
        <v>0</v>
      </c>
      <c r="N1087">
        <v>0</v>
      </c>
      <c r="O1087" s="99">
        <f t="shared" si="33"/>
        <v>1</v>
      </c>
      <c r="P1087" s="88">
        <f t="shared" si="34"/>
        <v>0</v>
      </c>
    </row>
    <row r="1088" spans="1:16" x14ac:dyDescent="0.3">
      <c r="A1088" t="s">
        <v>39</v>
      </c>
      <c r="B1088" s="9" t="s">
        <v>375</v>
      </c>
      <c r="C1088" t="s">
        <v>378</v>
      </c>
      <c r="D1088" t="s">
        <v>72</v>
      </c>
      <c r="E1088" t="s">
        <v>233</v>
      </c>
      <c r="F1088" t="s">
        <v>220</v>
      </c>
      <c r="G1088" t="s">
        <v>273</v>
      </c>
      <c r="H1088" t="s">
        <v>6</v>
      </c>
      <c r="I1088">
        <v>2</v>
      </c>
      <c r="J1088">
        <v>1</v>
      </c>
      <c r="K1088">
        <v>1</v>
      </c>
      <c r="L1088">
        <v>0</v>
      </c>
      <c r="M1088">
        <v>1</v>
      </c>
      <c r="N1088">
        <v>0</v>
      </c>
      <c r="O1088" s="99">
        <f t="shared" si="33"/>
        <v>2</v>
      </c>
      <c r="P1088" s="88">
        <f t="shared" si="34"/>
        <v>0</v>
      </c>
    </row>
    <row r="1089" spans="1:16" x14ac:dyDescent="0.3">
      <c r="A1089" t="s">
        <v>39</v>
      </c>
      <c r="B1089" s="9" t="s">
        <v>375</v>
      </c>
      <c r="C1089" t="s">
        <v>378</v>
      </c>
      <c r="D1089" t="s">
        <v>74</v>
      </c>
      <c r="E1089" t="s">
        <v>326</v>
      </c>
      <c r="F1089" t="s">
        <v>220</v>
      </c>
      <c r="G1089" t="s">
        <v>272</v>
      </c>
      <c r="H1089" t="s">
        <v>4</v>
      </c>
      <c r="I1089">
        <v>36</v>
      </c>
      <c r="J1089">
        <v>14</v>
      </c>
      <c r="K1089">
        <v>2</v>
      </c>
      <c r="L1089">
        <v>12</v>
      </c>
      <c r="M1089">
        <v>15</v>
      </c>
      <c r="N1089">
        <v>7</v>
      </c>
      <c r="O1089" s="99">
        <f t="shared" si="33"/>
        <v>36</v>
      </c>
      <c r="P1089" s="88">
        <f t="shared" si="34"/>
        <v>7</v>
      </c>
    </row>
    <row r="1090" spans="1:16" x14ac:dyDescent="0.3">
      <c r="A1090" t="s">
        <v>39</v>
      </c>
      <c r="B1090" s="9" t="s">
        <v>375</v>
      </c>
      <c r="C1090" t="s">
        <v>378</v>
      </c>
      <c r="D1090" t="s">
        <v>74</v>
      </c>
      <c r="E1090" t="s">
        <v>326</v>
      </c>
      <c r="F1090" t="s">
        <v>220</v>
      </c>
      <c r="G1090" t="s">
        <v>272</v>
      </c>
      <c r="H1090" t="s">
        <v>5</v>
      </c>
      <c r="I1090">
        <v>6</v>
      </c>
      <c r="J1090">
        <v>1</v>
      </c>
      <c r="K1090">
        <v>1</v>
      </c>
      <c r="L1090">
        <v>0</v>
      </c>
      <c r="M1090">
        <v>2</v>
      </c>
      <c r="N1090">
        <v>3</v>
      </c>
      <c r="O1090" s="99">
        <f t="shared" si="33"/>
        <v>6</v>
      </c>
      <c r="P1090" s="88">
        <f t="shared" si="34"/>
        <v>3</v>
      </c>
    </row>
    <row r="1091" spans="1:16" x14ac:dyDescent="0.3">
      <c r="A1091" t="s">
        <v>39</v>
      </c>
      <c r="B1091" s="9" t="s">
        <v>375</v>
      </c>
      <c r="C1091" t="s">
        <v>378</v>
      </c>
      <c r="D1091" t="s">
        <v>74</v>
      </c>
      <c r="E1091" t="s">
        <v>326</v>
      </c>
      <c r="F1091" t="s">
        <v>220</v>
      </c>
      <c r="G1091" t="s">
        <v>272</v>
      </c>
      <c r="H1091" t="s">
        <v>7</v>
      </c>
      <c r="I1091">
        <v>1</v>
      </c>
      <c r="J1091">
        <v>0</v>
      </c>
      <c r="K1091">
        <v>0</v>
      </c>
      <c r="L1091">
        <v>0</v>
      </c>
      <c r="M1091">
        <v>1</v>
      </c>
      <c r="N1091">
        <v>0</v>
      </c>
      <c r="O1091" s="99">
        <f t="shared" ref="O1091:O1154" si="35">IF($I$1=$O$1,I1091,IF($J$1=$O$1,J1091,IF($K$1=$O$1,K1091,IF($L$1=$O$1,L1091,IF($M$1=$O$1,M1091,IF($N$1=$O$1,N1091,"x"))))))</f>
        <v>1</v>
      </c>
      <c r="P1091" s="88">
        <f t="shared" ref="P1091:P1154" si="36">IF($I$1=$P$1,I1091,IF($J$1=$P$1,J1091,IF($K$1=$P$1,K1091,IF($L$1=$P$1,L1091,IF($M$1=$P$1,M1091,IF($N$1=$P$1,N1091,"x"))))))</f>
        <v>0</v>
      </c>
    </row>
    <row r="1092" spans="1:16" x14ac:dyDescent="0.3">
      <c r="A1092" t="s">
        <v>39</v>
      </c>
      <c r="B1092" s="9" t="s">
        <v>375</v>
      </c>
      <c r="C1092" t="s">
        <v>378</v>
      </c>
      <c r="D1092" t="s">
        <v>74</v>
      </c>
      <c r="E1092" t="s">
        <v>326</v>
      </c>
      <c r="F1092" t="s">
        <v>220</v>
      </c>
      <c r="G1092" t="s">
        <v>272</v>
      </c>
      <c r="H1092" t="s">
        <v>6</v>
      </c>
      <c r="I1092">
        <v>3</v>
      </c>
      <c r="J1092">
        <v>0</v>
      </c>
      <c r="K1092">
        <v>0</v>
      </c>
      <c r="L1092">
        <v>0</v>
      </c>
      <c r="M1092">
        <v>3</v>
      </c>
      <c r="N1092">
        <v>0</v>
      </c>
      <c r="O1092" s="99">
        <f t="shared" si="35"/>
        <v>3</v>
      </c>
      <c r="P1092" s="88">
        <f t="shared" si="36"/>
        <v>0</v>
      </c>
    </row>
    <row r="1093" spans="1:16" x14ac:dyDescent="0.3">
      <c r="A1093" t="s">
        <v>39</v>
      </c>
      <c r="B1093" s="9" t="s">
        <v>375</v>
      </c>
      <c r="C1093" t="s">
        <v>378</v>
      </c>
      <c r="D1093" t="s">
        <v>76</v>
      </c>
      <c r="E1093" t="s">
        <v>234</v>
      </c>
      <c r="F1093" t="s">
        <v>220</v>
      </c>
      <c r="G1093" t="s">
        <v>273</v>
      </c>
      <c r="H1093" t="s">
        <v>4</v>
      </c>
      <c r="I1093">
        <v>38</v>
      </c>
      <c r="J1093">
        <v>18</v>
      </c>
      <c r="K1093">
        <v>2</v>
      </c>
      <c r="L1093">
        <v>16</v>
      </c>
      <c r="M1093">
        <v>9</v>
      </c>
      <c r="N1093">
        <v>11</v>
      </c>
      <c r="O1093" s="99">
        <f t="shared" si="35"/>
        <v>38</v>
      </c>
      <c r="P1093" s="88">
        <f t="shared" si="36"/>
        <v>11</v>
      </c>
    </row>
    <row r="1094" spans="1:16" x14ac:dyDescent="0.3">
      <c r="A1094" t="s">
        <v>39</v>
      </c>
      <c r="B1094" s="9" t="s">
        <v>375</v>
      </c>
      <c r="C1094" t="s">
        <v>378</v>
      </c>
      <c r="D1094" t="s">
        <v>76</v>
      </c>
      <c r="E1094" t="s">
        <v>234</v>
      </c>
      <c r="F1094" t="s">
        <v>220</v>
      </c>
      <c r="G1094" t="s">
        <v>273</v>
      </c>
      <c r="H1094" t="s">
        <v>5</v>
      </c>
      <c r="I1094">
        <v>1</v>
      </c>
      <c r="J1094">
        <v>0</v>
      </c>
      <c r="K1094">
        <v>0</v>
      </c>
      <c r="L1094">
        <v>0</v>
      </c>
      <c r="M1094">
        <v>1</v>
      </c>
      <c r="N1094">
        <v>0</v>
      </c>
      <c r="O1094" s="99">
        <f t="shared" si="35"/>
        <v>1</v>
      </c>
      <c r="P1094" s="88">
        <f t="shared" si="36"/>
        <v>0</v>
      </c>
    </row>
    <row r="1095" spans="1:16" x14ac:dyDescent="0.3">
      <c r="A1095" t="s">
        <v>39</v>
      </c>
      <c r="B1095" s="9" t="s">
        <v>375</v>
      </c>
      <c r="C1095" t="s">
        <v>378</v>
      </c>
      <c r="D1095" t="s">
        <v>76</v>
      </c>
      <c r="E1095" t="s">
        <v>234</v>
      </c>
      <c r="F1095" t="s">
        <v>220</v>
      </c>
      <c r="G1095" t="s">
        <v>273</v>
      </c>
      <c r="H1095" t="s">
        <v>7</v>
      </c>
      <c r="I1095">
        <v>1</v>
      </c>
      <c r="J1095">
        <v>1</v>
      </c>
      <c r="K1095">
        <v>0</v>
      </c>
      <c r="L1095">
        <v>1</v>
      </c>
      <c r="M1095">
        <v>0</v>
      </c>
      <c r="N1095">
        <v>0</v>
      </c>
      <c r="O1095" s="99">
        <f t="shared" si="35"/>
        <v>1</v>
      </c>
      <c r="P1095" s="88">
        <f t="shared" si="36"/>
        <v>0</v>
      </c>
    </row>
    <row r="1096" spans="1:16" x14ac:dyDescent="0.3">
      <c r="A1096" t="s">
        <v>39</v>
      </c>
      <c r="B1096" s="9" t="s">
        <v>375</v>
      </c>
      <c r="C1096" t="s">
        <v>378</v>
      </c>
      <c r="D1096" t="s">
        <v>76</v>
      </c>
      <c r="E1096" t="s">
        <v>234</v>
      </c>
      <c r="F1096" t="s">
        <v>220</v>
      </c>
      <c r="G1096" t="s">
        <v>273</v>
      </c>
      <c r="H1096" t="s">
        <v>6</v>
      </c>
      <c r="I1096">
        <v>3</v>
      </c>
      <c r="J1096">
        <v>2</v>
      </c>
      <c r="K1096">
        <v>2</v>
      </c>
      <c r="L1096">
        <v>0</v>
      </c>
      <c r="M1096">
        <v>1</v>
      </c>
      <c r="N1096">
        <v>0</v>
      </c>
      <c r="O1096" s="99">
        <f t="shared" si="35"/>
        <v>3</v>
      </c>
      <c r="P1096" s="88">
        <f t="shared" si="36"/>
        <v>0</v>
      </c>
    </row>
    <row r="1097" spans="1:16" x14ac:dyDescent="0.3">
      <c r="A1097" t="s">
        <v>39</v>
      </c>
      <c r="B1097" s="9" t="s">
        <v>375</v>
      </c>
      <c r="C1097" t="s">
        <v>378</v>
      </c>
      <c r="D1097" t="s">
        <v>78</v>
      </c>
      <c r="E1097" t="s">
        <v>235</v>
      </c>
      <c r="F1097" t="s">
        <v>220</v>
      </c>
      <c r="G1097" t="s">
        <v>272</v>
      </c>
      <c r="H1097" t="s">
        <v>4</v>
      </c>
      <c r="I1097">
        <v>21</v>
      </c>
      <c r="J1097">
        <v>10</v>
      </c>
      <c r="K1097">
        <v>1</v>
      </c>
      <c r="L1097">
        <v>9</v>
      </c>
      <c r="M1097">
        <v>7</v>
      </c>
      <c r="N1097">
        <v>4</v>
      </c>
      <c r="O1097" s="99">
        <f t="shared" si="35"/>
        <v>21</v>
      </c>
      <c r="P1097" s="88">
        <f t="shared" si="36"/>
        <v>4</v>
      </c>
    </row>
    <row r="1098" spans="1:16" x14ac:dyDescent="0.3">
      <c r="A1098" t="s">
        <v>39</v>
      </c>
      <c r="B1098" s="9" t="s">
        <v>375</v>
      </c>
      <c r="C1098" t="s">
        <v>378</v>
      </c>
      <c r="D1098" t="s">
        <v>78</v>
      </c>
      <c r="E1098" t="s">
        <v>235</v>
      </c>
      <c r="F1098" t="s">
        <v>220</v>
      </c>
      <c r="G1098" t="s">
        <v>272</v>
      </c>
      <c r="H1098" t="s">
        <v>5</v>
      </c>
      <c r="I1098">
        <v>2</v>
      </c>
      <c r="J1098">
        <v>0</v>
      </c>
      <c r="K1098">
        <v>0</v>
      </c>
      <c r="L1098">
        <v>0</v>
      </c>
      <c r="M1098">
        <v>2</v>
      </c>
      <c r="N1098">
        <v>0</v>
      </c>
      <c r="O1098" s="99">
        <f t="shared" si="35"/>
        <v>2</v>
      </c>
      <c r="P1098" s="88">
        <f t="shared" si="36"/>
        <v>0</v>
      </c>
    </row>
    <row r="1099" spans="1:16" x14ac:dyDescent="0.3">
      <c r="A1099" t="s">
        <v>39</v>
      </c>
      <c r="B1099" s="9" t="s">
        <v>375</v>
      </c>
      <c r="C1099" t="s">
        <v>378</v>
      </c>
      <c r="D1099" t="s">
        <v>78</v>
      </c>
      <c r="E1099" t="s">
        <v>235</v>
      </c>
      <c r="F1099" t="s">
        <v>220</v>
      </c>
      <c r="G1099" t="s">
        <v>272</v>
      </c>
      <c r="H1099" t="s">
        <v>7</v>
      </c>
      <c r="I1099">
        <v>1</v>
      </c>
      <c r="J1099">
        <v>1</v>
      </c>
      <c r="K1099">
        <v>1</v>
      </c>
      <c r="L1099">
        <v>0</v>
      </c>
      <c r="M1099">
        <v>0</v>
      </c>
      <c r="N1099">
        <v>0</v>
      </c>
      <c r="O1099" s="99">
        <f t="shared" si="35"/>
        <v>1</v>
      </c>
      <c r="P1099" s="88">
        <f t="shared" si="36"/>
        <v>0</v>
      </c>
    </row>
    <row r="1100" spans="1:16" x14ac:dyDescent="0.3">
      <c r="A1100" t="s">
        <v>39</v>
      </c>
      <c r="B1100" s="9" t="s">
        <v>375</v>
      </c>
      <c r="C1100" t="s">
        <v>378</v>
      </c>
      <c r="D1100" t="s">
        <v>78</v>
      </c>
      <c r="E1100" t="s">
        <v>235</v>
      </c>
      <c r="F1100" t="s">
        <v>220</v>
      </c>
      <c r="G1100" t="s">
        <v>272</v>
      </c>
      <c r="H1100" t="s">
        <v>6</v>
      </c>
      <c r="I1100">
        <v>2</v>
      </c>
      <c r="J1100">
        <v>2</v>
      </c>
      <c r="K1100">
        <v>0</v>
      </c>
      <c r="L1100">
        <v>2</v>
      </c>
      <c r="M1100">
        <v>0</v>
      </c>
      <c r="N1100">
        <v>0</v>
      </c>
      <c r="O1100" s="99">
        <f t="shared" si="35"/>
        <v>2</v>
      </c>
      <c r="P1100" s="88">
        <f t="shared" si="36"/>
        <v>0</v>
      </c>
    </row>
    <row r="1101" spans="1:16" x14ac:dyDescent="0.3">
      <c r="A1101" t="s">
        <v>39</v>
      </c>
      <c r="B1101" s="9" t="s">
        <v>375</v>
      </c>
      <c r="C1101" t="s">
        <v>378</v>
      </c>
      <c r="D1101" t="s">
        <v>80</v>
      </c>
      <c r="E1101" t="s">
        <v>236</v>
      </c>
      <c r="F1101" t="s">
        <v>220</v>
      </c>
      <c r="G1101" t="s">
        <v>272</v>
      </c>
      <c r="H1101" t="s">
        <v>4</v>
      </c>
      <c r="I1101">
        <v>51</v>
      </c>
      <c r="J1101">
        <v>21</v>
      </c>
      <c r="K1101">
        <v>4</v>
      </c>
      <c r="L1101">
        <v>17</v>
      </c>
      <c r="M1101">
        <v>21</v>
      </c>
      <c r="N1101">
        <v>9</v>
      </c>
      <c r="O1101" s="99">
        <f t="shared" si="35"/>
        <v>51</v>
      </c>
      <c r="P1101" s="88">
        <f t="shared" si="36"/>
        <v>9</v>
      </c>
    </row>
    <row r="1102" spans="1:16" x14ac:dyDescent="0.3">
      <c r="A1102" t="s">
        <v>39</v>
      </c>
      <c r="B1102" s="9" t="s">
        <v>375</v>
      </c>
      <c r="C1102" t="s">
        <v>378</v>
      </c>
      <c r="D1102" t="s">
        <v>80</v>
      </c>
      <c r="E1102" t="s">
        <v>236</v>
      </c>
      <c r="F1102" t="s">
        <v>220</v>
      </c>
      <c r="G1102" t="s">
        <v>272</v>
      </c>
      <c r="H1102" t="s">
        <v>5</v>
      </c>
      <c r="I1102">
        <v>4</v>
      </c>
      <c r="J1102">
        <v>4</v>
      </c>
      <c r="K1102">
        <v>1</v>
      </c>
      <c r="L1102">
        <v>3</v>
      </c>
      <c r="M1102">
        <v>0</v>
      </c>
      <c r="N1102">
        <v>0</v>
      </c>
      <c r="O1102" s="99">
        <f t="shared" si="35"/>
        <v>4</v>
      </c>
      <c r="P1102" s="88">
        <f t="shared" si="36"/>
        <v>0</v>
      </c>
    </row>
    <row r="1103" spans="1:16" x14ac:dyDescent="0.3">
      <c r="A1103" t="s">
        <v>39</v>
      </c>
      <c r="B1103" s="9" t="s">
        <v>375</v>
      </c>
      <c r="C1103" t="s">
        <v>378</v>
      </c>
      <c r="D1103" t="s">
        <v>80</v>
      </c>
      <c r="E1103" t="s">
        <v>236</v>
      </c>
      <c r="F1103" t="s">
        <v>220</v>
      </c>
      <c r="G1103" t="s">
        <v>272</v>
      </c>
      <c r="H1103" t="s">
        <v>7</v>
      </c>
      <c r="I1103">
        <v>2</v>
      </c>
      <c r="J1103">
        <v>2</v>
      </c>
      <c r="K1103">
        <v>2</v>
      </c>
      <c r="L1103">
        <v>0</v>
      </c>
      <c r="M1103">
        <v>0</v>
      </c>
      <c r="N1103">
        <v>0</v>
      </c>
      <c r="O1103" s="99">
        <f t="shared" si="35"/>
        <v>2</v>
      </c>
      <c r="P1103" s="88">
        <f t="shared" si="36"/>
        <v>0</v>
      </c>
    </row>
    <row r="1104" spans="1:16" x14ac:dyDescent="0.3">
      <c r="A1104" t="s">
        <v>39</v>
      </c>
      <c r="B1104" s="9" t="s">
        <v>375</v>
      </c>
      <c r="C1104" t="s">
        <v>378</v>
      </c>
      <c r="D1104" t="s">
        <v>80</v>
      </c>
      <c r="E1104" t="s">
        <v>236</v>
      </c>
      <c r="F1104" t="s">
        <v>220</v>
      </c>
      <c r="G1104" t="s">
        <v>272</v>
      </c>
      <c r="H1104" t="s">
        <v>6</v>
      </c>
      <c r="I1104">
        <v>2</v>
      </c>
      <c r="J1104">
        <v>0</v>
      </c>
      <c r="K1104">
        <v>0</v>
      </c>
      <c r="L1104">
        <v>0</v>
      </c>
      <c r="M1104">
        <v>2</v>
      </c>
      <c r="N1104">
        <v>0</v>
      </c>
      <c r="O1104" s="99">
        <f t="shared" si="35"/>
        <v>2</v>
      </c>
      <c r="P1104" s="88">
        <f t="shared" si="36"/>
        <v>0</v>
      </c>
    </row>
    <row r="1105" spans="1:16" x14ac:dyDescent="0.3">
      <c r="A1105" t="s">
        <v>39</v>
      </c>
      <c r="B1105" s="9" t="s">
        <v>375</v>
      </c>
      <c r="C1105" t="s">
        <v>378</v>
      </c>
      <c r="D1105" t="s">
        <v>82</v>
      </c>
      <c r="E1105" t="s">
        <v>237</v>
      </c>
      <c r="F1105" t="s">
        <v>220</v>
      </c>
      <c r="G1105" t="s">
        <v>272</v>
      </c>
      <c r="H1105" t="s">
        <v>4</v>
      </c>
      <c r="I1105">
        <v>16</v>
      </c>
      <c r="J1105">
        <v>9</v>
      </c>
      <c r="K1105">
        <v>1</v>
      </c>
      <c r="L1105">
        <v>8</v>
      </c>
      <c r="M1105">
        <v>4</v>
      </c>
      <c r="N1105">
        <v>3</v>
      </c>
      <c r="O1105" s="99">
        <f t="shared" si="35"/>
        <v>16</v>
      </c>
      <c r="P1105" s="88">
        <f t="shared" si="36"/>
        <v>3</v>
      </c>
    </row>
    <row r="1106" spans="1:16" x14ac:dyDescent="0.3">
      <c r="A1106" t="s">
        <v>39</v>
      </c>
      <c r="B1106" s="9" t="s">
        <v>375</v>
      </c>
      <c r="C1106" t="s">
        <v>378</v>
      </c>
      <c r="D1106" t="s">
        <v>82</v>
      </c>
      <c r="E1106" t="s">
        <v>237</v>
      </c>
      <c r="F1106" t="s">
        <v>220</v>
      </c>
      <c r="G1106" t="s">
        <v>272</v>
      </c>
      <c r="H1106" t="s">
        <v>5</v>
      </c>
      <c r="I1106">
        <v>6</v>
      </c>
      <c r="J1106">
        <v>2</v>
      </c>
      <c r="K1106">
        <v>0</v>
      </c>
      <c r="L1106">
        <v>2</v>
      </c>
      <c r="M1106">
        <v>1</v>
      </c>
      <c r="N1106">
        <v>3</v>
      </c>
      <c r="O1106" s="99">
        <f t="shared" si="35"/>
        <v>6</v>
      </c>
      <c r="P1106" s="88">
        <f t="shared" si="36"/>
        <v>3</v>
      </c>
    </row>
    <row r="1107" spans="1:16" x14ac:dyDescent="0.3">
      <c r="A1107" t="s">
        <v>39</v>
      </c>
      <c r="B1107" s="9" t="s">
        <v>375</v>
      </c>
      <c r="C1107" t="s">
        <v>378</v>
      </c>
      <c r="D1107" t="s">
        <v>82</v>
      </c>
      <c r="E1107" t="s">
        <v>237</v>
      </c>
      <c r="F1107" t="s">
        <v>220</v>
      </c>
      <c r="G1107" t="s">
        <v>272</v>
      </c>
      <c r="H1107" t="s">
        <v>7</v>
      </c>
      <c r="I1107">
        <v>1</v>
      </c>
      <c r="J1107">
        <v>1</v>
      </c>
      <c r="K1107">
        <v>0</v>
      </c>
      <c r="L1107">
        <v>1</v>
      </c>
      <c r="M1107">
        <v>0</v>
      </c>
      <c r="N1107">
        <v>0</v>
      </c>
      <c r="O1107" s="99">
        <f t="shared" si="35"/>
        <v>1</v>
      </c>
      <c r="P1107" s="88">
        <f t="shared" si="36"/>
        <v>0</v>
      </c>
    </row>
    <row r="1108" spans="1:16" x14ac:dyDescent="0.3">
      <c r="A1108" t="s">
        <v>39</v>
      </c>
      <c r="B1108" s="9" t="s">
        <v>375</v>
      </c>
      <c r="C1108" t="s">
        <v>378</v>
      </c>
      <c r="D1108" t="s">
        <v>82</v>
      </c>
      <c r="E1108" t="s">
        <v>237</v>
      </c>
      <c r="F1108" t="s">
        <v>220</v>
      </c>
      <c r="G1108" t="s">
        <v>272</v>
      </c>
      <c r="H1108" t="s">
        <v>6</v>
      </c>
      <c r="I1108">
        <v>1</v>
      </c>
      <c r="J1108">
        <v>1</v>
      </c>
      <c r="K1108">
        <v>0</v>
      </c>
      <c r="L1108">
        <v>1</v>
      </c>
      <c r="M1108">
        <v>0</v>
      </c>
      <c r="N1108">
        <v>0</v>
      </c>
      <c r="O1108" s="99">
        <f t="shared" si="35"/>
        <v>1</v>
      </c>
      <c r="P1108" s="88">
        <f t="shared" si="36"/>
        <v>0</v>
      </c>
    </row>
    <row r="1109" spans="1:16" x14ac:dyDescent="0.3">
      <c r="A1109" t="s">
        <v>39</v>
      </c>
      <c r="B1109" s="9" t="s">
        <v>375</v>
      </c>
      <c r="C1109" t="s">
        <v>378</v>
      </c>
      <c r="D1109" t="s">
        <v>84</v>
      </c>
      <c r="E1109" t="s">
        <v>238</v>
      </c>
      <c r="F1109" t="s">
        <v>239</v>
      </c>
      <c r="G1109" t="s">
        <v>271</v>
      </c>
      <c r="H1109" t="s">
        <v>4</v>
      </c>
      <c r="I1109">
        <v>261</v>
      </c>
      <c r="J1109">
        <v>156</v>
      </c>
      <c r="K1109">
        <v>15</v>
      </c>
      <c r="L1109">
        <v>141</v>
      </c>
      <c r="M1109">
        <v>88</v>
      </c>
      <c r="N1109">
        <v>17</v>
      </c>
      <c r="O1109" s="99">
        <f t="shared" si="35"/>
        <v>261</v>
      </c>
      <c r="P1109" s="88">
        <f t="shared" si="36"/>
        <v>17</v>
      </c>
    </row>
    <row r="1110" spans="1:16" x14ac:dyDescent="0.3">
      <c r="A1110" t="s">
        <v>39</v>
      </c>
      <c r="B1110" s="9" t="s">
        <v>375</v>
      </c>
      <c r="C1110" t="s">
        <v>378</v>
      </c>
      <c r="D1110" t="s">
        <v>84</v>
      </c>
      <c r="E1110" t="s">
        <v>238</v>
      </c>
      <c r="F1110" t="s">
        <v>239</v>
      </c>
      <c r="G1110" t="s">
        <v>271</v>
      </c>
      <c r="H1110" t="s">
        <v>5</v>
      </c>
      <c r="I1110">
        <v>47</v>
      </c>
      <c r="J1110">
        <v>28</v>
      </c>
      <c r="K1110">
        <v>2</v>
      </c>
      <c r="L1110">
        <v>26</v>
      </c>
      <c r="M1110">
        <v>15</v>
      </c>
      <c r="N1110">
        <v>4</v>
      </c>
      <c r="O1110" s="99">
        <f t="shared" si="35"/>
        <v>47</v>
      </c>
      <c r="P1110" s="88">
        <f t="shared" si="36"/>
        <v>4</v>
      </c>
    </row>
    <row r="1111" spans="1:16" x14ac:dyDescent="0.3">
      <c r="A1111" t="s">
        <v>39</v>
      </c>
      <c r="B1111" s="9" t="s">
        <v>375</v>
      </c>
      <c r="C1111" t="s">
        <v>378</v>
      </c>
      <c r="D1111" t="s">
        <v>84</v>
      </c>
      <c r="E1111" t="s">
        <v>238</v>
      </c>
      <c r="F1111" t="s">
        <v>239</v>
      </c>
      <c r="G1111" t="s">
        <v>271</v>
      </c>
      <c r="H1111" t="s">
        <v>7</v>
      </c>
      <c r="I1111">
        <v>5</v>
      </c>
      <c r="J1111">
        <v>4</v>
      </c>
      <c r="K1111">
        <v>2</v>
      </c>
      <c r="L1111">
        <v>2</v>
      </c>
      <c r="M1111">
        <v>1</v>
      </c>
      <c r="N1111">
        <v>0</v>
      </c>
      <c r="O1111" s="99">
        <f t="shared" si="35"/>
        <v>5</v>
      </c>
      <c r="P1111" s="88">
        <f t="shared" si="36"/>
        <v>0</v>
      </c>
    </row>
    <row r="1112" spans="1:16" x14ac:dyDescent="0.3">
      <c r="A1112" t="s">
        <v>39</v>
      </c>
      <c r="B1112" s="9" t="s">
        <v>375</v>
      </c>
      <c r="C1112" t="s">
        <v>378</v>
      </c>
      <c r="D1112" t="s">
        <v>84</v>
      </c>
      <c r="E1112" t="s">
        <v>238</v>
      </c>
      <c r="F1112" t="s">
        <v>239</v>
      </c>
      <c r="G1112" t="s">
        <v>271</v>
      </c>
      <c r="H1112" t="s">
        <v>6</v>
      </c>
      <c r="I1112">
        <v>9</v>
      </c>
      <c r="J1112">
        <v>4</v>
      </c>
      <c r="K1112">
        <v>1</v>
      </c>
      <c r="L1112">
        <v>3</v>
      </c>
      <c r="M1112">
        <v>3</v>
      </c>
      <c r="N1112">
        <v>2</v>
      </c>
      <c r="O1112" s="99">
        <f t="shared" si="35"/>
        <v>9</v>
      </c>
      <c r="P1112" s="88">
        <f t="shared" si="36"/>
        <v>2</v>
      </c>
    </row>
    <row r="1113" spans="1:16" x14ac:dyDescent="0.3">
      <c r="A1113" t="s">
        <v>39</v>
      </c>
      <c r="B1113" s="9" t="s">
        <v>375</v>
      </c>
      <c r="C1113" t="s">
        <v>378</v>
      </c>
      <c r="D1113" t="s">
        <v>86</v>
      </c>
      <c r="E1113" t="s">
        <v>240</v>
      </c>
      <c r="F1113" t="s">
        <v>239</v>
      </c>
      <c r="G1113" t="s">
        <v>271</v>
      </c>
      <c r="H1113" t="s">
        <v>4</v>
      </c>
      <c r="I1113">
        <v>235</v>
      </c>
      <c r="J1113">
        <v>103</v>
      </c>
      <c r="K1113">
        <v>14</v>
      </c>
      <c r="L1113">
        <v>89</v>
      </c>
      <c r="M1113">
        <v>69</v>
      </c>
      <c r="N1113">
        <v>63</v>
      </c>
      <c r="O1113" s="99">
        <f t="shared" si="35"/>
        <v>235</v>
      </c>
      <c r="P1113" s="88">
        <f t="shared" si="36"/>
        <v>63</v>
      </c>
    </row>
    <row r="1114" spans="1:16" x14ac:dyDescent="0.3">
      <c r="A1114" t="s">
        <v>39</v>
      </c>
      <c r="B1114" s="9" t="s">
        <v>375</v>
      </c>
      <c r="C1114" t="s">
        <v>378</v>
      </c>
      <c r="D1114" t="s">
        <v>86</v>
      </c>
      <c r="E1114" t="s">
        <v>240</v>
      </c>
      <c r="F1114" t="s">
        <v>239</v>
      </c>
      <c r="G1114" t="s">
        <v>271</v>
      </c>
      <c r="H1114" t="s">
        <v>5</v>
      </c>
      <c r="I1114">
        <v>17</v>
      </c>
      <c r="J1114">
        <v>10</v>
      </c>
      <c r="K1114">
        <v>1</v>
      </c>
      <c r="L1114">
        <v>9</v>
      </c>
      <c r="M1114">
        <v>3</v>
      </c>
      <c r="N1114">
        <v>4</v>
      </c>
      <c r="O1114" s="99">
        <f t="shared" si="35"/>
        <v>17</v>
      </c>
      <c r="P1114" s="88">
        <f t="shared" si="36"/>
        <v>4</v>
      </c>
    </row>
    <row r="1115" spans="1:16" x14ac:dyDescent="0.3">
      <c r="A1115" t="s">
        <v>39</v>
      </c>
      <c r="B1115" s="9" t="s">
        <v>375</v>
      </c>
      <c r="C1115" t="s">
        <v>378</v>
      </c>
      <c r="D1115" t="s">
        <v>86</v>
      </c>
      <c r="E1115" t="s">
        <v>240</v>
      </c>
      <c r="F1115" t="s">
        <v>239</v>
      </c>
      <c r="G1115" t="s">
        <v>271</v>
      </c>
      <c r="H1115" t="s">
        <v>7</v>
      </c>
      <c r="I1115">
        <v>6</v>
      </c>
      <c r="J1115">
        <v>4</v>
      </c>
      <c r="K1115">
        <v>1</v>
      </c>
      <c r="L1115">
        <v>3</v>
      </c>
      <c r="M1115">
        <v>0</v>
      </c>
      <c r="N1115">
        <v>2</v>
      </c>
      <c r="O1115" s="99">
        <f t="shared" si="35"/>
        <v>6</v>
      </c>
      <c r="P1115" s="88">
        <f t="shared" si="36"/>
        <v>2</v>
      </c>
    </row>
    <row r="1116" spans="1:16" x14ac:dyDescent="0.3">
      <c r="A1116" t="s">
        <v>39</v>
      </c>
      <c r="B1116" s="9" t="s">
        <v>375</v>
      </c>
      <c r="C1116" t="s">
        <v>378</v>
      </c>
      <c r="D1116" t="s">
        <v>86</v>
      </c>
      <c r="E1116" t="s">
        <v>240</v>
      </c>
      <c r="F1116" t="s">
        <v>239</v>
      </c>
      <c r="G1116" t="s">
        <v>271</v>
      </c>
      <c r="H1116" t="s">
        <v>6</v>
      </c>
      <c r="I1116">
        <v>6</v>
      </c>
      <c r="J1116">
        <v>2</v>
      </c>
      <c r="K1116">
        <v>1</v>
      </c>
      <c r="L1116">
        <v>1</v>
      </c>
      <c r="M1116">
        <v>3</v>
      </c>
      <c r="N1116">
        <v>1</v>
      </c>
      <c r="O1116" s="99">
        <f t="shared" si="35"/>
        <v>6</v>
      </c>
      <c r="P1116" s="88">
        <f t="shared" si="36"/>
        <v>1</v>
      </c>
    </row>
    <row r="1117" spans="1:16" x14ac:dyDescent="0.3">
      <c r="A1117" t="s">
        <v>39</v>
      </c>
      <c r="B1117" s="9" t="s">
        <v>375</v>
      </c>
      <c r="C1117" t="s">
        <v>378</v>
      </c>
      <c r="D1117" t="s">
        <v>88</v>
      </c>
      <c r="E1117" t="s">
        <v>241</v>
      </c>
      <c r="F1117" t="s">
        <v>220</v>
      </c>
      <c r="G1117" t="s">
        <v>271</v>
      </c>
      <c r="H1117" t="s">
        <v>4</v>
      </c>
      <c r="I1117">
        <v>31</v>
      </c>
      <c r="J1117">
        <v>24</v>
      </c>
      <c r="K1117">
        <v>11</v>
      </c>
      <c r="L1117">
        <v>13</v>
      </c>
      <c r="M1117">
        <v>6</v>
      </c>
      <c r="N1117">
        <v>1</v>
      </c>
      <c r="O1117" s="99">
        <f t="shared" si="35"/>
        <v>31</v>
      </c>
      <c r="P1117" s="88">
        <f t="shared" si="36"/>
        <v>1</v>
      </c>
    </row>
    <row r="1118" spans="1:16" x14ac:dyDescent="0.3">
      <c r="A1118" t="s">
        <v>39</v>
      </c>
      <c r="B1118" s="9" t="s">
        <v>375</v>
      </c>
      <c r="C1118" t="s">
        <v>378</v>
      </c>
      <c r="D1118" t="s">
        <v>88</v>
      </c>
      <c r="E1118" t="s">
        <v>241</v>
      </c>
      <c r="F1118" t="s">
        <v>220</v>
      </c>
      <c r="G1118" t="s">
        <v>271</v>
      </c>
      <c r="H1118" t="s">
        <v>5</v>
      </c>
      <c r="I1118">
        <v>6</v>
      </c>
      <c r="J1118">
        <v>2</v>
      </c>
      <c r="K1118">
        <v>0</v>
      </c>
      <c r="L1118">
        <v>2</v>
      </c>
      <c r="M1118">
        <v>3</v>
      </c>
      <c r="N1118">
        <v>1</v>
      </c>
      <c r="O1118" s="99">
        <f t="shared" si="35"/>
        <v>6</v>
      </c>
      <c r="P1118" s="88">
        <f t="shared" si="36"/>
        <v>1</v>
      </c>
    </row>
    <row r="1119" spans="1:16" x14ac:dyDescent="0.3">
      <c r="A1119" t="s">
        <v>39</v>
      </c>
      <c r="B1119" s="9" t="s">
        <v>375</v>
      </c>
      <c r="C1119" t="s">
        <v>378</v>
      </c>
      <c r="D1119" t="s">
        <v>88</v>
      </c>
      <c r="E1119" t="s">
        <v>241</v>
      </c>
      <c r="F1119" t="s">
        <v>220</v>
      </c>
      <c r="G1119" t="s">
        <v>271</v>
      </c>
      <c r="H1119" t="s">
        <v>7</v>
      </c>
      <c r="I1119">
        <v>2</v>
      </c>
      <c r="J1119">
        <v>0</v>
      </c>
      <c r="K1119">
        <v>0</v>
      </c>
      <c r="L1119">
        <v>0</v>
      </c>
      <c r="M1119">
        <v>1</v>
      </c>
      <c r="N1119">
        <v>1</v>
      </c>
      <c r="O1119" s="99">
        <f t="shared" si="35"/>
        <v>2</v>
      </c>
      <c r="P1119" s="88">
        <f t="shared" si="36"/>
        <v>1</v>
      </c>
    </row>
    <row r="1120" spans="1:16" x14ac:dyDescent="0.3">
      <c r="A1120" t="s">
        <v>39</v>
      </c>
      <c r="B1120" s="9" t="s">
        <v>375</v>
      </c>
      <c r="C1120" t="s">
        <v>378</v>
      </c>
      <c r="D1120" t="s">
        <v>88</v>
      </c>
      <c r="E1120" t="s">
        <v>241</v>
      </c>
      <c r="F1120" t="s">
        <v>220</v>
      </c>
      <c r="G1120" t="s">
        <v>271</v>
      </c>
      <c r="H1120" t="s">
        <v>6</v>
      </c>
      <c r="I1120">
        <v>4</v>
      </c>
      <c r="J1120">
        <v>4</v>
      </c>
      <c r="K1120">
        <v>2</v>
      </c>
      <c r="L1120">
        <v>2</v>
      </c>
      <c r="M1120">
        <v>0</v>
      </c>
      <c r="N1120">
        <v>0</v>
      </c>
      <c r="O1120" s="99">
        <f t="shared" si="35"/>
        <v>4</v>
      </c>
      <c r="P1120" s="88">
        <f t="shared" si="36"/>
        <v>0</v>
      </c>
    </row>
    <row r="1121" spans="1:16" x14ac:dyDescent="0.3">
      <c r="A1121" t="s">
        <v>39</v>
      </c>
      <c r="B1121" s="9" t="s">
        <v>375</v>
      </c>
      <c r="C1121" t="s">
        <v>378</v>
      </c>
      <c r="D1121" t="s">
        <v>90</v>
      </c>
      <c r="E1121" t="s">
        <v>242</v>
      </c>
      <c r="F1121" t="s">
        <v>220</v>
      </c>
      <c r="G1121" t="s">
        <v>272</v>
      </c>
      <c r="H1121" t="s">
        <v>4</v>
      </c>
      <c r="I1121">
        <v>44</v>
      </c>
      <c r="J1121">
        <v>17</v>
      </c>
      <c r="K1121">
        <v>4</v>
      </c>
      <c r="L1121">
        <v>13</v>
      </c>
      <c r="M1121">
        <v>20</v>
      </c>
      <c r="N1121">
        <v>7</v>
      </c>
      <c r="O1121" s="99">
        <f t="shared" si="35"/>
        <v>44</v>
      </c>
      <c r="P1121" s="88">
        <f t="shared" si="36"/>
        <v>7</v>
      </c>
    </row>
    <row r="1122" spans="1:16" x14ac:dyDescent="0.3">
      <c r="A1122" t="s">
        <v>39</v>
      </c>
      <c r="B1122" s="9" t="s">
        <v>375</v>
      </c>
      <c r="C1122" t="s">
        <v>378</v>
      </c>
      <c r="D1122" t="s">
        <v>90</v>
      </c>
      <c r="E1122" t="s">
        <v>242</v>
      </c>
      <c r="F1122" t="s">
        <v>220</v>
      </c>
      <c r="G1122" t="s">
        <v>272</v>
      </c>
      <c r="H1122" t="s">
        <v>5</v>
      </c>
      <c r="I1122">
        <v>13</v>
      </c>
      <c r="J1122">
        <v>4</v>
      </c>
      <c r="K1122">
        <v>1</v>
      </c>
      <c r="L1122">
        <v>3</v>
      </c>
      <c r="M1122">
        <v>9</v>
      </c>
      <c r="N1122">
        <v>0</v>
      </c>
      <c r="O1122" s="99">
        <f t="shared" si="35"/>
        <v>13</v>
      </c>
      <c r="P1122" s="88">
        <f t="shared" si="36"/>
        <v>0</v>
      </c>
    </row>
    <row r="1123" spans="1:16" x14ac:dyDescent="0.3">
      <c r="A1123" t="s">
        <v>39</v>
      </c>
      <c r="B1123" s="9" t="s">
        <v>375</v>
      </c>
      <c r="C1123" t="s">
        <v>378</v>
      </c>
      <c r="D1123" t="s">
        <v>90</v>
      </c>
      <c r="E1123" t="s">
        <v>242</v>
      </c>
      <c r="F1123" t="s">
        <v>220</v>
      </c>
      <c r="G1123" t="s">
        <v>272</v>
      </c>
      <c r="H1123" t="s">
        <v>7</v>
      </c>
      <c r="I1123">
        <v>5</v>
      </c>
      <c r="J1123">
        <v>3</v>
      </c>
      <c r="K1123">
        <v>1</v>
      </c>
      <c r="L1123">
        <v>2</v>
      </c>
      <c r="M1123">
        <v>1</v>
      </c>
      <c r="N1123">
        <v>1</v>
      </c>
      <c r="O1123" s="99">
        <f t="shared" si="35"/>
        <v>5</v>
      </c>
      <c r="P1123" s="88">
        <f t="shared" si="36"/>
        <v>1</v>
      </c>
    </row>
    <row r="1124" spans="1:16" x14ac:dyDescent="0.3">
      <c r="A1124" t="s">
        <v>39</v>
      </c>
      <c r="B1124" s="9" t="s">
        <v>375</v>
      </c>
      <c r="C1124" t="s">
        <v>378</v>
      </c>
      <c r="D1124" t="s">
        <v>90</v>
      </c>
      <c r="E1124" t="s">
        <v>242</v>
      </c>
      <c r="F1124" t="s">
        <v>220</v>
      </c>
      <c r="G1124" t="s">
        <v>272</v>
      </c>
      <c r="H1124" t="s">
        <v>6</v>
      </c>
      <c r="I1124">
        <v>4</v>
      </c>
      <c r="J1124">
        <v>1</v>
      </c>
      <c r="K1124">
        <v>1</v>
      </c>
      <c r="L1124">
        <v>0</v>
      </c>
      <c r="M1124">
        <v>2</v>
      </c>
      <c r="N1124">
        <v>1</v>
      </c>
      <c r="O1124" s="99">
        <f t="shared" si="35"/>
        <v>4</v>
      </c>
      <c r="P1124" s="88">
        <f t="shared" si="36"/>
        <v>1</v>
      </c>
    </row>
    <row r="1125" spans="1:16" x14ac:dyDescent="0.3">
      <c r="A1125" t="s">
        <v>39</v>
      </c>
      <c r="B1125" s="9" t="s">
        <v>375</v>
      </c>
      <c r="C1125" t="s">
        <v>378</v>
      </c>
      <c r="D1125" t="s">
        <v>92</v>
      </c>
      <c r="E1125" t="s">
        <v>243</v>
      </c>
      <c r="F1125" t="s">
        <v>220</v>
      </c>
      <c r="G1125" t="s">
        <v>271</v>
      </c>
      <c r="H1125" t="s">
        <v>4</v>
      </c>
      <c r="I1125">
        <v>24</v>
      </c>
      <c r="J1125">
        <v>9</v>
      </c>
      <c r="K1125">
        <v>2</v>
      </c>
      <c r="L1125">
        <v>7</v>
      </c>
      <c r="M1125">
        <v>14</v>
      </c>
      <c r="N1125">
        <v>1</v>
      </c>
      <c r="O1125" s="99">
        <f t="shared" si="35"/>
        <v>24</v>
      </c>
      <c r="P1125" s="88">
        <f t="shared" si="36"/>
        <v>1</v>
      </c>
    </row>
    <row r="1126" spans="1:16" x14ac:dyDescent="0.3">
      <c r="A1126" t="s">
        <v>39</v>
      </c>
      <c r="B1126" s="9" t="s">
        <v>375</v>
      </c>
      <c r="C1126" t="s">
        <v>378</v>
      </c>
      <c r="D1126" t="s">
        <v>92</v>
      </c>
      <c r="E1126" t="s">
        <v>243</v>
      </c>
      <c r="F1126" t="s">
        <v>220</v>
      </c>
      <c r="G1126" t="s">
        <v>271</v>
      </c>
      <c r="H1126" t="s">
        <v>5</v>
      </c>
      <c r="I1126">
        <v>3</v>
      </c>
      <c r="J1126">
        <v>0</v>
      </c>
      <c r="K1126">
        <v>0</v>
      </c>
      <c r="L1126">
        <v>0</v>
      </c>
      <c r="M1126">
        <v>3</v>
      </c>
      <c r="N1126">
        <v>0</v>
      </c>
      <c r="O1126" s="99">
        <f t="shared" si="35"/>
        <v>3</v>
      </c>
      <c r="P1126" s="88">
        <f t="shared" si="36"/>
        <v>0</v>
      </c>
    </row>
    <row r="1127" spans="1:16" x14ac:dyDescent="0.3">
      <c r="A1127" t="s">
        <v>39</v>
      </c>
      <c r="B1127" s="9" t="s">
        <v>375</v>
      </c>
      <c r="C1127" t="s">
        <v>378</v>
      </c>
      <c r="D1127" t="s">
        <v>92</v>
      </c>
      <c r="E1127" t="s">
        <v>243</v>
      </c>
      <c r="F1127" t="s">
        <v>220</v>
      </c>
      <c r="G1127" t="s">
        <v>271</v>
      </c>
      <c r="H1127" t="s">
        <v>6</v>
      </c>
      <c r="I1127">
        <v>1</v>
      </c>
      <c r="J1127">
        <v>1</v>
      </c>
      <c r="K1127">
        <v>0</v>
      </c>
      <c r="L1127">
        <v>1</v>
      </c>
      <c r="M1127">
        <v>0</v>
      </c>
      <c r="N1127">
        <v>0</v>
      </c>
      <c r="O1127" s="99">
        <f t="shared" si="35"/>
        <v>1</v>
      </c>
      <c r="P1127" s="88">
        <f t="shared" si="36"/>
        <v>0</v>
      </c>
    </row>
    <row r="1128" spans="1:16" x14ac:dyDescent="0.3">
      <c r="A1128" t="s">
        <v>39</v>
      </c>
      <c r="B1128" s="9" t="s">
        <v>375</v>
      </c>
      <c r="C1128" t="s">
        <v>378</v>
      </c>
      <c r="D1128" t="s">
        <v>94</v>
      </c>
      <c r="E1128" t="s">
        <v>244</v>
      </c>
      <c r="F1128" t="s">
        <v>220</v>
      </c>
      <c r="G1128" t="s">
        <v>272</v>
      </c>
      <c r="H1128" t="s">
        <v>4</v>
      </c>
      <c r="I1128">
        <v>62</v>
      </c>
      <c r="J1128">
        <v>22</v>
      </c>
      <c r="K1128">
        <v>4</v>
      </c>
      <c r="L1128">
        <v>18</v>
      </c>
      <c r="M1128">
        <v>19</v>
      </c>
      <c r="N1128">
        <v>21</v>
      </c>
      <c r="O1128" s="99">
        <f t="shared" si="35"/>
        <v>62</v>
      </c>
      <c r="P1128" s="88">
        <f t="shared" si="36"/>
        <v>21</v>
      </c>
    </row>
    <row r="1129" spans="1:16" x14ac:dyDescent="0.3">
      <c r="A1129" t="s">
        <v>39</v>
      </c>
      <c r="B1129" s="9" t="s">
        <v>375</v>
      </c>
      <c r="C1129" t="s">
        <v>378</v>
      </c>
      <c r="D1129" t="s">
        <v>94</v>
      </c>
      <c r="E1129" t="s">
        <v>244</v>
      </c>
      <c r="F1129" t="s">
        <v>220</v>
      </c>
      <c r="G1129" t="s">
        <v>272</v>
      </c>
      <c r="H1129" t="s">
        <v>5</v>
      </c>
      <c r="I1129">
        <v>5</v>
      </c>
      <c r="J1129">
        <v>1</v>
      </c>
      <c r="K1129">
        <v>0</v>
      </c>
      <c r="L1129">
        <v>1</v>
      </c>
      <c r="M1129">
        <v>3</v>
      </c>
      <c r="N1129">
        <v>1</v>
      </c>
      <c r="O1129" s="99">
        <f t="shared" si="35"/>
        <v>5</v>
      </c>
      <c r="P1129" s="88">
        <f t="shared" si="36"/>
        <v>1</v>
      </c>
    </row>
    <row r="1130" spans="1:16" x14ac:dyDescent="0.3">
      <c r="A1130" t="s">
        <v>39</v>
      </c>
      <c r="B1130" s="9" t="s">
        <v>375</v>
      </c>
      <c r="C1130" t="s">
        <v>378</v>
      </c>
      <c r="D1130" t="s">
        <v>94</v>
      </c>
      <c r="E1130" t="s">
        <v>244</v>
      </c>
      <c r="F1130" t="s">
        <v>220</v>
      </c>
      <c r="G1130" t="s">
        <v>272</v>
      </c>
      <c r="H1130" t="s">
        <v>7</v>
      </c>
      <c r="I1130">
        <v>1</v>
      </c>
      <c r="J1130">
        <v>0</v>
      </c>
      <c r="K1130">
        <v>0</v>
      </c>
      <c r="L1130">
        <v>0</v>
      </c>
      <c r="M1130">
        <v>0</v>
      </c>
      <c r="N1130">
        <v>1</v>
      </c>
      <c r="O1130" s="99">
        <f t="shared" si="35"/>
        <v>1</v>
      </c>
      <c r="P1130" s="88">
        <f t="shared" si="36"/>
        <v>1</v>
      </c>
    </row>
    <row r="1131" spans="1:16" x14ac:dyDescent="0.3">
      <c r="A1131" t="s">
        <v>39</v>
      </c>
      <c r="B1131" s="9" t="s">
        <v>375</v>
      </c>
      <c r="C1131" t="s">
        <v>378</v>
      </c>
      <c r="D1131" t="s">
        <v>245</v>
      </c>
      <c r="E1131" t="s">
        <v>246</v>
      </c>
      <c r="F1131" t="s">
        <v>220</v>
      </c>
      <c r="G1131" t="s">
        <v>273</v>
      </c>
      <c r="H1131" t="s">
        <v>4</v>
      </c>
      <c r="I1131">
        <v>2</v>
      </c>
      <c r="J1131">
        <v>1</v>
      </c>
      <c r="K1131">
        <v>0</v>
      </c>
      <c r="L1131">
        <v>1</v>
      </c>
      <c r="M1131">
        <v>0</v>
      </c>
      <c r="N1131">
        <v>1</v>
      </c>
      <c r="O1131" s="99">
        <f t="shared" si="35"/>
        <v>2</v>
      </c>
      <c r="P1131" s="88">
        <f t="shared" si="36"/>
        <v>1</v>
      </c>
    </row>
    <row r="1132" spans="1:16" x14ac:dyDescent="0.3">
      <c r="A1132" t="s">
        <v>39</v>
      </c>
      <c r="B1132" s="9" t="s">
        <v>375</v>
      </c>
      <c r="C1132" t="s">
        <v>378</v>
      </c>
      <c r="D1132" t="s">
        <v>100</v>
      </c>
      <c r="E1132" t="s">
        <v>247</v>
      </c>
      <c r="F1132" t="s">
        <v>220</v>
      </c>
      <c r="G1132" t="s">
        <v>272</v>
      </c>
      <c r="H1132" t="s">
        <v>4</v>
      </c>
      <c r="I1132">
        <v>55</v>
      </c>
      <c r="J1132">
        <v>32</v>
      </c>
      <c r="K1132">
        <v>3</v>
      </c>
      <c r="L1132">
        <v>29</v>
      </c>
      <c r="M1132">
        <v>17</v>
      </c>
      <c r="N1132">
        <v>6</v>
      </c>
      <c r="O1132" s="99">
        <f t="shared" si="35"/>
        <v>55</v>
      </c>
      <c r="P1132" s="88">
        <f t="shared" si="36"/>
        <v>6</v>
      </c>
    </row>
    <row r="1133" spans="1:16" x14ac:dyDescent="0.3">
      <c r="A1133" t="s">
        <v>39</v>
      </c>
      <c r="B1133" s="9" t="s">
        <v>375</v>
      </c>
      <c r="C1133" t="s">
        <v>378</v>
      </c>
      <c r="D1133" t="s">
        <v>100</v>
      </c>
      <c r="E1133" t="s">
        <v>247</v>
      </c>
      <c r="F1133" t="s">
        <v>220</v>
      </c>
      <c r="G1133" t="s">
        <v>272</v>
      </c>
      <c r="H1133" t="s">
        <v>7</v>
      </c>
      <c r="I1133">
        <v>3</v>
      </c>
      <c r="J1133">
        <v>3</v>
      </c>
      <c r="K1133">
        <v>2</v>
      </c>
      <c r="L1133">
        <v>1</v>
      </c>
      <c r="M1133">
        <v>0</v>
      </c>
      <c r="N1133">
        <v>0</v>
      </c>
      <c r="O1133" s="99">
        <f t="shared" si="35"/>
        <v>3</v>
      </c>
      <c r="P1133" s="88">
        <f t="shared" si="36"/>
        <v>0</v>
      </c>
    </row>
    <row r="1134" spans="1:16" x14ac:dyDescent="0.3">
      <c r="A1134" t="s">
        <v>39</v>
      </c>
      <c r="B1134" s="9" t="s">
        <v>375</v>
      </c>
      <c r="C1134" t="s">
        <v>378</v>
      </c>
      <c r="D1134" t="s">
        <v>100</v>
      </c>
      <c r="E1134" t="s">
        <v>247</v>
      </c>
      <c r="F1134" t="s">
        <v>220</v>
      </c>
      <c r="G1134" t="s">
        <v>272</v>
      </c>
      <c r="H1134" t="s">
        <v>6</v>
      </c>
      <c r="I1134">
        <v>8</v>
      </c>
      <c r="J1134">
        <v>4</v>
      </c>
      <c r="K1134">
        <v>1</v>
      </c>
      <c r="L1134">
        <v>3</v>
      </c>
      <c r="M1134">
        <v>1</v>
      </c>
      <c r="N1134">
        <v>3</v>
      </c>
      <c r="O1134" s="99">
        <f t="shared" si="35"/>
        <v>8</v>
      </c>
      <c r="P1134" s="88">
        <f t="shared" si="36"/>
        <v>3</v>
      </c>
    </row>
    <row r="1135" spans="1:16" x14ac:dyDescent="0.3">
      <c r="A1135" t="s">
        <v>39</v>
      </c>
      <c r="B1135" s="9" t="s">
        <v>375</v>
      </c>
      <c r="C1135" t="s">
        <v>378</v>
      </c>
      <c r="D1135" t="s">
        <v>102</v>
      </c>
      <c r="E1135" t="s">
        <v>248</v>
      </c>
      <c r="F1135" t="s">
        <v>220</v>
      </c>
      <c r="G1135" t="s">
        <v>271</v>
      </c>
      <c r="H1135" t="s">
        <v>4</v>
      </c>
      <c r="I1135">
        <v>133</v>
      </c>
      <c r="J1135">
        <v>22</v>
      </c>
      <c r="K1135">
        <v>6</v>
      </c>
      <c r="L1135">
        <v>16</v>
      </c>
      <c r="M1135">
        <v>44</v>
      </c>
      <c r="N1135">
        <v>67</v>
      </c>
      <c r="O1135" s="99">
        <f t="shared" si="35"/>
        <v>133</v>
      </c>
      <c r="P1135" s="88">
        <f t="shared" si="36"/>
        <v>67</v>
      </c>
    </row>
    <row r="1136" spans="1:16" x14ac:dyDescent="0.3">
      <c r="A1136" t="s">
        <v>39</v>
      </c>
      <c r="B1136" s="9" t="s">
        <v>375</v>
      </c>
      <c r="C1136" t="s">
        <v>378</v>
      </c>
      <c r="D1136" t="s">
        <v>102</v>
      </c>
      <c r="E1136" t="s">
        <v>248</v>
      </c>
      <c r="F1136" t="s">
        <v>220</v>
      </c>
      <c r="G1136" t="s">
        <v>271</v>
      </c>
      <c r="H1136" t="s">
        <v>5</v>
      </c>
      <c r="I1136">
        <v>18</v>
      </c>
      <c r="J1136">
        <v>5</v>
      </c>
      <c r="K1136">
        <v>4</v>
      </c>
      <c r="L1136">
        <v>1</v>
      </c>
      <c r="M1136">
        <v>3</v>
      </c>
      <c r="N1136">
        <v>10</v>
      </c>
      <c r="O1136" s="99">
        <f t="shared" si="35"/>
        <v>18</v>
      </c>
      <c r="P1136" s="88">
        <f t="shared" si="36"/>
        <v>10</v>
      </c>
    </row>
    <row r="1137" spans="1:16" x14ac:dyDescent="0.3">
      <c r="A1137" t="s">
        <v>39</v>
      </c>
      <c r="B1137" s="9" t="s">
        <v>375</v>
      </c>
      <c r="C1137" t="s">
        <v>378</v>
      </c>
      <c r="D1137" t="s">
        <v>102</v>
      </c>
      <c r="E1137" t="s">
        <v>248</v>
      </c>
      <c r="F1137" t="s">
        <v>220</v>
      </c>
      <c r="G1137" t="s">
        <v>271</v>
      </c>
      <c r="H1137" t="s">
        <v>7</v>
      </c>
      <c r="I1137">
        <v>3</v>
      </c>
      <c r="J1137">
        <v>3</v>
      </c>
      <c r="K1137">
        <v>3</v>
      </c>
      <c r="L1137">
        <v>0</v>
      </c>
      <c r="M1137">
        <v>0</v>
      </c>
      <c r="N1137">
        <v>0</v>
      </c>
      <c r="O1137" s="99">
        <f t="shared" si="35"/>
        <v>3</v>
      </c>
      <c r="P1137" s="88">
        <f t="shared" si="36"/>
        <v>0</v>
      </c>
    </row>
    <row r="1138" spans="1:16" x14ac:dyDescent="0.3">
      <c r="A1138" t="s">
        <v>39</v>
      </c>
      <c r="B1138" s="9" t="s">
        <v>375</v>
      </c>
      <c r="C1138" t="s">
        <v>378</v>
      </c>
      <c r="D1138" t="s">
        <v>102</v>
      </c>
      <c r="E1138" t="s">
        <v>248</v>
      </c>
      <c r="F1138" t="s">
        <v>220</v>
      </c>
      <c r="G1138" t="s">
        <v>271</v>
      </c>
      <c r="H1138" t="s">
        <v>6</v>
      </c>
      <c r="I1138">
        <v>5</v>
      </c>
      <c r="J1138">
        <v>0</v>
      </c>
      <c r="K1138">
        <v>0</v>
      </c>
      <c r="L1138">
        <v>0</v>
      </c>
      <c r="M1138">
        <v>2</v>
      </c>
      <c r="N1138">
        <v>3</v>
      </c>
      <c r="O1138" s="99">
        <f t="shared" si="35"/>
        <v>5</v>
      </c>
      <c r="P1138" s="88">
        <f t="shared" si="36"/>
        <v>3</v>
      </c>
    </row>
    <row r="1139" spans="1:16" x14ac:dyDescent="0.3">
      <c r="A1139" t="s">
        <v>39</v>
      </c>
      <c r="B1139" s="9" t="s">
        <v>375</v>
      </c>
      <c r="C1139" t="s">
        <v>378</v>
      </c>
      <c r="D1139" t="s">
        <v>104</v>
      </c>
      <c r="E1139" t="s">
        <v>249</v>
      </c>
      <c r="F1139" t="s">
        <v>220</v>
      </c>
      <c r="G1139" t="s">
        <v>272</v>
      </c>
      <c r="H1139" t="s">
        <v>4</v>
      </c>
      <c r="I1139">
        <v>23</v>
      </c>
      <c r="J1139">
        <v>14</v>
      </c>
      <c r="K1139">
        <v>1</v>
      </c>
      <c r="L1139">
        <v>13</v>
      </c>
      <c r="M1139">
        <v>8</v>
      </c>
      <c r="N1139">
        <v>1</v>
      </c>
      <c r="O1139" s="99">
        <f t="shared" si="35"/>
        <v>23</v>
      </c>
      <c r="P1139" s="88">
        <f t="shared" si="36"/>
        <v>1</v>
      </c>
    </row>
    <row r="1140" spans="1:16" x14ac:dyDescent="0.3">
      <c r="A1140" t="s">
        <v>39</v>
      </c>
      <c r="B1140" s="9" t="s">
        <v>375</v>
      </c>
      <c r="C1140" t="s">
        <v>378</v>
      </c>
      <c r="D1140" t="s">
        <v>104</v>
      </c>
      <c r="E1140" t="s">
        <v>249</v>
      </c>
      <c r="F1140" t="s">
        <v>220</v>
      </c>
      <c r="G1140" t="s">
        <v>272</v>
      </c>
      <c r="H1140" t="s">
        <v>5</v>
      </c>
      <c r="I1140">
        <v>1</v>
      </c>
      <c r="J1140">
        <v>1</v>
      </c>
      <c r="K1140">
        <v>0</v>
      </c>
      <c r="L1140">
        <v>1</v>
      </c>
      <c r="M1140">
        <v>0</v>
      </c>
      <c r="N1140">
        <v>0</v>
      </c>
      <c r="O1140" s="99">
        <f t="shared" si="35"/>
        <v>1</v>
      </c>
      <c r="P1140" s="88">
        <f t="shared" si="36"/>
        <v>0</v>
      </c>
    </row>
    <row r="1141" spans="1:16" x14ac:dyDescent="0.3">
      <c r="A1141" t="s">
        <v>39</v>
      </c>
      <c r="B1141" s="9" t="s">
        <v>375</v>
      </c>
      <c r="C1141" t="s">
        <v>378</v>
      </c>
      <c r="D1141" t="s">
        <v>104</v>
      </c>
      <c r="E1141" t="s">
        <v>249</v>
      </c>
      <c r="F1141" t="s">
        <v>220</v>
      </c>
      <c r="G1141" t="s">
        <v>272</v>
      </c>
      <c r="H1141" t="s">
        <v>6</v>
      </c>
      <c r="I1141">
        <v>2</v>
      </c>
      <c r="J1141">
        <v>1</v>
      </c>
      <c r="K1141">
        <v>0</v>
      </c>
      <c r="L1141">
        <v>1</v>
      </c>
      <c r="M1141">
        <v>0</v>
      </c>
      <c r="N1141">
        <v>1</v>
      </c>
      <c r="O1141" s="99">
        <f t="shared" si="35"/>
        <v>2</v>
      </c>
      <c r="P1141" s="88">
        <f t="shared" si="36"/>
        <v>1</v>
      </c>
    </row>
    <row r="1142" spans="1:16" x14ac:dyDescent="0.3">
      <c r="A1142" t="s">
        <v>39</v>
      </c>
      <c r="B1142" s="9" t="s">
        <v>375</v>
      </c>
      <c r="C1142" t="s">
        <v>378</v>
      </c>
      <c r="D1142" t="s">
        <v>106</v>
      </c>
      <c r="E1142" t="s">
        <v>250</v>
      </c>
      <c r="F1142" t="s">
        <v>220</v>
      </c>
      <c r="G1142" t="s">
        <v>273</v>
      </c>
      <c r="H1142" t="s">
        <v>4</v>
      </c>
      <c r="I1142">
        <v>39</v>
      </c>
      <c r="J1142">
        <v>1</v>
      </c>
      <c r="K1142">
        <v>1</v>
      </c>
      <c r="L1142">
        <v>0</v>
      </c>
      <c r="M1142">
        <v>3</v>
      </c>
      <c r="N1142">
        <v>35</v>
      </c>
      <c r="O1142" s="99">
        <f t="shared" si="35"/>
        <v>39</v>
      </c>
      <c r="P1142" s="88">
        <f t="shared" si="36"/>
        <v>35</v>
      </c>
    </row>
    <row r="1143" spans="1:16" x14ac:dyDescent="0.3">
      <c r="A1143" t="s">
        <v>39</v>
      </c>
      <c r="B1143" s="9" t="s">
        <v>375</v>
      </c>
      <c r="C1143" t="s">
        <v>378</v>
      </c>
      <c r="D1143" t="s">
        <v>106</v>
      </c>
      <c r="E1143" t="s">
        <v>250</v>
      </c>
      <c r="F1143" t="s">
        <v>220</v>
      </c>
      <c r="G1143" t="s">
        <v>273</v>
      </c>
      <c r="H1143" t="s">
        <v>5</v>
      </c>
      <c r="I1143">
        <v>1</v>
      </c>
      <c r="J1143">
        <v>0</v>
      </c>
      <c r="K1143">
        <v>0</v>
      </c>
      <c r="L1143">
        <v>0</v>
      </c>
      <c r="M1143">
        <v>1</v>
      </c>
      <c r="N1143">
        <v>0</v>
      </c>
      <c r="O1143" s="99">
        <f t="shared" si="35"/>
        <v>1</v>
      </c>
      <c r="P1143" s="88">
        <f t="shared" si="36"/>
        <v>0</v>
      </c>
    </row>
    <row r="1144" spans="1:16" x14ac:dyDescent="0.3">
      <c r="A1144" t="s">
        <v>39</v>
      </c>
      <c r="B1144" s="9" t="s">
        <v>375</v>
      </c>
      <c r="C1144" t="s">
        <v>378</v>
      </c>
      <c r="D1144" t="s">
        <v>106</v>
      </c>
      <c r="E1144" t="s">
        <v>250</v>
      </c>
      <c r="F1144" t="s">
        <v>220</v>
      </c>
      <c r="G1144" t="s">
        <v>273</v>
      </c>
      <c r="H1144" t="s">
        <v>7</v>
      </c>
      <c r="I1144">
        <v>1</v>
      </c>
      <c r="J1144">
        <v>1</v>
      </c>
      <c r="K1144">
        <v>0</v>
      </c>
      <c r="L1144">
        <v>1</v>
      </c>
      <c r="M1144">
        <v>0</v>
      </c>
      <c r="N1144">
        <v>0</v>
      </c>
      <c r="O1144" s="99">
        <f t="shared" si="35"/>
        <v>1</v>
      </c>
      <c r="P1144" s="88">
        <f t="shared" si="36"/>
        <v>0</v>
      </c>
    </row>
    <row r="1145" spans="1:16" x14ac:dyDescent="0.3">
      <c r="A1145" t="s">
        <v>39</v>
      </c>
      <c r="B1145" s="9" t="s">
        <v>375</v>
      </c>
      <c r="C1145" t="s">
        <v>378</v>
      </c>
      <c r="D1145" t="s">
        <v>106</v>
      </c>
      <c r="E1145" t="s">
        <v>250</v>
      </c>
      <c r="F1145" t="s">
        <v>220</v>
      </c>
      <c r="G1145" t="s">
        <v>273</v>
      </c>
      <c r="H1145" t="s">
        <v>6</v>
      </c>
      <c r="I1145">
        <v>3</v>
      </c>
      <c r="J1145">
        <v>0</v>
      </c>
      <c r="K1145">
        <v>0</v>
      </c>
      <c r="L1145">
        <v>0</v>
      </c>
      <c r="M1145">
        <v>0</v>
      </c>
      <c r="N1145">
        <v>3</v>
      </c>
      <c r="O1145" s="99">
        <f t="shared" si="35"/>
        <v>3</v>
      </c>
      <c r="P1145" s="88">
        <f t="shared" si="36"/>
        <v>3</v>
      </c>
    </row>
    <row r="1146" spans="1:16" x14ac:dyDescent="0.3">
      <c r="A1146" t="s">
        <v>39</v>
      </c>
      <c r="B1146" s="9" t="s">
        <v>375</v>
      </c>
      <c r="C1146" t="s">
        <v>378</v>
      </c>
      <c r="D1146" t="s">
        <v>108</v>
      </c>
      <c r="E1146" t="s">
        <v>251</v>
      </c>
      <c r="F1146" t="s">
        <v>239</v>
      </c>
      <c r="G1146" t="s">
        <v>271</v>
      </c>
      <c r="H1146" t="s">
        <v>4</v>
      </c>
      <c r="I1146">
        <v>57</v>
      </c>
      <c r="J1146">
        <v>37</v>
      </c>
      <c r="K1146">
        <v>2</v>
      </c>
      <c r="L1146">
        <v>35</v>
      </c>
      <c r="M1146">
        <v>17</v>
      </c>
      <c r="N1146">
        <v>3</v>
      </c>
      <c r="O1146" s="99">
        <f t="shared" si="35"/>
        <v>57</v>
      </c>
      <c r="P1146" s="88">
        <f t="shared" si="36"/>
        <v>3</v>
      </c>
    </row>
    <row r="1147" spans="1:16" x14ac:dyDescent="0.3">
      <c r="A1147" t="s">
        <v>39</v>
      </c>
      <c r="B1147" s="9" t="s">
        <v>375</v>
      </c>
      <c r="C1147" t="s">
        <v>378</v>
      </c>
      <c r="D1147" t="s">
        <v>108</v>
      </c>
      <c r="E1147" t="s">
        <v>251</v>
      </c>
      <c r="F1147" t="s">
        <v>239</v>
      </c>
      <c r="G1147" t="s">
        <v>271</v>
      </c>
      <c r="H1147" t="s">
        <v>5</v>
      </c>
      <c r="I1147">
        <v>7</v>
      </c>
      <c r="J1147">
        <v>4</v>
      </c>
      <c r="K1147">
        <v>1</v>
      </c>
      <c r="L1147">
        <v>3</v>
      </c>
      <c r="M1147">
        <v>2</v>
      </c>
      <c r="N1147">
        <v>1</v>
      </c>
      <c r="O1147" s="99">
        <f t="shared" si="35"/>
        <v>7</v>
      </c>
      <c r="P1147" s="88">
        <f t="shared" si="36"/>
        <v>1</v>
      </c>
    </row>
    <row r="1148" spans="1:16" x14ac:dyDescent="0.3">
      <c r="A1148" t="s">
        <v>39</v>
      </c>
      <c r="B1148" s="9" t="s">
        <v>375</v>
      </c>
      <c r="C1148" t="s">
        <v>378</v>
      </c>
      <c r="D1148" t="s">
        <v>108</v>
      </c>
      <c r="E1148" t="s">
        <v>251</v>
      </c>
      <c r="F1148" t="s">
        <v>239</v>
      </c>
      <c r="G1148" t="s">
        <v>271</v>
      </c>
      <c r="H1148" t="s">
        <v>7</v>
      </c>
      <c r="I1148">
        <v>1</v>
      </c>
      <c r="J1148">
        <v>1</v>
      </c>
      <c r="K1148">
        <v>0</v>
      </c>
      <c r="L1148">
        <v>1</v>
      </c>
      <c r="M1148">
        <v>0</v>
      </c>
      <c r="N1148">
        <v>0</v>
      </c>
      <c r="O1148" s="99">
        <f t="shared" si="35"/>
        <v>1</v>
      </c>
      <c r="P1148" s="88">
        <f t="shared" si="36"/>
        <v>0</v>
      </c>
    </row>
    <row r="1149" spans="1:16" x14ac:dyDescent="0.3">
      <c r="A1149" t="s">
        <v>39</v>
      </c>
      <c r="B1149" s="9" t="s">
        <v>375</v>
      </c>
      <c r="C1149" t="s">
        <v>378</v>
      </c>
      <c r="D1149" t="s">
        <v>108</v>
      </c>
      <c r="E1149" t="s">
        <v>251</v>
      </c>
      <c r="F1149" t="s">
        <v>239</v>
      </c>
      <c r="G1149" t="s">
        <v>271</v>
      </c>
      <c r="H1149" t="s">
        <v>6</v>
      </c>
      <c r="I1149">
        <v>2</v>
      </c>
      <c r="J1149">
        <v>1</v>
      </c>
      <c r="K1149">
        <v>1</v>
      </c>
      <c r="L1149">
        <v>0</v>
      </c>
      <c r="M1149">
        <v>0</v>
      </c>
      <c r="N1149">
        <v>1</v>
      </c>
      <c r="O1149" s="99">
        <f t="shared" si="35"/>
        <v>2</v>
      </c>
      <c r="P1149" s="88">
        <f t="shared" si="36"/>
        <v>1</v>
      </c>
    </row>
    <row r="1150" spans="1:16" x14ac:dyDescent="0.3">
      <c r="A1150" t="s">
        <v>39</v>
      </c>
      <c r="B1150" s="9" t="s">
        <v>375</v>
      </c>
      <c r="C1150" t="s">
        <v>378</v>
      </c>
      <c r="D1150" t="s">
        <v>110</v>
      </c>
      <c r="E1150" t="s">
        <v>252</v>
      </c>
      <c r="F1150" t="s">
        <v>220</v>
      </c>
      <c r="G1150" t="s">
        <v>273</v>
      </c>
      <c r="H1150" t="s">
        <v>4</v>
      </c>
      <c r="I1150">
        <v>14</v>
      </c>
      <c r="J1150">
        <v>8</v>
      </c>
      <c r="K1150">
        <v>3</v>
      </c>
      <c r="L1150">
        <v>5</v>
      </c>
      <c r="M1150">
        <v>6</v>
      </c>
      <c r="N1150">
        <v>0</v>
      </c>
      <c r="O1150" s="99">
        <f t="shared" si="35"/>
        <v>14</v>
      </c>
      <c r="P1150" s="88">
        <f t="shared" si="36"/>
        <v>0</v>
      </c>
    </row>
    <row r="1151" spans="1:16" x14ac:dyDescent="0.3">
      <c r="A1151" t="s">
        <v>39</v>
      </c>
      <c r="B1151" s="9" t="s">
        <v>375</v>
      </c>
      <c r="C1151" t="s">
        <v>378</v>
      </c>
      <c r="D1151" t="s">
        <v>110</v>
      </c>
      <c r="E1151" t="s">
        <v>252</v>
      </c>
      <c r="F1151" t="s">
        <v>220</v>
      </c>
      <c r="G1151" t="s">
        <v>273</v>
      </c>
      <c r="H1151" t="s">
        <v>5</v>
      </c>
      <c r="I1151">
        <v>1</v>
      </c>
      <c r="J1151">
        <v>1</v>
      </c>
      <c r="K1151">
        <v>0</v>
      </c>
      <c r="L1151">
        <v>1</v>
      </c>
      <c r="M1151">
        <v>0</v>
      </c>
      <c r="N1151">
        <v>0</v>
      </c>
      <c r="O1151" s="99">
        <f t="shared" si="35"/>
        <v>1</v>
      </c>
      <c r="P1151" s="88">
        <f t="shared" si="36"/>
        <v>0</v>
      </c>
    </row>
    <row r="1152" spans="1:16" x14ac:dyDescent="0.3">
      <c r="A1152" t="s">
        <v>39</v>
      </c>
      <c r="B1152" s="9" t="s">
        <v>375</v>
      </c>
      <c r="C1152" t="s">
        <v>378</v>
      </c>
      <c r="D1152" t="s">
        <v>112</v>
      </c>
      <c r="E1152" t="s">
        <v>253</v>
      </c>
      <c r="F1152" t="s">
        <v>220</v>
      </c>
      <c r="G1152" t="s">
        <v>273</v>
      </c>
      <c r="H1152" t="s">
        <v>4</v>
      </c>
      <c r="I1152">
        <v>10</v>
      </c>
      <c r="J1152">
        <v>7</v>
      </c>
      <c r="K1152">
        <v>1</v>
      </c>
      <c r="L1152">
        <v>6</v>
      </c>
      <c r="M1152">
        <v>2</v>
      </c>
      <c r="N1152">
        <v>1</v>
      </c>
      <c r="O1152" s="99">
        <f t="shared" si="35"/>
        <v>10</v>
      </c>
      <c r="P1152" s="88">
        <f t="shared" si="36"/>
        <v>1</v>
      </c>
    </row>
    <row r="1153" spans="1:16" x14ac:dyDescent="0.3">
      <c r="A1153" t="s">
        <v>39</v>
      </c>
      <c r="B1153" s="9" t="s">
        <v>375</v>
      </c>
      <c r="C1153" t="s">
        <v>378</v>
      </c>
      <c r="D1153" t="s">
        <v>112</v>
      </c>
      <c r="E1153" t="s">
        <v>253</v>
      </c>
      <c r="F1153" t="s">
        <v>220</v>
      </c>
      <c r="G1153" t="s">
        <v>273</v>
      </c>
      <c r="H1153" t="s">
        <v>5</v>
      </c>
      <c r="I1153">
        <v>3</v>
      </c>
      <c r="J1153">
        <v>3</v>
      </c>
      <c r="K1153">
        <v>0</v>
      </c>
      <c r="L1153">
        <v>3</v>
      </c>
      <c r="M1153">
        <v>0</v>
      </c>
      <c r="N1153">
        <v>0</v>
      </c>
      <c r="O1153" s="99">
        <f t="shared" si="35"/>
        <v>3</v>
      </c>
      <c r="P1153" s="88">
        <f t="shared" si="36"/>
        <v>0</v>
      </c>
    </row>
    <row r="1154" spans="1:16" x14ac:dyDescent="0.3">
      <c r="A1154" t="s">
        <v>39</v>
      </c>
      <c r="B1154" s="9" t="s">
        <v>375</v>
      </c>
      <c r="C1154" t="s">
        <v>378</v>
      </c>
      <c r="D1154" t="s">
        <v>114</v>
      </c>
      <c r="E1154" t="s">
        <v>254</v>
      </c>
      <c r="F1154" t="s">
        <v>220</v>
      </c>
      <c r="G1154" t="s">
        <v>272</v>
      </c>
      <c r="H1154" t="s">
        <v>4</v>
      </c>
      <c r="I1154">
        <v>16</v>
      </c>
      <c r="J1154">
        <v>7</v>
      </c>
      <c r="K1154">
        <v>3</v>
      </c>
      <c r="L1154">
        <v>4</v>
      </c>
      <c r="M1154">
        <v>5</v>
      </c>
      <c r="N1154">
        <v>4</v>
      </c>
      <c r="O1154" s="99">
        <f t="shared" si="35"/>
        <v>16</v>
      </c>
      <c r="P1154" s="88">
        <f t="shared" si="36"/>
        <v>4</v>
      </c>
    </row>
    <row r="1155" spans="1:16" x14ac:dyDescent="0.3">
      <c r="A1155" t="s">
        <v>39</v>
      </c>
      <c r="B1155" s="9" t="s">
        <v>375</v>
      </c>
      <c r="C1155" t="s">
        <v>378</v>
      </c>
      <c r="D1155" t="s">
        <v>114</v>
      </c>
      <c r="E1155" t="s">
        <v>254</v>
      </c>
      <c r="F1155" t="s">
        <v>220</v>
      </c>
      <c r="G1155" t="s">
        <v>272</v>
      </c>
      <c r="H1155" t="s">
        <v>5</v>
      </c>
      <c r="I1155">
        <v>5</v>
      </c>
      <c r="J1155">
        <v>1</v>
      </c>
      <c r="K1155">
        <v>0</v>
      </c>
      <c r="L1155">
        <v>1</v>
      </c>
      <c r="M1155">
        <v>4</v>
      </c>
      <c r="N1155">
        <v>0</v>
      </c>
      <c r="O1155" s="99">
        <f t="shared" ref="O1155:O1218" si="37">IF($I$1=$O$1,I1155,IF($J$1=$O$1,J1155,IF($K$1=$O$1,K1155,IF($L$1=$O$1,L1155,IF($M$1=$O$1,M1155,IF($N$1=$O$1,N1155,"x"))))))</f>
        <v>5</v>
      </c>
      <c r="P1155" s="88">
        <f t="shared" ref="P1155:P1218" si="38">IF($I$1=$P$1,I1155,IF($J$1=$P$1,J1155,IF($K$1=$P$1,K1155,IF($L$1=$P$1,L1155,IF($M$1=$P$1,M1155,IF($N$1=$P$1,N1155,"x"))))))</f>
        <v>0</v>
      </c>
    </row>
    <row r="1156" spans="1:16" x14ac:dyDescent="0.3">
      <c r="A1156" t="s">
        <v>39</v>
      </c>
      <c r="B1156" s="9" t="s">
        <v>375</v>
      </c>
      <c r="C1156" t="s">
        <v>378</v>
      </c>
      <c r="D1156" t="s">
        <v>114</v>
      </c>
      <c r="E1156" t="s">
        <v>254</v>
      </c>
      <c r="F1156" t="s">
        <v>220</v>
      </c>
      <c r="G1156" t="s">
        <v>272</v>
      </c>
      <c r="H1156" t="s">
        <v>7</v>
      </c>
      <c r="I1156">
        <v>2</v>
      </c>
      <c r="J1156">
        <v>0</v>
      </c>
      <c r="K1156">
        <v>0</v>
      </c>
      <c r="L1156">
        <v>0</v>
      </c>
      <c r="M1156">
        <v>0</v>
      </c>
      <c r="N1156">
        <v>2</v>
      </c>
      <c r="O1156" s="99">
        <f t="shared" si="37"/>
        <v>2</v>
      </c>
      <c r="P1156" s="88">
        <f t="shared" si="38"/>
        <v>2</v>
      </c>
    </row>
    <row r="1157" spans="1:16" x14ac:dyDescent="0.3">
      <c r="A1157" t="s">
        <v>39</v>
      </c>
      <c r="B1157" s="9" t="s">
        <v>375</v>
      </c>
      <c r="C1157" t="s">
        <v>378</v>
      </c>
      <c r="D1157" t="s">
        <v>114</v>
      </c>
      <c r="E1157" t="s">
        <v>254</v>
      </c>
      <c r="F1157" t="s">
        <v>220</v>
      </c>
      <c r="G1157" t="s">
        <v>272</v>
      </c>
      <c r="H1157" t="s">
        <v>6</v>
      </c>
      <c r="I1157">
        <v>3</v>
      </c>
      <c r="J1157">
        <v>2</v>
      </c>
      <c r="K1157">
        <v>0</v>
      </c>
      <c r="L1157">
        <v>2</v>
      </c>
      <c r="M1157">
        <v>1</v>
      </c>
      <c r="N1157">
        <v>0</v>
      </c>
      <c r="O1157" s="99">
        <f t="shared" si="37"/>
        <v>3</v>
      </c>
      <c r="P1157" s="88">
        <f t="shared" si="38"/>
        <v>0</v>
      </c>
    </row>
    <row r="1158" spans="1:16" x14ac:dyDescent="0.3">
      <c r="A1158" t="s">
        <v>39</v>
      </c>
      <c r="B1158" s="9" t="s">
        <v>375</v>
      </c>
      <c r="C1158" t="s">
        <v>378</v>
      </c>
      <c r="D1158" t="s">
        <v>116</v>
      </c>
      <c r="E1158" t="s">
        <v>255</v>
      </c>
      <c r="F1158" t="s">
        <v>220</v>
      </c>
      <c r="G1158" t="s">
        <v>273</v>
      </c>
      <c r="H1158" t="s">
        <v>4</v>
      </c>
      <c r="I1158">
        <v>7</v>
      </c>
      <c r="J1158">
        <v>1</v>
      </c>
      <c r="K1158">
        <v>1</v>
      </c>
      <c r="L1158">
        <v>0</v>
      </c>
      <c r="M1158">
        <v>6</v>
      </c>
      <c r="N1158">
        <v>0</v>
      </c>
      <c r="O1158" s="99">
        <f t="shared" si="37"/>
        <v>7</v>
      </c>
      <c r="P1158" s="88">
        <f t="shared" si="38"/>
        <v>0</v>
      </c>
    </row>
    <row r="1159" spans="1:16" x14ac:dyDescent="0.3">
      <c r="A1159" t="s">
        <v>39</v>
      </c>
      <c r="B1159" s="9" t="s">
        <v>375</v>
      </c>
      <c r="C1159" t="s">
        <v>378</v>
      </c>
      <c r="D1159" t="s">
        <v>116</v>
      </c>
      <c r="E1159" t="s">
        <v>255</v>
      </c>
      <c r="F1159" t="s">
        <v>220</v>
      </c>
      <c r="G1159" t="s">
        <v>273</v>
      </c>
      <c r="H1159" t="s">
        <v>7</v>
      </c>
      <c r="I1159">
        <v>1</v>
      </c>
      <c r="J1159">
        <v>1</v>
      </c>
      <c r="K1159">
        <v>1</v>
      </c>
      <c r="L1159">
        <v>0</v>
      </c>
      <c r="M1159">
        <v>0</v>
      </c>
      <c r="N1159">
        <v>0</v>
      </c>
      <c r="O1159" s="99">
        <f t="shared" si="37"/>
        <v>1</v>
      </c>
      <c r="P1159" s="88">
        <f t="shared" si="38"/>
        <v>0</v>
      </c>
    </row>
    <row r="1160" spans="1:16" x14ac:dyDescent="0.3">
      <c r="A1160" t="s">
        <v>39</v>
      </c>
      <c r="B1160" s="9" t="s">
        <v>375</v>
      </c>
      <c r="C1160" t="s">
        <v>378</v>
      </c>
      <c r="D1160" t="s">
        <v>116</v>
      </c>
      <c r="E1160" t="s">
        <v>255</v>
      </c>
      <c r="F1160" t="s">
        <v>220</v>
      </c>
      <c r="G1160" t="s">
        <v>273</v>
      </c>
      <c r="H1160" t="s">
        <v>6</v>
      </c>
      <c r="I1160">
        <v>1</v>
      </c>
      <c r="J1160">
        <v>1</v>
      </c>
      <c r="K1160">
        <v>0</v>
      </c>
      <c r="L1160">
        <v>1</v>
      </c>
      <c r="M1160">
        <v>0</v>
      </c>
      <c r="N1160">
        <v>0</v>
      </c>
      <c r="O1160" s="99">
        <f t="shared" si="37"/>
        <v>1</v>
      </c>
      <c r="P1160" s="88">
        <f t="shared" si="38"/>
        <v>0</v>
      </c>
    </row>
    <row r="1161" spans="1:16" x14ac:dyDescent="0.3">
      <c r="A1161" t="s">
        <v>39</v>
      </c>
      <c r="B1161" s="9" t="s">
        <v>375</v>
      </c>
      <c r="C1161" t="s">
        <v>378</v>
      </c>
      <c r="D1161" t="s">
        <v>118</v>
      </c>
      <c r="E1161" t="s">
        <v>256</v>
      </c>
      <c r="F1161" t="s">
        <v>220</v>
      </c>
      <c r="G1161" t="s">
        <v>271</v>
      </c>
      <c r="H1161" t="s">
        <v>4</v>
      </c>
      <c r="I1161">
        <v>35</v>
      </c>
      <c r="J1161">
        <v>22</v>
      </c>
      <c r="K1161">
        <v>2</v>
      </c>
      <c r="L1161">
        <v>20</v>
      </c>
      <c r="M1161">
        <v>8</v>
      </c>
      <c r="N1161">
        <v>5</v>
      </c>
      <c r="O1161" s="99">
        <f t="shared" si="37"/>
        <v>35</v>
      </c>
      <c r="P1161" s="88">
        <f t="shared" si="38"/>
        <v>5</v>
      </c>
    </row>
    <row r="1162" spans="1:16" x14ac:dyDescent="0.3">
      <c r="A1162" t="s">
        <v>39</v>
      </c>
      <c r="B1162" s="9" t="s">
        <v>375</v>
      </c>
      <c r="C1162" t="s">
        <v>378</v>
      </c>
      <c r="D1162" t="s">
        <v>118</v>
      </c>
      <c r="E1162" t="s">
        <v>256</v>
      </c>
      <c r="F1162" t="s">
        <v>220</v>
      </c>
      <c r="G1162" t="s">
        <v>271</v>
      </c>
      <c r="H1162" t="s">
        <v>5</v>
      </c>
      <c r="I1162">
        <v>5</v>
      </c>
      <c r="J1162">
        <v>2</v>
      </c>
      <c r="K1162">
        <v>0</v>
      </c>
      <c r="L1162">
        <v>2</v>
      </c>
      <c r="M1162">
        <v>2</v>
      </c>
      <c r="N1162">
        <v>1</v>
      </c>
      <c r="O1162" s="99">
        <f t="shared" si="37"/>
        <v>5</v>
      </c>
      <c r="P1162" s="88">
        <f t="shared" si="38"/>
        <v>1</v>
      </c>
    </row>
    <row r="1163" spans="1:16" x14ac:dyDescent="0.3">
      <c r="A1163" t="s">
        <v>39</v>
      </c>
      <c r="B1163" s="9" t="s">
        <v>375</v>
      </c>
      <c r="C1163" t="s">
        <v>378</v>
      </c>
      <c r="D1163" t="s">
        <v>118</v>
      </c>
      <c r="E1163" t="s">
        <v>256</v>
      </c>
      <c r="F1163" t="s">
        <v>220</v>
      </c>
      <c r="G1163" t="s">
        <v>271</v>
      </c>
      <c r="H1163" t="s">
        <v>7</v>
      </c>
      <c r="I1163">
        <v>1</v>
      </c>
      <c r="J1163">
        <v>1</v>
      </c>
      <c r="K1163">
        <v>0</v>
      </c>
      <c r="L1163">
        <v>1</v>
      </c>
      <c r="M1163">
        <v>0</v>
      </c>
      <c r="N1163">
        <v>0</v>
      </c>
      <c r="O1163" s="99">
        <f t="shared" si="37"/>
        <v>1</v>
      </c>
      <c r="P1163" s="88">
        <f t="shared" si="38"/>
        <v>0</v>
      </c>
    </row>
    <row r="1164" spans="1:16" x14ac:dyDescent="0.3">
      <c r="A1164" t="s">
        <v>39</v>
      </c>
      <c r="B1164" s="9" t="s">
        <v>375</v>
      </c>
      <c r="C1164" t="s">
        <v>378</v>
      </c>
      <c r="D1164" t="s">
        <v>118</v>
      </c>
      <c r="E1164" t="s">
        <v>256</v>
      </c>
      <c r="F1164" t="s">
        <v>220</v>
      </c>
      <c r="G1164" t="s">
        <v>271</v>
      </c>
      <c r="H1164" t="s">
        <v>6</v>
      </c>
      <c r="I1164">
        <v>3</v>
      </c>
      <c r="J1164">
        <v>2</v>
      </c>
      <c r="K1164">
        <v>1</v>
      </c>
      <c r="L1164">
        <v>1</v>
      </c>
      <c r="M1164">
        <v>1</v>
      </c>
      <c r="N1164">
        <v>0</v>
      </c>
      <c r="O1164" s="99">
        <f t="shared" si="37"/>
        <v>3</v>
      </c>
      <c r="P1164" s="88">
        <f t="shared" si="38"/>
        <v>0</v>
      </c>
    </row>
    <row r="1165" spans="1:16" x14ac:dyDescent="0.3">
      <c r="A1165" t="s">
        <v>39</v>
      </c>
      <c r="B1165" s="9" t="s">
        <v>375</v>
      </c>
      <c r="C1165" t="s">
        <v>378</v>
      </c>
      <c r="D1165" t="s">
        <v>120</v>
      </c>
      <c r="E1165" t="s">
        <v>257</v>
      </c>
      <c r="F1165" t="s">
        <v>220</v>
      </c>
      <c r="G1165" t="s">
        <v>273</v>
      </c>
      <c r="H1165" t="s">
        <v>4</v>
      </c>
      <c r="I1165">
        <v>8</v>
      </c>
      <c r="J1165">
        <v>4</v>
      </c>
      <c r="K1165">
        <v>1</v>
      </c>
      <c r="L1165">
        <v>3</v>
      </c>
      <c r="M1165">
        <v>4</v>
      </c>
      <c r="N1165">
        <v>0</v>
      </c>
      <c r="O1165" s="99">
        <f t="shared" si="37"/>
        <v>8</v>
      </c>
      <c r="P1165" s="88">
        <f t="shared" si="38"/>
        <v>0</v>
      </c>
    </row>
    <row r="1166" spans="1:16" x14ac:dyDescent="0.3">
      <c r="A1166" t="s">
        <v>39</v>
      </c>
      <c r="B1166" s="9" t="s">
        <v>375</v>
      </c>
      <c r="C1166" t="s">
        <v>378</v>
      </c>
      <c r="D1166" t="s">
        <v>120</v>
      </c>
      <c r="E1166" t="s">
        <v>257</v>
      </c>
      <c r="F1166" t="s">
        <v>220</v>
      </c>
      <c r="G1166" t="s">
        <v>273</v>
      </c>
      <c r="H1166" t="s">
        <v>5</v>
      </c>
      <c r="I1166">
        <v>4</v>
      </c>
      <c r="J1166">
        <v>1</v>
      </c>
      <c r="K1166">
        <v>0</v>
      </c>
      <c r="L1166">
        <v>1</v>
      </c>
      <c r="M1166">
        <v>3</v>
      </c>
      <c r="N1166">
        <v>0</v>
      </c>
      <c r="O1166" s="99">
        <f t="shared" si="37"/>
        <v>4</v>
      </c>
      <c r="P1166" s="88">
        <f t="shared" si="38"/>
        <v>0</v>
      </c>
    </row>
    <row r="1167" spans="1:16" x14ac:dyDescent="0.3">
      <c r="A1167" t="s">
        <v>39</v>
      </c>
      <c r="B1167" s="9" t="s">
        <v>375</v>
      </c>
      <c r="C1167" t="s">
        <v>378</v>
      </c>
      <c r="D1167" t="s">
        <v>122</v>
      </c>
      <c r="E1167" t="s">
        <v>258</v>
      </c>
      <c r="F1167" t="s">
        <v>220</v>
      </c>
      <c r="G1167" t="s">
        <v>273</v>
      </c>
      <c r="H1167" t="s">
        <v>4</v>
      </c>
      <c r="I1167">
        <v>15</v>
      </c>
      <c r="J1167">
        <v>9</v>
      </c>
      <c r="K1167">
        <v>3</v>
      </c>
      <c r="L1167">
        <v>6</v>
      </c>
      <c r="M1167">
        <v>5</v>
      </c>
      <c r="N1167">
        <v>1</v>
      </c>
      <c r="O1167" s="99">
        <f t="shared" si="37"/>
        <v>15</v>
      </c>
      <c r="P1167" s="88">
        <f t="shared" si="38"/>
        <v>1</v>
      </c>
    </row>
    <row r="1168" spans="1:16" x14ac:dyDescent="0.3">
      <c r="A1168" t="s">
        <v>39</v>
      </c>
      <c r="B1168" s="9" t="s">
        <v>375</v>
      </c>
      <c r="C1168" t="s">
        <v>378</v>
      </c>
      <c r="D1168" t="s">
        <v>122</v>
      </c>
      <c r="E1168" t="s">
        <v>258</v>
      </c>
      <c r="F1168" t="s">
        <v>220</v>
      </c>
      <c r="G1168" t="s">
        <v>273</v>
      </c>
      <c r="H1168" t="s">
        <v>7</v>
      </c>
      <c r="I1168">
        <v>1</v>
      </c>
      <c r="J1168">
        <v>0</v>
      </c>
      <c r="K1168">
        <v>0</v>
      </c>
      <c r="L1168">
        <v>0</v>
      </c>
      <c r="M1168">
        <v>1</v>
      </c>
      <c r="N1168">
        <v>0</v>
      </c>
      <c r="O1168" s="99">
        <f t="shared" si="37"/>
        <v>1</v>
      </c>
      <c r="P1168" s="88">
        <f t="shared" si="38"/>
        <v>0</v>
      </c>
    </row>
    <row r="1169" spans="1:16" x14ac:dyDescent="0.3">
      <c r="A1169" t="s">
        <v>39</v>
      </c>
      <c r="B1169" s="9" t="s">
        <v>375</v>
      </c>
      <c r="C1169" t="s">
        <v>378</v>
      </c>
      <c r="D1169" t="s">
        <v>124</v>
      </c>
      <c r="E1169" t="s">
        <v>259</v>
      </c>
      <c r="F1169" t="s">
        <v>239</v>
      </c>
      <c r="G1169" t="s">
        <v>271</v>
      </c>
      <c r="H1169" t="s">
        <v>4</v>
      </c>
      <c r="I1169">
        <v>41</v>
      </c>
      <c r="J1169">
        <v>24</v>
      </c>
      <c r="K1169">
        <v>6</v>
      </c>
      <c r="L1169">
        <v>18</v>
      </c>
      <c r="M1169">
        <v>10</v>
      </c>
      <c r="N1169">
        <v>7</v>
      </c>
      <c r="O1169" s="99">
        <f t="shared" si="37"/>
        <v>41</v>
      </c>
      <c r="P1169" s="88">
        <f t="shared" si="38"/>
        <v>7</v>
      </c>
    </row>
    <row r="1170" spans="1:16" x14ac:dyDescent="0.3">
      <c r="A1170" t="s">
        <v>39</v>
      </c>
      <c r="B1170" s="9" t="s">
        <v>375</v>
      </c>
      <c r="C1170" t="s">
        <v>378</v>
      </c>
      <c r="D1170" t="s">
        <v>124</v>
      </c>
      <c r="E1170" t="s">
        <v>259</v>
      </c>
      <c r="F1170" t="s">
        <v>239</v>
      </c>
      <c r="G1170" t="s">
        <v>271</v>
      </c>
      <c r="H1170" t="s">
        <v>5</v>
      </c>
      <c r="I1170">
        <v>7</v>
      </c>
      <c r="J1170">
        <v>6</v>
      </c>
      <c r="K1170">
        <v>2</v>
      </c>
      <c r="L1170">
        <v>4</v>
      </c>
      <c r="M1170">
        <v>0</v>
      </c>
      <c r="N1170">
        <v>1</v>
      </c>
      <c r="O1170" s="99">
        <f t="shared" si="37"/>
        <v>7</v>
      </c>
      <c r="P1170" s="88">
        <f t="shared" si="38"/>
        <v>1</v>
      </c>
    </row>
    <row r="1171" spans="1:16" x14ac:dyDescent="0.3">
      <c r="A1171" t="s">
        <v>39</v>
      </c>
      <c r="B1171" s="9" t="s">
        <v>375</v>
      </c>
      <c r="C1171" t="s">
        <v>378</v>
      </c>
      <c r="D1171" t="s">
        <v>124</v>
      </c>
      <c r="E1171" t="s">
        <v>259</v>
      </c>
      <c r="F1171" t="s">
        <v>239</v>
      </c>
      <c r="G1171" t="s">
        <v>271</v>
      </c>
      <c r="H1171" t="s">
        <v>7</v>
      </c>
      <c r="I1171">
        <v>1</v>
      </c>
      <c r="J1171">
        <v>0</v>
      </c>
      <c r="K1171">
        <v>0</v>
      </c>
      <c r="L1171">
        <v>0</v>
      </c>
      <c r="M1171">
        <v>0</v>
      </c>
      <c r="N1171">
        <v>1</v>
      </c>
      <c r="O1171" s="99">
        <f t="shared" si="37"/>
        <v>1</v>
      </c>
      <c r="P1171" s="88">
        <f t="shared" si="38"/>
        <v>1</v>
      </c>
    </row>
    <row r="1172" spans="1:16" x14ac:dyDescent="0.3">
      <c r="A1172" t="s">
        <v>39</v>
      </c>
      <c r="B1172" s="9" t="s">
        <v>375</v>
      </c>
      <c r="C1172" t="s">
        <v>378</v>
      </c>
      <c r="D1172" t="s">
        <v>124</v>
      </c>
      <c r="E1172" t="s">
        <v>259</v>
      </c>
      <c r="F1172" t="s">
        <v>239</v>
      </c>
      <c r="G1172" t="s">
        <v>271</v>
      </c>
      <c r="H1172" t="s">
        <v>6</v>
      </c>
      <c r="I1172">
        <v>3</v>
      </c>
      <c r="J1172">
        <v>1</v>
      </c>
      <c r="K1172">
        <v>0</v>
      </c>
      <c r="L1172">
        <v>1</v>
      </c>
      <c r="M1172">
        <v>0</v>
      </c>
      <c r="N1172">
        <v>2</v>
      </c>
      <c r="O1172" s="99">
        <f t="shared" si="37"/>
        <v>3</v>
      </c>
      <c r="P1172" s="88">
        <f t="shared" si="38"/>
        <v>2</v>
      </c>
    </row>
    <row r="1173" spans="1:16" x14ac:dyDescent="0.3">
      <c r="A1173" t="s">
        <v>39</v>
      </c>
      <c r="B1173" s="9" t="s">
        <v>375</v>
      </c>
      <c r="C1173" t="s">
        <v>378</v>
      </c>
      <c r="D1173" t="s">
        <v>126</v>
      </c>
      <c r="E1173" t="s">
        <v>260</v>
      </c>
      <c r="F1173" t="s">
        <v>220</v>
      </c>
      <c r="G1173" t="s">
        <v>272</v>
      </c>
      <c r="H1173" t="s">
        <v>4</v>
      </c>
      <c r="I1173">
        <v>62</v>
      </c>
      <c r="J1173">
        <v>14</v>
      </c>
      <c r="K1173">
        <v>11</v>
      </c>
      <c r="L1173">
        <v>3</v>
      </c>
      <c r="M1173">
        <v>19</v>
      </c>
      <c r="N1173">
        <v>29</v>
      </c>
      <c r="O1173" s="99">
        <f t="shared" si="37"/>
        <v>62</v>
      </c>
      <c r="P1173" s="88">
        <f t="shared" si="38"/>
        <v>29</v>
      </c>
    </row>
    <row r="1174" spans="1:16" x14ac:dyDescent="0.3">
      <c r="A1174" t="s">
        <v>39</v>
      </c>
      <c r="B1174" s="9" t="s">
        <v>375</v>
      </c>
      <c r="C1174" t="s">
        <v>378</v>
      </c>
      <c r="D1174" t="s">
        <v>126</v>
      </c>
      <c r="E1174" t="s">
        <v>260</v>
      </c>
      <c r="F1174" t="s">
        <v>220</v>
      </c>
      <c r="G1174" t="s">
        <v>272</v>
      </c>
      <c r="H1174" t="s">
        <v>5</v>
      </c>
      <c r="I1174">
        <v>4</v>
      </c>
      <c r="J1174">
        <v>2</v>
      </c>
      <c r="K1174">
        <v>1</v>
      </c>
      <c r="L1174">
        <v>1</v>
      </c>
      <c r="M1174">
        <v>2</v>
      </c>
      <c r="N1174">
        <v>0</v>
      </c>
      <c r="O1174" s="99">
        <f t="shared" si="37"/>
        <v>4</v>
      </c>
      <c r="P1174" s="88">
        <f t="shared" si="38"/>
        <v>0</v>
      </c>
    </row>
    <row r="1175" spans="1:16" x14ac:dyDescent="0.3">
      <c r="A1175" t="s">
        <v>39</v>
      </c>
      <c r="B1175" s="9" t="s">
        <v>375</v>
      </c>
      <c r="C1175" t="s">
        <v>378</v>
      </c>
      <c r="D1175" t="s">
        <v>126</v>
      </c>
      <c r="E1175" t="s">
        <v>260</v>
      </c>
      <c r="F1175" t="s">
        <v>220</v>
      </c>
      <c r="G1175" t="s">
        <v>272</v>
      </c>
      <c r="H1175" t="s">
        <v>6</v>
      </c>
      <c r="I1175">
        <v>4</v>
      </c>
      <c r="J1175">
        <v>3</v>
      </c>
      <c r="K1175">
        <v>1</v>
      </c>
      <c r="L1175">
        <v>2</v>
      </c>
      <c r="M1175">
        <v>0</v>
      </c>
      <c r="N1175">
        <v>1</v>
      </c>
      <c r="O1175" s="99">
        <f t="shared" si="37"/>
        <v>4</v>
      </c>
      <c r="P1175" s="88">
        <f t="shared" si="38"/>
        <v>1</v>
      </c>
    </row>
    <row r="1176" spans="1:16" x14ac:dyDescent="0.3">
      <c r="A1176" t="s">
        <v>39</v>
      </c>
      <c r="B1176" s="9" t="s">
        <v>375</v>
      </c>
      <c r="C1176" t="s">
        <v>378</v>
      </c>
      <c r="D1176" t="s">
        <v>128</v>
      </c>
      <c r="E1176" t="s">
        <v>261</v>
      </c>
      <c r="F1176" t="s">
        <v>220</v>
      </c>
      <c r="G1176" t="s">
        <v>273</v>
      </c>
      <c r="H1176" t="s">
        <v>4</v>
      </c>
      <c r="I1176">
        <v>7</v>
      </c>
      <c r="J1176">
        <v>5</v>
      </c>
      <c r="K1176">
        <v>1</v>
      </c>
      <c r="L1176">
        <v>4</v>
      </c>
      <c r="M1176">
        <v>1</v>
      </c>
      <c r="N1176">
        <v>1</v>
      </c>
      <c r="O1176" s="99">
        <f t="shared" si="37"/>
        <v>7</v>
      </c>
      <c r="P1176" s="88">
        <f t="shared" si="38"/>
        <v>1</v>
      </c>
    </row>
    <row r="1177" spans="1:16" x14ac:dyDescent="0.3">
      <c r="A1177" t="s">
        <v>39</v>
      </c>
      <c r="B1177" s="9" t="s">
        <v>375</v>
      </c>
      <c r="C1177" t="s">
        <v>378</v>
      </c>
      <c r="D1177" t="s">
        <v>128</v>
      </c>
      <c r="E1177" t="s">
        <v>261</v>
      </c>
      <c r="F1177" t="s">
        <v>220</v>
      </c>
      <c r="G1177" t="s">
        <v>273</v>
      </c>
      <c r="H1177" t="s">
        <v>5</v>
      </c>
      <c r="I1177">
        <v>2</v>
      </c>
      <c r="J1177">
        <v>0</v>
      </c>
      <c r="K1177">
        <v>0</v>
      </c>
      <c r="L1177">
        <v>0</v>
      </c>
      <c r="M1177">
        <v>2</v>
      </c>
      <c r="N1177">
        <v>0</v>
      </c>
      <c r="O1177" s="99">
        <f t="shared" si="37"/>
        <v>2</v>
      </c>
      <c r="P1177" s="88">
        <f t="shared" si="38"/>
        <v>0</v>
      </c>
    </row>
    <row r="1178" spans="1:16" x14ac:dyDescent="0.3">
      <c r="A1178" t="s">
        <v>39</v>
      </c>
      <c r="B1178" s="9" t="s">
        <v>375</v>
      </c>
      <c r="C1178" t="s">
        <v>378</v>
      </c>
      <c r="D1178" t="s">
        <v>128</v>
      </c>
      <c r="E1178" t="s">
        <v>261</v>
      </c>
      <c r="F1178" t="s">
        <v>220</v>
      </c>
      <c r="G1178" t="s">
        <v>273</v>
      </c>
      <c r="H1178" t="s">
        <v>7</v>
      </c>
      <c r="I1178">
        <v>1</v>
      </c>
      <c r="J1178">
        <v>0</v>
      </c>
      <c r="K1178">
        <v>0</v>
      </c>
      <c r="L1178">
        <v>0</v>
      </c>
      <c r="M1178">
        <v>1</v>
      </c>
      <c r="N1178">
        <v>0</v>
      </c>
      <c r="O1178" s="99">
        <f t="shared" si="37"/>
        <v>1</v>
      </c>
      <c r="P1178" s="88">
        <f t="shared" si="38"/>
        <v>0</v>
      </c>
    </row>
    <row r="1179" spans="1:16" x14ac:dyDescent="0.3">
      <c r="A1179" t="s">
        <v>39</v>
      </c>
      <c r="B1179" s="9" t="s">
        <v>375</v>
      </c>
      <c r="C1179" t="s">
        <v>378</v>
      </c>
      <c r="D1179" t="s">
        <v>128</v>
      </c>
      <c r="E1179" t="s">
        <v>261</v>
      </c>
      <c r="F1179" t="s">
        <v>220</v>
      </c>
      <c r="G1179" t="s">
        <v>273</v>
      </c>
      <c r="H1179" t="s">
        <v>6</v>
      </c>
      <c r="I1179">
        <v>1</v>
      </c>
      <c r="J1179">
        <v>0</v>
      </c>
      <c r="K1179">
        <v>0</v>
      </c>
      <c r="L1179">
        <v>0</v>
      </c>
      <c r="M1179">
        <v>0</v>
      </c>
      <c r="N1179">
        <v>1</v>
      </c>
      <c r="O1179" s="99">
        <f t="shared" si="37"/>
        <v>1</v>
      </c>
      <c r="P1179" s="88">
        <f t="shared" si="38"/>
        <v>1</v>
      </c>
    </row>
    <row r="1180" spans="1:16" x14ac:dyDescent="0.3">
      <c r="A1180" t="s">
        <v>39</v>
      </c>
      <c r="B1180" s="9" t="s">
        <v>375</v>
      </c>
      <c r="C1180" t="s">
        <v>378</v>
      </c>
      <c r="D1180" t="s">
        <v>130</v>
      </c>
      <c r="E1180" t="s">
        <v>262</v>
      </c>
      <c r="F1180" t="s">
        <v>220</v>
      </c>
      <c r="G1180" t="s">
        <v>271</v>
      </c>
      <c r="H1180" t="s">
        <v>4</v>
      </c>
      <c r="I1180">
        <v>34</v>
      </c>
      <c r="J1180">
        <v>11</v>
      </c>
      <c r="K1180">
        <v>3</v>
      </c>
      <c r="L1180">
        <v>8</v>
      </c>
      <c r="M1180">
        <v>14</v>
      </c>
      <c r="N1180">
        <v>9</v>
      </c>
      <c r="O1180" s="99">
        <f t="shared" si="37"/>
        <v>34</v>
      </c>
      <c r="P1180" s="88">
        <f t="shared" si="38"/>
        <v>9</v>
      </c>
    </row>
    <row r="1181" spans="1:16" x14ac:dyDescent="0.3">
      <c r="A1181" t="s">
        <v>39</v>
      </c>
      <c r="B1181" s="9" t="s">
        <v>375</v>
      </c>
      <c r="C1181" t="s">
        <v>378</v>
      </c>
      <c r="D1181" t="s">
        <v>130</v>
      </c>
      <c r="E1181" t="s">
        <v>262</v>
      </c>
      <c r="F1181" t="s">
        <v>220</v>
      </c>
      <c r="G1181" t="s">
        <v>271</v>
      </c>
      <c r="H1181" t="s">
        <v>5</v>
      </c>
      <c r="I1181">
        <v>11</v>
      </c>
      <c r="J1181">
        <v>2</v>
      </c>
      <c r="K1181">
        <v>0</v>
      </c>
      <c r="L1181">
        <v>2</v>
      </c>
      <c r="M1181">
        <v>9</v>
      </c>
      <c r="N1181">
        <v>0</v>
      </c>
      <c r="O1181" s="99">
        <f t="shared" si="37"/>
        <v>11</v>
      </c>
      <c r="P1181" s="88">
        <f t="shared" si="38"/>
        <v>0</v>
      </c>
    </row>
    <row r="1182" spans="1:16" x14ac:dyDescent="0.3">
      <c r="A1182" t="s">
        <v>39</v>
      </c>
      <c r="B1182" s="9" t="s">
        <v>375</v>
      </c>
      <c r="C1182" t="s">
        <v>378</v>
      </c>
      <c r="D1182" t="s">
        <v>130</v>
      </c>
      <c r="E1182" t="s">
        <v>262</v>
      </c>
      <c r="F1182" t="s">
        <v>220</v>
      </c>
      <c r="G1182" t="s">
        <v>271</v>
      </c>
      <c r="H1182" t="s">
        <v>7</v>
      </c>
      <c r="I1182">
        <v>1</v>
      </c>
      <c r="J1182">
        <v>1</v>
      </c>
      <c r="K1182">
        <v>0</v>
      </c>
      <c r="L1182">
        <v>1</v>
      </c>
      <c r="M1182">
        <v>0</v>
      </c>
      <c r="N1182">
        <v>0</v>
      </c>
      <c r="O1182" s="99">
        <f t="shared" si="37"/>
        <v>1</v>
      </c>
      <c r="P1182" s="88">
        <f t="shared" si="38"/>
        <v>0</v>
      </c>
    </row>
    <row r="1183" spans="1:16" x14ac:dyDescent="0.3">
      <c r="A1183" t="s">
        <v>39</v>
      </c>
      <c r="B1183" s="9" t="s">
        <v>375</v>
      </c>
      <c r="C1183" t="s">
        <v>378</v>
      </c>
      <c r="D1183" t="s">
        <v>130</v>
      </c>
      <c r="E1183" t="s">
        <v>262</v>
      </c>
      <c r="F1183" t="s">
        <v>220</v>
      </c>
      <c r="G1183" t="s">
        <v>271</v>
      </c>
      <c r="H1183" t="s">
        <v>6</v>
      </c>
      <c r="I1183">
        <v>2</v>
      </c>
      <c r="J1183">
        <v>1</v>
      </c>
      <c r="K1183">
        <v>1</v>
      </c>
      <c r="L1183">
        <v>0</v>
      </c>
      <c r="M1183">
        <v>1</v>
      </c>
      <c r="N1183">
        <v>0</v>
      </c>
      <c r="O1183" s="99">
        <f t="shared" si="37"/>
        <v>2</v>
      </c>
      <c r="P1183" s="88">
        <f t="shared" si="38"/>
        <v>0</v>
      </c>
    </row>
    <row r="1184" spans="1:16" x14ac:dyDescent="0.3">
      <c r="A1184" t="s">
        <v>39</v>
      </c>
      <c r="B1184" s="9" t="s">
        <v>375</v>
      </c>
      <c r="C1184" t="s">
        <v>378</v>
      </c>
      <c r="D1184" t="s">
        <v>132</v>
      </c>
      <c r="E1184" t="s">
        <v>263</v>
      </c>
      <c r="F1184" t="s">
        <v>239</v>
      </c>
      <c r="G1184" t="s">
        <v>271</v>
      </c>
      <c r="H1184" t="s">
        <v>4</v>
      </c>
      <c r="I1184">
        <v>52</v>
      </c>
      <c r="J1184">
        <v>19</v>
      </c>
      <c r="K1184">
        <v>1</v>
      </c>
      <c r="L1184">
        <v>18</v>
      </c>
      <c r="M1184">
        <v>23</v>
      </c>
      <c r="N1184">
        <v>10</v>
      </c>
      <c r="O1184" s="99">
        <f t="shared" si="37"/>
        <v>52</v>
      </c>
      <c r="P1184" s="88">
        <f t="shared" si="38"/>
        <v>10</v>
      </c>
    </row>
    <row r="1185" spans="1:16" x14ac:dyDescent="0.3">
      <c r="A1185" t="s">
        <v>39</v>
      </c>
      <c r="B1185" s="9" t="s">
        <v>375</v>
      </c>
      <c r="C1185" t="s">
        <v>378</v>
      </c>
      <c r="D1185" t="s">
        <v>132</v>
      </c>
      <c r="E1185" t="s">
        <v>263</v>
      </c>
      <c r="F1185" t="s">
        <v>239</v>
      </c>
      <c r="G1185" t="s">
        <v>271</v>
      </c>
      <c r="H1185" t="s">
        <v>5</v>
      </c>
      <c r="I1185">
        <v>7</v>
      </c>
      <c r="J1185">
        <v>3</v>
      </c>
      <c r="K1185">
        <v>1</v>
      </c>
      <c r="L1185">
        <v>2</v>
      </c>
      <c r="M1185">
        <v>1</v>
      </c>
      <c r="N1185">
        <v>3</v>
      </c>
      <c r="O1185" s="99">
        <f t="shared" si="37"/>
        <v>7</v>
      </c>
      <c r="P1185" s="88">
        <f t="shared" si="38"/>
        <v>3</v>
      </c>
    </row>
    <row r="1186" spans="1:16" x14ac:dyDescent="0.3">
      <c r="A1186" t="s">
        <v>39</v>
      </c>
      <c r="B1186" s="9" t="s">
        <v>375</v>
      </c>
      <c r="C1186" t="s">
        <v>378</v>
      </c>
      <c r="D1186" t="s">
        <v>132</v>
      </c>
      <c r="E1186" t="s">
        <v>263</v>
      </c>
      <c r="F1186" t="s">
        <v>239</v>
      </c>
      <c r="G1186" t="s">
        <v>271</v>
      </c>
      <c r="H1186" t="s">
        <v>7</v>
      </c>
      <c r="I1186">
        <v>1</v>
      </c>
      <c r="J1186">
        <v>0</v>
      </c>
      <c r="K1186">
        <v>0</v>
      </c>
      <c r="L1186">
        <v>0</v>
      </c>
      <c r="M1186">
        <v>1</v>
      </c>
      <c r="N1186">
        <v>0</v>
      </c>
      <c r="O1186" s="99">
        <f t="shared" si="37"/>
        <v>1</v>
      </c>
      <c r="P1186" s="88">
        <f t="shared" si="38"/>
        <v>0</v>
      </c>
    </row>
    <row r="1187" spans="1:16" x14ac:dyDescent="0.3">
      <c r="A1187" t="s">
        <v>39</v>
      </c>
      <c r="B1187" s="9" t="s">
        <v>375</v>
      </c>
      <c r="C1187" t="s">
        <v>378</v>
      </c>
      <c r="D1187" t="s">
        <v>132</v>
      </c>
      <c r="E1187" t="s">
        <v>263</v>
      </c>
      <c r="F1187" t="s">
        <v>239</v>
      </c>
      <c r="G1187" t="s">
        <v>271</v>
      </c>
      <c r="H1187" t="s">
        <v>6</v>
      </c>
      <c r="I1187">
        <v>4</v>
      </c>
      <c r="J1187">
        <v>3</v>
      </c>
      <c r="K1187">
        <v>3</v>
      </c>
      <c r="L1187">
        <v>0</v>
      </c>
      <c r="M1187">
        <v>1</v>
      </c>
      <c r="N1187">
        <v>0</v>
      </c>
      <c r="O1187" s="99">
        <f t="shared" si="37"/>
        <v>4</v>
      </c>
      <c r="P1187" s="88">
        <f t="shared" si="38"/>
        <v>0</v>
      </c>
    </row>
    <row r="1188" spans="1:16" x14ac:dyDescent="0.3">
      <c r="A1188" t="s">
        <v>39</v>
      </c>
      <c r="B1188" s="9" t="s">
        <v>375</v>
      </c>
      <c r="C1188" t="s">
        <v>378</v>
      </c>
      <c r="D1188" t="s">
        <v>134</v>
      </c>
      <c r="E1188" t="s">
        <v>264</v>
      </c>
      <c r="F1188" t="s">
        <v>220</v>
      </c>
      <c r="G1188" t="s">
        <v>272</v>
      </c>
      <c r="H1188" t="s">
        <v>4</v>
      </c>
      <c r="I1188">
        <v>5</v>
      </c>
      <c r="J1188">
        <v>2</v>
      </c>
      <c r="K1188">
        <v>0</v>
      </c>
      <c r="L1188">
        <v>2</v>
      </c>
      <c r="M1188">
        <v>0</v>
      </c>
      <c r="N1188">
        <v>3</v>
      </c>
      <c r="O1188" s="99">
        <f t="shared" si="37"/>
        <v>5</v>
      </c>
      <c r="P1188" s="88">
        <f t="shared" si="38"/>
        <v>3</v>
      </c>
    </row>
    <row r="1189" spans="1:16" x14ac:dyDescent="0.3">
      <c r="A1189" t="s">
        <v>39</v>
      </c>
      <c r="B1189" s="9" t="s">
        <v>375</v>
      </c>
      <c r="C1189" t="s">
        <v>378</v>
      </c>
      <c r="D1189" t="s">
        <v>134</v>
      </c>
      <c r="E1189" t="s">
        <v>264</v>
      </c>
      <c r="F1189" t="s">
        <v>220</v>
      </c>
      <c r="G1189" t="s">
        <v>272</v>
      </c>
      <c r="H1189" t="s">
        <v>5</v>
      </c>
      <c r="I1189">
        <v>1</v>
      </c>
      <c r="J1189">
        <v>1</v>
      </c>
      <c r="K1189">
        <v>0</v>
      </c>
      <c r="L1189">
        <v>1</v>
      </c>
      <c r="M1189">
        <v>0</v>
      </c>
      <c r="N1189">
        <v>0</v>
      </c>
      <c r="O1189" s="99">
        <f t="shared" si="37"/>
        <v>1</v>
      </c>
      <c r="P1189" s="88">
        <f t="shared" si="38"/>
        <v>0</v>
      </c>
    </row>
    <row r="1190" spans="1:16" x14ac:dyDescent="0.3">
      <c r="A1190" t="s">
        <v>39</v>
      </c>
      <c r="B1190" s="9" t="s">
        <v>375</v>
      </c>
      <c r="C1190" t="s">
        <v>378</v>
      </c>
      <c r="D1190" t="s">
        <v>136</v>
      </c>
      <c r="E1190" t="s">
        <v>265</v>
      </c>
      <c r="F1190" t="s">
        <v>239</v>
      </c>
      <c r="G1190" t="s">
        <v>271</v>
      </c>
      <c r="H1190" t="s">
        <v>4</v>
      </c>
      <c r="I1190">
        <v>130</v>
      </c>
      <c r="J1190">
        <v>21</v>
      </c>
      <c r="K1190">
        <v>13</v>
      </c>
      <c r="L1190">
        <v>8</v>
      </c>
      <c r="M1190">
        <v>34</v>
      </c>
      <c r="N1190">
        <v>75</v>
      </c>
      <c r="O1190" s="99">
        <f t="shared" si="37"/>
        <v>130</v>
      </c>
      <c r="P1190" s="88">
        <f t="shared" si="38"/>
        <v>75</v>
      </c>
    </row>
    <row r="1191" spans="1:16" x14ac:dyDescent="0.3">
      <c r="A1191" t="s">
        <v>39</v>
      </c>
      <c r="B1191" s="9" t="s">
        <v>375</v>
      </c>
      <c r="C1191" t="s">
        <v>378</v>
      </c>
      <c r="D1191" t="s">
        <v>136</v>
      </c>
      <c r="E1191" t="s">
        <v>265</v>
      </c>
      <c r="F1191" t="s">
        <v>239</v>
      </c>
      <c r="G1191" t="s">
        <v>271</v>
      </c>
      <c r="H1191" t="s">
        <v>5</v>
      </c>
      <c r="I1191">
        <v>18</v>
      </c>
      <c r="J1191">
        <v>4</v>
      </c>
      <c r="K1191">
        <v>2</v>
      </c>
      <c r="L1191">
        <v>2</v>
      </c>
      <c r="M1191">
        <v>4</v>
      </c>
      <c r="N1191">
        <v>10</v>
      </c>
      <c r="O1191" s="99">
        <f t="shared" si="37"/>
        <v>18</v>
      </c>
      <c r="P1191" s="88">
        <f t="shared" si="38"/>
        <v>10</v>
      </c>
    </row>
    <row r="1192" spans="1:16" x14ac:dyDescent="0.3">
      <c r="A1192" t="s">
        <v>39</v>
      </c>
      <c r="B1192" s="9" t="s">
        <v>375</v>
      </c>
      <c r="C1192" t="s">
        <v>378</v>
      </c>
      <c r="D1192" t="s">
        <v>136</v>
      </c>
      <c r="E1192" t="s">
        <v>265</v>
      </c>
      <c r="F1192" t="s">
        <v>239</v>
      </c>
      <c r="G1192" t="s">
        <v>271</v>
      </c>
      <c r="H1192" t="s">
        <v>7</v>
      </c>
      <c r="I1192">
        <v>3</v>
      </c>
      <c r="J1192">
        <v>1</v>
      </c>
      <c r="K1192">
        <v>0</v>
      </c>
      <c r="L1192">
        <v>1</v>
      </c>
      <c r="M1192">
        <v>1</v>
      </c>
      <c r="N1192">
        <v>1</v>
      </c>
      <c r="O1192" s="99">
        <f t="shared" si="37"/>
        <v>3</v>
      </c>
      <c r="P1192" s="88">
        <f t="shared" si="38"/>
        <v>1</v>
      </c>
    </row>
    <row r="1193" spans="1:16" x14ac:dyDescent="0.3">
      <c r="A1193" t="s">
        <v>39</v>
      </c>
      <c r="B1193" s="9" t="s">
        <v>375</v>
      </c>
      <c r="C1193" t="s">
        <v>378</v>
      </c>
      <c r="D1193" t="s">
        <v>136</v>
      </c>
      <c r="E1193" t="s">
        <v>265</v>
      </c>
      <c r="F1193" t="s">
        <v>239</v>
      </c>
      <c r="G1193" t="s">
        <v>271</v>
      </c>
      <c r="H1193" t="s">
        <v>6</v>
      </c>
      <c r="I1193">
        <v>5</v>
      </c>
      <c r="J1193">
        <v>4</v>
      </c>
      <c r="K1193">
        <v>0</v>
      </c>
      <c r="L1193">
        <v>4</v>
      </c>
      <c r="M1193">
        <v>1</v>
      </c>
      <c r="N1193">
        <v>0</v>
      </c>
      <c r="O1193" s="99">
        <f t="shared" si="37"/>
        <v>5</v>
      </c>
      <c r="P1193" s="88">
        <f t="shared" si="38"/>
        <v>0</v>
      </c>
    </row>
    <row r="1194" spans="1:16" x14ac:dyDescent="0.3">
      <c r="A1194" t="s">
        <v>39</v>
      </c>
      <c r="B1194" s="9" t="s">
        <v>375</v>
      </c>
      <c r="C1194" t="s">
        <v>378</v>
      </c>
      <c r="D1194" t="s">
        <v>138</v>
      </c>
      <c r="E1194" t="s">
        <v>266</v>
      </c>
      <c r="F1194" t="s">
        <v>220</v>
      </c>
      <c r="G1194" t="s">
        <v>272</v>
      </c>
      <c r="H1194" t="s">
        <v>4</v>
      </c>
      <c r="I1194">
        <v>44</v>
      </c>
      <c r="J1194">
        <v>16</v>
      </c>
      <c r="K1194">
        <v>3</v>
      </c>
      <c r="L1194">
        <v>13</v>
      </c>
      <c r="M1194">
        <v>11</v>
      </c>
      <c r="N1194">
        <v>17</v>
      </c>
      <c r="O1194" s="99">
        <f t="shared" si="37"/>
        <v>44</v>
      </c>
      <c r="P1194" s="88">
        <f t="shared" si="38"/>
        <v>17</v>
      </c>
    </row>
    <row r="1195" spans="1:16" x14ac:dyDescent="0.3">
      <c r="A1195" t="s">
        <v>39</v>
      </c>
      <c r="B1195" s="9" t="s">
        <v>375</v>
      </c>
      <c r="C1195" t="s">
        <v>378</v>
      </c>
      <c r="D1195" t="s">
        <v>138</v>
      </c>
      <c r="E1195" t="s">
        <v>266</v>
      </c>
      <c r="F1195" t="s">
        <v>220</v>
      </c>
      <c r="G1195" t="s">
        <v>272</v>
      </c>
      <c r="H1195" t="s">
        <v>5</v>
      </c>
      <c r="I1195">
        <v>1</v>
      </c>
      <c r="J1195">
        <v>1</v>
      </c>
      <c r="K1195">
        <v>0</v>
      </c>
      <c r="L1195">
        <v>1</v>
      </c>
      <c r="M1195">
        <v>0</v>
      </c>
      <c r="N1195">
        <v>0</v>
      </c>
      <c r="O1195" s="99">
        <f t="shared" si="37"/>
        <v>1</v>
      </c>
      <c r="P1195" s="88">
        <f t="shared" si="38"/>
        <v>0</v>
      </c>
    </row>
    <row r="1196" spans="1:16" x14ac:dyDescent="0.3">
      <c r="A1196" t="s">
        <v>39</v>
      </c>
      <c r="B1196" s="9" t="s">
        <v>375</v>
      </c>
      <c r="C1196" t="s">
        <v>378</v>
      </c>
      <c r="D1196" t="s">
        <v>138</v>
      </c>
      <c r="E1196" t="s">
        <v>266</v>
      </c>
      <c r="F1196" t="s">
        <v>220</v>
      </c>
      <c r="G1196" t="s">
        <v>272</v>
      </c>
      <c r="H1196" t="s">
        <v>7</v>
      </c>
      <c r="I1196">
        <v>2</v>
      </c>
      <c r="J1196">
        <v>0</v>
      </c>
      <c r="K1196">
        <v>0</v>
      </c>
      <c r="L1196">
        <v>0</v>
      </c>
      <c r="M1196">
        <v>2</v>
      </c>
      <c r="N1196">
        <v>0</v>
      </c>
      <c r="O1196" s="99">
        <f t="shared" si="37"/>
        <v>2</v>
      </c>
      <c r="P1196" s="88">
        <f t="shared" si="38"/>
        <v>0</v>
      </c>
    </row>
    <row r="1197" spans="1:16" x14ac:dyDescent="0.3">
      <c r="A1197" t="s">
        <v>39</v>
      </c>
      <c r="B1197" s="9" t="s">
        <v>375</v>
      </c>
      <c r="C1197" t="s">
        <v>378</v>
      </c>
      <c r="D1197" t="s">
        <v>140</v>
      </c>
      <c r="E1197" t="s">
        <v>267</v>
      </c>
      <c r="F1197" t="s">
        <v>239</v>
      </c>
      <c r="G1197" t="s">
        <v>271</v>
      </c>
      <c r="H1197" t="s">
        <v>4</v>
      </c>
      <c r="I1197">
        <v>118</v>
      </c>
      <c r="J1197">
        <v>65</v>
      </c>
      <c r="K1197">
        <v>5</v>
      </c>
      <c r="L1197">
        <v>60</v>
      </c>
      <c r="M1197">
        <v>38</v>
      </c>
      <c r="N1197">
        <v>15</v>
      </c>
      <c r="O1197" s="99">
        <f t="shared" si="37"/>
        <v>118</v>
      </c>
      <c r="P1197" s="88">
        <f t="shared" si="38"/>
        <v>15</v>
      </c>
    </row>
    <row r="1198" spans="1:16" x14ac:dyDescent="0.3">
      <c r="A1198" t="s">
        <v>39</v>
      </c>
      <c r="B1198" s="9" t="s">
        <v>375</v>
      </c>
      <c r="C1198" t="s">
        <v>378</v>
      </c>
      <c r="D1198" t="s">
        <v>140</v>
      </c>
      <c r="E1198" t="s">
        <v>267</v>
      </c>
      <c r="F1198" t="s">
        <v>239</v>
      </c>
      <c r="G1198" t="s">
        <v>271</v>
      </c>
      <c r="H1198" t="s">
        <v>5</v>
      </c>
      <c r="I1198">
        <v>15</v>
      </c>
      <c r="J1198">
        <v>3</v>
      </c>
      <c r="K1198">
        <v>0</v>
      </c>
      <c r="L1198">
        <v>3</v>
      </c>
      <c r="M1198">
        <v>8</v>
      </c>
      <c r="N1198">
        <v>4</v>
      </c>
      <c r="O1198" s="99">
        <f t="shared" si="37"/>
        <v>15</v>
      </c>
      <c r="P1198" s="88">
        <f t="shared" si="38"/>
        <v>4</v>
      </c>
    </row>
    <row r="1199" spans="1:16" x14ac:dyDescent="0.3">
      <c r="A1199" t="s">
        <v>39</v>
      </c>
      <c r="B1199" s="9" t="s">
        <v>375</v>
      </c>
      <c r="C1199" t="s">
        <v>378</v>
      </c>
      <c r="D1199" t="s">
        <v>140</v>
      </c>
      <c r="E1199" t="s">
        <v>267</v>
      </c>
      <c r="F1199" t="s">
        <v>239</v>
      </c>
      <c r="G1199" t="s">
        <v>271</v>
      </c>
      <c r="H1199" t="s">
        <v>7</v>
      </c>
      <c r="I1199">
        <v>10</v>
      </c>
      <c r="J1199">
        <v>8</v>
      </c>
      <c r="K1199">
        <v>1</v>
      </c>
      <c r="L1199">
        <v>7</v>
      </c>
      <c r="M1199">
        <v>1</v>
      </c>
      <c r="N1199">
        <v>1</v>
      </c>
      <c r="O1199" s="99">
        <f t="shared" si="37"/>
        <v>10</v>
      </c>
      <c r="P1199" s="88">
        <f t="shared" si="38"/>
        <v>1</v>
      </c>
    </row>
    <row r="1200" spans="1:16" x14ac:dyDescent="0.3">
      <c r="A1200" t="s">
        <v>39</v>
      </c>
      <c r="B1200" s="9" t="s">
        <v>375</v>
      </c>
      <c r="C1200" t="s">
        <v>378</v>
      </c>
      <c r="D1200" t="s">
        <v>140</v>
      </c>
      <c r="E1200" t="s">
        <v>267</v>
      </c>
      <c r="F1200" t="s">
        <v>239</v>
      </c>
      <c r="G1200" t="s">
        <v>271</v>
      </c>
      <c r="H1200" t="s">
        <v>6</v>
      </c>
      <c r="I1200">
        <v>2</v>
      </c>
      <c r="J1200">
        <v>1</v>
      </c>
      <c r="K1200">
        <v>0</v>
      </c>
      <c r="L1200">
        <v>1</v>
      </c>
      <c r="M1200">
        <v>1</v>
      </c>
      <c r="N1200">
        <v>0</v>
      </c>
      <c r="O1200" s="99">
        <f t="shared" si="37"/>
        <v>2</v>
      </c>
      <c r="P1200" s="88">
        <f t="shared" si="38"/>
        <v>0</v>
      </c>
    </row>
    <row r="1201" spans="1:16" x14ac:dyDescent="0.3">
      <c r="A1201" t="s">
        <v>40</v>
      </c>
      <c r="B1201" s="9" t="s">
        <v>375</v>
      </c>
      <c r="C1201" t="s">
        <v>379</v>
      </c>
      <c r="D1201" t="s">
        <v>52</v>
      </c>
      <c r="E1201" t="s">
        <v>219</v>
      </c>
      <c r="F1201" t="s">
        <v>220</v>
      </c>
      <c r="G1201" t="s">
        <v>271</v>
      </c>
      <c r="H1201" t="s">
        <v>4</v>
      </c>
      <c r="I1201">
        <v>18</v>
      </c>
      <c r="J1201">
        <v>8</v>
      </c>
      <c r="K1201">
        <v>0</v>
      </c>
      <c r="L1201">
        <v>8</v>
      </c>
      <c r="M1201">
        <v>8</v>
      </c>
      <c r="N1201">
        <v>2</v>
      </c>
      <c r="O1201" s="99">
        <f t="shared" si="37"/>
        <v>18</v>
      </c>
      <c r="P1201" s="88">
        <f t="shared" si="38"/>
        <v>2</v>
      </c>
    </row>
    <row r="1202" spans="1:16" x14ac:dyDescent="0.3">
      <c r="A1202" t="s">
        <v>40</v>
      </c>
      <c r="B1202" s="9" t="s">
        <v>375</v>
      </c>
      <c r="C1202" t="s">
        <v>379</v>
      </c>
      <c r="D1202" t="s">
        <v>52</v>
      </c>
      <c r="E1202" t="s">
        <v>219</v>
      </c>
      <c r="F1202" t="s">
        <v>220</v>
      </c>
      <c r="G1202" t="s">
        <v>271</v>
      </c>
      <c r="H1202" t="s">
        <v>5</v>
      </c>
      <c r="I1202">
        <v>2</v>
      </c>
      <c r="J1202">
        <v>0</v>
      </c>
      <c r="K1202">
        <v>0</v>
      </c>
      <c r="L1202">
        <v>0</v>
      </c>
      <c r="M1202">
        <v>1</v>
      </c>
      <c r="N1202">
        <v>1</v>
      </c>
      <c r="O1202" s="99">
        <f t="shared" si="37"/>
        <v>2</v>
      </c>
      <c r="P1202" s="88">
        <f t="shared" si="38"/>
        <v>1</v>
      </c>
    </row>
    <row r="1203" spans="1:16" x14ac:dyDescent="0.3">
      <c r="A1203" t="s">
        <v>40</v>
      </c>
      <c r="B1203" s="9" t="s">
        <v>375</v>
      </c>
      <c r="C1203" t="s">
        <v>379</v>
      </c>
      <c r="D1203" t="s">
        <v>52</v>
      </c>
      <c r="E1203" t="s">
        <v>219</v>
      </c>
      <c r="F1203" t="s">
        <v>220</v>
      </c>
      <c r="G1203" t="s">
        <v>271</v>
      </c>
      <c r="H1203" t="s">
        <v>7</v>
      </c>
      <c r="I1203">
        <v>2</v>
      </c>
      <c r="J1203">
        <v>1</v>
      </c>
      <c r="K1203">
        <v>1</v>
      </c>
      <c r="L1203">
        <v>0</v>
      </c>
      <c r="M1203">
        <v>0</v>
      </c>
      <c r="N1203">
        <v>1</v>
      </c>
      <c r="O1203" s="99">
        <f t="shared" si="37"/>
        <v>2</v>
      </c>
      <c r="P1203" s="88">
        <f t="shared" si="38"/>
        <v>1</v>
      </c>
    </row>
    <row r="1204" spans="1:16" x14ac:dyDescent="0.3">
      <c r="A1204" t="s">
        <v>40</v>
      </c>
      <c r="B1204" s="9" t="s">
        <v>375</v>
      </c>
      <c r="C1204" t="s">
        <v>379</v>
      </c>
      <c r="D1204" t="s">
        <v>52</v>
      </c>
      <c r="E1204" t="s">
        <v>219</v>
      </c>
      <c r="F1204" t="s">
        <v>220</v>
      </c>
      <c r="G1204" t="s">
        <v>271</v>
      </c>
      <c r="H1204" t="s">
        <v>6</v>
      </c>
      <c r="I1204">
        <v>2</v>
      </c>
      <c r="J1204">
        <v>0</v>
      </c>
      <c r="K1204">
        <v>0</v>
      </c>
      <c r="L1204">
        <v>0</v>
      </c>
      <c r="M1204">
        <v>1</v>
      </c>
      <c r="N1204">
        <v>1</v>
      </c>
      <c r="O1204" s="99">
        <f t="shared" si="37"/>
        <v>2</v>
      </c>
      <c r="P1204" s="88">
        <f t="shared" si="38"/>
        <v>1</v>
      </c>
    </row>
    <row r="1205" spans="1:16" x14ac:dyDescent="0.3">
      <c r="A1205" t="s">
        <v>40</v>
      </c>
      <c r="B1205" s="9" t="s">
        <v>375</v>
      </c>
      <c r="C1205" t="s">
        <v>379</v>
      </c>
      <c r="D1205" t="s">
        <v>54</v>
      </c>
      <c r="E1205" t="s">
        <v>222</v>
      </c>
      <c r="F1205" t="s">
        <v>220</v>
      </c>
      <c r="G1205" t="s">
        <v>272</v>
      </c>
      <c r="H1205" t="s">
        <v>4</v>
      </c>
      <c r="I1205">
        <v>15</v>
      </c>
      <c r="J1205">
        <v>9</v>
      </c>
      <c r="K1205">
        <v>1</v>
      </c>
      <c r="L1205">
        <v>8</v>
      </c>
      <c r="M1205">
        <v>4</v>
      </c>
      <c r="N1205">
        <v>2</v>
      </c>
      <c r="O1205" s="99">
        <f t="shared" si="37"/>
        <v>15</v>
      </c>
      <c r="P1205" s="88">
        <f t="shared" si="38"/>
        <v>2</v>
      </c>
    </row>
    <row r="1206" spans="1:16" x14ac:dyDescent="0.3">
      <c r="A1206" t="s">
        <v>40</v>
      </c>
      <c r="B1206" s="9" t="s">
        <v>375</v>
      </c>
      <c r="C1206" t="s">
        <v>379</v>
      </c>
      <c r="D1206" t="s">
        <v>54</v>
      </c>
      <c r="E1206" t="s">
        <v>222</v>
      </c>
      <c r="F1206" t="s">
        <v>220</v>
      </c>
      <c r="G1206" t="s">
        <v>272</v>
      </c>
      <c r="H1206" t="s">
        <v>6</v>
      </c>
      <c r="I1206">
        <v>1</v>
      </c>
      <c r="J1206">
        <v>1</v>
      </c>
      <c r="K1206">
        <v>0</v>
      </c>
      <c r="L1206">
        <v>1</v>
      </c>
      <c r="M1206">
        <v>0</v>
      </c>
      <c r="N1206">
        <v>0</v>
      </c>
      <c r="O1206" s="99">
        <f t="shared" si="37"/>
        <v>1</v>
      </c>
      <c r="P1206" s="88">
        <f t="shared" si="38"/>
        <v>0</v>
      </c>
    </row>
    <row r="1207" spans="1:16" x14ac:dyDescent="0.3">
      <c r="A1207" t="s">
        <v>40</v>
      </c>
      <c r="B1207" s="9" t="s">
        <v>375</v>
      </c>
      <c r="C1207" t="s">
        <v>379</v>
      </c>
      <c r="D1207" t="s">
        <v>56</v>
      </c>
      <c r="E1207" t="s">
        <v>224</v>
      </c>
      <c r="F1207" t="s">
        <v>220</v>
      </c>
      <c r="G1207" t="s">
        <v>271</v>
      </c>
      <c r="H1207" t="s">
        <v>4</v>
      </c>
      <c r="I1207">
        <v>16</v>
      </c>
      <c r="J1207">
        <v>8</v>
      </c>
      <c r="K1207">
        <v>2</v>
      </c>
      <c r="L1207">
        <v>6</v>
      </c>
      <c r="M1207">
        <v>8</v>
      </c>
      <c r="N1207">
        <v>0</v>
      </c>
      <c r="O1207" s="99">
        <f t="shared" si="37"/>
        <v>16</v>
      </c>
      <c r="P1207" s="88">
        <f t="shared" si="38"/>
        <v>0</v>
      </c>
    </row>
    <row r="1208" spans="1:16" x14ac:dyDescent="0.3">
      <c r="A1208" t="s">
        <v>40</v>
      </c>
      <c r="B1208" s="9" t="s">
        <v>375</v>
      </c>
      <c r="C1208" t="s">
        <v>379</v>
      </c>
      <c r="D1208" t="s">
        <v>56</v>
      </c>
      <c r="E1208" t="s">
        <v>224</v>
      </c>
      <c r="F1208" t="s">
        <v>220</v>
      </c>
      <c r="G1208" t="s">
        <v>271</v>
      </c>
      <c r="H1208" t="s">
        <v>5</v>
      </c>
      <c r="I1208">
        <v>2</v>
      </c>
      <c r="J1208">
        <v>1</v>
      </c>
      <c r="K1208">
        <v>1</v>
      </c>
      <c r="L1208">
        <v>0</v>
      </c>
      <c r="M1208">
        <v>0</v>
      </c>
      <c r="N1208">
        <v>1</v>
      </c>
      <c r="O1208" s="99">
        <f t="shared" si="37"/>
        <v>2</v>
      </c>
      <c r="P1208" s="88">
        <f t="shared" si="38"/>
        <v>1</v>
      </c>
    </row>
    <row r="1209" spans="1:16" x14ac:dyDescent="0.3">
      <c r="A1209" t="s">
        <v>40</v>
      </c>
      <c r="B1209" s="9" t="s">
        <v>375</v>
      </c>
      <c r="C1209" t="s">
        <v>379</v>
      </c>
      <c r="D1209" t="s">
        <v>56</v>
      </c>
      <c r="E1209" t="s">
        <v>224</v>
      </c>
      <c r="F1209" t="s">
        <v>220</v>
      </c>
      <c r="G1209" t="s">
        <v>271</v>
      </c>
      <c r="H1209" t="s">
        <v>6</v>
      </c>
      <c r="I1209">
        <v>2</v>
      </c>
      <c r="J1209">
        <v>1</v>
      </c>
      <c r="K1209">
        <v>0</v>
      </c>
      <c r="L1209">
        <v>1</v>
      </c>
      <c r="M1209">
        <v>1</v>
      </c>
      <c r="N1209">
        <v>0</v>
      </c>
      <c r="O1209" s="99">
        <f t="shared" si="37"/>
        <v>2</v>
      </c>
      <c r="P1209" s="88">
        <f t="shared" si="38"/>
        <v>0</v>
      </c>
    </row>
    <row r="1210" spans="1:16" x14ac:dyDescent="0.3">
      <c r="A1210" t="s">
        <v>40</v>
      </c>
      <c r="B1210" s="9" t="s">
        <v>375</v>
      </c>
      <c r="C1210" t="s">
        <v>379</v>
      </c>
      <c r="D1210" t="s">
        <v>58</v>
      </c>
      <c r="E1210" t="s">
        <v>225</v>
      </c>
      <c r="F1210" t="s">
        <v>220</v>
      </c>
      <c r="G1210" t="s">
        <v>272</v>
      </c>
      <c r="H1210" t="s">
        <v>4</v>
      </c>
      <c r="I1210">
        <v>20</v>
      </c>
      <c r="J1210">
        <v>9</v>
      </c>
      <c r="K1210">
        <v>0</v>
      </c>
      <c r="L1210">
        <v>9</v>
      </c>
      <c r="M1210">
        <v>6</v>
      </c>
      <c r="N1210">
        <v>5</v>
      </c>
      <c r="O1210" s="99">
        <f t="shared" si="37"/>
        <v>20</v>
      </c>
      <c r="P1210" s="88">
        <f t="shared" si="38"/>
        <v>5</v>
      </c>
    </row>
    <row r="1211" spans="1:16" x14ac:dyDescent="0.3">
      <c r="A1211" t="s">
        <v>40</v>
      </c>
      <c r="B1211" s="9" t="s">
        <v>375</v>
      </c>
      <c r="C1211" t="s">
        <v>379</v>
      </c>
      <c r="D1211" t="s">
        <v>58</v>
      </c>
      <c r="E1211" t="s">
        <v>225</v>
      </c>
      <c r="F1211" t="s">
        <v>220</v>
      </c>
      <c r="G1211" t="s">
        <v>272</v>
      </c>
      <c r="H1211" t="s">
        <v>5</v>
      </c>
      <c r="I1211">
        <v>3</v>
      </c>
      <c r="J1211">
        <v>1</v>
      </c>
      <c r="K1211">
        <v>0</v>
      </c>
      <c r="L1211">
        <v>1</v>
      </c>
      <c r="M1211">
        <v>2</v>
      </c>
      <c r="N1211">
        <v>0</v>
      </c>
      <c r="O1211" s="99">
        <f t="shared" si="37"/>
        <v>3</v>
      </c>
      <c r="P1211" s="88">
        <f t="shared" si="38"/>
        <v>0</v>
      </c>
    </row>
    <row r="1212" spans="1:16" x14ac:dyDescent="0.3">
      <c r="A1212" t="s">
        <v>40</v>
      </c>
      <c r="B1212" s="9" t="s">
        <v>375</v>
      </c>
      <c r="C1212" t="s">
        <v>379</v>
      </c>
      <c r="D1212" t="s">
        <v>58</v>
      </c>
      <c r="E1212" t="s">
        <v>225</v>
      </c>
      <c r="F1212" t="s">
        <v>220</v>
      </c>
      <c r="G1212" t="s">
        <v>272</v>
      </c>
      <c r="H1212" t="s">
        <v>7</v>
      </c>
      <c r="I1212">
        <v>2</v>
      </c>
      <c r="J1212">
        <v>1</v>
      </c>
      <c r="K1212">
        <v>0</v>
      </c>
      <c r="L1212">
        <v>1</v>
      </c>
      <c r="M1212">
        <v>0</v>
      </c>
      <c r="N1212">
        <v>1</v>
      </c>
      <c r="O1212" s="99">
        <f t="shared" si="37"/>
        <v>2</v>
      </c>
      <c r="P1212" s="88">
        <f t="shared" si="38"/>
        <v>1</v>
      </c>
    </row>
    <row r="1213" spans="1:16" x14ac:dyDescent="0.3">
      <c r="A1213" t="s">
        <v>40</v>
      </c>
      <c r="B1213" s="9" t="s">
        <v>375</v>
      </c>
      <c r="C1213" t="s">
        <v>379</v>
      </c>
      <c r="D1213" t="s">
        <v>58</v>
      </c>
      <c r="E1213" t="s">
        <v>225</v>
      </c>
      <c r="F1213" t="s">
        <v>220</v>
      </c>
      <c r="G1213" t="s">
        <v>272</v>
      </c>
      <c r="H1213" t="s">
        <v>6</v>
      </c>
      <c r="I1213">
        <v>1</v>
      </c>
      <c r="J1213">
        <v>1</v>
      </c>
      <c r="K1213">
        <v>0</v>
      </c>
      <c r="L1213">
        <v>1</v>
      </c>
      <c r="M1213">
        <v>0</v>
      </c>
      <c r="N1213">
        <v>0</v>
      </c>
      <c r="O1213" s="99">
        <f t="shared" si="37"/>
        <v>1</v>
      </c>
      <c r="P1213" s="88">
        <f t="shared" si="38"/>
        <v>0</v>
      </c>
    </row>
    <row r="1214" spans="1:16" x14ac:dyDescent="0.3">
      <c r="A1214" t="s">
        <v>40</v>
      </c>
      <c r="B1214" s="9" t="s">
        <v>375</v>
      </c>
      <c r="C1214" t="s">
        <v>379</v>
      </c>
      <c r="D1214" t="s">
        <v>60</v>
      </c>
      <c r="E1214" t="s">
        <v>226</v>
      </c>
      <c r="F1214" t="s">
        <v>220</v>
      </c>
      <c r="G1214" t="s">
        <v>273</v>
      </c>
      <c r="H1214" t="s">
        <v>4</v>
      </c>
      <c r="I1214">
        <v>9</v>
      </c>
      <c r="J1214">
        <v>3</v>
      </c>
      <c r="K1214">
        <v>1</v>
      </c>
      <c r="L1214">
        <v>2</v>
      </c>
      <c r="M1214">
        <v>3</v>
      </c>
      <c r="N1214">
        <v>3</v>
      </c>
      <c r="O1214" s="99">
        <f t="shared" si="37"/>
        <v>9</v>
      </c>
      <c r="P1214" s="88">
        <f t="shared" si="38"/>
        <v>3</v>
      </c>
    </row>
    <row r="1215" spans="1:16" x14ac:dyDescent="0.3">
      <c r="A1215" t="s">
        <v>40</v>
      </c>
      <c r="B1215" s="9" t="s">
        <v>375</v>
      </c>
      <c r="C1215" t="s">
        <v>379</v>
      </c>
      <c r="D1215" t="s">
        <v>60</v>
      </c>
      <c r="E1215" t="s">
        <v>226</v>
      </c>
      <c r="F1215" t="s">
        <v>220</v>
      </c>
      <c r="G1215" t="s">
        <v>273</v>
      </c>
      <c r="H1215" t="s">
        <v>5</v>
      </c>
      <c r="I1215">
        <v>1</v>
      </c>
      <c r="J1215">
        <v>1</v>
      </c>
      <c r="K1215">
        <v>1</v>
      </c>
      <c r="L1215">
        <v>0</v>
      </c>
      <c r="M1215">
        <v>0</v>
      </c>
      <c r="N1215">
        <v>0</v>
      </c>
      <c r="O1215" s="99">
        <f t="shared" si="37"/>
        <v>1</v>
      </c>
      <c r="P1215" s="88">
        <f t="shared" si="38"/>
        <v>0</v>
      </c>
    </row>
    <row r="1216" spans="1:16" x14ac:dyDescent="0.3">
      <c r="A1216" t="s">
        <v>40</v>
      </c>
      <c r="B1216" s="9" t="s">
        <v>375</v>
      </c>
      <c r="C1216" t="s">
        <v>379</v>
      </c>
      <c r="D1216" t="s">
        <v>60</v>
      </c>
      <c r="E1216" t="s">
        <v>226</v>
      </c>
      <c r="F1216" t="s">
        <v>220</v>
      </c>
      <c r="G1216" t="s">
        <v>273</v>
      </c>
      <c r="H1216" t="s">
        <v>7</v>
      </c>
      <c r="I1216">
        <v>4</v>
      </c>
      <c r="J1216">
        <v>1</v>
      </c>
      <c r="K1216">
        <v>1</v>
      </c>
      <c r="L1216">
        <v>0</v>
      </c>
      <c r="M1216">
        <v>1</v>
      </c>
      <c r="N1216">
        <v>2</v>
      </c>
      <c r="O1216" s="99">
        <f t="shared" si="37"/>
        <v>4</v>
      </c>
      <c r="P1216" s="88">
        <f t="shared" si="38"/>
        <v>2</v>
      </c>
    </row>
    <row r="1217" spans="1:16" x14ac:dyDescent="0.3">
      <c r="A1217" t="s">
        <v>40</v>
      </c>
      <c r="B1217" s="9" t="s">
        <v>375</v>
      </c>
      <c r="C1217" t="s">
        <v>379</v>
      </c>
      <c r="D1217" t="s">
        <v>60</v>
      </c>
      <c r="E1217" t="s">
        <v>226</v>
      </c>
      <c r="F1217" t="s">
        <v>220</v>
      </c>
      <c r="G1217" t="s">
        <v>273</v>
      </c>
      <c r="H1217" t="s">
        <v>6</v>
      </c>
      <c r="I1217">
        <v>1</v>
      </c>
      <c r="J1217">
        <v>0</v>
      </c>
      <c r="K1217">
        <v>0</v>
      </c>
      <c r="L1217">
        <v>0</v>
      </c>
      <c r="M1217">
        <v>0</v>
      </c>
      <c r="N1217">
        <v>1</v>
      </c>
      <c r="O1217" s="99">
        <f t="shared" si="37"/>
        <v>1</v>
      </c>
      <c r="P1217" s="88">
        <f t="shared" si="38"/>
        <v>1</v>
      </c>
    </row>
    <row r="1218" spans="1:16" x14ac:dyDescent="0.3">
      <c r="A1218" t="s">
        <v>40</v>
      </c>
      <c r="B1218" s="9" t="s">
        <v>375</v>
      </c>
      <c r="C1218" t="s">
        <v>379</v>
      </c>
      <c r="D1218" t="s">
        <v>62</v>
      </c>
      <c r="E1218" t="s">
        <v>228</v>
      </c>
      <c r="F1218" t="s">
        <v>220</v>
      </c>
      <c r="G1218" t="s">
        <v>272</v>
      </c>
      <c r="H1218" t="s">
        <v>4</v>
      </c>
      <c r="I1218">
        <v>13</v>
      </c>
      <c r="J1218">
        <v>6</v>
      </c>
      <c r="K1218">
        <v>2</v>
      </c>
      <c r="L1218">
        <v>4</v>
      </c>
      <c r="M1218">
        <v>4</v>
      </c>
      <c r="N1218">
        <v>3</v>
      </c>
      <c r="O1218" s="99">
        <f t="shared" si="37"/>
        <v>13</v>
      </c>
      <c r="P1218" s="88">
        <f t="shared" si="38"/>
        <v>3</v>
      </c>
    </row>
    <row r="1219" spans="1:16" x14ac:dyDescent="0.3">
      <c r="A1219" t="s">
        <v>40</v>
      </c>
      <c r="B1219" s="9" t="s">
        <v>375</v>
      </c>
      <c r="C1219" t="s">
        <v>379</v>
      </c>
      <c r="D1219" t="s">
        <v>62</v>
      </c>
      <c r="E1219" t="s">
        <v>228</v>
      </c>
      <c r="F1219" t="s">
        <v>220</v>
      </c>
      <c r="G1219" t="s">
        <v>272</v>
      </c>
      <c r="H1219" t="s">
        <v>5</v>
      </c>
      <c r="I1219">
        <v>1</v>
      </c>
      <c r="J1219">
        <v>0</v>
      </c>
      <c r="K1219">
        <v>0</v>
      </c>
      <c r="L1219">
        <v>0</v>
      </c>
      <c r="M1219">
        <v>0</v>
      </c>
      <c r="N1219">
        <v>1</v>
      </c>
      <c r="O1219" s="99">
        <f t="shared" ref="O1219:O1282" si="39">IF($I$1=$O$1,I1219,IF($J$1=$O$1,J1219,IF($K$1=$O$1,K1219,IF($L$1=$O$1,L1219,IF($M$1=$O$1,M1219,IF($N$1=$O$1,N1219,"x"))))))</f>
        <v>1</v>
      </c>
      <c r="P1219" s="88">
        <f t="shared" ref="P1219:P1282" si="40">IF($I$1=$P$1,I1219,IF($J$1=$P$1,J1219,IF($K$1=$P$1,K1219,IF($L$1=$P$1,L1219,IF($M$1=$P$1,M1219,IF($N$1=$P$1,N1219,"x"))))))</f>
        <v>1</v>
      </c>
    </row>
    <row r="1220" spans="1:16" x14ac:dyDescent="0.3">
      <c r="A1220" t="s">
        <v>40</v>
      </c>
      <c r="B1220" s="9" t="s">
        <v>375</v>
      </c>
      <c r="C1220" t="s">
        <v>379</v>
      </c>
      <c r="D1220" t="s">
        <v>62</v>
      </c>
      <c r="E1220" t="s">
        <v>228</v>
      </c>
      <c r="F1220" t="s">
        <v>220</v>
      </c>
      <c r="G1220" t="s">
        <v>272</v>
      </c>
      <c r="H1220" t="s">
        <v>7</v>
      </c>
      <c r="I1220">
        <v>3</v>
      </c>
      <c r="J1220">
        <v>1</v>
      </c>
      <c r="K1220">
        <v>0</v>
      </c>
      <c r="L1220">
        <v>1</v>
      </c>
      <c r="M1220">
        <v>2</v>
      </c>
      <c r="N1220">
        <v>0</v>
      </c>
      <c r="O1220" s="99">
        <f t="shared" si="39"/>
        <v>3</v>
      </c>
      <c r="P1220" s="88">
        <f t="shared" si="40"/>
        <v>0</v>
      </c>
    </row>
    <row r="1221" spans="1:16" x14ac:dyDescent="0.3">
      <c r="A1221" t="s">
        <v>40</v>
      </c>
      <c r="B1221" s="9" t="s">
        <v>375</v>
      </c>
      <c r="C1221" t="s">
        <v>379</v>
      </c>
      <c r="D1221" t="s">
        <v>62</v>
      </c>
      <c r="E1221" t="s">
        <v>228</v>
      </c>
      <c r="F1221" t="s">
        <v>220</v>
      </c>
      <c r="G1221" t="s">
        <v>272</v>
      </c>
      <c r="H1221" t="s">
        <v>6</v>
      </c>
      <c r="I1221">
        <v>5</v>
      </c>
      <c r="J1221">
        <v>4</v>
      </c>
      <c r="K1221">
        <v>2</v>
      </c>
      <c r="L1221">
        <v>2</v>
      </c>
      <c r="M1221">
        <v>0</v>
      </c>
      <c r="N1221">
        <v>1</v>
      </c>
      <c r="O1221" s="99">
        <f t="shared" si="39"/>
        <v>5</v>
      </c>
      <c r="P1221" s="88">
        <f t="shared" si="40"/>
        <v>1</v>
      </c>
    </row>
    <row r="1222" spans="1:16" x14ac:dyDescent="0.3">
      <c r="A1222" t="s">
        <v>40</v>
      </c>
      <c r="B1222" s="9" t="s">
        <v>375</v>
      </c>
      <c r="C1222" t="s">
        <v>379</v>
      </c>
      <c r="D1222" t="s">
        <v>64</v>
      </c>
      <c r="E1222" t="s">
        <v>229</v>
      </c>
      <c r="F1222" t="s">
        <v>220</v>
      </c>
      <c r="G1222" t="s">
        <v>271</v>
      </c>
      <c r="H1222" t="s">
        <v>4</v>
      </c>
      <c r="I1222">
        <v>9</v>
      </c>
      <c r="J1222">
        <v>4</v>
      </c>
      <c r="K1222">
        <v>1</v>
      </c>
      <c r="L1222">
        <v>3</v>
      </c>
      <c r="M1222">
        <v>3</v>
      </c>
      <c r="N1222">
        <v>2</v>
      </c>
      <c r="O1222" s="99">
        <f t="shared" si="39"/>
        <v>9</v>
      </c>
      <c r="P1222" s="88">
        <f t="shared" si="40"/>
        <v>2</v>
      </c>
    </row>
    <row r="1223" spans="1:16" x14ac:dyDescent="0.3">
      <c r="A1223" t="s">
        <v>40</v>
      </c>
      <c r="B1223" s="9" t="s">
        <v>375</v>
      </c>
      <c r="C1223" t="s">
        <v>379</v>
      </c>
      <c r="D1223" t="s">
        <v>64</v>
      </c>
      <c r="E1223" t="s">
        <v>229</v>
      </c>
      <c r="F1223" t="s">
        <v>220</v>
      </c>
      <c r="G1223" t="s">
        <v>271</v>
      </c>
      <c r="H1223" t="s">
        <v>5</v>
      </c>
      <c r="I1223">
        <v>2</v>
      </c>
      <c r="J1223">
        <v>1</v>
      </c>
      <c r="K1223">
        <v>0</v>
      </c>
      <c r="L1223">
        <v>1</v>
      </c>
      <c r="M1223">
        <v>1</v>
      </c>
      <c r="N1223">
        <v>0</v>
      </c>
      <c r="O1223" s="99">
        <f t="shared" si="39"/>
        <v>2</v>
      </c>
      <c r="P1223" s="88">
        <f t="shared" si="40"/>
        <v>0</v>
      </c>
    </row>
    <row r="1224" spans="1:16" x14ac:dyDescent="0.3">
      <c r="A1224" t="s">
        <v>40</v>
      </c>
      <c r="B1224" s="9" t="s">
        <v>375</v>
      </c>
      <c r="C1224" t="s">
        <v>379</v>
      </c>
      <c r="D1224" t="s">
        <v>64</v>
      </c>
      <c r="E1224" t="s">
        <v>229</v>
      </c>
      <c r="F1224" t="s">
        <v>220</v>
      </c>
      <c r="G1224" t="s">
        <v>271</v>
      </c>
      <c r="H1224" t="s">
        <v>6</v>
      </c>
      <c r="I1224">
        <v>1</v>
      </c>
      <c r="J1224">
        <v>0</v>
      </c>
      <c r="K1224">
        <v>0</v>
      </c>
      <c r="L1224">
        <v>0</v>
      </c>
      <c r="M1224">
        <v>0</v>
      </c>
      <c r="N1224">
        <v>1</v>
      </c>
      <c r="O1224" s="99">
        <f t="shared" si="39"/>
        <v>1</v>
      </c>
      <c r="P1224" s="88">
        <f t="shared" si="40"/>
        <v>1</v>
      </c>
    </row>
    <row r="1225" spans="1:16" x14ac:dyDescent="0.3">
      <c r="A1225" t="s">
        <v>40</v>
      </c>
      <c r="B1225" s="9" t="s">
        <v>375</v>
      </c>
      <c r="C1225" t="s">
        <v>379</v>
      </c>
      <c r="D1225" t="s">
        <v>66</v>
      </c>
      <c r="E1225" t="s">
        <v>230</v>
      </c>
      <c r="F1225" t="s">
        <v>220</v>
      </c>
      <c r="G1225" t="s">
        <v>273</v>
      </c>
      <c r="H1225" t="s">
        <v>4</v>
      </c>
      <c r="I1225">
        <v>17</v>
      </c>
      <c r="J1225">
        <v>8</v>
      </c>
      <c r="K1225">
        <v>1</v>
      </c>
      <c r="L1225">
        <v>7</v>
      </c>
      <c r="M1225">
        <v>9</v>
      </c>
      <c r="N1225">
        <v>0</v>
      </c>
      <c r="O1225" s="99">
        <f t="shared" si="39"/>
        <v>17</v>
      </c>
      <c r="P1225" s="88">
        <f t="shared" si="40"/>
        <v>0</v>
      </c>
    </row>
    <row r="1226" spans="1:16" x14ac:dyDescent="0.3">
      <c r="A1226" t="s">
        <v>40</v>
      </c>
      <c r="B1226" s="9" t="s">
        <v>375</v>
      </c>
      <c r="C1226" t="s">
        <v>379</v>
      </c>
      <c r="D1226" t="s">
        <v>66</v>
      </c>
      <c r="E1226" t="s">
        <v>230</v>
      </c>
      <c r="F1226" t="s">
        <v>220</v>
      </c>
      <c r="G1226" t="s">
        <v>273</v>
      </c>
      <c r="H1226" t="s">
        <v>5</v>
      </c>
      <c r="I1226">
        <v>6</v>
      </c>
      <c r="J1226">
        <v>1</v>
      </c>
      <c r="K1226">
        <v>0</v>
      </c>
      <c r="L1226">
        <v>1</v>
      </c>
      <c r="M1226">
        <v>5</v>
      </c>
      <c r="N1226">
        <v>0</v>
      </c>
      <c r="O1226" s="99">
        <f t="shared" si="39"/>
        <v>6</v>
      </c>
      <c r="P1226" s="88">
        <f t="shared" si="40"/>
        <v>0</v>
      </c>
    </row>
    <row r="1227" spans="1:16" x14ac:dyDescent="0.3">
      <c r="A1227" t="s">
        <v>40</v>
      </c>
      <c r="B1227" s="9" t="s">
        <v>375</v>
      </c>
      <c r="C1227" t="s">
        <v>379</v>
      </c>
      <c r="D1227" t="s">
        <v>66</v>
      </c>
      <c r="E1227" t="s">
        <v>230</v>
      </c>
      <c r="F1227" t="s">
        <v>220</v>
      </c>
      <c r="G1227" t="s">
        <v>273</v>
      </c>
      <c r="H1227" t="s">
        <v>6</v>
      </c>
      <c r="I1227">
        <v>2</v>
      </c>
      <c r="J1227">
        <v>1</v>
      </c>
      <c r="K1227">
        <v>0</v>
      </c>
      <c r="L1227">
        <v>1</v>
      </c>
      <c r="M1227">
        <v>1</v>
      </c>
      <c r="N1227">
        <v>0</v>
      </c>
      <c r="O1227" s="99">
        <f t="shared" si="39"/>
        <v>2</v>
      </c>
      <c r="P1227" s="88">
        <f t="shared" si="40"/>
        <v>0</v>
      </c>
    </row>
    <row r="1228" spans="1:16" x14ac:dyDescent="0.3">
      <c r="A1228" t="s">
        <v>40</v>
      </c>
      <c r="B1228" s="9" t="s">
        <v>375</v>
      </c>
      <c r="C1228" t="s">
        <v>379</v>
      </c>
      <c r="D1228" t="s">
        <v>68</v>
      </c>
      <c r="E1228" t="s">
        <v>231</v>
      </c>
      <c r="F1228" t="s">
        <v>220</v>
      </c>
      <c r="G1228" t="s">
        <v>273</v>
      </c>
      <c r="H1228" t="s">
        <v>4</v>
      </c>
      <c r="I1228">
        <v>7</v>
      </c>
      <c r="J1228">
        <v>6</v>
      </c>
      <c r="K1228">
        <v>0</v>
      </c>
      <c r="L1228">
        <v>6</v>
      </c>
      <c r="M1228">
        <v>0</v>
      </c>
      <c r="N1228">
        <v>1</v>
      </c>
      <c r="O1228" s="99">
        <f t="shared" si="39"/>
        <v>7</v>
      </c>
      <c r="P1228" s="88">
        <f t="shared" si="40"/>
        <v>1</v>
      </c>
    </row>
    <row r="1229" spans="1:16" x14ac:dyDescent="0.3">
      <c r="A1229" t="s">
        <v>40</v>
      </c>
      <c r="B1229" s="9" t="s">
        <v>375</v>
      </c>
      <c r="C1229" t="s">
        <v>379</v>
      </c>
      <c r="D1229" t="s">
        <v>68</v>
      </c>
      <c r="E1229" t="s">
        <v>231</v>
      </c>
      <c r="F1229" t="s">
        <v>220</v>
      </c>
      <c r="G1229" t="s">
        <v>273</v>
      </c>
      <c r="H1229" t="s">
        <v>5</v>
      </c>
      <c r="I1229">
        <v>1</v>
      </c>
      <c r="J1229">
        <v>1</v>
      </c>
      <c r="K1229">
        <v>0</v>
      </c>
      <c r="L1229">
        <v>1</v>
      </c>
      <c r="M1229">
        <v>0</v>
      </c>
      <c r="N1229">
        <v>0</v>
      </c>
      <c r="O1229" s="99">
        <f t="shared" si="39"/>
        <v>1</v>
      </c>
      <c r="P1229" s="88">
        <f t="shared" si="40"/>
        <v>0</v>
      </c>
    </row>
    <row r="1230" spans="1:16" x14ac:dyDescent="0.3">
      <c r="A1230" t="s">
        <v>40</v>
      </c>
      <c r="B1230" s="9" t="s">
        <v>375</v>
      </c>
      <c r="C1230" t="s">
        <v>379</v>
      </c>
      <c r="D1230" t="s">
        <v>68</v>
      </c>
      <c r="E1230" t="s">
        <v>231</v>
      </c>
      <c r="F1230" t="s">
        <v>220</v>
      </c>
      <c r="G1230" t="s">
        <v>273</v>
      </c>
      <c r="H1230" t="s">
        <v>6</v>
      </c>
      <c r="I1230">
        <v>1</v>
      </c>
      <c r="J1230">
        <v>1</v>
      </c>
      <c r="K1230">
        <v>1</v>
      </c>
      <c r="L1230">
        <v>0</v>
      </c>
      <c r="M1230">
        <v>0</v>
      </c>
      <c r="N1230">
        <v>0</v>
      </c>
      <c r="O1230" s="99">
        <f t="shared" si="39"/>
        <v>1</v>
      </c>
      <c r="P1230" s="88">
        <f t="shared" si="40"/>
        <v>0</v>
      </c>
    </row>
    <row r="1231" spans="1:16" x14ac:dyDescent="0.3">
      <c r="A1231" t="s">
        <v>40</v>
      </c>
      <c r="B1231" s="9" t="s">
        <v>375</v>
      </c>
      <c r="C1231" t="s">
        <v>379</v>
      </c>
      <c r="D1231" t="s">
        <v>70</v>
      </c>
      <c r="E1231" t="s">
        <v>232</v>
      </c>
      <c r="F1231" t="s">
        <v>220</v>
      </c>
      <c r="G1231" t="s">
        <v>272</v>
      </c>
      <c r="H1231" t="s">
        <v>4</v>
      </c>
      <c r="I1231">
        <v>31</v>
      </c>
      <c r="J1231">
        <v>21</v>
      </c>
      <c r="K1231">
        <v>1</v>
      </c>
      <c r="L1231">
        <v>20</v>
      </c>
      <c r="M1231">
        <v>7</v>
      </c>
      <c r="N1231">
        <v>3</v>
      </c>
      <c r="O1231" s="99">
        <f t="shared" si="39"/>
        <v>31</v>
      </c>
      <c r="P1231" s="88">
        <f t="shared" si="40"/>
        <v>3</v>
      </c>
    </row>
    <row r="1232" spans="1:16" x14ac:dyDescent="0.3">
      <c r="A1232" t="s">
        <v>40</v>
      </c>
      <c r="B1232" s="9" t="s">
        <v>375</v>
      </c>
      <c r="C1232" t="s">
        <v>379</v>
      </c>
      <c r="D1232" t="s">
        <v>70</v>
      </c>
      <c r="E1232" t="s">
        <v>232</v>
      </c>
      <c r="F1232" t="s">
        <v>220</v>
      </c>
      <c r="G1232" t="s">
        <v>272</v>
      </c>
      <c r="H1232" t="s">
        <v>5</v>
      </c>
      <c r="I1232">
        <v>11</v>
      </c>
      <c r="J1232">
        <v>11</v>
      </c>
      <c r="K1232">
        <v>3</v>
      </c>
      <c r="L1232">
        <v>8</v>
      </c>
      <c r="M1232">
        <v>0</v>
      </c>
      <c r="N1232">
        <v>0</v>
      </c>
      <c r="O1232" s="99">
        <f t="shared" si="39"/>
        <v>11</v>
      </c>
      <c r="P1232" s="88">
        <f t="shared" si="40"/>
        <v>0</v>
      </c>
    </row>
    <row r="1233" spans="1:16" x14ac:dyDescent="0.3">
      <c r="A1233" t="s">
        <v>40</v>
      </c>
      <c r="B1233" s="9" t="s">
        <v>375</v>
      </c>
      <c r="C1233" t="s">
        <v>379</v>
      </c>
      <c r="D1233" t="s">
        <v>70</v>
      </c>
      <c r="E1233" t="s">
        <v>232</v>
      </c>
      <c r="F1233" t="s">
        <v>220</v>
      </c>
      <c r="G1233" t="s">
        <v>272</v>
      </c>
      <c r="H1233" t="s">
        <v>7</v>
      </c>
      <c r="I1233">
        <v>2</v>
      </c>
      <c r="J1233">
        <v>0</v>
      </c>
      <c r="K1233">
        <v>0</v>
      </c>
      <c r="L1233">
        <v>0</v>
      </c>
      <c r="M1233">
        <v>2</v>
      </c>
      <c r="N1233">
        <v>0</v>
      </c>
      <c r="O1233" s="99">
        <f t="shared" si="39"/>
        <v>2</v>
      </c>
      <c r="P1233" s="88">
        <f t="shared" si="40"/>
        <v>0</v>
      </c>
    </row>
    <row r="1234" spans="1:16" x14ac:dyDescent="0.3">
      <c r="A1234" t="s">
        <v>40</v>
      </c>
      <c r="B1234" s="9" t="s">
        <v>375</v>
      </c>
      <c r="C1234" t="s">
        <v>379</v>
      </c>
      <c r="D1234" t="s">
        <v>70</v>
      </c>
      <c r="E1234" t="s">
        <v>232</v>
      </c>
      <c r="F1234" t="s">
        <v>220</v>
      </c>
      <c r="G1234" t="s">
        <v>272</v>
      </c>
      <c r="H1234" t="s">
        <v>6</v>
      </c>
      <c r="I1234">
        <v>3</v>
      </c>
      <c r="J1234">
        <v>3</v>
      </c>
      <c r="K1234">
        <v>0</v>
      </c>
      <c r="L1234">
        <v>3</v>
      </c>
      <c r="M1234">
        <v>0</v>
      </c>
      <c r="N1234">
        <v>0</v>
      </c>
      <c r="O1234" s="99">
        <f t="shared" si="39"/>
        <v>3</v>
      </c>
      <c r="P1234" s="88">
        <f t="shared" si="40"/>
        <v>0</v>
      </c>
    </row>
    <row r="1235" spans="1:16" x14ac:dyDescent="0.3">
      <c r="A1235" t="s">
        <v>40</v>
      </c>
      <c r="B1235" s="9" t="s">
        <v>375</v>
      </c>
      <c r="C1235" t="s">
        <v>379</v>
      </c>
      <c r="D1235" t="s">
        <v>72</v>
      </c>
      <c r="E1235" t="s">
        <v>233</v>
      </c>
      <c r="F1235" t="s">
        <v>220</v>
      </c>
      <c r="G1235" t="s">
        <v>273</v>
      </c>
      <c r="H1235" t="s">
        <v>4</v>
      </c>
      <c r="I1235">
        <v>26</v>
      </c>
      <c r="J1235">
        <v>15</v>
      </c>
      <c r="K1235">
        <v>4</v>
      </c>
      <c r="L1235">
        <v>11</v>
      </c>
      <c r="M1235">
        <v>8</v>
      </c>
      <c r="N1235">
        <v>3</v>
      </c>
      <c r="O1235" s="99">
        <f t="shared" si="39"/>
        <v>26</v>
      </c>
      <c r="P1235" s="88">
        <f t="shared" si="40"/>
        <v>3</v>
      </c>
    </row>
    <row r="1236" spans="1:16" x14ac:dyDescent="0.3">
      <c r="A1236" t="s">
        <v>40</v>
      </c>
      <c r="B1236" s="9" t="s">
        <v>375</v>
      </c>
      <c r="C1236" t="s">
        <v>379</v>
      </c>
      <c r="D1236" t="s">
        <v>72</v>
      </c>
      <c r="E1236" t="s">
        <v>233</v>
      </c>
      <c r="F1236" t="s">
        <v>220</v>
      </c>
      <c r="G1236" t="s">
        <v>273</v>
      </c>
      <c r="H1236" t="s">
        <v>5</v>
      </c>
      <c r="I1236">
        <v>1</v>
      </c>
      <c r="J1236">
        <v>1</v>
      </c>
      <c r="K1236">
        <v>0</v>
      </c>
      <c r="L1236">
        <v>1</v>
      </c>
      <c r="M1236">
        <v>0</v>
      </c>
      <c r="N1236">
        <v>0</v>
      </c>
      <c r="O1236" s="99">
        <f t="shared" si="39"/>
        <v>1</v>
      </c>
      <c r="P1236" s="88">
        <f t="shared" si="40"/>
        <v>0</v>
      </c>
    </row>
    <row r="1237" spans="1:16" x14ac:dyDescent="0.3">
      <c r="A1237" t="s">
        <v>40</v>
      </c>
      <c r="B1237" s="9" t="s">
        <v>375</v>
      </c>
      <c r="C1237" t="s">
        <v>379</v>
      </c>
      <c r="D1237" t="s">
        <v>72</v>
      </c>
      <c r="E1237" t="s">
        <v>233</v>
      </c>
      <c r="F1237" t="s">
        <v>220</v>
      </c>
      <c r="G1237" t="s">
        <v>273</v>
      </c>
      <c r="H1237" t="s">
        <v>7</v>
      </c>
      <c r="I1237">
        <v>3</v>
      </c>
      <c r="J1237">
        <v>0</v>
      </c>
      <c r="K1237">
        <v>0</v>
      </c>
      <c r="L1237">
        <v>0</v>
      </c>
      <c r="M1237">
        <v>3</v>
      </c>
      <c r="N1237">
        <v>0</v>
      </c>
      <c r="O1237" s="99">
        <f t="shared" si="39"/>
        <v>3</v>
      </c>
      <c r="P1237" s="88">
        <f t="shared" si="40"/>
        <v>0</v>
      </c>
    </row>
    <row r="1238" spans="1:16" x14ac:dyDescent="0.3">
      <c r="A1238" t="s">
        <v>40</v>
      </c>
      <c r="B1238" s="9" t="s">
        <v>375</v>
      </c>
      <c r="C1238" t="s">
        <v>379</v>
      </c>
      <c r="D1238" t="s">
        <v>72</v>
      </c>
      <c r="E1238" t="s">
        <v>233</v>
      </c>
      <c r="F1238" t="s">
        <v>220</v>
      </c>
      <c r="G1238" t="s">
        <v>273</v>
      </c>
      <c r="H1238" t="s">
        <v>6</v>
      </c>
      <c r="I1238">
        <v>2</v>
      </c>
      <c r="J1238">
        <v>2</v>
      </c>
      <c r="K1238">
        <v>2</v>
      </c>
      <c r="L1238">
        <v>0</v>
      </c>
      <c r="M1238">
        <v>0</v>
      </c>
      <c r="N1238">
        <v>0</v>
      </c>
      <c r="O1238" s="99">
        <f t="shared" si="39"/>
        <v>2</v>
      </c>
      <c r="P1238" s="88">
        <f t="shared" si="40"/>
        <v>0</v>
      </c>
    </row>
    <row r="1239" spans="1:16" x14ac:dyDescent="0.3">
      <c r="A1239" t="s">
        <v>40</v>
      </c>
      <c r="B1239" s="9" t="s">
        <v>375</v>
      </c>
      <c r="C1239" t="s">
        <v>379</v>
      </c>
      <c r="D1239" t="s">
        <v>74</v>
      </c>
      <c r="E1239" t="s">
        <v>326</v>
      </c>
      <c r="F1239" t="s">
        <v>220</v>
      </c>
      <c r="G1239" t="s">
        <v>272</v>
      </c>
      <c r="H1239" t="s">
        <v>4</v>
      </c>
      <c r="I1239">
        <v>48</v>
      </c>
      <c r="J1239">
        <v>20</v>
      </c>
      <c r="K1239">
        <v>6</v>
      </c>
      <c r="L1239">
        <v>14</v>
      </c>
      <c r="M1239">
        <v>17</v>
      </c>
      <c r="N1239">
        <v>11</v>
      </c>
      <c r="O1239" s="99">
        <f t="shared" si="39"/>
        <v>48</v>
      </c>
      <c r="P1239" s="88">
        <f t="shared" si="40"/>
        <v>11</v>
      </c>
    </row>
    <row r="1240" spans="1:16" x14ac:dyDescent="0.3">
      <c r="A1240" t="s">
        <v>40</v>
      </c>
      <c r="B1240" s="9" t="s">
        <v>375</v>
      </c>
      <c r="C1240" t="s">
        <v>379</v>
      </c>
      <c r="D1240" t="s">
        <v>74</v>
      </c>
      <c r="E1240" t="s">
        <v>326</v>
      </c>
      <c r="F1240" t="s">
        <v>220</v>
      </c>
      <c r="G1240" t="s">
        <v>272</v>
      </c>
      <c r="H1240" t="s">
        <v>5</v>
      </c>
      <c r="I1240">
        <v>5</v>
      </c>
      <c r="J1240">
        <v>1</v>
      </c>
      <c r="K1240">
        <v>0</v>
      </c>
      <c r="L1240">
        <v>1</v>
      </c>
      <c r="M1240">
        <v>4</v>
      </c>
      <c r="N1240">
        <v>0</v>
      </c>
      <c r="O1240" s="99">
        <f t="shared" si="39"/>
        <v>5</v>
      </c>
      <c r="P1240" s="88">
        <f t="shared" si="40"/>
        <v>0</v>
      </c>
    </row>
    <row r="1241" spans="1:16" x14ac:dyDescent="0.3">
      <c r="A1241" t="s">
        <v>40</v>
      </c>
      <c r="B1241" s="9" t="s">
        <v>375</v>
      </c>
      <c r="C1241" t="s">
        <v>379</v>
      </c>
      <c r="D1241" t="s">
        <v>74</v>
      </c>
      <c r="E1241" t="s">
        <v>326</v>
      </c>
      <c r="F1241" t="s">
        <v>220</v>
      </c>
      <c r="G1241" t="s">
        <v>272</v>
      </c>
      <c r="H1241" t="s">
        <v>7</v>
      </c>
      <c r="I1241">
        <v>2</v>
      </c>
      <c r="J1241">
        <v>1</v>
      </c>
      <c r="K1241">
        <v>0</v>
      </c>
      <c r="L1241">
        <v>1</v>
      </c>
      <c r="M1241">
        <v>1</v>
      </c>
      <c r="N1241">
        <v>0</v>
      </c>
      <c r="O1241" s="99">
        <f t="shared" si="39"/>
        <v>2</v>
      </c>
      <c r="P1241" s="88">
        <f t="shared" si="40"/>
        <v>0</v>
      </c>
    </row>
    <row r="1242" spans="1:16" x14ac:dyDescent="0.3">
      <c r="A1242" t="s">
        <v>40</v>
      </c>
      <c r="B1242" s="9" t="s">
        <v>375</v>
      </c>
      <c r="C1242" t="s">
        <v>379</v>
      </c>
      <c r="D1242" t="s">
        <v>74</v>
      </c>
      <c r="E1242" t="s">
        <v>326</v>
      </c>
      <c r="F1242" t="s">
        <v>220</v>
      </c>
      <c r="G1242" t="s">
        <v>272</v>
      </c>
      <c r="H1242" t="s">
        <v>6</v>
      </c>
      <c r="I1242">
        <v>1</v>
      </c>
      <c r="J1242">
        <v>1</v>
      </c>
      <c r="K1242">
        <v>1</v>
      </c>
      <c r="L1242">
        <v>0</v>
      </c>
      <c r="M1242">
        <v>0</v>
      </c>
      <c r="N1242">
        <v>0</v>
      </c>
      <c r="O1242" s="99">
        <f t="shared" si="39"/>
        <v>1</v>
      </c>
      <c r="P1242" s="88">
        <f t="shared" si="40"/>
        <v>0</v>
      </c>
    </row>
    <row r="1243" spans="1:16" x14ac:dyDescent="0.3">
      <c r="A1243" t="s">
        <v>40</v>
      </c>
      <c r="B1243" s="9" t="s">
        <v>375</v>
      </c>
      <c r="C1243" t="s">
        <v>379</v>
      </c>
      <c r="D1243" t="s">
        <v>76</v>
      </c>
      <c r="E1243" t="s">
        <v>234</v>
      </c>
      <c r="F1243" t="s">
        <v>220</v>
      </c>
      <c r="G1243" t="s">
        <v>273</v>
      </c>
      <c r="H1243" t="s">
        <v>4</v>
      </c>
      <c r="I1243">
        <v>17</v>
      </c>
      <c r="J1243">
        <v>6</v>
      </c>
      <c r="K1243">
        <v>0</v>
      </c>
      <c r="L1243">
        <v>6</v>
      </c>
      <c r="M1243">
        <v>6</v>
      </c>
      <c r="N1243">
        <v>5</v>
      </c>
      <c r="O1243" s="99">
        <f t="shared" si="39"/>
        <v>17</v>
      </c>
      <c r="P1243" s="88">
        <f t="shared" si="40"/>
        <v>5</v>
      </c>
    </row>
    <row r="1244" spans="1:16" x14ac:dyDescent="0.3">
      <c r="A1244" t="s">
        <v>40</v>
      </c>
      <c r="B1244" s="9" t="s">
        <v>375</v>
      </c>
      <c r="C1244" t="s">
        <v>379</v>
      </c>
      <c r="D1244" t="s">
        <v>76</v>
      </c>
      <c r="E1244" t="s">
        <v>234</v>
      </c>
      <c r="F1244" t="s">
        <v>220</v>
      </c>
      <c r="G1244" t="s">
        <v>273</v>
      </c>
      <c r="H1244" t="s">
        <v>6</v>
      </c>
      <c r="I1244">
        <v>3</v>
      </c>
      <c r="J1244">
        <v>2</v>
      </c>
      <c r="K1244">
        <v>0</v>
      </c>
      <c r="L1244">
        <v>2</v>
      </c>
      <c r="M1244">
        <v>1</v>
      </c>
      <c r="N1244">
        <v>0</v>
      </c>
      <c r="O1244" s="99">
        <f t="shared" si="39"/>
        <v>3</v>
      </c>
      <c r="P1244" s="88">
        <f t="shared" si="40"/>
        <v>0</v>
      </c>
    </row>
    <row r="1245" spans="1:16" x14ac:dyDescent="0.3">
      <c r="A1245" t="s">
        <v>40</v>
      </c>
      <c r="B1245" s="9" t="s">
        <v>375</v>
      </c>
      <c r="C1245" t="s">
        <v>379</v>
      </c>
      <c r="D1245" t="s">
        <v>78</v>
      </c>
      <c r="E1245" t="s">
        <v>235</v>
      </c>
      <c r="F1245" t="s">
        <v>220</v>
      </c>
      <c r="G1245" t="s">
        <v>272</v>
      </c>
      <c r="H1245" t="s">
        <v>4</v>
      </c>
      <c r="I1245">
        <v>12</v>
      </c>
      <c r="J1245">
        <v>6</v>
      </c>
      <c r="K1245">
        <v>0</v>
      </c>
      <c r="L1245">
        <v>6</v>
      </c>
      <c r="M1245">
        <v>4</v>
      </c>
      <c r="N1245">
        <v>2</v>
      </c>
      <c r="O1245" s="99">
        <f t="shared" si="39"/>
        <v>12</v>
      </c>
      <c r="P1245" s="88">
        <f t="shared" si="40"/>
        <v>2</v>
      </c>
    </row>
    <row r="1246" spans="1:16" x14ac:dyDescent="0.3">
      <c r="A1246" t="s">
        <v>40</v>
      </c>
      <c r="B1246" s="9" t="s">
        <v>375</v>
      </c>
      <c r="C1246" t="s">
        <v>379</v>
      </c>
      <c r="D1246" t="s">
        <v>78</v>
      </c>
      <c r="E1246" t="s">
        <v>235</v>
      </c>
      <c r="F1246" t="s">
        <v>220</v>
      </c>
      <c r="G1246" t="s">
        <v>272</v>
      </c>
      <c r="H1246" t="s">
        <v>5</v>
      </c>
      <c r="I1246">
        <v>2</v>
      </c>
      <c r="J1246">
        <v>1</v>
      </c>
      <c r="K1246">
        <v>0</v>
      </c>
      <c r="L1246">
        <v>1</v>
      </c>
      <c r="M1246">
        <v>0</v>
      </c>
      <c r="N1246">
        <v>1</v>
      </c>
      <c r="O1246" s="99">
        <f t="shared" si="39"/>
        <v>2</v>
      </c>
      <c r="P1246" s="88">
        <f t="shared" si="40"/>
        <v>1</v>
      </c>
    </row>
    <row r="1247" spans="1:16" x14ac:dyDescent="0.3">
      <c r="A1247" t="s">
        <v>40</v>
      </c>
      <c r="B1247" s="9" t="s">
        <v>375</v>
      </c>
      <c r="C1247" t="s">
        <v>379</v>
      </c>
      <c r="D1247" t="s">
        <v>78</v>
      </c>
      <c r="E1247" t="s">
        <v>235</v>
      </c>
      <c r="F1247" t="s">
        <v>220</v>
      </c>
      <c r="G1247" t="s">
        <v>272</v>
      </c>
      <c r="H1247" t="s">
        <v>6</v>
      </c>
      <c r="I1247">
        <v>2</v>
      </c>
      <c r="J1247">
        <v>1</v>
      </c>
      <c r="K1247">
        <v>0</v>
      </c>
      <c r="L1247">
        <v>1</v>
      </c>
      <c r="M1247">
        <v>0</v>
      </c>
      <c r="N1247">
        <v>1</v>
      </c>
      <c r="O1247" s="99">
        <f t="shared" si="39"/>
        <v>2</v>
      </c>
      <c r="P1247" s="88">
        <f t="shared" si="40"/>
        <v>1</v>
      </c>
    </row>
    <row r="1248" spans="1:16" x14ac:dyDescent="0.3">
      <c r="A1248" t="s">
        <v>40</v>
      </c>
      <c r="B1248" s="9" t="s">
        <v>375</v>
      </c>
      <c r="C1248" t="s">
        <v>379</v>
      </c>
      <c r="D1248" t="s">
        <v>80</v>
      </c>
      <c r="E1248" t="s">
        <v>236</v>
      </c>
      <c r="F1248" t="s">
        <v>220</v>
      </c>
      <c r="G1248" t="s">
        <v>272</v>
      </c>
      <c r="H1248" t="s">
        <v>4</v>
      </c>
      <c r="I1248">
        <v>41</v>
      </c>
      <c r="J1248">
        <v>22</v>
      </c>
      <c r="K1248">
        <v>1</v>
      </c>
      <c r="L1248">
        <v>21</v>
      </c>
      <c r="M1248">
        <v>16</v>
      </c>
      <c r="N1248">
        <v>3</v>
      </c>
      <c r="O1248" s="99">
        <f t="shared" si="39"/>
        <v>41</v>
      </c>
      <c r="P1248" s="88">
        <f t="shared" si="40"/>
        <v>3</v>
      </c>
    </row>
    <row r="1249" spans="1:16" x14ac:dyDescent="0.3">
      <c r="A1249" t="s">
        <v>40</v>
      </c>
      <c r="B1249" s="9" t="s">
        <v>375</v>
      </c>
      <c r="C1249" t="s">
        <v>379</v>
      </c>
      <c r="D1249" t="s">
        <v>80</v>
      </c>
      <c r="E1249" t="s">
        <v>236</v>
      </c>
      <c r="F1249" t="s">
        <v>220</v>
      </c>
      <c r="G1249" t="s">
        <v>272</v>
      </c>
      <c r="H1249" t="s">
        <v>5</v>
      </c>
      <c r="I1249">
        <v>5</v>
      </c>
      <c r="J1249">
        <v>1</v>
      </c>
      <c r="K1249">
        <v>0</v>
      </c>
      <c r="L1249">
        <v>1</v>
      </c>
      <c r="M1249">
        <v>3</v>
      </c>
      <c r="N1249">
        <v>1</v>
      </c>
      <c r="O1249" s="99">
        <f t="shared" si="39"/>
        <v>5</v>
      </c>
      <c r="P1249" s="88">
        <f t="shared" si="40"/>
        <v>1</v>
      </c>
    </row>
    <row r="1250" spans="1:16" x14ac:dyDescent="0.3">
      <c r="A1250" t="s">
        <v>40</v>
      </c>
      <c r="B1250" s="9" t="s">
        <v>375</v>
      </c>
      <c r="C1250" t="s">
        <v>379</v>
      </c>
      <c r="D1250" t="s">
        <v>80</v>
      </c>
      <c r="E1250" t="s">
        <v>236</v>
      </c>
      <c r="F1250" t="s">
        <v>220</v>
      </c>
      <c r="G1250" t="s">
        <v>272</v>
      </c>
      <c r="H1250" t="s">
        <v>7</v>
      </c>
      <c r="I1250">
        <v>1</v>
      </c>
      <c r="J1250">
        <v>1</v>
      </c>
      <c r="K1250">
        <v>0</v>
      </c>
      <c r="L1250">
        <v>1</v>
      </c>
      <c r="M1250">
        <v>0</v>
      </c>
      <c r="N1250">
        <v>0</v>
      </c>
      <c r="O1250" s="99">
        <f t="shared" si="39"/>
        <v>1</v>
      </c>
      <c r="P1250" s="88">
        <f t="shared" si="40"/>
        <v>0</v>
      </c>
    </row>
    <row r="1251" spans="1:16" x14ac:dyDescent="0.3">
      <c r="A1251" t="s">
        <v>40</v>
      </c>
      <c r="B1251" s="9" t="s">
        <v>375</v>
      </c>
      <c r="C1251" t="s">
        <v>379</v>
      </c>
      <c r="D1251" t="s">
        <v>80</v>
      </c>
      <c r="E1251" t="s">
        <v>236</v>
      </c>
      <c r="F1251" t="s">
        <v>220</v>
      </c>
      <c r="G1251" t="s">
        <v>272</v>
      </c>
      <c r="H1251" t="s">
        <v>6</v>
      </c>
      <c r="I1251">
        <v>5</v>
      </c>
      <c r="J1251">
        <v>4</v>
      </c>
      <c r="K1251">
        <v>1</v>
      </c>
      <c r="L1251">
        <v>3</v>
      </c>
      <c r="M1251">
        <v>1</v>
      </c>
      <c r="N1251">
        <v>0</v>
      </c>
      <c r="O1251" s="99">
        <f t="shared" si="39"/>
        <v>5</v>
      </c>
      <c r="P1251" s="88">
        <f t="shared" si="40"/>
        <v>0</v>
      </c>
    </row>
    <row r="1252" spans="1:16" x14ac:dyDescent="0.3">
      <c r="A1252" t="s">
        <v>40</v>
      </c>
      <c r="B1252" s="9" t="s">
        <v>375</v>
      </c>
      <c r="C1252" t="s">
        <v>379</v>
      </c>
      <c r="D1252" t="s">
        <v>82</v>
      </c>
      <c r="E1252" t="s">
        <v>237</v>
      </c>
      <c r="F1252" t="s">
        <v>220</v>
      </c>
      <c r="G1252" t="s">
        <v>272</v>
      </c>
      <c r="H1252" t="s">
        <v>4</v>
      </c>
      <c r="I1252">
        <v>9</v>
      </c>
      <c r="J1252">
        <v>2</v>
      </c>
      <c r="K1252">
        <v>1</v>
      </c>
      <c r="L1252">
        <v>1</v>
      </c>
      <c r="M1252">
        <v>4</v>
      </c>
      <c r="N1252">
        <v>3</v>
      </c>
      <c r="O1252" s="99">
        <f t="shared" si="39"/>
        <v>9</v>
      </c>
      <c r="P1252" s="88">
        <f t="shared" si="40"/>
        <v>3</v>
      </c>
    </row>
    <row r="1253" spans="1:16" x14ac:dyDescent="0.3">
      <c r="A1253" t="s">
        <v>40</v>
      </c>
      <c r="B1253" s="9" t="s">
        <v>375</v>
      </c>
      <c r="C1253" t="s">
        <v>379</v>
      </c>
      <c r="D1253" t="s">
        <v>82</v>
      </c>
      <c r="E1253" t="s">
        <v>237</v>
      </c>
      <c r="F1253" t="s">
        <v>220</v>
      </c>
      <c r="G1253" t="s">
        <v>272</v>
      </c>
      <c r="H1253" t="s">
        <v>5</v>
      </c>
      <c r="I1253">
        <v>3</v>
      </c>
      <c r="J1253">
        <v>3</v>
      </c>
      <c r="K1253">
        <v>1</v>
      </c>
      <c r="L1253">
        <v>2</v>
      </c>
      <c r="M1253">
        <v>0</v>
      </c>
      <c r="N1253">
        <v>0</v>
      </c>
      <c r="O1253" s="99">
        <f t="shared" si="39"/>
        <v>3</v>
      </c>
      <c r="P1253" s="88">
        <f t="shared" si="40"/>
        <v>0</v>
      </c>
    </row>
    <row r="1254" spans="1:16" x14ac:dyDescent="0.3">
      <c r="A1254" t="s">
        <v>40</v>
      </c>
      <c r="B1254" s="9" t="s">
        <v>375</v>
      </c>
      <c r="C1254" t="s">
        <v>379</v>
      </c>
      <c r="D1254" t="s">
        <v>82</v>
      </c>
      <c r="E1254" t="s">
        <v>237</v>
      </c>
      <c r="F1254" t="s">
        <v>220</v>
      </c>
      <c r="G1254" t="s">
        <v>272</v>
      </c>
      <c r="H1254" t="s">
        <v>7</v>
      </c>
      <c r="I1254">
        <v>1</v>
      </c>
      <c r="J1254">
        <v>0</v>
      </c>
      <c r="K1254">
        <v>0</v>
      </c>
      <c r="L1254">
        <v>0</v>
      </c>
      <c r="M1254">
        <v>0</v>
      </c>
      <c r="N1254">
        <v>1</v>
      </c>
      <c r="O1254" s="99">
        <f t="shared" si="39"/>
        <v>1</v>
      </c>
      <c r="P1254" s="88">
        <f t="shared" si="40"/>
        <v>1</v>
      </c>
    </row>
    <row r="1255" spans="1:16" x14ac:dyDescent="0.3">
      <c r="A1255" t="s">
        <v>40</v>
      </c>
      <c r="B1255" s="9" t="s">
        <v>375</v>
      </c>
      <c r="C1255" t="s">
        <v>379</v>
      </c>
      <c r="D1255" t="s">
        <v>82</v>
      </c>
      <c r="E1255" t="s">
        <v>237</v>
      </c>
      <c r="F1255" t="s">
        <v>220</v>
      </c>
      <c r="G1255" t="s">
        <v>272</v>
      </c>
      <c r="H1255" t="s">
        <v>6</v>
      </c>
      <c r="I1255">
        <v>4</v>
      </c>
      <c r="J1255">
        <v>4</v>
      </c>
      <c r="K1255">
        <v>2</v>
      </c>
      <c r="L1255">
        <v>2</v>
      </c>
      <c r="M1255">
        <v>0</v>
      </c>
      <c r="N1255">
        <v>0</v>
      </c>
      <c r="O1255" s="99">
        <f t="shared" si="39"/>
        <v>4</v>
      </c>
      <c r="P1255" s="88">
        <f t="shared" si="40"/>
        <v>0</v>
      </c>
    </row>
    <row r="1256" spans="1:16" x14ac:dyDescent="0.3">
      <c r="A1256" t="s">
        <v>40</v>
      </c>
      <c r="B1256" s="9" t="s">
        <v>375</v>
      </c>
      <c r="C1256" t="s">
        <v>379</v>
      </c>
      <c r="D1256" t="s">
        <v>84</v>
      </c>
      <c r="E1256" t="s">
        <v>238</v>
      </c>
      <c r="F1256" t="s">
        <v>239</v>
      </c>
      <c r="G1256" t="s">
        <v>271</v>
      </c>
      <c r="H1256" t="s">
        <v>4</v>
      </c>
      <c r="I1256">
        <v>260</v>
      </c>
      <c r="J1256">
        <v>142</v>
      </c>
      <c r="K1256">
        <v>19</v>
      </c>
      <c r="L1256">
        <v>123</v>
      </c>
      <c r="M1256">
        <v>94</v>
      </c>
      <c r="N1256">
        <v>24</v>
      </c>
      <c r="O1256" s="99">
        <f t="shared" si="39"/>
        <v>260</v>
      </c>
      <c r="P1256" s="88">
        <f t="shared" si="40"/>
        <v>24</v>
      </c>
    </row>
    <row r="1257" spans="1:16" x14ac:dyDescent="0.3">
      <c r="A1257" t="s">
        <v>40</v>
      </c>
      <c r="B1257" s="9" t="s">
        <v>375</v>
      </c>
      <c r="C1257" t="s">
        <v>379</v>
      </c>
      <c r="D1257" t="s">
        <v>84</v>
      </c>
      <c r="E1257" t="s">
        <v>238</v>
      </c>
      <c r="F1257" t="s">
        <v>239</v>
      </c>
      <c r="G1257" t="s">
        <v>271</v>
      </c>
      <c r="H1257" t="s">
        <v>5</v>
      </c>
      <c r="I1257">
        <v>39</v>
      </c>
      <c r="J1257">
        <v>27</v>
      </c>
      <c r="K1257">
        <v>3</v>
      </c>
      <c r="L1257">
        <v>24</v>
      </c>
      <c r="M1257">
        <v>11</v>
      </c>
      <c r="N1257">
        <v>1</v>
      </c>
      <c r="O1257" s="99">
        <f t="shared" si="39"/>
        <v>39</v>
      </c>
      <c r="P1257" s="88">
        <f t="shared" si="40"/>
        <v>1</v>
      </c>
    </row>
    <row r="1258" spans="1:16" x14ac:dyDescent="0.3">
      <c r="A1258" t="s">
        <v>40</v>
      </c>
      <c r="B1258" s="9" t="s">
        <v>375</v>
      </c>
      <c r="C1258" t="s">
        <v>379</v>
      </c>
      <c r="D1258" t="s">
        <v>84</v>
      </c>
      <c r="E1258" t="s">
        <v>238</v>
      </c>
      <c r="F1258" t="s">
        <v>239</v>
      </c>
      <c r="G1258" t="s">
        <v>271</v>
      </c>
      <c r="H1258" t="s">
        <v>7</v>
      </c>
      <c r="I1258">
        <v>10</v>
      </c>
      <c r="J1258">
        <v>8</v>
      </c>
      <c r="K1258">
        <v>3</v>
      </c>
      <c r="L1258">
        <v>5</v>
      </c>
      <c r="M1258">
        <v>2</v>
      </c>
      <c r="N1258">
        <v>0</v>
      </c>
      <c r="O1258" s="99">
        <f t="shared" si="39"/>
        <v>10</v>
      </c>
      <c r="P1258" s="88">
        <f t="shared" si="40"/>
        <v>0</v>
      </c>
    </row>
    <row r="1259" spans="1:16" x14ac:dyDescent="0.3">
      <c r="A1259" t="s">
        <v>40</v>
      </c>
      <c r="B1259" s="9" t="s">
        <v>375</v>
      </c>
      <c r="C1259" t="s">
        <v>379</v>
      </c>
      <c r="D1259" t="s">
        <v>84</v>
      </c>
      <c r="E1259" t="s">
        <v>238</v>
      </c>
      <c r="F1259" t="s">
        <v>239</v>
      </c>
      <c r="G1259" t="s">
        <v>271</v>
      </c>
      <c r="H1259" t="s">
        <v>6</v>
      </c>
      <c r="I1259">
        <v>7</v>
      </c>
      <c r="J1259">
        <v>3</v>
      </c>
      <c r="K1259">
        <v>2</v>
      </c>
      <c r="L1259">
        <v>1</v>
      </c>
      <c r="M1259">
        <v>4</v>
      </c>
      <c r="N1259">
        <v>0</v>
      </c>
      <c r="O1259" s="99">
        <f t="shared" si="39"/>
        <v>7</v>
      </c>
      <c r="P1259" s="88">
        <f t="shared" si="40"/>
        <v>0</v>
      </c>
    </row>
    <row r="1260" spans="1:16" x14ac:dyDescent="0.3">
      <c r="A1260" t="s">
        <v>40</v>
      </c>
      <c r="B1260" s="9" t="s">
        <v>375</v>
      </c>
      <c r="C1260" t="s">
        <v>379</v>
      </c>
      <c r="D1260" t="s">
        <v>86</v>
      </c>
      <c r="E1260" t="s">
        <v>240</v>
      </c>
      <c r="F1260" t="s">
        <v>239</v>
      </c>
      <c r="G1260" t="s">
        <v>271</v>
      </c>
      <c r="H1260" t="s">
        <v>4</v>
      </c>
      <c r="I1260">
        <v>189</v>
      </c>
      <c r="J1260">
        <v>86</v>
      </c>
      <c r="K1260">
        <v>12</v>
      </c>
      <c r="L1260">
        <v>74</v>
      </c>
      <c r="M1260">
        <v>60</v>
      </c>
      <c r="N1260">
        <v>43</v>
      </c>
      <c r="O1260" s="99">
        <f t="shared" si="39"/>
        <v>189</v>
      </c>
      <c r="P1260" s="88">
        <f t="shared" si="40"/>
        <v>43</v>
      </c>
    </row>
    <row r="1261" spans="1:16" x14ac:dyDescent="0.3">
      <c r="A1261" t="s">
        <v>40</v>
      </c>
      <c r="B1261" s="9" t="s">
        <v>375</v>
      </c>
      <c r="C1261" t="s">
        <v>379</v>
      </c>
      <c r="D1261" t="s">
        <v>86</v>
      </c>
      <c r="E1261" t="s">
        <v>240</v>
      </c>
      <c r="F1261" t="s">
        <v>239</v>
      </c>
      <c r="G1261" t="s">
        <v>271</v>
      </c>
      <c r="H1261" t="s">
        <v>5</v>
      </c>
      <c r="I1261">
        <v>18</v>
      </c>
      <c r="J1261">
        <v>3</v>
      </c>
      <c r="K1261">
        <v>2</v>
      </c>
      <c r="L1261">
        <v>1</v>
      </c>
      <c r="M1261">
        <v>6</v>
      </c>
      <c r="N1261">
        <v>9</v>
      </c>
      <c r="O1261" s="99">
        <f t="shared" si="39"/>
        <v>18</v>
      </c>
      <c r="P1261" s="88">
        <f t="shared" si="40"/>
        <v>9</v>
      </c>
    </row>
    <row r="1262" spans="1:16" x14ac:dyDescent="0.3">
      <c r="A1262" t="s">
        <v>40</v>
      </c>
      <c r="B1262" s="9" t="s">
        <v>375</v>
      </c>
      <c r="C1262" t="s">
        <v>379</v>
      </c>
      <c r="D1262" t="s">
        <v>86</v>
      </c>
      <c r="E1262" t="s">
        <v>240</v>
      </c>
      <c r="F1262" t="s">
        <v>239</v>
      </c>
      <c r="G1262" t="s">
        <v>271</v>
      </c>
      <c r="H1262" t="s">
        <v>7</v>
      </c>
      <c r="I1262">
        <v>15</v>
      </c>
      <c r="J1262">
        <v>11</v>
      </c>
      <c r="K1262">
        <v>2</v>
      </c>
      <c r="L1262">
        <v>9</v>
      </c>
      <c r="M1262">
        <v>3</v>
      </c>
      <c r="N1262">
        <v>1</v>
      </c>
      <c r="O1262" s="99">
        <f t="shared" si="39"/>
        <v>15</v>
      </c>
      <c r="P1262" s="88">
        <f t="shared" si="40"/>
        <v>1</v>
      </c>
    </row>
    <row r="1263" spans="1:16" x14ac:dyDescent="0.3">
      <c r="A1263" t="s">
        <v>40</v>
      </c>
      <c r="B1263" s="9" t="s">
        <v>375</v>
      </c>
      <c r="C1263" t="s">
        <v>379</v>
      </c>
      <c r="D1263" t="s">
        <v>86</v>
      </c>
      <c r="E1263" t="s">
        <v>240</v>
      </c>
      <c r="F1263" t="s">
        <v>239</v>
      </c>
      <c r="G1263" t="s">
        <v>271</v>
      </c>
      <c r="H1263" t="s">
        <v>6</v>
      </c>
      <c r="I1263">
        <v>10</v>
      </c>
      <c r="J1263">
        <v>5</v>
      </c>
      <c r="K1263">
        <v>2</v>
      </c>
      <c r="L1263">
        <v>3</v>
      </c>
      <c r="M1263">
        <v>3</v>
      </c>
      <c r="N1263">
        <v>2</v>
      </c>
      <c r="O1263" s="99">
        <f t="shared" si="39"/>
        <v>10</v>
      </c>
      <c r="P1263" s="88">
        <f t="shared" si="40"/>
        <v>2</v>
      </c>
    </row>
    <row r="1264" spans="1:16" x14ac:dyDescent="0.3">
      <c r="A1264" t="s">
        <v>40</v>
      </c>
      <c r="B1264" s="9" t="s">
        <v>375</v>
      </c>
      <c r="C1264" t="s">
        <v>379</v>
      </c>
      <c r="D1264" t="s">
        <v>88</v>
      </c>
      <c r="E1264" t="s">
        <v>241</v>
      </c>
      <c r="F1264" t="s">
        <v>220</v>
      </c>
      <c r="G1264" t="s">
        <v>271</v>
      </c>
      <c r="H1264" t="s">
        <v>4</v>
      </c>
      <c r="I1264">
        <v>24</v>
      </c>
      <c r="J1264">
        <v>15</v>
      </c>
      <c r="K1264">
        <v>3</v>
      </c>
      <c r="L1264">
        <v>12</v>
      </c>
      <c r="M1264">
        <v>5</v>
      </c>
      <c r="N1264">
        <v>4</v>
      </c>
      <c r="O1264" s="99">
        <f t="shared" si="39"/>
        <v>24</v>
      </c>
      <c r="P1264" s="88">
        <f t="shared" si="40"/>
        <v>4</v>
      </c>
    </row>
    <row r="1265" spans="1:16" x14ac:dyDescent="0.3">
      <c r="A1265" t="s">
        <v>40</v>
      </c>
      <c r="B1265" s="9" t="s">
        <v>375</v>
      </c>
      <c r="C1265" t="s">
        <v>379</v>
      </c>
      <c r="D1265" t="s">
        <v>88</v>
      </c>
      <c r="E1265" t="s">
        <v>241</v>
      </c>
      <c r="F1265" t="s">
        <v>220</v>
      </c>
      <c r="G1265" t="s">
        <v>271</v>
      </c>
      <c r="H1265" t="s">
        <v>5</v>
      </c>
      <c r="I1265">
        <v>4</v>
      </c>
      <c r="J1265">
        <v>3</v>
      </c>
      <c r="K1265">
        <v>1</v>
      </c>
      <c r="L1265">
        <v>2</v>
      </c>
      <c r="M1265">
        <v>1</v>
      </c>
      <c r="N1265">
        <v>0</v>
      </c>
      <c r="O1265" s="99">
        <f t="shared" si="39"/>
        <v>4</v>
      </c>
      <c r="P1265" s="88">
        <f t="shared" si="40"/>
        <v>0</v>
      </c>
    </row>
    <row r="1266" spans="1:16" x14ac:dyDescent="0.3">
      <c r="A1266" t="s">
        <v>40</v>
      </c>
      <c r="B1266" s="9" t="s">
        <v>375</v>
      </c>
      <c r="C1266" t="s">
        <v>379</v>
      </c>
      <c r="D1266" t="s">
        <v>88</v>
      </c>
      <c r="E1266" t="s">
        <v>241</v>
      </c>
      <c r="F1266" t="s">
        <v>220</v>
      </c>
      <c r="G1266" t="s">
        <v>271</v>
      </c>
      <c r="H1266" t="s">
        <v>7</v>
      </c>
      <c r="I1266">
        <v>2</v>
      </c>
      <c r="J1266">
        <v>2</v>
      </c>
      <c r="K1266">
        <v>0</v>
      </c>
      <c r="L1266">
        <v>2</v>
      </c>
      <c r="M1266">
        <v>0</v>
      </c>
      <c r="N1266">
        <v>0</v>
      </c>
      <c r="O1266" s="99">
        <f t="shared" si="39"/>
        <v>2</v>
      </c>
      <c r="P1266" s="88">
        <f t="shared" si="40"/>
        <v>0</v>
      </c>
    </row>
    <row r="1267" spans="1:16" x14ac:dyDescent="0.3">
      <c r="A1267" t="s">
        <v>40</v>
      </c>
      <c r="B1267" s="9" t="s">
        <v>375</v>
      </c>
      <c r="C1267" t="s">
        <v>379</v>
      </c>
      <c r="D1267" t="s">
        <v>88</v>
      </c>
      <c r="E1267" t="s">
        <v>241</v>
      </c>
      <c r="F1267" t="s">
        <v>220</v>
      </c>
      <c r="G1267" t="s">
        <v>271</v>
      </c>
      <c r="H1267" t="s">
        <v>6</v>
      </c>
      <c r="I1267">
        <v>5</v>
      </c>
      <c r="J1267">
        <v>3</v>
      </c>
      <c r="K1267">
        <v>2</v>
      </c>
      <c r="L1267">
        <v>1</v>
      </c>
      <c r="M1267">
        <v>2</v>
      </c>
      <c r="N1267">
        <v>0</v>
      </c>
      <c r="O1267" s="99">
        <f t="shared" si="39"/>
        <v>5</v>
      </c>
      <c r="P1267" s="88">
        <f t="shared" si="40"/>
        <v>0</v>
      </c>
    </row>
    <row r="1268" spans="1:16" x14ac:dyDescent="0.3">
      <c r="A1268" t="s">
        <v>40</v>
      </c>
      <c r="B1268" s="9" t="s">
        <v>375</v>
      </c>
      <c r="C1268" t="s">
        <v>379</v>
      </c>
      <c r="D1268" t="s">
        <v>90</v>
      </c>
      <c r="E1268" t="s">
        <v>242</v>
      </c>
      <c r="F1268" t="s">
        <v>220</v>
      </c>
      <c r="G1268" t="s">
        <v>272</v>
      </c>
      <c r="H1268" t="s">
        <v>4</v>
      </c>
      <c r="I1268">
        <v>21</v>
      </c>
      <c r="J1268">
        <v>9</v>
      </c>
      <c r="K1268">
        <v>2</v>
      </c>
      <c r="L1268">
        <v>7</v>
      </c>
      <c r="M1268">
        <v>11</v>
      </c>
      <c r="N1268">
        <v>1</v>
      </c>
      <c r="O1268" s="99">
        <f t="shared" si="39"/>
        <v>21</v>
      </c>
      <c r="P1268" s="88">
        <f t="shared" si="40"/>
        <v>1</v>
      </c>
    </row>
    <row r="1269" spans="1:16" x14ac:dyDescent="0.3">
      <c r="A1269" t="s">
        <v>40</v>
      </c>
      <c r="B1269" s="9" t="s">
        <v>375</v>
      </c>
      <c r="C1269" t="s">
        <v>379</v>
      </c>
      <c r="D1269" t="s">
        <v>90</v>
      </c>
      <c r="E1269" t="s">
        <v>242</v>
      </c>
      <c r="F1269" t="s">
        <v>220</v>
      </c>
      <c r="G1269" t="s">
        <v>272</v>
      </c>
      <c r="H1269" t="s">
        <v>5</v>
      </c>
      <c r="I1269">
        <v>3</v>
      </c>
      <c r="J1269">
        <v>1</v>
      </c>
      <c r="K1269">
        <v>0</v>
      </c>
      <c r="L1269">
        <v>1</v>
      </c>
      <c r="M1269">
        <v>1</v>
      </c>
      <c r="N1269">
        <v>1</v>
      </c>
      <c r="O1269" s="99">
        <f t="shared" si="39"/>
        <v>3</v>
      </c>
      <c r="P1269" s="88">
        <f t="shared" si="40"/>
        <v>1</v>
      </c>
    </row>
    <row r="1270" spans="1:16" x14ac:dyDescent="0.3">
      <c r="A1270" t="s">
        <v>40</v>
      </c>
      <c r="B1270" s="9" t="s">
        <v>375</v>
      </c>
      <c r="C1270" t="s">
        <v>379</v>
      </c>
      <c r="D1270" t="s">
        <v>90</v>
      </c>
      <c r="E1270" t="s">
        <v>242</v>
      </c>
      <c r="F1270" t="s">
        <v>220</v>
      </c>
      <c r="G1270" t="s">
        <v>272</v>
      </c>
      <c r="H1270" t="s">
        <v>7</v>
      </c>
      <c r="I1270">
        <v>2</v>
      </c>
      <c r="J1270">
        <v>1</v>
      </c>
      <c r="K1270">
        <v>1</v>
      </c>
      <c r="L1270">
        <v>0</v>
      </c>
      <c r="M1270">
        <v>0</v>
      </c>
      <c r="N1270">
        <v>1</v>
      </c>
      <c r="O1270" s="99">
        <f t="shared" si="39"/>
        <v>2</v>
      </c>
      <c r="P1270" s="88">
        <f t="shared" si="40"/>
        <v>1</v>
      </c>
    </row>
    <row r="1271" spans="1:16" x14ac:dyDescent="0.3">
      <c r="A1271" t="s">
        <v>40</v>
      </c>
      <c r="B1271" s="9" t="s">
        <v>375</v>
      </c>
      <c r="C1271" t="s">
        <v>379</v>
      </c>
      <c r="D1271" t="s">
        <v>90</v>
      </c>
      <c r="E1271" t="s">
        <v>242</v>
      </c>
      <c r="F1271" t="s">
        <v>220</v>
      </c>
      <c r="G1271" t="s">
        <v>272</v>
      </c>
      <c r="H1271" t="s">
        <v>6</v>
      </c>
      <c r="I1271">
        <v>4</v>
      </c>
      <c r="J1271">
        <v>2</v>
      </c>
      <c r="K1271">
        <v>0</v>
      </c>
      <c r="L1271">
        <v>2</v>
      </c>
      <c r="M1271">
        <v>1</v>
      </c>
      <c r="N1271">
        <v>1</v>
      </c>
      <c r="O1271" s="99">
        <f t="shared" si="39"/>
        <v>4</v>
      </c>
      <c r="P1271" s="88">
        <f t="shared" si="40"/>
        <v>1</v>
      </c>
    </row>
    <row r="1272" spans="1:16" x14ac:dyDescent="0.3">
      <c r="A1272" t="s">
        <v>40</v>
      </c>
      <c r="B1272" s="9" t="s">
        <v>375</v>
      </c>
      <c r="C1272" t="s">
        <v>379</v>
      </c>
      <c r="D1272" t="s">
        <v>92</v>
      </c>
      <c r="E1272" t="s">
        <v>243</v>
      </c>
      <c r="F1272" t="s">
        <v>220</v>
      </c>
      <c r="G1272" t="s">
        <v>271</v>
      </c>
      <c r="H1272" t="s">
        <v>4</v>
      </c>
      <c r="I1272">
        <v>16</v>
      </c>
      <c r="J1272">
        <v>7</v>
      </c>
      <c r="K1272">
        <v>1</v>
      </c>
      <c r="L1272">
        <v>6</v>
      </c>
      <c r="M1272">
        <v>8</v>
      </c>
      <c r="N1272">
        <v>1</v>
      </c>
      <c r="O1272" s="99">
        <f t="shared" si="39"/>
        <v>16</v>
      </c>
      <c r="P1272" s="88">
        <f t="shared" si="40"/>
        <v>1</v>
      </c>
    </row>
    <row r="1273" spans="1:16" x14ac:dyDescent="0.3">
      <c r="A1273" t="s">
        <v>40</v>
      </c>
      <c r="B1273" s="9" t="s">
        <v>375</v>
      </c>
      <c r="C1273" t="s">
        <v>379</v>
      </c>
      <c r="D1273" t="s">
        <v>92</v>
      </c>
      <c r="E1273" t="s">
        <v>243</v>
      </c>
      <c r="F1273" t="s">
        <v>220</v>
      </c>
      <c r="G1273" t="s">
        <v>271</v>
      </c>
      <c r="H1273" t="s">
        <v>5</v>
      </c>
      <c r="I1273">
        <v>1</v>
      </c>
      <c r="J1273">
        <v>0</v>
      </c>
      <c r="K1273">
        <v>0</v>
      </c>
      <c r="L1273">
        <v>0</v>
      </c>
      <c r="M1273">
        <v>1</v>
      </c>
      <c r="N1273">
        <v>0</v>
      </c>
      <c r="O1273" s="99">
        <f t="shared" si="39"/>
        <v>1</v>
      </c>
      <c r="P1273" s="88">
        <f t="shared" si="40"/>
        <v>0</v>
      </c>
    </row>
    <row r="1274" spans="1:16" x14ac:dyDescent="0.3">
      <c r="A1274" t="s">
        <v>40</v>
      </c>
      <c r="B1274" s="9" t="s">
        <v>375</v>
      </c>
      <c r="C1274" t="s">
        <v>379</v>
      </c>
      <c r="D1274" t="s">
        <v>92</v>
      </c>
      <c r="E1274" t="s">
        <v>243</v>
      </c>
      <c r="F1274" t="s">
        <v>220</v>
      </c>
      <c r="G1274" t="s">
        <v>271</v>
      </c>
      <c r="H1274" t="s">
        <v>6</v>
      </c>
      <c r="I1274">
        <v>1</v>
      </c>
      <c r="J1274">
        <v>0</v>
      </c>
      <c r="K1274">
        <v>0</v>
      </c>
      <c r="L1274">
        <v>0</v>
      </c>
      <c r="M1274">
        <v>1</v>
      </c>
      <c r="N1274">
        <v>0</v>
      </c>
      <c r="O1274" s="99">
        <f t="shared" si="39"/>
        <v>1</v>
      </c>
      <c r="P1274" s="88">
        <f t="shared" si="40"/>
        <v>0</v>
      </c>
    </row>
    <row r="1275" spans="1:16" x14ac:dyDescent="0.3">
      <c r="A1275" t="s">
        <v>40</v>
      </c>
      <c r="B1275" s="9" t="s">
        <v>375</v>
      </c>
      <c r="C1275" t="s">
        <v>379</v>
      </c>
      <c r="D1275" t="s">
        <v>94</v>
      </c>
      <c r="E1275" t="s">
        <v>244</v>
      </c>
      <c r="F1275" t="s">
        <v>220</v>
      </c>
      <c r="G1275" t="s">
        <v>272</v>
      </c>
      <c r="H1275" t="s">
        <v>4</v>
      </c>
      <c r="I1275">
        <v>54</v>
      </c>
      <c r="J1275">
        <v>14</v>
      </c>
      <c r="K1275">
        <v>3</v>
      </c>
      <c r="L1275">
        <v>11</v>
      </c>
      <c r="M1275">
        <v>9</v>
      </c>
      <c r="N1275">
        <v>31</v>
      </c>
      <c r="O1275" s="99">
        <f t="shared" si="39"/>
        <v>54</v>
      </c>
      <c r="P1275" s="88">
        <f t="shared" si="40"/>
        <v>31</v>
      </c>
    </row>
    <row r="1276" spans="1:16" x14ac:dyDescent="0.3">
      <c r="A1276" t="s">
        <v>40</v>
      </c>
      <c r="B1276" s="9" t="s">
        <v>375</v>
      </c>
      <c r="C1276" t="s">
        <v>379</v>
      </c>
      <c r="D1276" t="s">
        <v>94</v>
      </c>
      <c r="E1276" t="s">
        <v>244</v>
      </c>
      <c r="F1276" t="s">
        <v>220</v>
      </c>
      <c r="G1276" t="s">
        <v>272</v>
      </c>
      <c r="H1276" t="s">
        <v>5</v>
      </c>
      <c r="I1276">
        <v>2</v>
      </c>
      <c r="J1276">
        <v>0</v>
      </c>
      <c r="K1276">
        <v>0</v>
      </c>
      <c r="L1276">
        <v>0</v>
      </c>
      <c r="M1276">
        <v>2</v>
      </c>
      <c r="N1276">
        <v>0</v>
      </c>
      <c r="O1276" s="99">
        <f t="shared" si="39"/>
        <v>2</v>
      </c>
      <c r="P1276" s="88">
        <f t="shared" si="40"/>
        <v>0</v>
      </c>
    </row>
    <row r="1277" spans="1:16" x14ac:dyDescent="0.3">
      <c r="A1277" t="s">
        <v>40</v>
      </c>
      <c r="B1277" s="9" t="s">
        <v>375</v>
      </c>
      <c r="C1277" t="s">
        <v>379</v>
      </c>
      <c r="D1277" t="s">
        <v>94</v>
      </c>
      <c r="E1277" t="s">
        <v>244</v>
      </c>
      <c r="F1277" t="s">
        <v>220</v>
      </c>
      <c r="G1277" t="s">
        <v>272</v>
      </c>
      <c r="H1277" t="s">
        <v>6</v>
      </c>
      <c r="I1277">
        <v>4</v>
      </c>
      <c r="J1277">
        <v>3</v>
      </c>
      <c r="K1277">
        <v>0</v>
      </c>
      <c r="L1277">
        <v>3</v>
      </c>
      <c r="M1277">
        <v>0</v>
      </c>
      <c r="N1277">
        <v>1</v>
      </c>
      <c r="O1277" s="99">
        <f t="shared" si="39"/>
        <v>4</v>
      </c>
      <c r="P1277" s="88">
        <f t="shared" si="40"/>
        <v>1</v>
      </c>
    </row>
    <row r="1278" spans="1:16" x14ac:dyDescent="0.3">
      <c r="A1278" t="s">
        <v>40</v>
      </c>
      <c r="B1278" s="9" t="s">
        <v>375</v>
      </c>
      <c r="C1278" t="s">
        <v>379</v>
      </c>
      <c r="D1278" t="s">
        <v>245</v>
      </c>
      <c r="E1278" t="s">
        <v>246</v>
      </c>
      <c r="F1278" t="s">
        <v>220</v>
      </c>
      <c r="G1278" t="s">
        <v>273</v>
      </c>
      <c r="H1278" t="s">
        <v>4</v>
      </c>
      <c r="I1278">
        <v>1</v>
      </c>
      <c r="J1278">
        <v>1</v>
      </c>
      <c r="K1278">
        <v>0</v>
      </c>
      <c r="L1278">
        <v>1</v>
      </c>
      <c r="M1278">
        <v>0</v>
      </c>
      <c r="N1278">
        <v>0</v>
      </c>
      <c r="O1278" s="99">
        <f t="shared" si="39"/>
        <v>1</v>
      </c>
      <c r="P1278" s="88">
        <f t="shared" si="40"/>
        <v>0</v>
      </c>
    </row>
    <row r="1279" spans="1:16" x14ac:dyDescent="0.3">
      <c r="A1279" t="s">
        <v>40</v>
      </c>
      <c r="B1279" s="9" t="s">
        <v>375</v>
      </c>
      <c r="C1279" t="s">
        <v>379</v>
      </c>
      <c r="D1279" t="s">
        <v>100</v>
      </c>
      <c r="E1279" t="s">
        <v>247</v>
      </c>
      <c r="F1279" t="s">
        <v>220</v>
      </c>
      <c r="G1279" t="s">
        <v>272</v>
      </c>
      <c r="H1279" t="s">
        <v>4</v>
      </c>
      <c r="I1279">
        <v>42</v>
      </c>
      <c r="J1279">
        <v>16</v>
      </c>
      <c r="K1279">
        <v>2</v>
      </c>
      <c r="L1279">
        <v>14</v>
      </c>
      <c r="M1279">
        <v>12</v>
      </c>
      <c r="N1279">
        <v>14</v>
      </c>
      <c r="O1279" s="99">
        <f t="shared" si="39"/>
        <v>42</v>
      </c>
      <c r="P1279" s="88">
        <f t="shared" si="40"/>
        <v>14</v>
      </c>
    </row>
    <row r="1280" spans="1:16" x14ac:dyDescent="0.3">
      <c r="A1280" t="s">
        <v>40</v>
      </c>
      <c r="B1280" s="9" t="s">
        <v>375</v>
      </c>
      <c r="C1280" t="s">
        <v>379</v>
      </c>
      <c r="D1280" t="s">
        <v>100</v>
      </c>
      <c r="E1280" t="s">
        <v>247</v>
      </c>
      <c r="F1280" t="s">
        <v>220</v>
      </c>
      <c r="G1280" t="s">
        <v>272</v>
      </c>
      <c r="H1280" t="s">
        <v>5</v>
      </c>
      <c r="I1280">
        <v>1</v>
      </c>
      <c r="J1280">
        <v>1</v>
      </c>
      <c r="K1280">
        <v>0</v>
      </c>
      <c r="L1280">
        <v>1</v>
      </c>
      <c r="M1280">
        <v>0</v>
      </c>
      <c r="N1280">
        <v>0</v>
      </c>
      <c r="O1280" s="99">
        <f t="shared" si="39"/>
        <v>1</v>
      </c>
      <c r="P1280" s="88">
        <f t="shared" si="40"/>
        <v>0</v>
      </c>
    </row>
    <row r="1281" spans="1:16" x14ac:dyDescent="0.3">
      <c r="A1281" t="s">
        <v>40</v>
      </c>
      <c r="B1281" s="9" t="s">
        <v>375</v>
      </c>
      <c r="C1281" t="s">
        <v>379</v>
      </c>
      <c r="D1281" t="s">
        <v>100</v>
      </c>
      <c r="E1281" t="s">
        <v>247</v>
      </c>
      <c r="F1281" t="s">
        <v>220</v>
      </c>
      <c r="G1281" t="s">
        <v>272</v>
      </c>
      <c r="H1281" t="s">
        <v>7</v>
      </c>
      <c r="I1281">
        <v>4</v>
      </c>
      <c r="J1281">
        <v>4</v>
      </c>
      <c r="K1281">
        <v>3</v>
      </c>
      <c r="L1281">
        <v>1</v>
      </c>
      <c r="M1281">
        <v>0</v>
      </c>
      <c r="N1281">
        <v>0</v>
      </c>
      <c r="O1281" s="99">
        <f t="shared" si="39"/>
        <v>4</v>
      </c>
      <c r="P1281" s="88">
        <f t="shared" si="40"/>
        <v>0</v>
      </c>
    </row>
    <row r="1282" spans="1:16" x14ac:dyDescent="0.3">
      <c r="A1282" t="s">
        <v>40</v>
      </c>
      <c r="B1282" s="9" t="s">
        <v>375</v>
      </c>
      <c r="C1282" t="s">
        <v>379</v>
      </c>
      <c r="D1282" t="s">
        <v>100</v>
      </c>
      <c r="E1282" t="s">
        <v>247</v>
      </c>
      <c r="F1282" t="s">
        <v>220</v>
      </c>
      <c r="G1282" t="s">
        <v>272</v>
      </c>
      <c r="H1282" t="s">
        <v>6</v>
      </c>
      <c r="I1282">
        <v>5</v>
      </c>
      <c r="J1282">
        <v>2</v>
      </c>
      <c r="K1282">
        <v>2</v>
      </c>
      <c r="L1282">
        <v>0</v>
      </c>
      <c r="M1282">
        <v>2</v>
      </c>
      <c r="N1282">
        <v>1</v>
      </c>
      <c r="O1282" s="99">
        <f t="shared" si="39"/>
        <v>5</v>
      </c>
      <c r="P1282" s="88">
        <f t="shared" si="40"/>
        <v>1</v>
      </c>
    </row>
    <row r="1283" spans="1:16" x14ac:dyDescent="0.3">
      <c r="A1283" t="s">
        <v>40</v>
      </c>
      <c r="B1283" s="9" t="s">
        <v>375</v>
      </c>
      <c r="C1283" t="s">
        <v>379</v>
      </c>
      <c r="D1283" t="s">
        <v>102</v>
      </c>
      <c r="E1283" t="s">
        <v>248</v>
      </c>
      <c r="F1283" t="s">
        <v>220</v>
      </c>
      <c r="G1283" t="s">
        <v>271</v>
      </c>
      <c r="H1283" t="s">
        <v>4</v>
      </c>
      <c r="I1283">
        <v>108</v>
      </c>
      <c r="J1283">
        <v>22</v>
      </c>
      <c r="K1283">
        <v>10</v>
      </c>
      <c r="L1283">
        <v>12</v>
      </c>
      <c r="M1283">
        <v>38</v>
      </c>
      <c r="N1283">
        <v>48</v>
      </c>
      <c r="O1283" s="99">
        <f t="shared" ref="O1283:O1346" si="41">IF($I$1=$O$1,I1283,IF($J$1=$O$1,J1283,IF($K$1=$O$1,K1283,IF($L$1=$O$1,L1283,IF($M$1=$O$1,M1283,IF($N$1=$O$1,N1283,"x"))))))</f>
        <v>108</v>
      </c>
      <c r="P1283" s="88">
        <f t="shared" ref="P1283:P1346" si="42">IF($I$1=$P$1,I1283,IF($J$1=$P$1,J1283,IF($K$1=$P$1,K1283,IF($L$1=$P$1,L1283,IF($M$1=$P$1,M1283,IF($N$1=$P$1,N1283,"x"))))))</f>
        <v>48</v>
      </c>
    </row>
    <row r="1284" spans="1:16" x14ac:dyDescent="0.3">
      <c r="A1284" t="s">
        <v>40</v>
      </c>
      <c r="B1284" s="9" t="s">
        <v>375</v>
      </c>
      <c r="C1284" t="s">
        <v>379</v>
      </c>
      <c r="D1284" t="s">
        <v>102</v>
      </c>
      <c r="E1284" t="s">
        <v>248</v>
      </c>
      <c r="F1284" t="s">
        <v>220</v>
      </c>
      <c r="G1284" t="s">
        <v>271</v>
      </c>
      <c r="H1284" t="s">
        <v>5</v>
      </c>
      <c r="I1284">
        <v>18</v>
      </c>
      <c r="J1284">
        <v>5</v>
      </c>
      <c r="K1284">
        <v>3</v>
      </c>
      <c r="L1284">
        <v>2</v>
      </c>
      <c r="M1284">
        <v>4</v>
      </c>
      <c r="N1284">
        <v>9</v>
      </c>
      <c r="O1284" s="99">
        <f t="shared" si="41"/>
        <v>18</v>
      </c>
      <c r="P1284" s="88">
        <f t="shared" si="42"/>
        <v>9</v>
      </c>
    </row>
    <row r="1285" spans="1:16" x14ac:dyDescent="0.3">
      <c r="A1285" t="s">
        <v>40</v>
      </c>
      <c r="B1285" s="9" t="s">
        <v>375</v>
      </c>
      <c r="C1285" t="s">
        <v>379</v>
      </c>
      <c r="D1285" t="s">
        <v>102</v>
      </c>
      <c r="E1285" t="s">
        <v>248</v>
      </c>
      <c r="F1285" t="s">
        <v>220</v>
      </c>
      <c r="G1285" t="s">
        <v>271</v>
      </c>
      <c r="H1285" t="s">
        <v>7</v>
      </c>
      <c r="I1285">
        <v>5</v>
      </c>
      <c r="J1285">
        <v>2</v>
      </c>
      <c r="K1285">
        <v>1</v>
      </c>
      <c r="L1285">
        <v>1</v>
      </c>
      <c r="M1285">
        <v>0</v>
      </c>
      <c r="N1285">
        <v>3</v>
      </c>
      <c r="O1285" s="99">
        <f t="shared" si="41"/>
        <v>5</v>
      </c>
      <c r="P1285" s="88">
        <f t="shared" si="42"/>
        <v>3</v>
      </c>
    </row>
    <row r="1286" spans="1:16" x14ac:dyDescent="0.3">
      <c r="A1286" t="s">
        <v>40</v>
      </c>
      <c r="B1286" s="9" t="s">
        <v>375</v>
      </c>
      <c r="C1286" t="s">
        <v>379</v>
      </c>
      <c r="D1286" t="s">
        <v>102</v>
      </c>
      <c r="E1286" t="s">
        <v>248</v>
      </c>
      <c r="F1286" t="s">
        <v>220</v>
      </c>
      <c r="G1286" t="s">
        <v>271</v>
      </c>
      <c r="H1286" t="s">
        <v>6</v>
      </c>
      <c r="I1286">
        <v>2</v>
      </c>
      <c r="J1286">
        <v>2</v>
      </c>
      <c r="K1286">
        <v>1</v>
      </c>
      <c r="L1286">
        <v>1</v>
      </c>
      <c r="M1286">
        <v>0</v>
      </c>
      <c r="N1286">
        <v>0</v>
      </c>
      <c r="O1286" s="99">
        <f t="shared" si="41"/>
        <v>2</v>
      </c>
      <c r="P1286" s="88">
        <f t="shared" si="42"/>
        <v>0</v>
      </c>
    </row>
    <row r="1287" spans="1:16" x14ac:dyDescent="0.3">
      <c r="A1287" t="s">
        <v>40</v>
      </c>
      <c r="B1287" s="9" t="s">
        <v>375</v>
      </c>
      <c r="C1287" t="s">
        <v>379</v>
      </c>
      <c r="D1287" t="s">
        <v>104</v>
      </c>
      <c r="E1287" t="s">
        <v>249</v>
      </c>
      <c r="F1287" t="s">
        <v>220</v>
      </c>
      <c r="G1287" t="s">
        <v>272</v>
      </c>
      <c r="H1287" t="s">
        <v>4</v>
      </c>
      <c r="I1287">
        <v>18</v>
      </c>
      <c r="J1287">
        <v>9</v>
      </c>
      <c r="K1287">
        <v>0</v>
      </c>
      <c r="L1287">
        <v>9</v>
      </c>
      <c r="M1287">
        <v>9</v>
      </c>
      <c r="N1287">
        <v>0</v>
      </c>
      <c r="O1287" s="99">
        <f t="shared" si="41"/>
        <v>18</v>
      </c>
      <c r="P1287" s="88">
        <f t="shared" si="42"/>
        <v>0</v>
      </c>
    </row>
    <row r="1288" spans="1:16" x14ac:dyDescent="0.3">
      <c r="A1288" t="s">
        <v>40</v>
      </c>
      <c r="B1288" s="9" t="s">
        <v>375</v>
      </c>
      <c r="C1288" t="s">
        <v>379</v>
      </c>
      <c r="D1288" t="s">
        <v>104</v>
      </c>
      <c r="E1288" t="s">
        <v>249</v>
      </c>
      <c r="F1288" t="s">
        <v>220</v>
      </c>
      <c r="G1288" t="s">
        <v>272</v>
      </c>
      <c r="H1288" t="s">
        <v>5</v>
      </c>
      <c r="I1288">
        <v>1</v>
      </c>
      <c r="J1288">
        <v>0</v>
      </c>
      <c r="K1288">
        <v>0</v>
      </c>
      <c r="L1288">
        <v>0</v>
      </c>
      <c r="M1288">
        <v>1</v>
      </c>
      <c r="N1288">
        <v>0</v>
      </c>
      <c r="O1288" s="99">
        <f t="shared" si="41"/>
        <v>1</v>
      </c>
      <c r="P1288" s="88">
        <f t="shared" si="42"/>
        <v>0</v>
      </c>
    </row>
    <row r="1289" spans="1:16" x14ac:dyDescent="0.3">
      <c r="A1289" t="s">
        <v>40</v>
      </c>
      <c r="B1289" s="9" t="s">
        <v>375</v>
      </c>
      <c r="C1289" t="s">
        <v>379</v>
      </c>
      <c r="D1289" t="s">
        <v>104</v>
      </c>
      <c r="E1289" t="s">
        <v>249</v>
      </c>
      <c r="F1289" t="s">
        <v>220</v>
      </c>
      <c r="G1289" t="s">
        <v>272</v>
      </c>
      <c r="H1289" t="s">
        <v>7</v>
      </c>
      <c r="I1289">
        <v>1</v>
      </c>
      <c r="J1289">
        <v>0</v>
      </c>
      <c r="K1289">
        <v>0</v>
      </c>
      <c r="L1289">
        <v>0</v>
      </c>
      <c r="M1289">
        <v>1</v>
      </c>
      <c r="N1289">
        <v>0</v>
      </c>
      <c r="O1289" s="99">
        <f t="shared" si="41"/>
        <v>1</v>
      </c>
      <c r="P1289" s="88">
        <f t="shared" si="42"/>
        <v>0</v>
      </c>
    </row>
    <row r="1290" spans="1:16" x14ac:dyDescent="0.3">
      <c r="A1290" t="s">
        <v>40</v>
      </c>
      <c r="B1290" s="9" t="s">
        <v>375</v>
      </c>
      <c r="C1290" t="s">
        <v>379</v>
      </c>
      <c r="D1290" t="s">
        <v>104</v>
      </c>
      <c r="E1290" t="s">
        <v>249</v>
      </c>
      <c r="F1290" t="s">
        <v>220</v>
      </c>
      <c r="G1290" t="s">
        <v>272</v>
      </c>
      <c r="H1290" t="s">
        <v>6</v>
      </c>
      <c r="I1290">
        <v>7</v>
      </c>
      <c r="J1290">
        <v>6</v>
      </c>
      <c r="K1290">
        <v>5</v>
      </c>
      <c r="L1290">
        <v>1</v>
      </c>
      <c r="M1290">
        <v>1</v>
      </c>
      <c r="N1290">
        <v>0</v>
      </c>
      <c r="O1290" s="99">
        <f t="shared" si="41"/>
        <v>7</v>
      </c>
      <c r="P1290" s="88">
        <f t="shared" si="42"/>
        <v>0</v>
      </c>
    </row>
    <row r="1291" spans="1:16" x14ac:dyDescent="0.3">
      <c r="A1291" t="s">
        <v>40</v>
      </c>
      <c r="B1291" s="9" t="s">
        <v>375</v>
      </c>
      <c r="C1291" t="s">
        <v>379</v>
      </c>
      <c r="D1291" t="s">
        <v>106</v>
      </c>
      <c r="E1291" t="s">
        <v>250</v>
      </c>
      <c r="F1291" t="s">
        <v>220</v>
      </c>
      <c r="G1291" t="s">
        <v>273</v>
      </c>
      <c r="H1291" t="s">
        <v>4</v>
      </c>
      <c r="I1291">
        <v>22</v>
      </c>
      <c r="J1291">
        <v>2</v>
      </c>
      <c r="K1291">
        <v>0</v>
      </c>
      <c r="L1291">
        <v>2</v>
      </c>
      <c r="M1291">
        <v>0</v>
      </c>
      <c r="N1291">
        <v>20</v>
      </c>
      <c r="O1291" s="99">
        <f t="shared" si="41"/>
        <v>22</v>
      </c>
      <c r="P1291" s="88">
        <f t="shared" si="42"/>
        <v>20</v>
      </c>
    </row>
    <row r="1292" spans="1:16" x14ac:dyDescent="0.3">
      <c r="A1292" t="s">
        <v>40</v>
      </c>
      <c r="B1292" s="9" t="s">
        <v>375</v>
      </c>
      <c r="C1292" t="s">
        <v>379</v>
      </c>
      <c r="D1292" t="s">
        <v>106</v>
      </c>
      <c r="E1292" t="s">
        <v>250</v>
      </c>
      <c r="F1292" t="s">
        <v>220</v>
      </c>
      <c r="G1292" t="s">
        <v>273</v>
      </c>
      <c r="H1292" t="s">
        <v>5</v>
      </c>
      <c r="I1292">
        <v>4</v>
      </c>
      <c r="J1292">
        <v>0</v>
      </c>
      <c r="K1292">
        <v>0</v>
      </c>
      <c r="L1292">
        <v>0</v>
      </c>
      <c r="M1292">
        <v>0</v>
      </c>
      <c r="N1292">
        <v>4</v>
      </c>
      <c r="O1292" s="99">
        <f t="shared" si="41"/>
        <v>4</v>
      </c>
      <c r="P1292" s="88">
        <f t="shared" si="42"/>
        <v>4</v>
      </c>
    </row>
    <row r="1293" spans="1:16" x14ac:dyDescent="0.3">
      <c r="A1293" t="s">
        <v>40</v>
      </c>
      <c r="B1293" s="9" t="s">
        <v>375</v>
      </c>
      <c r="C1293" t="s">
        <v>379</v>
      </c>
      <c r="D1293" t="s">
        <v>106</v>
      </c>
      <c r="E1293" t="s">
        <v>250</v>
      </c>
      <c r="F1293" t="s">
        <v>220</v>
      </c>
      <c r="G1293" t="s">
        <v>273</v>
      </c>
      <c r="H1293" t="s">
        <v>7</v>
      </c>
      <c r="I1293">
        <v>3</v>
      </c>
      <c r="J1293">
        <v>2</v>
      </c>
      <c r="K1293">
        <v>0</v>
      </c>
      <c r="L1293">
        <v>2</v>
      </c>
      <c r="M1293">
        <v>0</v>
      </c>
      <c r="N1293">
        <v>1</v>
      </c>
      <c r="O1293" s="99">
        <f t="shared" si="41"/>
        <v>3</v>
      </c>
      <c r="P1293" s="88">
        <f t="shared" si="42"/>
        <v>1</v>
      </c>
    </row>
    <row r="1294" spans="1:16" x14ac:dyDescent="0.3">
      <c r="A1294" t="s">
        <v>40</v>
      </c>
      <c r="B1294" s="9" t="s">
        <v>375</v>
      </c>
      <c r="C1294" t="s">
        <v>379</v>
      </c>
      <c r="D1294" t="s">
        <v>106</v>
      </c>
      <c r="E1294" t="s">
        <v>250</v>
      </c>
      <c r="F1294" t="s">
        <v>220</v>
      </c>
      <c r="G1294" t="s">
        <v>273</v>
      </c>
      <c r="H1294" t="s">
        <v>6</v>
      </c>
      <c r="I1294">
        <v>2</v>
      </c>
      <c r="J1294">
        <v>2</v>
      </c>
      <c r="K1294">
        <v>1</v>
      </c>
      <c r="L1294">
        <v>1</v>
      </c>
      <c r="M1294">
        <v>0</v>
      </c>
      <c r="N1294">
        <v>0</v>
      </c>
      <c r="O1294" s="99">
        <f t="shared" si="41"/>
        <v>2</v>
      </c>
      <c r="P1294" s="88">
        <f t="shared" si="42"/>
        <v>0</v>
      </c>
    </row>
    <row r="1295" spans="1:16" x14ac:dyDescent="0.3">
      <c r="A1295" t="s">
        <v>40</v>
      </c>
      <c r="B1295" s="9" t="s">
        <v>375</v>
      </c>
      <c r="C1295" t="s">
        <v>379</v>
      </c>
      <c r="D1295" t="s">
        <v>108</v>
      </c>
      <c r="E1295" t="s">
        <v>251</v>
      </c>
      <c r="F1295" t="s">
        <v>239</v>
      </c>
      <c r="G1295" t="s">
        <v>271</v>
      </c>
      <c r="H1295" t="s">
        <v>4</v>
      </c>
      <c r="I1295">
        <v>86</v>
      </c>
      <c r="J1295">
        <v>41</v>
      </c>
      <c r="K1295">
        <v>2</v>
      </c>
      <c r="L1295">
        <v>39</v>
      </c>
      <c r="M1295">
        <v>26</v>
      </c>
      <c r="N1295">
        <v>19</v>
      </c>
      <c r="O1295" s="99">
        <f t="shared" si="41"/>
        <v>86</v>
      </c>
      <c r="P1295" s="88">
        <f t="shared" si="42"/>
        <v>19</v>
      </c>
    </row>
    <row r="1296" spans="1:16" x14ac:dyDescent="0.3">
      <c r="A1296" t="s">
        <v>40</v>
      </c>
      <c r="B1296" s="9" t="s">
        <v>375</v>
      </c>
      <c r="C1296" t="s">
        <v>379</v>
      </c>
      <c r="D1296" t="s">
        <v>108</v>
      </c>
      <c r="E1296" t="s">
        <v>251</v>
      </c>
      <c r="F1296" t="s">
        <v>239</v>
      </c>
      <c r="G1296" t="s">
        <v>271</v>
      </c>
      <c r="H1296" t="s">
        <v>5</v>
      </c>
      <c r="I1296">
        <v>9</v>
      </c>
      <c r="J1296">
        <v>6</v>
      </c>
      <c r="K1296">
        <v>0</v>
      </c>
      <c r="L1296">
        <v>6</v>
      </c>
      <c r="M1296">
        <v>2</v>
      </c>
      <c r="N1296">
        <v>1</v>
      </c>
      <c r="O1296" s="99">
        <f t="shared" si="41"/>
        <v>9</v>
      </c>
      <c r="P1296" s="88">
        <f t="shared" si="42"/>
        <v>1</v>
      </c>
    </row>
    <row r="1297" spans="1:16" x14ac:dyDescent="0.3">
      <c r="A1297" t="s">
        <v>40</v>
      </c>
      <c r="B1297" s="9" t="s">
        <v>375</v>
      </c>
      <c r="C1297" t="s">
        <v>379</v>
      </c>
      <c r="D1297" t="s">
        <v>108</v>
      </c>
      <c r="E1297" t="s">
        <v>251</v>
      </c>
      <c r="F1297" t="s">
        <v>239</v>
      </c>
      <c r="G1297" t="s">
        <v>271</v>
      </c>
      <c r="H1297" t="s">
        <v>7</v>
      </c>
      <c r="I1297">
        <v>7</v>
      </c>
      <c r="J1297">
        <v>5</v>
      </c>
      <c r="K1297">
        <v>1</v>
      </c>
      <c r="L1297">
        <v>4</v>
      </c>
      <c r="M1297">
        <v>1</v>
      </c>
      <c r="N1297">
        <v>1</v>
      </c>
      <c r="O1297" s="99">
        <f t="shared" si="41"/>
        <v>7</v>
      </c>
      <c r="P1297" s="88">
        <f t="shared" si="42"/>
        <v>1</v>
      </c>
    </row>
    <row r="1298" spans="1:16" x14ac:dyDescent="0.3">
      <c r="A1298" t="s">
        <v>40</v>
      </c>
      <c r="B1298" s="9" t="s">
        <v>375</v>
      </c>
      <c r="C1298" t="s">
        <v>379</v>
      </c>
      <c r="D1298" t="s">
        <v>108</v>
      </c>
      <c r="E1298" t="s">
        <v>251</v>
      </c>
      <c r="F1298" t="s">
        <v>239</v>
      </c>
      <c r="G1298" t="s">
        <v>271</v>
      </c>
      <c r="H1298" t="s">
        <v>6</v>
      </c>
      <c r="I1298">
        <v>2</v>
      </c>
      <c r="J1298">
        <v>0</v>
      </c>
      <c r="K1298">
        <v>0</v>
      </c>
      <c r="L1298">
        <v>0</v>
      </c>
      <c r="M1298">
        <v>2</v>
      </c>
      <c r="N1298">
        <v>0</v>
      </c>
      <c r="O1298" s="99">
        <f t="shared" si="41"/>
        <v>2</v>
      </c>
      <c r="P1298" s="88">
        <f t="shared" si="42"/>
        <v>0</v>
      </c>
    </row>
    <row r="1299" spans="1:16" x14ac:dyDescent="0.3">
      <c r="A1299" t="s">
        <v>40</v>
      </c>
      <c r="B1299" s="9" t="s">
        <v>375</v>
      </c>
      <c r="C1299" t="s">
        <v>379</v>
      </c>
      <c r="D1299" t="s">
        <v>110</v>
      </c>
      <c r="E1299" t="s">
        <v>252</v>
      </c>
      <c r="F1299" t="s">
        <v>220</v>
      </c>
      <c r="G1299" t="s">
        <v>273</v>
      </c>
      <c r="H1299" t="s">
        <v>4</v>
      </c>
      <c r="I1299">
        <v>4</v>
      </c>
      <c r="J1299">
        <v>2</v>
      </c>
      <c r="K1299">
        <v>1</v>
      </c>
      <c r="L1299">
        <v>1</v>
      </c>
      <c r="M1299">
        <v>2</v>
      </c>
      <c r="N1299">
        <v>0</v>
      </c>
      <c r="O1299" s="99">
        <f t="shared" si="41"/>
        <v>4</v>
      </c>
      <c r="P1299" s="88">
        <f t="shared" si="42"/>
        <v>0</v>
      </c>
    </row>
    <row r="1300" spans="1:16" x14ac:dyDescent="0.3">
      <c r="A1300" t="s">
        <v>40</v>
      </c>
      <c r="B1300" s="9" t="s">
        <v>375</v>
      </c>
      <c r="C1300" t="s">
        <v>379</v>
      </c>
      <c r="D1300" t="s">
        <v>110</v>
      </c>
      <c r="E1300" t="s">
        <v>252</v>
      </c>
      <c r="F1300" t="s">
        <v>220</v>
      </c>
      <c r="G1300" t="s">
        <v>273</v>
      </c>
      <c r="H1300" t="s">
        <v>5</v>
      </c>
      <c r="I1300">
        <v>2</v>
      </c>
      <c r="J1300">
        <v>1</v>
      </c>
      <c r="K1300">
        <v>1</v>
      </c>
      <c r="L1300">
        <v>0</v>
      </c>
      <c r="M1300">
        <v>0</v>
      </c>
      <c r="N1300">
        <v>1</v>
      </c>
      <c r="O1300" s="99">
        <f t="shared" si="41"/>
        <v>2</v>
      </c>
      <c r="P1300" s="88">
        <f t="shared" si="42"/>
        <v>1</v>
      </c>
    </row>
    <row r="1301" spans="1:16" x14ac:dyDescent="0.3">
      <c r="A1301" t="s">
        <v>40</v>
      </c>
      <c r="B1301" s="9" t="s">
        <v>375</v>
      </c>
      <c r="C1301" t="s">
        <v>379</v>
      </c>
      <c r="D1301" t="s">
        <v>110</v>
      </c>
      <c r="E1301" t="s">
        <v>252</v>
      </c>
      <c r="F1301" t="s">
        <v>220</v>
      </c>
      <c r="G1301" t="s">
        <v>273</v>
      </c>
      <c r="H1301" t="s">
        <v>7</v>
      </c>
      <c r="I1301">
        <v>2</v>
      </c>
      <c r="J1301">
        <v>1</v>
      </c>
      <c r="K1301">
        <v>0</v>
      </c>
      <c r="L1301">
        <v>1</v>
      </c>
      <c r="M1301">
        <v>1</v>
      </c>
      <c r="N1301">
        <v>0</v>
      </c>
      <c r="O1301" s="99">
        <f t="shared" si="41"/>
        <v>2</v>
      </c>
      <c r="P1301" s="88">
        <f t="shared" si="42"/>
        <v>0</v>
      </c>
    </row>
    <row r="1302" spans="1:16" x14ac:dyDescent="0.3">
      <c r="A1302" t="s">
        <v>40</v>
      </c>
      <c r="B1302" s="9" t="s">
        <v>375</v>
      </c>
      <c r="C1302" t="s">
        <v>379</v>
      </c>
      <c r="D1302" t="s">
        <v>112</v>
      </c>
      <c r="E1302" t="s">
        <v>253</v>
      </c>
      <c r="F1302" t="s">
        <v>220</v>
      </c>
      <c r="G1302" t="s">
        <v>273</v>
      </c>
      <c r="H1302" t="s">
        <v>4</v>
      </c>
      <c r="I1302">
        <v>9</v>
      </c>
      <c r="J1302">
        <v>7</v>
      </c>
      <c r="K1302">
        <v>2</v>
      </c>
      <c r="L1302">
        <v>5</v>
      </c>
      <c r="M1302">
        <v>2</v>
      </c>
      <c r="N1302">
        <v>0</v>
      </c>
      <c r="O1302" s="99">
        <f t="shared" si="41"/>
        <v>9</v>
      </c>
      <c r="P1302" s="88">
        <f t="shared" si="42"/>
        <v>0</v>
      </c>
    </row>
    <row r="1303" spans="1:16" x14ac:dyDescent="0.3">
      <c r="A1303" t="s">
        <v>40</v>
      </c>
      <c r="B1303" s="9" t="s">
        <v>375</v>
      </c>
      <c r="C1303" t="s">
        <v>379</v>
      </c>
      <c r="D1303" t="s">
        <v>112</v>
      </c>
      <c r="E1303" t="s">
        <v>253</v>
      </c>
      <c r="F1303" t="s">
        <v>220</v>
      </c>
      <c r="G1303" t="s">
        <v>273</v>
      </c>
      <c r="H1303" t="s">
        <v>5</v>
      </c>
      <c r="I1303">
        <v>1</v>
      </c>
      <c r="J1303">
        <v>0</v>
      </c>
      <c r="K1303">
        <v>0</v>
      </c>
      <c r="L1303">
        <v>0</v>
      </c>
      <c r="M1303">
        <v>1</v>
      </c>
      <c r="N1303">
        <v>0</v>
      </c>
      <c r="O1303" s="99">
        <f t="shared" si="41"/>
        <v>1</v>
      </c>
      <c r="P1303" s="88">
        <f t="shared" si="42"/>
        <v>0</v>
      </c>
    </row>
    <row r="1304" spans="1:16" x14ac:dyDescent="0.3">
      <c r="A1304" t="s">
        <v>40</v>
      </c>
      <c r="B1304" s="9" t="s">
        <v>375</v>
      </c>
      <c r="C1304" t="s">
        <v>379</v>
      </c>
      <c r="D1304" t="s">
        <v>112</v>
      </c>
      <c r="E1304" t="s">
        <v>253</v>
      </c>
      <c r="F1304" t="s">
        <v>220</v>
      </c>
      <c r="G1304" t="s">
        <v>273</v>
      </c>
      <c r="H1304" t="s">
        <v>6</v>
      </c>
      <c r="I1304">
        <v>1</v>
      </c>
      <c r="J1304">
        <v>1</v>
      </c>
      <c r="K1304">
        <v>0</v>
      </c>
      <c r="L1304">
        <v>1</v>
      </c>
      <c r="M1304">
        <v>0</v>
      </c>
      <c r="N1304">
        <v>0</v>
      </c>
      <c r="O1304" s="99">
        <f t="shared" si="41"/>
        <v>1</v>
      </c>
      <c r="P1304" s="88">
        <f t="shared" si="42"/>
        <v>0</v>
      </c>
    </row>
    <row r="1305" spans="1:16" x14ac:dyDescent="0.3">
      <c r="A1305" t="s">
        <v>40</v>
      </c>
      <c r="B1305" s="9" t="s">
        <v>375</v>
      </c>
      <c r="C1305" t="s">
        <v>379</v>
      </c>
      <c r="D1305" t="s">
        <v>114</v>
      </c>
      <c r="E1305" t="s">
        <v>254</v>
      </c>
      <c r="F1305" t="s">
        <v>220</v>
      </c>
      <c r="G1305" t="s">
        <v>272</v>
      </c>
      <c r="H1305" t="s">
        <v>4</v>
      </c>
      <c r="I1305">
        <v>5</v>
      </c>
      <c r="J1305">
        <v>2</v>
      </c>
      <c r="K1305">
        <v>1</v>
      </c>
      <c r="L1305">
        <v>1</v>
      </c>
      <c r="M1305">
        <v>1</v>
      </c>
      <c r="N1305">
        <v>2</v>
      </c>
      <c r="O1305" s="99">
        <f t="shared" si="41"/>
        <v>5</v>
      </c>
      <c r="P1305" s="88">
        <f t="shared" si="42"/>
        <v>2</v>
      </c>
    </row>
    <row r="1306" spans="1:16" x14ac:dyDescent="0.3">
      <c r="A1306" t="s">
        <v>40</v>
      </c>
      <c r="B1306" s="9" t="s">
        <v>375</v>
      </c>
      <c r="C1306" t="s">
        <v>379</v>
      </c>
      <c r="D1306" t="s">
        <v>114</v>
      </c>
      <c r="E1306" t="s">
        <v>254</v>
      </c>
      <c r="F1306" t="s">
        <v>220</v>
      </c>
      <c r="G1306" t="s">
        <v>272</v>
      </c>
      <c r="H1306" t="s">
        <v>5</v>
      </c>
      <c r="I1306">
        <v>3</v>
      </c>
      <c r="J1306">
        <v>2</v>
      </c>
      <c r="K1306">
        <v>0</v>
      </c>
      <c r="L1306">
        <v>2</v>
      </c>
      <c r="M1306">
        <v>0</v>
      </c>
      <c r="N1306">
        <v>1</v>
      </c>
      <c r="O1306" s="99">
        <f t="shared" si="41"/>
        <v>3</v>
      </c>
      <c r="P1306" s="88">
        <f t="shared" si="42"/>
        <v>1</v>
      </c>
    </row>
    <row r="1307" spans="1:16" x14ac:dyDescent="0.3">
      <c r="A1307" t="s">
        <v>40</v>
      </c>
      <c r="B1307" s="9" t="s">
        <v>375</v>
      </c>
      <c r="C1307" t="s">
        <v>379</v>
      </c>
      <c r="D1307" t="s">
        <v>114</v>
      </c>
      <c r="E1307" t="s">
        <v>254</v>
      </c>
      <c r="F1307" t="s">
        <v>220</v>
      </c>
      <c r="G1307" t="s">
        <v>272</v>
      </c>
      <c r="H1307" t="s">
        <v>7</v>
      </c>
      <c r="I1307">
        <v>4</v>
      </c>
      <c r="J1307">
        <v>3</v>
      </c>
      <c r="K1307">
        <v>0</v>
      </c>
      <c r="L1307">
        <v>3</v>
      </c>
      <c r="M1307">
        <v>1</v>
      </c>
      <c r="N1307">
        <v>0</v>
      </c>
      <c r="O1307" s="99">
        <f t="shared" si="41"/>
        <v>4</v>
      </c>
      <c r="P1307" s="88">
        <f t="shared" si="42"/>
        <v>0</v>
      </c>
    </row>
    <row r="1308" spans="1:16" x14ac:dyDescent="0.3">
      <c r="A1308" t="s">
        <v>40</v>
      </c>
      <c r="B1308" s="9" t="s">
        <v>375</v>
      </c>
      <c r="C1308" t="s">
        <v>379</v>
      </c>
      <c r="D1308" t="s">
        <v>114</v>
      </c>
      <c r="E1308" t="s">
        <v>254</v>
      </c>
      <c r="F1308" t="s">
        <v>220</v>
      </c>
      <c r="G1308" t="s">
        <v>272</v>
      </c>
      <c r="H1308" t="s">
        <v>6</v>
      </c>
      <c r="I1308">
        <v>4</v>
      </c>
      <c r="J1308">
        <v>0</v>
      </c>
      <c r="K1308">
        <v>0</v>
      </c>
      <c r="L1308">
        <v>0</v>
      </c>
      <c r="M1308">
        <v>4</v>
      </c>
      <c r="N1308">
        <v>0</v>
      </c>
      <c r="O1308" s="99">
        <f t="shared" si="41"/>
        <v>4</v>
      </c>
      <c r="P1308" s="88">
        <f t="shared" si="42"/>
        <v>0</v>
      </c>
    </row>
    <row r="1309" spans="1:16" x14ac:dyDescent="0.3">
      <c r="A1309" t="s">
        <v>40</v>
      </c>
      <c r="B1309" s="9" t="s">
        <v>375</v>
      </c>
      <c r="C1309" t="s">
        <v>379</v>
      </c>
      <c r="D1309" t="s">
        <v>116</v>
      </c>
      <c r="E1309" t="s">
        <v>255</v>
      </c>
      <c r="F1309" t="s">
        <v>220</v>
      </c>
      <c r="G1309" t="s">
        <v>273</v>
      </c>
      <c r="H1309" t="s">
        <v>4</v>
      </c>
      <c r="I1309">
        <v>4</v>
      </c>
      <c r="J1309">
        <v>3</v>
      </c>
      <c r="K1309">
        <v>1</v>
      </c>
      <c r="L1309">
        <v>2</v>
      </c>
      <c r="M1309">
        <v>0</v>
      </c>
      <c r="N1309">
        <v>1</v>
      </c>
      <c r="O1309" s="99">
        <f t="shared" si="41"/>
        <v>4</v>
      </c>
      <c r="P1309" s="88">
        <f t="shared" si="42"/>
        <v>1</v>
      </c>
    </row>
    <row r="1310" spans="1:16" x14ac:dyDescent="0.3">
      <c r="A1310" t="s">
        <v>40</v>
      </c>
      <c r="B1310" s="9" t="s">
        <v>375</v>
      </c>
      <c r="C1310" t="s">
        <v>379</v>
      </c>
      <c r="D1310" t="s">
        <v>116</v>
      </c>
      <c r="E1310" t="s">
        <v>255</v>
      </c>
      <c r="F1310" t="s">
        <v>220</v>
      </c>
      <c r="G1310" t="s">
        <v>273</v>
      </c>
      <c r="H1310" t="s">
        <v>6</v>
      </c>
      <c r="I1310">
        <v>1</v>
      </c>
      <c r="J1310">
        <v>1</v>
      </c>
      <c r="K1310">
        <v>1</v>
      </c>
      <c r="L1310">
        <v>0</v>
      </c>
      <c r="M1310">
        <v>0</v>
      </c>
      <c r="N1310">
        <v>0</v>
      </c>
      <c r="O1310" s="99">
        <f t="shared" si="41"/>
        <v>1</v>
      </c>
      <c r="P1310" s="88">
        <f t="shared" si="42"/>
        <v>0</v>
      </c>
    </row>
    <row r="1311" spans="1:16" x14ac:dyDescent="0.3">
      <c r="A1311" t="s">
        <v>40</v>
      </c>
      <c r="B1311" s="9" t="s">
        <v>375</v>
      </c>
      <c r="C1311" t="s">
        <v>379</v>
      </c>
      <c r="D1311" t="s">
        <v>118</v>
      </c>
      <c r="E1311" t="s">
        <v>256</v>
      </c>
      <c r="F1311" t="s">
        <v>220</v>
      </c>
      <c r="G1311" t="s">
        <v>271</v>
      </c>
      <c r="H1311" t="s">
        <v>4</v>
      </c>
      <c r="I1311">
        <v>33</v>
      </c>
      <c r="J1311">
        <v>17</v>
      </c>
      <c r="K1311">
        <v>0</v>
      </c>
      <c r="L1311">
        <v>17</v>
      </c>
      <c r="M1311">
        <v>10</v>
      </c>
      <c r="N1311">
        <v>6</v>
      </c>
      <c r="O1311" s="99">
        <f t="shared" si="41"/>
        <v>33</v>
      </c>
      <c r="P1311" s="88">
        <f t="shared" si="42"/>
        <v>6</v>
      </c>
    </row>
    <row r="1312" spans="1:16" x14ac:dyDescent="0.3">
      <c r="A1312" t="s">
        <v>40</v>
      </c>
      <c r="B1312" s="9" t="s">
        <v>375</v>
      </c>
      <c r="C1312" t="s">
        <v>379</v>
      </c>
      <c r="D1312" t="s">
        <v>118</v>
      </c>
      <c r="E1312" t="s">
        <v>256</v>
      </c>
      <c r="F1312" t="s">
        <v>220</v>
      </c>
      <c r="G1312" t="s">
        <v>271</v>
      </c>
      <c r="H1312" t="s">
        <v>5</v>
      </c>
      <c r="I1312">
        <v>3</v>
      </c>
      <c r="J1312">
        <v>1</v>
      </c>
      <c r="K1312">
        <v>0</v>
      </c>
      <c r="L1312">
        <v>1</v>
      </c>
      <c r="M1312">
        <v>2</v>
      </c>
      <c r="N1312">
        <v>0</v>
      </c>
      <c r="O1312" s="99">
        <f t="shared" si="41"/>
        <v>3</v>
      </c>
      <c r="P1312" s="88">
        <f t="shared" si="42"/>
        <v>0</v>
      </c>
    </row>
    <row r="1313" spans="1:16" x14ac:dyDescent="0.3">
      <c r="A1313" t="s">
        <v>40</v>
      </c>
      <c r="B1313" s="9" t="s">
        <v>375</v>
      </c>
      <c r="C1313" t="s">
        <v>379</v>
      </c>
      <c r="D1313" t="s">
        <v>118</v>
      </c>
      <c r="E1313" t="s">
        <v>256</v>
      </c>
      <c r="F1313" t="s">
        <v>220</v>
      </c>
      <c r="G1313" t="s">
        <v>271</v>
      </c>
      <c r="H1313" t="s">
        <v>6</v>
      </c>
      <c r="I1313">
        <v>1</v>
      </c>
      <c r="J1313">
        <v>1</v>
      </c>
      <c r="K1313">
        <v>0</v>
      </c>
      <c r="L1313">
        <v>1</v>
      </c>
      <c r="M1313">
        <v>0</v>
      </c>
      <c r="N1313">
        <v>0</v>
      </c>
      <c r="O1313" s="99">
        <f t="shared" si="41"/>
        <v>1</v>
      </c>
      <c r="P1313" s="88">
        <f t="shared" si="42"/>
        <v>0</v>
      </c>
    </row>
    <row r="1314" spans="1:16" x14ac:dyDescent="0.3">
      <c r="A1314" t="s">
        <v>40</v>
      </c>
      <c r="B1314" s="9" t="s">
        <v>375</v>
      </c>
      <c r="C1314" t="s">
        <v>379</v>
      </c>
      <c r="D1314" t="s">
        <v>120</v>
      </c>
      <c r="E1314" t="s">
        <v>257</v>
      </c>
      <c r="F1314" t="s">
        <v>220</v>
      </c>
      <c r="G1314" t="s">
        <v>273</v>
      </c>
      <c r="H1314" t="s">
        <v>4</v>
      </c>
      <c r="I1314">
        <v>11</v>
      </c>
      <c r="J1314">
        <v>7</v>
      </c>
      <c r="K1314">
        <v>1</v>
      </c>
      <c r="L1314">
        <v>6</v>
      </c>
      <c r="M1314">
        <v>3</v>
      </c>
      <c r="N1314">
        <v>1</v>
      </c>
      <c r="O1314" s="99">
        <f t="shared" si="41"/>
        <v>11</v>
      </c>
      <c r="P1314" s="88">
        <f t="shared" si="42"/>
        <v>1</v>
      </c>
    </row>
    <row r="1315" spans="1:16" x14ac:dyDescent="0.3">
      <c r="A1315" t="s">
        <v>40</v>
      </c>
      <c r="B1315" s="9" t="s">
        <v>375</v>
      </c>
      <c r="C1315" t="s">
        <v>379</v>
      </c>
      <c r="D1315" t="s">
        <v>120</v>
      </c>
      <c r="E1315" t="s">
        <v>257</v>
      </c>
      <c r="F1315" t="s">
        <v>220</v>
      </c>
      <c r="G1315" t="s">
        <v>273</v>
      </c>
      <c r="H1315" t="s">
        <v>5</v>
      </c>
      <c r="I1315">
        <v>4</v>
      </c>
      <c r="J1315">
        <v>3</v>
      </c>
      <c r="K1315">
        <v>1</v>
      </c>
      <c r="L1315">
        <v>2</v>
      </c>
      <c r="M1315">
        <v>0</v>
      </c>
      <c r="N1315">
        <v>1</v>
      </c>
      <c r="O1315" s="99">
        <f t="shared" si="41"/>
        <v>4</v>
      </c>
      <c r="P1315" s="88">
        <f t="shared" si="42"/>
        <v>1</v>
      </c>
    </row>
    <row r="1316" spans="1:16" x14ac:dyDescent="0.3">
      <c r="A1316" t="s">
        <v>40</v>
      </c>
      <c r="B1316" s="9" t="s">
        <v>375</v>
      </c>
      <c r="C1316" t="s">
        <v>379</v>
      </c>
      <c r="D1316" t="s">
        <v>120</v>
      </c>
      <c r="E1316" t="s">
        <v>257</v>
      </c>
      <c r="F1316" t="s">
        <v>220</v>
      </c>
      <c r="G1316" t="s">
        <v>273</v>
      </c>
      <c r="H1316" t="s">
        <v>6</v>
      </c>
      <c r="I1316">
        <v>1</v>
      </c>
      <c r="J1316">
        <v>0</v>
      </c>
      <c r="K1316">
        <v>0</v>
      </c>
      <c r="L1316">
        <v>0</v>
      </c>
      <c r="M1316">
        <v>1</v>
      </c>
      <c r="N1316">
        <v>0</v>
      </c>
      <c r="O1316" s="99">
        <f t="shared" si="41"/>
        <v>1</v>
      </c>
      <c r="P1316" s="88">
        <f t="shared" si="42"/>
        <v>0</v>
      </c>
    </row>
    <row r="1317" spans="1:16" x14ac:dyDescent="0.3">
      <c r="A1317" t="s">
        <v>40</v>
      </c>
      <c r="B1317" s="9" t="s">
        <v>375</v>
      </c>
      <c r="C1317" t="s">
        <v>379</v>
      </c>
      <c r="D1317" t="s">
        <v>122</v>
      </c>
      <c r="E1317" t="s">
        <v>258</v>
      </c>
      <c r="F1317" t="s">
        <v>220</v>
      </c>
      <c r="G1317" t="s">
        <v>273</v>
      </c>
      <c r="H1317" t="s">
        <v>4</v>
      </c>
      <c r="I1317">
        <v>8</v>
      </c>
      <c r="J1317">
        <v>5</v>
      </c>
      <c r="K1317">
        <v>1</v>
      </c>
      <c r="L1317">
        <v>4</v>
      </c>
      <c r="M1317">
        <v>3</v>
      </c>
      <c r="N1317">
        <v>0</v>
      </c>
      <c r="O1317" s="99">
        <f t="shared" si="41"/>
        <v>8</v>
      </c>
      <c r="P1317" s="88">
        <f t="shared" si="42"/>
        <v>0</v>
      </c>
    </row>
    <row r="1318" spans="1:16" x14ac:dyDescent="0.3">
      <c r="A1318" t="s">
        <v>40</v>
      </c>
      <c r="B1318" s="9" t="s">
        <v>375</v>
      </c>
      <c r="C1318" t="s">
        <v>379</v>
      </c>
      <c r="D1318" t="s">
        <v>124</v>
      </c>
      <c r="E1318" t="s">
        <v>259</v>
      </c>
      <c r="F1318" t="s">
        <v>239</v>
      </c>
      <c r="G1318" t="s">
        <v>271</v>
      </c>
      <c r="H1318" t="s">
        <v>4</v>
      </c>
      <c r="I1318">
        <v>33</v>
      </c>
      <c r="J1318">
        <v>18</v>
      </c>
      <c r="K1318">
        <v>1</v>
      </c>
      <c r="L1318">
        <v>17</v>
      </c>
      <c r="M1318">
        <v>6</v>
      </c>
      <c r="N1318">
        <v>9</v>
      </c>
      <c r="O1318" s="99">
        <f t="shared" si="41"/>
        <v>33</v>
      </c>
      <c r="P1318" s="88">
        <f t="shared" si="42"/>
        <v>9</v>
      </c>
    </row>
    <row r="1319" spans="1:16" x14ac:dyDescent="0.3">
      <c r="A1319" t="s">
        <v>40</v>
      </c>
      <c r="B1319" s="9" t="s">
        <v>375</v>
      </c>
      <c r="C1319" t="s">
        <v>379</v>
      </c>
      <c r="D1319" t="s">
        <v>124</v>
      </c>
      <c r="E1319" t="s">
        <v>259</v>
      </c>
      <c r="F1319" t="s">
        <v>239</v>
      </c>
      <c r="G1319" t="s">
        <v>271</v>
      </c>
      <c r="H1319" t="s">
        <v>5</v>
      </c>
      <c r="I1319">
        <v>8</v>
      </c>
      <c r="J1319">
        <v>4</v>
      </c>
      <c r="K1319">
        <v>1</v>
      </c>
      <c r="L1319">
        <v>3</v>
      </c>
      <c r="M1319">
        <v>1</v>
      </c>
      <c r="N1319">
        <v>3</v>
      </c>
      <c r="O1319" s="99">
        <f t="shared" si="41"/>
        <v>8</v>
      </c>
      <c r="P1319" s="88">
        <f t="shared" si="42"/>
        <v>3</v>
      </c>
    </row>
    <row r="1320" spans="1:16" x14ac:dyDescent="0.3">
      <c r="A1320" t="s">
        <v>40</v>
      </c>
      <c r="B1320" s="9" t="s">
        <v>375</v>
      </c>
      <c r="C1320" t="s">
        <v>379</v>
      </c>
      <c r="D1320" t="s">
        <v>124</v>
      </c>
      <c r="E1320" t="s">
        <v>259</v>
      </c>
      <c r="F1320" t="s">
        <v>239</v>
      </c>
      <c r="G1320" t="s">
        <v>271</v>
      </c>
      <c r="H1320" t="s">
        <v>7</v>
      </c>
      <c r="I1320">
        <v>2</v>
      </c>
      <c r="J1320">
        <v>0</v>
      </c>
      <c r="K1320">
        <v>0</v>
      </c>
      <c r="L1320">
        <v>0</v>
      </c>
      <c r="M1320">
        <v>2</v>
      </c>
      <c r="N1320">
        <v>0</v>
      </c>
      <c r="O1320" s="99">
        <f t="shared" si="41"/>
        <v>2</v>
      </c>
      <c r="P1320" s="88">
        <f t="shared" si="42"/>
        <v>0</v>
      </c>
    </row>
    <row r="1321" spans="1:16" x14ac:dyDescent="0.3">
      <c r="A1321" t="s">
        <v>40</v>
      </c>
      <c r="B1321" s="9" t="s">
        <v>375</v>
      </c>
      <c r="C1321" t="s">
        <v>379</v>
      </c>
      <c r="D1321" t="s">
        <v>124</v>
      </c>
      <c r="E1321" t="s">
        <v>259</v>
      </c>
      <c r="F1321" t="s">
        <v>239</v>
      </c>
      <c r="G1321" t="s">
        <v>271</v>
      </c>
      <c r="H1321" t="s">
        <v>6</v>
      </c>
      <c r="I1321">
        <v>3</v>
      </c>
      <c r="J1321">
        <v>2</v>
      </c>
      <c r="K1321">
        <v>0</v>
      </c>
      <c r="L1321">
        <v>2</v>
      </c>
      <c r="M1321">
        <v>0</v>
      </c>
      <c r="N1321">
        <v>1</v>
      </c>
      <c r="O1321" s="99">
        <f t="shared" si="41"/>
        <v>3</v>
      </c>
      <c r="P1321" s="88">
        <f t="shared" si="42"/>
        <v>1</v>
      </c>
    </row>
    <row r="1322" spans="1:16" x14ac:dyDescent="0.3">
      <c r="A1322" t="s">
        <v>40</v>
      </c>
      <c r="B1322" s="9" t="s">
        <v>375</v>
      </c>
      <c r="C1322" t="s">
        <v>379</v>
      </c>
      <c r="D1322" t="s">
        <v>126</v>
      </c>
      <c r="E1322" t="s">
        <v>260</v>
      </c>
      <c r="F1322" t="s">
        <v>220</v>
      </c>
      <c r="G1322" t="s">
        <v>272</v>
      </c>
      <c r="H1322" t="s">
        <v>4</v>
      </c>
      <c r="I1322">
        <v>52</v>
      </c>
      <c r="J1322">
        <v>5</v>
      </c>
      <c r="K1322">
        <v>5</v>
      </c>
      <c r="L1322">
        <v>0</v>
      </c>
      <c r="M1322">
        <v>21</v>
      </c>
      <c r="N1322">
        <v>26</v>
      </c>
      <c r="O1322" s="99">
        <f t="shared" si="41"/>
        <v>52</v>
      </c>
      <c r="P1322" s="88">
        <f t="shared" si="42"/>
        <v>26</v>
      </c>
    </row>
    <row r="1323" spans="1:16" x14ac:dyDescent="0.3">
      <c r="A1323" t="s">
        <v>40</v>
      </c>
      <c r="B1323" s="9" t="s">
        <v>375</v>
      </c>
      <c r="C1323" t="s">
        <v>379</v>
      </c>
      <c r="D1323" t="s">
        <v>126</v>
      </c>
      <c r="E1323" t="s">
        <v>260</v>
      </c>
      <c r="F1323" t="s">
        <v>220</v>
      </c>
      <c r="G1323" t="s">
        <v>272</v>
      </c>
      <c r="H1323" t="s">
        <v>5</v>
      </c>
      <c r="I1323">
        <v>9</v>
      </c>
      <c r="J1323">
        <v>0</v>
      </c>
      <c r="K1323">
        <v>0</v>
      </c>
      <c r="L1323">
        <v>0</v>
      </c>
      <c r="M1323">
        <v>2</v>
      </c>
      <c r="N1323">
        <v>7</v>
      </c>
      <c r="O1323" s="99">
        <f t="shared" si="41"/>
        <v>9</v>
      </c>
      <c r="P1323" s="88">
        <f t="shared" si="42"/>
        <v>7</v>
      </c>
    </row>
    <row r="1324" spans="1:16" x14ac:dyDescent="0.3">
      <c r="A1324" t="s">
        <v>40</v>
      </c>
      <c r="B1324" s="9" t="s">
        <v>375</v>
      </c>
      <c r="C1324" t="s">
        <v>379</v>
      </c>
      <c r="D1324" t="s">
        <v>126</v>
      </c>
      <c r="E1324" t="s">
        <v>260</v>
      </c>
      <c r="F1324" t="s">
        <v>220</v>
      </c>
      <c r="G1324" t="s">
        <v>272</v>
      </c>
      <c r="H1324" t="s">
        <v>7</v>
      </c>
      <c r="I1324">
        <v>1</v>
      </c>
      <c r="J1324">
        <v>1</v>
      </c>
      <c r="K1324">
        <v>1</v>
      </c>
      <c r="L1324">
        <v>0</v>
      </c>
      <c r="M1324">
        <v>0</v>
      </c>
      <c r="N1324">
        <v>0</v>
      </c>
      <c r="O1324" s="99">
        <f t="shared" si="41"/>
        <v>1</v>
      </c>
      <c r="P1324" s="88">
        <f t="shared" si="42"/>
        <v>0</v>
      </c>
    </row>
    <row r="1325" spans="1:16" x14ac:dyDescent="0.3">
      <c r="A1325" t="s">
        <v>40</v>
      </c>
      <c r="B1325" s="9" t="s">
        <v>375</v>
      </c>
      <c r="C1325" t="s">
        <v>379</v>
      </c>
      <c r="D1325" t="s">
        <v>126</v>
      </c>
      <c r="E1325" t="s">
        <v>260</v>
      </c>
      <c r="F1325" t="s">
        <v>220</v>
      </c>
      <c r="G1325" t="s">
        <v>272</v>
      </c>
      <c r="H1325" t="s">
        <v>6</v>
      </c>
      <c r="I1325">
        <v>2</v>
      </c>
      <c r="J1325">
        <v>0</v>
      </c>
      <c r="K1325">
        <v>0</v>
      </c>
      <c r="L1325">
        <v>0</v>
      </c>
      <c r="M1325">
        <v>0</v>
      </c>
      <c r="N1325">
        <v>2</v>
      </c>
      <c r="O1325" s="99">
        <f t="shared" si="41"/>
        <v>2</v>
      </c>
      <c r="P1325" s="88">
        <f t="shared" si="42"/>
        <v>2</v>
      </c>
    </row>
    <row r="1326" spans="1:16" x14ac:dyDescent="0.3">
      <c r="A1326" t="s">
        <v>40</v>
      </c>
      <c r="B1326" s="9" t="s">
        <v>375</v>
      </c>
      <c r="C1326" t="s">
        <v>379</v>
      </c>
      <c r="D1326" t="s">
        <v>128</v>
      </c>
      <c r="E1326" t="s">
        <v>261</v>
      </c>
      <c r="F1326" t="s">
        <v>220</v>
      </c>
      <c r="G1326" t="s">
        <v>273</v>
      </c>
      <c r="H1326" t="s">
        <v>4</v>
      </c>
      <c r="I1326">
        <v>9</v>
      </c>
      <c r="J1326">
        <v>7</v>
      </c>
      <c r="K1326">
        <v>0</v>
      </c>
      <c r="L1326">
        <v>7</v>
      </c>
      <c r="M1326">
        <v>2</v>
      </c>
      <c r="N1326">
        <v>0</v>
      </c>
      <c r="O1326" s="99">
        <f t="shared" si="41"/>
        <v>9</v>
      </c>
      <c r="P1326" s="88">
        <f t="shared" si="42"/>
        <v>0</v>
      </c>
    </row>
    <row r="1327" spans="1:16" x14ac:dyDescent="0.3">
      <c r="A1327" t="s">
        <v>40</v>
      </c>
      <c r="B1327" s="9" t="s">
        <v>375</v>
      </c>
      <c r="C1327" t="s">
        <v>379</v>
      </c>
      <c r="D1327" t="s">
        <v>128</v>
      </c>
      <c r="E1327" t="s">
        <v>261</v>
      </c>
      <c r="F1327" t="s">
        <v>220</v>
      </c>
      <c r="G1327" t="s">
        <v>273</v>
      </c>
      <c r="H1327" t="s">
        <v>6</v>
      </c>
      <c r="I1327">
        <v>4</v>
      </c>
      <c r="J1327">
        <v>4</v>
      </c>
      <c r="K1327">
        <v>1</v>
      </c>
      <c r="L1327">
        <v>3</v>
      </c>
      <c r="M1327">
        <v>0</v>
      </c>
      <c r="N1327">
        <v>0</v>
      </c>
      <c r="O1327" s="99">
        <f t="shared" si="41"/>
        <v>4</v>
      </c>
      <c r="P1327" s="88">
        <f t="shared" si="42"/>
        <v>0</v>
      </c>
    </row>
    <row r="1328" spans="1:16" x14ac:dyDescent="0.3">
      <c r="A1328" t="s">
        <v>40</v>
      </c>
      <c r="B1328" s="9" t="s">
        <v>375</v>
      </c>
      <c r="C1328" t="s">
        <v>379</v>
      </c>
      <c r="D1328" t="s">
        <v>130</v>
      </c>
      <c r="E1328" t="s">
        <v>262</v>
      </c>
      <c r="F1328" t="s">
        <v>220</v>
      </c>
      <c r="G1328" t="s">
        <v>271</v>
      </c>
      <c r="H1328" t="s">
        <v>4</v>
      </c>
      <c r="I1328">
        <v>30</v>
      </c>
      <c r="J1328">
        <v>12</v>
      </c>
      <c r="K1328">
        <v>3</v>
      </c>
      <c r="L1328">
        <v>9</v>
      </c>
      <c r="M1328">
        <v>10</v>
      </c>
      <c r="N1328">
        <v>8</v>
      </c>
      <c r="O1328" s="99">
        <f t="shared" si="41"/>
        <v>30</v>
      </c>
      <c r="P1328" s="88">
        <f t="shared" si="42"/>
        <v>8</v>
      </c>
    </row>
    <row r="1329" spans="1:16" x14ac:dyDescent="0.3">
      <c r="A1329" t="s">
        <v>40</v>
      </c>
      <c r="B1329" s="9" t="s">
        <v>375</v>
      </c>
      <c r="C1329" t="s">
        <v>379</v>
      </c>
      <c r="D1329" t="s">
        <v>130</v>
      </c>
      <c r="E1329" t="s">
        <v>262</v>
      </c>
      <c r="F1329" t="s">
        <v>220</v>
      </c>
      <c r="G1329" t="s">
        <v>271</v>
      </c>
      <c r="H1329" t="s">
        <v>5</v>
      </c>
      <c r="I1329">
        <v>7</v>
      </c>
      <c r="J1329">
        <v>4</v>
      </c>
      <c r="K1329">
        <v>1</v>
      </c>
      <c r="L1329">
        <v>3</v>
      </c>
      <c r="M1329">
        <v>3</v>
      </c>
      <c r="N1329">
        <v>0</v>
      </c>
      <c r="O1329" s="99">
        <f t="shared" si="41"/>
        <v>7</v>
      </c>
      <c r="P1329" s="88">
        <f t="shared" si="42"/>
        <v>0</v>
      </c>
    </row>
    <row r="1330" spans="1:16" x14ac:dyDescent="0.3">
      <c r="A1330" t="s">
        <v>40</v>
      </c>
      <c r="B1330" s="9" t="s">
        <v>375</v>
      </c>
      <c r="C1330" t="s">
        <v>379</v>
      </c>
      <c r="D1330" t="s">
        <v>130</v>
      </c>
      <c r="E1330" t="s">
        <v>262</v>
      </c>
      <c r="F1330" t="s">
        <v>220</v>
      </c>
      <c r="G1330" t="s">
        <v>271</v>
      </c>
      <c r="H1330" t="s">
        <v>7</v>
      </c>
      <c r="I1330">
        <v>3</v>
      </c>
      <c r="J1330">
        <v>3</v>
      </c>
      <c r="K1330">
        <v>2</v>
      </c>
      <c r="L1330">
        <v>1</v>
      </c>
      <c r="M1330">
        <v>0</v>
      </c>
      <c r="N1330">
        <v>0</v>
      </c>
      <c r="O1330" s="99">
        <f t="shared" si="41"/>
        <v>3</v>
      </c>
      <c r="P1330" s="88">
        <f t="shared" si="42"/>
        <v>0</v>
      </c>
    </row>
    <row r="1331" spans="1:16" x14ac:dyDescent="0.3">
      <c r="A1331" t="s">
        <v>40</v>
      </c>
      <c r="B1331" s="9" t="s">
        <v>375</v>
      </c>
      <c r="C1331" t="s">
        <v>379</v>
      </c>
      <c r="D1331" t="s">
        <v>130</v>
      </c>
      <c r="E1331" t="s">
        <v>262</v>
      </c>
      <c r="F1331" t="s">
        <v>220</v>
      </c>
      <c r="G1331" t="s">
        <v>271</v>
      </c>
      <c r="H1331" t="s">
        <v>6</v>
      </c>
      <c r="I1331">
        <v>2</v>
      </c>
      <c r="J1331">
        <v>1</v>
      </c>
      <c r="K1331">
        <v>0</v>
      </c>
      <c r="L1331">
        <v>1</v>
      </c>
      <c r="M1331">
        <v>0</v>
      </c>
      <c r="N1331">
        <v>1</v>
      </c>
      <c r="O1331" s="99">
        <f t="shared" si="41"/>
        <v>2</v>
      </c>
      <c r="P1331" s="88">
        <f t="shared" si="42"/>
        <v>1</v>
      </c>
    </row>
    <row r="1332" spans="1:16" x14ac:dyDescent="0.3">
      <c r="A1332" t="s">
        <v>40</v>
      </c>
      <c r="B1332" s="9" t="s">
        <v>375</v>
      </c>
      <c r="C1332" t="s">
        <v>379</v>
      </c>
      <c r="D1332" t="s">
        <v>132</v>
      </c>
      <c r="E1332" t="s">
        <v>263</v>
      </c>
      <c r="F1332" t="s">
        <v>239</v>
      </c>
      <c r="G1332" t="s">
        <v>271</v>
      </c>
      <c r="H1332" t="s">
        <v>4</v>
      </c>
      <c r="I1332">
        <v>60</v>
      </c>
      <c r="J1332">
        <v>30</v>
      </c>
      <c r="K1332">
        <v>6</v>
      </c>
      <c r="L1332">
        <v>24</v>
      </c>
      <c r="M1332">
        <v>14</v>
      </c>
      <c r="N1332">
        <v>16</v>
      </c>
      <c r="O1332" s="99">
        <f t="shared" si="41"/>
        <v>60</v>
      </c>
      <c r="P1332" s="88">
        <f t="shared" si="42"/>
        <v>16</v>
      </c>
    </row>
    <row r="1333" spans="1:16" x14ac:dyDescent="0.3">
      <c r="A1333" t="s">
        <v>40</v>
      </c>
      <c r="B1333" s="9" t="s">
        <v>375</v>
      </c>
      <c r="C1333" t="s">
        <v>379</v>
      </c>
      <c r="D1333" t="s">
        <v>132</v>
      </c>
      <c r="E1333" t="s">
        <v>263</v>
      </c>
      <c r="F1333" t="s">
        <v>239</v>
      </c>
      <c r="G1333" t="s">
        <v>271</v>
      </c>
      <c r="H1333" t="s">
        <v>5</v>
      </c>
      <c r="I1333">
        <v>6</v>
      </c>
      <c r="J1333">
        <v>2</v>
      </c>
      <c r="K1333">
        <v>0</v>
      </c>
      <c r="L1333">
        <v>2</v>
      </c>
      <c r="M1333">
        <v>2</v>
      </c>
      <c r="N1333">
        <v>2</v>
      </c>
      <c r="O1333" s="99">
        <f t="shared" si="41"/>
        <v>6</v>
      </c>
      <c r="P1333" s="88">
        <f t="shared" si="42"/>
        <v>2</v>
      </c>
    </row>
    <row r="1334" spans="1:16" x14ac:dyDescent="0.3">
      <c r="A1334" t="s">
        <v>40</v>
      </c>
      <c r="B1334" s="9" t="s">
        <v>375</v>
      </c>
      <c r="C1334" t="s">
        <v>379</v>
      </c>
      <c r="D1334" t="s">
        <v>132</v>
      </c>
      <c r="E1334" t="s">
        <v>263</v>
      </c>
      <c r="F1334" t="s">
        <v>239</v>
      </c>
      <c r="G1334" t="s">
        <v>271</v>
      </c>
      <c r="H1334" t="s">
        <v>7</v>
      </c>
      <c r="I1334">
        <v>1</v>
      </c>
      <c r="J1334">
        <v>0</v>
      </c>
      <c r="K1334">
        <v>0</v>
      </c>
      <c r="L1334">
        <v>0</v>
      </c>
      <c r="M1334">
        <v>1</v>
      </c>
      <c r="N1334">
        <v>0</v>
      </c>
      <c r="O1334" s="99">
        <f t="shared" si="41"/>
        <v>1</v>
      </c>
      <c r="P1334" s="88">
        <f t="shared" si="42"/>
        <v>0</v>
      </c>
    </row>
    <row r="1335" spans="1:16" x14ac:dyDescent="0.3">
      <c r="A1335" t="s">
        <v>40</v>
      </c>
      <c r="B1335" s="9" t="s">
        <v>375</v>
      </c>
      <c r="C1335" t="s">
        <v>379</v>
      </c>
      <c r="D1335" t="s">
        <v>132</v>
      </c>
      <c r="E1335" t="s">
        <v>263</v>
      </c>
      <c r="F1335" t="s">
        <v>239</v>
      </c>
      <c r="G1335" t="s">
        <v>271</v>
      </c>
      <c r="H1335" t="s">
        <v>6</v>
      </c>
      <c r="I1335">
        <v>1</v>
      </c>
      <c r="J1335">
        <v>0</v>
      </c>
      <c r="K1335">
        <v>0</v>
      </c>
      <c r="L1335">
        <v>0</v>
      </c>
      <c r="M1335">
        <v>1</v>
      </c>
      <c r="N1335">
        <v>0</v>
      </c>
      <c r="O1335" s="99">
        <f t="shared" si="41"/>
        <v>1</v>
      </c>
      <c r="P1335" s="88">
        <f t="shared" si="42"/>
        <v>0</v>
      </c>
    </row>
    <row r="1336" spans="1:16" x14ac:dyDescent="0.3">
      <c r="A1336" t="s">
        <v>40</v>
      </c>
      <c r="B1336" s="9" t="s">
        <v>375</v>
      </c>
      <c r="C1336" t="s">
        <v>379</v>
      </c>
      <c r="D1336" t="s">
        <v>134</v>
      </c>
      <c r="E1336" t="s">
        <v>264</v>
      </c>
      <c r="F1336" t="s">
        <v>220</v>
      </c>
      <c r="G1336" t="s">
        <v>272</v>
      </c>
      <c r="H1336" t="s">
        <v>4</v>
      </c>
      <c r="I1336">
        <v>3</v>
      </c>
      <c r="J1336">
        <v>1</v>
      </c>
      <c r="K1336">
        <v>0</v>
      </c>
      <c r="L1336">
        <v>1</v>
      </c>
      <c r="M1336">
        <v>2</v>
      </c>
      <c r="N1336">
        <v>0</v>
      </c>
      <c r="O1336" s="99">
        <f t="shared" si="41"/>
        <v>3</v>
      </c>
      <c r="P1336" s="88">
        <f t="shared" si="42"/>
        <v>0</v>
      </c>
    </row>
    <row r="1337" spans="1:16" x14ac:dyDescent="0.3">
      <c r="A1337" t="s">
        <v>40</v>
      </c>
      <c r="B1337" s="9" t="s">
        <v>375</v>
      </c>
      <c r="C1337" t="s">
        <v>379</v>
      </c>
      <c r="D1337" t="s">
        <v>134</v>
      </c>
      <c r="E1337" t="s">
        <v>264</v>
      </c>
      <c r="F1337" t="s">
        <v>220</v>
      </c>
      <c r="G1337" t="s">
        <v>272</v>
      </c>
      <c r="H1337" t="s">
        <v>5</v>
      </c>
      <c r="I1337">
        <v>1</v>
      </c>
      <c r="J1337">
        <v>0</v>
      </c>
      <c r="K1337">
        <v>0</v>
      </c>
      <c r="L1337">
        <v>0</v>
      </c>
      <c r="M1337">
        <v>0</v>
      </c>
      <c r="N1337">
        <v>1</v>
      </c>
      <c r="O1337" s="99">
        <f t="shared" si="41"/>
        <v>1</v>
      </c>
      <c r="P1337" s="88">
        <f t="shared" si="42"/>
        <v>1</v>
      </c>
    </row>
    <row r="1338" spans="1:16" x14ac:dyDescent="0.3">
      <c r="A1338" t="s">
        <v>40</v>
      </c>
      <c r="B1338" s="9" t="s">
        <v>375</v>
      </c>
      <c r="C1338" t="s">
        <v>379</v>
      </c>
      <c r="D1338" t="s">
        <v>134</v>
      </c>
      <c r="E1338" t="s">
        <v>264</v>
      </c>
      <c r="F1338" t="s">
        <v>220</v>
      </c>
      <c r="G1338" t="s">
        <v>272</v>
      </c>
      <c r="H1338" t="s">
        <v>6</v>
      </c>
      <c r="I1338">
        <v>1</v>
      </c>
      <c r="J1338">
        <v>1</v>
      </c>
      <c r="K1338">
        <v>0</v>
      </c>
      <c r="L1338">
        <v>1</v>
      </c>
      <c r="M1338">
        <v>0</v>
      </c>
      <c r="N1338">
        <v>0</v>
      </c>
      <c r="O1338" s="99">
        <f t="shared" si="41"/>
        <v>1</v>
      </c>
      <c r="P1338" s="88">
        <f t="shared" si="42"/>
        <v>0</v>
      </c>
    </row>
    <row r="1339" spans="1:16" x14ac:dyDescent="0.3">
      <c r="A1339" t="s">
        <v>40</v>
      </c>
      <c r="B1339" s="9" t="s">
        <v>375</v>
      </c>
      <c r="C1339" t="s">
        <v>379</v>
      </c>
      <c r="D1339" t="s">
        <v>136</v>
      </c>
      <c r="E1339" t="s">
        <v>265</v>
      </c>
      <c r="F1339" t="s">
        <v>239</v>
      </c>
      <c r="G1339" t="s">
        <v>271</v>
      </c>
      <c r="H1339" t="s">
        <v>4</v>
      </c>
      <c r="I1339">
        <v>98</v>
      </c>
      <c r="J1339">
        <v>11</v>
      </c>
      <c r="K1339">
        <v>5</v>
      </c>
      <c r="L1339">
        <v>6</v>
      </c>
      <c r="M1339">
        <v>29</v>
      </c>
      <c r="N1339">
        <v>58</v>
      </c>
      <c r="O1339" s="99">
        <f t="shared" si="41"/>
        <v>98</v>
      </c>
      <c r="P1339" s="88">
        <f t="shared" si="42"/>
        <v>58</v>
      </c>
    </row>
    <row r="1340" spans="1:16" x14ac:dyDescent="0.3">
      <c r="A1340" t="s">
        <v>40</v>
      </c>
      <c r="B1340" s="9" t="s">
        <v>375</v>
      </c>
      <c r="C1340" t="s">
        <v>379</v>
      </c>
      <c r="D1340" t="s">
        <v>136</v>
      </c>
      <c r="E1340" t="s">
        <v>265</v>
      </c>
      <c r="F1340" t="s">
        <v>239</v>
      </c>
      <c r="G1340" t="s">
        <v>271</v>
      </c>
      <c r="H1340" t="s">
        <v>5</v>
      </c>
      <c r="I1340">
        <v>4</v>
      </c>
      <c r="J1340">
        <v>1</v>
      </c>
      <c r="K1340">
        <v>0</v>
      </c>
      <c r="L1340">
        <v>1</v>
      </c>
      <c r="M1340">
        <v>1</v>
      </c>
      <c r="N1340">
        <v>2</v>
      </c>
      <c r="O1340" s="99">
        <f t="shared" si="41"/>
        <v>4</v>
      </c>
      <c r="P1340" s="88">
        <f t="shared" si="42"/>
        <v>2</v>
      </c>
    </row>
    <row r="1341" spans="1:16" x14ac:dyDescent="0.3">
      <c r="A1341" t="s">
        <v>40</v>
      </c>
      <c r="B1341" s="9" t="s">
        <v>375</v>
      </c>
      <c r="C1341" t="s">
        <v>379</v>
      </c>
      <c r="D1341" t="s">
        <v>136</v>
      </c>
      <c r="E1341" t="s">
        <v>265</v>
      </c>
      <c r="F1341" t="s">
        <v>239</v>
      </c>
      <c r="G1341" t="s">
        <v>271</v>
      </c>
      <c r="H1341" t="s">
        <v>7</v>
      </c>
      <c r="I1341">
        <v>4</v>
      </c>
      <c r="J1341">
        <v>2</v>
      </c>
      <c r="K1341">
        <v>0</v>
      </c>
      <c r="L1341">
        <v>2</v>
      </c>
      <c r="M1341">
        <v>1</v>
      </c>
      <c r="N1341">
        <v>1</v>
      </c>
      <c r="O1341" s="99">
        <f t="shared" si="41"/>
        <v>4</v>
      </c>
      <c r="P1341" s="88">
        <f t="shared" si="42"/>
        <v>1</v>
      </c>
    </row>
    <row r="1342" spans="1:16" x14ac:dyDescent="0.3">
      <c r="A1342" t="s">
        <v>40</v>
      </c>
      <c r="B1342" s="9" t="s">
        <v>375</v>
      </c>
      <c r="C1342" t="s">
        <v>379</v>
      </c>
      <c r="D1342" t="s">
        <v>136</v>
      </c>
      <c r="E1342" t="s">
        <v>265</v>
      </c>
      <c r="F1342" t="s">
        <v>239</v>
      </c>
      <c r="G1342" t="s">
        <v>271</v>
      </c>
      <c r="H1342" t="s">
        <v>6</v>
      </c>
      <c r="I1342">
        <v>9</v>
      </c>
      <c r="J1342">
        <v>2</v>
      </c>
      <c r="K1342">
        <v>2</v>
      </c>
      <c r="L1342">
        <v>0</v>
      </c>
      <c r="M1342">
        <v>0</v>
      </c>
      <c r="N1342">
        <v>7</v>
      </c>
      <c r="O1342" s="99">
        <f t="shared" si="41"/>
        <v>9</v>
      </c>
      <c r="P1342" s="88">
        <f t="shared" si="42"/>
        <v>7</v>
      </c>
    </row>
    <row r="1343" spans="1:16" x14ac:dyDescent="0.3">
      <c r="A1343" t="s">
        <v>40</v>
      </c>
      <c r="B1343" s="9" t="s">
        <v>375</v>
      </c>
      <c r="C1343" t="s">
        <v>379</v>
      </c>
      <c r="D1343" t="s">
        <v>138</v>
      </c>
      <c r="E1343" t="s">
        <v>266</v>
      </c>
      <c r="F1343" t="s">
        <v>220</v>
      </c>
      <c r="G1343" t="s">
        <v>272</v>
      </c>
      <c r="H1343" t="s">
        <v>4</v>
      </c>
      <c r="I1343">
        <v>21</v>
      </c>
      <c r="J1343">
        <v>10</v>
      </c>
      <c r="K1343">
        <v>1</v>
      </c>
      <c r="L1343">
        <v>9</v>
      </c>
      <c r="M1343">
        <v>10</v>
      </c>
      <c r="N1343">
        <v>1</v>
      </c>
      <c r="O1343" s="99">
        <f t="shared" si="41"/>
        <v>21</v>
      </c>
      <c r="P1343" s="88">
        <f t="shared" si="42"/>
        <v>1</v>
      </c>
    </row>
    <row r="1344" spans="1:16" x14ac:dyDescent="0.3">
      <c r="A1344" t="s">
        <v>40</v>
      </c>
      <c r="B1344" s="9" t="s">
        <v>375</v>
      </c>
      <c r="C1344" t="s">
        <v>379</v>
      </c>
      <c r="D1344" t="s">
        <v>138</v>
      </c>
      <c r="E1344" t="s">
        <v>266</v>
      </c>
      <c r="F1344" t="s">
        <v>220</v>
      </c>
      <c r="G1344" t="s">
        <v>272</v>
      </c>
      <c r="H1344" t="s">
        <v>5</v>
      </c>
      <c r="I1344">
        <v>2</v>
      </c>
      <c r="J1344">
        <v>1</v>
      </c>
      <c r="K1344">
        <v>0</v>
      </c>
      <c r="L1344">
        <v>1</v>
      </c>
      <c r="M1344">
        <v>1</v>
      </c>
      <c r="N1344">
        <v>0</v>
      </c>
      <c r="O1344" s="99">
        <f t="shared" si="41"/>
        <v>2</v>
      </c>
      <c r="P1344" s="88">
        <f t="shared" si="42"/>
        <v>0</v>
      </c>
    </row>
    <row r="1345" spans="1:16" x14ac:dyDescent="0.3">
      <c r="A1345" t="s">
        <v>40</v>
      </c>
      <c r="B1345" s="9" t="s">
        <v>375</v>
      </c>
      <c r="C1345" t="s">
        <v>379</v>
      </c>
      <c r="D1345" t="s">
        <v>138</v>
      </c>
      <c r="E1345" t="s">
        <v>266</v>
      </c>
      <c r="F1345" t="s">
        <v>220</v>
      </c>
      <c r="G1345" t="s">
        <v>272</v>
      </c>
      <c r="H1345" t="s">
        <v>7</v>
      </c>
      <c r="I1345">
        <v>2</v>
      </c>
      <c r="J1345">
        <v>0</v>
      </c>
      <c r="K1345">
        <v>0</v>
      </c>
      <c r="L1345">
        <v>0</v>
      </c>
      <c r="M1345">
        <v>1</v>
      </c>
      <c r="N1345">
        <v>1</v>
      </c>
      <c r="O1345" s="99">
        <f t="shared" si="41"/>
        <v>2</v>
      </c>
      <c r="P1345" s="88">
        <f t="shared" si="42"/>
        <v>1</v>
      </c>
    </row>
    <row r="1346" spans="1:16" x14ac:dyDescent="0.3">
      <c r="A1346" t="s">
        <v>40</v>
      </c>
      <c r="B1346" s="9" t="s">
        <v>375</v>
      </c>
      <c r="C1346" t="s">
        <v>379</v>
      </c>
      <c r="D1346" t="s">
        <v>140</v>
      </c>
      <c r="E1346" t="s">
        <v>267</v>
      </c>
      <c r="F1346" t="s">
        <v>239</v>
      </c>
      <c r="G1346" t="s">
        <v>271</v>
      </c>
      <c r="H1346" t="s">
        <v>4</v>
      </c>
      <c r="I1346">
        <v>80</v>
      </c>
      <c r="J1346">
        <v>53</v>
      </c>
      <c r="K1346">
        <v>3</v>
      </c>
      <c r="L1346">
        <v>50</v>
      </c>
      <c r="M1346">
        <v>22</v>
      </c>
      <c r="N1346">
        <v>5</v>
      </c>
      <c r="O1346" s="99">
        <f t="shared" si="41"/>
        <v>80</v>
      </c>
      <c r="P1346" s="88">
        <f t="shared" si="42"/>
        <v>5</v>
      </c>
    </row>
    <row r="1347" spans="1:16" x14ac:dyDescent="0.3">
      <c r="A1347" t="s">
        <v>40</v>
      </c>
      <c r="B1347" s="9" t="s">
        <v>375</v>
      </c>
      <c r="C1347" t="s">
        <v>379</v>
      </c>
      <c r="D1347" t="s">
        <v>140</v>
      </c>
      <c r="E1347" t="s">
        <v>267</v>
      </c>
      <c r="F1347" t="s">
        <v>239</v>
      </c>
      <c r="G1347" t="s">
        <v>271</v>
      </c>
      <c r="H1347" t="s">
        <v>5</v>
      </c>
      <c r="I1347">
        <v>8</v>
      </c>
      <c r="J1347">
        <v>3</v>
      </c>
      <c r="K1347">
        <v>1</v>
      </c>
      <c r="L1347">
        <v>2</v>
      </c>
      <c r="M1347">
        <v>3</v>
      </c>
      <c r="N1347">
        <v>2</v>
      </c>
      <c r="O1347" s="99">
        <f t="shared" ref="O1347:O1410" si="43">IF($I$1=$O$1,I1347,IF($J$1=$O$1,J1347,IF($K$1=$O$1,K1347,IF($L$1=$O$1,L1347,IF($M$1=$O$1,M1347,IF($N$1=$O$1,N1347,"x"))))))</f>
        <v>8</v>
      </c>
      <c r="P1347" s="88">
        <f t="shared" ref="P1347:P1410" si="44">IF($I$1=$P$1,I1347,IF($J$1=$P$1,J1347,IF($K$1=$P$1,K1347,IF($L$1=$P$1,L1347,IF($M$1=$P$1,M1347,IF($N$1=$P$1,N1347,"x"))))))</f>
        <v>2</v>
      </c>
    </row>
    <row r="1348" spans="1:16" x14ac:dyDescent="0.3">
      <c r="A1348" t="s">
        <v>40</v>
      </c>
      <c r="B1348" s="9" t="s">
        <v>375</v>
      </c>
      <c r="C1348" t="s">
        <v>379</v>
      </c>
      <c r="D1348" t="s">
        <v>140</v>
      </c>
      <c r="E1348" t="s">
        <v>267</v>
      </c>
      <c r="F1348" t="s">
        <v>239</v>
      </c>
      <c r="G1348" t="s">
        <v>271</v>
      </c>
      <c r="H1348" t="s">
        <v>7</v>
      </c>
      <c r="I1348">
        <v>4</v>
      </c>
      <c r="J1348">
        <v>2</v>
      </c>
      <c r="K1348">
        <v>0</v>
      </c>
      <c r="L1348">
        <v>2</v>
      </c>
      <c r="M1348">
        <v>1</v>
      </c>
      <c r="N1348">
        <v>1</v>
      </c>
      <c r="O1348" s="99">
        <f t="shared" si="43"/>
        <v>4</v>
      </c>
      <c r="P1348" s="88">
        <f t="shared" si="44"/>
        <v>1</v>
      </c>
    </row>
    <row r="1349" spans="1:16" x14ac:dyDescent="0.3">
      <c r="A1349" t="s">
        <v>40</v>
      </c>
      <c r="B1349" s="9" t="s">
        <v>375</v>
      </c>
      <c r="C1349" t="s">
        <v>379</v>
      </c>
      <c r="D1349" t="s">
        <v>140</v>
      </c>
      <c r="E1349" t="s">
        <v>267</v>
      </c>
      <c r="F1349" t="s">
        <v>239</v>
      </c>
      <c r="G1349" t="s">
        <v>271</v>
      </c>
      <c r="H1349" t="s">
        <v>6</v>
      </c>
      <c r="I1349">
        <v>7</v>
      </c>
      <c r="J1349">
        <v>5</v>
      </c>
      <c r="K1349">
        <v>5</v>
      </c>
      <c r="L1349">
        <v>0</v>
      </c>
      <c r="M1349">
        <v>2</v>
      </c>
      <c r="N1349">
        <v>0</v>
      </c>
      <c r="O1349" s="99">
        <f t="shared" si="43"/>
        <v>7</v>
      </c>
      <c r="P1349" s="88">
        <f t="shared" si="44"/>
        <v>0</v>
      </c>
    </row>
    <row r="1350" spans="1:16" x14ac:dyDescent="0.3">
      <c r="A1350" t="s">
        <v>40</v>
      </c>
      <c r="B1350" s="9" t="s">
        <v>380</v>
      </c>
      <c r="C1350" t="s">
        <v>381</v>
      </c>
      <c r="D1350" t="s">
        <v>52</v>
      </c>
      <c r="E1350" t="s">
        <v>219</v>
      </c>
      <c r="F1350" t="s">
        <v>220</v>
      </c>
      <c r="G1350" t="s">
        <v>271</v>
      </c>
      <c r="H1350" t="s">
        <v>4</v>
      </c>
      <c r="I1350">
        <v>23</v>
      </c>
      <c r="J1350">
        <v>8</v>
      </c>
      <c r="K1350">
        <v>1</v>
      </c>
      <c r="L1350">
        <v>7</v>
      </c>
      <c r="M1350">
        <v>10</v>
      </c>
      <c r="N1350">
        <v>5</v>
      </c>
      <c r="O1350" s="99">
        <f t="shared" si="43"/>
        <v>23</v>
      </c>
      <c r="P1350" s="88">
        <f t="shared" si="44"/>
        <v>5</v>
      </c>
    </row>
    <row r="1351" spans="1:16" x14ac:dyDescent="0.3">
      <c r="A1351" t="s">
        <v>40</v>
      </c>
      <c r="B1351" s="9" t="s">
        <v>380</v>
      </c>
      <c r="C1351" t="s">
        <v>381</v>
      </c>
      <c r="D1351" t="s">
        <v>52</v>
      </c>
      <c r="E1351" t="s">
        <v>219</v>
      </c>
      <c r="F1351" t="s">
        <v>220</v>
      </c>
      <c r="G1351" t="s">
        <v>271</v>
      </c>
      <c r="H1351" t="s">
        <v>5</v>
      </c>
      <c r="I1351">
        <v>3</v>
      </c>
      <c r="J1351">
        <v>2</v>
      </c>
      <c r="K1351">
        <v>0</v>
      </c>
      <c r="L1351">
        <v>2</v>
      </c>
      <c r="M1351">
        <v>1</v>
      </c>
      <c r="N1351">
        <v>0</v>
      </c>
      <c r="O1351" s="99">
        <f t="shared" si="43"/>
        <v>3</v>
      </c>
      <c r="P1351" s="88">
        <f t="shared" si="44"/>
        <v>0</v>
      </c>
    </row>
    <row r="1352" spans="1:16" x14ac:dyDescent="0.3">
      <c r="A1352" t="s">
        <v>40</v>
      </c>
      <c r="B1352" s="9" t="s">
        <v>380</v>
      </c>
      <c r="C1352" t="s">
        <v>381</v>
      </c>
      <c r="D1352" t="s">
        <v>52</v>
      </c>
      <c r="E1352" t="s">
        <v>219</v>
      </c>
      <c r="F1352" t="s">
        <v>220</v>
      </c>
      <c r="G1352" t="s">
        <v>271</v>
      </c>
      <c r="H1352" t="s">
        <v>7</v>
      </c>
      <c r="I1352">
        <v>3</v>
      </c>
      <c r="J1352">
        <v>1</v>
      </c>
      <c r="K1352">
        <v>1</v>
      </c>
      <c r="L1352">
        <v>0</v>
      </c>
      <c r="M1352">
        <v>2</v>
      </c>
      <c r="N1352">
        <v>0</v>
      </c>
      <c r="O1352" s="99">
        <f t="shared" si="43"/>
        <v>3</v>
      </c>
      <c r="P1352" s="88">
        <f t="shared" si="44"/>
        <v>0</v>
      </c>
    </row>
    <row r="1353" spans="1:16" x14ac:dyDescent="0.3">
      <c r="A1353" t="s">
        <v>40</v>
      </c>
      <c r="B1353" s="9" t="s">
        <v>380</v>
      </c>
      <c r="C1353" t="s">
        <v>381</v>
      </c>
      <c r="D1353" t="s">
        <v>52</v>
      </c>
      <c r="E1353" t="s">
        <v>219</v>
      </c>
      <c r="F1353" t="s">
        <v>220</v>
      </c>
      <c r="G1353" t="s">
        <v>271</v>
      </c>
      <c r="H1353" t="s">
        <v>6</v>
      </c>
      <c r="I1353">
        <v>2</v>
      </c>
      <c r="J1353">
        <v>2</v>
      </c>
      <c r="K1353">
        <v>0</v>
      </c>
      <c r="L1353">
        <v>2</v>
      </c>
      <c r="M1353">
        <v>0</v>
      </c>
      <c r="N1353">
        <v>0</v>
      </c>
      <c r="O1353" s="99">
        <f t="shared" si="43"/>
        <v>2</v>
      </c>
      <c r="P1353" s="88">
        <f t="shared" si="44"/>
        <v>0</v>
      </c>
    </row>
    <row r="1354" spans="1:16" x14ac:dyDescent="0.3">
      <c r="A1354" t="s">
        <v>40</v>
      </c>
      <c r="B1354" s="9" t="s">
        <v>380</v>
      </c>
      <c r="C1354" t="s">
        <v>381</v>
      </c>
      <c r="D1354" t="s">
        <v>54</v>
      </c>
      <c r="E1354" t="s">
        <v>222</v>
      </c>
      <c r="F1354" t="s">
        <v>220</v>
      </c>
      <c r="G1354" t="s">
        <v>272</v>
      </c>
      <c r="H1354" t="s">
        <v>4</v>
      </c>
      <c r="I1354">
        <v>4</v>
      </c>
      <c r="J1354">
        <v>3</v>
      </c>
      <c r="K1354">
        <v>0</v>
      </c>
      <c r="L1354">
        <v>3</v>
      </c>
      <c r="M1354">
        <v>1</v>
      </c>
      <c r="N1354">
        <v>0</v>
      </c>
      <c r="O1354" s="99">
        <f t="shared" si="43"/>
        <v>4</v>
      </c>
      <c r="P1354" s="88">
        <f t="shared" si="44"/>
        <v>0</v>
      </c>
    </row>
    <row r="1355" spans="1:16" x14ac:dyDescent="0.3">
      <c r="A1355" t="s">
        <v>40</v>
      </c>
      <c r="B1355" s="9" t="s">
        <v>380</v>
      </c>
      <c r="C1355" t="s">
        <v>381</v>
      </c>
      <c r="D1355" t="s">
        <v>56</v>
      </c>
      <c r="E1355" t="s">
        <v>224</v>
      </c>
      <c r="F1355" t="s">
        <v>220</v>
      </c>
      <c r="G1355" t="s">
        <v>271</v>
      </c>
      <c r="H1355" t="s">
        <v>4</v>
      </c>
      <c r="I1355">
        <v>24</v>
      </c>
      <c r="J1355">
        <v>9</v>
      </c>
      <c r="K1355">
        <v>1</v>
      </c>
      <c r="L1355">
        <v>8</v>
      </c>
      <c r="M1355">
        <v>9</v>
      </c>
      <c r="N1355">
        <v>6</v>
      </c>
      <c r="O1355" s="99">
        <f t="shared" si="43"/>
        <v>24</v>
      </c>
      <c r="P1355" s="88">
        <f t="shared" si="44"/>
        <v>6</v>
      </c>
    </row>
    <row r="1356" spans="1:16" x14ac:dyDescent="0.3">
      <c r="A1356" t="s">
        <v>40</v>
      </c>
      <c r="B1356" s="9" t="s">
        <v>380</v>
      </c>
      <c r="C1356" t="s">
        <v>381</v>
      </c>
      <c r="D1356" t="s">
        <v>56</v>
      </c>
      <c r="E1356" t="s">
        <v>224</v>
      </c>
      <c r="F1356" t="s">
        <v>220</v>
      </c>
      <c r="G1356" t="s">
        <v>271</v>
      </c>
      <c r="H1356" t="s">
        <v>5</v>
      </c>
      <c r="I1356">
        <v>1</v>
      </c>
      <c r="J1356">
        <v>0</v>
      </c>
      <c r="K1356">
        <v>0</v>
      </c>
      <c r="L1356">
        <v>0</v>
      </c>
      <c r="M1356">
        <v>1</v>
      </c>
      <c r="N1356">
        <v>0</v>
      </c>
      <c r="O1356" s="99">
        <f t="shared" si="43"/>
        <v>1</v>
      </c>
      <c r="P1356" s="88">
        <f t="shared" si="44"/>
        <v>0</v>
      </c>
    </row>
    <row r="1357" spans="1:16" x14ac:dyDescent="0.3">
      <c r="A1357" t="s">
        <v>40</v>
      </c>
      <c r="B1357" s="9" t="s">
        <v>380</v>
      </c>
      <c r="C1357" t="s">
        <v>381</v>
      </c>
      <c r="D1357" t="s">
        <v>56</v>
      </c>
      <c r="E1357" t="s">
        <v>224</v>
      </c>
      <c r="F1357" t="s">
        <v>220</v>
      </c>
      <c r="G1357" t="s">
        <v>271</v>
      </c>
      <c r="H1357" t="s">
        <v>7</v>
      </c>
      <c r="I1357">
        <v>2</v>
      </c>
      <c r="J1357">
        <v>2</v>
      </c>
      <c r="K1357">
        <v>0</v>
      </c>
      <c r="L1357">
        <v>2</v>
      </c>
      <c r="M1357">
        <v>0</v>
      </c>
      <c r="N1357">
        <v>0</v>
      </c>
      <c r="O1357" s="99">
        <f t="shared" si="43"/>
        <v>2</v>
      </c>
      <c r="P1357" s="88">
        <f t="shared" si="44"/>
        <v>0</v>
      </c>
    </row>
    <row r="1358" spans="1:16" x14ac:dyDescent="0.3">
      <c r="A1358" t="s">
        <v>40</v>
      </c>
      <c r="B1358" s="9" t="s">
        <v>380</v>
      </c>
      <c r="C1358" t="s">
        <v>381</v>
      </c>
      <c r="D1358" t="s">
        <v>56</v>
      </c>
      <c r="E1358" t="s">
        <v>224</v>
      </c>
      <c r="F1358" t="s">
        <v>220</v>
      </c>
      <c r="G1358" t="s">
        <v>271</v>
      </c>
      <c r="H1358" t="s">
        <v>6</v>
      </c>
      <c r="I1358">
        <v>2</v>
      </c>
      <c r="J1358">
        <v>0</v>
      </c>
      <c r="K1358">
        <v>0</v>
      </c>
      <c r="L1358">
        <v>0</v>
      </c>
      <c r="M1358">
        <v>1</v>
      </c>
      <c r="N1358">
        <v>1</v>
      </c>
      <c r="O1358" s="99">
        <f t="shared" si="43"/>
        <v>2</v>
      </c>
      <c r="P1358" s="88">
        <f t="shared" si="44"/>
        <v>1</v>
      </c>
    </row>
    <row r="1359" spans="1:16" x14ac:dyDescent="0.3">
      <c r="A1359" t="s">
        <v>40</v>
      </c>
      <c r="B1359" s="9" t="s">
        <v>380</v>
      </c>
      <c r="C1359" t="s">
        <v>381</v>
      </c>
      <c r="D1359" t="s">
        <v>58</v>
      </c>
      <c r="E1359" t="s">
        <v>225</v>
      </c>
      <c r="F1359" t="s">
        <v>220</v>
      </c>
      <c r="G1359" t="s">
        <v>272</v>
      </c>
      <c r="H1359" t="s">
        <v>4</v>
      </c>
      <c r="I1359">
        <v>11</v>
      </c>
      <c r="J1359">
        <v>3</v>
      </c>
      <c r="K1359">
        <v>0</v>
      </c>
      <c r="L1359">
        <v>3</v>
      </c>
      <c r="M1359">
        <v>8</v>
      </c>
      <c r="N1359">
        <v>0</v>
      </c>
      <c r="O1359" s="99">
        <f t="shared" si="43"/>
        <v>11</v>
      </c>
      <c r="P1359" s="88">
        <f t="shared" si="44"/>
        <v>0</v>
      </c>
    </row>
    <row r="1360" spans="1:16" x14ac:dyDescent="0.3">
      <c r="A1360" t="s">
        <v>40</v>
      </c>
      <c r="B1360" s="9" t="s">
        <v>380</v>
      </c>
      <c r="C1360" t="s">
        <v>381</v>
      </c>
      <c r="D1360" t="s">
        <v>58</v>
      </c>
      <c r="E1360" t="s">
        <v>225</v>
      </c>
      <c r="F1360" t="s">
        <v>220</v>
      </c>
      <c r="G1360" t="s">
        <v>272</v>
      </c>
      <c r="H1360" t="s">
        <v>5</v>
      </c>
      <c r="I1360">
        <v>2</v>
      </c>
      <c r="J1360">
        <v>0</v>
      </c>
      <c r="K1360">
        <v>0</v>
      </c>
      <c r="L1360">
        <v>0</v>
      </c>
      <c r="M1360">
        <v>2</v>
      </c>
      <c r="N1360">
        <v>0</v>
      </c>
      <c r="O1360" s="99">
        <f t="shared" si="43"/>
        <v>2</v>
      </c>
      <c r="P1360" s="88">
        <f t="shared" si="44"/>
        <v>0</v>
      </c>
    </row>
    <row r="1361" spans="1:16" x14ac:dyDescent="0.3">
      <c r="A1361" t="s">
        <v>40</v>
      </c>
      <c r="B1361" s="9" t="s">
        <v>380</v>
      </c>
      <c r="C1361" t="s">
        <v>381</v>
      </c>
      <c r="D1361" t="s">
        <v>58</v>
      </c>
      <c r="E1361" t="s">
        <v>225</v>
      </c>
      <c r="F1361" t="s">
        <v>220</v>
      </c>
      <c r="G1361" t="s">
        <v>272</v>
      </c>
      <c r="H1361" t="s">
        <v>7</v>
      </c>
      <c r="I1361">
        <v>1</v>
      </c>
      <c r="J1361">
        <v>0</v>
      </c>
      <c r="K1361">
        <v>0</v>
      </c>
      <c r="L1361">
        <v>0</v>
      </c>
      <c r="M1361">
        <v>1</v>
      </c>
      <c r="N1361">
        <v>0</v>
      </c>
      <c r="O1361" s="99">
        <f t="shared" si="43"/>
        <v>1</v>
      </c>
      <c r="P1361" s="88">
        <f t="shared" si="44"/>
        <v>0</v>
      </c>
    </row>
    <row r="1362" spans="1:16" x14ac:dyDescent="0.3">
      <c r="A1362" t="s">
        <v>40</v>
      </c>
      <c r="B1362" s="9" t="s">
        <v>380</v>
      </c>
      <c r="C1362" t="s">
        <v>381</v>
      </c>
      <c r="D1362" t="s">
        <v>58</v>
      </c>
      <c r="E1362" t="s">
        <v>225</v>
      </c>
      <c r="F1362" t="s">
        <v>220</v>
      </c>
      <c r="G1362" t="s">
        <v>272</v>
      </c>
      <c r="H1362" t="s">
        <v>6</v>
      </c>
      <c r="I1362">
        <v>3</v>
      </c>
      <c r="J1362">
        <v>0</v>
      </c>
      <c r="K1362">
        <v>0</v>
      </c>
      <c r="L1362">
        <v>0</v>
      </c>
      <c r="M1362">
        <v>3</v>
      </c>
      <c r="N1362">
        <v>0</v>
      </c>
      <c r="O1362" s="99">
        <f t="shared" si="43"/>
        <v>3</v>
      </c>
      <c r="P1362" s="88">
        <f t="shared" si="44"/>
        <v>0</v>
      </c>
    </row>
    <row r="1363" spans="1:16" x14ac:dyDescent="0.3">
      <c r="A1363" t="s">
        <v>40</v>
      </c>
      <c r="B1363" s="9" t="s">
        <v>380</v>
      </c>
      <c r="C1363" t="s">
        <v>381</v>
      </c>
      <c r="D1363" t="s">
        <v>60</v>
      </c>
      <c r="E1363" t="s">
        <v>226</v>
      </c>
      <c r="F1363" t="s">
        <v>220</v>
      </c>
      <c r="G1363" t="s">
        <v>273</v>
      </c>
      <c r="H1363" t="s">
        <v>4</v>
      </c>
      <c r="I1363">
        <v>11</v>
      </c>
      <c r="J1363">
        <v>6</v>
      </c>
      <c r="K1363">
        <v>4</v>
      </c>
      <c r="L1363">
        <v>2</v>
      </c>
      <c r="M1363">
        <v>2</v>
      </c>
      <c r="N1363">
        <v>3</v>
      </c>
      <c r="O1363" s="99">
        <f t="shared" si="43"/>
        <v>11</v>
      </c>
      <c r="P1363" s="88">
        <f t="shared" si="44"/>
        <v>3</v>
      </c>
    </row>
    <row r="1364" spans="1:16" x14ac:dyDescent="0.3">
      <c r="A1364" t="s">
        <v>40</v>
      </c>
      <c r="B1364" s="9" t="s">
        <v>380</v>
      </c>
      <c r="C1364" t="s">
        <v>381</v>
      </c>
      <c r="D1364" t="s">
        <v>60</v>
      </c>
      <c r="E1364" t="s">
        <v>226</v>
      </c>
      <c r="F1364" t="s">
        <v>220</v>
      </c>
      <c r="G1364" t="s">
        <v>273</v>
      </c>
      <c r="H1364" t="s">
        <v>5</v>
      </c>
      <c r="I1364">
        <v>10</v>
      </c>
      <c r="J1364">
        <v>3</v>
      </c>
      <c r="K1364">
        <v>0</v>
      </c>
      <c r="L1364">
        <v>3</v>
      </c>
      <c r="M1364">
        <v>7</v>
      </c>
      <c r="N1364">
        <v>0</v>
      </c>
      <c r="O1364" s="99">
        <f t="shared" si="43"/>
        <v>10</v>
      </c>
      <c r="P1364" s="88">
        <f t="shared" si="44"/>
        <v>0</v>
      </c>
    </row>
    <row r="1365" spans="1:16" x14ac:dyDescent="0.3">
      <c r="A1365" t="s">
        <v>40</v>
      </c>
      <c r="B1365" s="9" t="s">
        <v>380</v>
      </c>
      <c r="C1365" t="s">
        <v>381</v>
      </c>
      <c r="D1365" t="s">
        <v>60</v>
      </c>
      <c r="E1365" t="s">
        <v>226</v>
      </c>
      <c r="F1365" t="s">
        <v>220</v>
      </c>
      <c r="G1365" t="s">
        <v>273</v>
      </c>
      <c r="H1365" t="s">
        <v>7</v>
      </c>
      <c r="I1365">
        <v>3</v>
      </c>
      <c r="J1365">
        <v>2</v>
      </c>
      <c r="K1365">
        <v>1</v>
      </c>
      <c r="L1365">
        <v>1</v>
      </c>
      <c r="M1365">
        <v>0</v>
      </c>
      <c r="N1365">
        <v>1</v>
      </c>
      <c r="O1365" s="99">
        <f t="shared" si="43"/>
        <v>3</v>
      </c>
      <c r="P1365" s="88">
        <f t="shared" si="44"/>
        <v>1</v>
      </c>
    </row>
    <row r="1366" spans="1:16" x14ac:dyDescent="0.3">
      <c r="A1366" t="s">
        <v>40</v>
      </c>
      <c r="B1366" s="9" t="s">
        <v>380</v>
      </c>
      <c r="C1366" t="s">
        <v>381</v>
      </c>
      <c r="D1366" t="s">
        <v>60</v>
      </c>
      <c r="E1366" t="s">
        <v>226</v>
      </c>
      <c r="F1366" t="s">
        <v>220</v>
      </c>
      <c r="G1366" t="s">
        <v>273</v>
      </c>
      <c r="H1366" t="s">
        <v>6</v>
      </c>
      <c r="I1366">
        <v>1</v>
      </c>
      <c r="J1366">
        <v>0</v>
      </c>
      <c r="K1366">
        <v>0</v>
      </c>
      <c r="L1366">
        <v>0</v>
      </c>
      <c r="M1366">
        <v>0</v>
      </c>
      <c r="N1366">
        <v>1</v>
      </c>
      <c r="O1366" s="99">
        <f t="shared" si="43"/>
        <v>1</v>
      </c>
      <c r="P1366" s="88">
        <f t="shared" si="44"/>
        <v>1</v>
      </c>
    </row>
    <row r="1367" spans="1:16" x14ac:dyDescent="0.3">
      <c r="A1367" t="s">
        <v>40</v>
      </c>
      <c r="B1367" s="9" t="s">
        <v>380</v>
      </c>
      <c r="C1367" t="s">
        <v>381</v>
      </c>
      <c r="D1367" t="s">
        <v>62</v>
      </c>
      <c r="E1367" t="s">
        <v>228</v>
      </c>
      <c r="F1367" t="s">
        <v>220</v>
      </c>
      <c r="G1367" t="s">
        <v>272</v>
      </c>
      <c r="H1367" t="s">
        <v>4</v>
      </c>
      <c r="I1367">
        <v>14</v>
      </c>
      <c r="J1367">
        <v>10</v>
      </c>
      <c r="K1367">
        <v>2</v>
      </c>
      <c r="L1367">
        <v>8</v>
      </c>
      <c r="M1367">
        <v>0</v>
      </c>
      <c r="N1367">
        <v>4</v>
      </c>
      <c r="O1367" s="99">
        <f t="shared" si="43"/>
        <v>14</v>
      </c>
      <c r="P1367" s="88">
        <f t="shared" si="44"/>
        <v>4</v>
      </c>
    </row>
    <row r="1368" spans="1:16" x14ac:dyDescent="0.3">
      <c r="A1368" t="s">
        <v>40</v>
      </c>
      <c r="B1368" s="9" t="s">
        <v>380</v>
      </c>
      <c r="C1368" t="s">
        <v>381</v>
      </c>
      <c r="D1368" t="s">
        <v>62</v>
      </c>
      <c r="E1368" t="s">
        <v>228</v>
      </c>
      <c r="F1368" t="s">
        <v>220</v>
      </c>
      <c r="G1368" t="s">
        <v>272</v>
      </c>
      <c r="H1368" t="s">
        <v>5</v>
      </c>
      <c r="I1368">
        <v>2</v>
      </c>
      <c r="J1368">
        <v>2</v>
      </c>
      <c r="K1368">
        <v>0</v>
      </c>
      <c r="L1368">
        <v>2</v>
      </c>
      <c r="M1368">
        <v>0</v>
      </c>
      <c r="N1368">
        <v>0</v>
      </c>
      <c r="O1368" s="99">
        <f t="shared" si="43"/>
        <v>2</v>
      </c>
      <c r="P1368" s="88">
        <f t="shared" si="44"/>
        <v>0</v>
      </c>
    </row>
    <row r="1369" spans="1:16" x14ac:dyDescent="0.3">
      <c r="A1369" t="s">
        <v>40</v>
      </c>
      <c r="B1369" s="9" t="s">
        <v>380</v>
      </c>
      <c r="C1369" t="s">
        <v>381</v>
      </c>
      <c r="D1369" t="s">
        <v>62</v>
      </c>
      <c r="E1369" t="s">
        <v>228</v>
      </c>
      <c r="F1369" t="s">
        <v>220</v>
      </c>
      <c r="G1369" t="s">
        <v>272</v>
      </c>
      <c r="H1369" t="s">
        <v>7</v>
      </c>
      <c r="I1369">
        <v>2</v>
      </c>
      <c r="J1369">
        <v>2</v>
      </c>
      <c r="K1369">
        <v>2</v>
      </c>
      <c r="L1369">
        <v>0</v>
      </c>
      <c r="M1369">
        <v>0</v>
      </c>
      <c r="N1369">
        <v>0</v>
      </c>
      <c r="O1369" s="99">
        <f t="shared" si="43"/>
        <v>2</v>
      </c>
      <c r="P1369" s="88">
        <f t="shared" si="44"/>
        <v>0</v>
      </c>
    </row>
    <row r="1370" spans="1:16" x14ac:dyDescent="0.3">
      <c r="A1370" t="s">
        <v>40</v>
      </c>
      <c r="B1370" s="9" t="s">
        <v>380</v>
      </c>
      <c r="C1370" t="s">
        <v>381</v>
      </c>
      <c r="D1370" t="s">
        <v>62</v>
      </c>
      <c r="E1370" t="s">
        <v>228</v>
      </c>
      <c r="F1370" t="s">
        <v>220</v>
      </c>
      <c r="G1370" t="s">
        <v>272</v>
      </c>
      <c r="H1370" t="s">
        <v>6</v>
      </c>
      <c r="I1370">
        <v>3</v>
      </c>
      <c r="J1370">
        <v>3</v>
      </c>
      <c r="K1370">
        <v>3</v>
      </c>
      <c r="L1370">
        <v>0</v>
      </c>
      <c r="M1370">
        <v>0</v>
      </c>
      <c r="N1370">
        <v>0</v>
      </c>
      <c r="O1370" s="99">
        <f t="shared" si="43"/>
        <v>3</v>
      </c>
      <c r="P1370" s="88">
        <f t="shared" si="44"/>
        <v>0</v>
      </c>
    </row>
    <row r="1371" spans="1:16" x14ac:dyDescent="0.3">
      <c r="A1371" t="s">
        <v>40</v>
      </c>
      <c r="B1371" s="9" t="s">
        <v>380</v>
      </c>
      <c r="C1371" t="s">
        <v>381</v>
      </c>
      <c r="D1371" t="s">
        <v>64</v>
      </c>
      <c r="E1371" t="s">
        <v>229</v>
      </c>
      <c r="F1371" t="s">
        <v>220</v>
      </c>
      <c r="G1371" t="s">
        <v>271</v>
      </c>
      <c r="H1371" t="s">
        <v>4</v>
      </c>
      <c r="I1371">
        <v>12</v>
      </c>
      <c r="J1371">
        <v>3</v>
      </c>
      <c r="K1371">
        <v>0</v>
      </c>
      <c r="L1371">
        <v>3</v>
      </c>
      <c r="M1371">
        <v>4</v>
      </c>
      <c r="N1371">
        <v>5</v>
      </c>
      <c r="O1371" s="99">
        <f t="shared" si="43"/>
        <v>12</v>
      </c>
      <c r="P1371" s="88">
        <f t="shared" si="44"/>
        <v>5</v>
      </c>
    </row>
    <row r="1372" spans="1:16" x14ac:dyDescent="0.3">
      <c r="A1372" t="s">
        <v>40</v>
      </c>
      <c r="B1372" s="9" t="s">
        <v>380</v>
      </c>
      <c r="C1372" t="s">
        <v>381</v>
      </c>
      <c r="D1372" t="s">
        <v>64</v>
      </c>
      <c r="E1372" t="s">
        <v>229</v>
      </c>
      <c r="F1372" t="s">
        <v>220</v>
      </c>
      <c r="G1372" t="s">
        <v>271</v>
      </c>
      <c r="H1372" t="s">
        <v>5</v>
      </c>
      <c r="I1372">
        <v>3</v>
      </c>
      <c r="J1372">
        <v>2</v>
      </c>
      <c r="K1372">
        <v>1</v>
      </c>
      <c r="L1372">
        <v>1</v>
      </c>
      <c r="M1372">
        <v>1</v>
      </c>
      <c r="N1372">
        <v>0</v>
      </c>
      <c r="O1372" s="99">
        <f t="shared" si="43"/>
        <v>3</v>
      </c>
      <c r="P1372" s="88">
        <f t="shared" si="44"/>
        <v>0</v>
      </c>
    </row>
    <row r="1373" spans="1:16" x14ac:dyDescent="0.3">
      <c r="A1373" t="s">
        <v>40</v>
      </c>
      <c r="B1373" s="9" t="s">
        <v>380</v>
      </c>
      <c r="C1373" t="s">
        <v>381</v>
      </c>
      <c r="D1373" t="s">
        <v>64</v>
      </c>
      <c r="E1373" t="s">
        <v>229</v>
      </c>
      <c r="F1373" t="s">
        <v>220</v>
      </c>
      <c r="G1373" t="s">
        <v>271</v>
      </c>
      <c r="H1373" t="s">
        <v>7</v>
      </c>
      <c r="I1373">
        <v>2</v>
      </c>
      <c r="J1373">
        <v>0</v>
      </c>
      <c r="K1373">
        <v>0</v>
      </c>
      <c r="L1373">
        <v>0</v>
      </c>
      <c r="M1373">
        <v>2</v>
      </c>
      <c r="N1373">
        <v>0</v>
      </c>
      <c r="O1373" s="99">
        <f t="shared" si="43"/>
        <v>2</v>
      </c>
      <c r="P1373" s="88">
        <f t="shared" si="44"/>
        <v>0</v>
      </c>
    </row>
    <row r="1374" spans="1:16" x14ac:dyDescent="0.3">
      <c r="A1374" t="s">
        <v>40</v>
      </c>
      <c r="B1374" s="9" t="s">
        <v>380</v>
      </c>
      <c r="C1374" t="s">
        <v>381</v>
      </c>
      <c r="D1374" t="s">
        <v>64</v>
      </c>
      <c r="E1374" t="s">
        <v>229</v>
      </c>
      <c r="F1374" t="s">
        <v>220</v>
      </c>
      <c r="G1374" t="s">
        <v>271</v>
      </c>
      <c r="H1374" t="s">
        <v>6</v>
      </c>
      <c r="I1374">
        <v>2</v>
      </c>
      <c r="J1374">
        <v>0</v>
      </c>
      <c r="K1374">
        <v>0</v>
      </c>
      <c r="L1374">
        <v>0</v>
      </c>
      <c r="M1374">
        <v>2</v>
      </c>
      <c r="N1374">
        <v>0</v>
      </c>
      <c r="O1374" s="99">
        <f t="shared" si="43"/>
        <v>2</v>
      </c>
      <c r="P1374" s="88">
        <f t="shared" si="44"/>
        <v>0</v>
      </c>
    </row>
    <row r="1375" spans="1:16" x14ac:dyDescent="0.3">
      <c r="A1375" t="s">
        <v>40</v>
      </c>
      <c r="B1375" s="9" t="s">
        <v>380</v>
      </c>
      <c r="C1375" t="s">
        <v>381</v>
      </c>
      <c r="D1375" t="s">
        <v>66</v>
      </c>
      <c r="E1375" t="s">
        <v>230</v>
      </c>
      <c r="F1375" t="s">
        <v>220</v>
      </c>
      <c r="G1375" t="s">
        <v>273</v>
      </c>
      <c r="H1375" t="s">
        <v>4</v>
      </c>
      <c r="I1375">
        <v>3</v>
      </c>
      <c r="J1375">
        <v>3</v>
      </c>
      <c r="K1375">
        <v>0</v>
      </c>
      <c r="L1375">
        <v>3</v>
      </c>
      <c r="M1375">
        <v>0</v>
      </c>
      <c r="N1375">
        <v>0</v>
      </c>
      <c r="O1375" s="99">
        <f t="shared" si="43"/>
        <v>3</v>
      </c>
      <c r="P1375" s="88">
        <f t="shared" si="44"/>
        <v>0</v>
      </c>
    </row>
    <row r="1376" spans="1:16" x14ac:dyDescent="0.3">
      <c r="A1376" t="s">
        <v>40</v>
      </c>
      <c r="B1376" s="9" t="s">
        <v>380</v>
      </c>
      <c r="C1376" t="s">
        <v>381</v>
      </c>
      <c r="D1376" t="s">
        <v>68</v>
      </c>
      <c r="E1376" t="s">
        <v>231</v>
      </c>
      <c r="F1376" t="s">
        <v>220</v>
      </c>
      <c r="G1376" t="s">
        <v>273</v>
      </c>
      <c r="H1376" t="s">
        <v>4</v>
      </c>
      <c r="I1376">
        <v>17</v>
      </c>
      <c r="J1376">
        <v>12</v>
      </c>
      <c r="K1376">
        <v>0</v>
      </c>
      <c r="L1376">
        <v>12</v>
      </c>
      <c r="M1376">
        <v>0</v>
      </c>
      <c r="N1376">
        <v>5</v>
      </c>
      <c r="O1376" s="99">
        <f t="shared" si="43"/>
        <v>17</v>
      </c>
      <c r="P1376" s="88">
        <f t="shared" si="44"/>
        <v>5</v>
      </c>
    </row>
    <row r="1377" spans="1:16" x14ac:dyDescent="0.3">
      <c r="A1377" t="s">
        <v>40</v>
      </c>
      <c r="B1377" s="9" t="s">
        <v>380</v>
      </c>
      <c r="C1377" t="s">
        <v>381</v>
      </c>
      <c r="D1377" t="s">
        <v>68</v>
      </c>
      <c r="E1377" t="s">
        <v>231</v>
      </c>
      <c r="F1377" t="s">
        <v>220</v>
      </c>
      <c r="G1377" t="s">
        <v>273</v>
      </c>
      <c r="H1377" t="s">
        <v>7</v>
      </c>
      <c r="I1377">
        <v>1</v>
      </c>
      <c r="J1377">
        <v>1</v>
      </c>
      <c r="K1377">
        <v>0</v>
      </c>
      <c r="L1377">
        <v>1</v>
      </c>
      <c r="M1377">
        <v>0</v>
      </c>
      <c r="N1377">
        <v>0</v>
      </c>
      <c r="O1377" s="99">
        <f t="shared" si="43"/>
        <v>1</v>
      </c>
      <c r="P1377" s="88">
        <f t="shared" si="44"/>
        <v>0</v>
      </c>
    </row>
    <row r="1378" spans="1:16" x14ac:dyDescent="0.3">
      <c r="A1378" t="s">
        <v>40</v>
      </c>
      <c r="B1378" s="9" t="s">
        <v>380</v>
      </c>
      <c r="C1378" t="s">
        <v>381</v>
      </c>
      <c r="D1378" t="s">
        <v>70</v>
      </c>
      <c r="E1378" t="s">
        <v>232</v>
      </c>
      <c r="F1378" t="s">
        <v>220</v>
      </c>
      <c r="G1378" t="s">
        <v>272</v>
      </c>
      <c r="H1378" t="s">
        <v>4</v>
      </c>
      <c r="I1378">
        <v>33</v>
      </c>
      <c r="J1378">
        <v>12</v>
      </c>
      <c r="K1378">
        <v>3</v>
      </c>
      <c r="L1378">
        <v>9</v>
      </c>
      <c r="M1378">
        <v>18</v>
      </c>
      <c r="N1378">
        <v>3</v>
      </c>
      <c r="O1378" s="99">
        <f t="shared" si="43"/>
        <v>33</v>
      </c>
      <c r="P1378" s="88">
        <f t="shared" si="44"/>
        <v>3</v>
      </c>
    </row>
    <row r="1379" spans="1:16" x14ac:dyDescent="0.3">
      <c r="A1379" t="s">
        <v>40</v>
      </c>
      <c r="B1379" s="9" t="s">
        <v>380</v>
      </c>
      <c r="C1379" t="s">
        <v>381</v>
      </c>
      <c r="D1379" t="s">
        <v>70</v>
      </c>
      <c r="E1379" t="s">
        <v>232</v>
      </c>
      <c r="F1379" t="s">
        <v>220</v>
      </c>
      <c r="G1379" t="s">
        <v>272</v>
      </c>
      <c r="H1379" t="s">
        <v>5</v>
      </c>
      <c r="I1379">
        <v>2</v>
      </c>
      <c r="J1379">
        <v>1</v>
      </c>
      <c r="K1379">
        <v>0</v>
      </c>
      <c r="L1379">
        <v>1</v>
      </c>
      <c r="M1379">
        <v>1</v>
      </c>
      <c r="N1379">
        <v>0</v>
      </c>
      <c r="O1379" s="99">
        <f t="shared" si="43"/>
        <v>2</v>
      </c>
      <c r="P1379" s="88">
        <f t="shared" si="44"/>
        <v>0</v>
      </c>
    </row>
    <row r="1380" spans="1:16" x14ac:dyDescent="0.3">
      <c r="A1380" t="s">
        <v>40</v>
      </c>
      <c r="B1380" s="9" t="s">
        <v>380</v>
      </c>
      <c r="C1380" t="s">
        <v>381</v>
      </c>
      <c r="D1380" t="s">
        <v>70</v>
      </c>
      <c r="E1380" t="s">
        <v>232</v>
      </c>
      <c r="F1380" t="s">
        <v>220</v>
      </c>
      <c r="G1380" t="s">
        <v>272</v>
      </c>
      <c r="H1380" t="s">
        <v>7</v>
      </c>
      <c r="I1380">
        <v>1</v>
      </c>
      <c r="J1380">
        <v>1</v>
      </c>
      <c r="K1380">
        <v>0</v>
      </c>
      <c r="L1380">
        <v>1</v>
      </c>
      <c r="M1380">
        <v>0</v>
      </c>
      <c r="N1380">
        <v>0</v>
      </c>
      <c r="O1380" s="99">
        <f t="shared" si="43"/>
        <v>1</v>
      </c>
      <c r="P1380" s="88">
        <f t="shared" si="44"/>
        <v>0</v>
      </c>
    </row>
    <row r="1381" spans="1:16" x14ac:dyDescent="0.3">
      <c r="A1381" t="s">
        <v>40</v>
      </c>
      <c r="B1381" s="9" t="s">
        <v>380</v>
      </c>
      <c r="C1381" t="s">
        <v>381</v>
      </c>
      <c r="D1381" t="s">
        <v>70</v>
      </c>
      <c r="E1381" t="s">
        <v>232</v>
      </c>
      <c r="F1381" t="s">
        <v>220</v>
      </c>
      <c r="G1381" t="s">
        <v>272</v>
      </c>
      <c r="H1381" t="s">
        <v>6</v>
      </c>
      <c r="I1381">
        <v>4</v>
      </c>
      <c r="J1381">
        <v>3</v>
      </c>
      <c r="K1381">
        <v>1</v>
      </c>
      <c r="L1381">
        <v>2</v>
      </c>
      <c r="M1381">
        <v>1</v>
      </c>
      <c r="N1381">
        <v>0</v>
      </c>
      <c r="O1381" s="99">
        <f t="shared" si="43"/>
        <v>4</v>
      </c>
      <c r="P1381" s="88">
        <f t="shared" si="44"/>
        <v>0</v>
      </c>
    </row>
    <row r="1382" spans="1:16" x14ac:dyDescent="0.3">
      <c r="A1382" t="s">
        <v>40</v>
      </c>
      <c r="B1382" s="9" t="s">
        <v>380</v>
      </c>
      <c r="C1382" t="s">
        <v>381</v>
      </c>
      <c r="D1382" t="s">
        <v>72</v>
      </c>
      <c r="E1382" t="s">
        <v>233</v>
      </c>
      <c r="F1382" t="s">
        <v>220</v>
      </c>
      <c r="G1382" t="s">
        <v>273</v>
      </c>
      <c r="H1382" t="s">
        <v>4</v>
      </c>
      <c r="I1382">
        <v>34</v>
      </c>
      <c r="J1382">
        <v>8</v>
      </c>
      <c r="K1382">
        <v>2</v>
      </c>
      <c r="L1382">
        <v>6</v>
      </c>
      <c r="M1382">
        <v>20</v>
      </c>
      <c r="N1382">
        <v>6</v>
      </c>
      <c r="O1382" s="99">
        <f t="shared" si="43"/>
        <v>34</v>
      </c>
      <c r="P1382" s="88">
        <f t="shared" si="44"/>
        <v>6</v>
      </c>
    </row>
    <row r="1383" spans="1:16" x14ac:dyDescent="0.3">
      <c r="A1383" t="s">
        <v>40</v>
      </c>
      <c r="B1383" s="9" t="s">
        <v>380</v>
      </c>
      <c r="C1383" t="s">
        <v>381</v>
      </c>
      <c r="D1383" t="s">
        <v>72</v>
      </c>
      <c r="E1383" t="s">
        <v>233</v>
      </c>
      <c r="F1383" t="s">
        <v>220</v>
      </c>
      <c r="G1383" t="s">
        <v>273</v>
      </c>
      <c r="H1383" t="s">
        <v>5</v>
      </c>
      <c r="I1383">
        <v>12</v>
      </c>
      <c r="J1383">
        <v>4</v>
      </c>
      <c r="K1383">
        <v>0</v>
      </c>
      <c r="L1383">
        <v>4</v>
      </c>
      <c r="M1383">
        <v>8</v>
      </c>
      <c r="N1383">
        <v>0</v>
      </c>
      <c r="O1383" s="99">
        <f t="shared" si="43"/>
        <v>12</v>
      </c>
      <c r="P1383" s="88">
        <f t="shared" si="44"/>
        <v>0</v>
      </c>
    </row>
    <row r="1384" spans="1:16" x14ac:dyDescent="0.3">
      <c r="A1384" t="s">
        <v>40</v>
      </c>
      <c r="B1384" s="9" t="s">
        <v>380</v>
      </c>
      <c r="C1384" t="s">
        <v>381</v>
      </c>
      <c r="D1384" t="s">
        <v>72</v>
      </c>
      <c r="E1384" t="s">
        <v>233</v>
      </c>
      <c r="F1384" t="s">
        <v>220</v>
      </c>
      <c r="G1384" t="s">
        <v>273</v>
      </c>
      <c r="H1384" t="s">
        <v>7</v>
      </c>
      <c r="I1384">
        <v>2</v>
      </c>
      <c r="J1384">
        <v>2</v>
      </c>
      <c r="K1384">
        <v>1</v>
      </c>
      <c r="L1384">
        <v>1</v>
      </c>
      <c r="M1384">
        <v>0</v>
      </c>
      <c r="N1384">
        <v>0</v>
      </c>
      <c r="O1384" s="99">
        <f t="shared" si="43"/>
        <v>2</v>
      </c>
      <c r="P1384" s="88">
        <f t="shared" si="44"/>
        <v>0</v>
      </c>
    </row>
    <row r="1385" spans="1:16" x14ac:dyDescent="0.3">
      <c r="A1385" t="s">
        <v>40</v>
      </c>
      <c r="B1385" s="9" t="s">
        <v>380</v>
      </c>
      <c r="C1385" t="s">
        <v>381</v>
      </c>
      <c r="D1385" t="s">
        <v>72</v>
      </c>
      <c r="E1385" t="s">
        <v>233</v>
      </c>
      <c r="F1385" t="s">
        <v>220</v>
      </c>
      <c r="G1385" t="s">
        <v>273</v>
      </c>
      <c r="H1385" t="s">
        <v>6</v>
      </c>
      <c r="I1385">
        <v>2</v>
      </c>
      <c r="J1385">
        <v>0</v>
      </c>
      <c r="K1385">
        <v>0</v>
      </c>
      <c r="L1385">
        <v>0</v>
      </c>
      <c r="M1385">
        <v>1</v>
      </c>
      <c r="N1385">
        <v>1</v>
      </c>
      <c r="O1385" s="99">
        <f t="shared" si="43"/>
        <v>2</v>
      </c>
      <c r="P1385" s="88">
        <f t="shared" si="44"/>
        <v>1</v>
      </c>
    </row>
    <row r="1386" spans="1:16" x14ac:dyDescent="0.3">
      <c r="A1386" t="s">
        <v>40</v>
      </c>
      <c r="B1386" s="9" t="s">
        <v>380</v>
      </c>
      <c r="C1386" t="s">
        <v>381</v>
      </c>
      <c r="D1386" t="s">
        <v>74</v>
      </c>
      <c r="E1386" t="s">
        <v>326</v>
      </c>
      <c r="F1386" t="s">
        <v>220</v>
      </c>
      <c r="G1386" t="s">
        <v>272</v>
      </c>
      <c r="H1386" t="s">
        <v>4</v>
      </c>
      <c r="I1386">
        <v>26</v>
      </c>
      <c r="J1386">
        <v>9</v>
      </c>
      <c r="K1386">
        <v>1</v>
      </c>
      <c r="L1386">
        <v>8</v>
      </c>
      <c r="M1386">
        <v>14</v>
      </c>
      <c r="N1386">
        <v>3</v>
      </c>
      <c r="O1386" s="99">
        <f t="shared" si="43"/>
        <v>26</v>
      </c>
      <c r="P1386" s="88">
        <f t="shared" si="44"/>
        <v>3</v>
      </c>
    </row>
    <row r="1387" spans="1:16" x14ac:dyDescent="0.3">
      <c r="A1387" t="s">
        <v>40</v>
      </c>
      <c r="B1387" s="9" t="s">
        <v>380</v>
      </c>
      <c r="C1387" t="s">
        <v>381</v>
      </c>
      <c r="D1387" t="s">
        <v>74</v>
      </c>
      <c r="E1387" t="s">
        <v>326</v>
      </c>
      <c r="F1387" t="s">
        <v>220</v>
      </c>
      <c r="G1387" t="s">
        <v>272</v>
      </c>
      <c r="H1387" t="s">
        <v>5</v>
      </c>
      <c r="I1387">
        <v>1</v>
      </c>
      <c r="J1387">
        <v>0</v>
      </c>
      <c r="K1387">
        <v>0</v>
      </c>
      <c r="L1387">
        <v>0</v>
      </c>
      <c r="M1387">
        <v>0</v>
      </c>
      <c r="N1387">
        <v>1</v>
      </c>
      <c r="O1387" s="99">
        <f t="shared" si="43"/>
        <v>1</v>
      </c>
      <c r="P1387" s="88">
        <f t="shared" si="44"/>
        <v>1</v>
      </c>
    </row>
    <row r="1388" spans="1:16" x14ac:dyDescent="0.3">
      <c r="A1388" t="s">
        <v>40</v>
      </c>
      <c r="B1388" s="9" t="s">
        <v>380</v>
      </c>
      <c r="C1388" t="s">
        <v>381</v>
      </c>
      <c r="D1388" t="s">
        <v>74</v>
      </c>
      <c r="E1388" t="s">
        <v>326</v>
      </c>
      <c r="F1388" t="s">
        <v>220</v>
      </c>
      <c r="G1388" t="s">
        <v>272</v>
      </c>
      <c r="H1388" t="s">
        <v>7</v>
      </c>
      <c r="I1388">
        <v>4</v>
      </c>
      <c r="J1388">
        <v>3</v>
      </c>
      <c r="K1388">
        <v>0</v>
      </c>
      <c r="L1388">
        <v>3</v>
      </c>
      <c r="M1388">
        <v>1</v>
      </c>
      <c r="N1388">
        <v>0</v>
      </c>
      <c r="O1388" s="99">
        <f t="shared" si="43"/>
        <v>4</v>
      </c>
      <c r="P1388" s="88">
        <f t="shared" si="44"/>
        <v>0</v>
      </c>
    </row>
    <row r="1389" spans="1:16" x14ac:dyDescent="0.3">
      <c r="A1389" t="s">
        <v>40</v>
      </c>
      <c r="B1389" s="9" t="s">
        <v>380</v>
      </c>
      <c r="C1389" t="s">
        <v>381</v>
      </c>
      <c r="D1389" t="s">
        <v>74</v>
      </c>
      <c r="E1389" t="s">
        <v>326</v>
      </c>
      <c r="F1389" t="s">
        <v>220</v>
      </c>
      <c r="G1389" t="s">
        <v>272</v>
      </c>
      <c r="H1389" t="s">
        <v>6</v>
      </c>
      <c r="I1389">
        <v>4</v>
      </c>
      <c r="J1389">
        <v>2</v>
      </c>
      <c r="K1389">
        <v>1</v>
      </c>
      <c r="L1389">
        <v>1</v>
      </c>
      <c r="M1389">
        <v>1</v>
      </c>
      <c r="N1389">
        <v>1</v>
      </c>
      <c r="O1389" s="99">
        <f t="shared" si="43"/>
        <v>4</v>
      </c>
      <c r="P1389" s="88">
        <f t="shared" si="44"/>
        <v>1</v>
      </c>
    </row>
    <row r="1390" spans="1:16" x14ac:dyDescent="0.3">
      <c r="A1390" t="s">
        <v>40</v>
      </c>
      <c r="B1390" s="9" t="s">
        <v>380</v>
      </c>
      <c r="C1390" t="s">
        <v>381</v>
      </c>
      <c r="D1390" t="s">
        <v>76</v>
      </c>
      <c r="E1390" t="s">
        <v>234</v>
      </c>
      <c r="F1390" t="s">
        <v>220</v>
      </c>
      <c r="G1390" t="s">
        <v>273</v>
      </c>
      <c r="H1390" t="s">
        <v>4</v>
      </c>
      <c r="I1390">
        <v>33</v>
      </c>
      <c r="J1390">
        <v>11</v>
      </c>
      <c r="K1390">
        <v>1</v>
      </c>
      <c r="L1390">
        <v>10</v>
      </c>
      <c r="M1390">
        <v>6</v>
      </c>
      <c r="N1390">
        <v>16</v>
      </c>
      <c r="O1390" s="99">
        <f t="shared" si="43"/>
        <v>33</v>
      </c>
      <c r="P1390" s="88">
        <f t="shared" si="44"/>
        <v>16</v>
      </c>
    </row>
    <row r="1391" spans="1:16" x14ac:dyDescent="0.3">
      <c r="A1391" t="s">
        <v>40</v>
      </c>
      <c r="B1391" s="9" t="s">
        <v>380</v>
      </c>
      <c r="C1391" t="s">
        <v>381</v>
      </c>
      <c r="D1391" t="s">
        <v>76</v>
      </c>
      <c r="E1391" t="s">
        <v>234</v>
      </c>
      <c r="F1391" t="s">
        <v>220</v>
      </c>
      <c r="G1391" t="s">
        <v>273</v>
      </c>
      <c r="H1391" t="s">
        <v>5</v>
      </c>
      <c r="I1391">
        <v>3</v>
      </c>
      <c r="J1391">
        <v>2</v>
      </c>
      <c r="K1391">
        <v>2</v>
      </c>
      <c r="L1391">
        <v>0</v>
      </c>
      <c r="M1391">
        <v>0</v>
      </c>
      <c r="N1391">
        <v>1</v>
      </c>
      <c r="O1391" s="99">
        <f t="shared" si="43"/>
        <v>3</v>
      </c>
      <c r="P1391" s="88">
        <f t="shared" si="44"/>
        <v>1</v>
      </c>
    </row>
    <row r="1392" spans="1:16" x14ac:dyDescent="0.3">
      <c r="A1392" t="s">
        <v>40</v>
      </c>
      <c r="B1392" s="9" t="s">
        <v>380</v>
      </c>
      <c r="C1392" t="s">
        <v>381</v>
      </c>
      <c r="D1392" t="s">
        <v>78</v>
      </c>
      <c r="E1392" t="s">
        <v>235</v>
      </c>
      <c r="F1392" t="s">
        <v>220</v>
      </c>
      <c r="G1392" t="s">
        <v>272</v>
      </c>
      <c r="H1392" t="s">
        <v>4</v>
      </c>
      <c r="I1392">
        <v>15</v>
      </c>
      <c r="J1392">
        <v>10</v>
      </c>
      <c r="K1392">
        <v>1</v>
      </c>
      <c r="L1392">
        <v>9</v>
      </c>
      <c r="M1392">
        <v>1</v>
      </c>
      <c r="N1392">
        <v>4</v>
      </c>
      <c r="O1392" s="99">
        <f t="shared" si="43"/>
        <v>15</v>
      </c>
      <c r="P1392" s="88">
        <f t="shared" si="44"/>
        <v>4</v>
      </c>
    </row>
    <row r="1393" spans="1:16" x14ac:dyDescent="0.3">
      <c r="A1393" t="s">
        <v>40</v>
      </c>
      <c r="B1393" s="9" t="s">
        <v>380</v>
      </c>
      <c r="C1393" t="s">
        <v>381</v>
      </c>
      <c r="D1393" t="s">
        <v>78</v>
      </c>
      <c r="E1393" t="s">
        <v>235</v>
      </c>
      <c r="F1393" t="s">
        <v>220</v>
      </c>
      <c r="G1393" t="s">
        <v>272</v>
      </c>
      <c r="H1393" t="s">
        <v>5</v>
      </c>
      <c r="I1393">
        <v>1</v>
      </c>
      <c r="J1393">
        <v>1</v>
      </c>
      <c r="K1393">
        <v>0</v>
      </c>
      <c r="L1393">
        <v>1</v>
      </c>
      <c r="M1393">
        <v>0</v>
      </c>
      <c r="N1393">
        <v>0</v>
      </c>
      <c r="O1393" s="99">
        <f t="shared" si="43"/>
        <v>1</v>
      </c>
      <c r="P1393" s="88">
        <f t="shared" si="44"/>
        <v>0</v>
      </c>
    </row>
    <row r="1394" spans="1:16" x14ac:dyDescent="0.3">
      <c r="A1394" t="s">
        <v>40</v>
      </c>
      <c r="B1394" s="9" t="s">
        <v>380</v>
      </c>
      <c r="C1394" t="s">
        <v>381</v>
      </c>
      <c r="D1394" t="s">
        <v>78</v>
      </c>
      <c r="E1394" t="s">
        <v>235</v>
      </c>
      <c r="F1394" t="s">
        <v>220</v>
      </c>
      <c r="G1394" t="s">
        <v>272</v>
      </c>
      <c r="H1394" t="s">
        <v>7</v>
      </c>
      <c r="I1394">
        <v>1</v>
      </c>
      <c r="J1394">
        <v>1</v>
      </c>
      <c r="K1394">
        <v>0</v>
      </c>
      <c r="L1394">
        <v>1</v>
      </c>
      <c r="M1394">
        <v>0</v>
      </c>
      <c r="N1394">
        <v>0</v>
      </c>
      <c r="O1394" s="99">
        <f t="shared" si="43"/>
        <v>1</v>
      </c>
      <c r="P1394" s="88">
        <f t="shared" si="44"/>
        <v>0</v>
      </c>
    </row>
    <row r="1395" spans="1:16" x14ac:dyDescent="0.3">
      <c r="A1395" t="s">
        <v>40</v>
      </c>
      <c r="B1395" s="9" t="s">
        <v>380</v>
      </c>
      <c r="C1395" t="s">
        <v>381</v>
      </c>
      <c r="D1395" t="s">
        <v>80</v>
      </c>
      <c r="E1395" t="s">
        <v>236</v>
      </c>
      <c r="F1395" t="s">
        <v>220</v>
      </c>
      <c r="G1395" t="s">
        <v>272</v>
      </c>
      <c r="H1395" t="s">
        <v>4</v>
      </c>
      <c r="I1395">
        <v>28</v>
      </c>
      <c r="J1395">
        <v>6</v>
      </c>
      <c r="K1395">
        <v>1</v>
      </c>
      <c r="L1395">
        <v>5</v>
      </c>
      <c r="M1395">
        <v>19</v>
      </c>
      <c r="N1395">
        <v>3</v>
      </c>
      <c r="O1395" s="99">
        <f t="shared" si="43"/>
        <v>28</v>
      </c>
      <c r="P1395" s="88">
        <f t="shared" si="44"/>
        <v>3</v>
      </c>
    </row>
    <row r="1396" spans="1:16" x14ac:dyDescent="0.3">
      <c r="A1396" t="s">
        <v>40</v>
      </c>
      <c r="B1396" s="9" t="s">
        <v>380</v>
      </c>
      <c r="C1396" t="s">
        <v>381</v>
      </c>
      <c r="D1396" t="s">
        <v>80</v>
      </c>
      <c r="E1396" t="s">
        <v>236</v>
      </c>
      <c r="F1396" t="s">
        <v>220</v>
      </c>
      <c r="G1396" t="s">
        <v>272</v>
      </c>
      <c r="H1396" t="s">
        <v>5</v>
      </c>
      <c r="I1396">
        <v>3</v>
      </c>
      <c r="J1396">
        <v>3</v>
      </c>
      <c r="K1396">
        <v>0</v>
      </c>
      <c r="L1396">
        <v>3</v>
      </c>
      <c r="M1396">
        <v>0</v>
      </c>
      <c r="N1396">
        <v>0</v>
      </c>
      <c r="O1396" s="99">
        <f t="shared" si="43"/>
        <v>3</v>
      </c>
      <c r="P1396" s="88">
        <f t="shared" si="44"/>
        <v>0</v>
      </c>
    </row>
    <row r="1397" spans="1:16" x14ac:dyDescent="0.3">
      <c r="A1397" t="s">
        <v>40</v>
      </c>
      <c r="B1397" s="9" t="s">
        <v>380</v>
      </c>
      <c r="C1397" t="s">
        <v>381</v>
      </c>
      <c r="D1397" t="s">
        <v>80</v>
      </c>
      <c r="E1397" t="s">
        <v>236</v>
      </c>
      <c r="F1397" t="s">
        <v>220</v>
      </c>
      <c r="G1397" t="s">
        <v>272</v>
      </c>
      <c r="H1397" t="s">
        <v>7</v>
      </c>
      <c r="I1397">
        <v>6</v>
      </c>
      <c r="J1397">
        <v>3</v>
      </c>
      <c r="K1397">
        <v>1</v>
      </c>
      <c r="L1397">
        <v>2</v>
      </c>
      <c r="M1397">
        <v>3</v>
      </c>
      <c r="N1397">
        <v>0</v>
      </c>
      <c r="O1397" s="99">
        <f t="shared" si="43"/>
        <v>6</v>
      </c>
      <c r="P1397" s="88">
        <f t="shared" si="44"/>
        <v>0</v>
      </c>
    </row>
    <row r="1398" spans="1:16" x14ac:dyDescent="0.3">
      <c r="A1398" t="s">
        <v>40</v>
      </c>
      <c r="B1398" s="9" t="s">
        <v>380</v>
      </c>
      <c r="C1398" t="s">
        <v>381</v>
      </c>
      <c r="D1398" t="s">
        <v>80</v>
      </c>
      <c r="E1398" t="s">
        <v>236</v>
      </c>
      <c r="F1398" t="s">
        <v>220</v>
      </c>
      <c r="G1398" t="s">
        <v>272</v>
      </c>
      <c r="H1398" t="s">
        <v>6</v>
      </c>
      <c r="I1398">
        <v>5</v>
      </c>
      <c r="J1398">
        <v>3</v>
      </c>
      <c r="K1398">
        <v>0</v>
      </c>
      <c r="L1398">
        <v>3</v>
      </c>
      <c r="M1398">
        <v>1</v>
      </c>
      <c r="N1398">
        <v>1</v>
      </c>
      <c r="O1398" s="99">
        <f t="shared" si="43"/>
        <v>5</v>
      </c>
      <c r="P1398" s="88">
        <f t="shared" si="44"/>
        <v>1</v>
      </c>
    </row>
    <row r="1399" spans="1:16" x14ac:dyDescent="0.3">
      <c r="A1399" t="s">
        <v>40</v>
      </c>
      <c r="B1399" s="9" t="s">
        <v>380</v>
      </c>
      <c r="C1399" t="s">
        <v>381</v>
      </c>
      <c r="D1399" t="s">
        <v>82</v>
      </c>
      <c r="E1399" t="s">
        <v>237</v>
      </c>
      <c r="F1399" t="s">
        <v>220</v>
      </c>
      <c r="G1399" t="s">
        <v>272</v>
      </c>
      <c r="H1399" t="s">
        <v>4</v>
      </c>
      <c r="I1399">
        <v>4</v>
      </c>
      <c r="J1399">
        <v>0</v>
      </c>
      <c r="K1399">
        <v>0</v>
      </c>
      <c r="L1399">
        <v>0</v>
      </c>
      <c r="M1399">
        <v>0</v>
      </c>
      <c r="N1399">
        <v>4</v>
      </c>
      <c r="O1399" s="99">
        <f t="shared" si="43"/>
        <v>4</v>
      </c>
      <c r="P1399" s="88">
        <f t="shared" si="44"/>
        <v>4</v>
      </c>
    </row>
    <row r="1400" spans="1:16" x14ac:dyDescent="0.3">
      <c r="A1400" t="s">
        <v>40</v>
      </c>
      <c r="B1400" s="9" t="s">
        <v>380</v>
      </c>
      <c r="C1400" t="s">
        <v>381</v>
      </c>
      <c r="D1400" t="s">
        <v>82</v>
      </c>
      <c r="E1400" t="s">
        <v>237</v>
      </c>
      <c r="F1400" t="s">
        <v>220</v>
      </c>
      <c r="G1400" t="s">
        <v>272</v>
      </c>
      <c r="H1400" t="s">
        <v>7</v>
      </c>
      <c r="I1400">
        <v>4</v>
      </c>
      <c r="J1400">
        <v>4</v>
      </c>
      <c r="K1400">
        <v>1</v>
      </c>
      <c r="L1400">
        <v>3</v>
      </c>
      <c r="M1400">
        <v>0</v>
      </c>
      <c r="N1400">
        <v>0</v>
      </c>
      <c r="O1400" s="99">
        <f t="shared" si="43"/>
        <v>4</v>
      </c>
      <c r="P1400" s="88">
        <f t="shared" si="44"/>
        <v>0</v>
      </c>
    </row>
    <row r="1401" spans="1:16" x14ac:dyDescent="0.3">
      <c r="A1401" t="s">
        <v>40</v>
      </c>
      <c r="B1401" s="9" t="s">
        <v>380</v>
      </c>
      <c r="C1401" t="s">
        <v>381</v>
      </c>
      <c r="D1401" t="s">
        <v>82</v>
      </c>
      <c r="E1401" t="s">
        <v>237</v>
      </c>
      <c r="F1401" t="s">
        <v>220</v>
      </c>
      <c r="G1401" t="s">
        <v>272</v>
      </c>
      <c r="H1401" t="s">
        <v>6</v>
      </c>
      <c r="I1401">
        <v>1</v>
      </c>
      <c r="J1401">
        <v>1</v>
      </c>
      <c r="K1401">
        <v>1</v>
      </c>
      <c r="L1401">
        <v>0</v>
      </c>
      <c r="M1401">
        <v>0</v>
      </c>
      <c r="N1401">
        <v>0</v>
      </c>
      <c r="O1401" s="99">
        <f t="shared" si="43"/>
        <v>1</v>
      </c>
      <c r="P1401" s="88">
        <f t="shared" si="44"/>
        <v>0</v>
      </c>
    </row>
    <row r="1402" spans="1:16" x14ac:dyDescent="0.3">
      <c r="A1402" t="s">
        <v>40</v>
      </c>
      <c r="B1402" s="9" t="s">
        <v>380</v>
      </c>
      <c r="C1402" t="s">
        <v>381</v>
      </c>
      <c r="D1402" t="s">
        <v>84</v>
      </c>
      <c r="E1402" t="s">
        <v>238</v>
      </c>
      <c r="F1402" t="s">
        <v>239</v>
      </c>
      <c r="G1402" t="s">
        <v>271</v>
      </c>
      <c r="H1402" t="s">
        <v>4</v>
      </c>
      <c r="I1402">
        <v>278</v>
      </c>
      <c r="J1402">
        <v>163</v>
      </c>
      <c r="K1402">
        <v>16</v>
      </c>
      <c r="L1402">
        <v>147</v>
      </c>
      <c r="M1402">
        <v>86</v>
      </c>
      <c r="N1402">
        <v>29</v>
      </c>
      <c r="O1402" s="99">
        <f t="shared" si="43"/>
        <v>278</v>
      </c>
      <c r="P1402" s="88">
        <f t="shared" si="44"/>
        <v>29</v>
      </c>
    </row>
    <row r="1403" spans="1:16" x14ac:dyDescent="0.3">
      <c r="A1403" t="s">
        <v>40</v>
      </c>
      <c r="B1403" s="9" t="s">
        <v>380</v>
      </c>
      <c r="C1403" t="s">
        <v>381</v>
      </c>
      <c r="D1403" t="s">
        <v>84</v>
      </c>
      <c r="E1403" t="s">
        <v>238</v>
      </c>
      <c r="F1403" t="s">
        <v>239</v>
      </c>
      <c r="G1403" t="s">
        <v>271</v>
      </c>
      <c r="H1403" t="s">
        <v>5</v>
      </c>
      <c r="I1403">
        <v>47</v>
      </c>
      <c r="J1403">
        <v>24</v>
      </c>
      <c r="K1403">
        <v>1</v>
      </c>
      <c r="L1403">
        <v>23</v>
      </c>
      <c r="M1403">
        <v>19</v>
      </c>
      <c r="N1403">
        <v>4</v>
      </c>
      <c r="O1403" s="99">
        <f t="shared" si="43"/>
        <v>47</v>
      </c>
      <c r="P1403" s="88">
        <f t="shared" si="44"/>
        <v>4</v>
      </c>
    </row>
    <row r="1404" spans="1:16" x14ac:dyDescent="0.3">
      <c r="A1404" t="s">
        <v>40</v>
      </c>
      <c r="B1404" s="9" t="s">
        <v>380</v>
      </c>
      <c r="C1404" t="s">
        <v>381</v>
      </c>
      <c r="D1404" t="s">
        <v>84</v>
      </c>
      <c r="E1404" t="s">
        <v>238</v>
      </c>
      <c r="F1404" t="s">
        <v>239</v>
      </c>
      <c r="G1404" t="s">
        <v>271</v>
      </c>
      <c r="H1404" t="s">
        <v>7</v>
      </c>
      <c r="I1404">
        <v>9</v>
      </c>
      <c r="J1404">
        <v>5</v>
      </c>
      <c r="K1404">
        <v>2</v>
      </c>
      <c r="L1404">
        <v>3</v>
      </c>
      <c r="M1404">
        <v>3</v>
      </c>
      <c r="N1404">
        <v>1</v>
      </c>
      <c r="O1404" s="99">
        <f t="shared" si="43"/>
        <v>9</v>
      </c>
      <c r="P1404" s="88">
        <f t="shared" si="44"/>
        <v>1</v>
      </c>
    </row>
    <row r="1405" spans="1:16" x14ac:dyDescent="0.3">
      <c r="A1405" t="s">
        <v>40</v>
      </c>
      <c r="B1405" s="9" t="s">
        <v>380</v>
      </c>
      <c r="C1405" t="s">
        <v>381</v>
      </c>
      <c r="D1405" t="s">
        <v>84</v>
      </c>
      <c r="E1405" t="s">
        <v>238</v>
      </c>
      <c r="F1405" t="s">
        <v>239</v>
      </c>
      <c r="G1405" t="s">
        <v>271</v>
      </c>
      <c r="H1405" t="s">
        <v>6</v>
      </c>
      <c r="I1405">
        <v>7</v>
      </c>
      <c r="J1405">
        <v>2</v>
      </c>
      <c r="K1405">
        <v>1</v>
      </c>
      <c r="L1405">
        <v>1</v>
      </c>
      <c r="M1405">
        <v>5</v>
      </c>
      <c r="N1405">
        <v>0</v>
      </c>
      <c r="O1405" s="99">
        <f t="shared" si="43"/>
        <v>7</v>
      </c>
      <c r="P1405" s="88">
        <f t="shared" si="44"/>
        <v>0</v>
      </c>
    </row>
    <row r="1406" spans="1:16" x14ac:dyDescent="0.3">
      <c r="A1406" t="s">
        <v>40</v>
      </c>
      <c r="B1406" s="9" t="s">
        <v>380</v>
      </c>
      <c r="C1406" t="s">
        <v>381</v>
      </c>
      <c r="D1406" t="s">
        <v>86</v>
      </c>
      <c r="E1406" t="s">
        <v>240</v>
      </c>
      <c r="F1406" t="s">
        <v>239</v>
      </c>
      <c r="G1406" t="s">
        <v>271</v>
      </c>
      <c r="H1406" t="s">
        <v>4</v>
      </c>
      <c r="I1406">
        <v>189</v>
      </c>
      <c r="J1406">
        <v>65</v>
      </c>
      <c r="K1406">
        <v>10</v>
      </c>
      <c r="L1406">
        <v>55</v>
      </c>
      <c r="M1406">
        <v>78</v>
      </c>
      <c r="N1406">
        <v>46</v>
      </c>
      <c r="O1406" s="99">
        <f t="shared" si="43"/>
        <v>189</v>
      </c>
      <c r="P1406" s="88">
        <f t="shared" si="44"/>
        <v>46</v>
      </c>
    </row>
    <row r="1407" spans="1:16" x14ac:dyDescent="0.3">
      <c r="A1407" t="s">
        <v>40</v>
      </c>
      <c r="B1407" s="9" t="s">
        <v>380</v>
      </c>
      <c r="C1407" t="s">
        <v>381</v>
      </c>
      <c r="D1407" t="s">
        <v>86</v>
      </c>
      <c r="E1407" t="s">
        <v>240</v>
      </c>
      <c r="F1407" t="s">
        <v>239</v>
      </c>
      <c r="G1407" t="s">
        <v>271</v>
      </c>
      <c r="H1407" t="s">
        <v>5</v>
      </c>
      <c r="I1407">
        <v>21</v>
      </c>
      <c r="J1407">
        <v>9</v>
      </c>
      <c r="K1407">
        <v>2</v>
      </c>
      <c r="L1407">
        <v>7</v>
      </c>
      <c r="M1407">
        <v>4</v>
      </c>
      <c r="N1407">
        <v>8</v>
      </c>
      <c r="O1407" s="99">
        <f t="shared" si="43"/>
        <v>21</v>
      </c>
      <c r="P1407" s="88">
        <f t="shared" si="44"/>
        <v>8</v>
      </c>
    </row>
    <row r="1408" spans="1:16" x14ac:dyDescent="0.3">
      <c r="A1408" t="s">
        <v>40</v>
      </c>
      <c r="B1408" s="9" t="s">
        <v>380</v>
      </c>
      <c r="C1408" t="s">
        <v>381</v>
      </c>
      <c r="D1408" t="s">
        <v>86</v>
      </c>
      <c r="E1408" t="s">
        <v>240</v>
      </c>
      <c r="F1408" t="s">
        <v>239</v>
      </c>
      <c r="G1408" t="s">
        <v>271</v>
      </c>
      <c r="H1408" t="s">
        <v>7</v>
      </c>
      <c r="I1408">
        <v>12</v>
      </c>
      <c r="J1408">
        <v>8</v>
      </c>
      <c r="K1408">
        <v>4</v>
      </c>
      <c r="L1408">
        <v>4</v>
      </c>
      <c r="M1408">
        <v>1</v>
      </c>
      <c r="N1408">
        <v>3</v>
      </c>
      <c r="O1408" s="99">
        <f t="shared" si="43"/>
        <v>12</v>
      </c>
      <c r="P1408" s="88">
        <f t="shared" si="44"/>
        <v>3</v>
      </c>
    </row>
    <row r="1409" spans="1:16" x14ac:dyDescent="0.3">
      <c r="A1409" t="s">
        <v>40</v>
      </c>
      <c r="B1409" s="9" t="s">
        <v>380</v>
      </c>
      <c r="C1409" t="s">
        <v>381</v>
      </c>
      <c r="D1409" t="s">
        <v>86</v>
      </c>
      <c r="E1409" t="s">
        <v>240</v>
      </c>
      <c r="F1409" t="s">
        <v>239</v>
      </c>
      <c r="G1409" t="s">
        <v>271</v>
      </c>
      <c r="H1409" t="s">
        <v>6</v>
      </c>
      <c r="I1409">
        <v>4</v>
      </c>
      <c r="J1409">
        <v>3</v>
      </c>
      <c r="K1409">
        <v>0</v>
      </c>
      <c r="L1409">
        <v>3</v>
      </c>
      <c r="M1409">
        <v>1</v>
      </c>
      <c r="N1409">
        <v>0</v>
      </c>
      <c r="O1409" s="99">
        <f t="shared" si="43"/>
        <v>4</v>
      </c>
      <c r="P1409" s="88">
        <f t="shared" si="44"/>
        <v>0</v>
      </c>
    </row>
    <row r="1410" spans="1:16" x14ac:dyDescent="0.3">
      <c r="A1410" t="s">
        <v>40</v>
      </c>
      <c r="B1410" s="9" t="s">
        <v>380</v>
      </c>
      <c r="C1410" t="s">
        <v>381</v>
      </c>
      <c r="D1410" t="s">
        <v>88</v>
      </c>
      <c r="E1410" t="s">
        <v>241</v>
      </c>
      <c r="F1410" t="s">
        <v>220</v>
      </c>
      <c r="G1410" t="s">
        <v>271</v>
      </c>
      <c r="H1410" t="s">
        <v>4</v>
      </c>
      <c r="I1410">
        <v>29</v>
      </c>
      <c r="J1410">
        <v>24</v>
      </c>
      <c r="K1410">
        <v>4</v>
      </c>
      <c r="L1410">
        <v>20</v>
      </c>
      <c r="M1410">
        <v>5</v>
      </c>
      <c r="N1410">
        <v>0</v>
      </c>
      <c r="O1410" s="99">
        <f t="shared" si="43"/>
        <v>29</v>
      </c>
      <c r="P1410" s="88">
        <f t="shared" si="44"/>
        <v>0</v>
      </c>
    </row>
    <row r="1411" spans="1:16" x14ac:dyDescent="0.3">
      <c r="A1411" t="s">
        <v>40</v>
      </c>
      <c r="B1411" s="9" t="s">
        <v>380</v>
      </c>
      <c r="C1411" t="s">
        <v>381</v>
      </c>
      <c r="D1411" t="s">
        <v>88</v>
      </c>
      <c r="E1411" t="s">
        <v>241</v>
      </c>
      <c r="F1411" t="s">
        <v>220</v>
      </c>
      <c r="G1411" t="s">
        <v>271</v>
      </c>
      <c r="H1411" t="s">
        <v>5</v>
      </c>
      <c r="I1411">
        <v>3</v>
      </c>
      <c r="J1411">
        <v>2</v>
      </c>
      <c r="K1411">
        <v>0</v>
      </c>
      <c r="L1411">
        <v>2</v>
      </c>
      <c r="M1411">
        <v>1</v>
      </c>
      <c r="N1411">
        <v>0</v>
      </c>
      <c r="O1411" s="99">
        <f t="shared" ref="O1411:O1474" si="45">IF($I$1=$O$1,I1411,IF($J$1=$O$1,J1411,IF($K$1=$O$1,K1411,IF($L$1=$O$1,L1411,IF($M$1=$O$1,M1411,IF($N$1=$O$1,N1411,"x"))))))</f>
        <v>3</v>
      </c>
      <c r="P1411" s="88">
        <f t="shared" ref="P1411:P1474" si="46">IF($I$1=$P$1,I1411,IF($J$1=$P$1,J1411,IF($K$1=$P$1,K1411,IF($L$1=$P$1,L1411,IF($M$1=$P$1,M1411,IF($N$1=$P$1,N1411,"x"))))))</f>
        <v>0</v>
      </c>
    </row>
    <row r="1412" spans="1:16" x14ac:dyDescent="0.3">
      <c r="A1412" t="s">
        <v>40</v>
      </c>
      <c r="B1412" s="9" t="s">
        <v>380</v>
      </c>
      <c r="C1412" t="s">
        <v>381</v>
      </c>
      <c r="D1412" t="s">
        <v>88</v>
      </c>
      <c r="E1412" t="s">
        <v>241</v>
      </c>
      <c r="F1412" t="s">
        <v>220</v>
      </c>
      <c r="G1412" t="s">
        <v>271</v>
      </c>
      <c r="H1412" t="s">
        <v>7</v>
      </c>
      <c r="I1412">
        <v>3</v>
      </c>
      <c r="J1412">
        <v>2</v>
      </c>
      <c r="K1412">
        <v>1</v>
      </c>
      <c r="L1412">
        <v>1</v>
      </c>
      <c r="M1412">
        <v>1</v>
      </c>
      <c r="N1412">
        <v>0</v>
      </c>
      <c r="O1412" s="99">
        <f t="shared" si="45"/>
        <v>3</v>
      </c>
      <c r="P1412" s="88">
        <f t="shared" si="46"/>
        <v>0</v>
      </c>
    </row>
    <row r="1413" spans="1:16" x14ac:dyDescent="0.3">
      <c r="A1413" t="s">
        <v>40</v>
      </c>
      <c r="B1413" s="9" t="s">
        <v>380</v>
      </c>
      <c r="C1413" t="s">
        <v>381</v>
      </c>
      <c r="D1413" t="s">
        <v>88</v>
      </c>
      <c r="E1413" t="s">
        <v>241</v>
      </c>
      <c r="F1413" t="s">
        <v>220</v>
      </c>
      <c r="G1413" t="s">
        <v>271</v>
      </c>
      <c r="H1413" t="s">
        <v>6</v>
      </c>
      <c r="I1413">
        <v>2</v>
      </c>
      <c r="J1413">
        <v>0</v>
      </c>
      <c r="K1413">
        <v>0</v>
      </c>
      <c r="L1413">
        <v>0</v>
      </c>
      <c r="M1413">
        <v>2</v>
      </c>
      <c r="N1413">
        <v>0</v>
      </c>
      <c r="O1413" s="99">
        <f t="shared" si="45"/>
        <v>2</v>
      </c>
      <c r="P1413" s="88">
        <f t="shared" si="46"/>
        <v>0</v>
      </c>
    </row>
    <row r="1414" spans="1:16" x14ac:dyDescent="0.3">
      <c r="A1414" t="s">
        <v>40</v>
      </c>
      <c r="B1414" s="9" t="s">
        <v>380</v>
      </c>
      <c r="C1414" t="s">
        <v>381</v>
      </c>
      <c r="D1414" t="s">
        <v>90</v>
      </c>
      <c r="E1414" t="s">
        <v>242</v>
      </c>
      <c r="F1414" t="s">
        <v>220</v>
      </c>
      <c r="G1414" t="s">
        <v>272</v>
      </c>
      <c r="H1414" t="s">
        <v>4</v>
      </c>
      <c r="I1414">
        <v>13</v>
      </c>
      <c r="J1414">
        <v>3</v>
      </c>
      <c r="K1414">
        <v>0</v>
      </c>
      <c r="L1414">
        <v>3</v>
      </c>
      <c r="M1414">
        <v>4</v>
      </c>
      <c r="N1414">
        <v>6</v>
      </c>
      <c r="O1414" s="99">
        <f t="shared" si="45"/>
        <v>13</v>
      </c>
      <c r="P1414" s="88">
        <f t="shared" si="46"/>
        <v>6</v>
      </c>
    </row>
    <row r="1415" spans="1:16" x14ac:dyDescent="0.3">
      <c r="A1415" t="s">
        <v>40</v>
      </c>
      <c r="B1415" s="9" t="s">
        <v>380</v>
      </c>
      <c r="C1415" t="s">
        <v>381</v>
      </c>
      <c r="D1415" t="s">
        <v>90</v>
      </c>
      <c r="E1415" t="s">
        <v>242</v>
      </c>
      <c r="F1415" t="s">
        <v>220</v>
      </c>
      <c r="G1415" t="s">
        <v>272</v>
      </c>
      <c r="H1415" t="s">
        <v>5</v>
      </c>
      <c r="I1415">
        <v>1</v>
      </c>
      <c r="J1415">
        <v>0</v>
      </c>
      <c r="K1415">
        <v>0</v>
      </c>
      <c r="L1415">
        <v>0</v>
      </c>
      <c r="M1415">
        <v>1</v>
      </c>
      <c r="N1415">
        <v>0</v>
      </c>
      <c r="O1415" s="99">
        <f t="shared" si="45"/>
        <v>1</v>
      </c>
      <c r="P1415" s="88">
        <f t="shared" si="46"/>
        <v>0</v>
      </c>
    </row>
    <row r="1416" spans="1:16" x14ac:dyDescent="0.3">
      <c r="A1416" t="s">
        <v>40</v>
      </c>
      <c r="B1416" s="9" t="s">
        <v>380</v>
      </c>
      <c r="C1416" t="s">
        <v>381</v>
      </c>
      <c r="D1416" t="s">
        <v>90</v>
      </c>
      <c r="E1416" t="s">
        <v>242</v>
      </c>
      <c r="F1416" t="s">
        <v>220</v>
      </c>
      <c r="G1416" t="s">
        <v>272</v>
      </c>
      <c r="H1416" t="s">
        <v>7</v>
      </c>
      <c r="I1416">
        <v>2</v>
      </c>
      <c r="J1416">
        <v>1</v>
      </c>
      <c r="K1416">
        <v>0</v>
      </c>
      <c r="L1416">
        <v>1</v>
      </c>
      <c r="M1416">
        <v>1</v>
      </c>
      <c r="N1416">
        <v>0</v>
      </c>
      <c r="O1416" s="99">
        <f t="shared" si="45"/>
        <v>2</v>
      </c>
      <c r="P1416" s="88">
        <f t="shared" si="46"/>
        <v>0</v>
      </c>
    </row>
    <row r="1417" spans="1:16" x14ac:dyDescent="0.3">
      <c r="A1417" t="s">
        <v>40</v>
      </c>
      <c r="B1417" s="9" t="s">
        <v>380</v>
      </c>
      <c r="C1417" t="s">
        <v>381</v>
      </c>
      <c r="D1417" t="s">
        <v>90</v>
      </c>
      <c r="E1417" t="s">
        <v>242</v>
      </c>
      <c r="F1417" t="s">
        <v>220</v>
      </c>
      <c r="G1417" t="s">
        <v>272</v>
      </c>
      <c r="H1417" t="s">
        <v>6</v>
      </c>
      <c r="I1417">
        <v>6</v>
      </c>
      <c r="J1417">
        <v>3</v>
      </c>
      <c r="K1417">
        <v>0</v>
      </c>
      <c r="L1417">
        <v>3</v>
      </c>
      <c r="M1417">
        <v>3</v>
      </c>
      <c r="N1417">
        <v>0</v>
      </c>
      <c r="O1417" s="99">
        <f t="shared" si="45"/>
        <v>6</v>
      </c>
      <c r="P1417" s="88">
        <f t="shared" si="46"/>
        <v>0</v>
      </c>
    </row>
    <row r="1418" spans="1:16" x14ac:dyDescent="0.3">
      <c r="A1418" t="s">
        <v>40</v>
      </c>
      <c r="B1418" s="9" t="s">
        <v>380</v>
      </c>
      <c r="C1418" t="s">
        <v>381</v>
      </c>
      <c r="D1418" t="s">
        <v>92</v>
      </c>
      <c r="E1418" t="s">
        <v>243</v>
      </c>
      <c r="F1418" t="s">
        <v>220</v>
      </c>
      <c r="G1418" t="s">
        <v>271</v>
      </c>
      <c r="H1418" t="s">
        <v>4</v>
      </c>
      <c r="I1418">
        <v>23</v>
      </c>
      <c r="J1418">
        <v>11</v>
      </c>
      <c r="K1418">
        <v>2</v>
      </c>
      <c r="L1418">
        <v>9</v>
      </c>
      <c r="M1418">
        <v>12</v>
      </c>
      <c r="N1418">
        <v>0</v>
      </c>
      <c r="O1418" s="99">
        <f t="shared" si="45"/>
        <v>23</v>
      </c>
      <c r="P1418" s="88">
        <f t="shared" si="46"/>
        <v>0</v>
      </c>
    </row>
    <row r="1419" spans="1:16" x14ac:dyDescent="0.3">
      <c r="A1419" t="s">
        <v>40</v>
      </c>
      <c r="B1419" s="9" t="s">
        <v>380</v>
      </c>
      <c r="C1419" t="s">
        <v>381</v>
      </c>
      <c r="D1419" t="s">
        <v>92</v>
      </c>
      <c r="E1419" t="s">
        <v>243</v>
      </c>
      <c r="F1419" t="s">
        <v>220</v>
      </c>
      <c r="G1419" t="s">
        <v>271</v>
      </c>
      <c r="H1419" t="s">
        <v>5</v>
      </c>
      <c r="I1419">
        <v>3</v>
      </c>
      <c r="J1419">
        <v>1</v>
      </c>
      <c r="K1419">
        <v>0</v>
      </c>
      <c r="L1419">
        <v>1</v>
      </c>
      <c r="M1419">
        <v>2</v>
      </c>
      <c r="N1419">
        <v>0</v>
      </c>
      <c r="O1419" s="99">
        <f t="shared" si="45"/>
        <v>3</v>
      </c>
      <c r="P1419" s="88">
        <f t="shared" si="46"/>
        <v>0</v>
      </c>
    </row>
    <row r="1420" spans="1:16" x14ac:dyDescent="0.3">
      <c r="A1420" t="s">
        <v>40</v>
      </c>
      <c r="B1420" s="9" t="s">
        <v>380</v>
      </c>
      <c r="C1420" t="s">
        <v>381</v>
      </c>
      <c r="D1420" t="s">
        <v>92</v>
      </c>
      <c r="E1420" t="s">
        <v>243</v>
      </c>
      <c r="F1420" t="s">
        <v>220</v>
      </c>
      <c r="G1420" t="s">
        <v>271</v>
      </c>
      <c r="H1420" t="s">
        <v>7</v>
      </c>
      <c r="I1420">
        <v>1</v>
      </c>
      <c r="J1420">
        <v>1</v>
      </c>
      <c r="K1420">
        <v>0</v>
      </c>
      <c r="L1420">
        <v>1</v>
      </c>
      <c r="M1420">
        <v>0</v>
      </c>
      <c r="N1420">
        <v>0</v>
      </c>
      <c r="O1420" s="99">
        <f t="shared" si="45"/>
        <v>1</v>
      </c>
      <c r="P1420" s="88">
        <f t="shared" si="46"/>
        <v>0</v>
      </c>
    </row>
    <row r="1421" spans="1:16" x14ac:dyDescent="0.3">
      <c r="A1421" t="s">
        <v>40</v>
      </c>
      <c r="B1421" s="9" t="s">
        <v>380</v>
      </c>
      <c r="C1421" t="s">
        <v>381</v>
      </c>
      <c r="D1421" t="s">
        <v>92</v>
      </c>
      <c r="E1421" t="s">
        <v>243</v>
      </c>
      <c r="F1421" t="s">
        <v>220</v>
      </c>
      <c r="G1421" t="s">
        <v>271</v>
      </c>
      <c r="H1421" t="s">
        <v>6</v>
      </c>
      <c r="I1421">
        <v>3</v>
      </c>
      <c r="J1421">
        <v>2</v>
      </c>
      <c r="K1421">
        <v>2</v>
      </c>
      <c r="L1421">
        <v>0</v>
      </c>
      <c r="M1421">
        <v>1</v>
      </c>
      <c r="N1421">
        <v>0</v>
      </c>
      <c r="O1421" s="99">
        <f t="shared" si="45"/>
        <v>3</v>
      </c>
      <c r="P1421" s="88">
        <f t="shared" si="46"/>
        <v>0</v>
      </c>
    </row>
    <row r="1422" spans="1:16" x14ac:dyDescent="0.3">
      <c r="A1422" t="s">
        <v>40</v>
      </c>
      <c r="B1422" s="9" t="s">
        <v>380</v>
      </c>
      <c r="C1422" t="s">
        <v>381</v>
      </c>
      <c r="D1422" t="s">
        <v>94</v>
      </c>
      <c r="E1422" t="s">
        <v>244</v>
      </c>
      <c r="F1422" t="s">
        <v>220</v>
      </c>
      <c r="G1422" t="s">
        <v>272</v>
      </c>
      <c r="H1422" t="s">
        <v>4</v>
      </c>
      <c r="I1422">
        <v>22</v>
      </c>
      <c r="J1422">
        <v>4</v>
      </c>
      <c r="K1422">
        <v>0</v>
      </c>
      <c r="L1422">
        <v>4</v>
      </c>
      <c r="M1422">
        <v>9</v>
      </c>
      <c r="N1422">
        <v>9</v>
      </c>
      <c r="O1422" s="99">
        <f t="shared" si="45"/>
        <v>22</v>
      </c>
      <c r="P1422" s="88">
        <f t="shared" si="46"/>
        <v>9</v>
      </c>
    </row>
    <row r="1423" spans="1:16" x14ac:dyDescent="0.3">
      <c r="A1423" t="s">
        <v>40</v>
      </c>
      <c r="B1423" s="9" t="s">
        <v>380</v>
      </c>
      <c r="C1423" t="s">
        <v>381</v>
      </c>
      <c r="D1423" t="s">
        <v>94</v>
      </c>
      <c r="E1423" t="s">
        <v>244</v>
      </c>
      <c r="F1423" t="s">
        <v>220</v>
      </c>
      <c r="G1423" t="s">
        <v>272</v>
      </c>
      <c r="H1423" t="s">
        <v>5</v>
      </c>
      <c r="I1423">
        <v>3</v>
      </c>
      <c r="J1423">
        <v>1</v>
      </c>
      <c r="K1423">
        <v>0</v>
      </c>
      <c r="L1423">
        <v>1</v>
      </c>
      <c r="M1423">
        <v>1</v>
      </c>
      <c r="N1423">
        <v>1</v>
      </c>
      <c r="O1423" s="99">
        <f t="shared" si="45"/>
        <v>3</v>
      </c>
      <c r="P1423" s="88">
        <f t="shared" si="46"/>
        <v>1</v>
      </c>
    </row>
    <row r="1424" spans="1:16" x14ac:dyDescent="0.3">
      <c r="A1424" t="s">
        <v>40</v>
      </c>
      <c r="B1424" s="9" t="s">
        <v>380</v>
      </c>
      <c r="C1424" t="s">
        <v>381</v>
      </c>
      <c r="D1424" t="s">
        <v>94</v>
      </c>
      <c r="E1424" t="s">
        <v>244</v>
      </c>
      <c r="F1424" t="s">
        <v>220</v>
      </c>
      <c r="G1424" t="s">
        <v>272</v>
      </c>
      <c r="H1424" t="s">
        <v>7</v>
      </c>
      <c r="I1424">
        <v>4</v>
      </c>
      <c r="J1424">
        <v>2</v>
      </c>
      <c r="K1424">
        <v>0</v>
      </c>
      <c r="L1424">
        <v>2</v>
      </c>
      <c r="M1424">
        <v>1</v>
      </c>
      <c r="N1424">
        <v>1</v>
      </c>
      <c r="O1424" s="99">
        <f t="shared" si="45"/>
        <v>4</v>
      </c>
      <c r="P1424" s="88">
        <f t="shared" si="46"/>
        <v>1</v>
      </c>
    </row>
    <row r="1425" spans="1:16" x14ac:dyDescent="0.3">
      <c r="A1425" t="s">
        <v>40</v>
      </c>
      <c r="B1425" s="9" t="s">
        <v>380</v>
      </c>
      <c r="C1425" t="s">
        <v>381</v>
      </c>
      <c r="D1425" t="s">
        <v>94</v>
      </c>
      <c r="E1425" t="s">
        <v>244</v>
      </c>
      <c r="F1425" t="s">
        <v>220</v>
      </c>
      <c r="G1425" t="s">
        <v>272</v>
      </c>
      <c r="H1425" t="s">
        <v>6</v>
      </c>
      <c r="I1425">
        <v>3</v>
      </c>
      <c r="J1425">
        <v>1</v>
      </c>
      <c r="K1425">
        <v>1</v>
      </c>
      <c r="L1425">
        <v>0</v>
      </c>
      <c r="M1425">
        <v>2</v>
      </c>
      <c r="N1425">
        <v>0</v>
      </c>
      <c r="O1425" s="99">
        <f t="shared" si="45"/>
        <v>3</v>
      </c>
      <c r="P1425" s="88">
        <f t="shared" si="46"/>
        <v>0</v>
      </c>
    </row>
    <row r="1426" spans="1:16" x14ac:dyDescent="0.3">
      <c r="A1426" t="s">
        <v>40</v>
      </c>
      <c r="B1426" s="9" t="s">
        <v>380</v>
      </c>
      <c r="C1426" t="s">
        <v>381</v>
      </c>
      <c r="D1426" t="s">
        <v>245</v>
      </c>
      <c r="E1426" t="s">
        <v>246</v>
      </c>
      <c r="F1426" t="s">
        <v>220</v>
      </c>
      <c r="G1426" t="s">
        <v>273</v>
      </c>
      <c r="H1426" t="s">
        <v>5</v>
      </c>
      <c r="I1426">
        <v>1</v>
      </c>
      <c r="J1426">
        <v>0</v>
      </c>
      <c r="K1426">
        <v>0</v>
      </c>
      <c r="L1426">
        <v>0</v>
      </c>
      <c r="M1426">
        <v>0</v>
      </c>
      <c r="N1426">
        <v>1</v>
      </c>
      <c r="O1426" s="99">
        <f t="shared" si="45"/>
        <v>1</v>
      </c>
      <c r="P1426" s="88">
        <f t="shared" si="46"/>
        <v>1</v>
      </c>
    </row>
    <row r="1427" spans="1:16" x14ac:dyDescent="0.3">
      <c r="A1427" t="s">
        <v>40</v>
      </c>
      <c r="B1427" s="9" t="s">
        <v>380</v>
      </c>
      <c r="C1427" t="s">
        <v>381</v>
      </c>
      <c r="D1427" t="s">
        <v>268</v>
      </c>
      <c r="E1427" t="s">
        <v>325</v>
      </c>
      <c r="F1427" t="s">
        <v>220</v>
      </c>
      <c r="G1427" t="s">
        <v>273</v>
      </c>
      <c r="H1427" t="s">
        <v>4</v>
      </c>
      <c r="I1427">
        <v>1</v>
      </c>
      <c r="J1427">
        <v>1</v>
      </c>
      <c r="K1427">
        <v>1</v>
      </c>
      <c r="L1427">
        <v>0</v>
      </c>
      <c r="M1427">
        <v>0</v>
      </c>
      <c r="N1427">
        <v>0</v>
      </c>
      <c r="O1427" s="99">
        <f t="shared" si="45"/>
        <v>1</v>
      </c>
      <c r="P1427" s="88">
        <f t="shared" si="46"/>
        <v>0</v>
      </c>
    </row>
    <row r="1428" spans="1:16" x14ac:dyDescent="0.3">
      <c r="A1428" t="s">
        <v>40</v>
      </c>
      <c r="B1428" s="9" t="s">
        <v>380</v>
      </c>
      <c r="C1428" t="s">
        <v>381</v>
      </c>
      <c r="D1428" t="s">
        <v>100</v>
      </c>
      <c r="E1428" t="s">
        <v>247</v>
      </c>
      <c r="F1428" t="s">
        <v>220</v>
      </c>
      <c r="G1428" t="s">
        <v>272</v>
      </c>
      <c r="H1428" t="s">
        <v>4</v>
      </c>
      <c r="I1428">
        <v>44</v>
      </c>
      <c r="J1428">
        <v>27</v>
      </c>
      <c r="K1428">
        <v>3</v>
      </c>
      <c r="L1428">
        <v>24</v>
      </c>
      <c r="M1428">
        <v>9</v>
      </c>
      <c r="N1428">
        <v>8</v>
      </c>
      <c r="O1428" s="99">
        <f t="shared" si="45"/>
        <v>44</v>
      </c>
      <c r="P1428" s="88">
        <f t="shared" si="46"/>
        <v>8</v>
      </c>
    </row>
    <row r="1429" spans="1:16" x14ac:dyDescent="0.3">
      <c r="A1429" t="s">
        <v>40</v>
      </c>
      <c r="B1429" s="9" t="s">
        <v>380</v>
      </c>
      <c r="C1429" t="s">
        <v>381</v>
      </c>
      <c r="D1429" t="s">
        <v>100</v>
      </c>
      <c r="E1429" t="s">
        <v>247</v>
      </c>
      <c r="F1429" t="s">
        <v>220</v>
      </c>
      <c r="G1429" t="s">
        <v>272</v>
      </c>
      <c r="H1429" t="s">
        <v>5</v>
      </c>
      <c r="I1429">
        <v>6</v>
      </c>
      <c r="J1429">
        <v>2</v>
      </c>
      <c r="K1429">
        <v>0</v>
      </c>
      <c r="L1429">
        <v>2</v>
      </c>
      <c r="M1429">
        <v>1</v>
      </c>
      <c r="N1429">
        <v>3</v>
      </c>
      <c r="O1429" s="99">
        <f t="shared" si="45"/>
        <v>6</v>
      </c>
      <c r="P1429" s="88">
        <f t="shared" si="46"/>
        <v>3</v>
      </c>
    </row>
    <row r="1430" spans="1:16" x14ac:dyDescent="0.3">
      <c r="A1430" t="s">
        <v>40</v>
      </c>
      <c r="B1430" s="9" t="s">
        <v>380</v>
      </c>
      <c r="C1430" t="s">
        <v>381</v>
      </c>
      <c r="D1430" t="s">
        <v>100</v>
      </c>
      <c r="E1430" t="s">
        <v>247</v>
      </c>
      <c r="F1430" t="s">
        <v>220</v>
      </c>
      <c r="G1430" t="s">
        <v>272</v>
      </c>
      <c r="H1430" t="s">
        <v>7</v>
      </c>
      <c r="I1430">
        <v>4</v>
      </c>
      <c r="J1430">
        <v>2</v>
      </c>
      <c r="K1430">
        <v>1</v>
      </c>
      <c r="L1430">
        <v>1</v>
      </c>
      <c r="M1430">
        <v>1</v>
      </c>
      <c r="N1430">
        <v>1</v>
      </c>
      <c r="O1430" s="99">
        <f t="shared" si="45"/>
        <v>4</v>
      </c>
      <c r="P1430" s="88">
        <f t="shared" si="46"/>
        <v>1</v>
      </c>
    </row>
    <row r="1431" spans="1:16" x14ac:dyDescent="0.3">
      <c r="A1431" t="s">
        <v>40</v>
      </c>
      <c r="B1431" s="9" t="s">
        <v>380</v>
      </c>
      <c r="C1431" t="s">
        <v>381</v>
      </c>
      <c r="D1431" t="s">
        <v>100</v>
      </c>
      <c r="E1431" t="s">
        <v>247</v>
      </c>
      <c r="F1431" t="s">
        <v>220</v>
      </c>
      <c r="G1431" t="s">
        <v>272</v>
      </c>
      <c r="H1431" t="s">
        <v>6</v>
      </c>
      <c r="I1431">
        <v>5</v>
      </c>
      <c r="J1431">
        <v>4</v>
      </c>
      <c r="K1431">
        <v>2</v>
      </c>
      <c r="L1431">
        <v>2</v>
      </c>
      <c r="M1431">
        <v>1</v>
      </c>
      <c r="N1431">
        <v>0</v>
      </c>
      <c r="O1431" s="99">
        <f t="shared" si="45"/>
        <v>5</v>
      </c>
      <c r="P1431" s="88">
        <f t="shared" si="46"/>
        <v>0</v>
      </c>
    </row>
    <row r="1432" spans="1:16" x14ac:dyDescent="0.3">
      <c r="A1432" t="s">
        <v>40</v>
      </c>
      <c r="B1432" s="9" t="s">
        <v>380</v>
      </c>
      <c r="C1432" t="s">
        <v>381</v>
      </c>
      <c r="D1432" t="s">
        <v>102</v>
      </c>
      <c r="E1432" t="s">
        <v>248</v>
      </c>
      <c r="F1432" t="s">
        <v>220</v>
      </c>
      <c r="G1432" t="s">
        <v>271</v>
      </c>
      <c r="H1432" t="s">
        <v>4</v>
      </c>
      <c r="I1432">
        <v>70</v>
      </c>
      <c r="J1432">
        <v>11</v>
      </c>
      <c r="K1432">
        <v>1</v>
      </c>
      <c r="L1432">
        <v>10</v>
      </c>
      <c r="M1432">
        <v>29</v>
      </c>
      <c r="N1432">
        <v>30</v>
      </c>
      <c r="O1432" s="99">
        <f t="shared" si="45"/>
        <v>70</v>
      </c>
      <c r="P1432" s="88">
        <f t="shared" si="46"/>
        <v>30</v>
      </c>
    </row>
    <row r="1433" spans="1:16" x14ac:dyDescent="0.3">
      <c r="A1433" t="s">
        <v>40</v>
      </c>
      <c r="B1433" s="9" t="s">
        <v>380</v>
      </c>
      <c r="C1433" t="s">
        <v>381</v>
      </c>
      <c r="D1433" t="s">
        <v>102</v>
      </c>
      <c r="E1433" t="s">
        <v>248</v>
      </c>
      <c r="F1433" t="s">
        <v>220</v>
      </c>
      <c r="G1433" t="s">
        <v>271</v>
      </c>
      <c r="H1433" t="s">
        <v>5</v>
      </c>
      <c r="I1433">
        <v>8</v>
      </c>
      <c r="J1433">
        <v>4</v>
      </c>
      <c r="K1433">
        <v>0</v>
      </c>
      <c r="L1433">
        <v>4</v>
      </c>
      <c r="M1433">
        <v>3</v>
      </c>
      <c r="N1433">
        <v>1</v>
      </c>
      <c r="O1433" s="99">
        <f t="shared" si="45"/>
        <v>8</v>
      </c>
      <c r="P1433" s="88">
        <f t="shared" si="46"/>
        <v>1</v>
      </c>
    </row>
    <row r="1434" spans="1:16" x14ac:dyDescent="0.3">
      <c r="A1434" t="s">
        <v>40</v>
      </c>
      <c r="B1434" s="9" t="s">
        <v>380</v>
      </c>
      <c r="C1434" t="s">
        <v>381</v>
      </c>
      <c r="D1434" t="s">
        <v>102</v>
      </c>
      <c r="E1434" t="s">
        <v>248</v>
      </c>
      <c r="F1434" t="s">
        <v>220</v>
      </c>
      <c r="G1434" t="s">
        <v>271</v>
      </c>
      <c r="H1434" t="s">
        <v>7</v>
      </c>
      <c r="I1434">
        <v>5</v>
      </c>
      <c r="J1434">
        <v>2</v>
      </c>
      <c r="K1434">
        <v>0</v>
      </c>
      <c r="L1434">
        <v>2</v>
      </c>
      <c r="M1434">
        <v>3</v>
      </c>
      <c r="N1434">
        <v>0</v>
      </c>
      <c r="O1434" s="99">
        <f t="shared" si="45"/>
        <v>5</v>
      </c>
      <c r="P1434" s="88">
        <f t="shared" si="46"/>
        <v>0</v>
      </c>
    </row>
    <row r="1435" spans="1:16" x14ac:dyDescent="0.3">
      <c r="A1435" t="s">
        <v>40</v>
      </c>
      <c r="B1435" s="9" t="s">
        <v>380</v>
      </c>
      <c r="C1435" t="s">
        <v>381</v>
      </c>
      <c r="D1435" t="s">
        <v>102</v>
      </c>
      <c r="E1435" t="s">
        <v>248</v>
      </c>
      <c r="F1435" t="s">
        <v>220</v>
      </c>
      <c r="G1435" t="s">
        <v>271</v>
      </c>
      <c r="H1435" t="s">
        <v>6</v>
      </c>
      <c r="I1435">
        <v>9</v>
      </c>
      <c r="J1435">
        <v>3</v>
      </c>
      <c r="K1435">
        <v>1</v>
      </c>
      <c r="L1435">
        <v>2</v>
      </c>
      <c r="M1435">
        <v>1</v>
      </c>
      <c r="N1435">
        <v>5</v>
      </c>
      <c r="O1435" s="99">
        <f t="shared" si="45"/>
        <v>9</v>
      </c>
      <c r="P1435" s="88">
        <f t="shared" si="46"/>
        <v>5</v>
      </c>
    </row>
    <row r="1436" spans="1:16" x14ac:dyDescent="0.3">
      <c r="A1436" t="s">
        <v>40</v>
      </c>
      <c r="B1436" s="9" t="s">
        <v>380</v>
      </c>
      <c r="C1436" t="s">
        <v>381</v>
      </c>
      <c r="D1436" t="s">
        <v>104</v>
      </c>
      <c r="E1436" t="s">
        <v>249</v>
      </c>
      <c r="F1436" t="s">
        <v>220</v>
      </c>
      <c r="G1436" t="s">
        <v>272</v>
      </c>
      <c r="H1436" t="s">
        <v>4</v>
      </c>
      <c r="I1436">
        <v>22</v>
      </c>
      <c r="J1436">
        <v>13</v>
      </c>
      <c r="K1436">
        <v>1</v>
      </c>
      <c r="L1436">
        <v>12</v>
      </c>
      <c r="M1436">
        <v>7</v>
      </c>
      <c r="N1436">
        <v>2</v>
      </c>
      <c r="O1436" s="99">
        <f t="shared" si="45"/>
        <v>22</v>
      </c>
      <c r="P1436" s="88">
        <f t="shared" si="46"/>
        <v>2</v>
      </c>
    </row>
    <row r="1437" spans="1:16" x14ac:dyDescent="0.3">
      <c r="A1437" t="s">
        <v>40</v>
      </c>
      <c r="B1437" s="9" t="s">
        <v>380</v>
      </c>
      <c r="C1437" t="s">
        <v>381</v>
      </c>
      <c r="D1437" t="s">
        <v>104</v>
      </c>
      <c r="E1437" t="s">
        <v>249</v>
      </c>
      <c r="F1437" t="s">
        <v>220</v>
      </c>
      <c r="G1437" t="s">
        <v>272</v>
      </c>
      <c r="H1437" t="s">
        <v>5</v>
      </c>
      <c r="I1437">
        <v>2</v>
      </c>
      <c r="J1437">
        <v>1</v>
      </c>
      <c r="K1437">
        <v>1</v>
      </c>
      <c r="L1437">
        <v>0</v>
      </c>
      <c r="M1437">
        <v>1</v>
      </c>
      <c r="N1437">
        <v>0</v>
      </c>
      <c r="O1437" s="99">
        <f t="shared" si="45"/>
        <v>2</v>
      </c>
      <c r="P1437" s="88">
        <f t="shared" si="46"/>
        <v>0</v>
      </c>
    </row>
    <row r="1438" spans="1:16" x14ac:dyDescent="0.3">
      <c r="A1438" t="s">
        <v>40</v>
      </c>
      <c r="B1438" s="9" t="s">
        <v>380</v>
      </c>
      <c r="C1438" t="s">
        <v>381</v>
      </c>
      <c r="D1438" t="s">
        <v>104</v>
      </c>
      <c r="E1438" t="s">
        <v>249</v>
      </c>
      <c r="F1438" t="s">
        <v>220</v>
      </c>
      <c r="G1438" t="s">
        <v>272</v>
      </c>
      <c r="H1438" t="s">
        <v>6</v>
      </c>
      <c r="I1438">
        <v>2</v>
      </c>
      <c r="J1438">
        <v>0</v>
      </c>
      <c r="K1438">
        <v>0</v>
      </c>
      <c r="L1438">
        <v>0</v>
      </c>
      <c r="M1438">
        <v>1</v>
      </c>
      <c r="N1438">
        <v>1</v>
      </c>
      <c r="O1438" s="99">
        <f t="shared" si="45"/>
        <v>2</v>
      </c>
      <c r="P1438" s="88">
        <f t="shared" si="46"/>
        <v>1</v>
      </c>
    </row>
    <row r="1439" spans="1:16" x14ac:dyDescent="0.3">
      <c r="A1439" t="s">
        <v>40</v>
      </c>
      <c r="B1439" s="9" t="s">
        <v>380</v>
      </c>
      <c r="C1439" t="s">
        <v>381</v>
      </c>
      <c r="D1439" t="s">
        <v>106</v>
      </c>
      <c r="E1439" t="s">
        <v>250</v>
      </c>
      <c r="F1439" t="s">
        <v>220</v>
      </c>
      <c r="G1439" t="s">
        <v>273</v>
      </c>
      <c r="H1439" t="s">
        <v>4</v>
      </c>
      <c r="I1439">
        <v>13</v>
      </c>
      <c r="J1439">
        <v>4</v>
      </c>
      <c r="K1439">
        <v>2</v>
      </c>
      <c r="L1439">
        <v>2</v>
      </c>
      <c r="M1439">
        <v>0</v>
      </c>
      <c r="N1439">
        <v>9</v>
      </c>
      <c r="O1439" s="99">
        <f t="shared" si="45"/>
        <v>13</v>
      </c>
      <c r="P1439" s="88">
        <f t="shared" si="46"/>
        <v>9</v>
      </c>
    </row>
    <row r="1440" spans="1:16" x14ac:dyDescent="0.3">
      <c r="A1440" t="s">
        <v>40</v>
      </c>
      <c r="B1440" s="9" t="s">
        <v>380</v>
      </c>
      <c r="C1440" t="s">
        <v>381</v>
      </c>
      <c r="D1440" t="s">
        <v>106</v>
      </c>
      <c r="E1440" t="s">
        <v>250</v>
      </c>
      <c r="F1440" t="s">
        <v>220</v>
      </c>
      <c r="G1440" t="s">
        <v>273</v>
      </c>
      <c r="H1440" t="s">
        <v>5</v>
      </c>
      <c r="I1440">
        <v>2</v>
      </c>
      <c r="J1440">
        <v>1</v>
      </c>
      <c r="K1440">
        <v>0</v>
      </c>
      <c r="L1440">
        <v>1</v>
      </c>
      <c r="M1440">
        <v>0</v>
      </c>
      <c r="N1440">
        <v>1</v>
      </c>
      <c r="O1440" s="99">
        <f t="shared" si="45"/>
        <v>2</v>
      </c>
      <c r="P1440" s="88">
        <f t="shared" si="46"/>
        <v>1</v>
      </c>
    </row>
    <row r="1441" spans="1:16" x14ac:dyDescent="0.3">
      <c r="A1441" t="s">
        <v>40</v>
      </c>
      <c r="B1441" s="9" t="s">
        <v>380</v>
      </c>
      <c r="C1441" t="s">
        <v>381</v>
      </c>
      <c r="D1441" t="s">
        <v>106</v>
      </c>
      <c r="E1441" t="s">
        <v>250</v>
      </c>
      <c r="F1441" t="s">
        <v>220</v>
      </c>
      <c r="G1441" t="s">
        <v>273</v>
      </c>
      <c r="H1441" t="s">
        <v>7</v>
      </c>
      <c r="I1441">
        <v>1</v>
      </c>
      <c r="J1441">
        <v>0</v>
      </c>
      <c r="K1441">
        <v>0</v>
      </c>
      <c r="L1441">
        <v>0</v>
      </c>
      <c r="M1441">
        <v>1</v>
      </c>
      <c r="N1441">
        <v>0</v>
      </c>
      <c r="O1441" s="99">
        <f t="shared" si="45"/>
        <v>1</v>
      </c>
      <c r="P1441" s="88">
        <f t="shared" si="46"/>
        <v>0</v>
      </c>
    </row>
    <row r="1442" spans="1:16" x14ac:dyDescent="0.3">
      <c r="A1442" t="s">
        <v>40</v>
      </c>
      <c r="B1442" s="9" t="s">
        <v>380</v>
      </c>
      <c r="C1442" t="s">
        <v>381</v>
      </c>
      <c r="D1442" t="s">
        <v>106</v>
      </c>
      <c r="E1442" t="s">
        <v>250</v>
      </c>
      <c r="F1442" t="s">
        <v>220</v>
      </c>
      <c r="G1442" t="s">
        <v>273</v>
      </c>
      <c r="H1442" t="s">
        <v>6</v>
      </c>
      <c r="I1442">
        <v>5</v>
      </c>
      <c r="J1442">
        <v>1</v>
      </c>
      <c r="K1442">
        <v>0</v>
      </c>
      <c r="L1442">
        <v>1</v>
      </c>
      <c r="M1442">
        <v>1</v>
      </c>
      <c r="N1442">
        <v>3</v>
      </c>
      <c r="O1442" s="99">
        <f t="shared" si="45"/>
        <v>5</v>
      </c>
      <c r="P1442" s="88">
        <f t="shared" si="46"/>
        <v>3</v>
      </c>
    </row>
    <row r="1443" spans="1:16" x14ac:dyDescent="0.3">
      <c r="A1443" t="s">
        <v>40</v>
      </c>
      <c r="B1443" s="9" t="s">
        <v>380</v>
      </c>
      <c r="C1443" t="s">
        <v>381</v>
      </c>
      <c r="D1443" t="s">
        <v>108</v>
      </c>
      <c r="E1443" t="s">
        <v>251</v>
      </c>
      <c r="F1443" t="s">
        <v>239</v>
      </c>
      <c r="G1443" t="s">
        <v>271</v>
      </c>
      <c r="H1443" t="s">
        <v>4</v>
      </c>
      <c r="I1443">
        <v>48</v>
      </c>
      <c r="J1443">
        <v>28</v>
      </c>
      <c r="K1443">
        <v>2</v>
      </c>
      <c r="L1443">
        <v>26</v>
      </c>
      <c r="M1443">
        <v>16</v>
      </c>
      <c r="N1443">
        <v>4</v>
      </c>
      <c r="O1443" s="99">
        <f t="shared" si="45"/>
        <v>48</v>
      </c>
      <c r="P1443" s="88">
        <f t="shared" si="46"/>
        <v>4</v>
      </c>
    </row>
    <row r="1444" spans="1:16" x14ac:dyDescent="0.3">
      <c r="A1444" t="s">
        <v>40</v>
      </c>
      <c r="B1444" s="9" t="s">
        <v>380</v>
      </c>
      <c r="C1444" t="s">
        <v>381</v>
      </c>
      <c r="D1444" t="s">
        <v>108</v>
      </c>
      <c r="E1444" t="s">
        <v>251</v>
      </c>
      <c r="F1444" t="s">
        <v>239</v>
      </c>
      <c r="G1444" t="s">
        <v>271</v>
      </c>
      <c r="H1444" t="s">
        <v>5</v>
      </c>
      <c r="I1444">
        <v>15</v>
      </c>
      <c r="J1444">
        <v>9</v>
      </c>
      <c r="K1444">
        <v>2</v>
      </c>
      <c r="L1444">
        <v>7</v>
      </c>
      <c r="M1444">
        <v>3</v>
      </c>
      <c r="N1444">
        <v>3</v>
      </c>
      <c r="O1444" s="99">
        <f t="shared" si="45"/>
        <v>15</v>
      </c>
      <c r="P1444" s="88">
        <f t="shared" si="46"/>
        <v>3</v>
      </c>
    </row>
    <row r="1445" spans="1:16" x14ac:dyDescent="0.3">
      <c r="A1445" t="s">
        <v>40</v>
      </c>
      <c r="B1445" s="9" t="s">
        <v>380</v>
      </c>
      <c r="C1445" t="s">
        <v>381</v>
      </c>
      <c r="D1445" t="s">
        <v>108</v>
      </c>
      <c r="E1445" t="s">
        <v>251</v>
      </c>
      <c r="F1445" t="s">
        <v>239</v>
      </c>
      <c r="G1445" t="s">
        <v>271</v>
      </c>
      <c r="H1445" t="s">
        <v>7</v>
      </c>
      <c r="I1445">
        <v>2</v>
      </c>
      <c r="J1445">
        <v>1</v>
      </c>
      <c r="K1445">
        <v>0</v>
      </c>
      <c r="L1445">
        <v>1</v>
      </c>
      <c r="M1445">
        <v>1</v>
      </c>
      <c r="N1445">
        <v>0</v>
      </c>
      <c r="O1445" s="99">
        <f t="shared" si="45"/>
        <v>2</v>
      </c>
      <c r="P1445" s="88">
        <f t="shared" si="46"/>
        <v>0</v>
      </c>
    </row>
    <row r="1446" spans="1:16" x14ac:dyDescent="0.3">
      <c r="A1446" t="s">
        <v>40</v>
      </c>
      <c r="B1446" s="9" t="s">
        <v>380</v>
      </c>
      <c r="C1446" t="s">
        <v>381</v>
      </c>
      <c r="D1446" t="s">
        <v>108</v>
      </c>
      <c r="E1446" t="s">
        <v>251</v>
      </c>
      <c r="F1446" t="s">
        <v>239</v>
      </c>
      <c r="G1446" t="s">
        <v>271</v>
      </c>
      <c r="H1446" t="s">
        <v>6</v>
      </c>
      <c r="I1446">
        <v>5</v>
      </c>
      <c r="J1446">
        <v>1</v>
      </c>
      <c r="K1446">
        <v>0</v>
      </c>
      <c r="L1446">
        <v>1</v>
      </c>
      <c r="M1446">
        <v>3</v>
      </c>
      <c r="N1446">
        <v>1</v>
      </c>
      <c r="O1446" s="99">
        <f t="shared" si="45"/>
        <v>5</v>
      </c>
      <c r="P1446" s="88">
        <f t="shared" si="46"/>
        <v>1</v>
      </c>
    </row>
    <row r="1447" spans="1:16" x14ac:dyDescent="0.3">
      <c r="A1447" t="s">
        <v>40</v>
      </c>
      <c r="B1447" s="9" t="s">
        <v>380</v>
      </c>
      <c r="C1447" t="s">
        <v>381</v>
      </c>
      <c r="D1447" t="s">
        <v>110</v>
      </c>
      <c r="E1447" t="s">
        <v>252</v>
      </c>
      <c r="F1447" t="s">
        <v>220</v>
      </c>
      <c r="G1447" t="s">
        <v>273</v>
      </c>
      <c r="H1447" t="s">
        <v>4</v>
      </c>
      <c r="I1447">
        <v>20</v>
      </c>
      <c r="J1447">
        <v>10</v>
      </c>
      <c r="K1447">
        <v>1</v>
      </c>
      <c r="L1447">
        <v>9</v>
      </c>
      <c r="M1447">
        <v>6</v>
      </c>
      <c r="N1447">
        <v>4</v>
      </c>
      <c r="O1447" s="99">
        <f t="shared" si="45"/>
        <v>20</v>
      </c>
      <c r="P1447" s="88">
        <f t="shared" si="46"/>
        <v>4</v>
      </c>
    </row>
    <row r="1448" spans="1:16" x14ac:dyDescent="0.3">
      <c r="A1448" t="s">
        <v>40</v>
      </c>
      <c r="B1448" s="9" t="s">
        <v>380</v>
      </c>
      <c r="C1448" t="s">
        <v>381</v>
      </c>
      <c r="D1448" t="s">
        <v>110</v>
      </c>
      <c r="E1448" t="s">
        <v>252</v>
      </c>
      <c r="F1448" t="s">
        <v>220</v>
      </c>
      <c r="G1448" t="s">
        <v>273</v>
      </c>
      <c r="H1448" t="s">
        <v>5</v>
      </c>
      <c r="I1448">
        <v>4</v>
      </c>
      <c r="J1448">
        <v>3</v>
      </c>
      <c r="K1448">
        <v>1</v>
      </c>
      <c r="L1448">
        <v>2</v>
      </c>
      <c r="M1448">
        <v>1</v>
      </c>
      <c r="N1448">
        <v>0</v>
      </c>
      <c r="O1448" s="99">
        <f t="shared" si="45"/>
        <v>4</v>
      </c>
      <c r="P1448" s="88">
        <f t="shared" si="46"/>
        <v>0</v>
      </c>
    </row>
    <row r="1449" spans="1:16" x14ac:dyDescent="0.3">
      <c r="A1449" t="s">
        <v>40</v>
      </c>
      <c r="B1449" s="9" t="s">
        <v>380</v>
      </c>
      <c r="C1449" t="s">
        <v>381</v>
      </c>
      <c r="D1449" t="s">
        <v>110</v>
      </c>
      <c r="E1449" t="s">
        <v>252</v>
      </c>
      <c r="F1449" t="s">
        <v>220</v>
      </c>
      <c r="G1449" t="s">
        <v>273</v>
      </c>
      <c r="H1449" t="s">
        <v>7</v>
      </c>
      <c r="I1449">
        <v>6</v>
      </c>
      <c r="J1449">
        <v>5</v>
      </c>
      <c r="K1449">
        <v>1</v>
      </c>
      <c r="L1449">
        <v>4</v>
      </c>
      <c r="M1449">
        <v>1</v>
      </c>
      <c r="N1449">
        <v>0</v>
      </c>
      <c r="O1449" s="99">
        <f t="shared" si="45"/>
        <v>6</v>
      </c>
      <c r="P1449" s="88">
        <f t="shared" si="46"/>
        <v>0</v>
      </c>
    </row>
    <row r="1450" spans="1:16" x14ac:dyDescent="0.3">
      <c r="A1450" t="s">
        <v>40</v>
      </c>
      <c r="B1450" s="9" t="s">
        <v>380</v>
      </c>
      <c r="C1450" t="s">
        <v>381</v>
      </c>
      <c r="D1450" t="s">
        <v>110</v>
      </c>
      <c r="E1450" t="s">
        <v>252</v>
      </c>
      <c r="F1450" t="s">
        <v>220</v>
      </c>
      <c r="G1450" t="s">
        <v>273</v>
      </c>
      <c r="H1450" t="s">
        <v>6</v>
      </c>
      <c r="I1450">
        <v>3</v>
      </c>
      <c r="J1450">
        <v>3</v>
      </c>
      <c r="K1450">
        <v>0</v>
      </c>
      <c r="L1450">
        <v>3</v>
      </c>
      <c r="M1450">
        <v>0</v>
      </c>
      <c r="N1450">
        <v>0</v>
      </c>
      <c r="O1450" s="99">
        <f t="shared" si="45"/>
        <v>3</v>
      </c>
      <c r="P1450" s="88">
        <f t="shared" si="46"/>
        <v>0</v>
      </c>
    </row>
    <row r="1451" spans="1:16" x14ac:dyDescent="0.3">
      <c r="A1451" t="s">
        <v>40</v>
      </c>
      <c r="B1451" s="9" t="s">
        <v>380</v>
      </c>
      <c r="C1451" t="s">
        <v>381</v>
      </c>
      <c r="D1451" t="s">
        <v>112</v>
      </c>
      <c r="E1451" t="s">
        <v>253</v>
      </c>
      <c r="F1451" t="s">
        <v>220</v>
      </c>
      <c r="G1451" t="s">
        <v>273</v>
      </c>
      <c r="H1451" t="s">
        <v>4</v>
      </c>
      <c r="I1451">
        <v>9</v>
      </c>
      <c r="J1451">
        <v>5</v>
      </c>
      <c r="K1451">
        <v>2</v>
      </c>
      <c r="L1451">
        <v>3</v>
      </c>
      <c r="M1451">
        <v>3</v>
      </c>
      <c r="N1451">
        <v>1</v>
      </c>
      <c r="O1451" s="99">
        <f t="shared" si="45"/>
        <v>9</v>
      </c>
      <c r="P1451" s="88">
        <f t="shared" si="46"/>
        <v>1</v>
      </c>
    </row>
    <row r="1452" spans="1:16" x14ac:dyDescent="0.3">
      <c r="A1452" t="s">
        <v>40</v>
      </c>
      <c r="B1452" s="9" t="s">
        <v>380</v>
      </c>
      <c r="C1452" t="s">
        <v>381</v>
      </c>
      <c r="D1452" t="s">
        <v>112</v>
      </c>
      <c r="E1452" t="s">
        <v>253</v>
      </c>
      <c r="F1452" t="s">
        <v>220</v>
      </c>
      <c r="G1452" t="s">
        <v>273</v>
      </c>
      <c r="H1452" t="s">
        <v>5</v>
      </c>
      <c r="I1452">
        <v>2</v>
      </c>
      <c r="J1452">
        <v>0</v>
      </c>
      <c r="K1452">
        <v>0</v>
      </c>
      <c r="L1452">
        <v>0</v>
      </c>
      <c r="M1452">
        <v>2</v>
      </c>
      <c r="N1452">
        <v>0</v>
      </c>
      <c r="O1452" s="99">
        <f t="shared" si="45"/>
        <v>2</v>
      </c>
      <c r="P1452" s="88">
        <f t="shared" si="46"/>
        <v>0</v>
      </c>
    </row>
    <row r="1453" spans="1:16" x14ac:dyDescent="0.3">
      <c r="A1453" t="s">
        <v>40</v>
      </c>
      <c r="B1453" s="9" t="s">
        <v>380</v>
      </c>
      <c r="C1453" t="s">
        <v>381</v>
      </c>
      <c r="D1453" t="s">
        <v>112</v>
      </c>
      <c r="E1453" t="s">
        <v>253</v>
      </c>
      <c r="F1453" t="s">
        <v>220</v>
      </c>
      <c r="G1453" t="s">
        <v>273</v>
      </c>
      <c r="H1453" t="s">
        <v>7</v>
      </c>
      <c r="I1453">
        <v>2</v>
      </c>
      <c r="J1453">
        <v>0</v>
      </c>
      <c r="K1453">
        <v>0</v>
      </c>
      <c r="L1453">
        <v>0</v>
      </c>
      <c r="M1453">
        <v>1</v>
      </c>
      <c r="N1453">
        <v>1</v>
      </c>
      <c r="O1453" s="99">
        <f t="shared" si="45"/>
        <v>2</v>
      </c>
      <c r="P1453" s="88">
        <f t="shared" si="46"/>
        <v>1</v>
      </c>
    </row>
    <row r="1454" spans="1:16" x14ac:dyDescent="0.3">
      <c r="A1454" t="s">
        <v>40</v>
      </c>
      <c r="B1454" s="9" t="s">
        <v>380</v>
      </c>
      <c r="C1454" t="s">
        <v>381</v>
      </c>
      <c r="D1454" t="s">
        <v>112</v>
      </c>
      <c r="E1454" t="s">
        <v>253</v>
      </c>
      <c r="F1454" t="s">
        <v>220</v>
      </c>
      <c r="G1454" t="s">
        <v>273</v>
      </c>
      <c r="H1454" t="s">
        <v>6</v>
      </c>
      <c r="I1454">
        <v>7</v>
      </c>
      <c r="J1454">
        <v>5</v>
      </c>
      <c r="K1454">
        <v>3</v>
      </c>
      <c r="L1454">
        <v>2</v>
      </c>
      <c r="M1454">
        <v>2</v>
      </c>
      <c r="N1454">
        <v>0</v>
      </c>
      <c r="O1454" s="99">
        <f t="shared" si="45"/>
        <v>7</v>
      </c>
      <c r="P1454" s="88">
        <f t="shared" si="46"/>
        <v>0</v>
      </c>
    </row>
    <row r="1455" spans="1:16" x14ac:dyDescent="0.3">
      <c r="A1455" t="s">
        <v>40</v>
      </c>
      <c r="B1455" s="9" t="s">
        <v>380</v>
      </c>
      <c r="C1455" t="s">
        <v>381</v>
      </c>
      <c r="D1455" t="s">
        <v>114</v>
      </c>
      <c r="E1455" t="s">
        <v>254</v>
      </c>
      <c r="F1455" t="s">
        <v>220</v>
      </c>
      <c r="G1455" t="s">
        <v>272</v>
      </c>
      <c r="H1455" t="s">
        <v>4</v>
      </c>
      <c r="I1455">
        <v>10</v>
      </c>
      <c r="J1455">
        <v>8</v>
      </c>
      <c r="K1455">
        <v>2</v>
      </c>
      <c r="L1455">
        <v>6</v>
      </c>
      <c r="M1455">
        <v>2</v>
      </c>
      <c r="N1455">
        <v>0</v>
      </c>
      <c r="O1455" s="99">
        <f t="shared" si="45"/>
        <v>10</v>
      </c>
      <c r="P1455" s="88">
        <f t="shared" si="46"/>
        <v>0</v>
      </c>
    </row>
    <row r="1456" spans="1:16" x14ac:dyDescent="0.3">
      <c r="A1456" t="s">
        <v>40</v>
      </c>
      <c r="B1456" s="9" t="s">
        <v>380</v>
      </c>
      <c r="C1456" t="s">
        <v>381</v>
      </c>
      <c r="D1456" t="s">
        <v>114</v>
      </c>
      <c r="E1456" t="s">
        <v>254</v>
      </c>
      <c r="F1456" t="s">
        <v>220</v>
      </c>
      <c r="G1456" t="s">
        <v>272</v>
      </c>
      <c r="H1456" t="s">
        <v>5</v>
      </c>
      <c r="I1456">
        <v>2</v>
      </c>
      <c r="J1456">
        <v>2</v>
      </c>
      <c r="K1456">
        <v>1</v>
      </c>
      <c r="L1456">
        <v>1</v>
      </c>
      <c r="M1456">
        <v>0</v>
      </c>
      <c r="N1456">
        <v>0</v>
      </c>
      <c r="O1456" s="99">
        <f t="shared" si="45"/>
        <v>2</v>
      </c>
      <c r="P1456" s="88">
        <f t="shared" si="46"/>
        <v>0</v>
      </c>
    </row>
    <row r="1457" spans="1:16" x14ac:dyDescent="0.3">
      <c r="A1457" t="s">
        <v>40</v>
      </c>
      <c r="B1457" s="9" t="s">
        <v>380</v>
      </c>
      <c r="C1457" t="s">
        <v>381</v>
      </c>
      <c r="D1457" t="s">
        <v>114</v>
      </c>
      <c r="E1457" t="s">
        <v>254</v>
      </c>
      <c r="F1457" t="s">
        <v>220</v>
      </c>
      <c r="G1457" t="s">
        <v>272</v>
      </c>
      <c r="H1457" t="s">
        <v>6</v>
      </c>
      <c r="I1457">
        <v>4</v>
      </c>
      <c r="J1457">
        <v>2</v>
      </c>
      <c r="K1457">
        <v>1</v>
      </c>
      <c r="L1457">
        <v>1</v>
      </c>
      <c r="M1457">
        <v>2</v>
      </c>
      <c r="N1457">
        <v>0</v>
      </c>
      <c r="O1457" s="99">
        <f t="shared" si="45"/>
        <v>4</v>
      </c>
      <c r="P1457" s="88">
        <f t="shared" si="46"/>
        <v>0</v>
      </c>
    </row>
    <row r="1458" spans="1:16" x14ac:dyDescent="0.3">
      <c r="A1458" t="s">
        <v>40</v>
      </c>
      <c r="B1458" s="9" t="s">
        <v>380</v>
      </c>
      <c r="C1458" t="s">
        <v>381</v>
      </c>
      <c r="D1458" t="s">
        <v>116</v>
      </c>
      <c r="E1458" t="s">
        <v>255</v>
      </c>
      <c r="F1458" t="s">
        <v>220</v>
      </c>
      <c r="G1458" t="s">
        <v>273</v>
      </c>
      <c r="H1458" t="s">
        <v>4</v>
      </c>
      <c r="I1458">
        <v>2</v>
      </c>
      <c r="J1458">
        <v>1</v>
      </c>
      <c r="K1458">
        <v>0</v>
      </c>
      <c r="L1458">
        <v>1</v>
      </c>
      <c r="M1458">
        <v>1</v>
      </c>
      <c r="N1458">
        <v>0</v>
      </c>
      <c r="O1458" s="99">
        <f t="shared" si="45"/>
        <v>2</v>
      </c>
      <c r="P1458" s="88">
        <f t="shared" si="46"/>
        <v>0</v>
      </c>
    </row>
    <row r="1459" spans="1:16" x14ac:dyDescent="0.3">
      <c r="A1459" t="s">
        <v>40</v>
      </c>
      <c r="B1459" s="9" t="s">
        <v>380</v>
      </c>
      <c r="C1459" t="s">
        <v>381</v>
      </c>
      <c r="D1459" t="s">
        <v>116</v>
      </c>
      <c r="E1459" t="s">
        <v>255</v>
      </c>
      <c r="F1459" t="s">
        <v>220</v>
      </c>
      <c r="G1459" t="s">
        <v>273</v>
      </c>
      <c r="H1459" t="s">
        <v>6</v>
      </c>
      <c r="I1459">
        <v>1</v>
      </c>
      <c r="J1459">
        <v>1</v>
      </c>
      <c r="K1459">
        <v>0</v>
      </c>
      <c r="L1459">
        <v>1</v>
      </c>
      <c r="M1459">
        <v>0</v>
      </c>
      <c r="N1459">
        <v>0</v>
      </c>
      <c r="O1459" s="99">
        <f t="shared" si="45"/>
        <v>1</v>
      </c>
      <c r="P1459" s="88">
        <f t="shared" si="46"/>
        <v>0</v>
      </c>
    </row>
    <row r="1460" spans="1:16" x14ac:dyDescent="0.3">
      <c r="A1460" t="s">
        <v>40</v>
      </c>
      <c r="B1460" s="9" t="s">
        <v>380</v>
      </c>
      <c r="C1460" t="s">
        <v>381</v>
      </c>
      <c r="D1460" t="s">
        <v>118</v>
      </c>
      <c r="E1460" t="s">
        <v>256</v>
      </c>
      <c r="F1460" t="s">
        <v>220</v>
      </c>
      <c r="G1460" t="s">
        <v>271</v>
      </c>
      <c r="H1460" t="s">
        <v>4</v>
      </c>
      <c r="I1460">
        <v>31</v>
      </c>
      <c r="J1460">
        <v>13</v>
      </c>
      <c r="K1460">
        <v>1</v>
      </c>
      <c r="L1460">
        <v>12</v>
      </c>
      <c r="M1460">
        <v>12</v>
      </c>
      <c r="N1460">
        <v>6</v>
      </c>
      <c r="O1460" s="99">
        <f t="shared" si="45"/>
        <v>31</v>
      </c>
      <c r="P1460" s="88">
        <f t="shared" si="46"/>
        <v>6</v>
      </c>
    </row>
    <row r="1461" spans="1:16" x14ac:dyDescent="0.3">
      <c r="A1461" t="s">
        <v>40</v>
      </c>
      <c r="B1461" s="9" t="s">
        <v>380</v>
      </c>
      <c r="C1461" t="s">
        <v>381</v>
      </c>
      <c r="D1461" t="s">
        <v>118</v>
      </c>
      <c r="E1461" t="s">
        <v>256</v>
      </c>
      <c r="F1461" t="s">
        <v>220</v>
      </c>
      <c r="G1461" t="s">
        <v>271</v>
      </c>
      <c r="H1461" t="s">
        <v>5</v>
      </c>
      <c r="I1461">
        <v>4</v>
      </c>
      <c r="J1461">
        <v>4</v>
      </c>
      <c r="K1461">
        <v>2</v>
      </c>
      <c r="L1461">
        <v>2</v>
      </c>
      <c r="M1461">
        <v>0</v>
      </c>
      <c r="N1461">
        <v>0</v>
      </c>
      <c r="O1461" s="99">
        <f t="shared" si="45"/>
        <v>4</v>
      </c>
      <c r="P1461" s="88">
        <f t="shared" si="46"/>
        <v>0</v>
      </c>
    </row>
    <row r="1462" spans="1:16" x14ac:dyDescent="0.3">
      <c r="A1462" t="s">
        <v>40</v>
      </c>
      <c r="B1462" s="9" t="s">
        <v>380</v>
      </c>
      <c r="C1462" t="s">
        <v>381</v>
      </c>
      <c r="D1462" t="s">
        <v>118</v>
      </c>
      <c r="E1462" t="s">
        <v>256</v>
      </c>
      <c r="F1462" t="s">
        <v>220</v>
      </c>
      <c r="G1462" t="s">
        <v>271</v>
      </c>
      <c r="H1462" t="s">
        <v>7</v>
      </c>
      <c r="I1462">
        <v>3</v>
      </c>
      <c r="J1462">
        <v>1</v>
      </c>
      <c r="K1462">
        <v>1</v>
      </c>
      <c r="L1462">
        <v>0</v>
      </c>
      <c r="M1462">
        <v>1</v>
      </c>
      <c r="N1462">
        <v>1</v>
      </c>
      <c r="O1462" s="99">
        <f t="shared" si="45"/>
        <v>3</v>
      </c>
      <c r="P1462" s="88">
        <f t="shared" si="46"/>
        <v>1</v>
      </c>
    </row>
    <row r="1463" spans="1:16" x14ac:dyDescent="0.3">
      <c r="A1463" t="s">
        <v>40</v>
      </c>
      <c r="B1463" s="9" t="s">
        <v>380</v>
      </c>
      <c r="C1463" t="s">
        <v>381</v>
      </c>
      <c r="D1463" t="s">
        <v>118</v>
      </c>
      <c r="E1463" t="s">
        <v>256</v>
      </c>
      <c r="F1463" t="s">
        <v>220</v>
      </c>
      <c r="G1463" t="s">
        <v>271</v>
      </c>
      <c r="H1463" t="s">
        <v>6</v>
      </c>
      <c r="I1463">
        <v>4</v>
      </c>
      <c r="J1463">
        <v>3</v>
      </c>
      <c r="K1463">
        <v>2</v>
      </c>
      <c r="L1463">
        <v>1</v>
      </c>
      <c r="M1463">
        <v>1</v>
      </c>
      <c r="N1463">
        <v>0</v>
      </c>
      <c r="O1463" s="99">
        <f t="shared" si="45"/>
        <v>4</v>
      </c>
      <c r="P1463" s="88">
        <f t="shared" si="46"/>
        <v>0</v>
      </c>
    </row>
    <row r="1464" spans="1:16" x14ac:dyDescent="0.3">
      <c r="A1464" t="s">
        <v>40</v>
      </c>
      <c r="B1464" s="9" t="s">
        <v>380</v>
      </c>
      <c r="C1464" t="s">
        <v>381</v>
      </c>
      <c r="D1464" t="s">
        <v>120</v>
      </c>
      <c r="E1464" t="s">
        <v>257</v>
      </c>
      <c r="F1464" t="s">
        <v>220</v>
      </c>
      <c r="G1464" t="s">
        <v>273</v>
      </c>
      <c r="H1464" t="s">
        <v>4</v>
      </c>
      <c r="I1464">
        <v>18</v>
      </c>
      <c r="J1464">
        <v>5</v>
      </c>
      <c r="K1464">
        <v>0</v>
      </c>
      <c r="L1464">
        <v>5</v>
      </c>
      <c r="M1464">
        <v>6</v>
      </c>
      <c r="N1464">
        <v>7</v>
      </c>
      <c r="O1464" s="99">
        <f t="shared" si="45"/>
        <v>18</v>
      </c>
      <c r="P1464" s="88">
        <f t="shared" si="46"/>
        <v>7</v>
      </c>
    </row>
    <row r="1465" spans="1:16" x14ac:dyDescent="0.3">
      <c r="A1465" t="s">
        <v>40</v>
      </c>
      <c r="B1465" s="9" t="s">
        <v>380</v>
      </c>
      <c r="C1465" t="s">
        <v>381</v>
      </c>
      <c r="D1465" t="s">
        <v>120</v>
      </c>
      <c r="E1465" t="s">
        <v>257</v>
      </c>
      <c r="F1465" t="s">
        <v>220</v>
      </c>
      <c r="G1465" t="s">
        <v>273</v>
      </c>
      <c r="H1465" t="s">
        <v>5</v>
      </c>
      <c r="I1465">
        <v>6</v>
      </c>
      <c r="J1465">
        <v>4</v>
      </c>
      <c r="K1465">
        <v>3</v>
      </c>
      <c r="L1465">
        <v>1</v>
      </c>
      <c r="M1465">
        <v>2</v>
      </c>
      <c r="N1465">
        <v>0</v>
      </c>
      <c r="O1465" s="99">
        <f t="shared" si="45"/>
        <v>6</v>
      </c>
      <c r="P1465" s="88">
        <f t="shared" si="46"/>
        <v>0</v>
      </c>
    </row>
    <row r="1466" spans="1:16" x14ac:dyDescent="0.3">
      <c r="A1466" t="s">
        <v>40</v>
      </c>
      <c r="B1466" s="9" t="s">
        <v>380</v>
      </c>
      <c r="C1466" t="s">
        <v>381</v>
      </c>
      <c r="D1466" t="s">
        <v>120</v>
      </c>
      <c r="E1466" t="s">
        <v>257</v>
      </c>
      <c r="F1466" t="s">
        <v>220</v>
      </c>
      <c r="G1466" t="s">
        <v>273</v>
      </c>
      <c r="H1466" t="s">
        <v>7</v>
      </c>
      <c r="I1466">
        <v>1</v>
      </c>
      <c r="J1466">
        <v>1</v>
      </c>
      <c r="K1466">
        <v>1</v>
      </c>
      <c r="L1466">
        <v>0</v>
      </c>
      <c r="M1466">
        <v>0</v>
      </c>
      <c r="N1466">
        <v>0</v>
      </c>
      <c r="O1466" s="99">
        <f t="shared" si="45"/>
        <v>1</v>
      </c>
      <c r="P1466" s="88">
        <f t="shared" si="46"/>
        <v>0</v>
      </c>
    </row>
    <row r="1467" spans="1:16" x14ac:dyDescent="0.3">
      <c r="A1467" t="s">
        <v>40</v>
      </c>
      <c r="B1467" s="9" t="s">
        <v>380</v>
      </c>
      <c r="C1467" t="s">
        <v>381</v>
      </c>
      <c r="D1467" t="s">
        <v>120</v>
      </c>
      <c r="E1467" t="s">
        <v>257</v>
      </c>
      <c r="F1467" t="s">
        <v>220</v>
      </c>
      <c r="G1467" t="s">
        <v>273</v>
      </c>
      <c r="H1467" t="s">
        <v>6</v>
      </c>
      <c r="I1467">
        <v>2</v>
      </c>
      <c r="J1467">
        <v>2</v>
      </c>
      <c r="K1467">
        <v>0</v>
      </c>
      <c r="L1467">
        <v>2</v>
      </c>
      <c r="M1467">
        <v>0</v>
      </c>
      <c r="N1467">
        <v>0</v>
      </c>
      <c r="O1467" s="99">
        <f t="shared" si="45"/>
        <v>2</v>
      </c>
      <c r="P1467" s="88">
        <f t="shared" si="46"/>
        <v>0</v>
      </c>
    </row>
    <row r="1468" spans="1:16" x14ac:dyDescent="0.3">
      <c r="A1468" t="s">
        <v>40</v>
      </c>
      <c r="B1468" s="9" t="s">
        <v>380</v>
      </c>
      <c r="C1468" t="s">
        <v>381</v>
      </c>
      <c r="D1468" t="s">
        <v>122</v>
      </c>
      <c r="E1468" t="s">
        <v>258</v>
      </c>
      <c r="F1468" t="s">
        <v>220</v>
      </c>
      <c r="G1468" t="s">
        <v>273</v>
      </c>
      <c r="H1468" t="s">
        <v>4</v>
      </c>
      <c r="I1468">
        <v>12</v>
      </c>
      <c r="J1468">
        <v>2</v>
      </c>
      <c r="K1468">
        <v>2</v>
      </c>
      <c r="L1468">
        <v>0</v>
      </c>
      <c r="M1468">
        <v>5</v>
      </c>
      <c r="N1468">
        <v>5</v>
      </c>
      <c r="O1468" s="99">
        <f t="shared" si="45"/>
        <v>12</v>
      </c>
      <c r="P1468" s="88">
        <f t="shared" si="46"/>
        <v>5</v>
      </c>
    </row>
    <row r="1469" spans="1:16" x14ac:dyDescent="0.3">
      <c r="A1469" t="s">
        <v>40</v>
      </c>
      <c r="B1469" s="9" t="s">
        <v>380</v>
      </c>
      <c r="C1469" t="s">
        <v>381</v>
      </c>
      <c r="D1469" t="s">
        <v>122</v>
      </c>
      <c r="E1469" t="s">
        <v>258</v>
      </c>
      <c r="F1469" t="s">
        <v>220</v>
      </c>
      <c r="G1469" t="s">
        <v>273</v>
      </c>
      <c r="H1469" t="s">
        <v>5</v>
      </c>
      <c r="I1469">
        <v>1</v>
      </c>
      <c r="J1469">
        <v>0</v>
      </c>
      <c r="K1469">
        <v>0</v>
      </c>
      <c r="L1469">
        <v>0</v>
      </c>
      <c r="M1469">
        <v>0</v>
      </c>
      <c r="N1469">
        <v>1</v>
      </c>
      <c r="O1469" s="99">
        <f t="shared" si="45"/>
        <v>1</v>
      </c>
      <c r="P1469" s="88">
        <f t="shared" si="46"/>
        <v>1</v>
      </c>
    </row>
    <row r="1470" spans="1:16" x14ac:dyDescent="0.3">
      <c r="A1470" t="s">
        <v>40</v>
      </c>
      <c r="B1470" s="9" t="s">
        <v>380</v>
      </c>
      <c r="C1470" t="s">
        <v>381</v>
      </c>
      <c r="D1470" t="s">
        <v>122</v>
      </c>
      <c r="E1470" t="s">
        <v>258</v>
      </c>
      <c r="F1470" t="s">
        <v>220</v>
      </c>
      <c r="G1470" t="s">
        <v>273</v>
      </c>
      <c r="H1470" t="s">
        <v>6</v>
      </c>
      <c r="I1470">
        <v>1</v>
      </c>
      <c r="J1470">
        <v>0</v>
      </c>
      <c r="K1470">
        <v>0</v>
      </c>
      <c r="L1470">
        <v>0</v>
      </c>
      <c r="M1470">
        <v>1</v>
      </c>
      <c r="N1470">
        <v>0</v>
      </c>
      <c r="O1470" s="99">
        <f t="shared" si="45"/>
        <v>1</v>
      </c>
      <c r="P1470" s="88">
        <f t="shared" si="46"/>
        <v>0</v>
      </c>
    </row>
    <row r="1471" spans="1:16" x14ac:dyDescent="0.3">
      <c r="A1471" t="s">
        <v>40</v>
      </c>
      <c r="B1471" s="9" t="s">
        <v>380</v>
      </c>
      <c r="C1471" t="s">
        <v>381</v>
      </c>
      <c r="D1471" t="s">
        <v>124</v>
      </c>
      <c r="E1471" t="s">
        <v>259</v>
      </c>
      <c r="F1471" t="s">
        <v>239</v>
      </c>
      <c r="G1471" t="s">
        <v>271</v>
      </c>
      <c r="H1471" t="s">
        <v>4</v>
      </c>
      <c r="I1471">
        <v>23</v>
      </c>
      <c r="J1471">
        <v>8</v>
      </c>
      <c r="K1471">
        <v>3</v>
      </c>
      <c r="L1471">
        <v>5</v>
      </c>
      <c r="M1471">
        <v>12</v>
      </c>
      <c r="N1471">
        <v>3</v>
      </c>
      <c r="O1471" s="99">
        <f t="shared" si="45"/>
        <v>23</v>
      </c>
      <c r="P1471" s="88">
        <f t="shared" si="46"/>
        <v>3</v>
      </c>
    </row>
    <row r="1472" spans="1:16" x14ac:dyDescent="0.3">
      <c r="A1472" t="s">
        <v>40</v>
      </c>
      <c r="B1472" s="9" t="s">
        <v>380</v>
      </c>
      <c r="C1472" t="s">
        <v>381</v>
      </c>
      <c r="D1472" t="s">
        <v>124</v>
      </c>
      <c r="E1472" t="s">
        <v>259</v>
      </c>
      <c r="F1472" t="s">
        <v>239</v>
      </c>
      <c r="G1472" t="s">
        <v>271</v>
      </c>
      <c r="H1472" t="s">
        <v>7</v>
      </c>
      <c r="I1472">
        <v>4</v>
      </c>
      <c r="J1472">
        <v>3</v>
      </c>
      <c r="K1472">
        <v>1</v>
      </c>
      <c r="L1472">
        <v>2</v>
      </c>
      <c r="M1472">
        <v>1</v>
      </c>
      <c r="N1472">
        <v>0</v>
      </c>
      <c r="O1472" s="99">
        <f t="shared" si="45"/>
        <v>4</v>
      </c>
      <c r="P1472" s="88">
        <f t="shared" si="46"/>
        <v>0</v>
      </c>
    </row>
    <row r="1473" spans="1:16" x14ac:dyDescent="0.3">
      <c r="A1473" t="s">
        <v>40</v>
      </c>
      <c r="B1473" s="9" t="s">
        <v>380</v>
      </c>
      <c r="C1473" t="s">
        <v>381</v>
      </c>
      <c r="D1473" t="s">
        <v>124</v>
      </c>
      <c r="E1473" t="s">
        <v>259</v>
      </c>
      <c r="F1473" t="s">
        <v>239</v>
      </c>
      <c r="G1473" t="s">
        <v>271</v>
      </c>
      <c r="H1473" t="s">
        <v>6</v>
      </c>
      <c r="I1473">
        <v>3</v>
      </c>
      <c r="J1473">
        <v>2</v>
      </c>
      <c r="K1473">
        <v>0</v>
      </c>
      <c r="L1473">
        <v>2</v>
      </c>
      <c r="M1473">
        <v>0</v>
      </c>
      <c r="N1473">
        <v>1</v>
      </c>
      <c r="O1473" s="99">
        <f t="shared" si="45"/>
        <v>3</v>
      </c>
      <c r="P1473" s="88">
        <f t="shared" si="46"/>
        <v>1</v>
      </c>
    </row>
    <row r="1474" spans="1:16" x14ac:dyDescent="0.3">
      <c r="A1474" t="s">
        <v>40</v>
      </c>
      <c r="B1474" s="9" t="s">
        <v>380</v>
      </c>
      <c r="C1474" t="s">
        <v>381</v>
      </c>
      <c r="D1474" t="s">
        <v>126</v>
      </c>
      <c r="E1474" t="s">
        <v>260</v>
      </c>
      <c r="F1474" t="s">
        <v>220</v>
      </c>
      <c r="G1474" t="s">
        <v>272</v>
      </c>
      <c r="H1474" t="s">
        <v>4</v>
      </c>
      <c r="I1474">
        <v>54</v>
      </c>
      <c r="J1474">
        <v>12</v>
      </c>
      <c r="K1474">
        <v>7</v>
      </c>
      <c r="L1474">
        <v>5</v>
      </c>
      <c r="M1474">
        <v>11</v>
      </c>
      <c r="N1474">
        <v>31</v>
      </c>
      <c r="O1474" s="99">
        <f t="shared" si="45"/>
        <v>54</v>
      </c>
      <c r="P1474" s="88">
        <f t="shared" si="46"/>
        <v>31</v>
      </c>
    </row>
    <row r="1475" spans="1:16" x14ac:dyDescent="0.3">
      <c r="A1475" t="s">
        <v>40</v>
      </c>
      <c r="B1475" s="9" t="s">
        <v>380</v>
      </c>
      <c r="C1475" t="s">
        <v>381</v>
      </c>
      <c r="D1475" t="s">
        <v>126</v>
      </c>
      <c r="E1475" t="s">
        <v>260</v>
      </c>
      <c r="F1475" t="s">
        <v>220</v>
      </c>
      <c r="G1475" t="s">
        <v>272</v>
      </c>
      <c r="H1475" t="s">
        <v>5</v>
      </c>
      <c r="I1475">
        <v>8</v>
      </c>
      <c r="J1475">
        <v>2</v>
      </c>
      <c r="K1475">
        <v>2</v>
      </c>
      <c r="L1475">
        <v>0</v>
      </c>
      <c r="M1475">
        <v>3</v>
      </c>
      <c r="N1475">
        <v>3</v>
      </c>
      <c r="O1475" s="99">
        <f t="shared" ref="O1475:O1538" si="47">IF($I$1=$O$1,I1475,IF($J$1=$O$1,J1475,IF($K$1=$O$1,K1475,IF($L$1=$O$1,L1475,IF($M$1=$O$1,M1475,IF($N$1=$O$1,N1475,"x"))))))</f>
        <v>8</v>
      </c>
      <c r="P1475" s="88">
        <f t="shared" ref="P1475:P1538" si="48">IF($I$1=$P$1,I1475,IF($J$1=$P$1,J1475,IF($K$1=$P$1,K1475,IF($L$1=$P$1,L1475,IF($M$1=$P$1,M1475,IF($N$1=$P$1,N1475,"x"))))))</f>
        <v>3</v>
      </c>
    </row>
    <row r="1476" spans="1:16" x14ac:dyDescent="0.3">
      <c r="A1476" t="s">
        <v>40</v>
      </c>
      <c r="B1476" s="9" t="s">
        <v>380</v>
      </c>
      <c r="C1476" t="s">
        <v>381</v>
      </c>
      <c r="D1476" t="s">
        <v>126</v>
      </c>
      <c r="E1476" t="s">
        <v>260</v>
      </c>
      <c r="F1476" t="s">
        <v>220</v>
      </c>
      <c r="G1476" t="s">
        <v>272</v>
      </c>
      <c r="H1476" t="s">
        <v>7</v>
      </c>
      <c r="I1476">
        <v>1</v>
      </c>
      <c r="J1476">
        <v>0</v>
      </c>
      <c r="K1476">
        <v>0</v>
      </c>
      <c r="L1476">
        <v>0</v>
      </c>
      <c r="M1476">
        <v>1</v>
      </c>
      <c r="N1476">
        <v>0</v>
      </c>
      <c r="O1476" s="99">
        <f t="shared" si="47"/>
        <v>1</v>
      </c>
      <c r="P1476" s="88">
        <f t="shared" si="48"/>
        <v>0</v>
      </c>
    </row>
    <row r="1477" spans="1:16" x14ac:dyDescent="0.3">
      <c r="A1477" t="s">
        <v>40</v>
      </c>
      <c r="B1477" s="9" t="s">
        <v>380</v>
      </c>
      <c r="C1477" t="s">
        <v>381</v>
      </c>
      <c r="D1477" t="s">
        <v>126</v>
      </c>
      <c r="E1477" t="s">
        <v>260</v>
      </c>
      <c r="F1477" t="s">
        <v>220</v>
      </c>
      <c r="G1477" t="s">
        <v>272</v>
      </c>
      <c r="H1477" t="s">
        <v>6</v>
      </c>
      <c r="I1477">
        <v>5</v>
      </c>
      <c r="J1477">
        <v>2</v>
      </c>
      <c r="K1477">
        <v>1</v>
      </c>
      <c r="L1477">
        <v>1</v>
      </c>
      <c r="M1477">
        <v>2</v>
      </c>
      <c r="N1477">
        <v>1</v>
      </c>
      <c r="O1477" s="99">
        <f t="shared" si="47"/>
        <v>5</v>
      </c>
      <c r="P1477" s="88">
        <f t="shared" si="48"/>
        <v>1</v>
      </c>
    </row>
    <row r="1478" spans="1:16" x14ac:dyDescent="0.3">
      <c r="A1478" t="s">
        <v>40</v>
      </c>
      <c r="B1478" s="9" t="s">
        <v>380</v>
      </c>
      <c r="C1478" t="s">
        <v>381</v>
      </c>
      <c r="D1478" t="s">
        <v>128</v>
      </c>
      <c r="E1478" t="s">
        <v>261</v>
      </c>
      <c r="F1478" t="s">
        <v>220</v>
      </c>
      <c r="G1478" t="s">
        <v>273</v>
      </c>
      <c r="H1478" t="s">
        <v>4</v>
      </c>
      <c r="I1478">
        <v>7</v>
      </c>
      <c r="J1478">
        <v>2</v>
      </c>
      <c r="K1478">
        <v>1</v>
      </c>
      <c r="L1478">
        <v>1</v>
      </c>
      <c r="M1478">
        <v>3</v>
      </c>
      <c r="N1478">
        <v>2</v>
      </c>
      <c r="O1478" s="99">
        <f t="shared" si="47"/>
        <v>7</v>
      </c>
      <c r="P1478" s="88">
        <f t="shared" si="48"/>
        <v>2</v>
      </c>
    </row>
    <row r="1479" spans="1:16" x14ac:dyDescent="0.3">
      <c r="A1479" t="s">
        <v>40</v>
      </c>
      <c r="B1479" s="9" t="s">
        <v>380</v>
      </c>
      <c r="C1479" t="s">
        <v>381</v>
      </c>
      <c r="D1479" t="s">
        <v>128</v>
      </c>
      <c r="E1479" t="s">
        <v>261</v>
      </c>
      <c r="F1479" t="s">
        <v>220</v>
      </c>
      <c r="G1479" t="s">
        <v>273</v>
      </c>
      <c r="H1479" t="s">
        <v>5</v>
      </c>
      <c r="I1479">
        <v>2</v>
      </c>
      <c r="J1479">
        <v>0</v>
      </c>
      <c r="K1479">
        <v>0</v>
      </c>
      <c r="L1479">
        <v>0</v>
      </c>
      <c r="M1479">
        <v>2</v>
      </c>
      <c r="N1479">
        <v>0</v>
      </c>
      <c r="O1479" s="99">
        <f t="shared" si="47"/>
        <v>2</v>
      </c>
      <c r="P1479" s="88">
        <f t="shared" si="48"/>
        <v>0</v>
      </c>
    </row>
    <row r="1480" spans="1:16" x14ac:dyDescent="0.3">
      <c r="A1480" t="s">
        <v>40</v>
      </c>
      <c r="B1480" s="9" t="s">
        <v>380</v>
      </c>
      <c r="C1480" t="s">
        <v>381</v>
      </c>
      <c r="D1480" t="s">
        <v>128</v>
      </c>
      <c r="E1480" t="s">
        <v>261</v>
      </c>
      <c r="F1480" t="s">
        <v>220</v>
      </c>
      <c r="G1480" t="s">
        <v>273</v>
      </c>
      <c r="H1480" t="s">
        <v>7</v>
      </c>
      <c r="I1480">
        <v>1</v>
      </c>
      <c r="J1480">
        <v>0</v>
      </c>
      <c r="K1480">
        <v>0</v>
      </c>
      <c r="L1480">
        <v>0</v>
      </c>
      <c r="M1480">
        <v>0</v>
      </c>
      <c r="N1480">
        <v>1</v>
      </c>
      <c r="O1480" s="99">
        <f t="shared" si="47"/>
        <v>1</v>
      </c>
      <c r="P1480" s="88">
        <f t="shared" si="48"/>
        <v>1</v>
      </c>
    </row>
    <row r="1481" spans="1:16" x14ac:dyDescent="0.3">
      <c r="A1481" t="s">
        <v>40</v>
      </c>
      <c r="B1481" s="9" t="s">
        <v>380</v>
      </c>
      <c r="C1481" t="s">
        <v>381</v>
      </c>
      <c r="D1481" t="s">
        <v>128</v>
      </c>
      <c r="E1481" t="s">
        <v>261</v>
      </c>
      <c r="F1481" t="s">
        <v>220</v>
      </c>
      <c r="G1481" t="s">
        <v>273</v>
      </c>
      <c r="H1481" t="s">
        <v>6</v>
      </c>
      <c r="I1481">
        <v>1</v>
      </c>
      <c r="J1481">
        <v>0</v>
      </c>
      <c r="K1481">
        <v>0</v>
      </c>
      <c r="L1481">
        <v>0</v>
      </c>
      <c r="M1481">
        <v>1</v>
      </c>
      <c r="N1481">
        <v>0</v>
      </c>
      <c r="O1481" s="99">
        <f t="shared" si="47"/>
        <v>1</v>
      </c>
      <c r="P1481" s="88">
        <f t="shared" si="48"/>
        <v>0</v>
      </c>
    </row>
    <row r="1482" spans="1:16" x14ac:dyDescent="0.3">
      <c r="A1482" t="s">
        <v>40</v>
      </c>
      <c r="B1482" s="9" t="s">
        <v>380</v>
      </c>
      <c r="C1482" t="s">
        <v>381</v>
      </c>
      <c r="D1482" t="s">
        <v>130</v>
      </c>
      <c r="E1482" t="s">
        <v>262</v>
      </c>
      <c r="F1482" t="s">
        <v>220</v>
      </c>
      <c r="G1482" t="s">
        <v>271</v>
      </c>
      <c r="H1482" t="s">
        <v>4</v>
      </c>
      <c r="I1482">
        <v>59</v>
      </c>
      <c r="J1482">
        <v>28</v>
      </c>
      <c r="K1482">
        <v>4</v>
      </c>
      <c r="L1482">
        <v>24</v>
      </c>
      <c r="M1482">
        <v>27</v>
      </c>
      <c r="N1482">
        <v>4</v>
      </c>
      <c r="O1482" s="99">
        <f t="shared" si="47"/>
        <v>59</v>
      </c>
      <c r="P1482" s="88">
        <f t="shared" si="48"/>
        <v>4</v>
      </c>
    </row>
    <row r="1483" spans="1:16" x14ac:dyDescent="0.3">
      <c r="A1483" t="s">
        <v>40</v>
      </c>
      <c r="B1483" s="9" t="s">
        <v>380</v>
      </c>
      <c r="C1483" t="s">
        <v>381</v>
      </c>
      <c r="D1483" t="s">
        <v>130</v>
      </c>
      <c r="E1483" t="s">
        <v>262</v>
      </c>
      <c r="F1483" t="s">
        <v>220</v>
      </c>
      <c r="G1483" t="s">
        <v>271</v>
      </c>
      <c r="H1483" t="s">
        <v>5</v>
      </c>
      <c r="I1483">
        <v>6</v>
      </c>
      <c r="J1483">
        <v>2</v>
      </c>
      <c r="K1483">
        <v>0</v>
      </c>
      <c r="L1483">
        <v>2</v>
      </c>
      <c r="M1483">
        <v>3</v>
      </c>
      <c r="N1483">
        <v>1</v>
      </c>
      <c r="O1483" s="99">
        <f t="shared" si="47"/>
        <v>6</v>
      </c>
      <c r="P1483" s="88">
        <f t="shared" si="48"/>
        <v>1</v>
      </c>
    </row>
    <row r="1484" spans="1:16" x14ac:dyDescent="0.3">
      <c r="A1484" t="s">
        <v>40</v>
      </c>
      <c r="B1484" s="9" t="s">
        <v>380</v>
      </c>
      <c r="C1484" t="s">
        <v>381</v>
      </c>
      <c r="D1484" t="s">
        <v>130</v>
      </c>
      <c r="E1484" t="s">
        <v>262</v>
      </c>
      <c r="F1484" t="s">
        <v>220</v>
      </c>
      <c r="G1484" t="s">
        <v>271</v>
      </c>
      <c r="H1484" t="s">
        <v>7</v>
      </c>
      <c r="I1484">
        <v>1</v>
      </c>
      <c r="J1484">
        <v>0</v>
      </c>
      <c r="K1484">
        <v>0</v>
      </c>
      <c r="L1484">
        <v>0</v>
      </c>
      <c r="M1484">
        <v>1</v>
      </c>
      <c r="N1484">
        <v>0</v>
      </c>
      <c r="O1484" s="99">
        <f t="shared" si="47"/>
        <v>1</v>
      </c>
      <c r="P1484" s="88">
        <f t="shared" si="48"/>
        <v>0</v>
      </c>
    </row>
    <row r="1485" spans="1:16" x14ac:dyDescent="0.3">
      <c r="A1485" t="s">
        <v>40</v>
      </c>
      <c r="B1485" s="9" t="s">
        <v>380</v>
      </c>
      <c r="C1485" t="s">
        <v>381</v>
      </c>
      <c r="D1485" t="s">
        <v>130</v>
      </c>
      <c r="E1485" t="s">
        <v>262</v>
      </c>
      <c r="F1485" t="s">
        <v>220</v>
      </c>
      <c r="G1485" t="s">
        <v>271</v>
      </c>
      <c r="H1485" t="s">
        <v>6</v>
      </c>
      <c r="I1485">
        <v>5</v>
      </c>
      <c r="J1485">
        <v>4</v>
      </c>
      <c r="K1485">
        <v>0</v>
      </c>
      <c r="L1485">
        <v>4</v>
      </c>
      <c r="M1485">
        <v>0</v>
      </c>
      <c r="N1485">
        <v>1</v>
      </c>
      <c r="O1485" s="99">
        <f t="shared" si="47"/>
        <v>5</v>
      </c>
      <c r="P1485" s="88">
        <f t="shared" si="48"/>
        <v>1</v>
      </c>
    </row>
    <row r="1486" spans="1:16" x14ac:dyDescent="0.3">
      <c r="A1486" t="s">
        <v>40</v>
      </c>
      <c r="B1486" s="9" t="s">
        <v>380</v>
      </c>
      <c r="C1486" t="s">
        <v>381</v>
      </c>
      <c r="D1486" t="s">
        <v>132</v>
      </c>
      <c r="E1486" t="s">
        <v>263</v>
      </c>
      <c r="F1486" t="s">
        <v>239</v>
      </c>
      <c r="G1486" t="s">
        <v>271</v>
      </c>
      <c r="H1486" t="s">
        <v>4</v>
      </c>
      <c r="I1486">
        <v>52</v>
      </c>
      <c r="J1486">
        <v>19</v>
      </c>
      <c r="K1486">
        <v>3</v>
      </c>
      <c r="L1486">
        <v>16</v>
      </c>
      <c r="M1486">
        <v>28</v>
      </c>
      <c r="N1486">
        <v>5</v>
      </c>
      <c r="O1486" s="99">
        <f t="shared" si="47"/>
        <v>52</v>
      </c>
      <c r="P1486" s="88">
        <f t="shared" si="48"/>
        <v>5</v>
      </c>
    </row>
    <row r="1487" spans="1:16" x14ac:dyDescent="0.3">
      <c r="A1487" t="s">
        <v>40</v>
      </c>
      <c r="B1487" s="9" t="s">
        <v>380</v>
      </c>
      <c r="C1487" t="s">
        <v>381</v>
      </c>
      <c r="D1487" t="s">
        <v>132</v>
      </c>
      <c r="E1487" t="s">
        <v>263</v>
      </c>
      <c r="F1487" t="s">
        <v>239</v>
      </c>
      <c r="G1487" t="s">
        <v>271</v>
      </c>
      <c r="H1487" t="s">
        <v>5</v>
      </c>
      <c r="I1487">
        <v>1</v>
      </c>
      <c r="J1487">
        <v>1</v>
      </c>
      <c r="K1487">
        <v>0</v>
      </c>
      <c r="L1487">
        <v>1</v>
      </c>
      <c r="M1487">
        <v>0</v>
      </c>
      <c r="N1487">
        <v>0</v>
      </c>
      <c r="O1487" s="99">
        <f t="shared" si="47"/>
        <v>1</v>
      </c>
      <c r="P1487" s="88">
        <f t="shared" si="48"/>
        <v>0</v>
      </c>
    </row>
    <row r="1488" spans="1:16" x14ac:dyDescent="0.3">
      <c r="A1488" t="s">
        <v>40</v>
      </c>
      <c r="B1488" s="9" t="s">
        <v>380</v>
      </c>
      <c r="C1488" t="s">
        <v>381</v>
      </c>
      <c r="D1488" t="s">
        <v>132</v>
      </c>
      <c r="E1488" t="s">
        <v>263</v>
      </c>
      <c r="F1488" t="s">
        <v>239</v>
      </c>
      <c r="G1488" t="s">
        <v>271</v>
      </c>
      <c r="H1488" t="s">
        <v>7</v>
      </c>
      <c r="I1488">
        <v>1</v>
      </c>
      <c r="J1488">
        <v>1</v>
      </c>
      <c r="K1488">
        <v>0</v>
      </c>
      <c r="L1488">
        <v>1</v>
      </c>
      <c r="M1488">
        <v>0</v>
      </c>
      <c r="N1488">
        <v>0</v>
      </c>
      <c r="O1488" s="99">
        <f t="shared" si="47"/>
        <v>1</v>
      </c>
      <c r="P1488" s="88">
        <f t="shared" si="48"/>
        <v>0</v>
      </c>
    </row>
    <row r="1489" spans="1:16" x14ac:dyDescent="0.3">
      <c r="A1489" t="s">
        <v>40</v>
      </c>
      <c r="B1489" s="9" t="s">
        <v>380</v>
      </c>
      <c r="C1489" t="s">
        <v>381</v>
      </c>
      <c r="D1489" t="s">
        <v>132</v>
      </c>
      <c r="E1489" t="s">
        <v>263</v>
      </c>
      <c r="F1489" t="s">
        <v>239</v>
      </c>
      <c r="G1489" t="s">
        <v>271</v>
      </c>
      <c r="H1489" t="s">
        <v>6</v>
      </c>
      <c r="I1489">
        <v>4</v>
      </c>
      <c r="J1489">
        <v>3</v>
      </c>
      <c r="K1489">
        <v>1</v>
      </c>
      <c r="L1489">
        <v>2</v>
      </c>
      <c r="M1489">
        <v>0</v>
      </c>
      <c r="N1489">
        <v>1</v>
      </c>
      <c r="O1489" s="99">
        <f t="shared" si="47"/>
        <v>4</v>
      </c>
      <c r="P1489" s="88">
        <f t="shared" si="48"/>
        <v>1</v>
      </c>
    </row>
    <row r="1490" spans="1:16" x14ac:dyDescent="0.3">
      <c r="A1490" t="s">
        <v>40</v>
      </c>
      <c r="B1490" s="9" t="s">
        <v>380</v>
      </c>
      <c r="C1490" t="s">
        <v>381</v>
      </c>
      <c r="D1490" t="s">
        <v>134</v>
      </c>
      <c r="E1490" t="s">
        <v>264</v>
      </c>
      <c r="F1490" t="s">
        <v>220</v>
      </c>
      <c r="G1490" t="s">
        <v>272</v>
      </c>
      <c r="H1490" t="s">
        <v>4</v>
      </c>
      <c r="I1490">
        <v>4</v>
      </c>
      <c r="J1490">
        <v>2</v>
      </c>
      <c r="K1490">
        <v>1</v>
      </c>
      <c r="L1490">
        <v>1</v>
      </c>
      <c r="M1490">
        <v>2</v>
      </c>
      <c r="N1490">
        <v>0</v>
      </c>
      <c r="O1490" s="99">
        <f t="shared" si="47"/>
        <v>4</v>
      </c>
      <c r="P1490" s="88">
        <f t="shared" si="48"/>
        <v>0</v>
      </c>
    </row>
    <row r="1491" spans="1:16" x14ac:dyDescent="0.3">
      <c r="A1491" t="s">
        <v>40</v>
      </c>
      <c r="B1491" s="9" t="s">
        <v>380</v>
      </c>
      <c r="C1491" t="s">
        <v>381</v>
      </c>
      <c r="D1491" t="s">
        <v>134</v>
      </c>
      <c r="E1491" t="s">
        <v>264</v>
      </c>
      <c r="F1491" t="s">
        <v>220</v>
      </c>
      <c r="G1491" t="s">
        <v>272</v>
      </c>
      <c r="H1491" t="s">
        <v>6</v>
      </c>
      <c r="I1491">
        <v>2</v>
      </c>
      <c r="J1491">
        <v>1</v>
      </c>
      <c r="K1491">
        <v>1</v>
      </c>
      <c r="L1491">
        <v>0</v>
      </c>
      <c r="M1491">
        <v>1</v>
      </c>
      <c r="N1491">
        <v>0</v>
      </c>
      <c r="O1491" s="99">
        <f t="shared" si="47"/>
        <v>2</v>
      </c>
      <c r="P1491" s="88">
        <f t="shared" si="48"/>
        <v>0</v>
      </c>
    </row>
    <row r="1492" spans="1:16" x14ac:dyDescent="0.3">
      <c r="A1492" t="s">
        <v>40</v>
      </c>
      <c r="B1492" s="9" t="s">
        <v>380</v>
      </c>
      <c r="C1492" t="s">
        <v>381</v>
      </c>
      <c r="D1492" t="s">
        <v>136</v>
      </c>
      <c r="E1492" t="s">
        <v>265</v>
      </c>
      <c r="F1492" t="s">
        <v>239</v>
      </c>
      <c r="G1492" t="s">
        <v>271</v>
      </c>
      <c r="H1492" t="s">
        <v>4</v>
      </c>
      <c r="I1492">
        <v>104</v>
      </c>
      <c r="J1492">
        <v>14</v>
      </c>
      <c r="K1492">
        <v>9</v>
      </c>
      <c r="L1492">
        <v>5</v>
      </c>
      <c r="M1492">
        <v>31</v>
      </c>
      <c r="N1492">
        <v>59</v>
      </c>
      <c r="O1492" s="99">
        <f t="shared" si="47"/>
        <v>104</v>
      </c>
      <c r="P1492" s="88">
        <f t="shared" si="48"/>
        <v>59</v>
      </c>
    </row>
    <row r="1493" spans="1:16" x14ac:dyDescent="0.3">
      <c r="A1493" t="s">
        <v>40</v>
      </c>
      <c r="B1493" s="9" t="s">
        <v>380</v>
      </c>
      <c r="C1493" t="s">
        <v>381</v>
      </c>
      <c r="D1493" t="s">
        <v>136</v>
      </c>
      <c r="E1493" t="s">
        <v>265</v>
      </c>
      <c r="F1493" t="s">
        <v>239</v>
      </c>
      <c r="G1493" t="s">
        <v>271</v>
      </c>
      <c r="H1493" t="s">
        <v>5</v>
      </c>
      <c r="I1493">
        <v>10</v>
      </c>
      <c r="J1493">
        <v>2</v>
      </c>
      <c r="K1493">
        <v>1</v>
      </c>
      <c r="L1493">
        <v>1</v>
      </c>
      <c r="M1493">
        <v>4</v>
      </c>
      <c r="N1493">
        <v>4</v>
      </c>
      <c r="O1493" s="99">
        <f t="shared" si="47"/>
        <v>10</v>
      </c>
      <c r="P1493" s="88">
        <f t="shared" si="48"/>
        <v>4</v>
      </c>
    </row>
    <row r="1494" spans="1:16" x14ac:dyDescent="0.3">
      <c r="A1494" t="s">
        <v>40</v>
      </c>
      <c r="B1494" s="9" t="s">
        <v>380</v>
      </c>
      <c r="C1494" t="s">
        <v>381</v>
      </c>
      <c r="D1494" t="s">
        <v>136</v>
      </c>
      <c r="E1494" t="s">
        <v>265</v>
      </c>
      <c r="F1494" t="s">
        <v>239</v>
      </c>
      <c r="G1494" t="s">
        <v>271</v>
      </c>
      <c r="H1494" t="s">
        <v>7</v>
      </c>
      <c r="I1494">
        <v>8</v>
      </c>
      <c r="J1494">
        <v>6</v>
      </c>
      <c r="K1494">
        <v>1</v>
      </c>
      <c r="L1494">
        <v>5</v>
      </c>
      <c r="M1494">
        <v>0</v>
      </c>
      <c r="N1494">
        <v>2</v>
      </c>
      <c r="O1494" s="99">
        <f t="shared" si="47"/>
        <v>8</v>
      </c>
      <c r="P1494" s="88">
        <f t="shared" si="48"/>
        <v>2</v>
      </c>
    </row>
    <row r="1495" spans="1:16" x14ac:dyDescent="0.3">
      <c r="A1495" t="s">
        <v>40</v>
      </c>
      <c r="B1495" s="9" t="s">
        <v>380</v>
      </c>
      <c r="C1495" t="s">
        <v>381</v>
      </c>
      <c r="D1495" t="s">
        <v>136</v>
      </c>
      <c r="E1495" t="s">
        <v>265</v>
      </c>
      <c r="F1495" t="s">
        <v>239</v>
      </c>
      <c r="G1495" t="s">
        <v>271</v>
      </c>
      <c r="H1495" t="s">
        <v>6</v>
      </c>
      <c r="I1495">
        <v>7</v>
      </c>
      <c r="J1495">
        <v>3</v>
      </c>
      <c r="K1495">
        <v>0</v>
      </c>
      <c r="L1495">
        <v>3</v>
      </c>
      <c r="M1495">
        <v>0</v>
      </c>
      <c r="N1495">
        <v>4</v>
      </c>
      <c r="O1495" s="99">
        <f t="shared" si="47"/>
        <v>7</v>
      </c>
      <c r="P1495" s="88">
        <f t="shared" si="48"/>
        <v>4</v>
      </c>
    </row>
    <row r="1496" spans="1:16" x14ac:dyDescent="0.3">
      <c r="A1496" t="s">
        <v>40</v>
      </c>
      <c r="B1496" s="9" t="s">
        <v>380</v>
      </c>
      <c r="C1496" t="s">
        <v>381</v>
      </c>
      <c r="D1496" t="s">
        <v>138</v>
      </c>
      <c r="E1496" t="s">
        <v>266</v>
      </c>
      <c r="F1496" t="s">
        <v>220</v>
      </c>
      <c r="G1496" t="s">
        <v>272</v>
      </c>
      <c r="H1496" t="s">
        <v>4</v>
      </c>
      <c r="I1496">
        <v>35</v>
      </c>
      <c r="J1496">
        <v>10</v>
      </c>
      <c r="K1496">
        <v>2</v>
      </c>
      <c r="L1496">
        <v>8</v>
      </c>
      <c r="M1496">
        <v>17</v>
      </c>
      <c r="N1496">
        <v>8</v>
      </c>
      <c r="O1496" s="99">
        <f t="shared" si="47"/>
        <v>35</v>
      </c>
      <c r="P1496" s="88">
        <f t="shared" si="48"/>
        <v>8</v>
      </c>
    </row>
    <row r="1497" spans="1:16" x14ac:dyDescent="0.3">
      <c r="A1497" t="s">
        <v>40</v>
      </c>
      <c r="B1497" s="9" t="s">
        <v>380</v>
      </c>
      <c r="C1497" t="s">
        <v>381</v>
      </c>
      <c r="D1497" t="s">
        <v>138</v>
      </c>
      <c r="E1497" t="s">
        <v>266</v>
      </c>
      <c r="F1497" t="s">
        <v>220</v>
      </c>
      <c r="G1497" t="s">
        <v>272</v>
      </c>
      <c r="H1497" t="s">
        <v>5</v>
      </c>
      <c r="I1497">
        <v>5</v>
      </c>
      <c r="J1497">
        <v>1</v>
      </c>
      <c r="K1497">
        <v>0</v>
      </c>
      <c r="L1497">
        <v>1</v>
      </c>
      <c r="M1497">
        <v>4</v>
      </c>
      <c r="N1497">
        <v>0</v>
      </c>
      <c r="O1497" s="99">
        <f t="shared" si="47"/>
        <v>5</v>
      </c>
      <c r="P1497" s="88">
        <f t="shared" si="48"/>
        <v>0</v>
      </c>
    </row>
    <row r="1498" spans="1:16" x14ac:dyDescent="0.3">
      <c r="A1498" t="s">
        <v>40</v>
      </c>
      <c r="B1498" s="9" t="s">
        <v>380</v>
      </c>
      <c r="C1498" t="s">
        <v>381</v>
      </c>
      <c r="D1498" t="s">
        <v>138</v>
      </c>
      <c r="E1498" t="s">
        <v>266</v>
      </c>
      <c r="F1498" t="s">
        <v>220</v>
      </c>
      <c r="G1498" t="s">
        <v>272</v>
      </c>
      <c r="H1498" t="s">
        <v>7</v>
      </c>
      <c r="I1498">
        <v>1</v>
      </c>
      <c r="J1498">
        <v>1</v>
      </c>
      <c r="K1498">
        <v>0</v>
      </c>
      <c r="L1498">
        <v>1</v>
      </c>
      <c r="M1498">
        <v>0</v>
      </c>
      <c r="N1498">
        <v>0</v>
      </c>
      <c r="O1498" s="99">
        <f t="shared" si="47"/>
        <v>1</v>
      </c>
      <c r="P1498" s="88">
        <f t="shared" si="48"/>
        <v>0</v>
      </c>
    </row>
    <row r="1499" spans="1:16" x14ac:dyDescent="0.3">
      <c r="A1499" t="s">
        <v>40</v>
      </c>
      <c r="B1499" s="9" t="s">
        <v>380</v>
      </c>
      <c r="C1499" t="s">
        <v>381</v>
      </c>
      <c r="D1499" t="s">
        <v>138</v>
      </c>
      <c r="E1499" t="s">
        <v>266</v>
      </c>
      <c r="F1499" t="s">
        <v>220</v>
      </c>
      <c r="G1499" t="s">
        <v>272</v>
      </c>
      <c r="H1499" t="s">
        <v>6</v>
      </c>
      <c r="I1499">
        <v>1</v>
      </c>
      <c r="J1499">
        <v>1</v>
      </c>
      <c r="K1499">
        <v>0</v>
      </c>
      <c r="L1499">
        <v>1</v>
      </c>
      <c r="M1499">
        <v>0</v>
      </c>
      <c r="N1499">
        <v>0</v>
      </c>
      <c r="O1499" s="99">
        <f t="shared" si="47"/>
        <v>1</v>
      </c>
      <c r="P1499" s="88">
        <f t="shared" si="48"/>
        <v>0</v>
      </c>
    </row>
    <row r="1500" spans="1:16" x14ac:dyDescent="0.3">
      <c r="A1500" t="s">
        <v>40</v>
      </c>
      <c r="B1500" s="9" t="s">
        <v>380</v>
      </c>
      <c r="C1500" t="s">
        <v>381</v>
      </c>
      <c r="D1500" t="s">
        <v>140</v>
      </c>
      <c r="E1500" t="s">
        <v>267</v>
      </c>
      <c r="F1500" t="s">
        <v>239</v>
      </c>
      <c r="G1500" t="s">
        <v>271</v>
      </c>
      <c r="H1500" t="s">
        <v>4</v>
      </c>
      <c r="I1500">
        <v>76</v>
      </c>
      <c r="J1500">
        <v>33</v>
      </c>
      <c r="K1500">
        <v>6</v>
      </c>
      <c r="L1500">
        <v>27</v>
      </c>
      <c r="M1500">
        <v>22</v>
      </c>
      <c r="N1500">
        <v>21</v>
      </c>
      <c r="O1500" s="99">
        <f t="shared" si="47"/>
        <v>76</v>
      </c>
      <c r="P1500" s="88">
        <f t="shared" si="48"/>
        <v>21</v>
      </c>
    </row>
    <row r="1501" spans="1:16" x14ac:dyDescent="0.3">
      <c r="A1501" t="s">
        <v>40</v>
      </c>
      <c r="B1501" s="9" t="s">
        <v>380</v>
      </c>
      <c r="C1501" t="s">
        <v>381</v>
      </c>
      <c r="D1501" t="s">
        <v>140</v>
      </c>
      <c r="E1501" t="s">
        <v>267</v>
      </c>
      <c r="F1501" t="s">
        <v>239</v>
      </c>
      <c r="G1501" t="s">
        <v>271</v>
      </c>
      <c r="H1501" t="s">
        <v>5</v>
      </c>
      <c r="I1501">
        <v>10</v>
      </c>
      <c r="J1501">
        <v>3</v>
      </c>
      <c r="K1501">
        <v>0</v>
      </c>
      <c r="L1501">
        <v>3</v>
      </c>
      <c r="M1501">
        <v>7</v>
      </c>
      <c r="N1501">
        <v>0</v>
      </c>
      <c r="O1501" s="99">
        <f t="shared" si="47"/>
        <v>10</v>
      </c>
      <c r="P1501" s="88">
        <f t="shared" si="48"/>
        <v>0</v>
      </c>
    </row>
    <row r="1502" spans="1:16" x14ac:dyDescent="0.3">
      <c r="A1502" t="s">
        <v>40</v>
      </c>
      <c r="B1502" s="9" t="s">
        <v>380</v>
      </c>
      <c r="C1502" t="s">
        <v>381</v>
      </c>
      <c r="D1502" t="s">
        <v>140</v>
      </c>
      <c r="E1502" t="s">
        <v>267</v>
      </c>
      <c r="F1502" t="s">
        <v>239</v>
      </c>
      <c r="G1502" t="s">
        <v>271</v>
      </c>
      <c r="H1502" t="s">
        <v>7</v>
      </c>
      <c r="I1502">
        <v>2</v>
      </c>
      <c r="J1502">
        <v>1</v>
      </c>
      <c r="K1502">
        <v>0</v>
      </c>
      <c r="L1502">
        <v>1</v>
      </c>
      <c r="M1502">
        <v>0</v>
      </c>
      <c r="N1502">
        <v>1</v>
      </c>
      <c r="O1502" s="99">
        <f t="shared" si="47"/>
        <v>2</v>
      </c>
      <c r="P1502" s="88">
        <f t="shared" si="48"/>
        <v>1</v>
      </c>
    </row>
    <row r="1503" spans="1:16" x14ac:dyDescent="0.3">
      <c r="A1503" t="s">
        <v>40</v>
      </c>
      <c r="B1503" s="9" t="s">
        <v>380</v>
      </c>
      <c r="C1503" t="s">
        <v>381</v>
      </c>
      <c r="D1503" t="s">
        <v>140</v>
      </c>
      <c r="E1503" t="s">
        <v>267</v>
      </c>
      <c r="F1503" t="s">
        <v>239</v>
      </c>
      <c r="G1503" t="s">
        <v>271</v>
      </c>
      <c r="H1503" t="s">
        <v>6</v>
      </c>
      <c r="I1503">
        <v>1</v>
      </c>
      <c r="J1503">
        <v>0</v>
      </c>
      <c r="K1503">
        <v>0</v>
      </c>
      <c r="L1503">
        <v>0</v>
      </c>
      <c r="M1503">
        <v>0</v>
      </c>
      <c r="N1503">
        <v>1</v>
      </c>
      <c r="O1503" s="99">
        <f t="shared" si="47"/>
        <v>1</v>
      </c>
      <c r="P1503" s="88">
        <f t="shared" si="48"/>
        <v>1</v>
      </c>
    </row>
    <row r="1504" spans="1:16" x14ac:dyDescent="0.3">
      <c r="A1504" t="s">
        <v>40</v>
      </c>
      <c r="B1504" s="9" t="s">
        <v>380</v>
      </c>
      <c r="C1504" t="s">
        <v>382</v>
      </c>
      <c r="D1504" t="s">
        <v>52</v>
      </c>
      <c r="E1504" t="s">
        <v>219</v>
      </c>
      <c r="F1504" t="s">
        <v>220</v>
      </c>
      <c r="G1504" t="s">
        <v>271</v>
      </c>
      <c r="H1504" t="s">
        <v>4</v>
      </c>
      <c r="I1504">
        <v>45</v>
      </c>
      <c r="J1504">
        <v>20</v>
      </c>
      <c r="K1504">
        <v>2</v>
      </c>
      <c r="L1504">
        <v>18</v>
      </c>
      <c r="M1504">
        <v>13</v>
      </c>
      <c r="N1504">
        <v>12</v>
      </c>
      <c r="O1504" s="99">
        <f t="shared" si="47"/>
        <v>45</v>
      </c>
      <c r="P1504" s="88">
        <f t="shared" si="48"/>
        <v>12</v>
      </c>
    </row>
    <row r="1505" spans="1:16" x14ac:dyDescent="0.3">
      <c r="A1505" t="s">
        <v>40</v>
      </c>
      <c r="B1505" s="9" t="s">
        <v>380</v>
      </c>
      <c r="C1505" t="s">
        <v>382</v>
      </c>
      <c r="D1505" t="s">
        <v>52</v>
      </c>
      <c r="E1505" t="s">
        <v>219</v>
      </c>
      <c r="F1505" t="s">
        <v>220</v>
      </c>
      <c r="G1505" t="s">
        <v>271</v>
      </c>
      <c r="H1505" t="s">
        <v>5</v>
      </c>
      <c r="I1505">
        <v>6</v>
      </c>
      <c r="J1505">
        <v>1</v>
      </c>
      <c r="K1505">
        <v>0</v>
      </c>
      <c r="L1505">
        <v>1</v>
      </c>
      <c r="M1505">
        <v>5</v>
      </c>
      <c r="N1505">
        <v>0</v>
      </c>
      <c r="O1505" s="99">
        <f t="shared" si="47"/>
        <v>6</v>
      </c>
      <c r="P1505" s="88">
        <f t="shared" si="48"/>
        <v>0</v>
      </c>
    </row>
    <row r="1506" spans="1:16" x14ac:dyDescent="0.3">
      <c r="A1506" t="s">
        <v>40</v>
      </c>
      <c r="B1506" s="9" t="s">
        <v>380</v>
      </c>
      <c r="C1506" t="s">
        <v>382</v>
      </c>
      <c r="D1506" t="s">
        <v>52</v>
      </c>
      <c r="E1506" t="s">
        <v>219</v>
      </c>
      <c r="F1506" t="s">
        <v>220</v>
      </c>
      <c r="G1506" t="s">
        <v>271</v>
      </c>
      <c r="H1506" t="s">
        <v>7</v>
      </c>
      <c r="I1506">
        <v>1</v>
      </c>
      <c r="J1506">
        <v>0</v>
      </c>
      <c r="K1506">
        <v>0</v>
      </c>
      <c r="L1506">
        <v>0</v>
      </c>
      <c r="M1506">
        <v>1</v>
      </c>
      <c r="N1506">
        <v>0</v>
      </c>
      <c r="O1506" s="99">
        <f t="shared" si="47"/>
        <v>1</v>
      </c>
      <c r="P1506" s="88">
        <f t="shared" si="48"/>
        <v>0</v>
      </c>
    </row>
    <row r="1507" spans="1:16" x14ac:dyDescent="0.3">
      <c r="A1507" t="s">
        <v>40</v>
      </c>
      <c r="B1507" s="9" t="s">
        <v>380</v>
      </c>
      <c r="C1507" t="s">
        <v>382</v>
      </c>
      <c r="D1507" t="s">
        <v>52</v>
      </c>
      <c r="E1507" t="s">
        <v>219</v>
      </c>
      <c r="F1507" t="s">
        <v>220</v>
      </c>
      <c r="G1507" t="s">
        <v>271</v>
      </c>
      <c r="H1507" t="s">
        <v>6</v>
      </c>
      <c r="I1507">
        <v>2</v>
      </c>
      <c r="J1507">
        <v>1</v>
      </c>
      <c r="K1507">
        <v>0</v>
      </c>
      <c r="L1507">
        <v>1</v>
      </c>
      <c r="M1507">
        <v>1</v>
      </c>
      <c r="N1507">
        <v>0</v>
      </c>
      <c r="O1507" s="99">
        <f t="shared" si="47"/>
        <v>2</v>
      </c>
      <c r="P1507" s="88">
        <f t="shared" si="48"/>
        <v>0</v>
      </c>
    </row>
    <row r="1508" spans="1:16" x14ac:dyDescent="0.3">
      <c r="A1508" t="s">
        <v>40</v>
      </c>
      <c r="B1508" s="9" t="s">
        <v>380</v>
      </c>
      <c r="C1508" t="s">
        <v>382</v>
      </c>
      <c r="D1508" t="s">
        <v>54</v>
      </c>
      <c r="E1508" t="s">
        <v>222</v>
      </c>
      <c r="F1508" t="s">
        <v>220</v>
      </c>
      <c r="G1508" t="s">
        <v>272</v>
      </c>
      <c r="H1508" t="s">
        <v>4</v>
      </c>
      <c r="I1508">
        <v>10</v>
      </c>
      <c r="J1508">
        <v>7</v>
      </c>
      <c r="K1508">
        <v>1</v>
      </c>
      <c r="L1508">
        <v>6</v>
      </c>
      <c r="M1508">
        <v>3</v>
      </c>
      <c r="N1508">
        <v>0</v>
      </c>
      <c r="O1508" s="99">
        <f t="shared" si="47"/>
        <v>10</v>
      </c>
      <c r="P1508" s="88">
        <f t="shared" si="48"/>
        <v>0</v>
      </c>
    </row>
    <row r="1509" spans="1:16" x14ac:dyDescent="0.3">
      <c r="A1509" t="s">
        <v>40</v>
      </c>
      <c r="B1509" s="9" t="s">
        <v>380</v>
      </c>
      <c r="C1509" t="s">
        <v>382</v>
      </c>
      <c r="D1509" t="s">
        <v>54</v>
      </c>
      <c r="E1509" t="s">
        <v>222</v>
      </c>
      <c r="F1509" t="s">
        <v>220</v>
      </c>
      <c r="G1509" t="s">
        <v>272</v>
      </c>
      <c r="H1509" t="s">
        <v>5</v>
      </c>
      <c r="I1509">
        <v>2</v>
      </c>
      <c r="J1509">
        <v>2</v>
      </c>
      <c r="K1509">
        <v>1</v>
      </c>
      <c r="L1509">
        <v>1</v>
      </c>
      <c r="M1509">
        <v>0</v>
      </c>
      <c r="N1509">
        <v>0</v>
      </c>
      <c r="O1509" s="99">
        <f t="shared" si="47"/>
        <v>2</v>
      </c>
      <c r="P1509" s="88">
        <f t="shared" si="48"/>
        <v>0</v>
      </c>
    </row>
    <row r="1510" spans="1:16" x14ac:dyDescent="0.3">
      <c r="A1510" t="s">
        <v>40</v>
      </c>
      <c r="B1510" s="9" t="s">
        <v>380</v>
      </c>
      <c r="C1510" t="s">
        <v>382</v>
      </c>
      <c r="D1510" t="s">
        <v>54</v>
      </c>
      <c r="E1510" t="s">
        <v>222</v>
      </c>
      <c r="F1510" t="s">
        <v>220</v>
      </c>
      <c r="G1510" t="s">
        <v>272</v>
      </c>
      <c r="H1510" t="s">
        <v>6</v>
      </c>
      <c r="I1510">
        <v>1</v>
      </c>
      <c r="J1510">
        <v>1</v>
      </c>
      <c r="K1510">
        <v>1</v>
      </c>
      <c r="L1510">
        <v>0</v>
      </c>
      <c r="M1510">
        <v>0</v>
      </c>
      <c r="N1510">
        <v>0</v>
      </c>
      <c r="O1510" s="99">
        <f t="shared" si="47"/>
        <v>1</v>
      </c>
      <c r="P1510" s="88">
        <f t="shared" si="48"/>
        <v>0</v>
      </c>
    </row>
    <row r="1511" spans="1:16" x14ac:dyDescent="0.3">
      <c r="A1511" t="s">
        <v>40</v>
      </c>
      <c r="B1511" s="9" t="s">
        <v>380</v>
      </c>
      <c r="C1511" t="s">
        <v>382</v>
      </c>
      <c r="D1511" t="s">
        <v>56</v>
      </c>
      <c r="E1511" t="s">
        <v>224</v>
      </c>
      <c r="F1511" t="s">
        <v>220</v>
      </c>
      <c r="G1511" t="s">
        <v>271</v>
      </c>
      <c r="H1511" t="s">
        <v>4</v>
      </c>
      <c r="I1511">
        <v>27</v>
      </c>
      <c r="J1511">
        <v>13</v>
      </c>
      <c r="K1511">
        <v>3</v>
      </c>
      <c r="L1511">
        <v>10</v>
      </c>
      <c r="M1511">
        <v>14</v>
      </c>
      <c r="N1511">
        <v>0</v>
      </c>
      <c r="O1511" s="99">
        <f t="shared" si="47"/>
        <v>27</v>
      </c>
      <c r="P1511" s="88">
        <f t="shared" si="48"/>
        <v>0</v>
      </c>
    </row>
    <row r="1512" spans="1:16" x14ac:dyDescent="0.3">
      <c r="A1512" t="s">
        <v>40</v>
      </c>
      <c r="B1512" s="9" t="s">
        <v>380</v>
      </c>
      <c r="C1512" t="s">
        <v>382</v>
      </c>
      <c r="D1512" t="s">
        <v>56</v>
      </c>
      <c r="E1512" t="s">
        <v>224</v>
      </c>
      <c r="F1512" t="s">
        <v>220</v>
      </c>
      <c r="G1512" t="s">
        <v>271</v>
      </c>
      <c r="H1512" t="s">
        <v>5</v>
      </c>
      <c r="I1512">
        <v>3</v>
      </c>
      <c r="J1512">
        <v>0</v>
      </c>
      <c r="K1512">
        <v>0</v>
      </c>
      <c r="L1512">
        <v>0</v>
      </c>
      <c r="M1512">
        <v>2</v>
      </c>
      <c r="N1512">
        <v>1</v>
      </c>
      <c r="O1512" s="99">
        <f t="shared" si="47"/>
        <v>3</v>
      </c>
      <c r="P1512" s="88">
        <f t="shared" si="48"/>
        <v>1</v>
      </c>
    </row>
    <row r="1513" spans="1:16" x14ac:dyDescent="0.3">
      <c r="A1513" t="s">
        <v>40</v>
      </c>
      <c r="B1513" s="9" t="s">
        <v>380</v>
      </c>
      <c r="C1513" t="s">
        <v>382</v>
      </c>
      <c r="D1513" t="s">
        <v>56</v>
      </c>
      <c r="E1513" t="s">
        <v>224</v>
      </c>
      <c r="F1513" t="s">
        <v>220</v>
      </c>
      <c r="G1513" t="s">
        <v>271</v>
      </c>
      <c r="H1513" t="s">
        <v>7</v>
      </c>
      <c r="I1513">
        <v>2</v>
      </c>
      <c r="J1513">
        <v>1</v>
      </c>
      <c r="K1513">
        <v>0</v>
      </c>
      <c r="L1513">
        <v>1</v>
      </c>
      <c r="M1513">
        <v>1</v>
      </c>
      <c r="N1513">
        <v>0</v>
      </c>
      <c r="O1513" s="99">
        <f t="shared" si="47"/>
        <v>2</v>
      </c>
      <c r="P1513" s="88">
        <f t="shared" si="48"/>
        <v>0</v>
      </c>
    </row>
    <row r="1514" spans="1:16" x14ac:dyDescent="0.3">
      <c r="A1514" t="s">
        <v>40</v>
      </c>
      <c r="B1514" s="9" t="s">
        <v>380</v>
      </c>
      <c r="C1514" t="s">
        <v>382</v>
      </c>
      <c r="D1514" t="s">
        <v>56</v>
      </c>
      <c r="E1514" t="s">
        <v>224</v>
      </c>
      <c r="F1514" t="s">
        <v>220</v>
      </c>
      <c r="G1514" t="s">
        <v>271</v>
      </c>
      <c r="H1514" t="s">
        <v>6</v>
      </c>
      <c r="I1514">
        <v>2</v>
      </c>
      <c r="J1514">
        <v>1</v>
      </c>
      <c r="K1514">
        <v>0</v>
      </c>
      <c r="L1514">
        <v>1</v>
      </c>
      <c r="M1514">
        <v>1</v>
      </c>
      <c r="N1514">
        <v>0</v>
      </c>
      <c r="O1514" s="99">
        <f t="shared" si="47"/>
        <v>2</v>
      </c>
      <c r="P1514" s="88">
        <f t="shared" si="48"/>
        <v>0</v>
      </c>
    </row>
    <row r="1515" spans="1:16" x14ac:dyDescent="0.3">
      <c r="A1515" t="s">
        <v>40</v>
      </c>
      <c r="B1515" s="9" t="s">
        <v>380</v>
      </c>
      <c r="C1515" t="s">
        <v>382</v>
      </c>
      <c r="D1515" t="s">
        <v>58</v>
      </c>
      <c r="E1515" t="s">
        <v>225</v>
      </c>
      <c r="F1515" t="s">
        <v>220</v>
      </c>
      <c r="G1515" t="s">
        <v>272</v>
      </c>
      <c r="H1515" t="s">
        <v>4</v>
      </c>
      <c r="I1515">
        <v>14</v>
      </c>
      <c r="J1515">
        <v>7</v>
      </c>
      <c r="K1515">
        <v>1</v>
      </c>
      <c r="L1515">
        <v>6</v>
      </c>
      <c r="M1515">
        <v>6</v>
      </c>
      <c r="N1515">
        <v>1</v>
      </c>
      <c r="O1515" s="99">
        <f t="shared" si="47"/>
        <v>14</v>
      </c>
      <c r="P1515" s="88">
        <f t="shared" si="48"/>
        <v>1</v>
      </c>
    </row>
    <row r="1516" spans="1:16" x14ac:dyDescent="0.3">
      <c r="A1516" t="s">
        <v>40</v>
      </c>
      <c r="B1516" s="9" t="s">
        <v>380</v>
      </c>
      <c r="C1516" t="s">
        <v>382</v>
      </c>
      <c r="D1516" t="s">
        <v>58</v>
      </c>
      <c r="E1516" t="s">
        <v>225</v>
      </c>
      <c r="F1516" t="s">
        <v>220</v>
      </c>
      <c r="G1516" t="s">
        <v>272</v>
      </c>
      <c r="H1516" t="s">
        <v>5</v>
      </c>
      <c r="I1516">
        <v>2</v>
      </c>
      <c r="J1516">
        <v>0</v>
      </c>
      <c r="K1516">
        <v>0</v>
      </c>
      <c r="L1516">
        <v>0</v>
      </c>
      <c r="M1516">
        <v>1</v>
      </c>
      <c r="N1516">
        <v>1</v>
      </c>
      <c r="O1516" s="99">
        <f t="shared" si="47"/>
        <v>2</v>
      </c>
      <c r="P1516" s="88">
        <f t="shared" si="48"/>
        <v>1</v>
      </c>
    </row>
    <row r="1517" spans="1:16" x14ac:dyDescent="0.3">
      <c r="A1517" t="s">
        <v>40</v>
      </c>
      <c r="B1517" s="9" t="s">
        <v>380</v>
      </c>
      <c r="C1517" t="s">
        <v>382</v>
      </c>
      <c r="D1517" t="s">
        <v>58</v>
      </c>
      <c r="E1517" t="s">
        <v>225</v>
      </c>
      <c r="F1517" t="s">
        <v>220</v>
      </c>
      <c r="G1517" t="s">
        <v>272</v>
      </c>
      <c r="H1517" t="s">
        <v>6</v>
      </c>
      <c r="I1517">
        <v>2</v>
      </c>
      <c r="J1517">
        <v>0</v>
      </c>
      <c r="K1517">
        <v>0</v>
      </c>
      <c r="L1517">
        <v>0</v>
      </c>
      <c r="M1517">
        <v>2</v>
      </c>
      <c r="N1517">
        <v>0</v>
      </c>
      <c r="O1517" s="99">
        <f t="shared" si="47"/>
        <v>2</v>
      </c>
      <c r="P1517" s="88">
        <f t="shared" si="48"/>
        <v>0</v>
      </c>
    </row>
    <row r="1518" spans="1:16" x14ac:dyDescent="0.3">
      <c r="A1518" t="s">
        <v>40</v>
      </c>
      <c r="B1518" s="9" t="s">
        <v>380</v>
      </c>
      <c r="C1518" t="s">
        <v>382</v>
      </c>
      <c r="D1518" t="s">
        <v>60</v>
      </c>
      <c r="E1518" t="s">
        <v>226</v>
      </c>
      <c r="F1518" t="s">
        <v>220</v>
      </c>
      <c r="G1518" t="s">
        <v>273</v>
      </c>
      <c r="H1518" t="s">
        <v>4</v>
      </c>
      <c r="I1518">
        <v>6</v>
      </c>
      <c r="J1518">
        <v>1</v>
      </c>
      <c r="K1518">
        <v>0</v>
      </c>
      <c r="L1518">
        <v>1</v>
      </c>
      <c r="M1518">
        <v>3</v>
      </c>
      <c r="N1518">
        <v>2</v>
      </c>
      <c r="O1518" s="99">
        <f t="shared" si="47"/>
        <v>6</v>
      </c>
      <c r="P1518" s="88">
        <f t="shared" si="48"/>
        <v>2</v>
      </c>
    </row>
    <row r="1519" spans="1:16" x14ac:dyDescent="0.3">
      <c r="A1519" t="s">
        <v>40</v>
      </c>
      <c r="B1519" s="9" t="s">
        <v>380</v>
      </c>
      <c r="C1519" t="s">
        <v>382</v>
      </c>
      <c r="D1519" t="s">
        <v>60</v>
      </c>
      <c r="E1519" t="s">
        <v>226</v>
      </c>
      <c r="F1519" t="s">
        <v>220</v>
      </c>
      <c r="G1519" t="s">
        <v>273</v>
      </c>
      <c r="H1519" t="s">
        <v>5</v>
      </c>
      <c r="I1519">
        <v>6</v>
      </c>
      <c r="J1519">
        <v>0</v>
      </c>
      <c r="K1519">
        <v>0</v>
      </c>
      <c r="L1519">
        <v>0</v>
      </c>
      <c r="M1519">
        <v>5</v>
      </c>
      <c r="N1519">
        <v>1</v>
      </c>
      <c r="O1519" s="99">
        <f t="shared" si="47"/>
        <v>6</v>
      </c>
      <c r="P1519" s="88">
        <f t="shared" si="48"/>
        <v>1</v>
      </c>
    </row>
    <row r="1520" spans="1:16" x14ac:dyDescent="0.3">
      <c r="A1520" t="s">
        <v>40</v>
      </c>
      <c r="B1520" s="9" t="s">
        <v>380</v>
      </c>
      <c r="C1520" t="s">
        <v>382</v>
      </c>
      <c r="D1520" t="s">
        <v>60</v>
      </c>
      <c r="E1520" t="s">
        <v>226</v>
      </c>
      <c r="F1520" t="s">
        <v>220</v>
      </c>
      <c r="G1520" t="s">
        <v>273</v>
      </c>
      <c r="H1520" t="s">
        <v>7</v>
      </c>
      <c r="I1520">
        <v>1</v>
      </c>
      <c r="J1520">
        <v>0</v>
      </c>
      <c r="K1520">
        <v>0</v>
      </c>
      <c r="L1520">
        <v>0</v>
      </c>
      <c r="M1520">
        <v>1</v>
      </c>
      <c r="N1520">
        <v>0</v>
      </c>
      <c r="O1520" s="99">
        <f t="shared" si="47"/>
        <v>1</v>
      </c>
      <c r="P1520" s="88">
        <f t="shared" si="48"/>
        <v>0</v>
      </c>
    </row>
    <row r="1521" spans="1:16" x14ac:dyDescent="0.3">
      <c r="A1521" t="s">
        <v>40</v>
      </c>
      <c r="B1521" s="9" t="s">
        <v>380</v>
      </c>
      <c r="C1521" t="s">
        <v>382</v>
      </c>
      <c r="D1521" t="s">
        <v>60</v>
      </c>
      <c r="E1521" t="s">
        <v>226</v>
      </c>
      <c r="F1521" t="s">
        <v>220</v>
      </c>
      <c r="G1521" t="s">
        <v>273</v>
      </c>
      <c r="H1521" t="s">
        <v>6</v>
      </c>
      <c r="I1521">
        <v>2</v>
      </c>
      <c r="J1521">
        <v>1</v>
      </c>
      <c r="K1521">
        <v>0</v>
      </c>
      <c r="L1521">
        <v>1</v>
      </c>
      <c r="M1521">
        <v>1</v>
      </c>
      <c r="N1521">
        <v>0</v>
      </c>
      <c r="O1521" s="99">
        <f t="shared" si="47"/>
        <v>2</v>
      </c>
      <c r="P1521" s="88">
        <f t="shared" si="48"/>
        <v>0</v>
      </c>
    </row>
    <row r="1522" spans="1:16" x14ac:dyDescent="0.3">
      <c r="A1522" t="s">
        <v>40</v>
      </c>
      <c r="B1522" s="9" t="s">
        <v>380</v>
      </c>
      <c r="C1522" t="s">
        <v>382</v>
      </c>
      <c r="D1522" t="s">
        <v>62</v>
      </c>
      <c r="E1522" t="s">
        <v>228</v>
      </c>
      <c r="F1522" t="s">
        <v>220</v>
      </c>
      <c r="G1522" t="s">
        <v>272</v>
      </c>
      <c r="H1522" t="s">
        <v>4</v>
      </c>
      <c r="I1522">
        <v>28</v>
      </c>
      <c r="J1522">
        <v>16</v>
      </c>
      <c r="K1522">
        <v>0</v>
      </c>
      <c r="L1522">
        <v>16</v>
      </c>
      <c r="M1522">
        <v>3</v>
      </c>
      <c r="N1522">
        <v>9</v>
      </c>
      <c r="O1522" s="99">
        <f t="shared" si="47"/>
        <v>28</v>
      </c>
      <c r="P1522" s="88">
        <f t="shared" si="48"/>
        <v>9</v>
      </c>
    </row>
    <row r="1523" spans="1:16" x14ac:dyDescent="0.3">
      <c r="A1523" t="s">
        <v>40</v>
      </c>
      <c r="B1523" s="9" t="s">
        <v>380</v>
      </c>
      <c r="C1523" t="s">
        <v>382</v>
      </c>
      <c r="D1523" t="s">
        <v>62</v>
      </c>
      <c r="E1523" t="s">
        <v>228</v>
      </c>
      <c r="F1523" t="s">
        <v>220</v>
      </c>
      <c r="G1523" t="s">
        <v>272</v>
      </c>
      <c r="H1523" t="s">
        <v>5</v>
      </c>
      <c r="I1523">
        <v>2</v>
      </c>
      <c r="J1523">
        <v>1</v>
      </c>
      <c r="K1523">
        <v>0</v>
      </c>
      <c r="L1523">
        <v>1</v>
      </c>
      <c r="M1523">
        <v>1</v>
      </c>
      <c r="N1523">
        <v>0</v>
      </c>
      <c r="O1523" s="99">
        <f t="shared" si="47"/>
        <v>2</v>
      </c>
      <c r="P1523" s="88">
        <f t="shared" si="48"/>
        <v>0</v>
      </c>
    </row>
    <row r="1524" spans="1:16" x14ac:dyDescent="0.3">
      <c r="A1524" t="s">
        <v>40</v>
      </c>
      <c r="B1524" s="9" t="s">
        <v>380</v>
      </c>
      <c r="C1524" t="s">
        <v>382</v>
      </c>
      <c r="D1524" t="s">
        <v>64</v>
      </c>
      <c r="E1524" t="s">
        <v>229</v>
      </c>
      <c r="F1524" t="s">
        <v>220</v>
      </c>
      <c r="G1524" t="s">
        <v>271</v>
      </c>
      <c r="H1524" t="s">
        <v>4</v>
      </c>
      <c r="I1524">
        <v>14</v>
      </c>
      <c r="J1524">
        <v>5</v>
      </c>
      <c r="K1524">
        <v>1</v>
      </c>
      <c r="L1524">
        <v>4</v>
      </c>
      <c r="M1524">
        <v>4</v>
      </c>
      <c r="N1524">
        <v>5</v>
      </c>
      <c r="O1524" s="99">
        <f t="shared" si="47"/>
        <v>14</v>
      </c>
      <c r="P1524" s="88">
        <f t="shared" si="48"/>
        <v>5</v>
      </c>
    </row>
    <row r="1525" spans="1:16" x14ac:dyDescent="0.3">
      <c r="A1525" t="s">
        <v>40</v>
      </c>
      <c r="B1525" s="9" t="s">
        <v>380</v>
      </c>
      <c r="C1525" t="s">
        <v>382</v>
      </c>
      <c r="D1525" t="s">
        <v>64</v>
      </c>
      <c r="E1525" t="s">
        <v>229</v>
      </c>
      <c r="F1525" t="s">
        <v>220</v>
      </c>
      <c r="G1525" t="s">
        <v>271</v>
      </c>
      <c r="H1525" t="s">
        <v>5</v>
      </c>
      <c r="I1525">
        <v>1</v>
      </c>
      <c r="J1525">
        <v>0</v>
      </c>
      <c r="K1525">
        <v>0</v>
      </c>
      <c r="L1525">
        <v>0</v>
      </c>
      <c r="M1525">
        <v>1</v>
      </c>
      <c r="N1525">
        <v>0</v>
      </c>
      <c r="O1525" s="99">
        <f t="shared" si="47"/>
        <v>1</v>
      </c>
      <c r="P1525" s="88">
        <f t="shared" si="48"/>
        <v>0</v>
      </c>
    </row>
    <row r="1526" spans="1:16" x14ac:dyDescent="0.3">
      <c r="A1526" t="s">
        <v>40</v>
      </c>
      <c r="B1526" s="9" t="s">
        <v>380</v>
      </c>
      <c r="C1526" t="s">
        <v>382</v>
      </c>
      <c r="D1526" t="s">
        <v>64</v>
      </c>
      <c r="E1526" t="s">
        <v>229</v>
      </c>
      <c r="F1526" t="s">
        <v>220</v>
      </c>
      <c r="G1526" t="s">
        <v>271</v>
      </c>
      <c r="H1526" t="s">
        <v>6</v>
      </c>
      <c r="I1526">
        <v>1</v>
      </c>
      <c r="J1526">
        <v>0</v>
      </c>
      <c r="K1526">
        <v>0</v>
      </c>
      <c r="L1526">
        <v>0</v>
      </c>
      <c r="M1526">
        <v>1</v>
      </c>
      <c r="N1526">
        <v>0</v>
      </c>
      <c r="O1526" s="99">
        <f t="shared" si="47"/>
        <v>1</v>
      </c>
      <c r="P1526" s="88">
        <f t="shared" si="48"/>
        <v>0</v>
      </c>
    </row>
    <row r="1527" spans="1:16" x14ac:dyDescent="0.3">
      <c r="A1527" t="s">
        <v>40</v>
      </c>
      <c r="B1527" s="9" t="s">
        <v>380</v>
      </c>
      <c r="C1527" t="s">
        <v>382</v>
      </c>
      <c r="D1527" t="s">
        <v>66</v>
      </c>
      <c r="E1527" t="s">
        <v>230</v>
      </c>
      <c r="F1527" t="s">
        <v>220</v>
      </c>
      <c r="G1527" t="s">
        <v>273</v>
      </c>
      <c r="H1527" t="s">
        <v>4</v>
      </c>
      <c r="I1527">
        <v>17</v>
      </c>
      <c r="J1527">
        <v>10</v>
      </c>
      <c r="K1527">
        <v>0</v>
      </c>
      <c r="L1527">
        <v>10</v>
      </c>
      <c r="M1527">
        <v>7</v>
      </c>
      <c r="N1527">
        <v>0</v>
      </c>
      <c r="O1527" s="99">
        <f t="shared" si="47"/>
        <v>17</v>
      </c>
      <c r="P1527" s="88">
        <f t="shared" si="48"/>
        <v>0</v>
      </c>
    </row>
    <row r="1528" spans="1:16" x14ac:dyDescent="0.3">
      <c r="A1528" t="s">
        <v>40</v>
      </c>
      <c r="B1528" s="9" t="s">
        <v>380</v>
      </c>
      <c r="C1528" t="s">
        <v>382</v>
      </c>
      <c r="D1528" t="s">
        <v>66</v>
      </c>
      <c r="E1528" t="s">
        <v>230</v>
      </c>
      <c r="F1528" t="s">
        <v>220</v>
      </c>
      <c r="G1528" t="s">
        <v>273</v>
      </c>
      <c r="H1528" t="s">
        <v>5</v>
      </c>
      <c r="I1528">
        <v>6</v>
      </c>
      <c r="J1528">
        <v>4</v>
      </c>
      <c r="K1528">
        <v>2</v>
      </c>
      <c r="L1528">
        <v>2</v>
      </c>
      <c r="M1528">
        <v>2</v>
      </c>
      <c r="N1528">
        <v>0</v>
      </c>
      <c r="O1528" s="99">
        <f t="shared" si="47"/>
        <v>6</v>
      </c>
      <c r="P1528" s="88">
        <f t="shared" si="48"/>
        <v>0</v>
      </c>
    </row>
    <row r="1529" spans="1:16" x14ac:dyDescent="0.3">
      <c r="A1529" t="s">
        <v>40</v>
      </c>
      <c r="B1529" s="9" t="s">
        <v>380</v>
      </c>
      <c r="C1529" t="s">
        <v>382</v>
      </c>
      <c r="D1529" t="s">
        <v>68</v>
      </c>
      <c r="E1529" t="s">
        <v>231</v>
      </c>
      <c r="F1529" t="s">
        <v>220</v>
      </c>
      <c r="G1529" t="s">
        <v>273</v>
      </c>
      <c r="H1529" t="s">
        <v>4</v>
      </c>
      <c r="I1529">
        <v>7</v>
      </c>
      <c r="J1529">
        <v>5</v>
      </c>
      <c r="K1529">
        <v>0</v>
      </c>
      <c r="L1529">
        <v>5</v>
      </c>
      <c r="M1529">
        <v>1</v>
      </c>
      <c r="N1529">
        <v>1</v>
      </c>
      <c r="O1529" s="99">
        <f t="shared" si="47"/>
        <v>7</v>
      </c>
      <c r="P1529" s="88">
        <f t="shared" si="48"/>
        <v>1</v>
      </c>
    </row>
    <row r="1530" spans="1:16" x14ac:dyDescent="0.3">
      <c r="A1530" t="s">
        <v>40</v>
      </c>
      <c r="B1530" s="9" t="s">
        <v>380</v>
      </c>
      <c r="C1530" t="s">
        <v>382</v>
      </c>
      <c r="D1530" t="s">
        <v>68</v>
      </c>
      <c r="E1530" t="s">
        <v>231</v>
      </c>
      <c r="F1530" t="s">
        <v>220</v>
      </c>
      <c r="G1530" t="s">
        <v>273</v>
      </c>
      <c r="H1530" t="s">
        <v>6</v>
      </c>
      <c r="I1530">
        <v>1</v>
      </c>
      <c r="J1530">
        <v>1</v>
      </c>
      <c r="K1530">
        <v>0</v>
      </c>
      <c r="L1530">
        <v>1</v>
      </c>
      <c r="M1530">
        <v>0</v>
      </c>
      <c r="N1530">
        <v>0</v>
      </c>
      <c r="O1530" s="99">
        <f t="shared" si="47"/>
        <v>1</v>
      </c>
      <c r="P1530" s="88">
        <f t="shared" si="48"/>
        <v>0</v>
      </c>
    </row>
    <row r="1531" spans="1:16" x14ac:dyDescent="0.3">
      <c r="A1531" t="s">
        <v>40</v>
      </c>
      <c r="B1531" s="9" t="s">
        <v>380</v>
      </c>
      <c r="C1531" t="s">
        <v>382</v>
      </c>
      <c r="D1531" t="s">
        <v>70</v>
      </c>
      <c r="E1531" t="s">
        <v>232</v>
      </c>
      <c r="F1531" t="s">
        <v>220</v>
      </c>
      <c r="G1531" t="s">
        <v>272</v>
      </c>
      <c r="H1531" t="s">
        <v>4</v>
      </c>
      <c r="I1531">
        <v>40</v>
      </c>
      <c r="J1531">
        <v>19</v>
      </c>
      <c r="K1531">
        <v>5</v>
      </c>
      <c r="L1531">
        <v>14</v>
      </c>
      <c r="M1531">
        <v>12</v>
      </c>
      <c r="N1531">
        <v>9</v>
      </c>
      <c r="O1531" s="99">
        <f t="shared" si="47"/>
        <v>40</v>
      </c>
      <c r="P1531" s="88">
        <f t="shared" si="48"/>
        <v>9</v>
      </c>
    </row>
    <row r="1532" spans="1:16" x14ac:dyDescent="0.3">
      <c r="A1532" t="s">
        <v>40</v>
      </c>
      <c r="B1532" s="9" t="s">
        <v>380</v>
      </c>
      <c r="C1532" t="s">
        <v>382</v>
      </c>
      <c r="D1532" t="s">
        <v>70</v>
      </c>
      <c r="E1532" t="s">
        <v>232</v>
      </c>
      <c r="F1532" t="s">
        <v>220</v>
      </c>
      <c r="G1532" t="s">
        <v>272</v>
      </c>
      <c r="H1532" t="s">
        <v>5</v>
      </c>
      <c r="I1532">
        <v>4</v>
      </c>
      <c r="J1532">
        <v>2</v>
      </c>
      <c r="K1532">
        <v>0</v>
      </c>
      <c r="L1532">
        <v>2</v>
      </c>
      <c r="M1532">
        <v>2</v>
      </c>
      <c r="N1532">
        <v>0</v>
      </c>
      <c r="O1532" s="99">
        <f t="shared" si="47"/>
        <v>4</v>
      </c>
      <c r="P1532" s="88">
        <f t="shared" si="48"/>
        <v>0</v>
      </c>
    </row>
    <row r="1533" spans="1:16" x14ac:dyDescent="0.3">
      <c r="A1533" t="s">
        <v>40</v>
      </c>
      <c r="B1533" s="9" t="s">
        <v>380</v>
      </c>
      <c r="C1533" t="s">
        <v>382</v>
      </c>
      <c r="D1533" t="s">
        <v>70</v>
      </c>
      <c r="E1533" t="s">
        <v>232</v>
      </c>
      <c r="F1533" t="s">
        <v>220</v>
      </c>
      <c r="G1533" t="s">
        <v>272</v>
      </c>
      <c r="H1533" t="s">
        <v>6</v>
      </c>
      <c r="I1533">
        <v>2</v>
      </c>
      <c r="J1533">
        <v>1</v>
      </c>
      <c r="K1533">
        <v>0</v>
      </c>
      <c r="L1533">
        <v>1</v>
      </c>
      <c r="M1533">
        <v>0</v>
      </c>
      <c r="N1533">
        <v>1</v>
      </c>
      <c r="O1533" s="99">
        <f t="shared" si="47"/>
        <v>2</v>
      </c>
      <c r="P1533" s="88">
        <f t="shared" si="48"/>
        <v>1</v>
      </c>
    </row>
    <row r="1534" spans="1:16" x14ac:dyDescent="0.3">
      <c r="A1534" t="s">
        <v>40</v>
      </c>
      <c r="B1534" s="9" t="s">
        <v>380</v>
      </c>
      <c r="C1534" t="s">
        <v>382</v>
      </c>
      <c r="D1534" t="s">
        <v>72</v>
      </c>
      <c r="E1534" t="s">
        <v>233</v>
      </c>
      <c r="F1534" t="s">
        <v>220</v>
      </c>
      <c r="G1534" t="s">
        <v>273</v>
      </c>
      <c r="H1534" t="s">
        <v>4</v>
      </c>
      <c r="I1534">
        <v>40</v>
      </c>
      <c r="J1534">
        <v>15</v>
      </c>
      <c r="K1534">
        <v>1</v>
      </c>
      <c r="L1534">
        <v>14</v>
      </c>
      <c r="M1534">
        <v>22</v>
      </c>
      <c r="N1534">
        <v>3</v>
      </c>
      <c r="O1534" s="99">
        <f t="shared" si="47"/>
        <v>40</v>
      </c>
      <c r="P1534" s="88">
        <f t="shared" si="48"/>
        <v>3</v>
      </c>
    </row>
    <row r="1535" spans="1:16" x14ac:dyDescent="0.3">
      <c r="A1535" t="s">
        <v>40</v>
      </c>
      <c r="B1535" s="9" t="s">
        <v>380</v>
      </c>
      <c r="C1535" t="s">
        <v>382</v>
      </c>
      <c r="D1535" t="s">
        <v>72</v>
      </c>
      <c r="E1535" t="s">
        <v>233</v>
      </c>
      <c r="F1535" t="s">
        <v>220</v>
      </c>
      <c r="G1535" t="s">
        <v>273</v>
      </c>
      <c r="H1535" t="s">
        <v>5</v>
      </c>
      <c r="I1535">
        <v>7</v>
      </c>
      <c r="J1535">
        <v>2</v>
      </c>
      <c r="K1535">
        <v>0</v>
      </c>
      <c r="L1535">
        <v>2</v>
      </c>
      <c r="M1535">
        <v>5</v>
      </c>
      <c r="N1535">
        <v>0</v>
      </c>
      <c r="O1535" s="99">
        <f t="shared" si="47"/>
        <v>7</v>
      </c>
      <c r="P1535" s="88">
        <f t="shared" si="48"/>
        <v>0</v>
      </c>
    </row>
    <row r="1536" spans="1:16" x14ac:dyDescent="0.3">
      <c r="A1536" t="s">
        <v>40</v>
      </c>
      <c r="B1536" s="9" t="s">
        <v>380</v>
      </c>
      <c r="C1536" t="s">
        <v>382</v>
      </c>
      <c r="D1536" t="s">
        <v>72</v>
      </c>
      <c r="E1536" t="s">
        <v>233</v>
      </c>
      <c r="F1536" t="s">
        <v>220</v>
      </c>
      <c r="G1536" t="s">
        <v>273</v>
      </c>
      <c r="H1536" t="s">
        <v>6</v>
      </c>
      <c r="I1536">
        <v>1</v>
      </c>
      <c r="J1536">
        <v>0</v>
      </c>
      <c r="K1536">
        <v>0</v>
      </c>
      <c r="L1536">
        <v>0</v>
      </c>
      <c r="M1536">
        <v>1</v>
      </c>
      <c r="N1536">
        <v>0</v>
      </c>
      <c r="O1536" s="99">
        <f t="shared" si="47"/>
        <v>1</v>
      </c>
      <c r="P1536" s="88">
        <f t="shared" si="48"/>
        <v>0</v>
      </c>
    </row>
    <row r="1537" spans="1:16" x14ac:dyDescent="0.3">
      <c r="A1537" t="s">
        <v>40</v>
      </c>
      <c r="B1537" s="9" t="s">
        <v>380</v>
      </c>
      <c r="C1537" t="s">
        <v>382</v>
      </c>
      <c r="D1537" t="s">
        <v>74</v>
      </c>
      <c r="E1537" t="s">
        <v>326</v>
      </c>
      <c r="F1537" t="s">
        <v>220</v>
      </c>
      <c r="G1537" t="s">
        <v>272</v>
      </c>
      <c r="H1537" t="s">
        <v>4</v>
      </c>
      <c r="I1537">
        <v>39</v>
      </c>
      <c r="J1537">
        <v>18</v>
      </c>
      <c r="K1537">
        <v>2</v>
      </c>
      <c r="L1537">
        <v>16</v>
      </c>
      <c r="M1537">
        <v>10</v>
      </c>
      <c r="N1537">
        <v>11</v>
      </c>
      <c r="O1537" s="99">
        <f t="shared" si="47"/>
        <v>39</v>
      </c>
      <c r="P1537" s="88">
        <f t="shared" si="48"/>
        <v>11</v>
      </c>
    </row>
    <row r="1538" spans="1:16" x14ac:dyDescent="0.3">
      <c r="A1538" t="s">
        <v>40</v>
      </c>
      <c r="B1538" s="9" t="s">
        <v>380</v>
      </c>
      <c r="C1538" t="s">
        <v>382</v>
      </c>
      <c r="D1538" t="s">
        <v>74</v>
      </c>
      <c r="E1538" t="s">
        <v>326</v>
      </c>
      <c r="F1538" t="s">
        <v>220</v>
      </c>
      <c r="G1538" t="s">
        <v>272</v>
      </c>
      <c r="H1538" t="s">
        <v>5</v>
      </c>
      <c r="I1538">
        <v>5</v>
      </c>
      <c r="J1538">
        <v>1</v>
      </c>
      <c r="K1538">
        <v>0</v>
      </c>
      <c r="L1538">
        <v>1</v>
      </c>
      <c r="M1538">
        <v>2</v>
      </c>
      <c r="N1538">
        <v>2</v>
      </c>
      <c r="O1538" s="99">
        <f t="shared" si="47"/>
        <v>5</v>
      </c>
      <c r="P1538" s="88">
        <f t="shared" si="48"/>
        <v>2</v>
      </c>
    </row>
    <row r="1539" spans="1:16" x14ac:dyDescent="0.3">
      <c r="A1539" t="s">
        <v>40</v>
      </c>
      <c r="B1539" s="9" t="s">
        <v>380</v>
      </c>
      <c r="C1539" t="s">
        <v>382</v>
      </c>
      <c r="D1539" t="s">
        <v>74</v>
      </c>
      <c r="E1539" t="s">
        <v>326</v>
      </c>
      <c r="F1539" t="s">
        <v>220</v>
      </c>
      <c r="G1539" t="s">
        <v>272</v>
      </c>
      <c r="H1539" t="s">
        <v>7</v>
      </c>
      <c r="I1539">
        <v>3</v>
      </c>
      <c r="J1539">
        <v>3</v>
      </c>
      <c r="K1539">
        <v>1</v>
      </c>
      <c r="L1539">
        <v>2</v>
      </c>
      <c r="M1539">
        <v>0</v>
      </c>
      <c r="N1539">
        <v>0</v>
      </c>
      <c r="O1539" s="99">
        <f t="shared" ref="O1539:O1602" si="49">IF($I$1=$O$1,I1539,IF($J$1=$O$1,J1539,IF($K$1=$O$1,K1539,IF($L$1=$O$1,L1539,IF($M$1=$O$1,M1539,IF($N$1=$O$1,N1539,"x"))))))</f>
        <v>3</v>
      </c>
      <c r="P1539" s="88">
        <f t="shared" ref="P1539:P1602" si="50">IF($I$1=$P$1,I1539,IF($J$1=$P$1,J1539,IF($K$1=$P$1,K1539,IF($L$1=$P$1,L1539,IF($M$1=$P$1,M1539,IF($N$1=$P$1,N1539,"x"))))))</f>
        <v>0</v>
      </c>
    </row>
    <row r="1540" spans="1:16" x14ac:dyDescent="0.3">
      <c r="A1540" t="s">
        <v>40</v>
      </c>
      <c r="B1540" s="9" t="s">
        <v>380</v>
      </c>
      <c r="C1540" t="s">
        <v>382</v>
      </c>
      <c r="D1540" t="s">
        <v>74</v>
      </c>
      <c r="E1540" t="s">
        <v>326</v>
      </c>
      <c r="F1540" t="s">
        <v>220</v>
      </c>
      <c r="G1540" t="s">
        <v>272</v>
      </c>
      <c r="H1540" t="s">
        <v>6</v>
      </c>
      <c r="I1540">
        <v>2</v>
      </c>
      <c r="J1540">
        <v>1</v>
      </c>
      <c r="K1540">
        <v>1</v>
      </c>
      <c r="L1540">
        <v>0</v>
      </c>
      <c r="M1540">
        <v>1</v>
      </c>
      <c r="N1540">
        <v>0</v>
      </c>
      <c r="O1540" s="99">
        <f t="shared" si="49"/>
        <v>2</v>
      </c>
      <c r="P1540" s="88">
        <f t="shared" si="50"/>
        <v>0</v>
      </c>
    </row>
    <row r="1541" spans="1:16" x14ac:dyDescent="0.3">
      <c r="A1541" t="s">
        <v>40</v>
      </c>
      <c r="B1541" s="9" t="s">
        <v>380</v>
      </c>
      <c r="C1541" t="s">
        <v>382</v>
      </c>
      <c r="D1541" t="s">
        <v>76</v>
      </c>
      <c r="E1541" t="s">
        <v>234</v>
      </c>
      <c r="F1541" t="s">
        <v>220</v>
      </c>
      <c r="G1541" t="s">
        <v>273</v>
      </c>
      <c r="H1541" t="s">
        <v>4</v>
      </c>
      <c r="I1541">
        <v>26</v>
      </c>
      <c r="J1541">
        <v>11</v>
      </c>
      <c r="K1541">
        <v>5</v>
      </c>
      <c r="L1541">
        <v>6</v>
      </c>
      <c r="M1541">
        <v>8</v>
      </c>
      <c r="N1541">
        <v>7</v>
      </c>
      <c r="O1541" s="99">
        <f t="shared" si="49"/>
        <v>26</v>
      </c>
      <c r="P1541" s="88">
        <f t="shared" si="50"/>
        <v>7</v>
      </c>
    </row>
    <row r="1542" spans="1:16" x14ac:dyDescent="0.3">
      <c r="A1542" t="s">
        <v>40</v>
      </c>
      <c r="B1542" s="9" t="s">
        <v>380</v>
      </c>
      <c r="C1542" t="s">
        <v>382</v>
      </c>
      <c r="D1542" t="s">
        <v>76</v>
      </c>
      <c r="E1542" t="s">
        <v>234</v>
      </c>
      <c r="F1542" t="s">
        <v>220</v>
      </c>
      <c r="G1542" t="s">
        <v>273</v>
      </c>
      <c r="H1542" t="s">
        <v>5</v>
      </c>
      <c r="I1542">
        <v>1</v>
      </c>
      <c r="J1542">
        <v>0</v>
      </c>
      <c r="K1542">
        <v>0</v>
      </c>
      <c r="L1542">
        <v>0</v>
      </c>
      <c r="M1542">
        <v>0</v>
      </c>
      <c r="N1542">
        <v>1</v>
      </c>
      <c r="O1542" s="99">
        <f t="shared" si="49"/>
        <v>1</v>
      </c>
      <c r="P1542" s="88">
        <f t="shared" si="50"/>
        <v>1</v>
      </c>
    </row>
    <row r="1543" spans="1:16" x14ac:dyDescent="0.3">
      <c r="A1543" t="s">
        <v>40</v>
      </c>
      <c r="B1543" s="9" t="s">
        <v>380</v>
      </c>
      <c r="C1543" t="s">
        <v>382</v>
      </c>
      <c r="D1543" t="s">
        <v>76</v>
      </c>
      <c r="E1543" t="s">
        <v>234</v>
      </c>
      <c r="F1543" t="s">
        <v>220</v>
      </c>
      <c r="G1543" t="s">
        <v>273</v>
      </c>
      <c r="H1543" t="s">
        <v>7</v>
      </c>
      <c r="I1543">
        <v>1</v>
      </c>
      <c r="J1543">
        <v>0</v>
      </c>
      <c r="K1543">
        <v>0</v>
      </c>
      <c r="L1543">
        <v>0</v>
      </c>
      <c r="M1543">
        <v>1</v>
      </c>
      <c r="N1543">
        <v>0</v>
      </c>
      <c r="O1543" s="99">
        <f t="shared" si="49"/>
        <v>1</v>
      </c>
      <c r="P1543" s="88">
        <f t="shared" si="50"/>
        <v>0</v>
      </c>
    </row>
    <row r="1544" spans="1:16" x14ac:dyDescent="0.3">
      <c r="A1544" t="s">
        <v>40</v>
      </c>
      <c r="B1544" s="9" t="s">
        <v>380</v>
      </c>
      <c r="C1544" t="s">
        <v>382</v>
      </c>
      <c r="D1544" t="s">
        <v>76</v>
      </c>
      <c r="E1544" t="s">
        <v>234</v>
      </c>
      <c r="F1544" t="s">
        <v>220</v>
      </c>
      <c r="G1544" t="s">
        <v>273</v>
      </c>
      <c r="H1544" t="s">
        <v>6</v>
      </c>
      <c r="I1544">
        <v>4</v>
      </c>
      <c r="J1544">
        <v>2</v>
      </c>
      <c r="K1544">
        <v>0</v>
      </c>
      <c r="L1544">
        <v>2</v>
      </c>
      <c r="M1544">
        <v>0</v>
      </c>
      <c r="N1544">
        <v>2</v>
      </c>
      <c r="O1544" s="99">
        <f t="shared" si="49"/>
        <v>4</v>
      </c>
      <c r="P1544" s="88">
        <f t="shared" si="50"/>
        <v>2</v>
      </c>
    </row>
    <row r="1545" spans="1:16" x14ac:dyDescent="0.3">
      <c r="A1545" t="s">
        <v>40</v>
      </c>
      <c r="B1545" s="9" t="s">
        <v>380</v>
      </c>
      <c r="C1545" t="s">
        <v>382</v>
      </c>
      <c r="D1545" t="s">
        <v>78</v>
      </c>
      <c r="E1545" t="s">
        <v>235</v>
      </c>
      <c r="F1545" t="s">
        <v>220</v>
      </c>
      <c r="G1545" t="s">
        <v>272</v>
      </c>
      <c r="H1545" t="s">
        <v>4</v>
      </c>
      <c r="I1545">
        <v>28</v>
      </c>
      <c r="J1545">
        <v>17</v>
      </c>
      <c r="K1545">
        <v>4</v>
      </c>
      <c r="L1545">
        <v>13</v>
      </c>
      <c r="M1545">
        <v>11</v>
      </c>
      <c r="N1545">
        <v>0</v>
      </c>
      <c r="O1545" s="99">
        <f t="shared" si="49"/>
        <v>28</v>
      </c>
      <c r="P1545" s="88">
        <f t="shared" si="50"/>
        <v>0</v>
      </c>
    </row>
    <row r="1546" spans="1:16" x14ac:dyDescent="0.3">
      <c r="A1546" t="s">
        <v>40</v>
      </c>
      <c r="B1546" s="9" t="s">
        <v>380</v>
      </c>
      <c r="C1546" t="s">
        <v>382</v>
      </c>
      <c r="D1546" t="s">
        <v>78</v>
      </c>
      <c r="E1546" t="s">
        <v>235</v>
      </c>
      <c r="F1546" t="s">
        <v>220</v>
      </c>
      <c r="G1546" t="s">
        <v>272</v>
      </c>
      <c r="H1546" t="s">
        <v>5</v>
      </c>
      <c r="I1546">
        <v>4</v>
      </c>
      <c r="J1546">
        <v>3</v>
      </c>
      <c r="K1546">
        <v>0</v>
      </c>
      <c r="L1546">
        <v>3</v>
      </c>
      <c r="M1546">
        <v>1</v>
      </c>
      <c r="N1546">
        <v>0</v>
      </c>
      <c r="O1546" s="99">
        <f t="shared" si="49"/>
        <v>4</v>
      </c>
      <c r="P1546" s="88">
        <f t="shared" si="50"/>
        <v>0</v>
      </c>
    </row>
    <row r="1547" spans="1:16" x14ac:dyDescent="0.3">
      <c r="A1547" t="s">
        <v>40</v>
      </c>
      <c r="B1547" s="9" t="s">
        <v>380</v>
      </c>
      <c r="C1547" t="s">
        <v>382</v>
      </c>
      <c r="D1547" t="s">
        <v>78</v>
      </c>
      <c r="E1547" t="s">
        <v>235</v>
      </c>
      <c r="F1547" t="s">
        <v>220</v>
      </c>
      <c r="G1547" t="s">
        <v>272</v>
      </c>
      <c r="H1547" t="s">
        <v>6</v>
      </c>
      <c r="I1547">
        <v>3</v>
      </c>
      <c r="J1547">
        <v>1</v>
      </c>
      <c r="K1547">
        <v>0</v>
      </c>
      <c r="L1547">
        <v>1</v>
      </c>
      <c r="M1547">
        <v>1</v>
      </c>
      <c r="N1547">
        <v>1</v>
      </c>
      <c r="O1547" s="99">
        <f t="shared" si="49"/>
        <v>3</v>
      </c>
      <c r="P1547" s="88">
        <f t="shared" si="50"/>
        <v>1</v>
      </c>
    </row>
    <row r="1548" spans="1:16" x14ac:dyDescent="0.3">
      <c r="A1548" t="s">
        <v>40</v>
      </c>
      <c r="B1548" s="9" t="s">
        <v>380</v>
      </c>
      <c r="C1548" t="s">
        <v>382</v>
      </c>
      <c r="D1548" t="s">
        <v>80</v>
      </c>
      <c r="E1548" t="s">
        <v>236</v>
      </c>
      <c r="F1548" t="s">
        <v>220</v>
      </c>
      <c r="G1548" t="s">
        <v>272</v>
      </c>
      <c r="H1548" t="s">
        <v>4</v>
      </c>
      <c r="I1548">
        <v>35</v>
      </c>
      <c r="J1548">
        <v>20</v>
      </c>
      <c r="K1548">
        <v>6</v>
      </c>
      <c r="L1548">
        <v>14</v>
      </c>
      <c r="M1548">
        <v>15</v>
      </c>
      <c r="N1548">
        <v>0</v>
      </c>
      <c r="O1548" s="99">
        <f t="shared" si="49"/>
        <v>35</v>
      </c>
      <c r="P1548" s="88">
        <f t="shared" si="50"/>
        <v>0</v>
      </c>
    </row>
    <row r="1549" spans="1:16" x14ac:dyDescent="0.3">
      <c r="A1549" t="s">
        <v>40</v>
      </c>
      <c r="B1549" s="9" t="s">
        <v>380</v>
      </c>
      <c r="C1549" t="s">
        <v>382</v>
      </c>
      <c r="D1549" t="s">
        <v>80</v>
      </c>
      <c r="E1549" t="s">
        <v>236</v>
      </c>
      <c r="F1549" t="s">
        <v>220</v>
      </c>
      <c r="G1549" t="s">
        <v>272</v>
      </c>
      <c r="H1549" t="s">
        <v>5</v>
      </c>
      <c r="I1549">
        <v>4</v>
      </c>
      <c r="J1549">
        <v>1</v>
      </c>
      <c r="K1549">
        <v>0</v>
      </c>
      <c r="L1549">
        <v>1</v>
      </c>
      <c r="M1549">
        <v>2</v>
      </c>
      <c r="N1549">
        <v>1</v>
      </c>
      <c r="O1549" s="99">
        <f t="shared" si="49"/>
        <v>4</v>
      </c>
      <c r="P1549" s="88">
        <f t="shared" si="50"/>
        <v>1</v>
      </c>
    </row>
    <row r="1550" spans="1:16" x14ac:dyDescent="0.3">
      <c r="A1550" t="s">
        <v>40</v>
      </c>
      <c r="B1550" s="9" t="s">
        <v>380</v>
      </c>
      <c r="C1550" t="s">
        <v>382</v>
      </c>
      <c r="D1550" t="s">
        <v>80</v>
      </c>
      <c r="E1550" t="s">
        <v>236</v>
      </c>
      <c r="F1550" t="s">
        <v>220</v>
      </c>
      <c r="G1550" t="s">
        <v>272</v>
      </c>
      <c r="H1550" t="s">
        <v>7</v>
      </c>
      <c r="I1550">
        <v>1</v>
      </c>
      <c r="J1550">
        <v>1</v>
      </c>
      <c r="K1550">
        <v>0</v>
      </c>
      <c r="L1550">
        <v>1</v>
      </c>
      <c r="M1550">
        <v>0</v>
      </c>
      <c r="N1550">
        <v>0</v>
      </c>
      <c r="O1550" s="99">
        <f t="shared" si="49"/>
        <v>1</v>
      </c>
      <c r="P1550" s="88">
        <f t="shared" si="50"/>
        <v>0</v>
      </c>
    </row>
    <row r="1551" spans="1:16" x14ac:dyDescent="0.3">
      <c r="A1551" t="s">
        <v>40</v>
      </c>
      <c r="B1551" s="9" t="s">
        <v>380</v>
      </c>
      <c r="C1551" t="s">
        <v>382</v>
      </c>
      <c r="D1551" t="s">
        <v>80</v>
      </c>
      <c r="E1551" t="s">
        <v>236</v>
      </c>
      <c r="F1551" t="s">
        <v>220</v>
      </c>
      <c r="G1551" t="s">
        <v>272</v>
      </c>
      <c r="H1551" t="s">
        <v>6</v>
      </c>
      <c r="I1551">
        <v>2</v>
      </c>
      <c r="J1551">
        <v>1</v>
      </c>
      <c r="K1551">
        <v>0</v>
      </c>
      <c r="L1551">
        <v>1</v>
      </c>
      <c r="M1551">
        <v>1</v>
      </c>
      <c r="N1551">
        <v>0</v>
      </c>
      <c r="O1551" s="99">
        <f t="shared" si="49"/>
        <v>2</v>
      </c>
      <c r="P1551" s="88">
        <f t="shared" si="50"/>
        <v>0</v>
      </c>
    </row>
    <row r="1552" spans="1:16" x14ac:dyDescent="0.3">
      <c r="A1552" t="s">
        <v>40</v>
      </c>
      <c r="B1552" s="9" t="s">
        <v>380</v>
      </c>
      <c r="C1552" t="s">
        <v>382</v>
      </c>
      <c r="D1552" t="s">
        <v>82</v>
      </c>
      <c r="E1552" t="s">
        <v>237</v>
      </c>
      <c r="F1552" t="s">
        <v>220</v>
      </c>
      <c r="G1552" t="s">
        <v>272</v>
      </c>
      <c r="H1552" t="s">
        <v>4</v>
      </c>
      <c r="I1552">
        <v>20</v>
      </c>
      <c r="J1552">
        <v>9</v>
      </c>
      <c r="K1552">
        <v>1</v>
      </c>
      <c r="L1552">
        <v>8</v>
      </c>
      <c r="M1552">
        <v>10</v>
      </c>
      <c r="N1552">
        <v>1</v>
      </c>
      <c r="O1552" s="99">
        <f t="shared" si="49"/>
        <v>20</v>
      </c>
      <c r="P1552" s="88">
        <f t="shared" si="50"/>
        <v>1</v>
      </c>
    </row>
    <row r="1553" spans="1:16" x14ac:dyDescent="0.3">
      <c r="A1553" t="s">
        <v>40</v>
      </c>
      <c r="B1553" s="9" t="s">
        <v>380</v>
      </c>
      <c r="C1553" t="s">
        <v>382</v>
      </c>
      <c r="D1553" t="s">
        <v>82</v>
      </c>
      <c r="E1553" t="s">
        <v>237</v>
      </c>
      <c r="F1553" t="s">
        <v>220</v>
      </c>
      <c r="G1553" t="s">
        <v>272</v>
      </c>
      <c r="H1553" t="s">
        <v>5</v>
      </c>
      <c r="I1553">
        <v>1</v>
      </c>
      <c r="J1553">
        <v>0</v>
      </c>
      <c r="K1553">
        <v>0</v>
      </c>
      <c r="L1553">
        <v>0</v>
      </c>
      <c r="M1553">
        <v>1</v>
      </c>
      <c r="N1553">
        <v>0</v>
      </c>
      <c r="O1553" s="99">
        <f t="shared" si="49"/>
        <v>1</v>
      </c>
      <c r="P1553" s="88">
        <f t="shared" si="50"/>
        <v>0</v>
      </c>
    </row>
    <row r="1554" spans="1:16" x14ac:dyDescent="0.3">
      <c r="A1554" t="s">
        <v>40</v>
      </c>
      <c r="B1554" s="9" t="s">
        <v>380</v>
      </c>
      <c r="C1554" t="s">
        <v>382</v>
      </c>
      <c r="D1554" t="s">
        <v>82</v>
      </c>
      <c r="E1554" t="s">
        <v>237</v>
      </c>
      <c r="F1554" t="s">
        <v>220</v>
      </c>
      <c r="G1554" t="s">
        <v>272</v>
      </c>
      <c r="H1554" t="s">
        <v>7</v>
      </c>
      <c r="I1554">
        <v>1</v>
      </c>
      <c r="J1554">
        <v>0</v>
      </c>
      <c r="K1554">
        <v>0</v>
      </c>
      <c r="L1554">
        <v>0</v>
      </c>
      <c r="M1554">
        <v>1</v>
      </c>
      <c r="N1554">
        <v>0</v>
      </c>
      <c r="O1554" s="99">
        <f t="shared" si="49"/>
        <v>1</v>
      </c>
      <c r="P1554" s="88">
        <f t="shared" si="50"/>
        <v>0</v>
      </c>
    </row>
    <row r="1555" spans="1:16" x14ac:dyDescent="0.3">
      <c r="A1555" t="s">
        <v>40</v>
      </c>
      <c r="B1555" s="9" t="s">
        <v>380</v>
      </c>
      <c r="C1555" t="s">
        <v>382</v>
      </c>
      <c r="D1555" t="s">
        <v>82</v>
      </c>
      <c r="E1555" t="s">
        <v>237</v>
      </c>
      <c r="F1555" t="s">
        <v>220</v>
      </c>
      <c r="G1555" t="s">
        <v>272</v>
      </c>
      <c r="H1555" t="s">
        <v>6</v>
      </c>
      <c r="I1555">
        <v>1</v>
      </c>
      <c r="J1555">
        <v>0</v>
      </c>
      <c r="K1555">
        <v>0</v>
      </c>
      <c r="L1555">
        <v>0</v>
      </c>
      <c r="M1555">
        <v>0</v>
      </c>
      <c r="N1555">
        <v>1</v>
      </c>
      <c r="O1555" s="99">
        <f t="shared" si="49"/>
        <v>1</v>
      </c>
      <c r="P1555" s="88">
        <f t="shared" si="50"/>
        <v>1</v>
      </c>
    </row>
    <row r="1556" spans="1:16" x14ac:dyDescent="0.3">
      <c r="A1556" t="s">
        <v>40</v>
      </c>
      <c r="B1556" s="9" t="s">
        <v>380</v>
      </c>
      <c r="C1556" t="s">
        <v>382</v>
      </c>
      <c r="D1556" t="s">
        <v>84</v>
      </c>
      <c r="E1556" t="s">
        <v>238</v>
      </c>
      <c r="F1556" t="s">
        <v>239</v>
      </c>
      <c r="G1556" t="s">
        <v>271</v>
      </c>
      <c r="H1556" t="s">
        <v>4</v>
      </c>
      <c r="I1556">
        <v>285</v>
      </c>
      <c r="J1556">
        <v>191</v>
      </c>
      <c r="K1556">
        <v>20</v>
      </c>
      <c r="L1556">
        <v>171</v>
      </c>
      <c r="M1556">
        <v>67</v>
      </c>
      <c r="N1556">
        <v>27</v>
      </c>
      <c r="O1556" s="99">
        <f t="shared" si="49"/>
        <v>285</v>
      </c>
      <c r="P1556" s="88">
        <f t="shared" si="50"/>
        <v>27</v>
      </c>
    </row>
    <row r="1557" spans="1:16" x14ac:dyDescent="0.3">
      <c r="A1557" t="s">
        <v>40</v>
      </c>
      <c r="B1557" s="9" t="s">
        <v>380</v>
      </c>
      <c r="C1557" t="s">
        <v>382</v>
      </c>
      <c r="D1557" t="s">
        <v>84</v>
      </c>
      <c r="E1557" t="s">
        <v>238</v>
      </c>
      <c r="F1557" t="s">
        <v>239</v>
      </c>
      <c r="G1557" t="s">
        <v>271</v>
      </c>
      <c r="H1557" t="s">
        <v>5</v>
      </c>
      <c r="I1557">
        <v>17</v>
      </c>
      <c r="J1557">
        <v>6</v>
      </c>
      <c r="K1557">
        <v>1</v>
      </c>
      <c r="L1557">
        <v>5</v>
      </c>
      <c r="M1557">
        <v>9</v>
      </c>
      <c r="N1557">
        <v>2</v>
      </c>
      <c r="O1557" s="99">
        <f t="shared" si="49"/>
        <v>17</v>
      </c>
      <c r="P1557" s="88">
        <f t="shared" si="50"/>
        <v>2</v>
      </c>
    </row>
    <row r="1558" spans="1:16" x14ac:dyDescent="0.3">
      <c r="A1558" t="s">
        <v>40</v>
      </c>
      <c r="B1558" s="9" t="s">
        <v>380</v>
      </c>
      <c r="C1558" t="s">
        <v>382</v>
      </c>
      <c r="D1558" t="s">
        <v>84</v>
      </c>
      <c r="E1558" t="s">
        <v>238</v>
      </c>
      <c r="F1558" t="s">
        <v>239</v>
      </c>
      <c r="G1558" t="s">
        <v>271</v>
      </c>
      <c r="H1558" t="s">
        <v>7</v>
      </c>
      <c r="I1558">
        <v>7</v>
      </c>
      <c r="J1558">
        <v>7</v>
      </c>
      <c r="K1558">
        <v>5</v>
      </c>
      <c r="L1558">
        <v>2</v>
      </c>
      <c r="M1558">
        <v>0</v>
      </c>
      <c r="N1558">
        <v>0</v>
      </c>
      <c r="O1558" s="99">
        <f t="shared" si="49"/>
        <v>7</v>
      </c>
      <c r="P1558" s="88">
        <f t="shared" si="50"/>
        <v>0</v>
      </c>
    </row>
    <row r="1559" spans="1:16" x14ac:dyDescent="0.3">
      <c r="A1559" t="s">
        <v>40</v>
      </c>
      <c r="B1559" s="9" t="s">
        <v>380</v>
      </c>
      <c r="C1559" t="s">
        <v>382</v>
      </c>
      <c r="D1559" t="s">
        <v>84</v>
      </c>
      <c r="E1559" t="s">
        <v>238</v>
      </c>
      <c r="F1559" t="s">
        <v>239</v>
      </c>
      <c r="G1559" t="s">
        <v>271</v>
      </c>
      <c r="H1559" t="s">
        <v>6</v>
      </c>
      <c r="I1559">
        <v>10</v>
      </c>
      <c r="J1559">
        <v>5</v>
      </c>
      <c r="K1559">
        <v>0</v>
      </c>
      <c r="L1559">
        <v>5</v>
      </c>
      <c r="M1559">
        <v>3</v>
      </c>
      <c r="N1559">
        <v>2</v>
      </c>
      <c r="O1559" s="99">
        <f t="shared" si="49"/>
        <v>10</v>
      </c>
      <c r="P1559" s="88">
        <f t="shared" si="50"/>
        <v>2</v>
      </c>
    </row>
    <row r="1560" spans="1:16" x14ac:dyDescent="0.3">
      <c r="A1560" t="s">
        <v>40</v>
      </c>
      <c r="B1560" s="9" t="s">
        <v>380</v>
      </c>
      <c r="C1560" t="s">
        <v>382</v>
      </c>
      <c r="D1560" t="s">
        <v>86</v>
      </c>
      <c r="E1560" t="s">
        <v>240</v>
      </c>
      <c r="F1560" t="s">
        <v>239</v>
      </c>
      <c r="G1560" t="s">
        <v>271</v>
      </c>
      <c r="H1560" t="s">
        <v>4</v>
      </c>
      <c r="I1560">
        <v>196</v>
      </c>
      <c r="J1560">
        <v>95</v>
      </c>
      <c r="K1560">
        <v>8</v>
      </c>
      <c r="L1560">
        <v>87</v>
      </c>
      <c r="M1560">
        <v>58</v>
      </c>
      <c r="N1560">
        <v>43</v>
      </c>
      <c r="O1560" s="99">
        <f t="shared" si="49"/>
        <v>196</v>
      </c>
      <c r="P1560" s="88">
        <f t="shared" si="50"/>
        <v>43</v>
      </c>
    </row>
    <row r="1561" spans="1:16" x14ac:dyDescent="0.3">
      <c r="A1561" t="s">
        <v>40</v>
      </c>
      <c r="B1561" s="9" t="s">
        <v>380</v>
      </c>
      <c r="C1561" t="s">
        <v>382</v>
      </c>
      <c r="D1561" t="s">
        <v>86</v>
      </c>
      <c r="E1561" t="s">
        <v>240</v>
      </c>
      <c r="F1561" t="s">
        <v>239</v>
      </c>
      <c r="G1561" t="s">
        <v>271</v>
      </c>
      <c r="H1561" t="s">
        <v>5</v>
      </c>
      <c r="I1561">
        <v>22</v>
      </c>
      <c r="J1561">
        <v>2</v>
      </c>
      <c r="K1561">
        <v>1</v>
      </c>
      <c r="L1561">
        <v>1</v>
      </c>
      <c r="M1561">
        <v>13</v>
      </c>
      <c r="N1561">
        <v>7</v>
      </c>
      <c r="O1561" s="99">
        <f t="shared" si="49"/>
        <v>22</v>
      </c>
      <c r="P1561" s="88">
        <f t="shared" si="50"/>
        <v>7</v>
      </c>
    </row>
    <row r="1562" spans="1:16" x14ac:dyDescent="0.3">
      <c r="A1562" t="s">
        <v>40</v>
      </c>
      <c r="B1562" s="9" t="s">
        <v>380</v>
      </c>
      <c r="C1562" t="s">
        <v>382</v>
      </c>
      <c r="D1562" t="s">
        <v>86</v>
      </c>
      <c r="E1562" t="s">
        <v>240</v>
      </c>
      <c r="F1562" t="s">
        <v>239</v>
      </c>
      <c r="G1562" t="s">
        <v>271</v>
      </c>
      <c r="H1562" t="s">
        <v>7</v>
      </c>
      <c r="I1562">
        <v>18</v>
      </c>
      <c r="J1562">
        <v>10</v>
      </c>
      <c r="K1562">
        <v>6</v>
      </c>
      <c r="L1562">
        <v>4</v>
      </c>
      <c r="M1562">
        <v>5</v>
      </c>
      <c r="N1562">
        <v>3</v>
      </c>
      <c r="O1562" s="99">
        <f t="shared" si="49"/>
        <v>18</v>
      </c>
      <c r="P1562" s="88">
        <f t="shared" si="50"/>
        <v>3</v>
      </c>
    </row>
    <row r="1563" spans="1:16" x14ac:dyDescent="0.3">
      <c r="A1563" t="s">
        <v>40</v>
      </c>
      <c r="B1563" s="9" t="s">
        <v>380</v>
      </c>
      <c r="C1563" t="s">
        <v>382</v>
      </c>
      <c r="D1563" t="s">
        <v>86</v>
      </c>
      <c r="E1563" t="s">
        <v>240</v>
      </c>
      <c r="F1563" t="s">
        <v>239</v>
      </c>
      <c r="G1563" t="s">
        <v>271</v>
      </c>
      <c r="H1563" t="s">
        <v>6</v>
      </c>
      <c r="I1563">
        <v>12</v>
      </c>
      <c r="J1563">
        <v>7</v>
      </c>
      <c r="K1563">
        <v>2</v>
      </c>
      <c r="L1563">
        <v>5</v>
      </c>
      <c r="M1563">
        <v>1</v>
      </c>
      <c r="N1563">
        <v>4</v>
      </c>
      <c r="O1563" s="99">
        <f t="shared" si="49"/>
        <v>12</v>
      </c>
      <c r="P1563" s="88">
        <f t="shared" si="50"/>
        <v>4</v>
      </c>
    </row>
    <row r="1564" spans="1:16" x14ac:dyDescent="0.3">
      <c r="A1564" t="s">
        <v>40</v>
      </c>
      <c r="B1564" s="9" t="s">
        <v>380</v>
      </c>
      <c r="C1564" t="s">
        <v>382</v>
      </c>
      <c r="D1564" t="s">
        <v>88</v>
      </c>
      <c r="E1564" t="s">
        <v>241</v>
      </c>
      <c r="F1564" t="s">
        <v>220</v>
      </c>
      <c r="G1564" t="s">
        <v>271</v>
      </c>
      <c r="H1564" t="s">
        <v>4</v>
      </c>
      <c r="I1564">
        <v>23</v>
      </c>
      <c r="J1564">
        <v>13</v>
      </c>
      <c r="K1564">
        <v>1</v>
      </c>
      <c r="L1564">
        <v>12</v>
      </c>
      <c r="M1564">
        <v>7</v>
      </c>
      <c r="N1564">
        <v>3</v>
      </c>
      <c r="O1564" s="99">
        <f t="shared" si="49"/>
        <v>23</v>
      </c>
      <c r="P1564" s="88">
        <f t="shared" si="50"/>
        <v>3</v>
      </c>
    </row>
    <row r="1565" spans="1:16" x14ac:dyDescent="0.3">
      <c r="A1565" t="s">
        <v>40</v>
      </c>
      <c r="B1565" s="9" t="s">
        <v>380</v>
      </c>
      <c r="C1565" t="s">
        <v>382</v>
      </c>
      <c r="D1565" t="s">
        <v>88</v>
      </c>
      <c r="E1565" t="s">
        <v>241</v>
      </c>
      <c r="F1565" t="s">
        <v>220</v>
      </c>
      <c r="G1565" t="s">
        <v>271</v>
      </c>
      <c r="H1565" t="s">
        <v>5</v>
      </c>
      <c r="I1565">
        <v>5</v>
      </c>
      <c r="J1565">
        <v>4</v>
      </c>
      <c r="K1565">
        <v>0</v>
      </c>
      <c r="L1565">
        <v>4</v>
      </c>
      <c r="M1565">
        <v>1</v>
      </c>
      <c r="N1565">
        <v>0</v>
      </c>
      <c r="O1565" s="99">
        <f t="shared" si="49"/>
        <v>5</v>
      </c>
      <c r="P1565" s="88">
        <f t="shared" si="50"/>
        <v>0</v>
      </c>
    </row>
    <row r="1566" spans="1:16" x14ac:dyDescent="0.3">
      <c r="A1566" t="s">
        <v>40</v>
      </c>
      <c r="B1566" s="9" t="s">
        <v>380</v>
      </c>
      <c r="C1566" t="s">
        <v>382</v>
      </c>
      <c r="D1566" t="s">
        <v>88</v>
      </c>
      <c r="E1566" t="s">
        <v>241</v>
      </c>
      <c r="F1566" t="s">
        <v>220</v>
      </c>
      <c r="G1566" t="s">
        <v>271</v>
      </c>
      <c r="H1566" t="s">
        <v>6</v>
      </c>
      <c r="I1566">
        <v>4</v>
      </c>
      <c r="J1566">
        <v>3</v>
      </c>
      <c r="K1566">
        <v>2</v>
      </c>
      <c r="L1566">
        <v>1</v>
      </c>
      <c r="M1566">
        <v>1</v>
      </c>
      <c r="N1566">
        <v>0</v>
      </c>
      <c r="O1566" s="99">
        <f t="shared" si="49"/>
        <v>4</v>
      </c>
      <c r="P1566" s="88">
        <f t="shared" si="50"/>
        <v>0</v>
      </c>
    </row>
    <row r="1567" spans="1:16" x14ac:dyDescent="0.3">
      <c r="A1567" t="s">
        <v>40</v>
      </c>
      <c r="B1567" s="9" t="s">
        <v>380</v>
      </c>
      <c r="C1567" t="s">
        <v>382</v>
      </c>
      <c r="D1567" t="s">
        <v>90</v>
      </c>
      <c r="E1567" t="s">
        <v>242</v>
      </c>
      <c r="F1567" t="s">
        <v>220</v>
      </c>
      <c r="G1567" t="s">
        <v>272</v>
      </c>
      <c r="H1567" t="s">
        <v>4</v>
      </c>
      <c r="I1567">
        <v>26</v>
      </c>
      <c r="J1567">
        <v>14</v>
      </c>
      <c r="K1567">
        <v>5</v>
      </c>
      <c r="L1567">
        <v>9</v>
      </c>
      <c r="M1567">
        <v>9</v>
      </c>
      <c r="N1567">
        <v>3</v>
      </c>
      <c r="O1567" s="99">
        <f t="shared" si="49"/>
        <v>26</v>
      </c>
      <c r="P1567" s="88">
        <f t="shared" si="50"/>
        <v>3</v>
      </c>
    </row>
    <row r="1568" spans="1:16" x14ac:dyDescent="0.3">
      <c r="A1568" t="s">
        <v>40</v>
      </c>
      <c r="B1568" s="9" t="s">
        <v>380</v>
      </c>
      <c r="C1568" t="s">
        <v>382</v>
      </c>
      <c r="D1568" t="s">
        <v>90</v>
      </c>
      <c r="E1568" t="s">
        <v>242</v>
      </c>
      <c r="F1568" t="s">
        <v>220</v>
      </c>
      <c r="G1568" t="s">
        <v>272</v>
      </c>
      <c r="H1568" t="s">
        <v>5</v>
      </c>
      <c r="I1568">
        <v>6</v>
      </c>
      <c r="J1568">
        <v>4</v>
      </c>
      <c r="K1568">
        <v>0</v>
      </c>
      <c r="L1568">
        <v>4</v>
      </c>
      <c r="M1568">
        <v>1</v>
      </c>
      <c r="N1568">
        <v>1</v>
      </c>
      <c r="O1568" s="99">
        <f t="shared" si="49"/>
        <v>6</v>
      </c>
      <c r="P1568" s="88">
        <f t="shared" si="50"/>
        <v>1</v>
      </c>
    </row>
    <row r="1569" spans="1:16" x14ac:dyDescent="0.3">
      <c r="A1569" t="s">
        <v>40</v>
      </c>
      <c r="B1569" s="9" t="s">
        <v>380</v>
      </c>
      <c r="C1569" t="s">
        <v>382</v>
      </c>
      <c r="D1569" t="s">
        <v>90</v>
      </c>
      <c r="E1569" t="s">
        <v>242</v>
      </c>
      <c r="F1569" t="s">
        <v>220</v>
      </c>
      <c r="G1569" t="s">
        <v>272</v>
      </c>
      <c r="H1569" t="s">
        <v>7</v>
      </c>
      <c r="I1569">
        <v>1</v>
      </c>
      <c r="J1569">
        <v>1</v>
      </c>
      <c r="K1569">
        <v>0</v>
      </c>
      <c r="L1569">
        <v>1</v>
      </c>
      <c r="M1569">
        <v>0</v>
      </c>
      <c r="N1569">
        <v>0</v>
      </c>
      <c r="O1569" s="99">
        <f t="shared" si="49"/>
        <v>1</v>
      </c>
      <c r="P1569" s="88">
        <f t="shared" si="50"/>
        <v>0</v>
      </c>
    </row>
    <row r="1570" spans="1:16" x14ac:dyDescent="0.3">
      <c r="A1570" t="s">
        <v>40</v>
      </c>
      <c r="B1570" s="9" t="s">
        <v>380</v>
      </c>
      <c r="C1570" t="s">
        <v>382</v>
      </c>
      <c r="D1570" t="s">
        <v>90</v>
      </c>
      <c r="E1570" t="s">
        <v>242</v>
      </c>
      <c r="F1570" t="s">
        <v>220</v>
      </c>
      <c r="G1570" t="s">
        <v>272</v>
      </c>
      <c r="H1570" t="s">
        <v>6</v>
      </c>
      <c r="I1570">
        <v>5</v>
      </c>
      <c r="J1570">
        <v>2</v>
      </c>
      <c r="K1570">
        <v>0</v>
      </c>
      <c r="L1570">
        <v>2</v>
      </c>
      <c r="M1570">
        <v>1</v>
      </c>
      <c r="N1570">
        <v>2</v>
      </c>
      <c r="O1570" s="99">
        <f t="shared" si="49"/>
        <v>5</v>
      </c>
      <c r="P1570" s="88">
        <f t="shared" si="50"/>
        <v>2</v>
      </c>
    </row>
    <row r="1571" spans="1:16" x14ac:dyDescent="0.3">
      <c r="A1571" t="s">
        <v>40</v>
      </c>
      <c r="B1571" s="9" t="s">
        <v>380</v>
      </c>
      <c r="C1571" t="s">
        <v>382</v>
      </c>
      <c r="D1571" t="s">
        <v>92</v>
      </c>
      <c r="E1571" t="s">
        <v>243</v>
      </c>
      <c r="F1571" t="s">
        <v>220</v>
      </c>
      <c r="G1571" t="s">
        <v>271</v>
      </c>
      <c r="H1571" t="s">
        <v>4</v>
      </c>
      <c r="I1571">
        <v>31</v>
      </c>
      <c r="J1571">
        <v>12</v>
      </c>
      <c r="K1571">
        <v>4</v>
      </c>
      <c r="L1571">
        <v>8</v>
      </c>
      <c r="M1571">
        <v>13</v>
      </c>
      <c r="N1571">
        <v>6</v>
      </c>
      <c r="O1571" s="99">
        <f t="shared" si="49"/>
        <v>31</v>
      </c>
      <c r="P1571" s="88">
        <f t="shared" si="50"/>
        <v>6</v>
      </c>
    </row>
    <row r="1572" spans="1:16" x14ac:dyDescent="0.3">
      <c r="A1572" t="s">
        <v>40</v>
      </c>
      <c r="B1572" s="9" t="s">
        <v>380</v>
      </c>
      <c r="C1572" t="s">
        <v>382</v>
      </c>
      <c r="D1572" t="s">
        <v>92</v>
      </c>
      <c r="E1572" t="s">
        <v>243</v>
      </c>
      <c r="F1572" t="s">
        <v>220</v>
      </c>
      <c r="G1572" t="s">
        <v>271</v>
      </c>
      <c r="H1572" t="s">
        <v>5</v>
      </c>
      <c r="I1572">
        <v>4</v>
      </c>
      <c r="J1572">
        <v>2</v>
      </c>
      <c r="K1572">
        <v>2</v>
      </c>
      <c r="L1572">
        <v>0</v>
      </c>
      <c r="M1572">
        <v>2</v>
      </c>
      <c r="N1572">
        <v>0</v>
      </c>
      <c r="O1572" s="99">
        <f t="shared" si="49"/>
        <v>4</v>
      </c>
      <c r="P1572" s="88">
        <f t="shared" si="50"/>
        <v>0</v>
      </c>
    </row>
    <row r="1573" spans="1:16" x14ac:dyDescent="0.3">
      <c r="A1573" t="s">
        <v>40</v>
      </c>
      <c r="B1573" s="9" t="s">
        <v>380</v>
      </c>
      <c r="C1573" t="s">
        <v>382</v>
      </c>
      <c r="D1573" t="s">
        <v>92</v>
      </c>
      <c r="E1573" t="s">
        <v>243</v>
      </c>
      <c r="F1573" t="s">
        <v>220</v>
      </c>
      <c r="G1573" t="s">
        <v>271</v>
      </c>
      <c r="H1573" t="s">
        <v>6</v>
      </c>
      <c r="I1573">
        <v>5</v>
      </c>
      <c r="J1573">
        <v>3</v>
      </c>
      <c r="K1573">
        <v>2</v>
      </c>
      <c r="L1573">
        <v>1</v>
      </c>
      <c r="M1573">
        <v>2</v>
      </c>
      <c r="N1573">
        <v>0</v>
      </c>
      <c r="O1573" s="99">
        <f t="shared" si="49"/>
        <v>5</v>
      </c>
      <c r="P1573" s="88">
        <f t="shared" si="50"/>
        <v>0</v>
      </c>
    </row>
    <row r="1574" spans="1:16" x14ac:dyDescent="0.3">
      <c r="A1574" t="s">
        <v>40</v>
      </c>
      <c r="B1574" s="9" t="s">
        <v>380</v>
      </c>
      <c r="C1574" t="s">
        <v>382</v>
      </c>
      <c r="D1574" t="s">
        <v>94</v>
      </c>
      <c r="E1574" t="s">
        <v>244</v>
      </c>
      <c r="F1574" t="s">
        <v>220</v>
      </c>
      <c r="G1574" t="s">
        <v>272</v>
      </c>
      <c r="H1574" t="s">
        <v>4</v>
      </c>
      <c r="I1574">
        <v>48</v>
      </c>
      <c r="J1574">
        <v>15</v>
      </c>
      <c r="K1574">
        <v>1</v>
      </c>
      <c r="L1574">
        <v>14</v>
      </c>
      <c r="M1574">
        <v>16</v>
      </c>
      <c r="N1574">
        <v>17</v>
      </c>
      <c r="O1574" s="99">
        <f t="shared" si="49"/>
        <v>48</v>
      </c>
      <c r="P1574" s="88">
        <f t="shared" si="50"/>
        <v>17</v>
      </c>
    </row>
    <row r="1575" spans="1:16" x14ac:dyDescent="0.3">
      <c r="A1575" t="s">
        <v>40</v>
      </c>
      <c r="B1575" s="9" t="s">
        <v>380</v>
      </c>
      <c r="C1575" t="s">
        <v>382</v>
      </c>
      <c r="D1575" t="s">
        <v>94</v>
      </c>
      <c r="E1575" t="s">
        <v>244</v>
      </c>
      <c r="F1575" t="s">
        <v>220</v>
      </c>
      <c r="G1575" t="s">
        <v>272</v>
      </c>
      <c r="H1575" t="s">
        <v>5</v>
      </c>
      <c r="I1575">
        <v>5</v>
      </c>
      <c r="J1575">
        <v>2</v>
      </c>
      <c r="K1575">
        <v>0</v>
      </c>
      <c r="L1575">
        <v>2</v>
      </c>
      <c r="M1575">
        <v>2</v>
      </c>
      <c r="N1575">
        <v>1</v>
      </c>
      <c r="O1575" s="99">
        <f t="shared" si="49"/>
        <v>5</v>
      </c>
      <c r="P1575" s="88">
        <f t="shared" si="50"/>
        <v>1</v>
      </c>
    </row>
    <row r="1576" spans="1:16" x14ac:dyDescent="0.3">
      <c r="A1576" t="s">
        <v>40</v>
      </c>
      <c r="B1576" s="9" t="s">
        <v>380</v>
      </c>
      <c r="C1576" t="s">
        <v>382</v>
      </c>
      <c r="D1576" t="s">
        <v>94</v>
      </c>
      <c r="E1576" t="s">
        <v>244</v>
      </c>
      <c r="F1576" t="s">
        <v>220</v>
      </c>
      <c r="G1576" t="s">
        <v>272</v>
      </c>
      <c r="H1576" t="s">
        <v>6</v>
      </c>
      <c r="I1576">
        <v>1</v>
      </c>
      <c r="J1576">
        <v>1</v>
      </c>
      <c r="K1576">
        <v>0</v>
      </c>
      <c r="L1576">
        <v>1</v>
      </c>
      <c r="M1576">
        <v>0</v>
      </c>
      <c r="N1576">
        <v>0</v>
      </c>
      <c r="O1576" s="99">
        <f t="shared" si="49"/>
        <v>1</v>
      </c>
      <c r="P1576" s="88">
        <f t="shared" si="50"/>
        <v>0</v>
      </c>
    </row>
    <row r="1577" spans="1:16" x14ac:dyDescent="0.3">
      <c r="A1577" t="s">
        <v>40</v>
      </c>
      <c r="B1577" s="9" t="s">
        <v>380</v>
      </c>
      <c r="C1577" t="s">
        <v>382</v>
      </c>
      <c r="D1577" t="s">
        <v>245</v>
      </c>
      <c r="E1577" t="s">
        <v>246</v>
      </c>
      <c r="F1577" t="s">
        <v>220</v>
      </c>
      <c r="G1577" t="s">
        <v>273</v>
      </c>
      <c r="H1577" t="s">
        <v>4</v>
      </c>
      <c r="I1577">
        <v>1</v>
      </c>
      <c r="J1577">
        <v>1</v>
      </c>
      <c r="K1577">
        <v>0</v>
      </c>
      <c r="L1577">
        <v>1</v>
      </c>
      <c r="M1577">
        <v>0</v>
      </c>
      <c r="N1577">
        <v>0</v>
      </c>
      <c r="O1577" s="99">
        <f t="shared" si="49"/>
        <v>1</v>
      </c>
      <c r="P1577" s="88">
        <f t="shared" si="50"/>
        <v>0</v>
      </c>
    </row>
    <row r="1578" spans="1:16" x14ac:dyDescent="0.3">
      <c r="A1578" t="s">
        <v>40</v>
      </c>
      <c r="B1578" s="9" t="s">
        <v>380</v>
      </c>
      <c r="C1578" t="s">
        <v>382</v>
      </c>
      <c r="D1578" t="s">
        <v>100</v>
      </c>
      <c r="E1578" t="s">
        <v>247</v>
      </c>
      <c r="F1578" t="s">
        <v>220</v>
      </c>
      <c r="G1578" t="s">
        <v>272</v>
      </c>
      <c r="H1578" t="s">
        <v>4</v>
      </c>
      <c r="I1578">
        <v>40</v>
      </c>
      <c r="J1578">
        <v>24</v>
      </c>
      <c r="K1578">
        <v>2</v>
      </c>
      <c r="L1578">
        <v>22</v>
      </c>
      <c r="M1578">
        <v>14</v>
      </c>
      <c r="N1578">
        <v>2</v>
      </c>
      <c r="O1578" s="99">
        <f t="shared" si="49"/>
        <v>40</v>
      </c>
      <c r="P1578" s="88">
        <f t="shared" si="50"/>
        <v>2</v>
      </c>
    </row>
    <row r="1579" spans="1:16" x14ac:dyDescent="0.3">
      <c r="A1579" t="s">
        <v>40</v>
      </c>
      <c r="B1579" s="9" t="s">
        <v>380</v>
      </c>
      <c r="C1579" t="s">
        <v>382</v>
      </c>
      <c r="D1579" t="s">
        <v>100</v>
      </c>
      <c r="E1579" t="s">
        <v>247</v>
      </c>
      <c r="F1579" t="s">
        <v>220</v>
      </c>
      <c r="G1579" t="s">
        <v>272</v>
      </c>
      <c r="H1579" t="s">
        <v>5</v>
      </c>
      <c r="I1579">
        <v>18</v>
      </c>
      <c r="J1579">
        <v>14</v>
      </c>
      <c r="K1579">
        <v>5</v>
      </c>
      <c r="L1579">
        <v>9</v>
      </c>
      <c r="M1579">
        <v>2</v>
      </c>
      <c r="N1579">
        <v>2</v>
      </c>
      <c r="O1579" s="99">
        <f t="shared" si="49"/>
        <v>18</v>
      </c>
      <c r="P1579" s="88">
        <f t="shared" si="50"/>
        <v>2</v>
      </c>
    </row>
    <row r="1580" spans="1:16" x14ac:dyDescent="0.3">
      <c r="A1580" t="s">
        <v>40</v>
      </c>
      <c r="B1580" s="9" t="s">
        <v>380</v>
      </c>
      <c r="C1580" t="s">
        <v>382</v>
      </c>
      <c r="D1580" t="s">
        <v>100</v>
      </c>
      <c r="E1580" t="s">
        <v>247</v>
      </c>
      <c r="F1580" t="s">
        <v>220</v>
      </c>
      <c r="G1580" t="s">
        <v>272</v>
      </c>
      <c r="H1580" t="s">
        <v>7</v>
      </c>
      <c r="I1580">
        <v>2</v>
      </c>
      <c r="J1580">
        <v>1</v>
      </c>
      <c r="K1580">
        <v>1</v>
      </c>
      <c r="L1580">
        <v>0</v>
      </c>
      <c r="M1580">
        <v>0</v>
      </c>
      <c r="N1580">
        <v>1</v>
      </c>
      <c r="O1580" s="99">
        <f t="shared" si="49"/>
        <v>2</v>
      </c>
      <c r="P1580" s="88">
        <f t="shared" si="50"/>
        <v>1</v>
      </c>
    </row>
    <row r="1581" spans="1:16" x14ac:dyDescent="0.3">
      <c r="A1581" t="s">
        <v>40</v>
      </c>
      <c r="B1581" s="9" t="s">
        <v>380</v>
      </c>
      <c r="C1581" t="s">
        <v>382</v>
      </c>
      <c r="D1581" t="s">
        <v>100</v>
      </c>
      <c r="E1581" t="s">
        <v>247</v>
      </c>
      <c r="F1581" t="s">
        <v>220</v>
      </c>
      <c r="G1581" t="s">
        <v>272</v>
      </c>
      <c r="H1581" t="s">
        <v>6</v>
      </c>
      <c r="I1581">
        <v>8</v>
      </c>
      <c r="J1581">
        <v>6</v>
      </c>
      <c r="K1581">
        <v>2</v>
      </c>
      <c r="L1581">
        <v>4</v>
      </c>
      <c r="M1581">
        <v>2</v>
      </c>
      <c r="N1581">
        <v>0</v>
      </c>
      <c r="O1581" s="99">
        <f t="shared" si="49"/>
        <v>8</v>
      </c>
      <c r="P1581" s="88">
        <f t="shared" si="50"/>
        <v>0</v>
      </c>
    </row>
    <row r="1582" spans="1:16" x14ac:dyDescent="0.3">
      <c r="A1582" t="s">
        <v>40</v>
      </c>
      <c r="B1582" s="9" t="s">
        <v>380</v>
      </c>
      <c r="C1582" t="s">
        <v>382</v>
      </c>
      <c r="D1582" t="s">
        <v>102</v>
      </c>
      <c r="E1582" t="s">
        <v>248</v>
      </c>
      <c r="F1582" t="s">
        <v>220</v>
      </c>
      <c r="G1582" t="s">
        <v>271</v>
      </c>
      <c r="H1582" t="s">
        <v>4</v>
      </c>
      <c r="I1582">
        <v>96</v>
      </c>
      <c r="J1582">
        <v>20</v>
      </c>
      <c r="K1582">
        <v>3</v>
      </c>
      <c r="L1582">
        <v>17</v>
      </c>
      <c r="M1582">
        <v>39</v>
      </c>
      <c r="N1582">
        <v>37</v>
      </c>
      <c r="O1582" s="99">
        <f t="shared" si="49"/>
        <v>96</v>
      </c>
      <c r="P1582" s="88">
        <f t="shared" si="50"/>
        <v>37</v>
      </c>
    </row>
    <row r="1583" spans="1:16" x14ac:dyDescent="0.3">
      <c r="A1583" t="s">
        <v>40</v>
      </c>
      <c r="B1583" s="9" t="s">
        <v>380</v>
      </c>
      <c r="C1583" t="s">
        <v>382</v>
      </c>
      <c r="D1583" t="s">
        <v>102</v>
      </c>
      <c r="E1583" t="s">
        <v>248</v>
      </c>
      <c r="F1583" t="s">
        <v>220</v>
      </c>
      <c r="G1583" t="s">
        <v>271</v>
      </c>
      <c r="H1583" t="s">
        <v>5</v>
      </c>
      <c r="I1583">
        <v>11</v>
      </c>
      <c r="J1583">
        <v>2</v>
      </c>
      <c r="K1583">
        <v>0</v>
      </c>
      <c r="L1583">
        <v>2</v>
      </c>
      <c r="M1583">
        <v>8</v>
      </c>
      <c r="N1583">
        <v>1</v>
      </c>
      <c r="O1583" s="99">
        <f t="shared" si="49"/>
        <v>11</v>
      </c>
      <c r="P1583" s="88">
        <f t="shared" si="50"/>
        <v>1</v>
      </c>
    </row>
    <row r="1584" spans="1:16" x14ac:dyDescent="0.3">
      <c r="A1584" t="s">
        <v>40</v>
      </c>
      <c r="B1584" s="9" t="s">
        <v>380</v>
      </c>
      <c r="C1584" t="s">
        <v>382</v>
      </c>
      <c r="D1584" t="s">
        <v>102</v>
      </c>
      <c r="E1584" t="s">
        <v>248</v>
      </c>
      <c r="F1584" t="s">
        <v>220</v>
      </c>
      <c r="G1584" t="s">
        <v>271</v>
      </c>
      <c r="H1584" t="s">
        <v>7</v>
      </c>
      <c r="I1584">
        <v>1</v>
      </c>
      <c r="J1584">
        <v>1</v>
      </c>
      <c r="K1584">
        <v>1</v>
      </c>
      <c r="L1584">
        <v>0</v>
      </c>
      <c r="M1584">
        <v>0</v>
      </c>
      <c r="N1584">
        <v>0</v>
      </c>
      <c r="O1584" s="99">
        <f t="shared" si="49"/>
        <v>1</v>
      </c>
      <c r="P1584" s="88">
        <f t="shared" si="50"/>
        <v>0</v>
      </c>
    </row>
    <row r="1585" spans="1:16" x14ac:dyDescent="0.3">
      <c r="A1585" t="s">
        <v>40</v>
      </c>
      <c r="B1585" s="9" t="s">
        <v>380</v>
      </c>
      <c r="C1585" t="s">
        <v>382</v>
      </c>
      <c r="D1585" t="s">
        <v>102</v>
      </c>
      <c r="E1585" t="s">
        <v>248</v>
      </c>
      <c r="F1585" t="s">
        <v>220</v>
      </c>
      <c r="G1585" t="s">
        <v>271</v>
      </c>
      <c r="H1585" t="s">
        <v>6</v>
      </c>
      <c r="I1585">
        <v>3</v>
      </c>
      <c r="J1585">
        <v>3</v>
      </c>
      <c r="K1585">
        <v>1</v>
      </c>
      <c r="L1585">
        <v>2</v>
      </c>
      <c r="M1585">
        <v>0</v>
      </c>
      <c r="N1585">
        <v>0</v>
      </c>
      <c r="O1585" s="99">
        <f t="shared" si="49"/>
        <v>3</v>
      </c>
      <c r="P1585" s="88">
        <f t="shared" si="50"/>
        <v>0</v>
      </c>
    </row>
    <row r="1586" spans="1:16" x14ac:dyDescent="0.3">
      <c r="A1586" t="s">
        <v>40</v>
      </c>
      <c r="B1586" s="9" t="s">
        <v>380</v>
      </c>
      <c r="C1586" t="s">
        <v>382</v>
      </c>
      <c r="D1586" t="s">
        <v>104</v>
      </c>
      <c r="E1586" t="s">
        <v>249</v>
      </c>
      <c r="F1586" t="s">
        <v>220</v>
      </c>
      <c r="G1586" t="s">
        <v>272</v>
      </c>
      <c r="H1586" t="s">
        <v>4</v>
      </c>
      <c r="I1586">
        <v>14</v>
      </c>
      <c r="J1586">
        <v>10</v>
      </c>
      <c r="K1586">
        <v>3</v>
      </c>
      <c r="L1586">
        <v>7</v>
      </c>
      <c r="M1586">
        <v>3</v>
      </c>
      <c r="N1586">
        <v>1</v>
      </c>
      <c r="O1586" s="99">
        <f t="shared" si="49"/>
        <v>14</v>
      </c>
      <c r="P1586" s="88">
        <f t="shared" si="50"/>
        <v>1</v>
      </c>
    </row>
    <row r="1587" spans="1:16" x14ac:dyDescent="0.3">
      <c r="A1587" t="s">
        <v>40</v>
      </c>
      <c r="B1587" s="9" t="s">
        <v>380</v>
      </c>
      <c r="C1587" t="s">
        <v>382</v>
      </c>
      <c r="D1587" t="s">
        <v>104</v>
      </c>
      <c r="E1587" t="s">
        <v>249</v>
      </c>
      <c r="F1587" t="s">
        <v>220</v>
      </c>
      <c r="G1587" t="s">
        <v>272</v>
      </c>
      <c r="H1587" t="s">
        <v>5</v>
      </c>
      <c r="I1587">
        <v>2</v>
      </c>
      <c r="J1587">
        <v>1</v>
      </c>
      <c r="K1587">
        <v>0</v>
      </c>
      <c r="L1587">
        <v>1</v>
      </c>
      <c r="M1587">
        <v>0</v>
      </c>
      <c r="N1587">
        <v>1</v>
      </c>
      <c r="O1587" s="99">
        <f t="shared" si="49"/>
        <v>2</v>
      </c>
      <c r="P1587" s="88">
        <f t="shared" si="50"/>
        <v>1</v>
      </c>
    </row>
    <row r="1588" spans="1:16" x14ac:dyDescent="0.3">
      <c r="A1588" t="s">
        <v>40</v>
      </c>
      <c r="B1588" s="9" t="s">
        <v>380</v>
      </c>
      <c r="C1588" t="s">
        <v>382</v>
      </c>
      <c r="D1588" t="s">
        <v>104</v>
      </c>
      <c r="E1588" t="s">
        <v>249</v>
      </c>
      <c r="F1588" t="s">
        <v>220</v>
      </c>
      <c r="G1588" t="s">
        <v>272</v>
      </c>
      <c r="H1588" t="s">
        <v>7</v>
      </c>
      <c r="I1588">
        <v>1</v>
      </c>
      <c r="J1588">
        <v>1</v>
      </c>
      <c r="K1588">
        <v>0</v>
      </c>
      <c r="L1588">
        <v>1</v>
      </c>
      <c r="M1588">
        <v>0</v>
      </c>
      <c r="N1588">
        <v>0</v>
      </c>
      <c r="O1588" s="99">
        <f t="shared" si="49"/>
        <v>1</v>
      </c>
      <c r="P1588" s="88">
        <f t="shared" si="50"/>
        <v>0</v>
      </c>
    </row>
    <row r="1589" spans="1:16" x14ac:dyDescent="0.3">
      <c r="A1589" t="s">
        <v>40</v>
      </c>
      <c r="B1589" s="9" t="s">
        <v>380</v>
      </c>
      <c r="C1589" t="s">
        <v>382</v>
      </c>
      <c r="D1589" t="s">
        <v>104</v>
      </c>
      <c r="E1589" t="s">
        <v>249</v>
      </c>
      <c r="F1589" t="s">
        <v>220</v>
      </c>
      <c r="G1589" t="s">
        <v>272</v>
      </c>
      <c r="H1589" t="s">
        <v>6</v>
      </c>
      <c r="I1589">
        <v>3</v>
      </c>
      <c r="J1589">
        <v>2</v>
      </c>
      <c r="K1589">
        <v>0</v>
      </c>
      <c r="L1589">
        <v>2</v>
      </c>
      <c r="M1589">
        <v>0</v>
      </c>
      <c r="N1589">
        <v>1</v>
      </c>
      <c r="O1589" s="99">
        <f t="shared" si="49"/>
        <v>3</v>
      </c>
      <c r="P1589" s="88">
        <f t="shared" si="50"/>
        <v>1</v>
      </c>
    </row>
    <row r="1590" spans="1:16" x14ac:dyDescent="0.3">
      <c r="A1590" t="s">
        <v>40</v>
      </c>
      <c r="B1590" s="9" t="s">
        <v>380</v>
      </c>
      <c r="C1590" t="s">
        <v>382</v>
      </c>
      <c r="D1590" t="s">
        <v>106</v>
      </c>
      <c r="E1590" t="s">
        <v>250</v>
      </c>
      <c r="F1590" t="s">
        <v>220</v>
      </c>
      <c r="G1590" t="s">
        <v>273</v>
      </c>
      <c r="H1590" t="s">
        <v>4</v>
      </c>
      <c r="I1590">
        <v>16</v>
      </c>
      <c r="J1590">
        <v>3</v>
      </c>
      <c r="K1590">
        <v>0</v>
      </c>
      <c r="L1590">
        <v>3</v>
      </c>
      <c r="M1590">
        <v>0</v>
      </c>
      <c r="N1590">
        <v>13</v>
      </c>
      <c r="O1590" s="99">
        <f t="shared" si="49"/>
        <v>16</v>
      </c>
      <c r="P1590" s="88">
        <f t="shared" si="50"/>
        <v>13</v>
      </c>
    </row>
    <row r="1591" spans="1:16" x14ac:dyDescent="0.3">
      <c r="A1591" t="s">
        <v>40</v>
      </c>
      <c r="B1591" s="9" t="s">
        <v>380</v>
      </c>
      <c r="C1591" t="s">
        <v>382</v>
      </c>
      <c r="D1591" t="s">
        <v>106</v>
      </c>
      <c r="E1591" t="s">
        <v>250</v>
      </c>
      <c r="F1591" t="s">
        <v>220</v>
      </c>
      <c r="G1591" t="s">
        <v>273</v>
      </c>
      <c r="H1591" t="s">
        <v>5</v>
      </c>
      <c r="I1591">
        <v>8</v>
      </c>
      <c r="J1591">
        <v>0</v>
      </c>
      <c r="K1591">
        <v>0</v>
      </c>
      <c r="L1591">
        <v>0</v>
      </c>
      <c r="M1591">
        <v>0</v>
      </c>
      <c r="N1591">
        <v>8</v>
      </c>
      <c r="O1591" s="99">
        <f t="shared" si="49"/>
        <v>8</v>
      </c>
      <c r="P1591" s="88">
        <f t="shared" si="50"/>
        <v>8</v>
      </c>
    </row>
    <row r="1592" spans="1:16" x14ac:dyDescent="0.3">
      <c r="A1592" t="s">
        <v>40</v>
      </c>
      <c r="B1592" s="9" t="s">
        <v>380</v>
      </c>
      <c r="C1592" t="s">
        <v>382</v>
      </c>
      <c r="D1592" t="s">
        <v>106</v>
      </c>
      <c r="E1592" t="s">
        <v>250</v>
      </c>
      <c r="F1592" t="s">
        <v>220</v>
      </c>
      <c r="G1592" t="s">
        <v>273</v>
      </c>
      <c r="H1592" t="s">
        <v>6</v>
      </c>
      <c r="I1592">
        <v>5</v>
      </c>
      <c r="J1592">
        <v>4</v>
      </c>
      <c r="K1592">
        <v>3</v>
      </c>
      <c r="L1592">
        <v>1</v>
      </c>
      <c r="M1592">
        <v>0</v>
      </c>
      <c r="N1592">
        <v>1</v>
      </c>
      <c r="O1592" s="99">
        <f t="shared" si="49"/>
        <v>5</v>
      </c>
      <c r="P1592" s="88">
        <f t="shared" si="50"/>
        <v>1</v>
      </c>
    </row>
    <row r="1593" spans="1:16" x14ac:dyDescent="0.3">
      <c r="A1593" t="s">
        <v>40</v>
      </c>
      <c r="B1593" s="9" t="s">
        <v>380</v>
      </c>
      <c r="C1593" t="s">
        <v>382</v>
      </c>
      <c r="D1593" t="s">
        <v>108</v>
      </c>
      <c r="E1593" t="s">
        <v>251</v>
      </c>
      <c r="F1593" t="s">
        <v>239</v>
      </c>
      <c r="G1593" t="s">
        <v>271</v>
      </c>
      <c r="H1593" t="s">
        <v>4</v>
      </c>
      <c r="I1593">
        <v>71</v>
      </c>
      <c r="J1593">
        <v>39</v>
      </c>
      <c r="K1593">
        <v>2</v>
      </c>
      <c r="L1593">
        <v>37</v>
      </c>
      <c r="M1593">
        <v>15</v>
      </c>
      <c r="N1593">
        <v>17</v>
      </c>
      <c r="O1593" s="99">
        <f t="shared" si="49"/>
        <v>71</v>
      </c>
      <c r="P1593" s="88">
        <f t="shared" si="50"/>
        <v>17</v>
      </c>
    </row>
    <row r="1594" spans="1:16" x14ac:dyDescent="0.3">
      <c r="A1594" t="s">
        <v>40</v>
      </c>
      <c r="B1594" s="9" t="s">
        <v>380</v>
      </c>
      <c r="C1594" t="s">
        <v>382</v>
      </c>
      <c r="D1594" t="s">
        <v>108</v>
      </c>
      <c r="E1594" t="s">
        <v>251</v>
      </c>
      <c r="F1594" t="s">
        <v>239</v>
      </c>
      <c r="G1594" t="s">
        <v>271</v>
      </c>
      <c r="H1594" t="s">
        <v>5</v>
      </c>
      <c r="I1594">
        <v>8</v>
      </c>
      <c r="J1594">
        <v>6</v>
      </c>
      <c r="K1594">
        <v>0</v>
      </c>
      <c r="L1594">
        <v>6</v>
      </c>
      <c r="M1594">
        <v>1</v>
      </c>
      <c r="N1594">
        <v>1</v>
      </c>
      <c r="O1594" s="99">
        <f t="shared" si="49"/>
        <v>8</v>
      </c>
      <c r="P1594" s="88">
        <f t="shared" si="50"/>
        <v>1</v>
      </c>
    </row>
    <row r="1595" spans="1:16" x14ac:dyDescent="0.3">
      <c r="A1595" t="s">
        <v>40</v>
      </c>
      <c r="B1595" s="9" t="s">
        <v>380</v>
      </c>
      <c r="C1595" t="s">
        <v>382</v>
      </c>
      <c r="D1595" t="s">
        <v>108</v>
      </c>
      <c r="E1595" t="s">
        <v>251</v>
      </c>
      <c r="F1595" t="s">
        <v>239</v>
      </c>
      <c r="G1595" t="s">
        <v>271</v>
      </c>
      <c r="H1595" t="s">
        <v>7</v>
      </c>
      <c r="I1595">
        <v>5</v>
      </c>
      <c r="J1595">
        <v>1</v>
      </c>
      <c r="K1595">
        <v>1</v>
      </c>
      <c r="L1595">
        <v>0</v>
      </c>
      <c r="M1595">
        <v>3</v>
      </c>
      <c r="N1595">
        <v>1</v>
      </c>
      <c r="O1595" s="99">
        <f t="shared" si="49"/>
        <v>5</v>
      </c>
      <c r="P1595" s="88">
        <f t="shared" si="50"/>
        <v>1</v>
      </c>
    </row>
    <row r="1596" spans="1:16" x14ac:dyDescent="0.3">
      <c r="A1596" t="s">
        <v>40</v>
      </c>
      <c r="B1596" s="9" t="s">
        <v>380</v>
      </c>
      <c r="C1596" t="s">
        <v>382</v>
      </c>
      <c r="D1596" t="s">
        <v>108</v>
      </c>
      <c r="E1596" t="s">
        <v>251</v>
      </c>
      <c r="F1596" t="s">
        <v>239</v>
      </c>
      <c r="G1596" t="s">
        <v>271</v>
      </c>
      <c r="H1596" t="s">
        <v>6</v>
      </c>
      <c r="I1596">
        <v>4</v>
      </c>
      <c r="J1596">
        <v>1</v>
      </c>
      <c r="K1596">
        <v>0</v>
      </c>
      <c r="L1596">
        <v>1</v>
      </c>
      <c r="M1596">
        <v>0</v>
      </c>
      <c r="N1596">
        <v>3</v>
      </c>
      <c r="O1596" s="99">
        <f t="shared" si="49"/>
        <v>4</v>
      </c>
      <c r="P1596" s="88">
        <f t="shared" si="50"/>
        <v>3</v>
      </c>
    </row>
    <row r="1597" spans="1:16" x14ac:dyDescent="0.3">
      <c r="A1597" t="s">
        <v>40</v>
      </c>
      <c r="B1597" s="9" t="s">
        <v>380</v>
      </c>
      <c r="C1597" t="s">
        <v>382</v>
      </c>
      <c r="D1597" t="s">
        <v>110</v>
      </c>
      <c r="E1597" t="s">
        <v>252</v>
      </c>
      <c r="F1597" t="s">
        <v>220</v>
      </c>
      <c r="G1597" t="s">
        <v>273</v>
      </c>
      <c r="H1597" t="s">
        <v>4</v>
      </c>
      <c r="I1597">
        <v>18</v>
      </c>
      <c r="J1597">
        <v>12</v>
      </c>
      <c r="K1597">
        <v>1</v>
      </c>
      <c r="L1597">
        <v>11</v>
      </c>
      <c r="M1597">
        <v>5</v>
      </c>
      <c r="N1597">
        <v>1</v>
      </c>
      <c r="O1597" s="99">
        <f t="shared" si="49"/>
        <v>18</v>
      </c>
      <c r="P1597" s="88">
        <f t="shared" si="50"/>
        <v>1</v>
      </c>
    </row>
    <row r="1598" spans="1:16" x14ac:dyDescent="0.3">
      <c r="A1598" t="s">
        <v>40</v>
      </c>
      <c r="B1598" s="9" t="s">
        <v>380</v>
      </c>
      <c r="C1598" t="s">
        <v>382</v>
      </c>
      <c r="D1598" t="s">
        <v>110</v>
      </c>
      <c r="E1598" t="s">
        <v>252</v>
      </c>
      <c r="F1598" t="s">
        <v>220</v>
      </c>
      <c r="G1598" t="s">
        <v>273</v>
      </c>
      <c r="H1598" t="s">
        <v>5</v>
      </c>
      <c r="I1598">
        <v>2</v>
      </c>
      <c r="J1598">
        <v>2</v>
      </c>
      <c r="K1598">
        <v>1</v>
      </c>
      <c r="L1598">
        <v>1</v>
      </c>
      <c r="M1598">
        <v>0</v>
      </c>
      <c r="N1598">
        <v>0</v>
      </c>
      <c r="O1598" s="99">
        <f t="shared" si="49"/>
        <v>2</v>
      </c>
      <c r="P1598" s="88">
        <f t="shared" si="50"/>
        <v>0</v>
      </c>
    </row>
    <row r="1599" spans="1:16" x14ac:dyDescent="0.3">
      <c r="A1599" t="s">
        <v>40</v>
      </c>
      <c r="B1599" s="9" t="s">
        <v>380</v>
      </c>
      <c r="C1599" t="s">
        <v>382</v>
      </c>
      <c r="D1599" t="s">
        <v>110</v>
      </c>
      <c r="E1599" t="s">
        <v>252</v>
      </c>
      <c r="F1599" t="s">
        <v>220</v>
      </c>
      <c r="G1599" t="s">
        <v>273</v>
      </c>
      <c r="H1599" t="s">
        <v>6</v>
      </c>
      <c r="I1599">
        <v>1</v>
      </c>
      <c r="J1599">
        <v>1</v>
      </c>
      <c r="K1599">
        <v>1</v>
      </c>
      <c r="L1599">
        <v>0</v>
      </c>
      <c r="M1599">
        <v>0</v>
      </c>
      <c r="N1599">
        <v>0</v>
      </c>
      <c r="O1599" s="99">
        <f t="shared" si="49"/>
        <v>1</v>
      </c>
      <c r="P1599" s="88">
        <f t="shared" si="50"/>
        <v>0</v>
      </c>
    </row>
    <row r="1600" spans="1:16" x14ac:dyDescent="0.3">
      <c r="A1600" t="s">
        <v>40</v>
      </c>
      <c r="B1600" s="9" t="s">
        <v>380</v>
      </c>
      <c r="C1600" t="s">
        <v>382</v>
      </c>
      <c r="D1600" t="s">
        <v>112</v>
      </c>
      <c r="E1600" t="s">
        <v>253</v>
      </c>
      <c r="F1600" t="s">
        <v>220</v>
      </c>
      <c r="G1600" t="s">
        <v>273</v>
      </c>
      <c r="H1600" t="s">
        <v>4</v>
      </c>
      <c r="I1600">
        <v>9</v>
      </c>
      <c r="J1600">
        <v>7</v>
      </c>
      <c r="K1600">
        <v>0</v>
      </c>
      <c r="L1600">
        <v>7</v>
      </c>
      <c r="M1600">
        <v>2</v>
      </c>
      <c r="N1600">
        <v>0</v>
      </c>
      <c r="O1600" s="99">
        <f t="shared" si="49"/>
        <v>9</v>
      </c>
      <c r="P1600" s="88">
        <f t="shared" si="50"/>
        <v>0</v>
      </c>
    </row>
    <row r="1601" spans="1:16" x14ac:dyDescent="0.3">
      <c r="A1601" t="s">
        <v>40</v>
      </c>
      <c r="B1601" s="9" t="s">
        <v>380</v>
      </c>
      <c r="C1601" t="s">
        <v>382</v>
      </c>
      <c r="D1601" t="s">
        <v>112</v>
      </c>
      <c r="E1601" t="s">
        <v>253</v>
      </c>
      <c r="F1601" t="s">
        <v>220</v>
      </c>
      <c r="G1601" t="s">
        <v>273</v>
      </c>
      <c r="H1601" t="s">
        <v>5</v>
      </c>
      <c r="I1601">
        <v>3</v>
      </c>
      <c r="J1601">
        <v>3</v>
      </c>
      <c r="K1601">
        <v>0</v>
      </c>
      <c r="L1601">
        <v>3</v>
      </c>
      <c r="M1601">
        <v>0</v>
      </c>
      <c r="N1601">
        <v>0</v>
      </c>
      <c r="O1601" s="99">
        <f t="shared" si="49"/>
        <v>3</v>
      </c>
      <c r="P1601" s="88">
        <f t="shared" si="50"/>
        <v>0</v>
      </c>
    </row>
    <row r="1602" spans="1:16" x14ac:dyDescent="0.3">
      <c r="A1602" t="s">
        <v>40</v>
      </c>
      <c r="B1602" s="9" t="s">
        <v>380</v>
      </c>
      <c r="C1602" t="s">
        <v>382</v>
      </c>
      <c r="D1602" t="s">
        <v>114</v>
      </c>
      <c r="E1602" t="s">
        <v>254</v>
      </c>
      <c r="F1602" t="s">
        <v>220</v>
      </c>
      <c r="G1602" t="s">
        <v>272</v>
      </c>
      <c r="H1602" t="s">
        <v>4</v>
      </c>
      <c r="I1602">
        <v>7</v>
      </c>
      <c r="J1602">
        <v>3</v>
      </c>
      <c r="K1602">
        <v>1</v>
      </c>
      <c r="L1602">
        <v>2</v>
      </c>
      <c r="M1602">
        <v>3</v>
      </c>
      <c r="N1602">
        <v>1</v>
      </c>
      <c r="O1602" s="99">
        <f t="shared" si="49"/>
        <v>7</v>
      </c>
      <c r="P1602" s="88">
        <f t="shared" si="50"/>
        <v>1</v>
      </c>
    </row>
    <row r="1603" spans="1:16" x14ac:dyDescent="0.3">
      <c r="A1603" t="s">
        <v>40</v>
      </c>
      <c r="B1603" s="9" t="s">
        <v>380</v>
      </c>
      <c r="C1603" t="s">
        <v>382</v>
      </c>
      <c r="D1603" t="s">
        <v>114</v>
      </c>
      <c r="E1603" t="s">
        <v>254</v>
      </c>
      <c r="F1603" t="s">
        <v>220</v>
      </c>
      <c r="G1603" t="s">
        <v>272</v>
      </c>
      <c r="H1603" t="s">
        <v>5</v>
      </c>
      <c r="I1603">
        <v>2</v>
      </c>
      <c r="J1603">
        <v>0</v>
      </c>
      <c r="K1603">
        <v>0</v>
      </c>
      <c r="L1603">
        <v>0</v>
      </c>
      <c r="M1603">
        <v>2</v>
      </c>
      <c r="N1603">
        <v>0</v>
      </c>
      <c r="O1603" s="99">
        <f t="shared" ref="O1603:O1666" si="51">IF($I$1=$O$1,I1603,IF($J$1=$O$1,J1603,IF($K$1=$O$1,K1603,IF($L$1=$O$1,L1603,IF($M$1=$O$1,M1603,IF($N$1=$O$1,N1603,"x"))))))</f>
        <v>2</v>
      </c>
      <c r="P1603" s="88">
        <f t="shared" ref="P1603:P1666" si="52">IF($I$1=$P$1,I1603,IF($J$1=$P$1,J1603,IF($K$1=$P$1,K1603,IF($L$1=$P$1,L1603,IF($M$1=$P$1,M1603,IF($N$1=$P$1,N1603,"x"))))))</f>
        <v>0</v>
      </c>
    </row>
    <row r="1604" spans="1:16" x14ac:dyDescent="0.3">
      <c r="A1604" t="s">
        <v>40</v>
      </c>
      <c r="B1604" s="9" t="s">
        <v>380</v>
      </c>
      <c r="C1604" t="s">
        <v>382</v>
      </c>
      <c r="D1604" t="s">
        <v>116</v>
      </c>
      <c r="E1604" t="s">
        <v>255</v>
      </c>
      <c r="F1604" t="s">
        <v>220</v>
      </c>
      <c r="G1604" t="s">
        <v>273</v>
      </c>
      <c r="H1604" t="s">
        <v>4</v>
      </c>
      <c r="I1604">
        <v>7</v>
      </c>
      <c r="J1604">
        <v>3</v>
      </c>
      <c r="K1604">
        <v>0</v>
      </c>
      <c r="L1604">
        <v>3</v>
      </c>
      <c r="M1604">
        <v>3</v>
      </c>
      <c r="N1604">
        <v>1</v>
      </c>
      <c r="O1604" s="99">
        <f t="shared" si="51"/>
        <v>7</v>
      </c>
      <c r="P1604" s="88">
        <f t="shared" si="52"/>
        <v>1</v>
      </c>
    </row>
    <row r="1605" spans="1:16" x14ac:dyDescent="0.3">
      <c r="A1605" t="s">
        <v>40</v>
      </c>
      <c r="B1605" s="9" t="s">
        <v>380</v>
      </c>
      <c r="C1605" t="s">
        <v>382</v>
      </c>
      <c r="D1605" t="s">
        <v>118</v>
      </c>
      <c r="E1605" t="s">
        <v>256</v>
      </c>
      <c r="F1605" t="s">
        <v>220</v>
      </c>
      <c r="G1605" t="s">
        <v>271</v>
      </c>
      <c r="H1605" t="s">
        <v>4</v>
      </c>
      <c r="I1605">
        <v>29</v>
      </c>
      <c r="J1605">
        <v>16</v>
      </c>
      <c r="K1605">
        <v>3</v>
      </c>
      <c r="L1605">
        <v>13</v>
      </c>
      <c r="M1605">
        <v>9</v>
      </c>
      <c r="N1605">
        <v>4</v>
      </c>
      <c r="O1605" s="99">
        <f t="shared" si="51"/>
        <v>29</v>
      </c>
      <c r="P1605" s="88">
        <f t="shared" si="52"/>
        <v>4</v>
      </c>
    </row>
    <row r="1606" spans="1:16" x14ac:dyDescent="0.3">
      <c r="A1606" t="s">
        <v>40</v>
      </c>
      <c r="B1606" s="9" t="s">
        <v>380</v>
      </c>
      <c r="C1606" t="s">
        <v>382</v>
      </c>
      <c r="D1606" t="s">
        <v>118</v>
      </c>
      <c r="E1606" t="s">
        <v>256</v>
      </c>
      <c r="F1606" t="s">
        <v>220</v>
      </c>
      <c r="G1606" t="s">
        <v>271</v>
      </c>
      <c r="H1606" t="s">
        <v>5</v>
      </c>
      <c r="I1606">
        <v>4</v>
      </c>
      <c r="J1606">
        <v>1</v>
      </c>
      <c r="K1606">
        <v>0</v>
      </c>
      <c r="L1606">
        <v>1</v>
      </c>
      <c r="M1606">
        <v>3</v>
      </c>
      <c r="N1606">
        <v>0</v>
      </c>
      <c r="O1606" s="99">
        <f t="shared" si="51"/>
        <v>4</v>
      </c>
      <c r="P1606" s="88">
        <f t="shared" si="52"/>
        <v>0</v>
      </c>
    </row>
    <row r="1607" spans="1:16" x14ac:dyDescent="0.3">
      <c r="A1607" t="s">
        <v>40</v>
      </c>
      <c r="B1607" s="9" t="s">
        <v>380</v>
      </c>
      <c r="C1607" t="s">
        <v>382</v>
      </c>
      <c r="D1607" t="s">
        <v>118</v>
      </c>
      <c r="E1607" t="s">
        <v>256</v>
      </c>
      <c r="F1607" t="s">
        <v>220</v>
      </c>
      <c r="G1607" t="s">
        <v>271</v>
      </c>
      <c r="H1607" t="s">
        <v>6</v>
      </c>
      <c r="I1607">
        <v>2</v>
      </c>
      <c r="J1607">
        <v>2</v>
      </c>
      <c r="K1607">
        <v>0</v>
      </c>
      <c r="L1607">
        <v>2</v>
      </c>
      <c r="M1607">
        <v>0</v>
      </c>
      <c r="N1607">
        <v>0</v>
      </c>
      <c r="O1607" s="99">
        <f t="shared" si="51"/>
        <v>2</v>
      </c>
      <c r="P1607" s="88">
        <f t="shared" si="52"/>
        <v>0</v>
      </c>
    </row>
    <row r="1608" spans="1:16" x14ac:dyDescent="0.3">
      <c r="A1608" t="s">
        <v>40</v>
      </c>
      <c r="B1608" s="9" t="s">
        <v>380</v>
      </c>
      <c r="C1608" t="s">
        <v>382</v>
      </c>
      <c r="D1608" t="s">
        <v>120</v>
      </c>
      <c r="E1608" t="s">
        <v>257</v>
      </c>
      <c r="F1608" t="s">
        <v>220</v>
      </c>
      <c r="G1608" t="s">
        <v>273</v>
      </c>
      <c r="H1608" t="s">
        <v>4</v>
      </c>
      <c r="I1608">
        <v>22</v>
      </c>
      <c r="J1608">
        <v>12</v>
      </c>
      <c r="K1608">
        <v>2</v>
      </c>
      <c r="L1608">
        <v>10</v>
      </c>
      <c r="M1608">
        <v>8</v>
      </c>
      <c r="N1608">
        <v>2</v>
      </c>
      <c r="O1608" s="99">
        <f t="shared" si="51"/>
        <v>22</v>
      </c>
      <c r="P1608" s="88">
        <f t="shared" si="52"/>
        <v>2</v>
      </c>
    </row>
    <row r="1609" spans="1:16" x14ac:dyDescent="0.3">
      <c r="A1609" t="s">
        <v>40</v>
      </c>
      <c r="B1609" s="9" t="s">
        <v>380</v>
      </c>
      <c r="C1609" t="s">
        <v>382</v>
      </c>
      <c r="D1609" t="s">
        <v>120</v>
      </c>
      <c r="E1609" t="s">
        <v>257</v>
      </c>
      <c r="F1609" t="s">
        <v>220</v>
      </c>
      <c r="G1609" t="s">
        <v>273</v>
      </c>
      <c r="H1609" t="s">
        <v>5</v>
      </c>
      <c r="I1609">
        <v>6</v>
      </c>
      <c r="J1609">
        <v>3</v>
      </c>
      <c r="K1609">
        <v>0</v>
      </c>
      <c r="L1609">
        <v>3</v>
      </c>
      <c r="M1609">
        <v>3</v>
      </c>
      <c r="N1609">
        <v>0</v>
      </c>
      <c r="O1609" s="99">
        <f t="shared" si="51"/>
        <v>6</v>
      </c>
      <c r="P1609" s="88">
        <f t="shared" si="52"/>
        <v>0</v>
      </c>
    </row>
    <row r="1610" spans="1:16" x14ac:dyDescent="0.3">
      <c r="A1610" t="s">
        <v>40</v>
      </c>
      <c r="B1610" s="9" t="s">
        <v>380</v>
      </c>
      <c r="C1610" t="s">
        <v>382</v>
      </c>
      <c r="D1610" t="s">
        <v>120</v>
      </c>
      <c r="E1610" t="s">
        <v>257</v>
      </c>
      <c r="F1610" t="s">
        <v>220</v>
      </c>
      <c r="G1610" t="s">
        <v>273</v>
      </c>
      <c r="H1610" t="s">
        <v>7</v>
      </c>
      <c r="I1610">
        <v>5</v>
      </c>
      <c r="J1610">
        <v>5</v>
      </c>
      <c r="K1610">
        <v>3</v>
      </c>
      <c r="L1610">
        <v>2</v>
      </c>
      <c r="M1610">
        <v>0</v>
      </c>
      <c r="N1610">
        <v>0</v>
      </c>
      <c r="O1610" s="99">
        <f t="shared" si="51"/>
        <v>5</v>
      </c>
      <c r="P1610" s="88">
        <f t="shared" si="52"/>
        <v>0</v>
      </c>
    </row>
    <row r="1611" spans="1:16" x14ac:dyDescent="0.3">
      <c r="A1611" t="s">
        <v>40</v>
      </c>
      <c r="B1611" s="9" t="s">
        <v>380</v>
      </c>
      <c r="C1611" t="s">
        <v>382</v>
      </c>
      <c r="D1611" t="s">
        <v>120</v>
      </c>
      <c r="E1611" t="s">
        <v>257</v>
      </c>
      <c r="F1611" t="s">
        <v>220</v>
      </c>
      <c r="G1611" t="s">
        <v>273</v>
      </c>
      <c r="H1611" t="s">
        <v>6</v>
      </c>
      <c r="I1611">
        <v>4</v>
      </c>
      <c r="J1611">
        <v>1</v>
      </c>
      <c r="K1611">
        <v>0</v>
      </c>
      <c r="L1611">
        <v>1</v>
      </c>
      <c r="M1611">
        <v>3</v>
      </c>
      <c r="N1611">
        <v>0</v>
      </c>
      <c r="O1611" s="99">
        <f t="shared" si="51"/>
        <v>4</v>
      </c>
      <c r="P1611" s="88">
        <f t="shared" si="52"/>
        <v>0</v>
      </c>
    </row>
    <row r="1612" spans="1:16" x14ac:dyDescent="0.3">
      <c r="A1612" t="s">
        <v>40</v>
      </c>
      <c r="B1612" s="9" t="s">
        <v>380</v>
      </c>
      <c r="C1612" t="s">
        <v>382</v>
      </c>
      <c r="D1612" t="s">
        <v>122</v>
      </c>
      <c r="E1612" t="s">
        <v>258</v>
      </c>
      <c r="F1612" t="s">
        <v>220</v>
      </c>
      <c r="G1612" t="s">
        <v>273</v>
      </c>
      <c r="H1612" t="s">
        <v>4</v>
      </c>
      <c r="I1612">
        <v>14</v>
      </c>
      <c r="J1612">
        <v>4</v>
      </c>
      <c r="K1612">
        <v>3</v>
      </c>
      <c r="L1612">
        <v>1</v>
      </c>
      <c r="M1612">
        <v>6</v>
      </c>
      <c r="N1612">
        <v>4</v>
      </c>
      <c r="O1612" s="99">
        <f t="shared" si="51"/>
        <v>14</v>
      </c>
      <c r="P1612" s="88">
        <f t="shared" si="52"/>
        <v>4</v>
      </c>
    </row>
    <row r="1613" spans="1:16" x14ac:dyDescent="0.3">
      <c r="A1613" t="s">
        <v>40</v>
      </c>
      <c r="B1613" s="9" t="s">
        <v>380</v>
      </c>
      <c r="C1613" t="s">
        <v>382</v>
      </c>
      <c r="D1613" t="s">
        <v>122</v>
      </c>
      <c r="E1613" t="s">
        <v>258</v>
      </c>
      <c r="F1613" t="s">
        <v>220</v>
      </c>
      <c r="G1613" t="s">
        <v>273</v>
      </c>
      <c r="H1613" t="s">
        <v>5</v>
      </c>
      <c r="I1613">
        <v>2</v>
      </c>
      <c r="J1613">
        <v>0</v>
      </c>
      <c r="K1613">
        <v>0</v>
      </c>
      <c r="L1613">
        <v>0</v>
      </c>
      <c r="M1613">
        <v>1</v>
      </c>
      <c r="N1613">
        <v>1</v>
      </c>
      <c r="O1613" s="99">
        <f t="shared" si="51"/>
        <v>2</v>
      </c>
      <c r="P1613" s="88">
        <f t="shared" si="52"/>
        <v>1</v>
      </c>
    </row>
    <row r="1614" spans="1:16" x14ac:dyDescent="0.3">
      <c r="A1614" t="s">
        <v>40</v>
      </c>
      <c r="B1614" s="9" t="s">
        <v>380</v>
      </c>
      <c r="C1614" t="s">
        <v>382</v>
      </c>
      <c r="D1614" t="s">
        <v>122</v>
      </c>
      <c r="E1614" t="s">
        <v>258</v>
      </c>
      <c r="F1614" t="s">
        <v>220</v>
      </c>
      <c r="G1614" t="s">
        <v>273</v>
      </c>
      <c r="H1614" t="s">
        <v>6</v>
      </c>
      <c r="I1614">
        <v>2</v>
      </c>
      <c r="J1614">
        <v>1</v>
      </c>
      <c r="K1614">
        <v>0</v>
      </c>
      <c r="L1614">
        <v>1</v>
      </c>
      <c r="M1614">
        <v>0</v>
      </c>
      <c r="N1614">
        <v>1</v>
      </c>
      <c r="O1614" s="99">
        <f t="shared" si="51"/>
        <v>2</v>
      </c>
      <c r="P1614" s="88">
        <f t="shared" si="52"/>
        <v>1</v>
      </c>
    </row>
    <row r="1615" spans="1:16" x14ac:dyDescent="0.3">
      <c r="A1615" t="s">
        <v>40</v>
      </c>
      <c r="B1615" s="9" t="s">
        <v>380</v>
      </c>
      <c r="C1615" t="s">
        <v>382</v>
      </c>
      <c r="D1615" t="s">
        <v>124</v>
      </c>
      <c r="E1615" t="s">
        <v>259</v>
      </c>
      <c r="F1615" t="s">
        <v>239</v>
      </c>
      <c r="G1615" t="s">
        <v>271</v>
      </c>
      <c r="H1615" t="s">
        <v>4</v>
      </c>
      <c r="I1615">
        <v>35</v>
      </c>
      <c r="J1615">
        <v>15</v>
      </c>
      <c r="K1615">
        <v>2</v>
      </c>
      <c r="L1615">
        <v>13</v>
      </c>
      <c r="M1615">
        <v>8</v>
      </c>
      <c r="N1615">
        <v>12</v>
      </c>
      <c r="O1615" s="99">
        <f t="shared" si="51"/>
        <v>35</v>
      </c>
      <c r="P1615" s="88">
        <f t="shared" si="52"/>
        <v>12</v>
      </c>
    </row>
    <row r="1616" spans="1:16" x14ac:dyDescent="0.3">
      <c r="A1616" t="s">
        <v>40</v>
      </c>
      <c r="B1616" s="9" t="s">
        <v>380</v>
      </c>
      <c r="C1616" t="s">
        <v>382</v>
      </c>
      <c r="D1616" t="s">
        <v>124</v>
      </c>
      <c r="E1616" t="s">
        <v>259</v>
      </c>
      <c r="F1616" t="s">
        <v>239</v>
      </c>
      <c r="G1616" t="s">
        <v>271</v>
      </c>
      <c r="H1616" t="s">
        <v>5</v>
      </c>
      <c r="I1616">
        <v>7</v>
      </c>
      <c r="J1616">
        <v>5</v>
      </c>
      <c r="K1616">
        <v>0</v>
      </c>
      <c r="L1616">
        <v>5</v>
      </c>
      <c r="M1616">
        <v>1</v>
      </c>
      <c r="N1616">
        <v>1</v>
      </c>
      <c r="O1616" s="99">
        <f t="shared" si="51"/>
        <v>7</v>
      </c>
      <c r="P1616" s="88">
        <f t="shared" si="52"/>
        <v>1</v>
      </c>
    </row>
    <row r="1617" spans="1:16" x14ac:dyDescent="0.3">
      <c r="A1617" t="s">
        <v>40</v>
      </c>
      <c r="B1617" s="9" t="s">
        <v>380</v>
      </c>
      <c r="C1617" t="s">
        <v>382</v>
      </c>
      <c r="D1617" t="s">
        <v>124</v>
      </c>
      <c r="E1617" t="s">
        <v>259</v>
      </c>
      <c r="F1617" t="s">
        <v>239</v>
      </c>
      <c r="G1617" t="s">
        <v>271</v>
      </c>
      <c r="H1617" t="s">
        <v>6</v>
      </c>
      <c r="I1617">
        <v>2</v>
      </c>
      <c r="J1617">
        <v>2</v>
      </c>
      <c r="K1617">
        <v>1</v>
      </c>
      <c r="L1617">
        <v>1</v>
      </c>
      <c r="M1617">
        <v>0</v>
      </c>
      <c r="N1617">
        <v>0</v>
      </c>
      <c r="O1617" s="99">
        <f t="shared" si="51"/>
        <v>2</v>
      </c>
      <c r="P1617" s="88">
        <f t="shared" si="52"/>
        <v>0</v>
      </c>
    </row>
    <row r="1618" spans="1:16" x14ac:dyDescent="0.3">
      <c r="A1618" t="s">
        <v>40</v>
      </c>
      <c r="B1618" s="9" t="s">
        <v>380</v>
      </c>
      <c r="C1618" t="s">
        <v>382</v>
      </c>
      <c r="D1618" t="s">
        <v>126</v>
      </c>
      <c r="E1618" t="s">
        <v>260</v>
      </c>
      <c r="F1618" t="s">
        <v>220</v>
      </c>
      <c r="G1618" t="s">
        <v>272</v>
      </c>
      <c r="H1618" t="s">
        <v>4</v>
      </c>
      <c r="I1618">
        <v>31</v>
      </c>
      <c r="J1618">
        <v>3</v>
      </c>
      <c r="K1618">
        <v>3</v>
      </c>
      <c r="L1618">
        <v>0</v>
      </c>
      <c r="M1618">
        <v>10</v>
      </c>
      <c r="N1618">
        <v>18</v>
      </c>
      <c r="O1618" s="99">
        <f t="shared" si="51"/>
        <v>31</v>
      </c>
      <c r="P1618" s="88">
        <f t="shared" si="52"/>
        <v>18</v>
      </c>
    </row>
    <row r="1619" spans="1:16" x14ac:dyDescent="0.3">
      <c r="A1619" t="s">
        <v>40</v>
      </c>
      <c r="B1619" s="9" t="s">
        <v>380</v>
      </c>
      <c r="C1619" t="s">
        <v>382</v>
      </c>
      <c r="D1619" t="s">
        <v>126</v>
      </c>
      <c r="E1619" t="s">
        <v>260</v>
      </c>
      <c r="F1619" t="s">
        <v>220</v>
      </c>
      <c r="G1619" t="s">
        <v>272</v>
      </c>
      <c r="H1619" t="s">
        <v>5</v>
      </c>
      <c r="I1619">
        <v>3</v>
      </c>
      <c r="J1619">
        <v>0</v>
      </c>
      <c r="K1619">
        <v>0</v>
      </c>
      <c r="L1619">
        <v>0</v>
      </c>
      <c r="M1619">
        <v>3</v>
      </c>
      <c r="N1619">
        <v>0</v>
      </c>
      <c r="O1619" s="99">
        <f t="shared" si="51"/>
        <v>3</v>
      </c>
      <c r="P1619" s="88">
        <f t="shared" si="52"/>
        <v>0</v>
      </c>
    </row>
    <row r="1620" spans="1:16" x14ac:dyDescent="0.3">
      <c r="A1620" t="s">
        <v>40</v>
      </c>
      <c r="B1620" s="9" t="s">
        <v>380</v>
      </c>
      <c r="C1620" t="s">
        <v>382</v>
      </c>
      <c r="D1620" t="s">
        <v>126</v>
      </c>
      <c r="E1620" t="s">
        <v>260</v>
      </c>
      <c r="F1620" t="s">
        <v>220</v>
      </c>
      <c r="G1620" t="s">
        <v>272</v>
      </c>
      <c r="H1620" t="s">
        <v>6</v>
      </c>
      <c r="I1620">
        <v>3</v>
      </c>
      <c r="J1620">
        <v>1</v>
      </c>
      <c r="K1620">
        <v>1</v>
      </c>
      <c r="L1620">
        <v>0</v>
      </c>
      <c r="M1620">
        <v>0</v>
      </c>
      <c r="N1620">
        <v>2</v>
      </c>
      <c r="O1620" s="99">
        <f t="shared" si="51"/>
        <v>3</v>
      </c>
      <c r="P1620" s="88">
        <f t="shared" si="52"/>
        <v>2</v>
      </c>
    </row>
    <row r="1621" spans="1:16" x14ac:dyDescent="0.3">
      <c r="A1621" t="s">
        <v>40</v>
      </c>
      <c r="B1621" s="9" t="s">
        <v>380</v>
      </c>
      <c r="C1621" t="s">
        <v>382</v>
      </c>
      <c r="D1621" t="s">
        <v>128</v>
      </c>
      <c r="E1621" t="s">
        <v>261</v>
      </c>
      <c r="F1621" t="s">
        <v>220</v>
      </c>
      <c r="G1621" t="s">
        <v>273</v>
      </c>
      <c r="H1621" t="s">
        <v>4</v>
      </c>
      <c r="I1621">
        <v>5</v>
      </c>
      <c r="J1621">
        <v>1</v>
      </c>
      <c r="K1621">
        <v>0</v>
      </c>
      <c r="L1621">
        <v>1</v>
      </c>
      <c r="M1621">
        <v>2</v>
      </c>
      <c r="N1621">
        <v>2</v>
      </c>
      <c r="O1621" s="99">
        <f t="shared" si="51"/>
        <v>5</v>
      </c>
      <c r="P1621" s="88">
        <f t="shared" si="52"/>
        <v>2</v>
      </c>
    </row>
    <row r="1622" spans="1:16" x14ac:dyDescent="0.3">
      <c r="A1622" t="s">
        <v>40</v>
      </c>
      <c r="B1622" s="9" t="s">
        <v>380</v>
      </c>
      <c r="C1622" t="s">
        <v>382</v>
      </c>
      <c r="D1622" t="s">
        <v>128</v>
      </c>
      <c r="E1622" t="s">
        <v>261</v>
      </c>
      <c r="F1622" t="s">
        <v>220</v>
      </c>
      <c r="G1622" t="s">
        <v>273</v>
      </c>
      <c r="H1622" t="s">
        <v>5</v>
      </c>
      <c r="I1622">
        <v>4</v>
      </c>
      <c r="J1622">
        <v>0</v>
      </c>
      <c r="K1622">
        <v>0</v>
      </c>
      <c r="L1622">
        <v>0</v>
      </c>
      <c r="M1622">
        <v>4</v>
      </c>
      <c r="N1622">
        <v>0</v>
      </c>
      <c r="O1622" s="99">
        <f t="shared" si="51"/>
        <v>4</v>
      </c>
      <c r="P1622" s="88">
        <f t="shared" si="52"/>
        <v>0</v>
      </c>
    </row>
    <row r="1623" spans="1:16" x14ac:dyDescent="0.3">
      <c r="A1623" t="s">
        <v>40</v>
      </c>
      <c r="B1623" s="9" t="s">
        <v>380</v>
      </c>
      <c r="C1623" t="s">
        <v>382</v>
      </c>
      <c r="D1623" t="s">
        <v>128</v>
      </c>
      <c r="E1623" t="s">
        <v>261</v>
      </c>
      <c r="F1623" t="s">
        <v>220</v>
      </c>
      <c r="G1623" t="s">
        <v>273</v>
      </c>
      <c r="H1623" t="s">
        <v>6</v>
      </c>
      <c r="I1623">
        <v>2</v>
      </c>
      <c r="J1623">
        <v>2</v>
      </c>
      <c r="K1623">
        <v>0</v>
      </c>
      <c r="L1623">
        <v>2</v>
      </c>
      <c r="M1623">
        <v>0</v>
      </c>
      <c r="N1623">
        <v>0</v>
      </c>
      <c r="O1623" s="99">
        <f t="shared" si="51"/>
        <v>2</v>
      </c>
      <c r="P1623" s="88">
        <f t="shared" si="52"/>
        <v>0</v>
      </c>
    </row>
    <row r="1624" spans="1:16" x14ac:dyDescent="0.3">
      <c r="A1624" t="s">
        <v>40</v>
      </c>
      <c r="B1624" s="9" t="s">
        <v>380</v>
      </c>
      <c r="C1624" t="s">
        <v>382</v>
      </c>
      <c r="D1624" t="s">
        <v>130</v>
      </c>
      <c r="E1624" t="s">
        <v>262</v>
      </c>
      <c r="F1624" t="s">
        <v>220</v>
      </c>
      <c r="G1624" t="s">
        <v>271</v>
      </c>
      <c r="H1624" t="s">
        <v>4</v>
      </c>
      <c r="I1624">
        <v>39</v>
      </c>
      <c r="J1624">
        <v>11</v>
      </c>
      <c r="K1624">
        <v>2</v>
      </c>
      <c r="L1624">
        <v>9</v>
      </c>
      <c r="M1624">
        <v>18</v>
      </c>
      <c r="N1624">
        <v>10</v>
      </c>
      <c r="O1624" s="99">
        <f t="shared" si="51"/>
        <v>39</v>
      </c>
      <c r="P1624" s="88">
        <f t="shared" si="52"/>
        <v>10</v>
      </c>
    </row>
    <row r="1625" spans="1:16" x14ac:dyDescent="0.3">
      <c r="A1625" t="s">
        <v>40</v>
      </c>
      <c r="B1625" s="9" t="s">
        <v>380</v>
      </c>
      <c r="C1625" t="s">
        <v>382</v>
      </c>
      <c r="D1625" t="s">
        <v>130</v>
      </c>
      <c r="E1625" t="s">
        <v>262</v>
      </c>
      <c r="F1625" t="s">
        <v>220</v>
      </c>
      <c r="G1625" t="s">
        <v>271</v>
      </c>
      <c r="H1625" t="s">
        <v>5</v>
      </c>
      <c r="I1625">
        <v>3</v>
      </c>
      <c r="J1625">
        <v>0</v>
      </c>
      <c r="K1625">
        <v>0</v>
      </c>
      <c r="L1625">
        <v>0</v>
      </c>
      <c r="M1625">
        <v>1</v>
      </c>
      <c r="N1625">
        <v>2</v>
      </c>
      <c r="O1625" s="99">
        <f t="shared" si="51"/>
        <v>3</v>
      </c>
      <c r="P1625" s="88">
        <f t="shared" si="52"/>
        <v>2</v>
      </c>
    </row>
    <row r="1626" spans="1:16" x14ac:dyDescent="0.3">
      <c r="A1626" t="s">
        <v>40</v>
      </c>
      <c r="B1626" s="9" t="s">
        <v>380</v>
      </c>
      <c r="C1626" t="s">
        <v>382</v>
      </c>
      <c r="D1626" t="s">
        <v>130</v>
      </c>
      <c r="E1626" t="s">
        <v>262</v>
      </c>
      <c r="F1626" t="s">
        <v>220</v>
      </c>
      <c r="G1626" t="s">
        <v>271</v>
      </c>
      <c r="H1626" t="s">
        <v>6</v>
      </c>
      <c r="I1626">
        <v>2</v>
      </c>
      <c r="J1626">
        <v>2</v>
      </c>
      <c r="K1626">
        <v>0</v>
      </c>
      <c r="L1626">
        <v>2</v>
      </c>
      <c r="M1626">
        <v>0</v>
      </c>
      <c r="N1626">
        <v>0</v>
      </c>
      <c r="O1626" s="99">
        <f t="shared" si="51"/>
        <v>2</v>
      </c>
      <c r="P1626" s="88">
        <f t="shared" si="52"/>
        <v>0</v>
      </c>
    </row>
    <row r="1627" spans="1:16" x14ac:dyDescent="0.3">
      <c r="A1627" t="s">
        <v>40</v>
      </c>
      <c r="B1627" s="9" t="s">
        <v>380</v>
      </c>
      <c r="C1627" t="s">
        <v>382</v>
      </c>
      <c r="D1627" t="s">
        <v>132</v>
      </c>
      <c r="E1627" t="s">
        <v>263</v>
      </c>
      <c r="F1627" t="s">
        <v>239</v>
      </c>
      <c r="G1627" t="s">
        <v>271</v>
      </c>
      <c r="H1627" t="s">
        <v>4</v>
      </c>
      <c r="I1627">
        <v>53</v>
      </c>
      <c r="J1627">
        <v>11</v>
      </c>
      <c r="K1627">
        <v>1</v>
      </c>
      <c r="L1627">
        <v>10</v>
      </c>
      <c r="M1627">
        <v>34</v>
      </c>
      <c r="N1627">
        <v>8</v>
      </c>
      <c r="O1627" s="99">
        <f t="shared" si="51"/>
        <v>53</v>
      </c>
      <c r="P1627" s="88">
        <f t="shared" si="52"/>
        <v>8</v>
      </c>
    </row>
    <row r="1628" spans="1:16" x14ac:dyDescent="0.3">
      <c r="A1628" t="s">
        <v>40</v>
      </c>
      <c r="B1628" s="9" t="s">
        <v>380</v>
      </c>
      <c r="C1628" t="s">
        <v>382</v>
      </c>
      <c r="D1628" t="s">
        <v>132</v>
      </c>
      <c r="E1628" t="s">
        <v>263</v>
      </c>
      <c r="F1628" t="s">
        <v>239</v>
      </c>
      <c r="G1628" t="s">
        <v>271</v>
      </c>
      <c r="H1628" t="s">
        <v>5</v>
      </c>
      <c r="I1628">
        <v>9</v>
      </c>
      <c r="J1628">
        <v>1</v>
      </c>
      <c r="K1628">
        <v>0</v>
      </c>
      <c r="L1628">
        <v>1</v>
      </c>
      <c r="M1628">
        <v>5</v>
      </c>
      <c r="N1628">
        <v>3</v>
      </c>
      <c r="O1628" s="99">
        <f t="shared" si="51"/>
        <v>9</v>
      </c>
      <c r="P1628" s="88">
        <f t="shared" si="52"/>
        <v>3</v>
      </c>
    </row>
    <row r="1629" spans="1:16" x14ac:dyDescent="0.3">
      <c r="A1629" t="s">
        <v>40</v>
      </c>
      <c r="B1629" s="9" t="s">
        <v>380</v>
      </c>
      <c r="C1629" t="s">
        <v>382</v>
      </c>
      <c r="D1629" t="s">
        <v>132</v>
      </c>
      <c r="E1629" t="s">
        <v>263</v>
      </c>
      <c r="F1629" t="s">
        <v>239</v>
      </c>
      <c r="G1629" t="s">
        <v>271</v>
      </c>
      <c r="H1629" t="s">
        <v>7</v>
      </c>
      <c r="I1629">
        <v>1</v>
      </c>
      <c r="J1629">
        <v>0</v>
      </c>
      <c r="K1629">
        <v>0</v>
      </c>
      <c r="L1629">
        <v>0</v>
      </c>
      <c r="M1629">
        <v>1</v>
      </c>
      <c r="N1629">
        <v>0</v>
      </c>
      <c r="O1629" s="99">
        <f t="shared" si="51"/>
        <v>1</v>
      </c>
      <c r="P1629" s="88">
        <f t="shared" si="52"/>
        <v>0</v>
      </c>
    </row>
    <row r="1630" spans="1:16" x14ac:dyDescent="0.3">
      <c r="A1630" t="s">
        <v>40</v>
      </c>
      <c r="B1630" s="9" t="s">
        <v>380</v>
      </c>
      <c r="C1630" t="s">
        <v>382</v>
      </c>
      <c r="D1630" t="s">
        <v>132</v>
      </c>
      <c r="E1630" t="s">
        <v>263</v>
      </c>
      <c r="F1630" t="s">
        <v>239</v>
      </c>
      <c r="G1630" t="s">
        <v>271</v>
      </c>
      <c r="H1630" t="s">
        <v>6</v>
      </c>
      <c r="I1630">
        <v>3</v>
      </c>
      <c r="J1630">
        <v>1</v>
      </c>
      <c r="K1630">
        <v>0</v>
      </c>
      <c r="L1630">
        <v>1</v>
      </c>
      <c r="M1630">
        <v>2</v>
      </c>
      <c r="N1630">
        <v>0</v>
      </c>
      <c r="O1630" s="99">
        <f t="shared" si="51"/>
        <v>3</v>
      </c>
      <c r="P1630" s="88">
        <f t="shared" si="52"/>
        <v>0</v>
      </c>
    </row>
    <row r="1631" spans="1:16" x14ac:dyDescent="0.3">
      <c r="A1631" t="s">
        <v>40</v>
      </c>
      <c r="B1631" s="9" t="s">
        <v>380</v>
      </c>
      <c r="C1631" t="s">
        <v>382</v>
      </c>
      <c r="D1631" t="s">
        <v>134</v>
      </c>
      <c r="E1631" t="s">
        <v>264</v>
      </c>
      <c r="F1631" t="s">
        <v>220</v>
      </c>
      <c r="G1631" t="s">
        <v>272</v>
      </c>
      <c r="H1631" t="s">
        <v>4</v>
      </c>
      <c r="I1631">
        <v>7</v>
      </c>
      <c r="J1631">
        <v>3</v>
      </c>
      <c r="K1631">
        <v>1</v>
      </c>
      <c r="L1631">
        <v>2</v>
      </c>
      <c r="M1631">
        <v>3</v>
      </c>
      <c r="N1631">
        <v>1</v>
      </c>
      <c r="O1631" s="99">
        <f t="shared" si="51"/>
        <v>7</v>
      </c>
      <c r="P1631" s="88">
        <f t="shared" si="52"/>
        <v>1</v>
      </c>
    </row>
    <row r="1632" spans="1:16" x14ac:dyDescent="0.3">
      <c r="A1632" t="s">
        <v>40</v>
      </c>
      <c r="B1632" s="9" t="s">
        <v>380</v>
      </c>
      <c r="C1632" t="s">
        <v>382</v>
      </c>
      <c r="D1632" t="s">
        <v>134</v>
      </c>
      <c r="E1632" t="s">
        <v>264</v>
      </c>
      <c r="F1632" t="s">
        <v>220</v>
      </c>
      <c r="G1632" t="s">
        <v>272</v>
      </c>
      <c r="H1632" t="s">
        <v>6</v>
      </c>
      <c r="I1632">
        <v>9</v>
      </c>
      <c r="J1632">
        <v>9</v>
      </c>
      <c r="K1632">
        <v>0</v>
      </c>
      <c r="L1632">
        <v>9</v>
      </c>
      <c r="M1632">
        <v>0</v>
      </c>
      <c r="N1632">
        <v>0</v>
      </c>
      <c r="O1632" s="99">
        <f t="shared" si="51"/>
        <v>9</v>
      </c>
      <c r="P1632" s="88">
        <f t="shared" si="52"/>
        <v>0</v>
      </c>
    </row>
    <row r="1633" spans="1:16" x14ac:dyDescent="0.3">
      <c r="A1633" t="s">
        <v>40</v>
      </c>
      <c r="B1633" s="9" t="s">
        <v>380</v>
      </c>
      <c r="C1633" t="s">
        <v>382</v>
      </c>
      <c r="D1633" t="s">
        <v>136</v>
      </c>
      <c r="E1633" t="s">
        <v>265</v>
      </c>
      <c r="F1633" t="s">
        <v>239</v>
      </c>
      <c r="G1633" t="s">
        <v>271</v>
      </c>
      <c r="H1633" t="s">
        <v>4</v>
      </c>
      <c r="I1633">
        <v>118</v>
      </c>
      <c r="J1633">
        <v>32</v>
      </c>
      <c r="K1633">
        <v>23</v>
      </c>
      <c r="L1633">
        <v>9</v>
      </c>
      <c r="M1633">
        <v>24</v>
      </c>
      <c r="N1633">
        <v>62</v>
      </c>
      <c r="O1633" s="99">
        <f t="shared" si="51"/>
        <v>118</v>
      </c>
      <c r="P1633" s="88">
        <f t="shared" si="52"/>
        <v>62</v>
      </c>
    </row>
    <row r="1634" spans="1:16" x14ac:dyDescent="0.3">
      <c r="A1634" t="s">
        <v>40</v>
      </c>
      <c r="B1634" s="9" t="s">
        <v>380</v>
      </c>
      <c r="C1634" t="s">
        <v>382</v>
      </c>
      <c r="D1634" t="s">
        <v>136</v>
      </c>
      <c r="E1634" t="s">
        <v>265</v>
      </c>
      <c r="F1634" t="s">
        <v>239</v>
      </c>
      <c r="G1634" t="s">
        <v>271</v>
      </c>
      <c r="H1634" t="s">
        <v>5</v>
      </c>
      <c r="I1634">
        <v>7</v>
      </c>
      <c r="J1634">
        <v>3</v>
      </c>
      <c r="K1634">
        <v>0</v>
      </c>
      <c r="L1634">
        <v>3</v>
      </c>
      <c r="M1634">
        <v>3</v>
      </c>
      <c r="N1634">
        <v>1</v>
      </c>
      <c r="O1634" s="99">
        <f t="shared" si="51"/>
        <v>7</v>
      </c>
      <c r="P1634" s="88">
        <f t="shared" si="52"/>
        <v>1</v>
      </c>
    </row>
    <row r="1635" spans="1:16" x14ac:dyDescent="0.3">
      <c r="A1635" t="s">
        <v>40</v>
      </c>
      <c r="B1635" s="9" t="s">
        <v>380</v>
      </c>
      <c r="C1635" t="s">
        <v>382</v>
      </c>
      <c r="D1635" t="s">
        <v>136</v>
      </c>
      <c r="E1635" t="s">
        <v>265</v>
      </c>
      <c r="F1635" t="s">
        <v>239</v>
      </c>
      <c r="G1635" t="s">
        <v>271</v>
      </c>
      <c r="H1635" t="s">
        <v>7</v>
      </c>
      <c r="I1635">
        <v>1</v>
      </c>
      <c r="J1635">
        <v>0</v>
      </c>
      <c r="K1635">
        <v>0</v>
      </c>
      <c r="L1635">
        <v>0</v>
      </c>
      <c r="M1635">
        <v>1</v>
      </c>
      <c r="N1635">
        <v>0</v>
      </c>
      <c r="O1635" s="99">
        <f t="shared" si="51"/>
        <v>1</v>
      </c>
      <c r="P1635" s="88">
        <f t="shared" si="52"/>
        <v>0</v>
      </c>
    </row>
    <row r="1636" spans="1:16" x14ac:dyDescent="0.3">
      <c r="A1636" t="s">
        <v>40</v>
      </c>
      <c r="B1636" s="9" t="s">
        <v>380</v>
      </c>
      <c r="C1636" t="s">
        <v>382</v>
      </c>
      <c r="D1636" t="s">
        <v>136</v>
      </c>
      <c r="E1636" t="s">
        <v>265</v>
      </c>
      <c r="F1636" t="s">
        <v>239</v>
      </c>
      <c r="G1636" t="s">
        <v>271</v>
      </c>
      <c r="H1636" t="s">
        <v>6</v>
      </c>
      <c r="I1636">
        <v>5</v>
      </c>
      <c r="J1636">
        <v>1</v>
      </c>
      <c r="K1636">
        <v>0</v>
      </c>
      <c r="L1636">
        <v>1</v>
      </c>
      <c r="M1636">
        <v>1</v>
      </c>
      <c r="N1636">
        <v>3</v>
      </c>
      <c r="O1636" s="99">
        <f t="shared" si="51"/>
        <v>5</v>
      </c>
      <c r="P1636" s="88">
        <f t="shared" si="52"/>
        <v>3</v>
      </c>
    </row>
    <row r="1637" spans="1:16" x14ac:dyDescent="0.3">
      <c r="A1637" t="s">
        <v>40</v>
      </c>
      <c r="B1637" s="9" t="s">
        <v>380</v>
      </c>
      <c r="C1637" t="s">
        <v>382</v>
      </c>
      <c r="D1637" t="s">
        <v>138</v>
      </c>
      <c r="E1637" t="s">
        <v>266</v>
      </c>
      <c r="F1637" t="s">
        <v>220</v>
      </c>
      <c r="G1637" t="s">
        <v>272</v>
      </c>
      <c r="H1637" t="s">
        <v>4</v>
      </c>
      <c r="I1637">
        <v>36</v>
      </c>
      <c r="J1637">
        <v>11</v>
      </c>
      <c r="K1637">
        <v>0</v>
      </c>
      <c r="L1637">
        <v>11</v>
      </c>
      <c r="M1637">
        <v>16</v>
      </c>
      <c r="N1637">
        <v>9</v>
      </c>
      <c r="O1637" s="99">
        <f t="shared" si="51"/>
        <v>36</v>
      </c>
      <c r="P1637" s="88">
        <f t="shared" si="52"/>
        <v>9</v>
      </c>
    </row>
    <row r="1638" spans="1:16" x14ac:dyDescent="0.3">
      <c r="A1638" t="s">
        <v>40</v>
      </c>
      <c r="B1638" s="9" t="s">
        <v>380</v>
      </c>
      <c r="C1638" t="s">
        <v>382</v>
      </c>
      <c r="D1638" t="s">
        <v>138</v>
      </c>
      <c r="E1638" t="s">
        <v>266</v>
      </c>
      <c r="F1638" t="s">
        <v>220</v>
      </c>
      <c r="G1638" t="s">
        <v>272</v>
      </c>
      <c r="H1638" t="s">
        <v>5</v>
      </c>
      <c r="I1638">
        <v>2</v>
      </c>
      <c r="J1638">
        <v>1</v>
      </c>
      <c r="K1638">
        <v>0</v>
      </c>
      <c r="L1638">
        <v>1</v>
      </c>
      <c r="M1638">
        <v>1</v>
      </c>
      <c r="N1638">
        <v>0</v>
      </c>
      <c r="O1638" s="99">
        <f t="shared" si="51"/>
        <v>2</v>
      </c>
      <c r="P1638" s="88">
        <f t="shared" si="52"/>
        <v>0</v>
      </c>
    </row>
    <row r="1639" spans="1:16" x14ac:dyDescent="0.3">
      <c r="A1639" t="s">
        <v>40</v>
      </c>
      <c r="B1639" s="9" t="s">
        <v>380</v>
      </c>
      <c r="C1639" t="s">
        <v>382</v>
      </c>
      <c r="D1639" t="s">
        <v>138</v>
      </c>
      <c r="E1639" t="s">
        <v>266</v>
      </c>
      <c r="F1639" t="s">
        <v>220</v>
      </c>
      <c r="G1639" t="s">
        <v>272</v>
      </c>
      <c r="H1639" t="s">
        <v>6</v>
      </c>
      <c r="I1639">
        <v>3</v>
      </c>
      <c r="J1639">
        <v>3</v>
      </c>
      <c r="K1639">
        <v>1</v>
      </c>
      <c r="L1639">
        <v>2</v>
      </c>
      <c r="M1639">
        <v>0</v>
      </c>
      <c r="N1639">
        <v>0</v>
      </c>
      <c r="O1639" s="99">
        <f t="shared" si="51"/>
        <v>3</v>
      </c>
      <c r="P1639" s="88">
        <f t="shared" si="52"/>
        <v>0</v>
      </c>
    </row>
    <row r="1640" spans="1:16" x14ac:dyDescent="0.3">
      <c r="A1640" t="s">
        <v>40</v>
      </c>
      <c r="B1640" s="9" t="s">
        <v>380</v>
      </c>
      <c r="C1640" t="s">
        <v>382</v>
      </c>
      <c r="D1640" t="s">
        <v>140</v>
      </c>
      <c r="E1640" t="s">
        <v>267</v>
      </c>
      <c r="F1640" t="s">
        <v>239</v>
      </c>
      <c r="G1640" t="s">
        <v>271</v>
      </c>
      <c r="H1640" t="s">
        <v>4</v>
      </c>
      <c r="I1640">
        <v>93</v>
      </c>
      <c r="J1640">
        <v>50</v>
      </c>
      <c r="K1640">
        <v>9</v>
      </c>
      <c r="L1640">
        <v>41</v>
      </c>
      <c r="M1640">
        <v>17</v>
      </c>
      <c r="N1640">
        <v>26</v>
      </c>
      <c r="O1640" s="99">
        <f t="shared" si="51"/>
        <v>93</v>
      </c>
      <c r="P1640" s="88">
        <f t="shared" si="52"/>
        <v>26</v>
      </c>
    </row>
    <row r="1641" spans="1:16" x14ac:dyDescent="0.3">
      <c r="A1641" t="s">
        <v>40</v>
      </c>
      <c r="B1641" s="9" t="s">
        <v>380</v>
      </c>
      <c r="C1641" t="s">
        <v>382</v>
      </c>
      <c r="D1641" t="s">
        <v>140</v>
      </c>
      <c r="E1641" t="s">
        <v>267</v>
      </c>
      <c r="F1641" t="s">
        <v>239</v>
      </c>
      <c r="G1641" t="s">
        <v>271</v>
      </c>
      <c r="H1641" t="s">
        <v>5</v>
      </c>
      <c r="I1641">
        <v>11</v>
      </c>
      <c r="J1641">
        <v>6</v>
      </c>
      <c r="K1641">
        <v>0</v>
      </c>
      <c r="L1641">
        <v>6</v>
      </c>
      <c r="M1641">
        <v>5</v>
      </c>
      <c r="N1641">
        <v>0</v>
      </c>
      <c r="O1641" s="99">
        <f t="shared" si="51"/>
        <v>11</v>
      </c>
      <c r="P1641" s="88">
        <f t="shared" si="52"/>
        <v>0</v>
      </c>
    </row>
    <row r="1642" spans="1:16" x14ac:dyDescent="0.3">
      <c r="A1642" t="s">
        <v>40</v>
      </c>
      <c r="B1642" s="9" t="s">
        <v>380</v>
      </c>
      <c r="C1642" t="s">
        <v>382</v>
      </c>
      <c r="D1642" t="s">
        <v>140</v>
      </c>
      <c r="E1642" t="s">
        <v>267</v>
      </c>
      <c r="F1642" t="s">
        <v>239</v>
      </c>
      <c r="G1642" t="s">
        <v>271</v>
      </c>
      <c r="H1642" t="s">
        <v>6</v>
      </c>
      <c r="I1642">
        <v>3</v>
      </c>
      <c r="J1642">
        <v>3</v>
      </c>
      <c r="K1642">
        <v>0</v>
      </c>
      <c r="L1642">
        <v>3</v>
      </c>
      <c r="M1642">
        <v>0</v>
      </c>
      <c r="N1642">
        <v>0</v>
      </c>
      <c r="O1642" s="99">
        <f t="shared" si="51"/>
        <v>3</v>
      </c>
      <c r="P1642" s="88">
        <f t="shared" si="52"/>
        <v>0</v>
      </c>
    </row>
    <row r="1643" spans="1:16" x14ac:dyDescent="0.3">
      <c r="A1643" t="s">
        <v>40</v>
      </c>
      <c r="B1643" s="9" t="s">
        <v>380</v>
      </c>
      <c r="C1643" t="s">
        <v>383</v>
      </c>
      <c r="D1643" t="s">
        <v>52</v>
      </c>
      <c r="E1643" t="s">
        <v>219</v>
      </c>
      <c r="F1643" t="s">
        <v>220</v>
      </c>
      <c r="G1643" t="s">
        <v>271</v>
      </c>
      <c r="H1643" t="s">
        <v>4</v>
      </c>
      <c r="I1643">
        <v>32</v>
      </c>
      <c r="J1643">
        <v>16</v>
      </c>
      <c r="K1643">
        <v>2</v>
      </c>
      <c r="L1643">
        <v>14</v>
      </c>
      <c r="M1643">
        <v>13</v>
      </c>
      <c r="N1643">
        <v>3</v>
      </c>
      <c r="O1643" s="99">
        <f t="shared" si="51"/>
        <v>32</v>
      </c>
      <c r="P1643" s="88">
        <f t="shared" si="52"/>
        <v>3</v>
      </c>
    </row>
    <row r="1644" spans="1:16" x14ac:dyDescent="0.3">
      <c r="A1644" t="s">
        <v>40</v>
      </c>
      <c r="B1644" s="9" t="s">
        <v>380</v>
      </c>
      <c r="C1644" t="s">
        <v>383</v>
      </c>
      <c r="D1644" t="s">
        <v>52</v>
      </c>
      <c r="E1644" t="s">
        <v>219</v>
      </c>
      <c r="F1644" t="s">
        <v>220</v>
      </c>
      <c r="G1644" t="s">
        <v>271</v>
      </c>
      <c r="H1644" t="s">
        <v>5</v>
      </c>
      <c r="I1644">
        <v>5</v>
      </c>
      <c r="J1644">
        <v>3</v>
      </c>
      <c r="K1644">
        <v>1</v>
      </c>
      <c r="L1644">
        <v>2</v>
      </c>
      <c r="M1644">
        <v>2</v>
      </c>
      <c r="N1644">
        <v>0</v>
      </c>
      <c r="O1644" s="99">
        <f t="shared" si="51"/>
        <v>5</v>
      </c>
      <c r="P1644" s="88">
        <f t="shared" si="52"/>
        <v>0</v>
      </c>
    </row>
    <row r="1645" spans="1:16" x14ac:dyDescent="0.3">
      <c r="A1645" t="s">
        <v>40</v>
      </c>
      <c r="B1645" s="9" t="s">
        <v>380</v>
      </c>
      <c r="C1645" t="s">
        <v>383</v>
      </c>
      <c r="D1645" t="s">
        <v>52</v>
      </c>
      <c r="E1645" t="s">
        <v>219</v>
      </c>
      <c r="F1645" t="s">
        <v>220</v>
      </c>
      <c r="G1645" t="s">
        <v>271</v>
      </c>
      <c r="H1645" t="s">
        <v>7</v>
      </c>
      <c r="I1645">
        <v>1</v>
      </c>
      <c r="J1645">
        <v>0</v>
      </c>
      <c r="K1645">
        <v>0</v>
      </c>
      <c r="L1645">
        <v>0</v>
      </c>
      <c r="M1645">
        <v>1</v>
      </c>
      <c r="N1645">
        <v>0</v>
      </c>
      <c r="O1645" s="99">
        <f t="shared" si="51"/>
        <v>1</v>
      </c>
      <c r="P1645" s="88">
        <f t="shared" si="52"/>
        <v>0</v>
      </c>
    </row>
    <row r="1646" spans="1:16" x14ac:dyDescent="0.3">
      <c r="A1646" t="s">
        <v>40</v>
      </c>
      <c r="B1646" s="9" t="s">
        <v>380</v>
      </c>
      <c r="C1646" t="s">
        <v>383</v>
      </c>
      <c r="D1646" t="s">
        <v>52</v>
      </c>
      <c r="E1646" t="s">
        <v>219</v>
      </c>
      <c r="F1646" t="s">
        <v>220</v>
      </c>
      <c r="G1646" t="s">
        <v>271</v>
      </c>
      <c r="H1646" t="s">
        <v>6</v>
      </c>
      <c r="I1646">
        <v>7</v>
      </c>
      <c r="J1646">
        <v>2</v>
      </c>
      <c r="K1646">
        <v>0</v>
      </c>
      <c r="L1646">
        <v>2</v>
      </c>
      <c r="M1646">
        <v>3</v>
      </c>
      <c r="N1646">
        <v>2</v>
      </c>
      <c r="O1646" s="99">
        <f t="shared" si="51"/>
        <v>7</v>
      </c>
      <c r="P1646" s="88">
        <f t="shared" si="52"/>
        <v>2</v>
      </c>
    </row>
    <row r="1647" spans="1:16" x14ac:dyDescent="0.3">
      <c r="A1647" t="s">
        <v>40</v>
      </c>
      <c r="B1647" s="9" t="s">
        <v>380</v>
      </c>
      <c r="C1647" t="s">
        <v>383</v>
      </c>
      <c r="D1647" t="s">
        <v>54</v>
      </c>
      <c r="E1647" t="s">
        <v>222</v>
      </c>
      <c r="F1647" t="s">
        <v>220</v>
      </c>
      <c r="G1647" t="s">
        <v>272</v>
      </c>
      <c r="H1647" t="s">
        <v>4</v>
      </c>
      <c r="I1647">
        <v>7</v>
      </c>
      <c r="J1647">
        <v>3</v>
      </c>
      <c r="K1647">
        <v>1</v>
      </c>
      <c r="L1647">
        <v>2</v>
      </c>
      <c r="M1647">
        <v>4</v>
      </c>
      <c r="N1647">
        <v>0</v>
      </c>
      <c r="O1647" s="99">
        <f t="shared" si="51"/>
        <v>7</v>
      </c>
      <c r="P1647" s="88">
        <f t="shared" si="52"/>
        <v>0</v>
      </c>
    </row>
    <row r="1648" spans="1:16" x14ac:dyDescent="0.3">
      <c r="A1648" t="s">
        <v>40</v>
      </c>
      <c r="B1648" s="9" t="s">
        <v>380</v>
      </c>
      <c r="C1648" t="s">
        <v>383</v>
      </c>
      <c r="D1648" t="s">
        <v>54</v>
      </c>
      <c r="E1648" t="s">
        <v>222</v>
      </c>
      <c r="F1648" t="s">
        <v>220</v>
      </c>
      <c r="G1648" t="s">
        <v>272</v>
      </c>
      <c r="H1648" t="s">
        <v>5</v>
      </c>
      <c r="I1648">
        <v>1</v>
      </c>
      <c r="J1648">
        <v>1</v>
      </c>
      <c r="K1648">
        <v>1</v>
      </c>
      <c r="L1648">
        <v>0</v>
      </c>
      <c r="M1648">
        <v>0</v>
      </c>
      <c r="N1648">
        <v>0</v>
      </c>
      <c r="O1648" s="99">
        <f t="shared" si="51"/>
        <v>1</v>
      </c>
      <c r="P1648" s="88">
        <f t="shared" si="52"/>
        <v>0</v>
      </c>
    </row>
    <row r="1649" spans="1:16" x14ac:dyDescent="0.3">
      <c r="A1649" t="s">
        <v>40</v>
      </c>
      <c r="B1649" s="9" t="s">
        <v>380</v>
      </c>
      <c r="C1649" t="s">
        <v>383</v>
      </c>
      <c r="D1649" t="s">
        <v>56</v>
      </c>
      <c r="E1649" t="s">
        <v>224</v>
      </c>
      <c r="F1649" t="s">
        <v>220</v>
      </c>
      <c r="G1649" t="s">
        <v>271</v>
      </c>
      <c r="H1649" t="s">
        <v>4</v>
      </c>
      <c r="I1649">
        <v>21</v>
      </c>
      <c r="J1649">
        <v>15</v>
      </c>
      <c r="K1649">
        <v>1</v>
      </c>
      <c r="L1649">
        <v>14</v>
      </c>
      <c r="M1649">
        <v>6</v>
      </c>
      <c r="N1649">
        <v>0</v>
      </c>
      <c r="O1649" s="99">
        <f t="shared" si="51"/>
        <v>21</v>
      </c>
      <c r="P1649" s="88">
        <f t="shared" si="52"/>
        <v>0</v>
      </c>
    </row>
    <row r="1650" spans="1:16" x14ac:dyDescent="0.3">
      <c r="A1650" t="s">
        <v>40</v>
      </c>
      <c r="B1650" s="9" t="s">
        <v>380</v>
      </c>
      <c r="C1650" t="s">
        <v>383</v>
      </c>
      <c r="D1650" t="s">
        <v>56</v>
      </c>
      <c r="E1650" t="s">
        <v>224</v>
      </c>
      <c r="F1650" t="s">
        <v>220</v>
      </c>
      <c r="G1650" t="s">
        <v>271</v>
      </c>
      <c r="H1650" t="s">
        <v>5</v>
      </c>
      <c r="I1650">
        <v>3</v>
      </c>
      <c r="J1650">
        <v>1</v>
      </c>
      <c r="K1650">
        <v>0</v>
      </c>
      <c r="L1650">
        <v>1</v>
      </c>
      <c r="M1650">
        <v>2</v>
      </c>
      <c r="N1650">
        <v>0</v>
      </c>
      <c r="O1650" s="99">
        <f t="shared" si="51"/>
        <v>3</v>
      </c>
      <c r="P1650" s="88">
        <f t="shared" si="52"/>
        <v>0</v>
      </c>
    </row>
    <row r="1651" spans="1:16" x14ac:dyDescent="0.3">
      <c r="A1651" t="s">
        <v>40</v>
      </c>
      <c r="B1651" s="9" t="s">
        <v>380</v>
      </c>
      <c r="C1651" t="s">
        <v>383</v>
      </c>
      <c r="D1651" t="s">
        <v>56</v>
      </c>
      <c r="E1651" t="s">
        <v>224</v>
      </c>
      <c r="F1651" t="s">
        <v>220</v>
      </c>
      <c r="G1651" t="s">
        <v>271</v>
      </c>
      <c r="H1651" t="s">
        <v>6</v>
      </c>
      <c r="I1651">
        <v>2</v>
      </c>
      <c r="J1651">
        <v>1</v>
      </c>
      <c r="K1651">
        <v>1</v>
      </c>
      <c r="L1651">
        <v>0</v>
      </c>
      <c r="M1651">
        <v>1</v>
      </c>
      <c r="N1651">
        <v>0</v>
      </c>
      <c r="O1651" s="99">
        <f t="shared" si="51"/>
        <v>2</v>
      </c>
      <c r="P1651" s="88">
        <f t="shared" si="52"/>
        <v>0</v>
      </c>
    </row>
    <row r="1652" spans="1:16" x14ac:dyDescent="0.3">
      <c r="A1652" t="s">
        <v>40</v>
      </c>
      <c r="B1652" s="9" t="s">
        <v>380</v>
      </c>
      <c r="C1652" t="s">
        <v>383</v>
      </c>
      <c r="D1652" t="s">
        <v>58</v>
      </c>
      <c r="E1652" t="s">
        <v>225</v>
      </c>
      <c r="F1652" t="s">
        <v>220</v>
      </c>
      <c r="G1652" t="s">
        <v>272</v>
      </c>
      <c r="H1652" t="s">
        <v>4</v>
      </c>
      <c r="I1652">
        <v>10</v>
      </c>
      <c r="J1652">
        <v>6</v>
      </c>
      <c r="K1652">
        <v>2</v>
      </c>
      <c r="L1652">
        <v>4</v>
      </c>
      <c r="M1652">
        <v>4</v>
      </c>
      <c r="N1652">
        <v>0</v>
      </c>
      <c r="O1652" s="99">
        <f t="shared" si="51"/>
        <v>10</v>
      </c>
      <c r="P1652" s="88">
        <f t="shared" si="52"/>
        <v>0</v>
      </c>
    </row>
    <row r="1653" spans="1:16" x14ac:dyDescent="0.3">
      <c r="A1653" t="s">
        <v>40</v>
      </c>
      <c r="B1653" s="9" t="s">
        <v>380</v>
      </c>
      <c r="C1653" t="s">
        <v>383</v>
      </c>
      <c r="D1653" t="s">
        <v>58</v>
      </c>
      <c r="E1653" t="s">
        <v>225</v>
      </c>
      <c r="F1653" t="s">
        <v>220</v>
      </c>
      <c r="G1653" t="s">
        <v>272</v>
      </c>
      <c r="H1653" t="s">
        <v>5</v>
      </c>
      <c r="I1653">
        <v>1</v>
      </c>
      <c r="J1653">
        <v>0</v>
      </c>
      <c r="K1653">
        <v>0</v>
      </c>
      <c r="L1653">
        <v>0</v>
      </c>
      <c r="M1653">
        <v>1</v>
      </c>
      <c r="N1653">
        <v>0</v>
      </c>
      <c r="O1653" s="99">
        <f t="shared" si="51"/>
        <v>1</v>
      </c>
      <c r="P1653" s="88">
        <f t="shared" si="52"/>
        <v>0</v>
      </c>
    </row>
    <row r="1654" spans="1:16" x14ac:dyDescent="0.3">
      <c r="A1654" t="s">
        <v>40</v>
      </c>
      <c r="B1654" s="9" t="s">
        <v>380</v>
      </c>
      <c r="C1654" t="s">
        <v>383</v>
      </c>
      <c r="D1654" t="s">
        <v>58</v>
      </c>
      <c r="E1654" t="s">
        <v>225</v>
      </c>
      <c r="F1654" t="s">
        <v>220</v>
      </c>
      <c r="G1654" t="s">
        <v>272</v>
      </c>
      <c r="H1654" t="s">
        <v>6</v>
      </c>
      <c r="I1654">
        <v>2</v>
      </c>
      <c r="J1654">
        <v>1</v>
      </c>
      <c r="K1654">
        <v>0</v>
      </c>
      <c r="L1654">
        <v>1</v>
      </c>
      <c r="M1654">
        <v>1</v>
      </c>
      <c r="N1654">
        <v>0</v>
      </c>
      <c r="O1654" s="99">
        <f t="shared" si="51"/>
        <v>2</v>
      </c>
      <c r="P1654" s="88">
        <f t="shared" si="52"/>
        <v>0</v>
      </c>
    </row>
    <row r="1655" spans="1:16" x14ac:dyDescent="0.3">
      <c r="A1655" t="s">
        <v>40</v>
      </c>
      <c r="B1655" s="9" t="s">
        <v>380</v>
      </c>
      <c r="C1655" t="s">
        <v>383</v>
      </c>
      <c r="D1655" t="s">
        <v>60</v>
      </c>
      <c r="E1655" t="s">
        <v>226</v>
      </c>
      <c r="F1655" t="s">
        <v>220</v>
      </c>
      <c r="G1655" t="s">
        <v>273</v>
      </c>
      <c r="H1655" t="s">
        <v>4</v>
      </c>
      <c r="I1655">
        <v>19</v>
      </c>
      <c r="J1655">
        <v>5</v>
      </c>
      <c r="K1655">
        <v>1</v>
      </c>
      <c r="L1655">
        <v>4</v>
      </c>
      <c r="M1655">
        <v>4</v>
      </c>
      <c r="N1655">
        <v>10</v>
      </c>
      <c r="O1655" s="99">
        <f t="shared" si="51"/>
        <v>19</v>
      </c>
      <c r="P1655" s="88">
        <f t="shared" si="52"/>
        <v>10</v>
      </c>
    </row>
    <row r="1656" spans="1:16" x14ac:dyDescent="0.3">
      <c r="A1656" t="s">
        <v>40</v>
      </c>
      <c r="B1656" s="9" t="s">
        <v>380</v>
      </c>
      <c r="C1656" t="s">
        <v>383</v>
      </c>
      <c r="D1656" t="s">
        <v>60</v>
      </c>
      <c r="E1656" t="s">
        <v>226</v>
      </c>
      <c r="F1656" t="s">
        <v>220</v>
      </c>
      <c r="G1656" t="s">
        <v>273</v>
      </c>
      <c r="H1656" t="s">
        <v>5</v>
      </c>
      <c r="I1656">
        <v>2</v>
      </c>
      <c r="J1656">
        <v>0</v>
      </c>
      <c r="K1656">
        <v>0</v>
      </c>
      <c r="L1656">
        <v>0</v>
      </c>
      <c r="M1656">
        <v>2</v>
      </c>
      <c r="N1656">
        <v>0</v>
      </c>
      <c r="O1656" s="99">
        <f t="shared" si="51"/>
        <v>2</v>
      </c>
      <c r="P1656" s="88">
        <f t="shared" si="52"/>
        <v>0</v>
      </c>
    </row>
    <row r="1657" spans="1:16" x14ac:dyDescent="0.3">
      <c r="A1657" t="s">
        <v>40</v>
      </c>
      <c r="B1657" s="9" t="s">
        <v>380</v>
      </c>
      <c r="C1657" t="s">
        <v>383</v>
      </c>
      <c r="D1657" t="s">
        <v>60</v>
      </c>
      <c r="E1657" t="s">
        <v>226</v>
      </c>
      <c r="F1657" t="s">
        <v>220</v>
      </c>
      <c r="G1657" t="s">
        <v>273</v>
      </c>
      <c r="H1657" t="s">
        <v>6</v>
      </c>
      <c r="I1657">
        <v>2</v>
      </c>
      <c r="J1657">
        <v>1</v>
      </c>
      <c r="K1657">
        <v>1</v>
      </c>
      <c r="L1657">
        <v>0</v>
      </c>
      <c r="M1657">
        <v>1</v>
      </c>
      <c r="N1657">
        <v>0</v>
      </c>
      <c r="O1657" s="99">
        <f t="shared" si="51"/>
        <v>2</v>
      </c>
      <c r="P1657" s="88">
        <f t="shared" si="52"/>
        <v>0</v>
      </c>
    </row>
    <row r="1658" spans="1:16" x14ac:dyDescent="0.3">
      <c r="A1658" t="s">
        <v>40</v>
      </c>
      <c r="B1658" s="9" t="s">
        <v>380</v>
      </c>
      <c r="C1658" t="s">
        <v>383</v>
      </c>
      <c r="D1658" t="s">
        <v>62</v>
      </c>
      <c r="E1658" t="s">
        <v>228</v>
      </c>
      <c r="F1658" t="s">
        <v>220</v>
      </c>
      <c r="G1658" t="s">
        <v>272</v>
      </c>
      <c r="H1658" t="s">
        <v>4</v>
      </c>
      <c r="I1658">
        <v>26</v>
      </c>
      <c r="J1658">
        <v>13</v>
      </c>
      <c r="K1658">
        <v>2</v>
      </c>
      <c r="L1658">
        <v>11</v>
      </c>
      <c r="M1658">
        <v>4</v>
      </c>
      <c r="N1658">
        <v>9</v>
      </c>
      <c r="O1658" s="99">
        <f t="shared" si="51"/>
        <v>26</v>
      </c>
      <c r="P1658" s="88">
        <f t="shared" si="52"/>
        <v>9</v>
      </c>
    </row>
    <row r="1659" spans="1:16" x14ac:dyDescent="0.3">
      <c r="A1659" t="s">
        <v>40</v>
      </c>
      <c r="B1659" s="9" t="s">
        <v>380</v>
      </c>
      <c r="C1659" t="s">
        <v>383</v>
      </c>
      <c r="D1659" t="s">
        <v>62</v>
      </c>
      <c r="E1659" t="s">
        <v>228</v>
      </c>
      <c r="F1659" t="s">
        <v>220</v>
      </c>
      <c r="G1659" t="s">
        <v>272</v>
      </c>
      <c r="H1659" t="s">
        <v>5</v>
      </c>
      <c r="I1659">
        <v>6</v>
      </c>
      <c r="J1659">
        <v>3</v>
      </c>
      <c r="K1659">
        <v>0</v>
      </c>
      <c r="L1659">
        <v>3</v>
      </c>
      <c r="M1659">
        <v>2</v>
      </c>
      <c r="N1659">
        <v>1</v>
      </c>
      <c r="O1659" s="99">
        <f t="shared" si="51"/>
        <v>6</v>
      </c>
      <c r="P1659" s="88">
        <f t="shared" si="52"/>
        <v>1</v>
      </c>
    </row>
    <row r="1660" spans="1:16" x14ac:dyDescent="0.3">
      <c r="A1660" t="s">
        <v>40</v>
      </c>
      <c r="B1660" s="9" t="s">
        <v>380</v>
      </c>
      <c r="C1660" t="s">
        <v>383</v>
      </c>
      <c r="D1660" t="s">
        <v>64</v>
      </c>
      <c r="E1660" t="s">
        <v>229</v>
      </c>
      <c r="F1660" t="s">
        <v>220</v>
      </c>
      <c r="G1660" t="s">
        <v>271</v>
      </c>
      <c r="H1660" t="s">
        <v>4</v>
      </c>
      <c r="I1660">
        <v>12</v>
      </c>
      <c r="J1660">
        <v>6</v>
      </c>
      <c r="K1660">
        <v>1</v>
      </c>
      <c r="L1660">
        <v>5</v>
      </c>
      <c r="M1660">
        <v>4</v>
      </c>
      <c r="N1660">
        <v>2</v>
      </c>
      <c r="O1660" s="99">
        <f t="shared" si="51"/>
        <v>12</v>
      </c>
      <c r="P1660" s="88">
        <f t="shared" si="52"/>
        <v>2</v>
      </c>
    </row>
    <row r="1661" spans="1:16" x14ac:dyDescent="0.3">
      <c r="A1661" t="s">
        <v>40</v>
      </c>
      <c r="B1661" s="9" t="s">
        <v>380</v>
      </c>
      <c r="C1661" t="s">
        <v>383</v>
      </c>
      <c r="D1661" t="s">
        <v>64</v>
      </c>
      <c r="E1661" t="s">
        <v>229</v>
      </c>
      <c r="F1661" t="s">
        <v>220</v>
      </c>
      <c r="G1661" t="s">
        <v>271</v>
      </c>
      <c r="H1661" t="s">
        <v>5</v>
      </c>
      <c r="I1661">
        <v>3</v>
      </c>
      <c r="J1661">
        <v>2</v>
      </c>
      <c r="K1661">
        <v>0</v>
      </c>
      <c r="L1661">
        <v>2</v>
      </c>
      <c r="M1661">
        <v>1</v>
      </c>
      <c r="N1661">
        <v>0</v>
      </c>
      <c r="O1661" s="99">
        <f t="shared" si="51"/>
        <v>3</v>
      </c>
      <c r="P1661" s="88">
        <f t="shared" si="52"/>
        <v>0</v>
      </c>
    </row>
    <row r="1662" spans="1:16" x14ac:dyDescent="0.3">
      <c r="A1662" t="s">
        <v>40</v>
      </c>
      <c r="B1662" s="9" t="s">
        <v>380</v>
      </c>
      <c r="C1662" t="s">
        <v>383</v>
      </c>
      <c r="D1662" t="s">
        <v>66</v>
      </c>
      <c r="E1662" t="s">
        <v>230</v>
      </c>
      <c r="F1662" t="s">
        <v>220</v>
      </c>
      <c r="G1662" t="s">
        <v>273</v>
      </c>
      <c r="H1662" t="s">
        <v>4</v>
      </c>
      <c r="I1662">
        <v>13</v>
      </c>
      <c r="J1662">
        <v>6</v>
      </c>
      <c r="K1662">
        <v>0</v>
      </c>
      <c r="L1662">
        <v>6</v>
      </c>
      <c r="M1662">
        <v>6</v>
      </c>
      <c r="N1662">
        <v>1</v>
      </c>
      <c r="O1662" s="99">
        <f t="shared" si="51"/>
        <v>13</v>
      </c>
      <c r="P1662" s="88">
        <f t="shared" si="52"/>
        <v>1</v>
      </c>
    </row>
    <row r="1663" spans="1:16" x14ac:dyDescent="0.3">
      <c r="A1663" t="s">
        <v>40</v>
      </c>
      <c r="B1663" s="9" t="s">
        <v>380</v>
      </c>
      <c r="C1663" t="s">
        <v>383</v>
      </c>
      <c r="D1663" t="s">
        <v>66</v>
      </c>
      <c r="E1663" t="s">
        <v>230</v>
      </c>
      <c r="F1663" t="s">
        <v>220</v>
      </c>
      <c r="G1663" t="s">
        <v>273</v>
      </c>
      <c r="H1663" t="s">
        <v>5</v>
      </c>
      <c r="I1663">
        <v>2</v>
      </c>
      <c r="J1663">
        <v>2</v>
      </c>
      <c r="K1663">
        <v>0</v>
      </c>
      <c r="L1663">
        <v>2</v>
      </c>
      <c r="M1663">
        <v>0</v>
      </c>
      <c r="N1663">
        <v>0</v>
      </c>
      <c r="O1663" s="99">
        <f t="shared" si="51"/>
        <v>2</v>
      </c>
      <c r="P1663" s="88">
        <f t="shared" si="52"/>
        <v>0</v>
      </c>
    </row>
    <row r="1664" spans="1:16" x14ac:dyDescent="0.3">
      <c r="A1664" t="s">
        <v>40</v>
      </c>
      <c r="B1664" s="9" t="s">
        <v>380</v>
      </c>
      <c r="C1664" t="s">
        <v>383</v>
      </c>
      <c r="D1664" t="s">
        <v>66</v>
      </c>
      <c r="E1664" t="s">
        <v>230</v>
      </c>
      <c r="F1664" t="s">
        <v>220</v>
      </c>
      <c r="G1664" t="s">
        <v>273</v>
      </c>
      <c r="H1664" t="s">
        <v>6</v>
      </c>
      <c r="I1664">
        <v>3</v>
      </c>
      <c r="J1664">
        <v>1</v>
      </c>
      <c r="K1664">
        <v>0</v>
      </c>
      <c r="L1664">
        <v>1</v>
      </c>
      <c r="M1664">
        <v>1</v>
      </c>
      <c r="N1664">
        <v>1</v>
      </c>
      <c r="O1664" s="99">
        <f t="shared" si="51"/>
        <v>3</v>
      </c>
      <c r="P1664" s="88">
        <f t="shared" si="52"/>
        <v>1</v>
      </c>
    </row>
    <row r="1665" spans="1:16" x14ac:dyDescent="0.3">
      <c r="A1665" t="s">
        <v>40</v>
      </c>
      <c r="B1665" s="9" t="s">
        <v>380</v>
      </c>
      <c r="C1665" t="s">
        <v>383</v>
      </c>
      <c r="D1665" t="s">
        <v>68</v>
      </c>
      <c r="E1665" t="s">
        <v>231</v>
      </c>
      <c r="F1665" t="s">
        <v>220</v>
      </c>
      <c r="G1665" t="s">
        <v>273</v>
      </c>
      <c r="H1665" t="s">
        <v>4</v>
      </c>
      <c r="I1665">
        <v>5</v>
      </c>
      <c r="J1665">
        <v>2</v>
      </c>
      <c r="K1665">
        <v>1</v>
      </c>
      <c r="L1665">
        <v>1</v>
      </c>
      <c r="M1665">
        <v>0</v>
      </c>
      <c r="N1665">
        <v>3</v>
      </c>
      <c r="O1665" s="99">
        <f t="shared" si="51"/>
        <v>5</v>
      </c>
      <c r="P1665" s="88">
        <f t="shared" si="52"/>
        <v>3</v>
      </c>
    </row>
    <row r="1666" spans="1:16" x14ac:dyDescent="0.3">
      <c r="A1666" t="s">
        <v>40</v>
      </c>
      <c r="B1666" s="9" t="s">
        <v>380</v>
      </c>
      <c r="C1666" t="s">
        <v>383</v>
      </c>
      <c r="D1666" t="s">
        <v>68</v>
      </c>
      <c r="E1666" t="s">
        <v>231</v>
      </c>
      <c r="F1666" t="s">
        <v>220</v>
      </c>
      <c r="G1666" t="s">
        <v>273</v>
      </c>
      <c r="H1666" t="s">
        <v>6</v>
      </c>
      <c r="I1666">
        <v>1</v>
      </c>
      <c r="J1666">
        <v>1</v>
      </c>
      <c r="K1666">
        <v>0</v>
      </c>
      <c r="L1666">
        <v>1</v>
      </c>
      <c r="M1666">
        <v>0</v>
      </c>
      <c r="N1666">
        <v>0</v>
      </c>
      <c r="O1666" s="99">
        <f t="shared" si="51"/>
        <v>1</v>
      </c>
      <c r="P1666" s="88">
        <f t="shared" si="52"/>
        <v>0</v>
      </c>
    </row>
    <row r="1667" spans="1:16" x14ac:dyDescent="0.3">
      <c r="A1667" t="s">
        <v>40</v>
      </c>
      <c r="B1667" s="9" t="s">
        <v>380</v>
      </c>
      <c r="C1667" t="s">
        <v>383</v>
      </c>
      <c r="D1667" t="s">
        <v>70</v>
      </c>
      <c r="E1667" t="s">
        <v>232</v>
      </c>
      <c r="F1667" t="s">
        <v>220</v>
      </c>
      <c r="G1667" t="s">
        <v>272</v>
      </c>
      <c r="H1667" t="s">
        <v>4</v>
      </c>
      <c r="I1667">
        <v>29</v>
      </c>
      <c r="J1667">
        <v>15</v>
      </c>
      <c r="K1667">
        <v>1</v>
      </c>
      <c r="L1667">
        <v>14</v>
      </c>
      <c r="M1667">
        <v>10</v>
      </c>
      <c r="N1667">
        <v>4</v>
      </c>
      <c r="O1667" s="99">
        <f t="shared" ref="O1667:O1730" si="53">IF($I$1=$O$1,I1667,IF($J$1=$O$1,J1667,IF($K$1=$O$1,K1667,IF($L$1=$O$1,L1667,IF($M$1=$O$1,M1667,IF($N$1=$O$1,N1667,"x"))))))</f>
        <v>29</v>
      </c>
      <c r="P1667" s="88">
        <f t="shared" ref="P1667:P1730" si="54">IF($I$1=$P$1,I1667,IF($J$1=$P$1,J1667,IF($K$1=$P$1,K1667,IF($L$1=$P$1,L1667,IF($M$1=$P$1,M1667,IF($N$1=$P$1,N1667,"x"))))))</f>
        <v>4</v>
      </c>
    </row>
    <row r="1668" spans="1:16" x14ac:dyDescent="0.3">
      <c r="A1668" t="s">
        <v>40</v>
      </c>
      <c r="B1668" s="9" t="s">
        <v>380</v>
      </c>
      <c r="C1668" t="s">
        <v>383</v>
      </c>
      <c r="D1668" t="s">
        <v>70</v>
      </c>
      <c r="E1668" t="s">
        <v>232</v>
      </c>
      <c r="F1668" t="s">
        <v>220</v>
      </c>
      <c r="G1668" t="s">
        <v>272</v>
      </c>
      <c r="H1668" t="s">
        <v>5</v>
      </c>
      <c r="I1668">
        <v>2</v>
      </c>
      <c r="J1668">
        <v>1</v>
      </c>
      <c r="K1668">
        <v>0</v>
      </c>
      <c r="L1668">
        <v>1</v>
      </c>
      <c r="M1668">
        <v>0</v>
      </c>
      <c r="N1668">
        <v>1</v>
      </c>
      <c r="O1668" s="99">
        <f t="shared" si="53"/>
        <v>2</v>
      </c>
      <c r="P1668" s="88">
        <f t="shared" si="54"/>
        <v>1</v>
      </c>
    </row>
    <row r="1669" spans="1:16" x14ac:dyDescent="0.3">
      <c r="A1669" t="s">
        <v>40</v>
      </c>
      <c r="B1669" s="9" t="s">
        <v>380</v>
      </c>
      <c r="C1669" t="s">
        <v>383</v>
      </c>
      <c r="D1669" t="s">
        <v>70</v>
      </c>
      <c r="E1669" t="s">
        <v>232</v>
      </c>
      <c r="F1669" t="s">
        <v>220</v>
      </c>
      <c r="G1669" t="s">
        <v>272</v>
      </c>
      <c r="H1669" t="s">
        <v>7</v>
      </c>
      <c r="I1669">
        <v>1</v>
      </c>
      <c r="J1669">
        <v>0</v>
      </c>
      <c r="K1669">
        <v>0</v>
      </c>
      <c r="L1669">
        <v>0</v>
      </c>
      <c r="M1669">
        <v>0</v>
      </c>
      <c r="N1669">
        <v>1</v>
      </c>
      <c r="O1669" s="99">
        <f t="shared" si="53"/>
        <v>1</v>
      </c>
      <c r="P1669" s="88">
        <f t="shared" si="54"/>
        <v>1</v>
      </c>
    </row>
    <row r="1670" spans="1:16" x14ac:dyDescent="0.3">
      <c r="A1670" t="s">
        <v>40</v>
      </c>
      <c r="B1670" s="9" t="s">
        <v>380</v>
      </c>
      <c r="C1670" t="s">
        <v>383</v>
      </c>
      <c r="D1670" t="s">
        <v>70</v>
      </c>
      <c r="E1670" t="s">
        <v>232</v>
      </c>
      <c r="F1670" t="s">
        <v>220</v>
      </c>
      <c r="G1670" t="s">
        <v>272</v>
      </c>
      <c r="H1670" t="s">
        <v>6</v>
      </c>
      <c r="I1670">
        <v>3</v>
      </c>
      <c r="J1670">
        <v>2</v>
      </c>
      <c r="K1670">
        <v>0</v>
      </c>
      <c r="L1670">
        <v>2</v>
      </c>
      <c r="M1670">
        <v>0</v>
      </c>
      <c r="N1670">
        <v>1</v>
      </c>
      <c r="O1670" s="99">
        <f t="shared" si="53"/>
        <v>3</v>
      </c>
      <c r="P1670" s="88">
        <f t="shared" si="54"/>
        <v>1</v>
      </c>
    </row>
    <row r="1671" spans="1:16" x14ac:dyDescent="0.3">
      <c r="A1671" t="s">
        <v>40</v>
      </c>
      <c r="B1671" s="9" t="s">
        <v>380</v>
      </c>
      <c r="C1671" t="s">
        <v>383</v>
      </c>
      <c r="D1671" t="s">
        <v>72</v>
      </c>
      <c r="E1671" t="s">
        <v>233</v>
      </c>
      <c r="F1671" t="s">
        <v>220</v>
      </c>
      <c r="G1671" t="s">
        <v>273</v>
      </c>
      <c r="H1671" t="s">
        <v>4</v>
      </c>
      <c r="I1671">
        <v>40</v>
      </c>
      <c r="J1671">
        <v>16</v>
      </c>
      <c r="K1671">
        <v>2</v>
      </c>
      <c r="L1671">
        <v>14</v>
      </c>
      <c r="M1671">
        <v>17</v>
      </c>
      <c r="N1671">
        <v>7</v>
      </c>
      <c r="O1671" s="99">
        <f t="shared" si="53"/>
        <v>40</v>
      </c>
      <c r="P1671" s="88">
        <f t="shared" si="54"/>
        <v>7</v>
      </c>
    </row>
    <row r="1672" spans="1:16" x14ac:dyDescent="0.3">
      <c r="A1672" t="s">
        <v>40</v>
      </c>
      <c r="B1672" s="9" t="s">
        <v>380</v>
      </c>
      <c r="C1672" t="s">
        <v>383</v>
      </c>
      <c r="D1672" t="s">
        <v>72</v>
      </c>
      <c r="E1672" t="s">
        <v>233</v>
      </c>
      <c r="F1672" t="s">
        <v>220</v>
      </c>
      <c r="G1672" t="s">
        <v>273</v>
      </c>
      <c r="H1672" t="s">
        <v>5</v>
      </c>
      <c r="I1672">
        <v>7</v>
      </c>
      <c r="J1672">
        <v>3</v>
      </c>
      <c r="K1672">
        <v>2</v>
      </c>
      <c r="L1672">
        <v>1</v>
      </c>
      <c r="M1672">
        <v>3</v>
      </c>
      <c r="N1672">
        <v>1</v>
      </c>
      <c r="O1672" s="99">
        <f t="shared" si="53"/>
        <v>7</v>
      </c>
      <c r="P1672" s="88">
        <f t="shared" si="54"/>
        <v>1</v>
      </c>
    </row>
    <row r="1673" spans="1:16" x14ac:dyDescent="0.3">
      <c r="A1673" t="s">
        <v>40</v>
      </c>
      <c r="B1673" s="9" t="s">
        <v>380</v>
      </c>
      <c r="C1673" t="s">
        <v>383</v>
      </c>
      <c r="D1673" t="s">
        <v>72</v>
      </c>
      <c r="E1673" t="s">
        <v>233</v>
      </c>
      <c r="F1673" t="s">
        <v>220</v>
      </c>
      <c r="G1673" t="s">
        <v>273</v>
      </c>
      <c r="H1673" t="s">
        <v>7</v>
      </c>
      <c r="I1673">
        <v>2</v>
      </c>
      <c r="J1673">
        <v>0</v>
      </c>
      <c r="K1673">
        <v>0</v>
      </c>
      <c r="L1673">
        <v>0</v>
      </c>
      <c r="M1673">
        <v>2</v>
      </c>
      <c r="N1673">
        <v>0</v>
      </c>
      <c r="O1673" s="99">
        <f t="shared" si="53"/>
        <v>2</v>
      </c>
      <c r="P1673" s="88">
        <f t="shared" si="54"/>
        <v>0</v>
      </c>
    </row>
    <row r="1674" spans="1:16" x14ac:dyDescent="0.3">
      <c r="A1674" t="s">
        <v>40</v>
      </c>
      <c r="B1674" s="9" t="s">
        <v>380</v>
      </c>
      <c r="C1674" t="s">
        <v>383</v>
      </c>
      <c r="D1674" t="s">
        <v>72</v>
      </c>
      <c r="E1674" t="s">
        <v>233</v>
      </c>
      <c r="F1674" t="s">
        <v>220</v>
      </c>
      <c r="G1674" t="s">
        <v>273</v>
      </c>
      <c r="H1674" t="s">
        <v>6</v>
      </c>
      <c r="I1674">
        <v>2</v>
      </c>
      <c r="J1674">
        <v>2</v>
      </c>
      <c r="K1674">
        <v>0</v>
      </c>
      <c r="L1674">
        <v>2</v>
      </c>
      <c r="M1674">
        <v>0</v>
      </c>
      <c r="N1674">
        <v>0</v>
      </c>
      <c r="O1674" s="99">
        <f t="shared" si="53"/>
        <v>2</v>
      </c>
      <c r="P1674" s="88">
        <f t="shared" si="54"/>
        <v>0</v>
      </c>
    </row>
    <row r="1675" spans="1:16" x14ac:dyDescent="0.3">
      <c r="A1675" t="s">
        <v>40</v>
      </c>
      <c r="B1675" s="9" t="s">
        <v>380</v>
      </c>
      <c r="C1675" t="s">
        <v>383</v>
      </c>
      <c r="D1675" t="s">
        <v>74</v>
      </c>
      <c r="E1675" t="s">
        <v>326</v>
      </c>
      <c r="F1675" t="s">
        <v>220</v>
      </c>
      <c r="G1675" t="s">
        <v>272</v>
      </c>
      <c r="H1675" t="s">
        <v>4</v>
      </c>
      <c r="I1675">
        <v>34</v>
      </c>
      <c r="J1675">
        <v>12</v>
      </c>
      <c r="K1675">
        <v>2</v>
      </c>
      <c r="L1675">
        <v>10</v>
      </c>
      <c r="M1675">
        <v>21</v>
      </c>
      <c r="N1675">
        <v>1</v>
      </c>
      <c r="O1675" s="99">
        <f t="shared" si="53"/>
        <v>34</v>
      </c>
      <c r="P1675" s="88">
        <f t="shared" si="54"/>
        <v>1</v>
      </c>
    </row>
    <row r="1676" spans="1:16" x14ac:dyDescent="0.3">
      <c r="A1676" t="s">
        <v>40</v>
      </c>
      <c r="B1676" s="9" t="s">
        <v>380</v>
      </c>
      <c r="C1676" t="s">
        <v>383</v>
      </c>
      <c r="D1676" t="s">
        <v>74</v>
      </c>
      <c r="E1676" t="s">
        <v>326</v>
      </c>
      <c r="F1676" t="s">
        <v>220</v>
      </c>
      <c r="G1676" t="s">
        <v>272</v>
      </c>
      <c r="H1676" t="s">
        <v>5</v>
      </c>
      <c r="I1676">
        <v>4</v>
      </c>
      <c r="J1676">
        <v>1</v>
      </c>
      <c r="K1676">
        <v>0</v>
      </c>
      <c r="L1676">
        <v>1</v>
      </c>
      <c r="M1676">
        <v>3</v>
      </c>
      <c r="N1676">
        <v>0</v>
      </c>
      <c r="O1676" s="99">
        <f t="shared" si="53"/>
        <v>4</v>
      </c>
      <c r="P1676" s="88">
        <f t="shared" si="54"/>
        <v>0</v>
      </c>
    </row>
    <row r="1677" spans="1:16" x14ac:dyDescent="0.3">
      <c r="A1677" t="s">
        <v>40</v>
      </c>
      <c r="B1677" s="9" t="s">
        <v>380</v>
      </c>
      <c r="C1677" t="s">
        <v>383</v>
      </c>
      <c r="D1677" t="s">
        <v>74</v>
      </c>
      <c r="E1677" t="s">
        <v>326</v>
      </c>
      <c r="F1677" t="s">
        <v>220</v>
      </c>
      <c r="G1677" t="s">
        <v>272</v>
      </c>
      <c r="H1677" t="s">
        <v>7</v>
      </c>
      <c r="I1677">
        <v>3</v>
      </c>
      <c r="J1677">
        <v>1</v>
      </c>
      <c r="K1677">
        <v>0</v>
      </c>
      <c r="L1677">
        <v>1</v>
      </c>
      <c r="M1677">
        <v>1</v>
      </c>
      <c r="N1677">
        <v>1</v>
      </c>
      <c r="O1677" s="99">
        <f t="shared" si="53"/>
        <v>3</v>
      </c>
      <c r="P1677" s="88">
        <f t="shared" si="54"/>
        <v>1</v>
      </c>
    </row>
    <row r="1678" spans="1:16" x14ac:dyDescent="0.3">
      <c r="A1678" t="s">
        <v>40</v>
      </c>
      <c r="B1678" s="9" t="s">
        <v>380</v>
      </c>
      <c r="C1678" t="s">
        <v>383</v>
      </c>
      <c r="D1678" t="s">
        <v>74</v>
      </c>
      <c r="E1678" t="s">
        <v>326</v>
      </c>
      <c r="F1678" t="s">
        <v>220</v>
      </c>
      <c r="G1678" t="s">
        <v>272</v>
      </c>
      <c r="H1678" t="s">
        <v>6</v>
      </c>
      <c r="I1678">
        <v>2</v>
      </c>
      <c r="J1678">
        <v>2</v>
      </c>
      <c r="K1678">
        <v>0</v>
      </c>
      <c r="L1678">
        <v>2</v>
      </c>
      <c r="M1678">
        <v>0</v>
      </c>
      <c r="N1678">
        <v>0</v>
      </c>
      <c r="O1678" s="99">
        <f t="shared" si="53"/>
        <v>2</v>
      </c>
      <c r="P1678" s="88">
        <f t="shared" si="54"/>
        <v>0</v>
      </c>
    </row>
    <row r="1679" spans="1:16" x14ac:dyDescent="0.3">
      <c r="A1679" t="s">
        <v>40</v>
      </c>
      <c r="B1679" s="9" t="s">
        <v>380</v>
      </c>
      <c r="C1679" t="s">
        <v>383</v>
      </c>
      <c r="D1679" t="s">
        <v>76</v>
      </c>
      <c r="E1679" t="s">
        <v>234</v>
      </c>
      <c r="F1679" t="s">
        <v>220</v>
      </c>
      <c r="G1679" t="s">
        <v>273</v>
      </c>
      <c r="H1679" t="s">
        <v>4</v>
      </c>
      <c r="I1679">
        <v>24</v>
      </c>
      <c r="J1679">
        <v>13</v>
      </c>
      <c r="K1679">
        <v>2</v>
      </c>
      <c r="L1679">
        <v>11</v>
      </c>
      <c r="M1679">
        <v>9</v>
      </c>
      <c r="N1679">
        <v>2</v>
      </c>
      <c r="O1679" s="99">
        <f t="shared" si="53"/>
        <v>24</v>
      </c>
      <c r="P1679" s="88">
        <f t="shared" si="54"/>
        <v>2</v>
      </c>
    </row>
    <row r="1680" spans="1:16" x14ac:dyDescent="0.3">
      <c r="A1680" t="s">
        <v>40</v>
      </c>
      <c r="B1680" s="9" t="s">
        <v>380</v>
      </c>
      <c r="C1680" t="s">
        <v>383</v>
      </c>
      <c r="D1680" t="s">
        <v>76</v>
      </c>
      <c r="E1680" t="s">
        <v>234</v>
      </c>
      <c r="F1680" t="s">
        <v>220</v>
      </c>
      <c r="G1680" t="s">
        <v>273</v>
      </c>
      <c r="H1680" t="s">
        <v>5</v>
      </c>
      <c r="I1680">
        <v>1</v>
      </c>
      <c r="J1680">
        <v>1</v>
      </c>
      <c r="K1680">
        <v>0</v>
      </c>
      <c r="L1680">
        <v>1</v>
      </c>
      <c r="M1680">
        <v>0</v>
      </c>
      <c r="N1680">
        <v>0</v>
      </c>
      <c r="O1680" s="99">
        <f t="shared" si="53"/>
        <v>1</v>
      </c>
      <c r="P1680" s="88">
        <f t="shared" si="54"/>
        <v>0</v>
      </c>
    </row>
    <row r="1681" spans="1:16" x14ac:dyDescent="0.3">
      <c r="A1681" t="s">
        <v>40</v>
      </c>
      <c r="B1681" s="9" t="s">
        <v>380</v>
      </c>
      <c r="C1681" t="s">
        <v>383</v>
      </c>
      <c r="D1681" t="s">
        <v>76</v>
      </c>
      <c r="E1681" t="s">
        <v>234</v>
      </c>
      <c r="F1681" t="s">
        <v>220</v>
      </c>
      <c r="G1681" t="s">
        <v>273</v>
      </c>
      <c r="H1681" t="s">
        <v>6</v>
      </c>
      <c r="I1681">
        <v>1</v>
      </c>
      <c r="J1681">
        <v>1</v>
      </c>
      <c r="K1681">
        <v>1</v>
      </c>
      <c r="L1681">
        <v>0</v>
      </c>
      <c r="M1681">
        <v>0</v>
      </c>
      <c r="N1681">
        <v>0</v>
      </c>
      <c r="O1681" s="99">
        <f t="shared" si="53"/>
        <v>1</v>
      </c>
      <c r="P1681" s="88">
        <f t="shared" si="54"/>
        <v>0</v>
      </c>
    </row>
    <row r="1682" spans="1:16" x14ac:dyDescent="0.3">
      <c r="A1682" t="s">
        <v>40</v>
      </c>
      <c r="B1682" s="9" t="s">
        <v>380</v>
      </c>
      <c r="C1682" t="s">
        <v>383</v>
      </c>
      <c r="D1682" t="s">
        <v>78</v>
      </c>
      <c r="E1682" t="s">
        <v>235</v>
      </c>
      <c r="F1682" t="s">
        <v>220</v>
      </c>
      <c r="G1682" t="s">
        <v>272</v>
      </c>
      <c r="H1682" t="s">
        <v>4</v>
      </c>
      <c r="I1682">
        <v>19</v>
      </c>
      <c r="J1682">
        <v>7</v>
      </c>
      <c r="K1682">
        <v>1</v>
      </c>
      <c r="L1682">
        <v>6</v>
      </c>
      <c r="M1682">
        <v>8</v>
      </c>
      <c r="N1682">
        <v>4</v>
      </c>
      <c r="O1682" s="99">
        <f t="shared" si="53"/>
        <v>19</v>
      </c>
      <c r="P1682" s="88">
        <f t="shared" si="54"/>
        <v>4</v>
      </c>
    </row>
    <row r="1683" spans="1:16" x14ac:dyDescent="0.3">
      <c r="A1683" t="s">
        <v>40</v>
      </c>
      <c r="B1683" s="9" t="s">
        <v>380</v>
      </c>
      <c r="C1683" t="s">
        <v>383</v>
      </c>
      <c r="D1683" t="s">
        <v>78</v>
      </c>
      <c r="E1683" t="s">
        <v>235</v>
      </c>
      <c r="F1683" t="s">
        <v>220</v>
      </c>
      <c r="G1683" t="s">
        <v>272</v>
      </c>
      <c r="H1683" t="s">
        <v>5</v>
      </c>
      <c r="I1683">
        <v>3</v>
      </c>
      <c r="J1683">
        <v>2</v>
      </c>
      <c r="K1683">
        <v>1</v>
      </c>
      <c r="L1683">
        <v>1</v>
      </c>
      <c r="M1683">
        <v>1</v>
      </c>
      <c r="N1683">
        <v>0</v>
      </c>
      <c r="O1683" s="99">
        <f t="shared" si="53"/>
        <v>3</v>
      </c>
      <c r="P1683" s="88">
        <f t="shared" si="54"/>
        <v>0</v>
      </c>
    </row>
    <row r="1684" spans="1:16" x14ac:dyDescent="0.3">
      <c r="A1684" t="s">
        <v>40</v>
      </c>
      <c r="B1684" s="9" t="s">
        <v>380</v>
      </c>
      <c r="C1684" t="s">
        <v>383</v>
      </c>
      <c r="D1684" t="s">
        <v>78</v>
      </c>
      <c r="E1684" t="s">
        <v>235</v>
      </c>
      <c r="F1684" t="s">
        <v>220</v>
      </c>
      <c r="G1684" t="s">
        <v>272</v>
      </c>
      <c r="H1684" t="s">
        <v>6</v>
      </c>
      <c r="I1684">
        <v>1</v>
      </c>
      <c r="J1684">
        <v>0</v>
      </c>
      <c r="K1684">
        <v>0</v>
      </c>
      <c r="L1684">
        <v>0</v>
      </c>
      <c r="M1684">
        <v>1</v>
      </c>
      <c r="N1684">
        <v>0</v>
      </c>
      <c r="O1684" s="99">
        <f t="shared" si="53"/>
        <v>1</v>
      </c>
      <c r="P1684" s="88">
        <f t="shared" si="54"/>
        <v>0</v>
      </c>
    </row>
    <row r="1685" spans="1:16" x14ac:dyDescent="0.3">
      <c r="A1685" t="s">
        <v>40</v>
      </c>
      <c r="B1685" s="9" t="s">
        <v>380</v>
      </c>
      <c r="C1685" t="s">
        <v>383</v>
      </c>
      <c r="D1685" t="s">
        <v>80</v>
      </c>
      <c r="E1685" t="s">
        <v>236</v>
      </c>
      <c r="F1685" t="s">
        <v>220</v>
      </c>
      <c r="G1685" t="s">
        <v>272</v>
      </c>
      <c r="H1685" t="s">
        <v>4</v>
      </c>
      <c r="I1685">
        <v>48</v>
      </c>
      <c r="J1685">
        <v>23</v>
      </c>
      <c r="K1685">
        <v>3</v>
      </c>
      <c r="L1685">
        <v>20</v>
      </c>
      <c r="M1685">
        <v>20</v>
      </c>
      <c r="N1685">
        <v>5</v>
      </c>
      <c r="O1685" s="99">
        <f t="shared" si="53"/>
        <v>48</v>
      </c>
      <c r="P1685" s="88">
        <f t="shared" si="54"/>
        <v>5</v>
      </c>
    </row>
    <row r="1686" spans="1:16" x14ac:dyDescent="0.3">
      <c r="A1686" t="s">
        <v>40</v>
      </c>
      <c r="B1686" s="9" t="s">
        <v>380</v>
      </c>
      <c r="C1686" t="s">
        <v>383</v>
      </c>
      <c r="D1686" t="s">
        <v>80</v>
      </c>
      <c r="E1686" t="s">
        <v>236</v>
      </c>
      <c r="F1686" t="s">
        <v>220</v>
      </c>
      <c r="G1686" t="s">
        <v>272</v>
      </c>
      <c r="H1686" t="s">
        <v>5</v>
      </c>
      <c r="I1686">
        <v>9</v>
      </c>
      <c r="J1686">
        <v>3</v>
      </c>
      <c r="K1686">
        <v>1</v>
      </c>
      <c r="L1686">
        <v>2</v>
      </c>
      <c r="M1686">
        <v>4</v>
      </c>
      <c r="N1686">
        <v>2</v>
      </c>
      <c r="O1686" s="99">
        <f t="shared" si="53"/>
        <v>9</v>
      </c>
      <c r="P1686" s="88">
        <f t="shared" si="54"/>
        <v>2</v>
      </c>
    </row>
    <row r="1687" spans="1:16" x14ac:dyDescent="0.3">
      <c r="A1687" t="s">
        <v>40</v>
      </c>
      <c r="B1687" s="9" t="s">
        <v>380</v>
      </c>
      <c r="C1687" t="s">
        <v>383</v>
      </c>
      <c r="D1687" t="s">
        <v>80</v>
      </c>
      <c r="E1687" t="s">
        <v>236</v>
      </c>
      <c r="F1687" t="s">
        <v>220</v>
      </c>
      <c r="G1687" t="s">
        <v>272</v>
      </c>
      <c r="H1687" t="s">
        <v>6</v>
      </c>
      <c r="I1687">
        <v>7</v>
      </c>
      <c r="J1687">
        <v>1</v>
      </c>
      <c r="K1687">
        <v>0</v>
      </c>
      <c r="L1687">
        <v>1</v>
      </c>
      <c r="M1687">
        <v>3</v>
      </c>
      <c r="N1687">
        <v>3</v>
      </c>
      <c r="O1687" s="99">
        <f t="shared" si="53"/>
        <v>7</v>
      </c>
      <c r="P1687" s="88">
        <f t="shared" si="54"/>
        <v>3</v>
      </c>
    </row>
    <row r="1688" spans="1:16" x14ac:dyDescent="0.3">
      <c r="A1688" t="s">
        <v>40</v>
      </c>
      <c r="B1688" s="9" t="s">
        <v>380</v>
      </c>
      <c r="C1688" t="s">
        <v>383</v>
      </c>
      <c r="D1688" t="s">
        <v>82</v>
      </c>
      <c r="E1688" t="s">
        <v>237</v>
      </c>
      <c r="F1688" t="s">
        <v>220</v>
      </c>
      <c r="G1688" t="s">
        <v>272</v>
      </c>
      <c r="H1688" t="s">
        <v>4</v>
      </c>
      <c r="I1688">
        <v>17</v>
      </c>
      <c r="J1688">
        <v>11</v>
      </c>
      <c r="K1688">
        <v>2</v>
      </c>
      <c r="L1688">
        <v>9</v>
      </c>
      <c r="M1688">
        <v>4</v>
      </c>
      <c r="N1688">
        <v>2</v>
      </c>
      <c r="O1688" s="99">
        <f t="shared" si="53"/>
        <v>17</v>
      </c>
      <c r="P1688" s="88">
        <f t="shared" si="54"/>
        <v>2</v>
      </c>
    </row>
    <row r="1689" spans="1:16" x14ac:dyDescent="0.3">
      <c r="A1689" t="s">
        <v>40</v>
      </c>
      <c r="B1689" s="9" t="s">
        <v>380</v>
      </c>
      <c r="C1689" t="s">
        <v>383</v>
      </c>
      <c r="D1689" t="s">
        <v>82</v>
      </c>
      <c r="E1689" t="s">
        <v>237</v>
      </c>
      <c r="F1689" t="s">
        <v>220</v>
      </c>
      <c r="G1689" t="s">
        <v>272</v>
      </c>
      <c r="H1689" t="s">
        <v>5</v>
      </c>
      <c r="I1689">
        <v>3</v>
      </c>
      <c r="J1689">
        <v>1</v>
      </c>
      <c r="K1689">
        <v>0</v>
      </c>
      <c r="L1689">
        <v>1</v>
      </c>
      <c r="M1689">
        <v>2</v>
      </c>
      <c r="N1689">
        <v>0</v>
      </c>
      <c r="O1689" s="99">
        <f t="shared" si="53"/>
        <v>3</v>
      </c>
      <c r="P1689" s="88">
        <f t="shared" si="54"/>
        <v>0</v>
      </c>
    </row>
    <row r="1690" spans="1:16" x14ac:dyDescent="0.3">
      <c r="A1690" t="s">
        <v>40</v>
      </c>
      <c r="B1690" s="9" t="s">
        <v>380</v>
      </c>
      <c r="C1690" t="s">
        <v>383</v>
      </c>
      <c r="D1690" t="s">
        <v>82</v>
      </c>
      <c r="E1690" t="s">
        <v>237</v>
      </c>
      <c r="F1690" t="s">
        <v>220</v>
      </c>
      <c r="G1690" t="s">
        <v>272</v>
      </c>
      <c r="H1690" t="s">
        <v>6</v>
      </c>
      <c r="I1690">
        <v>3</v>
      </c>
      <c r="J1690">
        <v>2</v>
      </c>
      <c r="K1690">
        <v>0</v>
      </c>
      <c r="L1690">
        <v>2</v>
      </c>
      <c r="M1690">
        <v>0</v>
      </c>
      <c r="N1690">
        <v>1</v>
      </c>
      <c r="O1690" s="99">
        <f t="shared" si="53"/>
        <v>3</v>
      </c>
      <c r="P1690" s="88">
        <f t="shared" si="54"/>
        <v>1</v>
      </c>
    </row>
    <row r="1691" spans="1:16" x14ac:dyDescent="0.3">
      <c r="A1691" t="s">
        <v>40</v>
      </c>
      <c r="B1691" s="9" t="s">
        <v>380</v>
      </c>
      <c r="C1691" t="s">
        <v>383</v>
      </c>
      <c r="D1691" t="s">
        <v>84</v>
      </c>
      <c r="E1691" t="s">
        <v>238</v>
      </c>
      <c r="F1691" t="s">
        <v>239</v>
      </c>
      <c r="G1691" t="s">
        <v>271</v>
      </c>
      <c r="H1691" t="s">
        <v>4</v>
      </c>
      <c r="I1691">
        <v>294</v>
      </c>
      <c r="J1691">
        <v>181</v>
      </c>
      <c r="K1691">
        <v>9</v>
      </c>
      <c r="L1691">
        <v>172</v>
      </c>
      <c r="M1691">
        <v>94</v>
      </c>
      <c r="N1691">
        <v>19</v>
      </c>
      <c r="O1691" s="99">
        <f t="shared" si="53"/>
        <v>294</v>
      </c>
      <c r="P1691" s="88">
        <f t="shared" si="54"/>
        <v>19</v>
      </c>
    </row>
    <row r="1692" spans="1:16" x14ac:dyDescent="0.3">
      <c r="A1692" t="s">
        <v>40</v>
      </c>
      <c r="B1692" s="9" t="s">
        <v>380</v>
      </c>
      <c r="C1692" t="s">
        <v>383</v>
      </c>
      <c r="D1692" t="s">
        <v>84</v>
      </c>
      <c r="E1692" t="s">
        <v>238</v>
      </c>
      <c r="F1692" t="s">
        <v>239</v>
      </c>
      <c r="G1692" t="s">
        <v>271</v>
      </c>
      <c r="H1692" t="s">
        <v>5</v>
      </c>
      <c r="I1692">
        <v>51</v>
      </c>
      <c r="J1692">
        <v>28</v>
      </c>
      <c r="K1692">
        <v>3</v>
      </c>
      <c r="L1692">
        <v>25</v>
      </c>
      <c r="M1692">
        <v>16</v>
      </c>
      <c r="N1692">
        <v>7</v>
      </c>
      <c r="O1692" s="99">
        <f t="shared" si="53"/>
        <v>51</v>
      </c>
      <c r="P1692" s="88">
        <f t="shared" si="54"/>
        <v>7</v>
      </c>
    </row>
    <row r="1693" spans="1:16" x14ac:dyDescent="0.3">
      <c r="A1693" t="s">
        <v>40</v>
      </c>
      <c r="B1693" s="9" t="s">
        <v>380</v>
      </c>
      <c r="C1693" t="s">
        <v>383</v>
      </c>
      <c r="D1693" t="s">
        <v>84</v>
      </c>
      <c r="E1693" t="s">
        <v>238</v>
      </c>
      <c r="F1693" t="s">
        <v>239</v>
      </c>
      <c r="G1693" t="s">
        <v>271</v>
      </c>
      <c r="H1693" t="s">
        <v>7</v>
      </c>
      <c r="I1693">
        <v>3</v>
      </c>
      <c r="J1693">
        <v>1</v>
      </c>
      <c r="K1693">
        <v>0</v>
      </c>
      <c r="L1693">
        <v>1</v>
      </c>
      <c r="M1693">
        <v>2</v>
      </c>
      <c r="N1693">
        <v>0</v>
      </c>
      <c r="O1693" s="99">
        <f t="shared" si="53"/>
        <v>3</v>
      </c>
      <c r="P1693" s="88">
        <f t="shared" si="54"/>
        <v>0</v>
      </c>
    </row>
    <row r="1694" spans="1:16" x14ac:dyDescent="0.3">
      <c r="A1694" t="s">
        <v>40</v>
      </c>
      <c r="B1694" s="9" t="s">
        <v>380</v>
      </c>
      <c r="C1694" t="s">
        <v>383</v>
      </c>
      <c r="D1694" t="s">
        <v>84</v>
      </c>
      <c r="E1694" t="s">
        <v>238</v>
      </c>
      <c r="F1694" t="s">
        <v>239</v>
      </c>
      <c r="G1694" t="s">
        <v>271</v>
      </c>
      <c r="H1694" t="s">
        <v>6</v>
      </c>
      <c r="I1694">
        <v>2</v>
      </c>
      <c r="J1694">
        <v>1</v>
      </c>
      <c r="K1694">
        <v>0</v>
      </c>
      <c r="L1694">
        <v>1</v>
      </c>
      <c r="M1694">
        <v>1</v>
      </c>
      <c r="N1694">
        <v>0</v>
      </c>
      <c r="O1694" s="99">
        <f t="shared" si="53"/>
        <v>2</v>
      </c>
      <c r="P1694" s="88">
        <f t="shared" si="54"/>
        <v>0</v>
      </c>
    </row>
    <row r="1695" spans="1:16" x14ac:dyDescent="0.3">
      <c r="A1695" t="s">
        <v>40</v>
      </c>
      <c r="B1695" s="9" t="s">
        <v>380</v>
      </c>
      <c r="C1695" t="s">
        <v>383</v>
      </c>
      <c r="D1695" t="s">
        <v>86</v>
      </c>
      <c r="E1695" t="s">
        <v>240</v>
      </c>
      <c r="F1695" t="s">
        <v>239</v>
      </c>
      <c r="G1695" t="s">
        <v>271</v>
      </c>
      <c r="H1695" t="s">
        <v>4</v>
      </c>
      <c r="I1695">
        <v>209</v>
      </c>
      <c r="J1695">
        <v>95</v>
      </c>
      <c r="K1695">
        <v>7</v>
      </c>
      <c r="L1695">
        <v>88</v>
      </c>
      <c r="M1695">
        <v>70</v>
      </c>
      <c r="N1695">
        <v>44</v>
      </c>
      <c r="O1695" s="99">
        <f t="shared" si="53"/>
        <v>209</v>
      </c>
      <c r="P1695" s="88">
        <f t="shared" si="54"/>
        <v>44</v>
      </c>
    </row>
    <row r="1696" spans="1:16" x14ac:dyDescent="0.3">
      <c r="A1696" t="s">
        <v>40</v>
      </c>
      <c r="B1696" s="9" t="s">
        <v>380</v>
      </c>
      <c r="C1696" t="s">
        <v>383</v>
      </c>
      <c r="D1696" t="s">
        <v>86</v>
      </c>
      <c r="E1696" t="s">
        <v>240</v>
      </c>
      <c r="F1696" t="s">
        <v>239</v>
      </c>
      <c r="G1696" t="s">
        <v>271</v>
      </c>
      <c r="H1696" t="s">
        <v>5</v>
      </c>
      <c r="I1696">
        <v>26</v>
      </c>
      <c r="J1696">
        <v>10</v>
      </c>
      <c r="K1696">
        <v>4</v>
      </c>
      <c r="L1696">
        <v>6</v>
      </c>
      <c r="M1696">
        <v>12</v>
      </c>
      <c r="N1696">
        <v>4</v>
      </c>
      <c r="O1696" s="99">
        <f t="shared" si="53"/>
        <v>26</v>
      </c>
      <c r="P1696" s="88">
        <f t="shared" si="54"/>
        <v>4</v>
      </c>
    </row>
    <row r="1697" spans="1:16" x14ac:dyDescent="0.3">
      <c r="A1697" t="s">
        <v>40</v>
      </c>
      <c r="B1697" s="9" t="s">
        <v>380</v>
      </c>
      <c r="C1697" t="s">
        <v>383</v>
      </c>
      <c r="D1697" t="s">
        <v>86</v>
      </c>
      <c r="E1697" t="s">
        <v>240</v>
      </c>
      <c r="F1697" t="s">
        <v>239</v>
      </c>
      <c r="G1697" t="s">
        <v>271</v>
      </c>
      <c r="H1697" t="s">
        <v>7</v>
      </c>
      <c r="I1697">
        <v>7</v>
      </c>
      <c r="J1697">
        <v>2</v>
      </c>
      <c r="K1697">
        <v>1</v>
      </c>
      <c r="L1697">
        <v>1</v>
      </c>
      <c r="M1697">
        <v>4</v>
      </c>
      <c r="N1697">
        <v>1</v>
      </c>
      <c r="O1697" s="99">
        <f t="shared" si="53"/>
        <v>7</v>
      </c>
      <c r="P1697" s="88">
        <f t="shared" si="54"/>
        <v>1</v>
      </c>
    </row>
    <row r="1698" spans="1:16" x14ac:dyDescent="0.3">
      <c r="A1698" t="s">
        <v>40</v>
      </c>
      <c r="B1698" s="9" t="s">
        <v>380</v>
      </c>
      <c r="C1698" t="s">
        <v>383</v>
      </c>
      <c r="D1698" t="s">
        <v>86</v>
      </c>
      <c r="E1698" t="s">
        <v>240</v>
      </c>
      <c r="F1698" t="s">
        <v>239</v>
      </c>
      <c r="G1698" t="s">
        <v>271</v>
      </c>
      <c r="H1698" t="s">
        <v>6</v>
      </c>
      <c r="I1698">
        <v>5</v>
      </c>
      <c r="J1698">
        <v>1</v>
      </c>
      <c r="K1698">
        <v>0</v>
      </c>
      <c r="L1698">
        <v>1</v>
      </c>
      <c r="M1698">
        <v>3</v>
      </c>
      <c r="N1698">
        <v>1</v>
      </c>
      <c r="O1698" s="99">
        <f t="shared" si="53"/>
        <v>5</v>
      </c>
      <c r="P1698" s="88">
        <f t="shared" si="54"/>
        <v>1</v>
      </c>
    </row>
    <row r="1699" spans="1:16" x14ac:dyDescent="0.3">
      <c r="A1699" t="s">
        <v>40</v>
      </c>
      <c r="B1699" s="9" t="s">
        <v>380</v>
      </c>
      <c r="C1699" t="s">
        <v>383</v>
      </c>
      <c r="D1699" t="s">
        <v>88</v>
      </c>
      <c r="E1699" t="s">
        <v>241</v>
      </c>
      <c r="F1699" t="s">
        <v>220</v>
      </c>
      <c r="G1699" t="s">
        <v>271</v>
      </c>
      <c r="H1699" t="s">
        <v>4</v>
      </c>
      <c r="I1699">
        <v>26</v>
      </c>
      <c r="J1699">
        <v>15</v>
      </c>
      <c r="K1699">
        <v>3</v>
      </c>
      <c r="L1699">
        <v>12</v>
      </c>
      <c r="M1699">
        <v>11</v>
      </c>
      <c r="N1699">
        <v>0</v>
      </c>
      <c r="O1699" s="99">
        <f t="shared" si="53"/>
        <v>26</v>
      </c>
      <c r="P1699" s="88">
        <f t="shared" si="54"/>
        <v>0</v>
      </c>
    </row>
    <row r="1700" spans="1:16" x14ac:dyDescent="0.3">
      <c r="A1700" t="s">
        <v>40</v>
      </c>
      <c r="B1700" s="9" t="s">
        <v>380</v>
      </c>
      <c r="C1700" t="s">
        <v>383</v>
      </c>
      <c r="D1700" t="s">
        <v>88</v>
      </c>
      <c r="E1700" t="s">
        <v>241</v>
      </c>
      <c r="F1700" t="s">
        <v>220</v>
      </c>
      <c r="G1700" t="s">
        <v>271</v>
      </c>
      <c r="H1700" t="s">
        <v>5</v>
      </c>
      <c r="I1700">
        <v>1</v>
      </c>
      <c r="J1700">
        <v>0</v>
      </c>
      <c r="K1700">
        <v>0</v>
      </c>
      <c r="L1700">
        <v>0</v>
      </c>
      <c r="M1700">
        <v>1</v>
      </c>
      <c r="N1700">
        <v>0</v>
      </c>
      <c r="O1700" s="99">
        <f t="shared" si="53"/>
        <v>1</v>
      </c>
      <c r="P1700" s="88">
        <f t="shared" si="54"/>
        <v>0</v>
      </c>
    </row>
    <row r="1701" spans="1:16" x14ac:dyDescent="0.3">
      <c r="A1701" t="s">
        <v>40</v>
      </c>
      <c r="B1701" s="9" t="s">
        <v>380</v>
      </c>
      <c r="C1701" t="s">
        <v>383</v>
      </c>
      <c r="D1701" t="s">
        <v>90</v>
      </c>
      <c r="E1701" t="s">
        <v>242</v>
      </c>
      <c r="F1701" t="s">
        <v>220</v>
      </c>
      <c r="G1701" t="s">
        <v>272</v>
      </c>
      <c r="H1701" t="s">
        <v>4</v>
      </c>
      <c r="I1701">
        <v>29</v>
      </c>
      <c r="J1701">
        <v>15</v>
      </c>
      <c r="K1701">
        <v>3</v>
      </c>
      <c r="L1701">
        <v>12</v>
      </c>
      <c r="M1701">
        <v>7</v>
      </c>
      <c r="N1701">
        <v>7</v>
      </c>
      <c r="O1701" s="99">
        <f t="shared" si="53"/>
        <v>29</v>
      </c>
      <c r="P1701" s="88">
        <f t="shared" si="54"/>
        <v>7</v>
      </c>
    </row>
    <row r="1702" spans="1:16" x14ac:dyDescent="0.3">
      <c r="A1702" t="s">
        <v>40</v>
      </c>
      <c r="B1702" s="9" t="s">
        <v>380</v>
      </c>
      <c r="C1702" t="s">
        <v>383</v>
      </c>
      <c r="D1702" t="s">
        <v>90</v>
      </c>
      <c r="E1702" t="s">
        <v>242</v>
      </c>
      <c r="F1702" t="s">
        <v>220</v>
      </c>
      <c r="G1702" t="s">
        <v>272</v>
      </c>
      <c r="H1702" t="s">
        <v>5</v>
      </c>
      <c r="I1702">
        <v>3</v>
      </c>
      <c r="J1702">
        <v>3</v>
      </c>
      <c r="K1702">
        <v>1</v>
      </c>
      <c r="L1702">
        <v>2</v>
      </c>
      <c r="M1702">
        <v>0</v>
      </c>
      <c r="N1702">
        <v>0</v>
      </c>
      <c r="O1702" s="99">
        <f t="shared" si="53"/>
        <v>3</v>
      </c>
      <c r="P1702" s="88">
        <f t="shared" si="54"/>
        <v>0</v>
      </c>
    </row>
    <row r="1703" spans="1:16" x14ac:dyDescent="0.3">
      <c r="A1703" t="s">
        <v>40</v>
      </c>
      <c r="B1703" s="9" t="s">
        <v>380</v>
      </c>
      <c r="C1703" t="s">
        <v>383</v>
      </c>
      <c r="D1703" t="s">
        <v>90</v>
      </c>
      <c r="E1703" t="s">
        <v>242</v>
      </c>
      <c r="F1703" t="s">
        <v>220</v>
      </c>
      <c r="G1703" t="s">
        <v>272</v>
      </c>
      <c r="H1703" t="s">
        <v>7</v>
      </c>
      <c r="I1703">
        <v>1</v>
      </c>
      <c r="J1703">
        <v>1</v>
      </c>
      <c r="K1703">
        <v>1</v>
      </c>
      <c r="L1703">
        <v>0</v>
      </c>
      <c r="M1703">
        <v>0</v>
      </c>
      <c r="N1703">
        <v>0</v>
      </c>
      <c r="O1703" s="99">
        <f t="shared" si="53"/>
        <v>1</v>
      </c>
      <c r="P1703" s="88">
        <f t="shared" si="54"/>
        <v>0</v>
      </c>
    </row>
    <row r="1704" spans="1:16" x14ac:dyDescent="0.3">
      <c r="A1704" t="s">
        <v>40</v>
      </c>
      <c r="B1704" s="9" t="s">
        <v>380</v>
      </c>
      <c r="C1704" t="s">
        <v>383</v>
      </c>
      <c r="D1704" t="s">
        <v>90</v>
      </c>
      <c r="E1704" t="s">
        <v>242</v>
      </c>
      <c r="F1704" t="s">
        <v>220</v>
      </c>
      <c r="G1704" t="s">
        <v>272</v>
      </c>
      <c r="H1704" t="s">
        <v>6</v>
      </c>
      <c r="I1704">
        <v>2</v>
      </c>
      <c r="J1704">
        <v>2</v>
      </c>
      <c r="K1704">
        <v>0</v>
      </c>
      <c r="L1704">
        <v>2</v>
      </c>
      <c r="M1704">
        <v>0</v>
      </c>
      <c r="N1704">
        <v>0</v>
      </c>
      <c r="O1704" s="99">
        <f t="shared" si="53"/>
        <v>2</v>
      </c>
      <c r="P1704" s="88">
        <f t="shared" si="54"/>
        <v>0</v>
      </c>
    </row>
    <row r="1705" spans="1:16" x14ac:dyDescent="0.3">
      <c r="A1705" t="s">
        <v>40</v>
      </c>
      <c r="B1705" s="9" t="s">
        <v>380</v>
      </c>
      <c r="C1705" t="s">
        <v>383</v>
      </c>
      <c r="D1705" t="s">
        <v>92</v>
      </c>
      <c r="E1705" t="s">
        <v>243</v>
      </c>
      <c r="F1705" t="s">
        <v>220</v>
      </c>
      <c r="G1705" t="s">
        <v>271</v>
      </c>
      <c r="H1705" t="s">
        <v>4</v>
      </c>
      <c r="I1705">
        <v>29</v>
      </c>
      <c r="J1705">
        <v>13</v>
      </c>
      <c r="K1705">
        <v>1</v>
      </c>
      <c r="L1705">
        <v>12</v>
      </c>
      <c r="M1705">
        <v>16</v>
      </c>
      <c r="N1705">
        <v>0</v>
      </c>
      <c r="O1705" s="99">
        <f t="shared" si="53"/>
        <v>29</v>
      </c>
      <c r="P1705" s="88">
        <f t="shared" si="54"/>
        <v>0</v>
      </c>
    </row>
    <row r="1706" spans="1:16" x14ac:dyDescent="0.3">
      <c r="A1706" t="s">
        <v>40</v>
      </c>
      <c r="B1706" s="9" t="s">
        <v>380</v>
      </c>
      <c r="C1706" t="s">
        <v>383</v>
      </c>
      <c r="D1706" t="s">
        <v>92</v>
      </c>
      <c r="E1706" t="s">
        <v>243</v>
      </c>
      <c r="F1706" t="s">
        <v>220</v>
      </c>
      <c r="G1706" t="s">
        <v>271</v>
      </c>
      <c r="H1706" t="s">
        <v>5</v>
      </c>
      <c r="I1706">
        <v>2</v>
      </c>
      <c r="J1706">
        <v>0</v>
      </c>
      <c r="K1706">
        <v>0</v>
      </c>
      <c r="L1706">
        <v>0</v>
      </c>
      <c r="M1706">
        <v>2</v>
      </c>
      <c r="N1706">
        <v>0</v>
      </c>
      <c r="O1706" s="99">
        <f t="shared" si="53"/>
        <v>2</v>
      </c>
      <c r="P1706" s="88">
        <f t="shared" si="54"/>
        <v>0</v>
      </c>
    </row>
    <row r="1707" spans="1:16" x14ac:dyDescent="0.3">
      <c r="A1707" t="s">
        <v>40</v>
      </c>
      <c r="B1707" s="9" t="s">
        <v>380</v>
      </c>
      <c r="C1707" t="s">
        <v>383</v>
      </c>
      <c r="D1707" t="s">
        <v>92</v>
      </c>
      <c r="E1707" t="s">
        <v>243</v>
      </c>
      <c r="F1707" t="s">
        <v>220</v>
      </c>
      <c r="G1707" t="s">
        <v>271</v>
      </c>
      <c r="H1707" t="s">
        <v>6</v>
      </c>
      <c r="I1707">
        <v>3</v>
      </c>
      <c r="J1707">
        <v>2</v>
      </c>
      <c r="K1707">
        <v>0</v>
      </c>
      <c r="L1707">
        <v>2</v>
      </c>
      <c r="M1707">
        <v>1</v>
      </c>
      <c r="N1707">
        <v>0</v>
      </c>
      <c r="O1707" s="99">
        <f t="shared" si="53"/>
        <v>3</v>
      </c>
      <c r="P1707" s="88">
        <f t="shared" si="54"/>
        <v>0</v>
      </c>
    </row>
    <row r="1708" spans="1:16" x14ac:dyDescent="0.3">
      <c r="A1708" t="s">
        <v>40</v>
      </c>
      <c r="B1708" s="9" t="s">
        <v>380</v>
      </c>
      <c r="C1708" t="s">
        <v>383</v>
      </c>
      <c r="D1708" t="s">
        <v>94</v>
      </c>
      <c r="E1708" t="s">
        <v>244</v>
      </c>
      <c r="F1708" t="s">
        <v>220</v>
      </c>
      <c r="G1708" t="s">
        <v>272</v>
      </c>
      <c r="H1708" t="s">
        <v>4</v>
      </c>
      <c r="I1708">
        <v>35</v>
      </c>
      <c r="J1708">
        <v>10</v>
      </c>
      <c r="K1708">
        <v>1</v>
      </c>
      <c r="L1708">
        <v>9</v>
      </c>
      <c r="M1708">
        <v>13</v>
      </c>
      <c r="N1708">
        <v>12</v>
      </c>
      <c r="O1708" s="99">
        <f t="shared" si="53"/>
        <v>35</v>
      </c>
      <c r="P1708" s="88">
        <f t="shared" si="54"/>
        <v>12</v>
      </c>
    </row>
    <row r="1709" spans="1:16" x14ac:dyDescent="0.3">
      <c r="A1709" t="s">
        <v>40</v>
      </c>
      <c r="B1709" s="9" t="s">
        <v>380</v>
      </c>
      <c r="C1709" t="s">
        <v>383</v>
      </c>
      <c r="D1709" t="s">
        <v>94</v>
      </c>
      <c r="E1709" t="s">
        <v>244</v>
      </c>
      <c r="F1709" t="s">
        <v>220</v>
      </c>
      <c r="G1709" t="s">
        <v>272</v>
      </c>
      <c r="H1709" t="s">
        <v>5</v>
      </c>
      <c r="I1709">
        <v>2</v>
      </c>
      <c r="J1709">
        <v>0</v>
      </c>
      <c r="K1709">
        <v>0</v>
      </c>
      <c r="L1709">
        <v>0</v>
      </c>
      <c r="M1709">
        <v>1</v>
      </c>
      <c r="N1709">
        <v>1</v>
      </c>
      <c r="O1709" s="99">
        <f t="shared" si="53"/>
        <v>2</v>
      </c>
      <c r="P1709" s="88">
        <f t="shared" si="54"/>
        <v>1</v>
      </c>
    </row>
    <row r="1710" spans="1:16" x14ac:dyDescent="0.3">
      <c r="A1710" t="s">
        <v>40</v>
      </c>
      <c r="B1710" s="9" t="s">
        <v>380</v>
      </c>
      <c r="C1710" t="s">
        <v>383</v>
      </c>
      <c r="D1710" t="s">
        <v>94</v>
      </c>
      <c r="E1710" t="s">
        <v>244</v>
      </c>
      <c r="F1710" t="s">
        <v>220</v>
      </c>
      <c r="G1710" t="s">
        <v>272</v>
      </c>
      <c r="H1710" t="s">
        <v>7</v>
      </c>
      <c r="I1710">
        <v>2</v>
      </c>
      <c r="J1710">
        <v>1</v>
      </c>
      <c r="K1710">
        <v>1</v>
      </c>
      <c r="L1710">
        <v>0</v>
      </c>
      <c r="M1710">
        <v>1</v>
      </c>
      <c r="N1710">
        <v>0</v>
      </c>
      <c r="O1710" s="99">
        <f t="shared" si="53"/>
        <v>2</v>
      </c>
      <c r="P1710" s="88">
        <f t="shared" si="54"/>
        <v>0</v>
      </c>
    </row>
    <row r="1711" spans="1:16" x14ac:dyDescent="0.3">
      <c r="A1711" t="s">
        <v>40</v>
      </c>
      <c r="B1711" s="9" t="s">
        <v>380</v>
      </c>
      <c r="C1711" t="s">
        <v>383</v>
      </c>
      <c r="D1711" t="s">
        <v>94</v>
      </c>
      <c r="E1711" t="s">
        <v>244</v>
      </c>
      <c r="F1711" t="s">
        <v>220</v>
      </c>
      <c r="G1711" t="s">
        <v>272</v>
      </c>
      <c r="H1711" t="s">
        <v>6</v>
      </c>
      <c r="I1711">
        <v>3</v>
      </c>
      <c r="J1711">
        <v>2</v>
      </c>
      <c r="K1711">
        <v>0</v>
      </c>
      <c r="L1711">
        <v>2</v>
      </c>
      <c r="M1711">
        <v>0</v>
      </c>
      <c r="N1711">
        <v>1</v>
      </c>
      <c r="O1711" s="99">
        <f t="shared" si="53"/>
        <v>3</v>
      </c>
      <c r="P1711" s="88">
        <f t="shared" si="54"/>
        <v>1</v>
      </c>
    </row>
    <row r="1712" spans="1:16" x14ac:dyDescent="0.3">
      <c r="A1712" t="s">
        <v>40</v>
      </c>
      <c r="B1712" s="9" t="s">
        <v>380</v>
      </c>
      <c r="C1712" t="s">
        <v>383</v>
      </c>
      <c r="D1712" t="s">
        <v>245</v>
      </c>
      <c r="E1712" t="s">
        <v>246</v>
      </c>
      <c r="F1712" t="s">
        <v>220</v>
      </c>
      <c r="G1712" t="s">
        <v>273</v>
      </c>
      <c r="H1712" t="s">
        <v>5</v>
      </c>
      <c r="I1712">
        <v>1</v>
      </c>
      <c r="J1712">
        <v>1</v>
      </c>
      <c r="K1712">
        <v>0</v>
      </c>
      <c r="L1712">
        <v>1</v>
      </c>
      <c r="M1712">
        <v>0</v>
      </c>
      <c r="N1712">
        <v>0</v>
      </c>
      <c r="O1712" s="99">
        <f t="shared" si="53"/>
        <v>1</v>
      </c>
      <c r="P1712" s="88">
        <f t="shared" si="54"/>
        <v>0</v>
      </c>
    </row>
    <row r="1713" spans="1:16" x14ac:dyDescent="0.3">
      <c r="A1713" t="s">
        <v>40</v>
      </c>
      <c r="B1713" s="9" t="s">
        <v>380</v>
      </c>
      <c r="C1713" t="s">
        <v>383</v>
      </c>
      <c r="D1713" t="s">
        <v>100</v>
      </c>
      <c r="E1713" t="s">
        <v>247</v>
      </c>
      <c r="F1713" t="s">
        <v>220</v>
      </c>
      <c r="G1713" t="s">
        <v>272</v>
      </c>
      <c r="H1713" t="s">
        <v>4</v>
      </c>
      <c r="I1713">
        <v>33</v>
      </c>
      <c r="J1713">
        <v>23</v>
      </c>
      <c r="K1713">
        <v>2</v>
      </c>
      <c r="L1713">
        <v>21</v>
      </c>
      <c r="M1713">
        <v>4</v>
      </c>
      <c r="N1713">
        <v>6</v>
      </c>
      <c r="O1713" s="99">
        <f t="shared" si="53"/>
        <v>33</v>
      </c>
      <c r="P1713" s="88">
        <f t="shared" si="54"/>
        <v>6</v>
      </c>
    </row>
    <row r="1714" spans="1:16" x14ac:dyDescent="0.3">
      <c r="A1714" t="s">
        <v>40</v>
      </c>
      <c r="B1714" s="9" t="s">
        <v>380</v>
      </c>
      <c r="C1714" t="s">
        <v>383</v>
      </c>
      <c r="D1714" t="s">
        <v>100</v>
      </c>
      <c r="E1714" t="s">
        <v>247</v>
      </c>
      <c r="F1714" t="s">
        <v>220</v>
      </c>
      <c r="G1714" t="s">
        <v>272</v>
      </c>
      <c r="H1714" t="s">
        <v>5</v>
      </c>
      <c r="I1714">
        <v>10</v>
      </c>
      <c r="J1714">
        <v>4</v>
      </c>
      <c r="K1714">
        <v>1</v>
      </c>
      <c r="L1714">
        <v>3</v>
      </c>
      <c r="M1714">
        <v>4</v>
      </c>
      <c r="N1714">
        <v>2</v>
      </c>
      <c r="O1714" s="99">
        <f t="shared" si="53"/>
        <v>10</v>
      </c>
      <c r="P1714" s="88">
        <f t="shared" si="54"/>
        <v>2</v>
      </c>
    </row>
    <row r="1715" spans="1:16" x14ac:dyDescent="0.3">
      <c r="A1715" t="s">
        <v>40</v>
      </c>
      <c r="B1715" s="9" t="s">
        <v>380</v>
      </c>
      <c r="C1715" t="s">
        <v>383</v>
      </c>
      <c r="D1715" t="s">
        <v>100</v>
      </c>
      <c r="E1715" t="s">
        <v>247</v>
      </c>
      <c r="F1715" t="s">
        <v>220</v>
      </c>
      <c r="G1715" t="s">
        <v>272</v>
      </c>
      <c r="H1715" t="s">
        <v>7</v>
      </c>
      <c r="I1715">
        <v>3</v>
      </c>
      <c r="J1715">
        <v>3</v>
      </c>
      <c r="K1715">
        <v>0</v>
      </c>
      <c r="L1715">
        <v>3</v>
      </c>
      <c r="M1715">
        <v>0</v>
      </c>
      <c r="N1715">
        <v>0</v>
      </c>
      <c r="O1715" s="99">
        <f t="shared" si="53"/>
        <v>3</v>
      </c>
      <c r="P1715" s="88">
        <f t="shared" si="54"/>
        <v>0</v>
      </c>
    </row>
    <row r="1716" spans="1:16" x14ac:dyDescent="0.3">
      <c r="A1716" t="s">
        <v>40</v>
      </c>
      <c r="B1716" s="9" t="s">
        <v>380</v>
      </c>
      <c r="C1716" t="s">
        <v>383</v>
      </c>
      <c r="D1716" t="s">
        <v>100</v>
      </c>
      <c r="E1716" t="s">
        <v>247</v>
      </c>
      <c r="F1716" t="s">
        <v>220</v>
      </c>
      <c r="G1716" t="s">
        <v>272</v>
      </c>
      <c r="H1716" t="s">
        <v>6</v>
      </c>
      <c r="I1716">
        <v>1</v>
      </c>
      <c r="J1716">
        <v>0</v>
      </c>
      <c r="K1716">
        <v>0</v>
      </c>
      <c r="L1716">
        <v>0</v>
      </c>
      <c r="M1716">
        <v>1</v>
      </c>
      <c r="N1716">
        <v>0</v>
      </c>
      <c r="O1716" s="99">
        <f t="shared" si="53"/>
        <v>1</v>
      </c>
      <c r="P1716" s="88">
        <f t="shared" si="54"/>
        <v>0</v>
      </c>
    </row>
    <row r="1717" spans="1:16" x14ac:dyDescent="0.3">
      <c r="A1717" t="s">
        <v>40</v>
      </c>
      <c r="B1717" s="9" t="s">
        <v>380</v>
      </c>
      <c r="C1717" t="s">
        <v>383</v>
      </c>
      <c r="D1717" t="s">
        <v>102</v>
      </c>
      <c r="E1717" t="s">
        <v>248</v>
      </c>
      <c r="F1717" t="s">
        <v>220</v>
      </c>
      <c r="G1717" t="s">
        <v>271</v>
      </c>
      <c r="H1717" t="s">
        <v>4</v>
      </c>
      <c r="I1717">
        <v>84</v>
      </c>
      <c r="J1717">
        <v>16</v>
      </c>
      <c r="K1717">
        <v>3</v>
      </c>
      <c r="L1717">
        <v>13</v>
      </c>
      <c r="M1717">
        <v>42</v>
      </c>
      <c r="N1717">
        <v>26</v>
      </c>
      <c r="O1717" s="99">
        <f t="shared" si="53"/>
        <v>84</v>
      </c>
      <c r="P1717" s="88">
        <f t="shared" si="54"/>
        <v>26</v>
      </c>
    </row>
    <row r="1718" spans="1:16" x14ac:dyDescent="0.3">
      <c r="A1718" t="s">
        <v>40</v>
      </c>
      <c r="B1718" s="9" t="s">
        <v>380</v>
      </c>
      <c r="C1718" t="s">
        <v>383</v>
      </c>
      <c r="D1718" t="s">
        <v>102</v>
      </c>
      <c r="E1718" t="s">
        <v>248</v>
      </c>
      <c r="F1718" t="s">
        <v>220</v>
      </c>
      <c r="G1718" t="s">
        <v>271</v>
      </c>
      <c r="H1718" t="s">
        <v>5</v>
      </c>
      <c r="I1718">
        <v>5</v>
      </c>
      <c r="J1718">
        <v>1</v>
      </c>
      <c r="K1718">
        <v>0</v>
      </c>
      <c r="L1718">
        <v>1</v>
      </c>
      <c r="M1718">
        <v>4</v>
      </c>
      <c r="N1718">
        <v>0</v>
      </c>
      <c r="O1718" s="99">
        <f t="shared" si="53"/>
        <v>5</v>
      </c>
      <c r="P1718" s="88">
        <f t="shared" si="54"/>
        <v>0</v>
      </c>
    </row>
    <row r="1719" spans="1:16" x14ac:dyDescent="0.3">
      <c r="A1719" t="s">
        <v>40</v>
      </c>
      <c r="B1719" s="9" t="s">
        <v>380</v>
      </c>
      <c r="C1719" t="s">
        <v>383</v>
      </c>
      <c r="D1719" t="s">
        <v>102</v>
      </c>
      <c r="E1719" t="s">
        <v>248</v>
      </c>
      <c r="F1719" t="s">
        <v>220</v>
      </c>
      <c r="G1719" t="s">
        <v>271</v>
      </c>
      <c r="H1719" t="s">
        <v>7</v>
      </c>
      <c r="I1719">
        <v>4</v>
      </c>
      <c r="J1719">
        <v>3</v>
      </c>
      <c r="K1719">
        <v>1</v>
      </c>
      <c r="L1719">
        <v>2</v>
      </c>
      <c r="M1719">
        <v>0</v>
      </c>
      <c r="N1719">
        <v>1</v>
      </c>
      <c r="O1719" s="99">
        <f t="shared" si="53"/>
        <v>4</v>
      </c>
      <c r="P1719" s="88">
        <f t="shared" si="54"/>
        <v>1</v>
      </c>
    </row>
    <row r="1720" spans="1:16" x14ac:dyDescent="0.3">
      <c r="A1720" t="s">
        <v>40</v>
      </c>
      <c r="B1720" s="9" t="s">
        <v>380</v>
      </c>
      <c r="C1720" t="s">
        <v>383</v>
      </c>
      <c r="D1720" t="s">
        <v>102</v>
      </c>
      <c r="E1720" t="s">
        <v>248</v>
      </c>
      <c r="F1720" t="s">
        <v>220</v>
      </c>
      <c r="G1720" t="s">
        <v>271</v>
      </c>
      <c r="H1720" t="s">
        <v>6</v>
      </c>
      <c r="I1720">
        <v>3</v>
      </c>
      <c r="J1720">
        <v>0</v>
      </c>
      <c r="K1720">
        <v>0</v>
      </c>
      <c r="L1720">
        <v>0</v>
      </c>
      <c r="M1720">
        <v>1</v>
      </c>
      <c r="N1720">
        <v>2</v>
      </c>
      <c r="O1720" s="99">
        <f t="shared" si="53"/>
        <v>3</v>
      </c>
      <c r="P1720" s="88">
        <f t="shared" si="54"/>
        <v>2</v>
      </c>
    </row>
    <row r="1721" spans="1:16" x14ac:dyDescent="0.3">
      <c r="A1721" t="s">
        <v>40</v>
      </c>
      <c r="B1721" s="9" t="s">
        <v>380</v>
      </c>
      <c r="C1721" t="s">
        <v>383</v>
      </c>
      <c r="D1721" t="s">
        <v>104</v>
      </c>
      <c r="E1721" t="s">
        <v>249</v>
      </c>
      <c r="F1721" t="s">
        <v>220</v>
      </c>
      <c r="G1721" t="s">
        <v>272</v>
      </c>
      <c r="H1721" t="s">
        <v>4</v>
      </c>
      <c r="I1721">
        <v>25</v>
      </c>
      <c r="J1721">
        <v>21</v>
      </c>
      <c r="K1721">
        <v>2</v>
      </c>
      <c r="L1721">
        <v>19</v>
      </c>
      <c r="M1721">
        <v>4</v>
      </c>
      <c r="N1721">
        <v>0</v>
      </c>
      <c r="O1721" s="99">
        <f t="shared" si="53"/>
        <v>25</v>
      </c>
      <c r="P1721" s="88">
        <f t="shared" si="54"/>
        <v>0</v>
      </c>
    </row>
    <row r="1722" spans="1:16" x14ac:dyDescent="0.3">
      <c r="A1722" t="s">
        <v>40</v>
      </c>
      <c r="B1722" s="9" t="s">
        <v>380</v>
      </c>
      <c r="C1722" t="s">
        <v>383</v>
      </c>
      <c r="D1722" t="s">
        <v>104</v>
      </c>
      <c r="E1722" t="s">
        <v>249</v>
      </c>
      <c r="F1722" t="s">
        <v>220</v>
      </c>
      <c r="G1722" t="s">
        <v>272</v>
      </c>
      <c r="H1722" t="s">
        <v>5</v>
      </c>
      <c r="I1722">
        <v>1</v>
      </c>
      <c r="J1722">
        <v>1</v>
      </c>
      <c r="K1722">
        <v>0</v>
      </c>
      <c r="L1722">
        <v>1</v>
      </c>
      <c r="M1722">
        <v>0</v>
      </c>
      <c r="N1722">
        <v>0</v>
      </c>
      <c r="O1722" s="99">
        <f t="shared" si="53"/>
        <v>1</v>
      </c>
      <c r="P1722" s="88">
        <f t="shared" si="54"/>
        <v>0</v>
      </c>
    </row>
    <row r="1723" spans="1:16" x14ac:dyDescent="0.3">
      <c r="A1723" t="s">
        <v>40</v>
      </c>
      <c r="B1723" s="9" t="s">
        <v>380</v>
      </c>
      <c r="C1723" t="s">
        <v>383</v>
      </c>
      <c r="D1723" t="s">
        <v>104</v>
      </c>
      <c r="E1723" t="s">
        <v>249</v>
      </c>
      <c r="F1723" t="s">
        <v>220</v>
      </c>
      <c r="G1723" t="s">
        <v>272</v>
      </c>
      <c r="H1723" t="s">
        <v>7</v>
      </c>
      <c r="I1723">
        <v>1</v>
      </c>
      <c r="J1723">
        <v>1</v>
      </c>
      <c r="K1723">
        <v>1</v>
      </c>
      <c r="L1723">
        <v>0</v>
      </c>
      <c r="M1723">
        <v>0</v>
      </c>
      <c r="N1723">
        <v>0</v>
      </c>
      <c r="O1723" s="99">
        <f t="shared" si="53"/>
        <v>1</v>
      </c>
      <c r="P1723" s="88">
        <f t="shared" si="54"/>
        <v>0</v>
      </c>
    </row>
    <row r="1724" spans="1:16" x14ac:dyDescent="0.3">
      <c r="A1724" t="s">
        <v>40</v>
      </c>
      <c r="B1724" s="9" t="s">
        <v>380</v>
      </c>
      <c r="C1724" t="s">
        <v>383</v>
      </c>
      <c r="D1724" t="s">
        <v>104</v>
      </c>
      <c r="E1724" t="s">
        <v>249</v>
      </c>
      <c r="F1724" t="s">
        <v>220</v>
      </c>
      <c r="G1724" t="s">
        <v>272</v>
      </c>
      <c r="H1724" t="s">
        <v>6</v>
      </c>
      <c r="I1724">
        <v>1</v>
      </c>
      <c r="J1724">
        <v>0</v>
      </c>
      <c r="K1724">
        <v>0</v>
      </c>
      <c r="L1724">
        <v>0</v>
      </c>
      <c r="M1724">
        <v>1</v>
      </c>
      <c r="N1724">
        <v>0</v>
      </c>
      <c r="O1724" s="99">
        <f t="shared" si="53"/>
        <v>1</v>
      </c>
      <c r="P1724" s="88">
        <f t="shared" si="54"/>
        <v>0</v>
      </c>
    </row>
    <row r="1725" spans="1:16" x14ac:dyDescent="0.3">
      <c r="A1725" t="s">
        <v>40</v>
      </c>
      <c r="B1725" s="9" t="s">
        <v>380</v>
      </c>
      <c r="C1725" t="s">
        <v>383</v>
      </c>
      <c r="D1725" t="s">
        <v>106</v>
      </c>
      <c r="E1725" t="s">
        <v>250</v>
      </c>
      <c r="F1725" t="s">
        <v>220</v>
      </c>
      <c r="G1725" t="s">
        <v>273</v>
      </c>
      <c r="H1725" t="s">
        <v>4</v>
      </c>
      <c r="I1725">
        <v>28</v>
      </c>
      <c r="J1725">
        <v>3</v>
      </c>
      <c r="K1725">
        <v>0</v>
      </c>
      <c r="L1725">
        <v>3</v>
      </c>
      <c r="M1725">
        <v>1</v>
      </c>
      <c r="N1725">
        <v>24</v>
      </c>
      <c r="O1725" s="99">
        <f t="shared" si="53"/>
        <v>28</v>
      </c>
      <c r="P1725" s="88">
        <f t="shared" si="54"/>
        <v>24</v>
      </c>
    </row>
    <row r="1726" spans="1:16" x14ac:dyDescent="0.3">
      <c r="A1726" t="s">
        <v>40</v>
      </c>
      <c r="B1726" s="9" t="s">
        <v>380</v>
      </c>
      <c r="C1726" t="s">
        <v>383</v>
      </c>
      <c r="D1726" t="s">
        <v>106</v>
      </c>
      <c r="E1726" t="s">
        <v>250</v>
      </c>
      <c r="F1726" t="s">
        <v>220</v>
      </c>
      <c r="G1726" t="s">
        <v>273</v>
      </c>
      <c r="H1726" t="s">
        <v>5</v>
      </c>
      <c r="I1726">
        <v>8</v>
      </c>
      <c r="J1726">
        <v>2</v>
      </c>
      <c r="K1726">
        <v>1</v>
      </c>
      <c r="L1726">
        <v>1</v>
      </c>
      <c r="M1726">
        <v>1</v>
      </c>
      <c r="N1726">
        <v>5</v>
      </c>
      <c r="O1726" s="99">
        <f t="shared" si="53"/>
        <v>8</v>
      </c>
      <c r="P1726" s="88">
        <f t="shared" si="54"/>
        <v>5</v>
      </c>
    </row>
    <row r="1727" spans="1:16" x14ac:dyDescent="0.3">
      <c r="A1727" t="s">
        <v>40</v>
      </c>
      <c r="B1727" s="9" t="s">
        <v>380</v>
      </c>
      <c r="C1727" t="s">
        <v>383</v>
      </c>
      <c r="D1727" t="s">
        <v>106</v>
      </c>
      <c r="E1727" t="s">
        <v>250</v>
      </c>
      <c r="F1727" t="s">
        <v>220</v>
      </c>
      <c r="G1727" t="s">
        <v>273</v>
      </c>
      <c r="H1727" t="s">
        <v>7</v>
      </c>
      <c r="I1727">
        <v>5</v>
      </c>
      <c r="J1727">
        <v>1</v>
      </c>
      <c r="K1727">
        <v>0</v>
      </c>
      <c r="L1727">
        <v>1</v>
      </c>
      <c r="M1727">
        <v>0</v>
      </c>
      <c r="N1727">
        <v>4</v>
      </c>
      <c r="O1727" s="99">
        <f t="shared" si="53"/>
        <v>5</v>
      </c>
      <c r="P1727" s="88">
        <f t="shared" si="54"/>
        <v>4</v>
      </c>
    </row>
    <row r="1728" spans="1:16" x14ac:dyDescent="0.3">
      <c r="A1728" t="s">
        <v>40</v>
      </c>
      <c r="B1728" s="9" t="s">
        <v>380</v>
      </c>
      <c r="C1728" t="s">
        <v>383</v>
      </c>
      <c r="D1728" t="s">
        <v>106</v>
      </c>
      <c r="E1728" t="s">
        <v>250</v>
      </c>
      <c r="F1728" t="s">
        <v>220</v>
      </c>
      <c r="G1728" t="s">
        <v>273</v>
      </c>
      <c r="H1728" t="s">
        <v>6</v>
      </c>
      <c r="I1728">
        <v>1</v>
      </c>
      <c r="J1728">
        <v>1</v>
      </c>
      <c r="K1728">
        <v>0</v>
      </c>
      <c r="L1728">
        <v>1</v>
      </c>
      <c r="M1728">
        <v>0</v>
      </c>
      <c r="N1728">
        <v>0</v>
      </c>
      <c r="O1728" s="99">
        <f t="shared" si="53"/>
        <v>1</v>
      </c>
      <c r="P1728" s="88">
        <f t="shared" si="54"/>
        <v>0</v>
      </c>
    </row>
    <row r="1729" spans="1:16" x14ac:dyDescent="0.3">
      <c r="A1729" t="s">
        <v>40</v>
      </c>
      <c r="B1729" s="9" t="s">
        <v>380</v>
      </c>
      <c r="C1729" t="s">
        <v>383</v>
      </c>
      <c r="D1729" t="s">
        <v>108</v>
      </c>
      <c r="E1729" t="s">
        <v>251</v>
      </c>
      <c r="F1729" t="s">
        <v>239</v>
      </c>
      <c r="G1729" t="s">
        <v>271</v>
      </c>
      <c r="H1729" t="s">
        <v>4</v>
      </c>
      <c r="I1729">
        <v>86</v>
      </c>
      <c r="J1729">
        <v>47</v>
      </c>
      <c r="K1729">
        <v>6</v>
      </c>
      <c r="L1729">
        <v>41</v>
      </c>
      <c r="M1729">
        <v>26</v>
      </c>
      <c r="N1729">
        <v>13</v>
      </c>
      <c r="O1729" s="99">
        <f t="shared" si="53"/>
        <v>86</v>
      </c>
      <c r="P1729" s="88">
        <f t="shared" si="54"/>
        <v>13</v>
      </c>
    </row>
    <row r="1730" spans="1:16" x14ac:dyDescent="0.3">
      <c r="A1730" t="s">
        <v>40</v>
      </c>
      <c r="B1730" s="9" t="s">
        <v>380</v>
      </c>
      <c r="C1730" t="s">
        <v>383</v>
      </c>
      <c r="D1730" t="s">
        <v>108</v>
      </c>
      <c r="E1730" t="s">
        <v>251</v>
      </c>
      <c r="F1730" t="s">
        <v>239</v>
      </c>
      <c r="G1730" t="s">
        <v>271</v>
      </c>
      <c r="H1730" t="s">
        <v>5</v>
      </c>
      <c r="I1730">
        <v>11</v>
      </c>
      <c r="J1730">
        <v>7</v>
      </c>
      <c r="K1730">
        <v>1</v>
      </c>
      <c r="L1730">
        <v>6</v>
      </c>
      <c r="M1730">
        <v>2</v>
      </c>
      <c r="N1730">
        <v>2</v>
      </c>
      <c r="O1730" s="99">
        <f t="shared" si="53"/>
        <v>11</v>
      </c>
      <c r="P1730" s="88">
        <f t="shared" si="54"/>
        <v>2</v>
      </c>
    </row>
    <row r="1731" spans="1:16" x14ac:dyDescent="0.3">
      <c r="A1731" t="s">
        <v>40</v>
      </c>
      <c r="B1731" s="9" t="s">
        <v>380</v>
      </c>
      <c r="C1731" t="s">
        <v>383</v>
      </c>
      <c r="D1731" t="s">
        <v>108</v>
      </c>
      <c r="E1731" t="s">
        <v>251</v>
      </c>
      <c r="F1731" t="s">
        <v>239</v>
      </c>
      <c r="G1731" t="s">
        <v>271</v>
      </c>
      <c r="H1731" t="s">
        <v>7</v>
      </c>
      <c r="I1731">
        <v>1</v>
      </c>
      <c r="J1731">
        <v>1</v>
      </c>
      <c r="K1731">
        <v>0</v>
      </c>
      <c r="L1731">
        <v>1</v>
      </c>
      <c r="M1731">
        <v>0</v>
      </c>
      <c r="N1731">
        <v>0</v>
      </c>
      <c r="O1731" s="99">
        <f t="shared" ref="O1731:O1794" si="55">IF($I$1=$O$1,I1731,IF($J$1=$O$1,J1731,IF($K$1=$O$1,K1731,IF($L$1=$O$1,L1731,IF($M$1=$O$1,M1731,IF($N$1=$O$1,N1731,"x"))))))</f>
        <v>1</v>
      </c>
      <c r="P1731" s="88">
        <f t="shared" ref="P1731:P1794" si="56">IF($I$1=$P$1,I1731,IF($J$1=$P$1,J1731,IF($K$1=$P$1,K1731,IF($L$1=$P$1,L1731,IF($M$1=$P$1,M1731,IF($N$1=$P$1,N1731,"x"))))))</f>
        <v>0</v>
      </c>
    </row>
    <row r="1732" spans="1:16" x14ac:dyDescent="0.3">
      <c r="A1732" t="s">
        <v>40</v>
      </c>
      <c r="B1732" s="9" t="s">
        <v>380</v>
      </c>
      <c r="C1732" t="s">
        <v>383</v>
      </c>
      <c r="D1732" t="s">
        <v>108</v>
      </c>
      <c r="E1732" t="s">
        <v>251</v>
      </c>
      <c r="F1732" t="s">
        <v>239</v>
      </c>
      <c r="G1732" t="s">
        <v>271</v>
      </c>
      <c r="H1732" t="s">
        <v>6</v>
      </c>
      <c r="I1732">
        <v>2</v>
      </c>
      <c r="J1732">
        <v>2</v>
      </c>
      <c r="K1732">
        <v>0</v>
      </c>
      <c r="L1732">
        <v>2</v>
      </c>
      <c r="M1732">
        <v>0</v>
      </c>
      <c r="N1732">
        <v>0</v>
      </c>
      <c r="O1732" s="99">
        <f t="shared" si="55"/>
        <v>2</v>
      </c>
      <c r="P1732" s="88">
        <f t="shared" si="56"/>
        <v>0</v>
      </c>
    </row>
    <row r="1733" spans="1:16" x14ac:dyDescent="0.3">
      <c r="A1733" t="s">
        <v>40</v>
      </c>
      <c r="B1733" s="9" t="s">
        <v>380</v>
      </c>
      <c r="C1733" t="s">
        <v>383</v>
      </c>
      <c r="D1733" t="s">
        <v>110</v>
      </c>
      <c r="E1733" t="s">
        <v>252</v>
      </c>
      <c r="F1733" t="s">
        <v>220</v>
      </c>
      <c r="G1733" t="s">
        <v>273</v>
      </c>
      <c r="H1733" t="s">
        <v>4</v>
      </c>
      <c r="I1733">
        <v>11</v>
      </c>
      <c r="J1733">
        <v>7</v>
      </c>
      <c r="K1733">
        <v>3</v>
      </c>
      <c r="L1733">
        <v>4</v>
      </c>
      <c r="M1733">
        <v>3</v>
      </c>
      <c r="N1733">
        <v>1</v>
      </c>
      <c r="O1733" s="99">
        <f t="shared" si="55"/>
        <v>11</v>
      </c>
      <c r="P1733" s="88">
        <f t="shared" si="56"/>
        <v>1</v>
      </c>
    </row>
    <row r="1734" spans="1:16" x14ac:dyDescent="0.3">
      <c r="A1734" t="s">
        <v>40</v>
      </c>
      <c r="B1734" s="9" t="s">
        <v>380</v>
      </c>
      <c r="C1734" t="s">
        <v>383</v>
      </c>
      <c r="D1734" t="s">
        <v>110</v>
      </c>
      <c r="E1734" t="s">
        <v>252</v>
      </c>
      <c r="F1734" t="s">
        <v>220</v>
      </c>
      <c r="G1734" t="s">
        <v>273</v>
      </c>
      <c r="H1734" t="s">
        <v>5</v>
      </c>
      <c r="I1734">
        <v>3</v>
      </c>
      <c r="J1734">
        <v>1</v>
      </c>
      <c r="K1734">
        <v>0</v>
      </c>
      <c r="L1734">
        <v>1</v>
      </c>
      <c r="M1734">
        <v>2</v>
      </c>
      <c r="N1734">
        <v>0</v>
      </c>
      <c r="O1734" s="99">
        <f t="shared" si="55"/>
        <v>3</v>
      </c>
      <c r="P1734" s="88">
        <f t="shared" si="56"/>
        <v>0</v>
      </c>
    </row>
    <row r="1735" spans="1:16" x14ac:dyDescent="0.3">
      <c r="A1735" t="s">
        <v>40</v>
      </c>
      <c r="B1735" s="9" t="s">
        <v>380</v>
      </c>
      <c r="C1735" t="s">
        <v>383</v>
      </c>
      <c r="D1735" t="s">
        <v>110</v>
      </c>
      <c r="E1735" t="s">
        <v>252</v>
      </c>
      <c r="F1735" t="s">
        <v>220</v>
      </c>
      <c r="G1735" t="s">
        <v>273</v>
      </c>
      <c r="H1735" t="s">
        <v>7</v>
      </c>
      <c r="I1735">
        <v>1</v>
      </c>
      <c r="J1735">
        <v>0</v>
      </c>
      <c r="K1735">
        <v>0</v>
      </c>
      <c r="L1735">
        <v>0</v>
      </c>
      <c r="M1735">
        <v>0</v>
      </c>
      <c r="N1735">
        <v>1</v>
      </c>
      <c r="O1735" s="99">
        <f t="shared" si="55"/>
        <v>1</v>
      </c>
      <c r="P1735" s="88">
        <f t="shared" si="56"/>
        <v>1</v>
      </c>
    </row>
    <row r="1736" spans="1:16" x14ac:dyDescent="0.3">
      <c r="A1736" t="s">
        <v>40</v>
      </c>
      <c r="B1736" s="9" t="s">
        <v>380</v>
      </c>
      <c r="C1736" t="s">
        <v>383</v>
      </c>
      <c r="D1736" t="s">
        <v>110</v>
      </c>
      <c r="E1736" t="s">
        <v>252</v>
      </c>
      <c r="F1736" t="s">
        <v>220</v>
      </c>
      <c r="G1736" t="s">
        <v>273</v>
      </c>
      <c r="H1736" t="s">
        <v>6</v>
      </c>
      <c r="I1736">
        <v>3</v>
      </c>
      <c r="J1736">
        <v>1</v>
      </c>
      <c r="K1736">
        <v>1</v>
      </c>
      <c r="L1736">
        <v>0</v>
      </c>
      <c r="M1736">
        <v>2</v>
      </c>
      <c r="N1736">
        <v>0</v>
      </c>
      <c r="O1736" s="99">
        <f t="shared" si="55"/>
        <v>3</v>
      </c>
      <c r="P1736" s="88">
        <f t="shared" si="56"/>
        <v>0</v>
      </c>
    </row>
    <row r="1737" spans="1:16" x14ac:dyDescent="0.3">
      <c r="A1737" t="s">
        <v>40</v>
      </c>
      <c r="B1737" s="9" t="s">
        <v>380</v>
      </c>
      <c r="C1737" t="s">
        <v>383</v>
      </c>
      <c r="D1737" t="s">
        <v>112</v>
      </c>
      <c r="E1737" t="s">
        <v>253</v>
      </c>
      <c r="F1737" t="s">
        <v>220</v>
      </c>
      <c r="G1737" t="s">
        <v>273</v>
      </c>
      <c r="H1737" t="s">
        <v>4</v>
      </c>
      <c r="I1737">
        <v>17</v>
      </c>
      <c r="J1737">
        <v>8</v>
      </c>
      <c r="K1737">
        <v>1</v>
      </c>
      <c r="L1737">
        <v>7</v>
      </c>
      <c r="M1737">
        <v>7</v>
      </c>
      <c r="N1737">
        <v>2</v>
      </c>
      <c r="O1737" s="99">
        <f t="shared" si="55"/>
        <v>17</v>
      </c>
      <c r="P1737" s="88">
        <f t="shared" si="56"/>
        <v>2</v>
      </c>
    </row>
    <row r="1738" spans="1:16" x14ac:dyDescent="0.3">
      <c r="A1738" t="s">
        <v>40</v>
      </c>
      <c r="B1738" s="9" t="s">
        <v>380</v>
      </c>
      <c r="C1738" t="s">
        <v>383</v>
      </c>
      <c r="D1738" t="s">
        <v>112</v>
      </c>
      <c r="E1738" t="s">
        <v>253</v>
      </c>
      <c r="F1738" t="s">
        <v>220</v>
      </c>
      <c r="G1738" t="s">
        <v>273</v>
      </c>
      <c r="H1738" t="s">
        <v>5</v>
      </c>
      <c r="I1738">
        <v>2</v>
      </c>
      <c r="J1738">
        <v>1</v>
      </c>
      <c r="K1738">
        <v>0</v>
      </c>
      <c r="L1738">
        <v>1</v>
      </c>
      <c r="M1738">
        <v>0</v>
      </c>
      <c r="N1738">
        <v>1</v>
      </c>
      <c r="O1738" s="99">
        <f t="shared" si="55"/>
        <v>2</v>
      </c>
      <c r="P1738" s="88">
        <f t="shared" si="56"/>
        <v>1</v>
      </c>
    </row>
    <row r="1739" spans="1:16" x14ac:dyDescent="0.3">
      <c r="A1739" t="s">
        <v>40</v>
      </c>
      <c r="B1739" s="9" t="s">
        <v>380</v>
      </c>
      <c r="C1739" t="s">
        <v>383</v>
      </c>
      <c r="D1739" t="s">
        <v>112</v>
      </c>
      <c r="E1739" t="s">
        <v>253</v>
      </c>
      <c r="F1739" t="s">
        <v>220</v>
      </c>
      <c r="G1739" t="s">
        <v>273</v>
      </c>
      <c r="H1739" t="s">
        <v>6</v>
      </c>
      <c r="I1739">
        <v>2</v>
      </c>
      <c r="J1739">
        <v>1</v>
      </c>
      <c r="K1739">
        <v>0</v>
      </c>
      <c r="L1739">
        <v>1</v>
      </c>
      <c r="M1739">
        <v>1</v>
      </c>
      <c r="N1739">
        <v>0</v>
      </c>
      <c r="O1739" s="99">
        <f t="shared" si="55"/>
        <v>2</v>
      </c>
      <c r="P1739" s="88">
        <f t="shared" si="56"/>
        <v>0</v>
      </c>
    </row>
    <row r="1740" spans="1:16" x14ac:dyDescent="0.3">
      <c r="A1740" t="s">
        <v>40</v>
      </c>
      <c r="B1740" s="9" t="s">
        <v>380</v>
      </c>
      <c r="C1740" t="s">
        <v>383</v>
      </c>
      <c r="D1740" t="s">
        <v>114</v>
      </c>
      <c r="E1740" t="s">
        <v>254</v>
      </c>
      <c r="F1740" t="s">
        <v>220</v>
      </c>
      <c r="G1740" t="s">
        <v>272</v>
      </c>
      <c r="H1740" t="s">
        <v>4</v>
      </c>
      <c r="I1740">
        <v>8</v>
      </c>
      <c r="J1740">
        <v>5</v>
      </c>
      <c r="K1740">
        <v>2</v>
      </c>
      <c r="L1740">
        <v>3</v>
      </c>
      <c r="M1740">
        <v>3</v>
      </c>
      <c r="N1740">
        <v>0</v>
      </c>
      <c r="O1740" s="99">
        <f t="shared" si="55"/>
        <v>8</v>
      </c>
      <c r="P1740" s="88">
        <f t="shared" si="56"/>
        <v>0</v>
      </c>
    </row>
    <row r="1741" spans="1:16" x14ac:dyDescent="0.3">
      <c r="A1741" t="s">
        <v>40</v>
      </c>
      <c r="B1741" s="9" t="s">
        <v>380</v>
      </c>
      <c r="C1741" t="s">
        <v>383</v>
      </c>
      <c r="D1741" t="s">
        <v>114</v>
      </c>
      <c r="E1741" t="s">
        <v>254</v>
      </c>
      <c r="F1741" t="s">
        <v>220</v>
      </c>
      <c r="G1741" t="s">
        <v>272</v>
      </c>
      <c r="H1741" t="s">
        <v>5</v>
      </c>
      <c r="I1741">
        <v>2</v>
      </c>
      <c r="J1741">
        <v>0</v>
      </c>
      <c r="K1741">
        <v>0</v>
      </c>
      <c r="L1741">
        <v>0</v>
      </c>
      <c r="M1741">
        <v>0</v>
      </c>
      <c r="N1741">
        <v>2</v>
      </c>
      <c r="O1741" s="99">
        <f t="shared" si="55"/>
        <v>2</v>
      </c>
      <c r="P1741" s="88">
        <f t="shared" si="56"/>
        <v>2</v>
      </c>
    </row>
    <row r="1742" spans="1:16" x14ac:dyDescent="0.3">
      <c r="A1742" t="s">
        <v>40</v>
      </c>
      <c r="B1742" s="9" t="s">
        <v>380</v>
      </c>
      <c r="C1742" t="s">
        <v>383</v>
      </c>
      <c r="D1742" t="s">
        <v>114</v>
      </c>
      <c r="E1742" t="s">
        <v>254</v>
      </c>
      <c r="F1742" t="s">
        <v>220</v>
      </c>
      <c r="G1742" t="s">
        <v>272</v>
      </c>
      <c r="H1742" t="s">
        <v>7</v>
      </c>
      <c r="I1742">
        <v>1</v>
      </c>
      <c r="J1742">
        <v>0</v>
      </c>
      <c r="K1742">
        <v>0</v>
      </c>
      <c r="L1742">
        <v>0</v>
      </c>
      <c r="M1742">
        <v>0</v>
      </c>
      <c r="N1742">
        <v>1</v>
      </c>
      <c r="O1742" s="99">
        <f t="shared" si="55"/>
        <v>1</v>
      </c>
      <c r="P1742" s="88">
        <f t="shared" si="56"/>
        <v>1</v>
      </c>
    </row>
    <row r="1743" spans="1:16" x14ac:dyDescent="0.3">
      <c r="A1743" t="s">
        <v>40</v>
      </c>
      <c r="B1743" s="9" t="s">
        <v>380</v>
      </c>
      <c r="C1743" t="s">
        <v>383</v>
      </c>
      <c r="D1743" t="s">
        <v>114</v>
      </c>
      <c r="E1743" t="s">
        <v>254</v>
      </c>
      <c r="F1743" t="s">
        <v>220</v>
      </c>
      <c r="G1743" t="s">
        <v>272</v>
      </c>
      <c r="H1743" t="s">
        <v>6</v>
      </c>
      <c r="I1743">
        <v>1</v>
      </c>
      <c r="J1743">
        <v>1</v>
      </c>
      <c r="K1743">
        <v>0</v>
      </c>
      <c r="L1743">
        <v>1</v>
      </c>
      <c r="M1743">
        <v>0</v>
      </c>
      <c r="N1743">
        <v>0</v>
      </c>
      <c r="O1743" s="99">
        <f t="shared" si="55"/>
        <v>1</v>
      </c>
      <c r="P1743" s="88">
        <f t="shared" si="56"/>
        <v>0</v>
      </c>
    </row>
    <row r="1744" spans="1:16" x14ac:dyDescent="0.3">
      <c r="A1744" t="s">
        <v>40</v>
      </c>
      <c r="B1744" s="9" t="s">
        <v>380</v>
      </c>
      <c r="C1744" t="s">
        <v>383</v>
      </c>
      <c r="D1744" t="s">
        <v>116</v>
      </c>
      <c r="E1744" t="s">
        <v>255</v>
      </c>
      <c r="F1744" t="s">
        <v>220</v>
      </c>
      <c r="G1744" t="s">
        <v>273</v>
      </c>
      <c r="H1744" t="s">
        <v>4</v>
      </c>
      <c r="I1744">
        <v>5</v>
      </c>
      <c r="J1744">
        <v>4</v>
      </c>
      <c r="K1744">
        <v>0</v>
      </c>
      <c r="L1744">
        <v>4</v>
      </c>
      <c r="M1744">
        <v>1</v>
      </c>
      <c r="N1744">
        <v>0</v>
      </c>
      <c r="O1744" s="99">
        <f t="shared" si="55"/>
        <v>5</v>
      </c>
      <c r="P1744" s="88">
        <f t="shared" si="56"/>
        <v>0</v>
      </c>
    </row>
    <row r="1745" spans="1:16" x14ac:dyDescent="0.3">
      <c r="A1745" t="s">
        <v>40</v>
      </c>
      <c r="B1745" s="9" t="s">
        <v>380</v>
      </c>
      <c r="C1745" t="s">
        <v>383</v>
      </c>
      <c r="D1745" t="s">
        <v>118</v>
      </c>
      <c r="E1745" t="s">
        <v>256</v>
      </c>
      <c r="F1745" t="s">
        <v>220</v>
      </c>
      <c r="G1745" t="s">
        <v>271</v>
      </c>
      <c r="H1745" t="s">
        <v>4</v>
      </c>
      <c r="I1745">
        <v>32</v>
      </c>
      <c r="J1745">
        <v>22</v>
      </c>
      <c r="K1745">
        <v>4</v>
      </c>
      <c r="L1745">
        <v>18</v>
      </c>
      <c r="M1745">
        <v>7</v>
      </c>
      <c r="N1745">
        <v>3</v>
      </c>
      <c r="O1745" s="99">
        <f t="shared" si="55"/>
        <v>32</v>
      </c>
      <c r="P1745" s="88">
        <f t="shared" si="56"/>
        <v>3</v>
      </c>
    </row>
    <row r="1746" spans="1:16" x14ac:dyDescent="0.3">
      <c r="A1746" t="s">
        <v>40</v>
      </c>
      <c r="B1746" s="9" t="s">
        <v>380</v>
      </c>
      <c r="C1746" t="s">
        <v>383</v>
      </c>
      <c r="D1746" t="s">
        <v>118</v>
      </c>
      <c r="E1746" t="s">
        <v>256</v>
      </c>
      <c r="F1746" t="s">
        <v>220</v>
      </c>
      <c r="G1746" t="s">
        <v>271</v>
      </c>
      <c r="H1746" t="s">
        <v>7</v>
      </c>
      <c r="I1746">
        <v>5</v>
      </c>
      <c r="J1746">
        <v>4</v>
      </c>
      <c r="K1746">
        <v>0</v>
      </c>
      <c r="L1746">
        <v>4</v>
      </c>
      <c r="M1746">
        <v>0</v>
      </c>
      <c r="N1746">
        <v>1</v>
      </c>
      <c r="O1746" s="99">
        <f t="shared" si="55"/>
        <v>5</v>
      </c>
      <c r="P1746" s="88">
        <f t="shared" si="56"/>
        <v>1</v>
      </c>
    </row>
    <row r="1747" spans="1:16" x14ac:dyDescent="0.3">
      <c r="A1747" t="s">
        <v>40</v>
      </c>
      <c r="B1747" s="9" t="s">
        <v>380</v>
      </c>
      <c r="C1747" t="s">
        <v>383</v>
      </c>
      <c r="D1747" t="s">
        <v>118</v>
      </c>
      <c r="E1747" t="s">
        <v>256</v>
      </c>
      <c r="F1747" t="s">
        <v>220</v>
      </c>
      <c r="G1747" t="s">
        <v>271</v>
      </c>
      <c r="H1747" t="s">
        <v>6</v>
      </c>
      <c r="I1747">
        <v>3</v>
      </c>
      <c r="J1747">
        <v>3</v>
      </c>
      <c r="K1747">
        <v>0</v>
      </c>
      <c r="L1747">
        <v>3</v>
      </c>
      <c r="M1747">
        <v>0</v>
      </c>
      <c r="N1747">
        <v>0</v>
      </c>
      <c r="O1747" s="99">
        <f t="shared" si="55"/>
        <v>3</v>
      </c>
      <c r="P1747" s="88">
        <f t="shared" si="56"/>
        <v>0</v>
      </c>
    </row>
    <row r="1748" spans="1:16" x14ac:dyDescent="0.3">
      <c r="A1748" t="s">
        <v>40</v>
      </c>
      <c r="B1748" s="9" t="s">
        <v>380</v>
      </c>
      <c r="C1748" t="s">
        <v>383</v>
      </c>
      <c r="D1748" t="s">
        <v>120</v>
      </c>
      <c r="E1748" t="s">
        <v>257</v>
      </c>
      <c r="F1748" t="s">
        <v>220</v>
      </c>
      <c r="G1748" t="s">
        <v>273</v>
      </c>
      <c r="H1748" t="s">
        <v>4</v>
      </c>
      <c r="I1748">
        <v>19</v>
      </c>
      <c r="J1748">
        <v>3</v>
      </c>
      <c r="K1748">
        <v>0</v>
      </c>
      <c r="L1748">
        <v>3</v>
      </c>
      <c r="M1748">
        <v>16</v>
      </c>
      <c r="N1748">
        <v>0</v>
      </c>
      <c r="O1748" s="99">
        <f t="shared" si="55"/>
        <v>19</v>
      </c>
      <c r="P1748" s="88">
        <f t="shared" si="56"/>
        <v>0</v>
      </c>
    </row>
    <row r="1749" spans="1:16" x14ac:dyDescent="0.3">
      <c r="A1749" t="s">
        <v>40</v>
      </c>
      <c r="B1749" s="9" t="s">
        <v>380</v>
      </c>
      <c r="C1749" t="s">
        <v>383</v>
      </c>
      <c r="D1749" t="s">
        <v>120</v>
      </c>
      <c r="E1749" t="s">
        <v>257</v>
      </c>
      <c r="F1749" t="s">
        <v>220</v>
      </c>
      <c r="G1749" t="s">
        <v>273</v>
      </c>
      <c r="H1749" t="s">
        <v>5</v>
      </c>
      <c r="I1749">
        <v>10</v>
      </c>
      <c r="J1749">
        <v>2</v>
      </c>
      <c r="K1749">
        <v>0</v>
      </c>
      <c r="L1749">
        <v>2</v>
      </c>
      <c r="M1749">
        <v>7</v>
      </c>
      <c r="N1749">
        <v>1</v>
      </c>
      <c r="O1749" s="99">
        <f t="shared" si="55"/>
        <v>10</v>
      </c>
      <c r="P1749" s="88">
        <f t="shared" si="56"/>
        <v>1</v>
      </c>
    </row>
    <row r="1750" spans="1:16" x14ac:dyDescent="0.3">
      <c r="A1750" t="s">
        <v>40</v>
      </c>
      <c r="B1750" s="9" t="s">
        <v>380</v>
      </c>
      <c r="C1750" t="s">
        <v>383</v>
      </c>
      <c r="D1750" t="s">
        <v>120</v>
      </c>
      <c r="E1750" t="s">
        <v>257</v>
      </c>
      <c r="F1750" t="s">
        <v>220</v>
      </c>
      <c r="G1750" t="s">
        <v>273</v>
      </c>
      <c r="H1750" t="s">
        <v>7</v>
      </c>
      <c r="I1750">
        <v>1</v>
      </c>
      <c r="J1750">
        <v>0</v>
      </c>
      <c r="K1750">
        <v>0</v>
      </c>
      <c r="L1750">
        <v>0</v>
      </c>
      <c r="M1750">
        <v>0</v>
      </c>
      <c r="N1750">
        <v>1</v>
      </c>
      <c r="O1750" s="99">
        <f t="shared" si="55"/>
        <v>1</v>
      </c>
      <c r="P1750" s="88">
        <f t="shared" si="56"/>
        <v>1</v>
      </c>
    </row>
    <row r="1751" spans="1:16" x14ac:dyDescent="0.3">
      <c r="A1751" t="s">
        <v>40</v>
      </c>
      <c r="B1751" s="9" t="s">
        <v>380</v>
      </c>
      <c r="C1751" t="s">
        <v>383</v>
      </c>
      <c r="D1751" t="s">
        <v>120</v>
      </c>
      <c r="E1751" t="s">
        <v>257</v>
      </c>
      <c r="F1751" t="s">
        <v>220</v>
      </c>
      <c r="G1751" t="s">
        <v>273</v>
      </c>
      <c r="H1751" t="s">
        <v>6</v>
      </c>
      <c r="I1751">
        <v>3</v>
      </c>
      <c r="J1751">
        <v>2</v>
      </c>
      <c r="K1751">
        <v>1</v>
      </c>
      <c r="L1751">
        <v>1</v>
      </c>
      <c r="M1751">
        <v>1</v>
      </c>
      <c r="N1751">
        <v>0</v>
      </c>
      <c r="O1751" s="99">
        <f t="shared" si="55"/>
        <v>3</v>
      </c>
      <c r="P1751" s="88">
        <f t="shared" si="56"/>
        <v>0</v>
      </c>
    </row>
    <row r="1752" spans="1:16" x14ac:dyDescent="0.3">
      <c r="A1752" t="s">
        <v>40</v>
      </c>
      <c r="B1752" s="9" t="s">
        <v>380</v>
      </c>
      <c r="C1752" t="s">
        <v>383</v>
      </c>
      <c r="D1752" t="s">
        <v>122</v>
      </c>
      <c r="E1752" t="s">
        <v>258</v>
      </c>
      <c r="F1752" t="s">
        <v>220</v>
      </c>
      <c r="G1752" t="s">
        <v>273</v>
      </c>
      <c r="H1752" t="s">
        <v>4</v>
      </c>
      <c r="I1752">
        <v>14</v>
      </c>
      <c r="J1752">
        <v>1</v>
      </c>
      <c r="K1752">
        <v>0</v>
      </c>
      <c r="L1752">
        <v>1</v>
      </c>
      <c r="M1752">
        <v>8</v>
      </c>
      <c r="N1752">
        <v>5</v>
      </c>
      <c r="O1752" s="99">
        <f t="shared" si="55"/>
        <v>14</v>
      </c>
      <c r="P1752" s="88">
        <f t="shared" si="56"/>
        <v>5</v>
      </c>
    </row>
    <row r="1753" spans="1:16" x14ac:dyDescent="0.3">
      <c r="A1753" t="s">
        <v>40</v>
      </c>
      <c r="B1753" s="9" t="s">
        <v>380</v>
      </c>
      <c r="C1753" t="s">
        <v>383</v>
      </c>
      <c r="D1753" t="s">
        <v>122</v>
      </c>
      <c r="E1753" t="s">
        <v>258</v>
      </c>
      <c r="F1753" t="s">
        <v>220</v>
      </c>
      <c r="G1753" t="s">
        <v>273</v>
      </c>
      <c r="H1753" t="s">
        <v>6</v>
      </c>
      <c r="I1753">
        <v>1</v>
      </c>
      <c r="J1753">
        <v>1</v>
      </c>
      <c r="K1753">
        <v>1</v>
      </c>
      <c r="L1753">
        <v>0</v>
      </c>
      <c r="M1753">
        <v>0</v>
      </c>
      <c r="N1753">
        <v>0</v>
      </c>
      <c r="O1753" s="99">
        <f t="shared" si="55"/>
        <v>1</v>
      </c>
      <c r="P1753" s="88">
        <f t="shared" si="56"/>
        <v>0</v>
      </c>
    </row>
    <row r="1754" spans="1:16" x14ac:dyDescent="0.3">
      <c r="A1754" t="s">
        <v>40</v>
      </c>
      <c r="B1754" s="9" t="s">
        <v>380</v>
      </c>
      <c r="C1754" t="s">
        <v>383</v>
      </c>
      <c r="D1754" t="s">
        <v>124</v>
      </c>
      <c r="E1754" t="s">
        <v>259</v>
      </c>
      <c r="F1754" t="s">
        <v>239</v>
      </c>
      <c r="G1754" t="s">
        <v>271</v>
      </c>
      <c r="H1754" t="s">
        <v>4</v>
      </c>
      <c r="I1754">
        <v>29</v>
      </c>
      <c r="J1754">
        <v>11</v>
      </c>
      <c r="K1754">
        <v>2</v>
      </c>
      <c r="L1754">
        <v>9</v>
      </c>
      <c r="M1754">
        <v>5</v>
      </c>
      <c r="N1754">
        <v>13</v>
      </c>
      <c r="O1754" s="99">
        <f t="shared" si="55"/>
        <v>29</v>
      </c>
      <c r="P1754" s="88">
        <f t="shared" si="56"/>
        <v>13</v>
      </c>
    </row>
    <row r="1755" spans="1:16" x14ac:dyDescent="0.3">
      <c r="A1755" t="s">
        <v>40</v>
      </c>
      <c r="B1755" s="9" t="s">
        <v>380</v>
      </c>
      <c r="C1755" t="s">
        <v>383</v>
      </c>
      <c r="D1755" t="s">
        <v>124</v>
      </c>
      <c r="E1755" t="s">
        <v>259</v>
      </c>
      <c r="F1755" t="s">
        <v>239</v>
      </c>
      <c r="G1755" t="s">
        <v>271</v>
      </c>
      <c r="H1755" t="s">
        <v>5</v>
      </c>
      <c r="I1755">
        <v>4</v>
      </c>
      <c r="J1755">
        <v>2</v>
      </c>
      <c r="K1755">
        <v>0</v>
      </c>
      <c r="L1755">
        <v>2</v>
      </c>
      <c r="M1755">
        <v>2</v>
      </c>
      <c r="N1755">
        <v>0</v>
      </c>
      <c r="O1755" s="99">
        <f t="shared" si="55"/>
        <v>4</v>
      </c>
      <c r="P1755" s="88">
        <f t="shared" si="56"/>
        <v>0</v>
      </c>
    </row>
    <row r="1756" spans="1:16" x14ac:dyDescent="0.3">
      <c r="A1756" t="s">
        <v>40</v>
      </c>
      <c r="B1756" s="9" t="s">
        <v>380</v>
      </c>
      <c r="C1756" t="s">
        <v>383</v>
      </c>
      <c r="D1756" t="s">
        <v>124</v>
      </c>
      <c r="E1756" t="s">
        <v>259</v>
      </c>
      <c r="F1756" t="s">
        <v>239</v>
      </c>
      <c r="G1756" t="s">
        <v>271</v>
      </c>
      <c r="H1756" t="s">
        <v>7</v>
      </c>
      <c r="I1756">
        <v>5</v>
      </c>
      <c r="J1756">
        <v>4</v>
      </c>
      <c r="K1756">
        <v>1</v>
      </c>
      <c r="L1756">
        <v>3</v>
      </c>
      <c r="M1756">
        <v>1</v>
      </c>
      <c r="N1756">
        <v>0</v>
      </c>
      <c r="O1756" s="99">
        <f t="shared" si="55"/>
        <v>5</v>
      </c>
      <c r="P1756" s="88">
        <f t="shared" si="56"/>
        <v>0</v>
      </c>
    </row>
    <row r="1757" spans="1:16" x14ac:dyDescent="0.3">
      <c r="A1757" t="s">
        <v>40</v>
      </c>
      <c r="B1757" s="9" t="s">
        <v>380</v>
      </c>
      <c r="C1757" t="s">
        <v>383</v>
      </c>
      <c r="D1757" t="s">
        <v>126</v>
      </c>
      <c r="E1757" t="s">
        <v>260</v>
      </c>
      <c r="F1757" t="s">
        <v>220</v>
      </c>
      <c r="G1757" t="s">
        <v>272</v>
      </c>
      <c r="H1757" t="s">
        <v>4</v>
      </c>
      <c r="I1757">
        <v>28</v>
      </c>
      <c r="J1757">
        <v>4</v>
      </c>
      <c r="K1757">
        <v>2</v>
      </c>
      <c r="L1757">
        <v>2</v>
      </c>
      <c r="M1757">
        <v>8</v>
      </c>
      <c r="N1757">
        <v>16</v>
      </c>
      <c r="O1757" s="99">
        <f t="shared" si="55"/>
        <v>28</v>
      </c>
      <c r="P1757" s="88">
        <f t="shared" si="56"/>
        <v>16</v>
      </c>
    </row>
    <row r="1758" spans="1:16" x14ac:dyDescent="0.3">
      <c r="A1758" t="s">
        <v>40</v>
      </c>
      <c r="B1758" s="9" t="s">
        <v>380</v>
      </c>
      <c r="C1758" t="s">
        <v>383</v>
      </c>
      <c r="D1758" t="s">
        <v>126</v>
      </c>
      <c r="E1758" t="s">
        <v>260</v>
      </c>
      <c r="F1758" t="s">
        <v>220</v>
      </c>
      <c r="G1758" t="s">
        <v>272</v>
      </c>
      <c r="H1758" t="s">
        <v>5</v>
      </c>
      <c r="I1758">
        <v>5</v>
      </c>
      <c r="J1758">
        <v>1</v>
      </c>
      <c r="K1758">
        <v>1</v>
      </c>
      <c r="L1758">
        <v>0</v>
      </c>
      <c r="M1758">
        <v>0</v>
      </c>
      <c r="N1758">
        <v>4</v>
      </c>
      <c r="O1758" s="99">
        <f t="shared" si="55"/>
        <v>5</v>
      </c>
      <c r="P1758" s="88">
        <f t="shared" si="56"/>
        <v>4</v>
      </c>
    </row>
    <row r="1759" spans="1:16" x14ac:dyDescent="0.3">
      <c r="A1759" t="s">
        <v>40</v>
      </c>
      <c r="B1759" s="9" t="s">
        <v>380</v>
      </c>
      <c r="C1759" t="s">
        <v>383</v>
      </c>
      <c r="D1759" t="s">
        <v>126</v>
      </c>
      <c r="E1759" t="s">
        <v>260</v>
      </c>
      <c r="F1759" t="s">
        <v>220</v>
      </c>
      <c r="G1759" t="s">
        <v>272</v>
      </c>
      <c r="H1759" t="s">
        <v>7</v>
      </c>
      <c r="I1759">
        <v>1</v>
      </c>
      <c r="J1759">
        <v>0</v>
      </c>
      <c r="K1759">
        <v>0</v>
      </c>
      <c r="L1759">
        <v>0</v>
      </c>
      <c r="M1759">
        <v>0</v>
      </c>
      <c r="N1759">
        <v>1</v>
      </c>
      <c r="O1759" s="99">
        <f t="shared" si="55"/>
        <v>1</v>
      </c>
      <c r="P1759" s="88">
        <f t="shared" si="56"/>
        <v>1</v>
      </c>
    </row>
    <row r="1760" spans="1:16" x14ac:dyDescent="0.3">
      <c r="A1760" t="s">
        <v>40</v>
      </c>
      <c r="B1760" s="9" t="s">
        <v>380</v>
      </c>
      <c r="C1760" t="s">
        <v>383</v>
      </c>
      <c r="D1760" t="s">
        <v>126</v>
      </c>
      <c r="E1760" t="s">
        <v>260</v>
      </c>
      <c r="F1760" t="s">
        <v>220</v>
      </c>
      <c r="G1760" t="s">
        <v>272</v>
      </c>
      <c r="H1760" t="s">
        <v>6</v>
      </c>
      <c r="I1760">
        <v>5</v>
      </c>
      <c r="J1760">
        <v>3</v>
      </c>
      <c r="K1760">
        <v>3</v>
      </c>
      <c r="L1760">
        <v>0</v>
      </c>
      <c r="M1760">
        <v>1</v>
      </c>
      <c r="N1760">
        <v>1</v>
      </c>
      <c r="O1760" s="99">
        <f t="shared" si="55"/>
        <v>5</v>
      </c>
      <c r="P1760" s="88">
        <f t="shared" si="56"/>
        <v>1</v>
      </c>
    </row>
    <row r="1761" spans="1:16" x14ac:dyDescent="0.3">
      <c r="A1761" t="s">
        <v>40</v>
      </c>
      <c r="B1761" s="9" t="s">
        <v>380</v>
      </c>
      <c r="C1761" t="s">
        <v>383</v>
      </c>
      <c r="D1761" t="s">
        <v>128</v>
      </c>
      <c r="E1761" t="s">
        <v>261</v>
      </c>
      <c r="F1761" t="s">
        <v>220</v>
      </c>
      <c r="G1761" t="s">
        <v>273</v>
      </c>
      <c r="H1761" t="s">
        <v>4</v>
      </c>
      <c r="I1761">
        <v>16</v>
      </c>
      <c r="J1761">
        <v>5</v>
      </c>
      <c r="K1761">
        <v>0</v>
      </c>
      <c r="L1761">
        <v>5</v>
      </c>
      <c r="M1761">
        <v>7</v>
      </c>
      <c r="N1761">
        <v>4</v>
      </c>
      <c r="O1761" s="99">
        <f t="shared" si="55"/>
        <v>16</v>
      </c>
      <c r="P1761" s="88">
        <f t="shared" si="56"/>
        <v>4</v>
      </c>
    </row>
    <row r="1762" spans="1:16" x14ac:dyDescent="0.3">
      <c r="A1762" t="s">
        <v>40</v>
      </c>
      <c r="B1762" s="9" t="s">
        <v>380</v>
      </c>
      <c r="C1762" t="s">
        <v>383</v>
      </c>
      <c r="D1762" t="s">
        <v>128</v>
      </c>
      <c r="E1762" t="s">
        <v>261</v>
      </c>
      <c r="F1762" t="s">
        <v>220</v>
      </c>
      <c r="G1762" t="s">
        <v>273</v>
      </c>
      <c r="H1762" t="s">
        <v>5</v>
      </c>
      <c r="I1762">
        <v>4</v>
      </c>
      <c r="J1762">
        <v>2</v>
      </c>
      <c r="K1762">
        <v>0</v>
      </c>
      <c r="L1762">
        <v>2</v>
      </c>
      <c r="M1762">
        <v>2</v>
      </c>
      <c r="N1762">
        <v>0</v>
      </c>
      <c r="O1762" s="99">
        <f t="shared" si="55"/>
        <v>4</v>
      </c>
      <c r="P1762" s="88">
        <f t="shared" si="56"/>
        <v>0</v>
      </c>
    </row>
    <row r="1763" spans="1:16" x14ac:dyDescent="0.3">
      <c r="A1763" t="s">
        <v>40</v>
      </c>
      <c r="B1763" s="9" t="s">
        <v>380</v>
      </c>
      <c r="C1763" t="s">
        <v>383</v>
      </c>
      <c r="D1763" t="s">
        <v>128</v>
      </c>
      <c r="E1763" t="s">
        <v>261</v>
      </c>
      <c r="F1763" t="s">
        <v>220</v>
      </c>
      <c r="G1763" t="s">
        <v>273</v>
      </c>
      <c r="H1763" t="s">
        <v>7</v>
      </c>
      <c r="I1763">
        <v>1</v>
      </c>
      <c r="J1763">
        <v>0</v>
      </c>
      <c r="K1763">
        <v>0</v>
      </c>
      <c r="L1763">
        <v>0</v>
      </c>
      <c r="M1763">
        <v>0</v>
      </c>
      <c r="N1763">
        <v>1</v>
      </c>
      <c r="O1763" s="99">
        <f t="shared" si="55"/>
        <v>1</v>
      </c>
      <c r="P1763" s="88">
        <f t="shared" si="56"/>
        <v>1</v>
      </c>
    </row>
    <row r="1764" spans="1:16" x14ac:dyDescent="0.3">
      <c r="A1764" t="s">
        <v>40</v>
      </c>
      <c r="B1764" s="9" t="s">
        <v>380</v>
      </c>
      <c r="C1764" t="s">
        <v>383</v>
      </c>
      <c r="D1764" t="s">
        <v>128</v>
      </c>
      <c r="E1764" t="s">
        <v>261</v>
      </c>
      <c r="F1764" t="s">
        <v>220</v>
      </c>
      <c r="G1764" t="s">
        <v>273</v>
      </c>
      <c r="H1764" t="s">
        <v>6</v>
      </c>
      <c r="I1764">
        <v>1</v>
      </c>
      <c r="J1764">
        <v>1</v>
      </c>
      <c r="K1764">
        <v>0</v>
      </c>
      <c r="L1764">
        <v>1</v>
      </c>
      <c r="M1764">
        <v>0</v>
      </c>
      <c r="N1764">
        <v>0</v>
      </c>
      <c r="O1764" s="99">
        <f t="shared" si="55"/>
        <v>1</v>
      </c>
      <c r="P1764" s="88">
        <f t="shared" si="56"/>
        <v>0</v>
      </c>
    </row>
    <row r="1765" spans="1:16" x14ac:dyDescent="0.3">
      <c r="A1765" t="s">
        <v>40</v>
      </c>
      <c r="B1765" s="9" t="s">
        <v>380</v>
      </c>
      <c r="C1765" t="s">
        <v>383</v>
      </c>
      <c r="D1765" t="s">
        <v>130</v>
      </c>
      <c r="E1765" t="s">
        <v>262</v>
      </c>
      <c r="F1765" t="s">
        <v>220</v>
      </c>
      <c r="G1765" t="s">
        <v>271</v>
      </c>
      <c r="H1765" t="s">
        <v>4</v>
      </c>
      <c r="I1765">
        <v>37</v>
      </c>
      <c r="J1765">
        <v>13</v>
      </c>
      <c r="K1765">
        <v>2</v>
      </c>
      <c r="L1765">
        <v>11</v>
      </c>
      <c r="M1765">
        <v>15</v>
      </c>
      <c r="N1765">
        <v>9</v>
      </c>
      <c r="O1765" s="99">
        <f t="shared" si="55"/>
        <v>37</v>
      </c>
      <c r="P1765" s="88">
        <f t="shared" si="56"/>
        <v>9</v>
      </c>
    </row>
    <row r="1766" spans="1:16" x14ac:dyDescent="0.3">
      <c r="A1766" t="s">
        <v>40</v>
      </c>
      <c r="B1766" s="9" t="s">
        <v>380</v>
      </c>
      <c r="C1766" t="s">
        <v>383</v>
      </c>
      <c r="D1766" t="s">
        <v>130</v>
      </c>
      <c r="E1766" t="s">
        <v>262</v>
      </c>
      <c r="F1766" t="s">
        <v>220</v>
      </c>
      <c r="G1766" t="s">
        <v>271</v>
      </c>
      <c r="H1766" t="s">
        <v>5</v>
      </c>
      <c r="I1766">
        <v>5</v>
      </c>
      <c r="J1766">
        <v>2</v>
      </c>
      <c r="K1766">
        <v>1</v>
      </c>
      <c r="L1766">
        <v>1</v>
      </c>
      <c r="M1766">
        <v>0</v>
      </c>
      <c r="N1766">
        <v>3</v>
      </c>
      <c r="O1766" s="99">
        <f t="shared" si="55"/>
        <v>5</v>
      </c>
      <c r="P1766" s="88">
        <f t="shared" si="56"/>
        <v>3</v>
      </c>
    </row>
    <row r="1767" spans="1:16" x14ac:dyDescent="0.3">
      <c r="A1767" t="s">
        <v>40</v>
      </c>
      <c r="B1767" s="9" t="s">
        <v>380</v>
      </c>
      <c r="C1767" t="s">
        <v>383</v>
      </c>
      <c r="D1767" t="s">
        <v>130</v>
      </c>
      <c r="E1767" t="s">
        <v>262</v>
      </c>
      <c r="F1767" t="s">
        <v>220</v>
      </c>
      <c r="G1767" t="s">
        <v>271</v>
      </c>
      <c r="H1767" t="s">
        <v>6</v>
      </c>
      <c r="I1767">
        <v>3</v>
      </c>
      <c r="J1767">
        <v>0</v>
      </c>
      <c r="K1767">
        <v>0</v>
      </c>
      <c r="L1767">
        <v>0</v>
      </c>
      <c r="M1767">
        <v>3</v>
      </c>
      <c r="N1767">
        <v>0</v>
      </c>
      <c r="O1767" s="99">
        <f t="shared" si="55"/>
        <v>3</v>
      </c>
      <c r="P1767" s="88">
        <f t="shared" si="56"/>
        <v>0</v>
      </c>
    </row>
    <row r="1768" spans="1:16" x14ac:dyDescent="0.3">
      <c r="A1768" t="s">
        <v>40</v>
      </c>
      <c r="B1768" s="9" t="s">
        <v>380</v>
      </c>
      <c r="C1768" t="s">
        <v>383</v>
      </c>
      <c r="D1768" t="s">
        <v>132</v>
      </c>
      <c r="E1768" t="s">
        <v>263</v>
      </c>
      <c r="F1768" t="s">
        <v>239</v>
      </c>
      <c r="G1768" t="s">
        <v>271</v>
      </c>
      <c r="H1768" t="s">
        <v>4</v>
      </c>
      <c r="I1768">
        <v>54</v>
      </c>
      <c r="J1768">
        <v>24</v>
      </c>
      <c r="K1768">
        <v>2</v>
      </c>
      <c r="L1768">
        <v>22</v>
      </c>
      <c r="M1768">
        <v>26</v>
      </c>
      <c r="N1768">
        <v>4</v>
      </c>
      <c r="O1768" s="99">
        <f t="shared" si="55"/>
        <v>54</v>
      </c>
      <c r="P1768" s="88">
        <f t="shared" si="56"/>
        <v>4</v>
      </c>
    </row>
    <row r="1769" spans="1:16" x14ac:dyDescent="0.3">
      <c r="A1769" t="s">
        <v>40</v>
      </c>
      <c r="B1769" s="9" t="s">
        <v>380</v>
      </c>
      <c r="C1769" t="s">
        <v>383</v>
      </c>
      <c r="D1769" t="s">
        <v>132</v>
      </c>
      <c r="E1769" t="s">
        <v>263</v>
      </c>
      <c r="F1769" t="s">
        <v>239</v>
      </c>
      <c r="G1769" t="s">
        <v>271</v>
      </c>
      <c r="H1769" t="s">
        <v>5</v>
      </c>
      <c r="I1769">
        <v>2</v>
      </c>
      <c r="J1769">
        <v>1</v>
      </c>
      <c r="K1769">
        <v>0</v>
      </c>
      <c r="L1769">
        <v>1</v>
      </c>
      <c r="M1769">
        <v>1</v>
      </c>
      <c r="N1769">
        <v>0</v>
      </c>
      <c r="O1769" s="99">
        <f t="shared" si="55"/>
        <v>2</v>
      </c>
      <c r="P1769" s="88">
        <f t="shared" si="56"/>
        <v>0</v>
      </c>
    </row>
    <row r="1770" spans="1:16" x14ac:dyDescent="0.3">
      <c r="A1770" t="s">
        <v>40</v>
      </c>
      <c r="B1770" s="9" t="s">
        <v>380</v>
      </c>
      <c r="C1770" t="s">
        <v>383</v>
      </c>
      <c r="D1770" t="s">
        <v>134</v>
      </c>
      <c r="E1770" t="s">
        <v>264</v>
      </c>
      <c r="F1770" t="s">
        <v>220</v>
      </c>
      <c r="G1770" t="s">
        <v>272</v>
      </c>
      <c r="H1770" t="s">
        <v>4</v>
      </c>
      <c r="I1770">
        <v>3</v>
      </c>
      <c r="J1770">
        <v>1</v>
      </c>
      <c r="K1770">
        <v>0</v>
      </c>
      <c r="L1770">
        <v>1</v>
      </c>
      <c r="M1770">
        <v>2</v>
      </c>
      <c r="N1770">
        <v>0</v>
      </c>
      <c r="O1770" s="99">
        <f t="shared" si="55"/>
        <v>3</v>
      </c>
      <c r="P1770" s="88">
        <f t="shared" si="56"/>
        <v>0</v>
      </c>
    </row>
    <row r="1771" spans="1:16" x14ac:dyDescent="0.3">
      <c r="A1771" t="s">
        <v>40</v>
      </c>
      <c r="B1771" s="9" t="s">
        <v>380</v>
      </c>
      <c r="C1771" t="s">
        <v>383</v>
      </c>
      <c r="D1771" t="s">
        <v>134</v>
      </c>
      <c r="E1771" t="s">
        <v>264</v>
      </c>
      <c r="F1771" t="s">
        <v>220</v>
      </c>
      <c r="G1771" t="s">
        <v>272</v>
      </c>
      <c r="H1771" t="s">
        <v>5</v>
      </c>
      <c r="I1771">
        <v>2</v>
      </c>
      <c r="J1771">
        <v>1</v>
      </c>
      <c r="K1771">
        <v>0</v>
      </c>
      <c r="L1771">
        <v>1</v>
      </c>
      <c r="M1771">
        <v>1</v>
      </c>
      <c r="N1771">
        <v>0</v>
      </c>
      <c r="O1771" s="99">
        <f t="shared" si="55"/>
        <v>2</v>
      </c>
      <c r="P1771" s="88">
        <f t="shared" si="56"/>
        <v>0</v>
      </c>
    </row>
    <row r="1772" spans="1:16" x14ac:dyDescent="0.3">
      <c r="A1772" t="s">
        <v>40</v>
      </c>
      <c r="B1772" s="9" t="s">
        <v>380</v>
      </c>
      <c r="C1772" t="s">
        <v>383</v>
      </c>
      <c r="D1772" t="s">
        <v>134</v>
      </c>
      <c r="E1772" t="s">
        <v>264</v>
      </c>
      <c r="F1772" t="s">
        <v>220</v>
      </c>
      <c r="G1772" t="s">
        <v>272</v>
      </c>
      <c r="H1772" t="s">
        <v>6</v>
      </c>
      <c r="I1772">
        <v>5</v>
      </c>
      <c r="J1772">
        <v>5</v>
      </c>
      <c r="K1772">
        <v>4</v>
      </c>
      <c r="L1772">
        <v>1</v>
      </c>
      <c r="M1772">
        <v>0</v>
      </c>
      <c r="N1772">
        <v>0</v>
      </c>
      <c r="O1772" s="99">
        <f t="shared" si="55"/>
        <v>5</v>
      </c>
      <c r="P1772" s="88">
        <f t="shared" si="56"/>
        <v>0</v>
      </c>
    </row>
    <row r="1773" spans="1:16" x14ac:dyDescent="0.3">
      <c r="A1773" t="s">
        <v>40</v>
      </c>
      <c r="B1773" s="9" t="s">
        <v>380</v>
      </c>
      <c r="C1773" t="s">
        <v>383</v>
      </c>
      <c r="D1773" t="s">
        <v>136</v>
      </c>
      <c r="E1773" t="s">
        <v>265</v>
      </c>
      <c r="F1773" t="s">
        <v>239</v>
      </c>
      <c r="G1773" t="s">
        <v>271</v>
      </c>
      <c r="H1773" t="s">
        <v>4</v>
      </c>
      <c r="I1773">
        <v>157</v>
      </c>
      <c r="J1773">
        <v>33</v>
      </c>
      <c r="K1773">
        <v>20</v>
      </c>
      <c r="L1773">
        <v>13</v>
      </c>
      <c r="M1773">
        <v>34</v>
      </c>
      <c r="N1773">
        <v>90</v>
      </c>
      <c r="O1773" s="99">
        <f t="shared" si="55"/>
        <v>157</v>
      </c>
      <c r="P1773" s="88">
        <f t="shared" si="56"/>
        <v>90</v>
      </c>
    </row>
    <row r="1774" spans="1:16" x14ac:dyDescent="0.3">
      <c r="A1774" t="s">
        <v>40</v>
      </c>
      <c r="B1774" s="9" t="s">
        <v>380</v>
      </c>
      <c r="C1774" t="s">
        <v>383</v>
      </c>
      <c r="D1774" t="s">
        <v>136</v>
      </c>
      <c r="E1774" t="s">
        <v>265</v>
      </c>
      <c r="F1774" t="s">
        <v>239</v>
      </c>
      <c r="G1774" t="s">
        <v>271</v>
      </c>
      <c r="H1774" t="s">
        <v>5</v>
      </c>
      <c r="I1774">
        <v>18</v>
      </c>
      <c r="J1774">
        <v>2</v>
      </c>
      <c r="K1774">
        <v>1</v>
      </c>
      <c r="L1774">
        <v>1</v>
      </c>
      <c r="M1774">
        <v>3</v>
      </c>
      <c r="N1774">
        <v>13</v>
      </c>
      <c r="O1774" s="99">
        <f t="shared" si="55"/>
        <v>18</v>
      </c>
      <c r="P1774" s="88">
        <f t="shared" si="56"/>
        <v>13</v>
      </c>
    </row>
    <row r="1775" spans="1:16" x14ac:dyDescent="0.3">
      <c r="A1775" t="s">
        <v>40</v>
      </c>
      <c r="B1775" s="9" t="s">
        <v>380</v>
      </c>
      <c r="C1775" t="s">
        <v>383</v>
      </c>
      <c r="D1775" t="s">
        <v>136</v>
      </c>
      <c r="E1775" t="s">
        <v>265</v>
      </c>
      <c r="F1775" t="s">
        <v>239</v>
      </c>
      <c r="G1775" t="s">
        <v>271</v>
      </c>
      <c r="H1775" t="s">
        <v>7</v>
      </c>
      <c r="I1775">
        <v>7</v>
      </c>
      <c r="J1775">
        <v>2</v>
      </c>
      <c r="K1775">
        <v>0</v>
      </c>
      <c r="L1775">
        <v>2</v>
      </c>
      <c r="M1775">
        <v>4</v>
      </c>
      <c r="N1775">
        <v>1</v>
      </c>
      <c r="O1775" s="99">
        <f t="shared" si="55"/>
        <v>7</v>
      </c>
      <c r="P1775" s="88">
        <f t="shared" si="56"/>
        <v>1</v>
      </c>
    </row>
    <row r="1776" spans="1:16" x14ac:dyDescent="0.3">
      <c r="A1776" t="s">
        <v>40</v>
      </c>
      <c r="B1776" s="9" t="s">
        <v>380</v>
      </c>
      <c r="C1776" t="s">
        <v>383</v>
      </c>
      <c r="D1776" t="s">
        <v>136</v>
      </c>
      <c r="E1776" t="s">
        <v>265</v>
      </c>
      <c r="F1776" t="s">
        <v>239</v>
      </c>
      <c r="G1776" t="s">
        <v>271</v>
      </c>
      <c r="H1776" t="s">
        <v>6</v>
      </c>
      <c r="I1776">
        <v>4</v>
      </c>
      <c r="J1776">
        <v>1</v>
      </c>
      <c r="K1776">
        <v>1</v>
      </c>
      <c r="L1776">
        <v>0</v>
      </c>
      <c r="M1776">
        <v>1</v>
      </c>
      <c r="N1776">
        <v>2</v>
      </c>
      <c r="O1776" s="99">
        <f t="shared" si="55"/>
        <v>4</v>
      </c>
      <c r="P1776" s="88">
        <f t="shared" si="56"/>
        <v>2</v>
      </c>
    </row>
    <row r="1777" spans="1:16" x14ac:dyDescent="0.3">
      <c r="A1777" t="s">
        <v>40</v>
      </c>
      <c r="B1777" s="9" t="s">
        <v>380</v>
      </c>
      <c r="C1777" t="s">
        <v>383</v>
      </c>
      <c r="D1777" t="s">
        <v>138</v>
      </c>
      <c r="E1777" t="s">
        <v>266</v>
      </c>
      <c r="F1777" t="s">
        <v>220</v>
      </c>
      <c r="G1777" t="s">
        <v>272</v>
      </c>
      <c r="H1777" t="s">
        <v>4</v>
      </c>
      <c r="I1777">
        <v>41</v>
      </c>
      <c r="J1777">
        <v>16</v>
      </c>
      <c r="K1777">
        <v>0</v>
      </c>
      <c r="L1777">
        <v>16</v>
      </c>
      <c r="M1777">
        <v>16</v>
      </c>
      <c r="N1777">
        <v>9</v>
      </c>
      <c r="O1777" s="99">
        <f t="shared" si="55"/>
        <v>41</v>
      </c>
      <c r="P1777" s="88">
        <f t="shared" si="56"/>
        <v>9</v>
      </c>
    </row>
    <row r="1778" spans="1:16" x14ac:dyDescent="0.3">
      <c r="A1778" t="s">
        <v>40</v>
      </c>
      <c r="B1778" s="9" t="s">
        <v>380</v>
      </c>
      <c r="C1778" t="s">
        <v>383</v>
      </c>
      <c r="D1778" t="s">
        <v>138</v>
      </c>
      <c r="E1778" t="s">
        <v>266</v>
      </c>
      <c r="F1778" t="s">
        <v>220</v>
      </c>
      <c r="G1778" t="s">
        <v>272</v>
      </c>
      <c r="H1778" t="s">
        <v>5</v>
      </c>
      <c r="I1778">
        <v>13</v>
      </c>
      <c r="J1778">
        <v>0</v>
      </c>
      <c r="K1778">
        <v>0</v>
      </c>
      <c r="L1778">
        <v>0</v>
      </c>
      <c r="M1778">
        <v>4</v>
      </c>
      <c r="N1778">
        <v>9</v>
      </c>
      <c r="O1778" s="99">
        <f t="shared" si="55"/>
        <v>13</v>
      </c>
      <c r="P1778" s="88">
        <f t="shared" si="56"/>
        <v>9</v>
      </c>
    </row>
    <row r="1779" spans="1:16" x14ac:dyDescent="0.3">
      <c r="A1779" t="s">
        <v>40</v>
      </c>
      <c r="B1779" s="9" t="s">
        <v>380</v>
      </c>
      <c r="C1779" t="s">
        <v>383</v>
      </c>
      <c r="D1779" t="s">
        <v>138</v>
      </c>
      <c r="E1779" t="s">
        <v>266</v>
      </c>
      <c r="F1779" t="s">
        <v>220</v>
      </c>
      <c r="G1779" t="s">
        <v>272</v>
      </c>
      <c r="H1779" t="s">
        <v>7</v>
      </c>
      <c r="I1779">
        <v>1</v>
      </c>
      <c r="J1779">
        <v>1</v>
      </c>
      <c r="K1779">
        <v>0</v>
      </c>
      <c r="L1779">
        <v>1</v>
      </c>
      <c r="M1779">
        <v>0</v>
      </c>
      <c r="N1779">
        <v>0</v>
      </c>
      <c r="O1779" s="99">
        <f t="shared" si="55"/>
        <v>1</v>
      </c>
      <c r="P1779" s="88">
        <f t="shared" si="56"/>
        <v>0</v>
      </c>
    </row>
    <row r="1780" spans="1:16" x14ac:dyDescent="0.3">
      <c r="A1780" t="s">
        <v>40</v>
      </c>
      <c r="B1780" s="9" t="s">
        <v>380</v>
      </c>
      <c r="C1780" t="s">
        <v>383</v>
      </c>
      <c r="D1780" t="s">
        <v>138</v>
      </c>
      <c r="E1780" t="s">
        <v>266</v>
      </c>
      <c r="F1780" t="s">
        <v>220</v>
      </c>
      <c r="G1780" t="s">
        <v>272</v>
      </c>
      <c r="H1780" t="s">
        <v>6</v>
      </c>
      <c r="I1780">
        <v>7</v>
      </c>
      <c r="J1780">
        <v>5</v>
      </c>
      <c r="K1780">
        <v>0</v>
      </c>
      <c r="L1780">
        <v>5</v>
      </c>
      <c r="M1780">
        <v>0</v>
      </c>
      <c r="N1780">
        <v>2</v>
      </c>
      <c r="O1780" s="99">
        <f t="shared" si="55"/>
        <v>7</v>
      </c>
      <c r="P1780" s="88">
        <f t="shared" si="56"/>
        <v>2</v>
      </c>
    </row>
    <row r="1781" spans="1:16" x14ac:dyDescent="0.3">
      <c r="A1781" t="s">
        <v>40</v>
      </c>
      <c r="B1781" s="9" t="s">
        <v>380</v>
      </c>
      <c r="C1781" t="s">
        <v>383</v>
      </c>
      <c r="D1781" t="s">
        <v>140</v>
      </c>
      <c r="E1781" t="s">
        <v>267</v>
      </c>
      <c r="F1781" t="s">
        <v>239</v>
      </c>
      <c r="G1781" t="s">
        <v>271</v>
      </c>
      <c r="H1781" t="s">
        <v>4</v>
      </c>
      <c r="I1781">
        <v>100</v>
      </c>
      <c r="J1781">
        <v>56</v>
      </c>
      <c r="K1781">
        <v>3</v>
      </c>
      <c r="L1781">
        <v>53</v>
      </c>
      <c r="M1781">
        <v>18</v>
      </c>
      <c r="N1781">
        <v>26</v>
      </c>
      <c r="O1781" s="99">
        <f t="shared" si="55"/>
        <v>100</v>
      </c>
      <c r="P1781" s="88">
        <f t="shared" si="56"/>
        <v>26</v>
      </c>
    </row>
    <row r="1782" spans="1:16" x14ac:dyDescent="0.3">
      <c r="A1782" t="s">
        <v>40</v>
      </c>
      <c r="B1782" s="9" t="s">
        <v>380</v>
      </c>
      <c r="C1782" t="s">
        <v>383</v>
      </c>
      <c r="D1782" t="s">
        <v>140</v>
      </c>
      <c r="E1782" t="s">
        <v>267</v>
      </c>
      <c r="F1782" t="s">
        <v>239</v>
      </c>
      <c r="G1782" t="s">
        <v>271</v>
      </c>
      <c r="H1782" t="s">
        <v>5</v>
      </c>
      <c r="I1782">
        <v>15</v>
      </c>
      <c r="J1782">
        <v>5</v>
      </c>
      <c r="K1782">
        <v>0</v>
      </c>
      <c r="L1782">
        <v>5</v>
      </c>
      <c r="M1782">
        <v>0</v>
      </c>
      <c r="N1782">
        <v>10</v>
      </c>
      <c r="O1782" s="99">
        <f t="shared" si="55"/>
        <v>15</v>
      </c>
      <c r="P1782" s="88">
        <f t="shared" si="56"/>
        <v>10</v>
      </c>
    </row>
    <row r="1783" spans="1:16" x14ac:dyDescent="0.3">
      <c r="A1783" t="s">
        <v>40</v>
      </c>
      <c r="B1783" s="9" t="s">
        <v>380</v>
      </c>
      <c r="C1783" t="s">
        <v>383</v>
      </c>
      <c r="D1783" t="s">
        <v>140</v>
      </c>
      <c r="E1783" t="s">
        <v>267</v>
      </c>
      <c r="F1783" t="s">
        <v>239</v>
      </c>
      <c r="G1783" t="s">
        <v>271</v>
      </c>
      <c r="H1783" t="s">
        <v>6</v>
      </c>
      <c r="I1783">
        <v>3</v>
      </c>
      <c r="J1783">
        <v>1</v>
      </c>
      <c r="K1783">
        <v>0</v>
      </c>
      <c r="L1783">
        <v>1</v>
      </c>
      <c r="M1783">
        <v>2</v>
      </c>
      <c r="N1783">
        <v>0</v>
      </c>
      <c r="O1783" s="99">
        <f t="shared" si="55"/>
        <v>3</v>
      </c>
      <c r="P1783" s="88">
        <f t="shared" si="56"/>
        <v>0</v>
      </c>
    </row>
    <row r="1784" spans="1:16" x14ac:dyDescent="0.3">
      <c r="A1784" t="s">
        <v>41</v>
      </c>
      <c r="B1784" s="9" t="s">
        <v>380</v>
      </c>
      <c r="C1784" t="s">
        <v>384</v>
      </c>
      <c r="D1784" t="s">
        <v>52</v>
      </c>
      <c r="E1784" t="s">
        <v>219</v>
      </c>
      <c r="F1784" t="s">
        <v>220</v>
      </c>
      <c r="G1784" t="s">
        <v>271</v>
      </c>
      <c r="H1784" t="s">
        <v>4</v>
      </c>
      <c r="I1784">
        <v>23</v>
      </c>
      <c r="J1784">
        <v>11</v>
      </c>
      <c r="K1784">
        <v>2</v>
      </c>
      <c r="L1784">
        <v>9</v>
      </c>
      <c r="M1784">
        <v>11</v>
      </c>
      <c r="N1784">
        <v>1</v>
      </c>
      <c r="O1784" s="99">
        <f t="shared" si="55"/>
        <v>23</v>
      </c>
      <c r="P1784" s="88">
        <f t="shared" si="56"/>
        <v>1</v>
      </c>
    </row>
    <row r="1785" spans="1:16" x14ac:dyDescent="0.3">
      <c r="A1785" t="s">
        <v>41</v>
      </c>
      <c r="B1785" s="9" t="s">
        <v>380</v>
      </c>
      <c r="C1785" t="s">
        <v>384</v>
      </c>
      <c r="D1785" t="s">
        <v>52</v>
      </c>
      <c r="E1785" t="s">
        <v>219</v>
      </c>
      <c r="F1785" t="s">
        <v>220</v>
      </c>
      <c r="G1785" t="s">
        <v>271</v>
      </c>
      <c r="H1785" t="s">
        <v>5</v>
      </c>
      <c r="I1785">
        <v>8</v>
      </c>
      <c r="J1785">
        <v>4</v>
      </c>
      <c r="K1785">
        <v>1</v>
      </c>
      <c r="L1785">
        <v>3</v>
      </c>
      <c r="M1785">
        <v>3</v>
      </c>
      <c r="N1785">
        <v>1</v>
      </c>
      <c r="O1785" s="99">
        <f t="shared" si="55"/>
        <v>8</v>
      </c>
      <c r="P1785" s="88">
        <f t="shared" si="56"/>
        <v>1</v>
      </c>
    </row>
    <row r="1786" spans="1:16" x14ac:dyDescent="0.3">
      <c r="A1786" t="s">
        <v>41</v>
      </c>
      <c r="B1786" s="9" t="s">
        <v>380</v>
      </c>
      <c r="C1786" t="s">
        <v>384</v>
      </c>
      <c r="D1786" t="s">
        <v>52</v>
      </c>
      <c r="E1786" t="s">
        <v>219</v>
      </c>
      <c r="F1786" t="s">
        <v>220</v>
      </c>
      <c r="G1786" t="s">
        <v>271</v>
      </c>
      <c r="H1786" t="s">
        <v>7</v>
      </c>
      <c r="I1786">
        <v>2</v>
      </c>
      <c r="J1786">
        <v>1</v>
      </c>
      <c r="K1786">
        <v>0</v>
      </c>
      <c r="L1786">
        <v>1</v>
      </c>
      <c r="M1786">
        <v>1</v>
      </c>
      <c r="N1786">
        <v>0</v>
      </c>
      <c r="O1786" s="99">
        <f t="shared" si="55"/>
        <v>2</v>
      </c>
      <c r="P1786" s="88">
        <f t="shared" si="56"/>
        <v>0</v>
      </c>
    </row>
    <row r="1787" spans="1:16" x14ac:dyDescent="0.3">
      <c r="A1787" t="s">
        <v>41</v>
      </c>
      <c r="B1787" s="9" t="s">
        <v>380</v>
      </c>
      <c r="C1787" t="s">
        <v>384</v>
      </c>
      <c r="D1787" t="s">
        <v>52</v>
      </c>
      <c r="E1787" t="s">
        <v>219</v>
      </c>
      <c r="F1787" t="s">
        <v>220</v>
      </c>
      <c r="G1787" t="s">
        <v>271</v>
      </c>
      <c r="H1787" t="s">
        <v>6</v>
      </c>
      <c r="I1787">
        <v>5</v>
      </c>
      <c r="J1787">
        <v>4</v>
      </c>
      <c r="K1787">
        <v>1</v>
      </c>
      <c r="L1787">
        <v>3</v>
      </c>
      <c r="M1787">
        <v>1</v>
      </c>
      <c r="N1787">
        <v>0</v>
      </c>
      <c r="O1787" s="99">
        <f t="shared" si="55"/>
        <v>5</v>
      </c>
      <c r="P1787" s="88">
        <f t="shared" si="56"/>
        <v>0</v>
      </c>
    </row>
    <row r="1788" spans="1:16" x14ac:dyDescent="0.3">
      <c r="A1788" t="s">
        <v>41</v>
      </c>
      <c r="B1788" s="9" t="s">
        <v>380</v>
      </c>
      <c r="C1788" t="s">
        <v>384</v>
      </c>
      <c r="D1788" t="s">
        <v>54</v>
      </c>
      <c r="E1788" t="s">
        <v>222</v>
      </c>
      <c r="F1788" t="s">
        <v>220</v>
      </c>
      <c r="G1788" t="s">
        <v>272</v>
      </c>
      <c r="H1788" t="s">
        <v>4</v>
      </c>
      <c r="I1788">
        <v>7</v>
      </c>
      <c r="J1788">
        <v>5</v>
      </c>
      <c r="K1788">
        <v>3</v>
      </c>
      <c r="L1788">
        <v>2</v>
      </c>
      <c r="M1788">
        <v>2</v>
      </c>
      <c r="N1788">
        <v>0</v>
      </c>
      <c r="O1788" s="99">
        <f t="shared" si="55"/>
        <v>7</v>
      </c>
      <c r="P1788" s="88">
        <f t="shared" si="56"/>
        <v>0</v>
      </c>
    </row>
    <row r="1789" spans="1:16" x14ac:dyDescent="0.3">
      <c r="A1789" t="s">
        <v>41</v>
      </c>
      <c r="B1789" s="9" t="s">
        <v>380</v>
      </c>
      <c r="C1789" t="s">
        <v>384</v>
      </c>
      <c r="D1789" t="s">
        <v>54</v>
      </c>
      <c r="E1789" t="s">
        <v>222</v>
      </c>
      <c r="F1789" t="s">
        <v>220</v>
      </c>
      <c r="G1789" t="s">
        <v>272</v>
      </c>
      <c r="H1789" t="s">
        <v>5</v>
      </c>
      <c r="I1789">
        <v>1</v>
      </c>
      <c r="J1789">
        <v>1</v>
      </c>
      <c r="K1789">
        <v>0</v>
      </c>
      <c r="L1789">
        <v>1</v>
      </c>
      <c r="M1789">
        <v>0</v>
      </c>
      <c r="N1789">
        <v>0</v>
      </c>
      <c r="O1789" s="99">
        <f t="shared" si="55"/>
        <v>1</v>
      </c>
      <c r="P1789" s="88">
        <f t="shared" si="56"/>
        <v>0</v>
      </c>
    </row>
    <row r="1790" spans="1:16" x14ac:dyDescent="0.3">
      <c r="A1790" t="s">
        <v>41</v>
      </c>
      <c r="B1790" s="9" t="s">
        <v>380</v>
      </c>
      <c r="C1790" t="s">
        <v>384</v>
      </c>
      <c r="D1790" t="s">
        <v>54</v>
      </c>
      <c r="E1790" t="s">
        <v>222</v>
      </c>
      <c r="F1790" t="s">
        <v>220</v>
      </c>
      <c r="G1790" t="s">
        <v>272</v>
      </c>
      <c r="H1790" t="s">
        <v>7</v>
      </c>
      <c r="I1790">
        <v>2</v>
      </c>
      <c r="J1790">
        <v>1</v>
      </c>
      <c r="K1790">
        <v>0</v>
      </c>
      <c r="L1790">
        <v>1</v>
      </c>
      <c r="M1790">
        <v>1</v>
      </c>
      <c r="N1790">
        <v>0</v>
      </c>
      <c r="O1790" s="99">
        <f t="shared" si="55"/>
        <v>2</v>
      </c>
      <c r="P1790" s="88">
        <f t="shared" si="56"/>
        <v>0</v>
      </c>
    </row>
    <row r="1791" spans="1:16" x14ac:dyDescent="0.3">
      <c r="A1791" t="s">
        <v>41</v>
      </c>
      <c r="B1791" s="9" t="s">
        <v>380</v>
      </c>
      <c r="C1791" t="s">
        <v>384</v>
      </c>
      <c r="D1791" t="s">
        <v>54</v>
      </c>
      <c r="E1791" t="s">
        <v>222</v>
      </c>
      <c r="F1791" t="s">
        <v>220</v>
      </c>
      <c r="G1791" t="s">
        <v>272</v>
      </c>
      <c r="H1791" t="s">
        <v>6</v>
      </c>
      <c r="I1791">
        <v>3</v>
      </c>
      <c r="J1791">
        <v>1</v>
      </c>
      <c r="K1791">
        <v>1</v>
      </c>
      <c r="L1791">
        <v>0</v>
      </c>
      <c r="M1791">
        <v>1</v>
      </c>
      <c r="N1791">
        <v>1</v>
      </c>
      <c r="O1791" s="99">
        <f t="shared" si="55"/>
        <v>3</v>
      </c>
      <c r="P1791" s="88">
        <f t="shared" si="56"/>
        <v>1</v>
      </c>
    </row>
    <row r="1792" spans="1:16" x14ac:dyDescent="0.3">
      <c r="A1792" t="s">
        <v>41</v>
      </c>
      <c r="B1792" s="9" t="s">
        <v>380</v>
      </c>
      <c r="C1792" t="s">
        <v>384</v>
      </c>
      <c r="D1792" t="s">
        <v>56</v>
      </c>
      <c r="E1792" t="s">
        <v>224</v>
      </c>
      <c r="F1792" t="s">
        <v>220</v>
      </c>
      <c r="G1792" t="s">
        <v>271</v>
      </c>
      <c r="H1792" t="s">
        <v>4</v>
      </c>
      <c r="I1792">
        <v>25</v>
      </c>
      <c r="J1792">
        <v>10</v>
      </c>
      <c r="K1792">
        <v>2</v>
      </c>
      <c r="L1792">
        <v>8</v>
      </c>
      <c r="M1792">
        <v>15</v>
      </c>
      <c r="N1792">
        <v>0</v>
      </c>
      <c r="O1792" s="99">
        <f t="shared" si="55"/>
        <v>25</v>
      </c>
      <c r="P1792" s="88">
        <f t="shared" si="56"/>
        <v>0</v>
      </c>
    </row>
    <row r="1793" spans="1:16" x14ac:dyDescent="0.3">
      <c r="A1793" t="s">
        <v>41</v>
      </c>
      <c r="B1793" s="9" t="s">
        <v>380</v>
      </c>
      <c r="C1793" t="s">
        <v>384</v>
      </c>
      <c r="D1793" t="s">
        <v>56</v>
      </c>
      <c r="E1793" t="s">
        <v>224</v>
      </c>
      <c r="F1793" t="s">
        <v>220</v>
      </c>
      <c r="G1793" t="s">
        <v>271</v>
      </c>
      <c r="H1793" t="s">
        <v>5</v>
      </c>
      <c r="I1793">
        <v>3</v>
      </c>
      <c r="J1793">
        <v>1</v>
      </c>
      <c r="K1793">
        <v>0</v>
      </c>
      <c r="L1793">
        <v>1</v>
      </c>
      <c r="M1793">
        <v>1</v>
      </c>
      <c r="N1793">
        <v>1</v>
      </c>
      <c r="O1793" s="99">
        <f t="shared" si="55"/>
        <v>3</v>
      </c>
      <c r="P1793" s="88">
        <f t="shared" si="56"/>
        <v>1</v>
      </c>
    </row>
    <row r="1794" spans="1:16" x14ac:dyDescent="0.3">
      <c r="A1794" t="s">
        <v>41</v>
      </c>
      <c r="B1794" s="9" t="s">
        <v>380</v>
      </c>
      <c r="C1794" t="s">
        <v>384</v>
      </c>
      <c r="D1794" t="s">
        <v>56</v>
      </c>
      <c r="E1794" t="s">
        <v>224</v>
      </c>
      <c r="F1794" t="s">
        <v>220</v>
      </c>
      <c r="G1794" t="s">
        <v>271</v>
      </c>
      <c r="H1794" t="s">
        <v>7</v>
      </c>
      <c r="I1794">
        <v>3</v>
      </c>
      <c r="J1794">
        <v>2</v>
      </c>
      <c r="K1794">
        <v>1</v>
      </c>
      <c r="L1794">
        <v>1</v>
      </c>
      <c r="M1794">
        <v>0</v>
      </c>
      <c r="N1794">
        <v>1</v>
      </c>
      <c r="O1794" s="99">
        <f t="shared" si="55"/>
        <v>3</v>
      </c>
      <c r="P1794" s="88">
        <f t="shared" si="56"/>
        <v>1</v>
      </c>
    </row>
    <row r="1795" spans="1:16" x14ac:dyDescent="0.3">
      <c r="A1795" t="s">
        <v>41</v>
      </c>
      <c r="B1795" s="9" t="s">
        <v>380</v>
      </c>
      <c r="C1795" t="s">
        <v>384</v>
      </c>
      <c r="D1795" t="s">
        <v>58</v>
      </c>
      <c r="E1795" t="s">
        <v>225</v>
      </c>
      <c r="F1795" t="s">
        <v>220</v>
      </c>
      <c r="G1795" t="s">
        <v>272</v>
      </c>
      <c r="H1795" t="s">
        <v>4</v>
      </c>
      <c r="I1795">
        <v>29</v>
      </c>
      <c r="J1795">
        <v>14</v>
      </c>
      <c r="K1795">
        <v>0</v>
      </c>
      <c r="L1795">
        <v>14</v>
      </c>
      <c r="M1795">
        <v>14</v>
      </c>
      <c r="N1795">
        <v>1</v>
      </c>
      <c r="O1795" s="99">
        <f t="shared" ref="O1795:O1858" si="57">IF($I$1=$O$1,I1795,IF($J$1=$O$1,J1795,IF($K$1=$O$1,K1795,IF($L$1=$O$1,L1795,IF($M$1=$O$1,M1795,IF($N$1=$O$1,N1795,"x"))))))</f>
        <v>29</v>
      </c>
      <c r="P1795" s="88">
        <f t="shared" ref="P1795:P1858" si="58">IF($I$1=$P$1,I1795,IF($J$1=$P$1,J1795,IF($K$1=$P$1,K1795,IF($L$1=$P$1,L1795,IF($M$1=$P$1,M1795,IF($N$1=$P$1,N1795,"x"))))))</f>
        <v>1</v>
      </c>
    </row>
    <row r="1796" spans="1:16" x14ac:dyDescent="0.3">
      <c r="A1796" t="s">
        <v>41</v>
      </c>
      <c r="B1796" s="9" t="s">
        <v>380</v>
      </c>
      <c r="C1796" t="s">
        <v>384</v>
      </c>
      <c r="D1796" t="s">
        <v>58</v>
      </c>
      <c r="E1796" t="s">
        <v>225</v>
      </c>
      <c r="F1796" t="s">
        <v>220</v>
      </c>
      <c r="G1796" t="s">
        <v>272</v>
      </c>
      <c r="H1796" t="s">
        <v>5</v>
      </c>
      <c r="I1796">
        <v>9</v>
      </c>
      <c r="J1796">
        <v>4</v>
      </c>
      <c r="K1796">
        <v>0</v>
      </c>
      <c r="L1796">
        <v>4</v>
      </c>
      <c r="M1796">
        <v>5</v>
      </c>
      <c r="N1796">
        <v>0</v>
      </c>
      <c r="O1796" s="99">
        <f t="shared" si="57"/>
        <v>9</v>
      </c>
      <c r="P1796" s="88">
        <f t="shared" si="58"/>
        <v>0</v>
      </c>
    </row>
    <row r="1797" spans="1:16" x14ac:dyDescent="0.3">
      <c r="A1797" t="s">
        <v>41</v>
      </c>
      <c r="B1797" s="9" t="s">
        <v>380</v>
      </c>
      <c r="C1797" t="s">
        <v>384</v>
      </c>
      <c r="D1797" t="s">
        <v>58</v>
      </c>
      <c r="E1797" t="s">
        <v>225</v>
      </c>
      <c r="F1797" t="s">
        <v>220</v>
      </c>
      <c r="G1797" t="s">
        <v>272</v>
      </c>
      <c r="H1797" t="s">
        <v>6</v>
      </c>
      <c r="I1797">
        <v>1</v>
      </c>
      <c r="J1797">
        <v>1</v>
      </c>
      <c r="K1797">
        <v>0</v>
      </c>
      <c r="L1797">
        <v>1</v>
      </c>
      <c r="M1797">
        <v>0</v>
      </c>
      <c r="N1797">
        <v>0</v>
      </c>
      <c r="O1797" s="99">
        <f t="shared" si="57"/>
        <v>1</v>
      </c>
      <c r="P1797" s="88">
        <f t="shared" si="58"/>
        <v>0</v>
      </c>
    </row>
    <row r="1798" spans="1:16" x14ac:dyDescent="0.3">
      <c r="A1798" t="s">
        <v>41</v>
      </c>
      <c r="B1798" s="9" t="s">
        <v>380</v>
      </c>
      <c r="C1798" t="s">
        <v>384</v>
      </c>
      <c r="D1798" t="s">
        <v>60</v>
      </c>
      <c r="E1798" t="s">
        <v>226</v>
      </c>
      <c r="F1798" t="s">
        <v>220</v>
      </c>
      <c r="G1798" t="s">
        <v>273</v>
      </c>
      <c r="H1798" t="s">
        <v>4</v>
      </c>
      <c r="I1798">
        <v>7</v>
      </c>
      <c r="J1798">
        <v>1</v>
      </c>
      <c r="K1798">
        <v>0</v>
      </c>
      <c r="L1798">
        <v>1</v>
      </c>
      <c r="M1798">
        <v>4</v>
      </c>
      <c r="N1798">
        <v>2</v>
      </c>
      <c r="O1798" s="99">
        <f t="shared" si="57"/>
        <v>7</v>
      </c>
      <c r="P1798" s="88">
        <f t="shared" si="58"/>
        <v>2</v>
      </c>
    </row>
    <row r="1799" spans="1:16" x14ac:dyDescent="0.3">
      <c r="A1799" t="s">
        <v>41</v>
      </c>
      <c r="B1799" s="9" t="s">
        <v>380</v>
      </c>
      <c r="C1799" t="s">
        <v>384</v>
      </c>
      <c r="D1799" t="s">
        <v>60</v>
      </c>
      <c r="E1799" t="s">
        <v>226</v>
      </c>
      <c r="F1799" t="s">
        <v>220</v>
      </c>
      <c r="G1799" t="s">
        <v>273</v>
      </c>
      <c r="H1799" t="s">
        <v>5</v>
      </c>
      <c r="I1799">
        <v>2</v>
      </c>
      <c r="J1799">
        <v>0</v>
      </c>
      <c r="K1799">
        <v>0</v>
      </c>
      <c r="L1799">
        <v>0</v>
      </c>
      <c r="M1799">
        <v>2</v>
      </c>
      <c r="N1799">
        <v>0</v>
      </c>
      <c r="O1799" s="99">
        <f t="shared" si="57"/>
        <v>2</v>
      </c>
      <c r="P1799" s="88">
        <f t="shared" si="58"/>
        <v>0</v>
      </c>
    </row>
    <row r="1800" spans="1:16" x14ac:dyDescent="0.3">
      <c r="A1800" t="s">
        <v>41</v>
      </c>
      <c r="B1800" s="9" t="s">
        <v>380</v>
      </c>
      <c r="C1800" t="s">
        <v>384</v>
      </c>
      <c r="D1800" t="s">
        <v>60</v>
      </c>
      <c r="E1800" t="s">
        <v>226</v>
      </c>
      <c r="F1800" t="s">
        <v>220</v>
      </c>
      <c r="G1800" t="s">
        <v>273</v>
      </c>
      <c r="H1800" t="s">
        <v>7</v>
      </c>
      <c r="I1800">
        <v>1</v>
      </c>
      <c r="J1800">
        <v>1</v>
      </c>
      <c r="K1800">
        <v>0</v>
      </c>
      <c r="L1800">
        <v>1</v>
      </c>
      <c r="M1800">
        <v>0</v>
      </c>
      <c r="N1800">
        <v>0</v>
      </c>
      <c r="O1800" s="99">
        <f t="shared" si="57"/>
        <v>1</v>
      </c>
      <c r="P1800" s="88">
        <f t="shared" si="58"/>
        <v>0</v>
      </c>
    </row>
    <row r="1801" spans="1:16" x14ac:dyDescent="0.3">
      <c r="A1801" t="s">
        <v>41</v>
      </c>
      <c r="B1801" s="9" t="s">
        <v>380</v>
      </c>
      <c r="C1801" t="s">
        <v>384</v>
      </c>
      <c r="D1801" t="s">
        <v>60</v>
      </c>
      <c r="E1801" t="s">
        <v>226</v>
      </c>
      <c r="F1801" t="s">
        <v>220</v>
      </c>
      <c r="G1801" t="s">
        <v>273</v>
      </c>
      <c r="H1801" t="s">
        <v>6</v>
      </c>
      <c r="I1801">
        <v>3</v>
      </c>
      <c r="J1801">
        <v>2</v>
      </c>
      <c r="K1801">
        <v>1</v>
      </c>
      <c r="L1801">
        <v>1</v>
      </c>
      <c r="M1801">
        <v>0</v>
      </c>
      <c r="N1801">
        <v>1</v>
      </c>
      <c r="O1801" s="99">
        <f t="shared" si="57"/>
        <v>3</v>
      </c>
      <c r="P1801" s="88">
        <f t="shared" si="58"/>
        <v>1</v>
      </c>
    </row>
    <row r="1802" spans="1:16" x14ac:dyDescent="0.3">
      <c r="A1802" t="s">
        <v>41</v>
      </c>
      <c r="B1802" s="9" t="s">
        <v>380</v>
      </c>
      <c r="C1802" t="s">
        <v>384</v>
      </c>
      <c r="D1802" t="s">
        <v>62</v>
      </c>
      <c r="E1802" t="s">
        <v>228</v>
      </c>
      <c r="F1802" t="s">
        <v>220</v>
      </c>
      <c r="G1802" t="s">
        <v>272</v>
      </c>
      <c r="H1802" t="s">
        <v>4</v>
      </c>
      <c r="I1802">
        <v>23</v>
      </c>
      <c r="J1802">
        <v>14</v>
      </c>
      <c r="K1802">
        <v>0</v>
      </c>
      <c r="L1802">
        <v>14</v>
      </c>
      <c r="M1802">
        <v>6</v>
      </c>
      <c r="N1802">
        <v>3</v>
      </c>
      <c r="O1802" s="99">
        <f t="shared" si="57"/>
        <v>23</v>
      </c>
      <c r="P1802" s="88">
        <f t="shared" si="58"/>
        <v>3</v>
      </c>
    </row>
    <row r="1803" spans="1:16" x14ac:dyDescent="0.3">
      <c r="A1803" t="s">
        <v>41</v>
      </c>
      <c r="B1803" s="9" t="s">
        <v>380</v>
      </c>
      <c r="C1803" t="s">
        <v>384</v>
      </c>
      <c r="D1803" t="s">
        <v>62</v>
      </c>
      <c r="E1803" t="s">
        <v>228</v>
      </c>
      <c r="F1803" t="s">
        <v>220</v>
      </c>
      <c r="G1803" t="s">
        <v>272</v>
      </c>
      <c r="H1803" t="s">
        <v>5</v>
      </c>
      <c r="I1803">
        <v>4</v>
      </c>
      <c r="J1803">
        <v>2</v>
      </c>
      <c r="K1803">
        <v>1</v>
      </c>
      <c r="L1803">
        <v>1</v>
      </c>
      <c r="M1803">
        <v>2</v>
      </c>
      <c r="N1803">
        <v>0</v>
      </c>
      <c r="O1803" s="99">
        <f t="shared" si="57"/>
        <v>4</v>
      </c>
      <c r="P1803" s="88">
        <f t="shared" si="58"/>
        <v>0</v>
      </c>
    </row>
    <row r="1804" spans="1:16" x14ac:dyDescent="0.3">
      <c r="A1804" t="s">
        <v>41</v>
      </c>
      <c r="B1804" s="9" t="s">
        <v>380</v>
      </c>
      <c r="C1804" t="s">
        <v>384</v>
      </c>
      <c r="D1804" t="s">
        <v>62</v>
      </c>
      <c r="E1804" t="s">
        <v>228</v>
      </c>
      <c r="F1804" t="s">
        <v>220</v>
      </c>
      <c r="G1804" t="s">
        <v>272</v>
      </c>
      <c r="H1804" t="s">
        <v>7</v>
      </c>
      <c r="I1804">
        <v>1</v>
      </c>
      <c r="J1804">
        <v>0</v>
      </c>
      <c r="K1804">
        <v>0</v>
      </c>
      <c r="L1804">
        <v>0</v>
      </c>
      <c r="M1804">
        <v>0</v>
      </c>
      <c r="N1804">
        <v>1</v>
      </c>
      <c r="O1804" s="99">
        <f t="shared" si="57"/>
        <v>1</v>
      </c>
      <c r="P1804" s="88">
        <f t="shared" si="58"/>
        <v>1</v>
      </c>
    </row>
    <row r="1805" spans="1:16" x14ac:dyDescent="0.3">
      <c r="A1805" t="s">
        <v>41</v>
      </c>
      <c r="B1805" s="9" t="s">
        <v>380</v>
      </c>
      <c r="C1805" t="s">
        <v>384</v>
      </c>
      <c r="D1805" t="s">
        <v>62</v>
      </c>
      <c r="E1805" t="s">
        <v>228</v>
      </c>
      <c r="F1805" t="s">
        <v>220</v>
      </c>
      <c r="G1805" t="s">
        <v>272</v>
      </c>
      <c r="H1805" t="s">
        <v>6</v>
      </c>
      <c r="I1805">
        <v>2</v>
      </c>
      <c r="J1805">
        <v>1</v>
      </c>
      <c r="K1805">
        <v>0</v>
      </c>
      <c r="L1805">
        <v>1</v>
      </c>
      <c r="M1805">
        <v>1</v>
      </c>
      <c r="N1805">
        <v>0</v>
      </c>
      <c r="O1805" s="99">
        <f t="shared" si="57"/>
        <v>2</v>
      </c>
      <c r="P1805" s="88">
        <f t="shared" si="58"/>
        <v>0</v>
      </c>
    </row>
    <row r="1806" spans="1:16" x14ac:dyDescent="0.3">
      <c r="A1806" t="s">
        <v>41</v>
      </c>
      <c r="B1806" s="9" t="s">
        <v>380</v>
      </c>
      <c r="C1806" t="s">
        <v>384</v>
      </c>
      <c r="D1806" t="s">
        <v>64</v>
      </c>
      <c r="E1806" t="s">
        <v>229</v>
      </c>
      <c r="F1806" t="s">
        <v>220</v>
      </c>
      <c r="G1806" t="s">
        <v>271</v>
      </c>
      <c r="H1806" t="s">
        <v>4</v>
      </c>
      <c r="I1806">
        <v>15</v>
      </c>
      <c r="J1806">
        <v>4</v>
      </c>
      <c r="K1806">
        <v>0</v>
      </c>
      <c r="L1806">
        <v>4</v>
      </c>
      <c r="M1806">
        <v>3</v>
      </c>
      <c r="N1806">
        <v>8</v>
      </c>
      <c r="O1806" s="99">
        <f t="shared" si="57"/>
        <v>15</v>
      </c>
      <c r="P1806" s="88">
        <f t="shared" si="58"/>
        <v>8</v>
      </c>
    </row>
    <row r="1807" spans="1:16" x14ac:dyDescent="0.3">
      <c r="A1807" t="s">
        <v>41</v>
      </c>
      <c r="B1807" s="9" t="s">
        <v>380</v>
      </c>
      <c r="C1807" t="s">
        <v>384</v>
      </c>
      <c r="D1807" t="s">
        <v>64</v>
      </c>
      <c r="E1807" t="s">
        <v>229</v>
      </c>
      <c r="F1807" t="s">
        <v>220</v>
      </c>
      <c r="G1807" t="s">
        <v>271</v>
      </c>
      <c r="H1807" t="s">
        <v>7</v>
      </c>
      <c r="I1807">
        <v>1</v>
      </c>
      <c r="J1807">
        <v>1</v>
      </c>
      <c r="K1807">
        <v>1</v>
      </c>
      <c r="L1807">
        <v>0</v>
      </c>
      <c r="M1807">
        <v>0</v>
      </c>
      <c r="N1807">
        <v>0</v>
      </c>
      <c r="O1807" s="99">
        <f t="shared" si="57"/>
        <v>1</v>
      </c>
      <c r="P1807" s="88">
        <f t="shared" si="58"/>
        <v>0</v>
      </c>
    </row>
    <row r="1808" spans="1:16" x14ac:dyDescent="0.3">
      <c r="A1808" t="s">
        <v>41</v>
      </c>
      <c r="B1808" s="9" t="s">
        <v>380</v>
      </c>
      <c r="C1808" t="s">
        <v>384</v>
      </c>
      <c r="D1808" t="s">
        <v>66</v>
      </c>
      <c r="E1808" t="s">
        <v>230</v>
      </c>
      <c r="F1808" t="s">
        <v>220</v>
      </c>
      <c r="G1808" t="s">
        <v>273</v>
      </c>
      <c r="H1808" t="s">
        <v>4</v>
      </c>
      <c r="I1808">
        <v>10</v>
      </c>
      <c r="J1808">
        <v>6</v>
      </c>
      <c r="K1808">
        <v>3</v>
      </c>
      <c r="L1808">
        <v>3</v>
      </c>
      <c r="M1808">
        <v>3</v>
      </c>
      <c r="N1808">
        <v>1</v>
      </c>
      <c r="O1808" s="99">
        <f t="shared" si="57"/>
        <v>10</v>
      </c>
      <c r="P1808" s="88">
        <f t="shared" si="58"/>
        <v>1</v>
      </c>
    </row>
    <row r="1809" spans="1:16" x14ac:dyDescent="0.3">
      <c r="A1809" t="s">
        <v>41</v>
      </c>
      <c r="B1809" s="9" t="s">
        <v>380</v>
      </c>
      <c r="C1809" t="s">
        <v>384</v>
      </c>
      <c r="D1809" t="s">
        <v>66</v>
      </c>
      <c r="E1809" t="s">
        <v>230</v>
      </c>
      <c r="F1809" t="s">
        <v>220</v>
      </c>
      <c r="G1809" t="s">
        <v>273</v>
      </c>
      <c r="H1809" t="s">
        <v>5</v>
      </c>
      <c r="I1809">
        <v>1</v>
      </c>
      <c r="J1809">
        <v>0</v>
      </c>
      <c r="K1809">
        <v>0</v>
      </c>
      <c r="L1809">
        <v>0</v>
      </c>
      <c r="M1809">
        <v>1</v>
      </c>
      <c r="N1809">
        <v>0</v>
      </c>
      <c r="O1809" s="99">
        <f t="shared" si="57"/>
        <v>1</v>
      </c>
      <c r="P1809" s="88">
        <f t="shared" si="58"/>
        <v>0</v>
      </c>
    </row>
    <row r="1810" spans="1:16" x14ac:dyDescent="0.3">
      <c r="A1810" t="s">
        <v>41</v>
      </c>
      <c r="B1810" s="9" t="s">
        <v>380</v>
      </c>
      <c r="C1810" t="s">
        <v>384</v>
      </c>
      <c r="D1810" t="s">
        <v>66</v>
      </c>
      <c r="E1810" t="s">
        <v>230</v>
      </c>
      <c r="F1810" t="s">
        <v>220</v>
      </c>
      <c r="G1810" t="s">
        <v>273</v>
      </c>
      <c r="H1810" t="s">
        <v>7</v>
      </c>
      <c r="I1810">
        <v>1</v>
      </c>
      <c r="J1810">
        <v>0</v>
      </c>
      <c r="K1810">
        <v>0</v>
      </c>
      <c r="L1810">
        <v>0</v>
      </c>
      <c r="M1810">
        <v>0</v>
      </c>
      <c r="N1810">
        <v>1</v>
      </c>
      <c r="O1810" s="99">
        <f t="shared" si="57"/>
        <v>1</v>
      </c>
      <c r="P1810" s="88">
        <f t="shared" si="58"/>
        <v>1</v>
      </c>
    </row>
    <row r="1811" spans="1:16" x14ac:dyDescent="0.3">
      <c r="A1811" t="s">
        <v>41</v>
      </c>
      <c r="B1811" s="9" t="s">
        <v>380</v>
      </c>
      <c r="C1811" t="s">
        <v>384</v>
      </c>
      <c r="D1811" t="s">
        <v>68</v>
      </c>
      <c r="E1811" t="s">
        <v>231</v>
      </c>
      <c r="F1811" t="s">
        <v>220</v>
      </c>
      <c r="G1811" t="s">
        <v>273</v>
      </c>
      <c r="H1811" t="s">
        <v>4</v>
      </c>
      <c r="I1811">
        <v>4</v>
      </c>
      <c r="J1811">
        <v>2</v>
      </c>
      <c r="K1811">
        <v>0</v>
      </c>
      <c r="L1811">
        <v>2</v>
      </c>
      <c r="M1811">
        <v>1</v>
      </c>
      <c r="N1811">
        <v>1</v>
      </c>
      <c r="O1811" s="99">
        <f t="shared" si="57"/>
        <v>4</v>
      </c>
      <c r="P1811" s="88">
        <f t="shared" si="58"/>
        <v>1</v>
      </c>
    </row>
    <row r="1812" spans="1:16" x14ac:dyDescent="0.3">
      <c r="A1812" t="s">
        <v>41</v>
      </c>
      <c r="B1812" s="9" t="s">
        <v>380</v>
      </c>
      <c r="C1812" t="s">
        <v>384</v>
      </c>
      <c r="D1812" t="s">
        <v>68</v>
      </c>
      <c r="E1812" t="s">
        <v>231</v>
      </c>
      <c r="F1812" t="s">
        <v>220</v>
      </c>
      <c r="G1812" t="s">
        <v>273</v>
      </c>
      <c r="H1812" t="s">
        <v>5</v>
      </c>
      <c r="I1812">
        <v>4</v>
      </c>
      <c r="J1812">
        <v>3</v>
      </c>
      <c r="K1812">
        <v>0</v>
      </c>
      <c r="L1812">
        <v>3</v>
      </c>
      <c r="M1812">
        <v>1</v>
      </c>
      <c r="N1812">
        <v>0</v>
      </c>
      <c r="O1812" s="99">
        <f t="shared" si="57"/>
        <v>4</v>
      </c>
      <c r="P1812" s="88">
        <f t="shared" si="58"/>
        <v>0</v>
      </c>
    </row>
    <row r="1813" spans="1:16" x14ac:dyDescent="0.3">
      <c r="A1813" t="s">
        <v>41</v>
      </c>
      <c r="B1813" s="9" t="s">
        <v>380</v>
      </c>
      <c r="C1813" t="s">
        <v>384</v>
      </c>
      <c r="D1813" t="s">
        <v>70</v>
      </c>
      <c r="E1813" t="s">
        <v>232</v>
      </c>
      <c r="F1813" t="s">
        <v>220</v>
      </c>
      <c r="G1813" t="s">
        <v>272</v>
      </c>
      <c r="H1813" t="s">
        <v>4</v>
      </c>
      <c r="I1813">
        <v>24</v>
      </c>
      <c r="J1813">
        <v>11</v>
      </c>
      <c r="K1813">
        <v>3</v>
      </c>
      <c r="L1813">
        <v>8</v>
      </c>
      <c r="M1813">
        <v>11</v>
      </c>
      <c r="N1813">
        <v>2</v>
      </c>
      <c r="O1813" s="99">
        <f t="shared" si="57"/>
        <v>24</v>
      </c>
      <c r="P1813" s="88">
        <f t="shared" si="58"/>
        <v>2</v>
      </c>
    </row>
    <row r="1814" spans="1:16" x14ac:dyDescent="0.3">
      <c r="A1814" t="s">
        <v>41</v>
      </c>
      <c r="B1814" s="9" t="s">
        <v>380</v>
      </c>
      <c r="C1814" t="s">
        <v>384</v>
      </c>
      <c r="D1814" t="s">
        <v>70</v>
      </c>
      <c r="E1814" t="s">
        <v>232</v>
      </c>
      <c r="F1814" t="s">
        <v>220</v>
      </c>
      <c r="G1814" t="s">
        <v>272</v>
      </c>
      <c r="H1814" t="s">
        <v>5</v>
      </c>
      <c r="I1814">
        <v>2</v>
      </c>
      <c r="J1814">
        <v>1</v>
      </c>
      <c r="K1814">
        <v>0</v>
      </c>
      <c r="L1814">
        <v>1</v>
      </c>
      <c r="M1814">
        <v>0</v>
      </c>
      <c r="N1814">
        <v>1</v>
      </c>
      <c r="O1814" s="99">
        <f t="shared" si="57"/>
        <v>2</v>
      </c>
      <c r="P1814" s="88">
        <f t="shared" si="58"/>
        <v>1</v>
      </c>
    </row>
    <row r="1815" spans="1:16" x14ac:dyDescent="0.3">
      <c r="A1815" t="s">
        <v>41</v>
      </c>
      <c r="B1815" s="9" t="s">
        <v>380</v>
      </c>
      <c r="C1815" t="s">
        <v>384</v>
      </c>
      <c r="D1815" t="s">
        <v>70</v>
      </c>
      <c r="E1815" t="s">
        <v>232</v>
      </c>
      <c r="F1815" t="s">
        <v>220</v>
      </c>
      <c r="G1815" t="s">
        <v>272</v>
      </c>
      <c r="H1815" t="s">
        <v>7</v>
      </c>
      <c r="I1815">
        <v>5</v>
      </c>
      <c r="J1815">
        <v>2</v>
      </c>
      <c r="K1815">
        <v>1</v>
      </c>
      <c r="L1815">
        <v>1</v>
      </c>
      <c r="M1815">
        <v>2</v>
      </c>
      <c r="N1815">
        <v>1</v>
      </c>
      <c r="O1815" s="99">
        <f t="shared" si="57"/>
        <v>5</v>
      </c>
      <c r="P1815" s="88">
        <f t="shared" si="58"/>
        <v>1</v>
      </c>
    </row>
    <row r="1816" spans="1:16" x14ac:dyDescent="0.3">
      <c r="A1816" t="s">
        <v>41</v>
      </c>
      <c r="B1816" s="9" t="s">
        <v>380</v>
      </c>
      <c r="C1816" t="s">
        <v>384</v>
      </c>
      <c r="D1816" t="s">
        <v>70</v>
      </c>
      <c r="E1816" t="s">
        <v>232</v>
      </c>
      <c r="F1816" t="s">
        <v>220</v>
      </c>
      <c r="G1816" t="s">
        <v>272</v>
      </c>
      <c r="H1816" t="s">
        <v>6</v>
      </c>
      <c r="I1816">
        <v>2</v>
      </c>
      <c r="J1816">
        <v>1</v>
      </c>
      <c r="K1816">
        <v>0</v>
      </c>
      <c r="L1816">
        <v>1</v>
      </c>
      <c r="M1816">
        <v>1</v>
      </c>
      <c r="N1816">
        <v>0</v>
      </c>
      <c r="O1816" s="99">
        <f t="shared" si="57"/>
        <v>2</v>
      </c>
      <c r="P1816" s="88">
        <f t="shared" si="58"/>
        <v>0</v>
      </c>
    </row>
    <row r="1817" spans="1:16" x14ac:dyDescent="0.3">
      <c r="A1817" t="s">
        <v>41</v>
      </c>
      <c r="B1817" s="9" t="s">
        <v>380</v>
      </c>
      <c r="C1817" t="s">
        <v>384</v>
      </c>
      <c r="D1817" t="s">
        <v>72</v>
      </c>
      <c r="E1817" t="s">
        <v>233</v>
      </c>
      <c r="F1817" t="s">
        <v>220</v>
      </c>
      <c r="G1817" t="s">
        <v>273</v>
      </c>
      <c r="H1817" t="s">
        <v>4</v>
      </c>
      <c r="I1817">
        <v>60</v>
      </c>
      <c r="J1817">
        <v>26</v>
      </c>
      <c r="K1817">
        <v>4</v>
      </c>
      <c r="L1817">
        <v>22</v>
      </c>
      <c r="M1817">
        <v>24</v>
      </c>
      <c r="N1817">
        <v>10</v>
      </c>
      <c r="O1817" s="99">
        <f t="shared" si="57"/>
        <v>60</v>
      </c>
      <c r="P1817" s="88">
        <f t="shared" si="58"/>
        <v>10</v>
      </c>
    </row>
    <row r="1818" spans="1:16" x14ac:dyDescent="0.3">
      <c r="A1818" t="s">
        <v>41</v>
      </c>
      <c r="B1818" s="9" t="s">
        <v>380</v>
      </c>
      <c r="C1818" t="s">
        <v>384</v>
      </c>
      <c r="D1818" t="s">
        <v>72</v>
      </c>
      <c r="E1818" t="s">
        <v>233</v>
      </c>
      <c r="F1818" t="s">
        <v>220</v>
      </c>
      <c r="G1818" t="s">
        <v>273</v>
      </c>
      <c r="H1818" t="s">
        <v>5</v>
      </c>
      <c r="I1818">
        <v>4</v>
      </c>
      <c r="J1818">
        <v>2</v>
      </c>
      <c r="K1818">
        <v>0</v>
      </c>
      <c r="L1818">
        <v>2</v>
      </c>
      <c r="M1818">
        <v>2</v>
      </c>
      <c r="N1818">
        <v>0</v>
      </c>
      <c r="O1818" s="99">
        <f t="shared" si="57"/>
        <v>4</v>
      </c>
      <c r="P1818" s="88">
        <f t="shared" si="58"/>
        <v>0</v>
      </c>
    </row>
    <row r="1819" spans="1:16" x14ac:dyDescent="0.3">
      <c r="A1819" t="s">
        <v>41</v>
      </c>
      <c r="B1819" s="9" t="s">
        <v>380</v>
      </c>
      <c r="C1819" t="s">
        <v>384</v>
      </c>
      <c r="D1819" t="s">
        <v>72</v>
      </c>
      <c r="E1819" t="s">
        <v>233</v>
      </c>
      <c r="F1819" t="s">
        <v>220</v>
      </c>
      <c r="G1819" t="s">
        <v>273</v>
      </c>
      <c r="H1819" t="s">
        <v>7</v>
      </c>
      <c r="I1819">
        <v>4</v>
      </c>
      <c r="J1819">
        <v>1</v>
      </c>
      <c r="K1819">
        <v>0</v>
      </c>
      <c r="L1819">
        <v>1</v>
      </c>
      <c r="M1819">
        <v>3</v>
      </c>
      <c r="N1819">
        <v>0</v>
      </c>
      <c r="O1819" s="99">
        <f t="shared" si="57"/>
        <v>4</v>
      </c>
      <c r="P1819" s="88">
        <f t="shared" si="58"/>
        <v>0</v>
      </c>
    </row>
    <row r="1820" spans="1:16" x14ac:dyDescent="0.3">
      <c r="A1820" t="s">
        <v>41</v>
      </c>
      <c r="B1820" s="9" t="s">
        <v>380</v>
      </c>
      <c r="C1820" t="s">
        <v>384</v>
      </c>
      <c r="D1820" t="s">
        <v>72</v>
      </c>
      <c r="E1820" t="s">
        <v>233</v>
      </c>
      <c r="F1820" t="s">
        <v>220</v>
      </c>
      <c r="G1820" t="s">
        <v>273</v>
      </c>
      <c r="H1820" t="s">
        <v>6</v>
      </c>
      <c r="I1820">
        <v>15</v>
      </c>
      <c r="J1820">
        <v>12</v>
      </c>
      <c r="K1820">
        <v>4</v>
      </c>
      <c r="L1820">
        <v>8</v>
      </c>
      <c r="M1820">
        <v>1</v>
      </c>
      <c r="N1820">
        <v>2</v>
      </c>
      <c r="O1820" s="99">
        <f t="shared" si="57"/>
        <v>15</v>
      </c>
      <c r="P1820" s="88">
        <f t="shared" si="58"/>
        <v>2</v>
      </c>
    </row>
    <row r="1821" spans="1:16" x14ac:dyDescent="0.3">
      <c r="A1821" t="s">
        <v>41</v>
      </c>
      <c r="B1821" s="9" t="s">
        <v>380</v>
      </c>
      <c r="C1821" t="s">
        <v>384</v>
      </c>
      <c r="D1821" t="s">
        <v>74</v>
      </c>
      <c r="E1821" t="s">
        <v>326</v>
      </c>
      <c r="F1821" t="s">
        <v>220</v>
      </c>
      <c r="G1821" t="s">
        <v>272</v>
      </c>
      <c r="H1821" t="s">
        <v>4</v>
      </c>
      <c r="I1821">
        <v>47</v>
      </c>
      <c r="J1821">
        <v>14</v>
      </c>
      <c r="K1821">
        <v>2</v>
      </c>
      <c r="L1821">
        <v>12</v>
      </c>
      <c r="M1821">
        <v>22</v>
      </c>
      <c r="N1821">
        <v>11</v>
      </c>
      <c r="O1821" s="99">
        <f t="shared" si="57"/>
        <v>47</v>
      </c>
      <c r="P1821" s="88">
        <f t="shared" si="58"/>
        <v>11</v>
      </c>
    </row>
    <row r="1822" spans="1:16" x14ac:dyDescent="0.3">
      <c r="A1822" t="s">
        <v>41</v>
      </c>
      <c r="B1822" s="9" t="s">
        <v>380</v>
      </c>
      <c r="C1822" t="s">
        <v>384</v>
      </c>
      <c r="D1822" t="s">
        <v>74</v>
      </c>
      <c r="E1822" t="s">
        <v>326</v>
      </c>
      <c r="F1822" t="s">
        <v>220</v>
      </c>
      <c r="G1822" t="s">
        <v>272</v>
      </c>
      <c r="H1822" t="s">
        <v>5</v>
      </c>
      <c r="I1822">
        <v>4</v>
      </c>
      <c r="J1822">
        <v>0</v>
      </c>
      <c r="K1822">
        <v>0</v>
      </c>
      <c r="L1822">
        <v>0</v>
      </c>
      <c r="M1822">
        <v>2</v>
      </c>
      <c r="N1822">
        <v>2</v>
      </c>
      <c r="O1822" s="99">
        <f t="shared" si="57"/>
        <v>4</v>
      </c>
      <c r="P1822" s="88">
        <f t="shared" si="58"/>
        <v>2</v>
      </c>
    </row>
    <row r="1823" spans="1:16" x14ac:dyDescent="0.3">
      <c r="A1823" t="s">
        <v>41</v>
      </c>
      <c r="B1823" s="9" t="s">
        <v>380</v>
      </c>
      <c r="C1823" t="s">
        <v>384</v>
      </c>
      <c r="D1823" t="s">
        <v>74</v>
      </c>
      <c r="E1823" t="s">
        <v>326</v>
      </c>
      <c r="F1823" t="s">
        <v>220</v>
      </c>
      <c r="G1823" t="s">
        <v>272</v>
      </c>
      <c r="H1823" t="s">
        <v>7</v>
      </c>
      <c r="I1823">
        <v>4</v>
      </c>
      <c r="J1823">
        <v>3</v>
      </c>
      <c r="K1823">
        <v>1</v>
      </c>
      <c r="L1823">
        <v>2</v>
      </c>
      <c r="M1823">
        <v>1</v>
      </c>
      <c r="N1823">
        <v>0</v>
      </c>
      <c r="O1823" s="99">
        <f t="shared" si="57"/>
        <v>4</v>
      </c>
      <c r="P1823" s="88">
        <f t="shared" si="58"/>
        <v>0</v>
      </c>
    </row>
    <row r="1824" spans="1:16" x14ac:dyDescent="0.3">
      <c r="A1824" t="s">
        <v>41</v>
      </c>
      <c r="B1824" s="9" t="s">
        <v>380</v>
      </c>
      <c r="C1824" t="s">
        <v>384</v>
      </c>
      <c r="D1824" t="s">
        <v>74</v>
      </c>
      <c r="E1824" t="s">
        <v>326</v>
      </c>
      <c r="F1824" t="s">
        <v>220</v>
      </c>
      <c r="G1824" t="s">
        <v>272</v>
      </c>
      <c r="H1824" t="s">
        <v>6</v>
      </c>
      <c r="I1824">
        <v>6</v>
      </c>
      <c r="J1824">
        <v>3</v>
      </c>
      <c r="K1824">
        <v>1</v>
      </c>
      <c r="L1824">
        <v>2</v>
      </c>
      <c r="M1824">
        <v>3</v>
      </c>
      <c r="N1824">
        <v>0</v>
      </c>
      <c r="O1824" s="99">
        <f t="shared" si="57"/>
        <v>6</v>
      </c>
      <c r="P1824" s="88">
        <f t="shared" si="58"/>
        <v>0</v>
      </c>
    </row>
    <row r="1825" spans="1:16" x14ac:dyDescent="0.3">
      <c r="A1825" t="s">
        <v>41</v>
      </c>
      <c r="B1825" s="9" t="s">
        <v>380</v>
      </c>
      <c r="C1825" t="s">
        <v>384</v>
      </c>
      <c r="D1825" t="s">
        <v>76</v>
      </c>
      <c r="E1825" t="s">
        <v>234</v>
      </c>
      <c r="F1825" t="s">
        <v>220</v>
      </c>
      <c r="G1825" t="s">
        <v>273</v>
      </c>
      <c r="H1825" t="s">
        <v>4</v>
      </c>
      <c r="I1825">
        <v>16</v>
      </c>
      <c r="J1825">
        <v>7</v>
      </c>
      <c r="K1825">
        <v>1</v>
      </c>
      <c r="L1825">
        <v>6</v>
      </c>
      <c r="M1825">
        <v>8</v>
      </c>
      <c r="N1825">
        <v>1</v>
      </c>
      <c r="O1825" s="99">
        <f t="shared" si="57"/>
        <v>16</v>
      </c>
      <c r="P1825" s="88">
        <f t="shared" si="58"/>
        <v>1</v>
      </c>
    </row>
    <row r="1826" spans="1:16" x14ac:dyDescent="0.3">
      <c r="A1826" t="s">
        <v>41</v>
      </c>
      <c r="B1826" s="9" t="s">
        <v>380</v>
      </c>
      <c r="C1826" t="s">
        <v>384</v>
      </c>
      <c r="D1826" t="s">
        <v>76</v>
      </c>
      <c r="E1826" t="s">
        <v>234</v>
      </c>
      <c r="F1826" t="s">
        <v>220</v>
      </c>
      <c r="G1826" t="s">
        <v>273</v>
      </c>
      <c r="H1826" t="s">
        <v>5</v>
      </c>
      <c r="I1826">
        <v>1</v>
      </c>
      <c r="J1826">
        <v>1</v>
      </c>
      <c r="K1826">
        <v>0</v>
      </c>
      <c r="L1826">
        <v>1</v>
      </c>
      <c r="M1826">
        <v>0</v>
      </c>
      <c r="N1826">
        <v>0</v>
      </c>
      <c r="O1826" s="99">
        <f t="shared" si="57"/>
        <v>1</v>
      </c>
      <c r="P1826" s="88">
        <f t="shared" si="58"/>
        <v>0</v>
      </c>
    </row>
    <row r="1827" spans="1:16" x14ac:dyDescent="0.3">
      <c r="A1827" t="s">
        <v>41</v>
      </c>
      <c r="B1827" s="9" t="s">
        <v>380</v>
      </c>
      <c r="C1827" t="s">
        <v>384</v>
      </c>
      <c r="D1827" t="s">
        <v>76</v>
      </c>
      <c r="E1827" t="s">
        <v>234</v>
      </c>
      <c r="F1827" t="s">
        <v>220</v>
      </c>
      <c r="G1827" t="s">
        <v>273</v>
      </c>
      <c r="H1827" t="s">
        <v>7</v>
      </c>
      <c r="I1827">
        <v>2</v>
      </c>
      <c r="J1827">
        <v>0</v>
      </c>
      <c r="K1827">
        <v>0</v>
      </c>
      <c r="L1827">
        <v>0</v>
      </c>
      <c r="M1827">
        <v>1</v>
      </c>
      <c r="N1827">
        <v>1</v>
      </c>
      <c r="O1827" s="99">
        <f t="shared" si="57"/>
        <v>2</v>
      </c>
      <c r="P1827" s="88">
        <f t="shared" si="58"/>
        <v>1</v>
      </c>
    </row>
    <row r="1828" spans="1:16" x14ac:dyDescent="0.3">
      <c r="A1828" t="s">
        <v>41</v>
      </c>
      <c r="B1828" s="9" t="s">
        <v>380</v>
      </c>
      <c r="C1828" t="s">
        <v>384</v>
      </c>
      <c r="D1828" t="s">
        <v>78</v>
      </c>
      <c r="E1828" t="s">
        <v>235</v>
      </c>
      <c r="F1828" t="s">
        <v>220</v>
      </c>
      <c r="G1828" t="s">
        <v>272</v>
      </c>
      <c r="H1828" t="s">
        <v>4</v>
      </c>
      <c r="I1828">
        <v>22</v>
      </c>
      <c r="J1828">
        <v>6</v>
      </c>
      <c r="K1828">
        <v>2</v>
      </c>
      <c r="L1828">
        <v>4</v>
      </c>
      <c r="M1828">
        <v>11</v>
      </c>
      <c r="N1828">
        <v>5</v>
      </c>
      <c r="O1828" s="99">
        <f t="shared" si="57"/>
        <v>22</v>
      </c>
      <c r="P1828" s="88">
        <f t="shared" si="58"/>
        <v>5</v>
      </c>
    </row>
    <row r="1829" spans="1:16" x14ac:dyDescent="0.3">
      <c r="A1829" t="s">
        <v>41</v>
      </c>
      <c r="B1829" s="9" t="s">
        <v>380</v>
      </c>
      <c r="C1829" t="s">
        <v>384</v>
      </c>
      <c r="D1829" t="s">
        <v>78</v>
      </c>
      <c r="E1829" t="s">
        <v>235</v>
      </c>
      <c r="F1829" t="s">
        <v>220</v>
      </c>
      <c r="G1829" t="s">
        <v>272</v>
      </c>
      <c r="H1829" t="s">
        <v>7</v>
      </c>
      <c r="I1829">
        <v>2</v>
      </c>
      <c r="J1829">
        <v>1</v>
      </c>
      <c r="K1829">
        <v>0</v>
      </c>
      <c r="L1829">
        <v>1</v>
      </c>
      <c r="M1829">
        <v>1</v>
      </c>
      <c r="N1829">
        <v>0</v>
      </c>
      <c r="O1829" s="99">
        <f t="shared" si="57"/>
        <v>2</v>
      </c>
      <c r="P1829" s="88">
        <f t="shared" si="58"/>
        <v>0</v>
      </c>
    </row>
    <row r="1830" spans="1:16" x14ac:dyDescent="0.3">
      <c r="A1830" t="s">
        <v>41</v>
      </c>
      <c r="B1830" s="9" t="s">
        <v>380</v>
      </c>
      <c r="C1830" t="s">
        <v>384</v>
      </c>
      <c r="D1830" t="s">
        <v>78</v>
      </c>
      <c r="E1830" t="s">
        <v>235</v>
      </c>
      <c r="F1830" t="s">
        <v>220</v>
      </c>
      <c r="G1830" t="s">
        <v>272</v>
      </c>
      <c r="H1830" t="s">
        <v>6</v>
      </c>
      <c r="I1830">
        <v>5</v>
      </c>
      <c r="J1830">
        <v>5</v>
      </c>
      <c r="K1830">
        <v>1</v>
      </c>
      <c r="L1830">
        <v>4</v>
      </c>
      <c r="M1830">
        <v>0</v>
      </c>
      <c r="N1830">
        <v>0</v>
      </c>
      <c r="O1830" s="99">
        <f t="shared" si="57"/>
        <v>5</v>
      </c>
      <c r="P1830" s="88">
        <f t="shared" si="58"/>
        <v>0</v>
      </c>
    </row>
    <row r="1831" spans="1:16" x14ac:dyDescent="0.3">
      <c r="A1831" t="s">
        <v>41</v>
      </c>
      <c r="B1831" s="9" t="s">
        <v>380</v>
      </c>
      <c r="C1831" t="s">
        <v>384</v>
      </c>
      <c r="D1831" t="s">
        <v>80</v>
      </c>
      <c r="E1831" t="s">
        <v>236</v>
      </c>
      <c r="F1831" t="s">
        <v>220</v>
      </c>
      <c r="G1831" t="s">
        <v>272</v>
      </c>
      <c r="H1831" t="s">
        <v>4</v>
      </c>
      <c r="I1831">
        <v>42</v>
      </c>
      <c r="J1831">
        <v>19</v>
      </c>
      <c r="K1831">
        <v>3</v>
      </c>
      <c r="L1831">
        <v>16</v>
      </c>
      <c r="M1831">
        <v>15</v>
      </c>
      <c r="N1831">
        <v>8</v>
      </c>
      <c r="O1831" s="99">
        <f t="shared" si="57"/>
        <v>42</v>
      </c>
      <c r="P1831" s="88">
        <f t="shared" si="58"/>
        <v>8</v>
      </c>
    </row>
    <row r="1832" spans="1:16" x14ac:dyDescent="0.3">
      <c r="A1832" t="s">
        <v>41</v>
      </c>
      <c r="B1832" s="9" t="s">
        <v>380</v>
      </c>
      <c r="C1832" t="s">
        <v>384</v>
      </c>
      <c r="D1832" t="s">
        <v>80</v>
      </c>
      <c r="E1832" t="s">
        <v>236</v>
      </c>
      <c r="F1832" t="s">
        <v>220</v>
      </c>
      <c r="G1832" t="s">
        <v>272</v>
      </c>
      <c r="H1832" t="s">
        <v>5</v>
      </c>
      <c r="I1832">
        <v>3</v>
      </c>
      <c r="J1832">
        <v>1</v>
      </c>
      <c r="K1832">
        <v>0</v>
      </c>
      <c r="L1832">
        <v>1</v>
      </c>
      <c r="M1832">
        <v>1</v>
      </c>
      <c r="N1832">
        <v>1</v>
      </c>
      <c r="O1832" s="99">
        <f t="shared" si="57"/>
        <v>3</v>
      </c>
      <c r="P1832" s="88">
        <f t="shared" si="58"/>
        <v>1</v>
      </c>
    </row>
    <row r="1833" spans="1:16" x14ac:dyDescent="0.3">
      <c r="A1833" t="s">
        <v>41</v>
      </c>
      <c r="B1833" s="9" t="s">
        <v>380</v>
      </c>
      <c r="C1833" t="s">
        <v>384</v>
      </c>
      <c r="D1833" t="s">
        <v>80</v>
      </c>
      <c r="E1833" t="s">
        <v>236</v>
      </c>
      <c r="F1833" t="s">
        <v>220</v>
      </c>
      <c r="G1833" t="s">
        <v>272</v>
      </c>
      <c r="H1833" t="s">
        <v>7</v>
      </c>
      <c r="I1833">
        <v>2</v>
      </c>
      <c r="J1833">
        <v>1</v>
      </c>
      <c r="K1833">
        <v>0</v>
      </c>
      <c r="L1833">
        <v>1</v>
      </c>
      <c r="M1833">
        <v>1</v>
      </c>
      <c r="N1833">
        <v>0</v>
      </c>
      <c r="O1833" s="99">
        <f t="shared" si="57"/>
        <v>2</v>
      </c>
      <c r="P1833" s="88">
        <f t="shared" si="58"/>
        <v>0</v>
      </c>
    </row>
    <row r="1834" spans="1:16" x14ac:dyDescent="0.3">
      <c r="A1834" t="s">
        <v>41</v>
      </c>
      <c r="B1834" s="9" t="s">
        <v>380</v>
      </c>
      <c r="C1834" t="s">
        <v>384</v>
      </c>
      <c r="D1834" t="s">
        <v>80</v>
      </c>
      <c r="E1834" t="s">
        <v>236</v>
      </c>
      <c r="F1834" t="s">
        <v>220</v>
      </c>
      <c r="G1834" t="s">
        <v>272</v>
      </c>
      <c r="H1834" t="s">
        <v>6</v>
      </c>
      <c r="I1834">
        <v>11</v>
      </c>
      <c r="J1834">
        <v>6</v>
      </c>
      <c r="K1834">
        <v>4</v>
      </c>
      <c r="L1834">
        <v>2</v>
      </c>
      <c r="M1834">
        <v>4</v>
      </c>
      <c r="N1834">
        <v>1</v>
      </c>
      <c r="O1834" s="99">
        <f t="shared" si="57"/>
        <v>11</v>
      </c>
      <c r="P1834" s="88">
        <f t="shared" si="58"/>
        <v>1</v>
      </c>
    </row>
    <row r="1835" spans="1:16" x14ac:dyDescent="0.3">
      <c r="A1835" t="s">
        <v>41</v>
      </c>
      <c r="B1835" s="9" t="s">
        <v>380</v>
      </c>
      <c r="C1835" t="s">
        <v>384</v>
      </c>
      <c r="D1835" t="s">
        <v>82</v>
      </c>
      <c r="E1835" t="s">
        <v>237</v>
      </c>
      <c r="F1835" t="s">
        <v>220</v>
      </c>
      <c r="G1835" t="s">
        <v>272</v>
      </c>
      <c r="H1835" t="s">
        <v>4</v>
      </c>
      <c r="I1835">
        <v>13</v>
      </c>
      <c r="J1835">
        <v>6</v>
      </c>
      <c r="K1835">
        <v>1</v>
      </c>
      <c r="L1835">
        <v>5</v>
      </c>
      <c r="M1835">
        <v>3</v>
      </c>
      <c r="N1835">
        <v>4</v>
      </c>
      <c r="O1835" s="99">
        <f t="shared" si="57"/>
        <v>13</v>
      </c>
      <c r="P1835" s="88">
        <f t="shared" si="58"/>
        <v>4</v>
      </c>
    </row>
    <row r="1836" spans="1:16" x14ac:dyDescent="0.3">
      <c r="A1836" t="s">
        <v>41</v>
      </c>
      <c r="B1836" s="9" t="s">
        <v>380</v>
      </c>
      <c r="C1836" t="s">
        <v>384</v>
      </c>
      <c r="D1836" t="s">
        <v>82</v>
      </c>
      <c r="E1836" t="s">
        <v>237</v>
      </c>
      <c r="F1836" t="s">
        <v>220</v>
      </c>
      <c r="G1836" t="s">
        <v>272</v>
      </c>
      <c r="H1836" t="s">
        <v>5</v>
      </c>
      <c r="I1836">
        <v>1</v>
      </c>
      <c r="J1836">
        <v>0</v>
      </c>
      <c r="K1836">
        <v>0</v>
      </c>
      <c r="L1836">
        <v>0</v>
      </c>
      <c r="M1836">
        <v>1</v>
      </c>
      <c r="N1836">
        <v>0</v>
      </c>
      <c r="O1836" s="99">
        <f t="shared" si="57"/>
        <v>1</v>
      </c>
      <c r="P1836" s="88">
        <f t="shared" si="58"/>
        <v>0</v>
      </c>
    </row>
    <row r="1837" spans="1:16" x14ac:dyDescent="0.3">
      <c r="A1837" t="s">
        <v>41</v>
      </c>
      <c r="B1837" s="9" t="s">
        <v>380</v>
      </c>
      <c r="C1837" t="s">
        <v>384</v>
      </c>
      <c r="D1837" t="s">
        <v>82</v>
      </c>
      <c r="E1837" t="s">
        <v>237</v>
      </c>
      <c r="F1837" t="s">
        <v>220</v>
      </c>
      <c r="G1837" t="s">
        <v>272</v>
      </c>
      <c r="H1837" t="s">
        <v>7</v>
      </c>
      <c r="I1837">
        <v>1</v>
      </c>
      <c r="J1837">
        <v>1</v>
      </c>
      <c r="K1837">
        <v>0</v>
      </c>
      <c r="L1837">
        <v>1</v>
      </c>
      <c r="M1837">
        <v>0</v>
      </c>
      <c r="N1837">
        <v>0</v>
      </c>
      <c r="O1837" s="99">
        <f t="shared" si="57"/>
        <v>1</v>
      </c>
      <c r="P1837" s="88">
        <f t="shared" si="58"/>
        <v>0</v>
      </c>
    </row>
    <row r="1838" spans="1:16" x14ac:dyDescent="0.3">
      <c r="A1838" t="s">
        <v>41</v>
      </c>
      <c r="B1838" s="9" t="s">
        <v>380</v>
      </c>
      <c r="C1838" t="s">
        <v>384</v>
      </c>
      <c r="D1838" t="s">
        <v>82</v>
      </c>
      <c r="E1838" t="s">
        <v>237</v>
      </c>
      <c r="F1838" t="s">
        <v>220</v>
      </c>
      <c r="G1838" t="s">
        <v>272</v>
      </c>
      <c r="H1838" t="s">
        <v>6</v>
      </c>
      <c r="I1838">
        <v>1</v>
      </c>
      <c r="J1838">
        <v>1</v>
      </c>
      <c r="K1838">
        <v>0</v>
      </c>
      <c r="L1838">
        <v>1</v>
      </c>
      <c r="M1838">
        <v>0</v>
      </c>
      <c r="N1838">
        <v>0</v>
      </c>
      <c r="O1838" s="99">
        <f t="shared" si="57"/>
        <v>1</v>
      </c>
      <c r="P1838" s="88">
        <f t="shared" si="58"/>
        <v>0</v>
      </c>
    </row>
    <row r="1839" spans="1:16" x14ac:dyDescent="0.3">
      <c r="A1839" t="s">
        <v>41</v>
      </c>
      <c r="B1839" s="9" t="s">
        <v>380</v>
      </c>
      <c r="C1839" t="s">
        <v>384</v>
      </c>
      <c r="D1839" t="s">
        <v>84</v>
      </c>
      <c r="E1839" t="s">
        <v>238</v>
      </c>
      <c r="F1839" t="s">
        <v>239</v>
      </c>
      <c r="G1839" t="s">
        <v>271</v>
      </c>
      <c r="H1839" t="s">
        <v>4</v>
      </c>
      <c r="I1839">
        <v>223</v>
      </c>
      <c r="J1839">
        <v>133</v>
      </c>
      <c r="K1839">
        <v>15</v>
      </c>
      <c r="L1839">
        <v>118</v>
      </c>
      <c r="M1839">
        <v>74</v>
      </c>
      <c r="N1839">
        <v>16</v>
      </c>
      <c r="O1839" s="99">
        <f t="shared" si="57"/>
        <v>223</v>
      </c>
      <c r="P1839" s="88">
        <f t="shared" si="58"/>
        <v>16</v>
      </c>
    </row>
    <row r="1840" spans="1:16" x14ac:dyDescent="0.3">
      <c r="A1840" t="s">
        <v>41</v>
      </c>
      <c r="B1840" s="9" t="s">
        <v>380</v>
      </c>
      <c r="C1840" t="s">
        <v>384</v>
      </c>
      <c r="D1840" t="s">
        <v>84</v>
      </c>
      <c r="E1840" t="s">
        <v>238</v>
      </c>
      <c r="F1840" t="s">
        <v>239</v>
      </c>
      <c r="G1840" t="s">
        <v>271</v>
      </c>
      <c r="H1840" t="s">
        <v>5</v>
      </c>
      <c r="I1840">
        <v>51</v>
      </c>
      <c r="J1840">
        <v>29</v>
      </c>
      <c r="K1840">
        <v>6</v>
      </c>
      <c r="L1840">
        <v>23</v>
      </c>
      <c r="M1840">
        <v>16</v>
      </c>
      <c r="N1840">
        <v>6</v>
      </c>
      <c r="O1840" s="99">
        <f t="shared" si="57"/>
        <v>51</v>
      </c>
      <c r="P1840" s="88">
        <f t="shared" si="58"/>
        <v>6</v>
      </c>
    </row>
    <row r="1841" spans="1:16" x14ac:dyDescent="0.3">
      <c r="A1841" t="s">
        <v>41</v>
      </c>
      <c r="B1841" s="9" t="s">
        <v>380</v>
      </c>
      <c r="C1841" t="s">
        <v>384</v>
      </c>
      <c r="D1841" t="s">
        <v>84</v>
      </c>
      <c r="E1841" t="s">
        <v>238</v>
      </c>
      <c r="F1841" t="s">
        <v>239</v>
      </c>
      <c r="G1841" t="s">
        <v>271</v>
      </c>
      <c r="H1841" t="s">
        <v>7</v>
      </c>
      <c r="I1841">
        <v>5</v>
      </c>
      <c r="J1841">
        <v>5</v>
      </c>
      <c r="K1841">
        <v>2</v>
      </c>
      <c r="L1841">
        <v>3</v>
      </c>
      <c r="M1841">
        <v>0</v>
      </c>
      <c r="N1841">
        <v>0</v>
      </c>
      <c r="O1841" s="99">
        <f t="shared" si="57"/>
        <v>5</v>
      </c>
      <c r="P1841" s="88">
        <f t="shared" si="58"/>
        <v>0</v>
      </c>
    </row>
    <row r="1842" spans="1:16" x14ac:dyDescent="0.3">
      <c r="A1842" t="s">
        <v>41</v>
      </c>
      <c r="B1842" s="9" t="s">
        <v>380</v>
      </c>
      <c r="C1842" t="s">
        <v>384</v>
      </c>
      <c r="D1842" t="s">
        <v>84</v>
      </c>
      <c r="E1842" t="s">
        <v>238</v>
      </c>
      <c r="F1842" t="s">
        <v>239</v>
      </c>
      <c r="G1842" t="s">
        <v>271</v>
      </c>
      <c r="H1842" t="s">
        <v>6</v>
      </c>
      <c r="I1842">
        <v>6</v>
      </c>
      <c r="J1842">
        <v>3</v>
      </c>
      <c r="K1842">
        <v>1</v>
      </c>
      <c r="L1842">
        <v>2</v>
      </c>
      <c r="M1842">
        <v>3</v>
      </c>
      <c r="N1842">
        <v>0</v>
      </c>
      <c r="O1842" s="99">
        <f t="shared" si="57"/>
        <v>6</v>
      </c>
      <c r="P1842" s="88">
        <f t="shared" si="58"/>
        <v>0</v>
      </c>
    </row>
    <row r="1843" spans="1:16" x14ac:dyDescent="0.3">
      <c r="A1843" t="s">
        <v>41</v>
      </c>
      <c r="B1843" s="9" t="s">
        <v>380</v>
      </c>
      <c r="C1843" t="s">
        <v>384</v>
      </c>
      <c r="D1843" t="s">
        <v>86</v>
      </c>
      <c r="E1843" t="s">
        <v>240</v>
      </c>
      <c r="F1843" t="s">
        <v>239</v>
      </c>
      <c r="G1843" t="s">
        <v>271</v>
      </c>
      <c r="H1843" t="s">
        <v>4</v>
      </c>
      <c r="I1843">
        <v>116</v>
      </c>
      <c r="J1843">
        <v>44</v>
      </c>
      <c r="K1843">
        <v>5</v>
      </c>
      <c r="L1843">
        <v>39</v>
      </c>
      <c r="M1843">
        <v>44</v>
      </c>
      <c r="N1843">
        <v>28</v>
      </c>
      <c r="O1843" s="99">
        <f t="shared" si="57"/>
        <v>116</v>
      </c>
      <c r="P1843" s="88">
        <f t="shared" si="58"/>
        <v>28</v>
      </c>
    </row>
    <row r="1844" spans="1:16" x14ac:dyDescent="0.3">
      <c r="A1844" t="s">
        <v>41</v>
      </c>
      <c r="B1844" s="9" t="s">
        <v>380</v>
      </c>
      <c r="C1844" t="s">
        <v>384</v>
      </c>
      <c r="D1844" t="s">
        <v>86</v>
      </c>
      <c r="E1844" t="s">
        <v>240</v>
      </c>
      <c r="F1844" t="s">
        <v>239</v>
      </c>
      <c r="G1844" t="s">
        <v>271</v>
      </c>
      <c r="H1844" t="s">
        <v>5</v>
      </c>
      <c r="I1844">
        <v>14</v>
      </c>
      <c r="J1844">
        <v>7</v>
      </c>
      <c r="K1844">
        <v>4</v>
      </c>
      <c r="L1844">
        <v>3</v>
      </c>
      <c r="M1844">
        <v>2</v>
      </c>
      <c r="N1844">
        <v>5</v>
      </c>
      <c r="O1844" s="99">
        <f t="shared" si="57"/>
        <v>14</v>
      </c>
      <c r="P1844" s="88">
        <f t="shared" si="58"/>
        <v>5</v>
      </c>
    </row>
    <row r="1845" spans="1:16" x14ac:dyDescent="0.3">
      <c r="A1845" t="s">
        <v>41</v>
      </c>
      <c r="B1845" s="9" t="s">
        <v>380</v>
      </c>
      <c r="C1845" t="s">
        <v>384</v>
      </c>
      <c r="D1845" t="s">
        <v>86</v>
      </c>
      <c r="E1845" t="s">
        <v>240</v>
      </c>
      <c r="F1845" t="s">
        <v>239</v>
      </c>
      <c r="G1845" t="s">
        <v>271</v>
      </c>
      <c r="H1845" t="s">
        <v>7</v>
      </c>
      <c r="I1845">
        <v>11</v>
      </c>
      <c r="J1845">
        <v>4</v>
      </c>
      <c r="K1845">
        <v>3</v>
      </c>
      <c r="L1845">
        <v>1</v>
      </c>
      <c r="M1845">
        <v>4</v>
      </c>
      <c r="N1845">
        <v>3</v>
      </c>
      <c r="O1845" s="99">
        <f t="shared" si="57"/>
        <v>11</v>
      </c>
      <c r="P1845" s="88">
        <f t="shared" si="58"/>
        <v>3</v>
      </c>
    </row>
    <row r="1846" spans="1:16" x14ac:dyDescent="0.3">
      <c r="A1846" t="s">
        <v>41</v>
      </c>
      <c r="B1846" s="9" t="s">
        <v>380</v>
      </c>
      <c r="C1846" t="s">
        <v>384</v>
      </c>
      <c r="D1846" t="s">
        <v>86</v>
      </c>
      <c r="E1846" t="s">
        <v>240</v>
      </c>
      <c r="F1846" t="s">
        <v>239</v>
      </c>
      <c r="G1846" t="s">
        <v>271</v>
      </c>
      <c r="H1846" t="s">
        <v>6</v>
      </c>
      <c r="I1846">
        <v>2</v>
      </c>
      <c r="J1846">
        <v>0</v>
      </c>
      <c r="K1846">
        <v>0</v>
      </c>
      <c r="L1846">
        <v>0</v>
      </c>
      <c r="M1846">
        <v>1</v>
      </c>
      <c r="N1846">
        <v>1</v>
      </c>
      <c r="O1846" s="99">
        <f t="shared" si="57"/>
        <v>2</v>
      </c>
      <c r="P1846" s="88">
        <f t="shared" si="58"/>
        <v>1</v>
      </c>
    </row>
    <row r="1847" spans="1:16" x14ac:dyDescent="0.3">
      <c r="A1847" t="s">
        <v>41</v>
      </c>
      <c r="B1847" s="9" t="s">
        <v>380</v>
      </c>
      <c r="C1847" t="s">
        <v>384</v>
      </c>
      <c r="D1847" t="s">
        <v>88</v>
      </c>
      <c r="E1847" t="s">
        <v>241</v>
      </c>
      <c r="F1847" t="s">
        <v>220</v>
      </c>
      <c r="G1847" t="s">
        <v>271</v>
      </c>
      <c r="H1847" t="s">
        <v>4</v>
      </c>
      <c r="I1847">
        <v>25</v>
      </c>
      <c r="J1847">
        <v>15</v>
      </c>
      <c r="K1847">
        <v>0</v>
      </c>
      <c r="L1847">
        <v>15</v>
      </c>
      <c r="M1847">
        <v>9</v>
      </c>
      <c r="N1847">
        <v>1</v>
      </c>
      <c r="O1847" s="99">
        <f t="shared" si="57"/>
        <v>25</v>
      </c>
      <c r="P1847" s="88">
        <f t="shared" si="58"/>
        <v>1</v>
      </c>
    </row>
    <row r="1848" spans="1:16" x14ac:dyDescent="0.3">
      <c r="A1848" t="s">
        <v>41</v>
      </c>
      <c r="B1848" s="9" t="s">
        <v>380</v>
      </c>
      <c r="C1848" t="s">
        <v>384</v>
      </c>
      <c r="D1848" t="s">
        <v>88</v>
      </c>
      <c r="E1848" t="s">
        <v>241</v>
      </c>
      <c r="F1848" t="s">
        <v>220</v>
      </c>
      <c r="G1848" t="s">
        <v>271</v>
      </c>
      <c r="H1848" t="s">
        <v>5</v>
      </c>
      <c r="I1848">
        <v>9</v>
      </c>
      <c r="J1848">
        <v>4</v>
      </c>
      <c r="K1848">
        <v>1</v>
      </c>
      <c r="L1848">
        <v>3</v>
      </c>
      <c r="M1848">
        <v>4</v>
      </c>
      <c r="N1848">
        <v>1</v>
      </c>
      <c r="O1848" s="99">
        <f t="shared" si="57"/>
        <v>9</v>
      </c>
      <c r="P1848" s="88">
        <f t="shared" si="58"/>
        <v>1</v>
      </c>
    </row>
    <row r="1849" spans="1:16" x14ac:dyDescent="0.3">
      <c r="A1849" t="s">
        <v>41</v>
      </c>
      <c r="B1849" s="9" t="s">
        <v>380</v>
      </c>
      <c r="C1849" t="s">
        <v>384</v>
      </c>
      <c r="D1849" t="s">
        <v>88</v>
      </c>
      <c r="E1849" t="s">
        <v>241</v>
      </c>
      <c r="F1849" t="s">
        <v>220</v>
      </c>
      <c r="G1849" t="s">
        <v>271</v>
      </c>
      <c r="H1849" t="s">
        <v>7</v>
      </c>
      <c r="I1849">
        <v>3</v>
      </c>
      <c r="J1849">
        <v>1</v>
      </c>
      <c r="K1849">
        <v>1</v>
      </c>
      <c r="L1849">
        <v>0</v>
      </c>
      <c r="M1849">
        <v>2</v>
      </c>
      <c r="N1849">
        <v>0</v>
      </c>
      <c r="O1849" s="99">
        <f t="shared" si="57"/>
        <v>3</v>
      </c>
      <c r="P1849" s="88">
        <f t="shared" si="58"/>
        <v>0</v>
      </c>
    </row>
    <row r="1850" spans="1:16" x14ac:dyDescent="0.3">
      <c r="A1850" t="s">
        <v>41</v>
      </c>
      <c r="B1850" s="9" t="s">
        <v>380</v>
      </c>
      <c r="C1850" t="s">
        <v>384</v>
      </c>
      <c r="D1850" t="s">
        <v>88</v>
      </c>
      <c r="E1850" t="s">
        <v>241</v>
      </c>
      <c r="F1850" t="s">
        <v>220</v>
      </c>
      <c r="G1850" t="s">
        <v>271</v>
      </c>
      <c r="H1850" t="s">
        <v>6</v>
      </c>
      <c r="I1850">
        <v>4</v>
      </c>
      <c r="J1850">
        <v>4</v>
      </c>
      <c r="K1850">
        <v>1</v>
      </c>
      <c r="L1850">
        <v>3</v>
      </c>
      <c r="M1850">
        <v>0</v>
      </c>
      <c r="N1850">
        <v>0</v>
      </c>
      <c r="O1850" s="99">
        <f t="shared" si="57"/>
        <v>4</v>
      </c>
      <c r="P1850" s="88">
        <f t="shared" si="58"/>
        <v>0</v>
      </c>
    </row>
    <row r="1851" spans="1:16" x14ac:dyDescent="0.3">
      <c r="A1851" t="s">
        <v>41</v>
      </c>
      <c r="B1851" s="9" t="s">
        <v>380</v>
      </c>
      <c r="C1851" t="s">
        <v>384</v>
      </c>
      <c r="D1851" t="s">
        <v>90</v>
      </c>
      <c r="E1851" t="s">
        <v>242</v>
      </c>
      <c r="F1851" t="s">
        <v>220</v>
      </c>
      <c r="G1851" t="s">
        <v>272</v>
      </c>
      <c r="H1851" t="s">
        <v>4</v>
      </c>
      <c r="I1851">
        <v>12</v>
      </c>
      <c r="J1851">
        <v>2</v>
      </c>
      <c r="K1851">
        <v>1</v>
      </c>
      <c r="L1851">
        <v>1</v>
      </c>
      <c r="M1851">
        <v>7</v>
      </c>
      <c r="N1851">
        <v>3</v>
      </c>
      <c r="O1851" s="99">
        <f t="shared" si="57"/>
        <v>12</v>
      </c>
      <c r="P1851" s="88">
        <f t="shared" si="58"/>
        <v>3</v>
      </c>
    </row>
    <row r="1852" spans="1:16" x14ac:dyDescent="0.3">
      <c r="A1852" t="s">
        <v>41</v>
      </c>
      <c r="B1852" s="9" t="s">
        <v>380</v>
      </c>
      <c r="C1852" t="s">
        <v>384</v>
      </c>
      <c r="D1852" t="s">
        <v>90</v>
      </c>
      <c r="E1852" t="s">
        <v>242</v>
      </c>
      <c r="F1852" t="s">
        <v>220</v>
      </c>
      <c r="G1852" t="s">
        <v>272</v>
      </c>
      <c r="H1852" t="s">
        <v>5</v>
      </c>
      <c r="I1852">
        <v>7</v>
      </c>
      <c r="J1852">
        <v>2</v>
      </c>
      <c r="K1852">
        <v>0</v>
      </c>
      <c r="L1852">
        <v>2</v>
      </c>
      <c r="M1852">
        <v>3</v>
      </c>
      <c r="N1852">
        <v>2</v>
      </c>
      <c r="O1852" s="99">
        <f t="shared" si="57"/>
        <v>7</v>
      </c>
      <c r="P1852" s="88">
        <f t="shared" si="58"/>
        <v>2</v>
      </c>
    </row>
    <row r="1853" spans="1:16" x14ac:dyDescent="0.3">
      <c r="A1853" t="s">
        <v>41</v>
      </c>
      <c r="B1853" s="9" t="s">
        <v>380</v>
      </c>
      <c r="C1853" t="s">
        <v>384</v>
      </c>
      <c r="D1853" t="s">
        <v>90</v>
      </c>
      <c r="E1853" t="s">
        <v>242</v>
      </c>
      <c r="F1853" t="s">
        <v>220</v>
      </c>
      <c r="G1853" t="s">
        <v>272</v>
      </c>
      <c r="H1853" t="s">
        <v>7</v>
      </c>
      <c r="I1853">
        <v>1</v>
      </c>
      <c r="J1853">
        <v>1</v>
      </c>
      <c r="K1853">
        <v>1</v>
      </c>
      <c r="L1853">
        <v>0</v>
      </c>
      <c r="M1853">
        <v>0</v>
      </c>
      <c r="N1853">
        <v>0</v>
      </c>
      <c r="O1853" s="99">
        <f t="shared" si="57"/>
        <v>1</v>
      </c>
      <c r="P1853" s="88">
        <f t="shared" si="58"/>
        <v>0</v>
      </c>
    </row>
    <row r="1854" spans="1:16" x14ac:dyDescent="0.3">
      <c r="A1854" t="s">
        <v>41</v>
      </c>
      <c r="B1854" s="9" t="s">
        <v>380</v>
      </c>
      <c r="C1854" t="s">
        <v>384</v>
      </c>
      <c r="D1854" t="s">
        <v>90</v>
      </c>
      <c r="E1854" t="s">
        <v>242</v>
      </c>
      <c r="F1854" t="s">
        <v>220</v>
      </c>
      <c r="G1854" t="s">
        <v>272</v>
      </c>
      <c r="H1854" t="s">
        <v>6</v>
      </c>
      <c r="I1854">
        <v>3</v>
      </c>
      <c r="J1854">
        <v>1</v>
      </c>
      <c r="K1854">
        <v>0</v>
      </c>
      <c r="L1854">
        <v>1</v>
      </c>
      <c r="M1854">
        <v>2</v>
      </c>
      <c r="N1854">
        <v>0</v>
      </c>
      <c r="O1854" s="99">
        <f t="shared" si="57"/>
        <v>3</v>
      </c>
      <c r="P1854" s="88">
        <f t="shared" si="58"/>
        <v>0</v>
      </c>
    </row>
    <row r="1855" spans="1:16" x14ac:dyDescent="0.3">
      <c r="A1855" t="s">
        <v>41</v>
      </c>
      <c r="B1855" s="9" t="s">
        <v>380</v>
      </c>
      <c r="C1855" t="s">
        <v>384</v>
      </c>
      <c r="D1855" t="s">
        <v>92</v>
      </c>
      <c r="E1855" t="s">
        <v>243</v>
      </c>
      <c r="F1855" t="s">
        <v>220</v>
      </c>
      <c r="G1855" t="s">
        <v>271</v>
      </c>
      <c r="H1855" t="s">
        <v>4</v>
      </c>
      <c r="I1855">
        <v>27</v>
      </c>
      <c r="J1855">
        <v>5</v>
      </c>
      <c r="K1855">
        <v>0</v>
      </c>
      <c r="L1855">
        <v>5</v>
      </c>
      <c r="M1855">
        <v>18</v>
      </c>
      <c r="N1855">
        <v>4</v>
      </c>
      <c r="O1855" s="99">
        <f t="shared" si="57"/>
        <v>27</v>
      </c>
      <c r="P1855" s="88">
        <f t="shared" si="58"/>
        <v>4</v>
      </c>
    </row>
    <row r="1856" spans="1:16" x14ac:dyDescent="0.3">
      <c r="A1856" t="s">
        <v>41</v>
      </c>
      <c r="B1856" s="9" t="s">
        <v>380</v>
      </c>
      <c r="C1856" t="s">
        <v>384</v>
      </c>
      <c r="D1856" t="s">
        <v>92</v>
      </c>
      <c r="E1856" t="s">
        <v>243</v>
      </c>
      <c r="F1856" t="s">
        <v>220</v>
      </c>
      <c r="G1856" t="s">
        <v>271</v>
      </c>
      <c r="H1856" t="s">
        <v>7</v>
      </c>
      <c r="I1856">
        <v>2</v>
      </c>
      <c r="J1856">
        <v>2</v>
      </c>
      <c r="K1856">
        <v>1</v>
      </c>
      <c r="L1856">
        <v>1</v>
      </c>
      <c r="M1856">
        <v>0</v>
      </c>
      <c r="N1856">
        <v>0</v>
      </c>
      <c r="O1856" s="99">
        <f t="shared" si="57"/>
        <v>2</v>
      </c>
      <c r="P1856" s="88">
        <f t="shared" si="58"/>
        <v>0</v>
      </c>
    </row>
    <row r="1857" spans="1:16" x14ac:dyDescent="0.3">
      <c r="A1857" t="s">
        <v>41</v>
      </c>
      <c r="B1857" s="9" t="s">
        <v>380</v>
      </c>
      <c r="C1857" t="s">
        <v>384</v>
      </c>
      <c r="D1857" t="s">
        <v>94</v>
      </c>
      <c r="E1857" t="s">
        <v>244</v>
      </c>
      <c r="F1857" t="s">
        <v>220</v>
      </c>
      <c r="G1857" t="s">
        <v>272</v>
      </c>
      <c r="H1857" t="s">
        <v>4</v>
      </c>
      <c r="I1857">
        <v>52</v>
      </c>
      <c r="J1857">
        <v>12</v>
      </c>
      <c r="K1857">
        <v>3</v>
      </c>
      <c r="L1857">
        <v>9</v>
      </c>
      <c r="M1857">
        <v>13</v>
      </c>
      <c r="N1857">
        <v>27</v>
      </c>
      <c r="O1857" s="99">
        <f t="shared" si="57"/>
        <v>52</v>
      </c>
      <c r="P1857" s="88">
        <f t="shared" si="58"/>
        <v>27</v>
      </c>
    </row>
    <row r="1858" spans="1:16" x14ac:dyDescent="0.3">
      <c r="A1858" t="s">
        <v>41</v>
      </c>
      <c r="B1858" s="9" t="s">
        <v>380</v>
      </c>
      <c r="C1858" t="s">
        <v>384</v>
      </c>
      <c r="D1858" t="s">
        <v>94</v>
      </c>
      <c r="E1858" t="s">
        <v>244</v>
      </c>
      <c r="F1858" t="s">
        <v>220</v>
      </c>
      <c r="G1858" t="s">
        <v>272</v>
      </c>
      <c r="H1858" t="s">
        <v>5</v>
      </c>
      <c r="I1858">
        <v>5</v>
      </c>
      <c r="J1858">
        <v>2</v>
      </c>
      <c r="K1858">
        <v>0</v>
      </c>
      <c r="L1858">
        <v>2</v>
      </c>
      <c r="M1858">
        <v>2</v>
      </c>
      <c r="N1858">
        <v>1</v>
      </c>
      <c r="O1858" s="99">
        <f t="shared" si="57"/>
        <v>5</v>
      </c>
      <c r="P1858" s="88">
        <f t="shared" si="58"/>
        <v>1</v>
      </c>
    </row>
    <row r="1859" spans="1:16" x14ac:dyDescent="0.3">
      <c r="A1859" t="s">
        <v>41</v>
      </c>
      <c r="B1859" s="9" t="s">
        <v>380</v>
      </c>
      <c r="C1859" t="s">
        <v>384</v>
      </c>
      <c r="D1859" t="s">
        <v>94</v>
      </c>
      <c r="E1859" t="s">
        <v>244</v>
      </c>
      <c r="F1859" t="s">
        <v>220</v>
      </c>
      <c r="G1859" t="s">
        <v>272</v>
      </c>
      <c r="H1859" t="s">
        <v>7</v>
      </c>
      <c r="I1859">
        <v>4</v>
      </c>
      <c r="J1859">
        <v>3</v>
      </c>
      <c r="K1859">
        <v>1</v>
      </c>
      <c r="L1859">
        <v>2</v>
      </c>
      <c r="M1859">
        <v>1</v>
      </c>
      <c r="N1859">
        <v>0</v>
      </c>
      <c r="O1859" s="99">
        <f t="shared" ref="O1859:O1922" si="59">IF($I$1=$O$1,I1859,IF($J$1=$O$1,J1859,IF($K$1=$O$1,K1859,IF($L$1=$O$1,L1859,IF($M$1=$O$1,M1859,IF($N$1=$O$1,N1859,"x"))))))</f>
        <v>4</v>
      </c>
      <c r="P1859" s="88">
        <f t="shared" ref="P1859:P1922" si="60">IF($I$1=$P$1,I1859,IF($J$1=$P$1,J1859,IF($K$1=$P$1,K1859,IF($L$1=$P$1,L1859,IF($M$1=$P$1,M1859,IF($N$1=$P$1,N1859,"x"))))))</f>
        <v>0</v>
      </c>
    </row>
    <row r="1860" spans="1:16" x14ac:dyDescent="0.3">
      <c r="A1860" t="s">
        <v>41</v>
      </c>
      <c r="B1860" s="9" t="s">
        <v>380</v>
      </c>
      <c r="C1860" t="s">
        <v>384</v>
      </c>
      <c r="D1860" t="s">
        <v>94</v>
      </c>
      <c r="E1860" t="s">
        <v>244</v>
      </c>
      <c r="F1860" t="s">
        <v>220</v>
      </c>
      <c r="G1860" t="s">
        <v>272</v>
      </c>
      <c r="H1860" t="s">
        <v>6</v>
      </c>
      <c r="I1860">
        <v>2</v>
      </c>
      <c r="J1860">
        <v>0</v>
      </c>
      <c r="K1860">
        <v>0</v>
      </c>
      <c r="L1860">
        <v>0</v>
      </c>
      <c r="M1860">
        <v>1</v>
      </c>
      <c r="N1860">
        <v>1</v>
      </c>
      <c r="O1860" s="99">
        <f t="shared" si="59"/>
        <v>2</v>
      </c>
      <c r="P1860" s="88">
        <f t="shared" si="60"/>
        <v>1</v>
      </c>
    </row>
    <row r="1861" spans="1:16" x14ac:dyDescent="0.3">
      <c r="A1861" t="s">
        <v>41</v>
      </c>
      <c r="B1861" s="9" t="s">
        <v>380</v>
      </c>
      <c r="C1861" t="s">
        <v>384</v>
      </c>
      <c r="D1861" t="s">
        <v>245</v>
      </c>
      <c r="E1861" t="s">
        <v>246</v>
      </c>
      <c r="F1861" t="s">
        <v>220</v>
      </c>
      <c r="G1861" t="s">
        <v>273</v>
      </c>
      <c r="H1861" t="s">
        <v>4</v>
      </c>
      <c r="I1861">
        <v>1</v>
      </c>
      <c r="J1861">
        <v>0</v>
      </c>
      <c r="K1861">
        <v>0</v>
      </c>
      <c r="L1861">
        <v>0</v>
      </c>
      <c r="M1861">
        <v>0</v>
      </c>
      <c r="N1861">
        <v>1</v>
      </c>
      <c r="O1861" s="99">
        <f t="shared" si="59"/>
        <v>1</v>
      </c>
      <c r="P1861" s="88">
        <f t="shared" si="60"/>
        <v>1</v>
      </c>
    </row>
    <row r="1862" spans="1:16" x14ac:dyDescent="0.3">
      <c r="A1862" t="s">
        <v>41</v>
      </c>
      <c r="B1862" s="9" t="s">
        <v>380</v>
      </c>
      <c r="C1862" t="s">
        <v>384</v>
      </c>
      <c r="D1862" t="s">
        <v>100</v>
      </c>
      <c r="E1862" t="s">
        <v>247</v>
      </c>
      <c r="F1862" t="s">
        <v>220</v>
      </c>
      <c r="G1862" t="s">
        <v>272</v>
      </c>
      <c r="H1862" t="s">
        <v>4</v>
      </c>
      <c r="I1862">
        <v>42</v>
      </c>
      <c r="J1862">
        <v>24</v>
      </c>
      <c r="K1862">
        <v>2</v>
      </c>
      <c r="L1862">
        <v>22</v>
      </c>
      <c r="M1862">
        <v>12</v>
      </c>
      <c r="N1862">
        <v>6</v>
      </c>
      <c r="O1862" s="99">
        <f t="shared" si="59"/>
        <v>42</v>
      </c>
      <c r="P1862" s="88">
        <f t="shared" si="60"/>
        <v>6</v>
      </c>
    </row>
    <row r="1863" spans="1:16" x14ac:dyDescent="0.3">
      <c r="A1863" t="s">
        <v>41</v>
      </c>
      <c r="B1863" s="9" t="s">
        <v>380</v>
      </c>
      <c r="C1863" t="s">
        <v>384</v>
      </c>
      <c r="D1863" t="s">
        <v>100</v>
      </c>
      <c r="E1863" t="s">
        <v>247</v>
      </c>
      <c r="F1863" t="s">
        <v>220</v>
      </c>
      <c r="G1863" t="s">
        <v>272</v>
      </c>
      <c r="H1863" t="s">
        <v>5</v>
      </c>
      <c r="I1863">
        <v>9</v>
      </c>
      <c r="J1863">
        <v>6</v>
      </c>
      <c r="K1863">
        <v>2</v>
      </c>
      <c r="L1863">
        <v>4</v>
      </c>
      <c r="M1863">
        <v>1</v>
      </c>
      <c r="N1863">
        <v>2</v>
      </c>
      <c r="O1863" s="99">
        <f t="shared" si="59"/>
        <v>9</v>
      </c>
      <c r="P1863" s="88">
        <f t="shared" si="60"/>
        <v>2</v>
      </c>
    </row>
    <row r="1864" spans="1:16" x14ac:dyDescent="0.3">
      <c r="A1864" t="s">
        <v>41</v>
      </c>
      <c r="B1864" s="9" t="s">
        <v>380</v>
      </c>
      <c r="C1864" t="s">
        <v>384</v>
      </c>
      <c r="D1864" t="s">
        <v>100</v>
      </c>
      <c r="E1864" t="s">
        <v>247</v>
      </c>
      <c r="F1864" t="s">
        <v>220</v>
      </c>
      <c r="G1864" t="s">
        <v>272</v>
      </c>
      <c r="H1864" t="s">
        <v>7</v>
      </c>
      <c r="I1864">
        <v>6</v>
      </c>
      <c r="J1864">
        <v>2</v>
      </c>
      <c r="K1864">
        <v>2</v>
      </c>
      <c r="L1864">
        <v>0</v>
      </c>
      <c r="M1864">
        <v>3</v>
      </c>
      <c r="N1864">
        <v>1</v>
      </c>
      <c r="O1864" s="99">
        <f t="shared" si="59"/>
        <v>6</v>
      </c>
      <c r="P1864" s="88">
        <f t="shared" si="60"/>
        <v>1</v>
      </c>
    </row>
    <row r="1865" spans="1:16" x14ac:dyDescent="0.3">
      <c r="A1865" t="s">
        <v>41</v>
      </c>
      <c r="B1865" s="9" t="s">
        <v>380</v>
      </c>
      <c r="C1865" t="s">
        <v>384</v>
      </c>
      <c r="D1865" t="s">
        <v>100</v>
      </c>
      <c r="E1865" t="s">
        <v>247</v>
      </c>
      <c r="F1865" t="s">
        <v>220</v>
      </c>
      <c r="G1865" t="s">
        <v>272</v>
      </c>
      <c r="H1865" t="s">
        <v>6</v>
      </c>
      <c r="I1865">
        <v>4</v>
      </c>
      <c r="J1865">
        <v>4</v>
      </c>
      <c r="K1865">
        <v>0</v>
      </c>
      <c r="L1865">
        <v>4</v>
      </c>
      <c r="M1865">
        <v>0</v>
      </c>
      <c r="N1865">
        <v>0</v>
      </c>
      <c r="O1865" s="99">
        <f t="shared" si="59"/>
        <v>4</v>
      </c>
      <c r="P1865" s="88">
        <f t="shared" si="60"/>
        <v>0</v>
      </c>
    </row>
    <row r="1866" spans="1:16" x14ac:dyDescent="0.3">
      <c r="A1866" t="s">
        <v>41</v>
      </c>
      <c r="B1866" s="9" t="s">
        <v>380</v>
      </c>
      <c r="C1866" t="s">
        <v>384</v>
      </c>
      <c r="D1866" t="s">
        <v>102</v>
      </c>
      <c r="E1866" t="s">
        <v>248</v>
      </c>
      <c r="F1866" t="s">
        <v>220</v>
      </c>
      <c r="G1866" t="s">
        <v>271</v>
      </c>
      <c r="H1866" t="s">
        <v>4</v>
      </c>
      <c r="I1866">
        <v>115</v>
      </c>
      <c r="J1866">
        <v>31</v>
      </c>
      <c r="K1866">
        <v>7</v>
      </c>
      <c r="L1866">
        <v>24</v>
      </c>
      <c r="M1866">
        <v>56</v>
      </c>
      <c r="N1866">
        <v>28</v>
      </c>
      <c r="O1866" s="99">
        <f t="shared" si="59"/>
        <v>115</v>
      </c>
      <c r="P1866" s="88">
        <f t="shared" si="60"/>
        <v>28</v>
      </c>
    </row>
    <row r="1867" spans="1:16" x14ac:dyDescent="0.3">
      <c r="A1867" t="s">
        <v>41</v>
      </c>
      <c r="B1867" s="9" t="s">
        <v>380</v>
      </c>
      <c r="C1867" t="s">
        <v>384</v>
      </c>
      <c r="D1867" t="s">
        <v>102</v>
      </c>
      <c r="E1867" t="s">
        <v>248</v>
      </c>
      <c r="F1867" t="s">
        <v>220</v>
      </c>
      <c r="G1867" t="s">
        <v>271</v>
      </c>
      <c r="H1867" t="s">
        <v>5</v>
      </c>
      <c r="I1867">
        <v>12</v>
      </c>
      <c r="J1867">
        <v>1</v>
      </c>
      <c r="K1867">
        <v>0</v>
      </c>
      <c r="L1867">
        <v>1</v>
      </c>
      <c r="M1867">
        <v>6</v>
      </c>
      <c r="N1867">
        <v>5</v>
      </c>
      <c r="O1867" s="99">
        <f t="shared" si="59"/>
        <v>12</v>
      </c>
      <c r="P1867" s="88">
        <f t="shared" si="60"/>
        <v>5</v>
      </c>
    </row>
    <row r="1868" spans="1:16" x14ac:dyDescent="0.3">
      <c r="A1868" t="s">
        <v>41</v>
      </c>
      <c r="B1868" s="9" t="s">
        <v>380</v>
      </c>
      <c r="C1868" t="s">
        <v>384</v>
      </c>
      <c r="D1868" t="s">
        <v>102</v>
      </c>
      <c r="E1868" t="s">
        <v>248</v>
      </c>
      <c r="F1868" t="s">
        <v>220</v>
      </c>
      <c r="G1868" t="s">
        <v>271</v>
      </c>
      <c r="H1868" t="s">
        <v>7</v>
      </c>
      <c r="I1868">
        <v>1</v>
      </c>
      <c r="J1868">
        <v>1</v>
      </c>
      <c r="K1868">
        <v>0</v>
      </c>
      <c r="L1868">
        <v>1</v>
      </c>
      <c r="M1868">
        <v>0</v>
      </c>
      <c r="N1868">
        <v>0</v>
      </c>
      <c r="O1868" s="99">
        <f t="shared" si="59"/>
        <v>1</v>
      </c>
      <c r="P1868" s="88">
        <f t="shared" si="60"/>
        <v>0</v>
      </c>
    </row>
    <row r="1869" spans="1:16" x14ac:dyDescent="0.3">
      <c r="A1869" t="s">
        <v>41</v>
      </c>
      <c r="B1869" s="9" t="s">
        <v>380</v>
      </c>
      <c r="C1869" t="s">
        <v>384</v>
      </c>
      <c r="D1869" t="s">
        <v>102</v>
      </c>
      <c r="E1869" t="s">
        <v>248</v>
      </c>
      <c r="F1869" t="s">
        <v>220</v>
      </c>
      <c r="G1869" t="s">
        <v>271</v>
      </c>
      <c r="H1869" t="s">
        <v>6</v>
      </c>
      <c r="I1869">
        <v>6</v>
      </c>
      <c r="J1869">
        <v>2</v>
      </c>
      <c r="K1869">
        <v>0</v>
      </c>
      <c r="L1869">
        <v>2</v>
      </c>
      <c r="M1869">
        <v>3</v>
      </c>
      <c r="N1869">
        <v>1</v>
      </c>
      <c r="O1869" s="99">
        <f t="shared" si="59"/>
        <v>6</v>
      </c>
      <c r="P1869" s="88">
        <f t="shared" si="60"/>
        <v>1</v>
      </c>
    </row>
    <row r="1870" spans="1:16" x14ac:dyDescent="0.3">
      <c r="A1870" t="s">
        <v>41</v>
      </c>
      <c r="B1870" s="9" t="s">
        <v>380</v>
      </c>
      <c r="C1870" t="s">
        <v>384</v>
      </c>
      <c r="D1870" t="s">
        <v>104</v>
      </c>
      <c r="E1870" t="s">
        <v>249</v>
      </c>
      <c r="F1870" t="s">
        <v>220</v>
      </c>
      <c r="G1870" t="s">
        <v>272</v>
      </c>
      <c r="H1870" t="s">
        <v>4</v>
      </c>
      <c r="I1870">
        <v>12</v>
      </c>
      <c r="J1870">
        <v>5</v>
      </c>
      <c r="K1870">
        <v>0</v>
      </c>
      <c r="L1870">
        <v>5</v>
      </c>
      <c r="M1870">
        <v>3</v>
      </c>
      <c r="N1870">
        <v>4</v>
      </c>
      <c r="O1870" s="99">
        <f t="shared" si="59"/>
        <v>12</v>
      </c>
      <c r="P1870" s="88">
        <f t="shared" si="60"/>
        <v>4</v>
      </c>
    </row>
    <row r="1871" spans="1:16" x14ac:dyDescent="0.3">
      <c r="A1871" t="s">
        <v>41</v>
      </c>
      <c r="B1871" s="9" t="s">
        <v>380</v>
      </c>
      <c r="C1871" t="s">
        <v>384</v>
      </c>
      <c r="D1871" t="s">
        <v>104</v>
      </c>
      <c r="E1871" t="s">
        <v>249</v>
      </c>
      <c r="F1871" t="s">
        <v>220</v>
      </c>
      <c r="G1871" t="s">
        <v>272</v>
      </c>
      <c r="H1871" t="s">
        <v>5</v>
      </c>
      <c r="I1871">
        <v>3</v>
      </c>
      <c r="J1871">
        <v>2</v>
      </c>
      <c r="K1871">
        <v>0</v>
      </c>
      <c r="L1871">
        <v>2</v>
      </c>
      <c r="M1871">
        <v>1</v>
      </c>
      <c r="N1871">
        <v>0</v>
      </c>
      <c r="O1871" s="99">
        <f t="shared" si="59"/>
        <v>3</v>
      </c>
      <c r="P1871" s="88">
        <f t="shared" si="60"/>
        <v>0</v>
      </c>
    </row>
    <row r="1872" spans="1:16" x14ac:dyDescent="0.3">
      <c r="A1872" t="s">
        <v>41</v>
      </c>
      <c r="B1872" s="9" t="s">
        <v>380</v>
      </c>
      <c r="C1872" t="s">
        <v>384</v>
      </c>
      <c r="D1872" t="s">
        <v>104</v>
      </c>
      <c r="E1872" t="s">
        <v>249</v>
      </c>
      <c r="F1872" t="s">
        <v>220</v>
      </c>
      <c r="G1872" t="s">
        <v>272</v>
      </c>
      <c r="H1872" t="s">
        <v>6</v>
      </c>
      <c r="I1872">
        <v>2</v>
      </c>
      <c r="J1872">
        <v>0</v>
      </c>
      <c r="K1872">
        <v>0</v>
      </c>
      <c r="L1872">
        <v>0</v>
      </c>
      <c r="M1872">
        <v>2</v>
      </c>
      <c r="N1872">
        <v>0</v>
      </c>
      <c r="O1872" s="99">
        <f t="shared" si="59"/>
        <v>2</v>
      </c>
      <c r="P1872" s="88">
        <f t="shared" si="60"/>
        <v>0</v>
      </c>
    </row>
    <row r="1873" spans="1:16" x14ac:dyDescent="0.3">
      <c r="A1873" t="s">
        <v>41</v>
      </c>
      <c r="B1873" s="9" t="s">
        <v>380</v>
      </c>
      <c r="C1873" t="s">
        <v>384</v>
      </c>
      <c r="D1873" t="s">
        <v>106</v>
      </c>
      <c r="E1873" t="s">
        <v>250</v>
      </c>
      <c r="F1873" t="s">
        <v>220</v>
      </c>
      <c r="G1873" t="s">
        <v>273</v>
      </c>
      <c r="H1873" t="s">
        <v>4</v>
      </c>
      <c r="I1873">
        <v>28</v>
      </c>
      <c r="J1873">
        <v>6</v>
      </c>
      <c r="K1873">
        <v>2</v>
      </c>
      <c r="L1873">
        <v>4</v>
      </c>
      <c r="M1873">
        <v>2</v>
      </c>
      <c r="N1873">
        <v>20</v>
      </c>
      <c r="O1873" s="99">
        <f t="shared" si="59"/>
        <v>28</v>
      </c>
      <c r="P1873" s="88">
        <f t="shared" si="60"/>
        <v>20</v>
      </c>
    </row>
    <row r="1874" spans="1:16" x14ac:dyDescent="0.3">
      <c r="A1874" t="s">
        <v>41</v>
      </c>
      <c r="B1874" s="9" t="s">
        <v>380</v>
      </c>
      <c r="C1874" t="s">
        <v>384</v>
      </c>
      <c r="D1874" t="s">
        <v>106</v>
      </c>
      <c r="E1874" t="s">
        <v>250</v>
      </c>
      <c r="F1874" t="s">
        <v>220</v>
      </c>
      <c r="G1874" t="s">
        <v>273</v>
      </c>
      <c r="H1874" t="s">
        <v>5</v>
      </c>
      <c r="I1874">
        <v>8</v>
      </c>
      <c r="J1874">
        <v>0</v>
      </c>
      <c r="K1874">
        <v>0</v>
      </c>
      <c r="L1874">
        <v>0</v>
      </c>
      <c r="M1874">
        <v>2</v>
      </c>
      <c r="N1874">
        <v>6</v>
      </c>
      <c r="O1874" s="99">
        <f t="shared" si="59"/>
        <v>8</v>
      </c>
      <c r="P1874" s="88">
        <f t="shared" si="60"/>
        <v>6</v>
      </c>
    </row>
    <row r="1875" spans="1:16" x14ac:dyDescent="0.3">
      <c r="A1875" t="s">
        <v>41</v>
      </c>
      <c r="B1875" s="9" t="s">
        <v>380</v>
      </c>
      <c r="C1875" t="s">
        <v>384</v>
      </c>
      <c r="D1875" t="s">
        <v>106</v>
      </c>
      <c r="E1875" t="s">
        <v>250</v>
      </c>
      <c r="F1875" t="s">
        <v>220</v>
      </c>
      <c r="G1875" t="s">
        <v>273</v>
      </c>
      <c r="H1875" t="s">
        <v>7</v>
      </c>
      <c r="I1875">
        <v>1</v>
      </c>
      <c r="J1875">
        <v>0</v>
      </c>
      <c r="K1875">
        <v>0</v>
      </c>
      <c r="L1875">
        <v>0</v>
      </c>
      <c r="M1875">
        <v>0</v>
      </c>
      <c r="N1875">
        <v>1</v>
      </c>
      <c r="O1875" s="99">
        <f t="shared" si="59"/>
        <v>1</v>
      </c>
      <c r="P1875" s="88">
        <f t="shared" si="60"/>
        <v>1</v>
      </c>
    </row>
    <row r="1876" spans="1:16" x14ac:dyDescent="0.3">
      <c r="A1876" t="s">
        <v>41</v>
      </c>
      <c r="B1876" s="9" t="s">
        <v>380</v>
      </c>
      <c r="C1876" t="s">
        <v>384</v>
      </c>
      <c r="D1876" t="s">
        <v>106</v>
      </c>
      <c r="E1876" t="s">
        <v>250</v>
      </c>
      <c r="F1876" t="s">
        <v>220</v>
      </c>
      <c r="G1876" t="s">
        <v>273</v>
      </c>
      <c r="H1876" t="s">
        <v>6</v>
      </c>
      <c r="I1876">
        <v>1</v>
      </c>
      <c r="J1876">
        <v>1</v>
      </c>
      <c r="K1876">
        <v>0</v>
      </c>
      <c r="L1876">
        <v>1</v>
      </c>
      <c r="M1876">
        <v>0</v>
      </c>
      <c r="N1876">
        <v>0</v>
      </c>
      <c r="O1876" s="99">
        <f t="shared" si="59"/>
        <v>1</v>
      </c>
      <c r="P1876" s="88">
        <f t="shared" si="60"/>
        <v>0</v>
      </c>
    </row>
    <row r="1877" spans="1:16" x14ac:dyDescent="0.3">
      <c r="A1877" t="s">
        <v>41</v>
      </c>
      <c r="B1877" s="9" t="s">
        <v>380</v>
      </c>
      <c r="C1877" t="s">
        <v>384</v>
      </c>
      <c r="D1877" t="s">
        <v>108</v>
      </c>
      <c r="E1877" t="s">
        <v>251</v>
      </c>
      <c r="F1877" t="s">
        <v>239</v>
      </c>
      <c r="G1877" t="s">
        <v>271</v>
      </c>
      <c r="H1877" t="s">
        <v>4</v>
      </c>
      <c r="I1877">
        <v>56</v>
      </c>
      <c r="J1877">
        <v>34</v>
      </c>
      <c r="K1877">
        <v>5</v>
      </c>
      <c r="L1877">
        <v>29</v>
      </c>
      <c r="M1877">
        <v>13</v>
      </c>
      <c r="N1877">
        <v>9</v>
      </c>
      <c r="O1877" s="99">
        <f t="shared" si="59"/>
        <v>56</v>
      </c>
      <c r="P1877" s="88">
        <f t="shared" si="60"/>
        <v>9</v>
      </c>
    </row>
    <row r="1878" spans="1:16" x14ac:dyDescent="0.3">
      <c r="A1878" t="s">
        <v>41</v>
      </c>
      <c r="B1878" s="9" t="s">
        <v>380</v>
      </c>
      <c r="C1878" t="s">
        <v>384</v>
      </c>
      <c r="D1878" t="s">
        <v>108</v>
      </c>
      <c r="E1878" t="s">
        <v>251</v>
      </c>
      <c r="F1878" t="s">
        <v>239</v>
      </c>
      <c r="G1878" t="s">
        <v>271</v>
      </c>
      <c r="H1878" t="s">
        <v>5</v>
      </c>
      <c r="I1878">
        <v>8</v>
      </c>
      <c r="J1878">
        <v>7</v>
      </c>
      <c r="K1878">
        <v>3</v>
      </c>
      <c r="L1878">
        <v>4</v>
      </c>
      <c r="M1878">
        <v>1</v>
      </c>
      <c r="N1878">
        <v>0</v>
      </c>
      <c r="O1878" s="99">
        <f t="shared" si="59"/>
        <v>8</v>
      </c>
      <c r="P1878" s="88">
        <f t="shared" si="60"/>
        <v>0</v>
      </c>
    </row>
    <row r="1879" spans="1:16" x14ac:dyDescent="0.3">
      <c r="A1879" t="s">
        <v>41</v>
      </c>
      <c r="B1879" s="9" t="s">
        <v>380</v>
      </c>
      <c r="C1879" t="s">
        <v>384</v>
      </c>
      <c r="D1879" t="s">
        <v>108</v>
      </c>
      <c r="E1879" t="s">
        <v>251</v>
      </c>
      <c r="F1879" t="s">
        <v>239</v>
      </c>
      <c r="G1879" t="s">
        <v>271</v>
      </c>
      <c r="H1879" t="s">
        <v>7</v>
      </c>
      <c r="I1879">
        <v>3</v>
      </c>
      <c r="J1879">
        <v>2</v>
      </c>
      <c r="K1879">
        <v>0</v>
      </c>
      <c r="L1879">
        <v>2</v>
      </c>
      <c r="M1879">
        <v>1</v>
      </c>
      <c r="N1879">
        <v>0</v>
      </c>
      <c r="O1879" s="99">
        <f t="shared" si="59"/>
        <v>3</v>
      </c>
      <c r="P1879" s="88">
        <f t="shared" si="60"/>
        <v>0</v>
      </c>
    </row>
    <row r="1880" spans="1:16" x14ac:dyDescent="0.3">
      <c r="A1880" t="s">
        <v>41</v>
      </c>
      <c r="B1880" s="9" t="s">
        <v>380</v>
      </c>
      <c r="C1880" t="s">
        <v>384</v>
      </c>
      <c r="D1880" t="s">
        <v>108</v>
      </c>
      <c r="E1880" t="s">
        <v>251</v>
      </c>
      <c r="F1880" t="s">
        <v>239</v>
      </c>
      <c r="G1880" t="s">
        <v>271</v>
      </c>
      <c r="H1880" t="s">
        <v>6</v>
      </c>
      <c r="I1880">
        <v>2</v>
      </c>
      <c r="J1880">
        <v>2</v>
      </c>
      <c r="K1880">
        <v>2</v>
      </c>
      <c r="L1880">
        <v>0</v>
      </c>
      <c r="M1880">
        <v>0</v>
      </c>
      <c r="N1880">
        <v>0</v>
      </c>
      <c r="O1880" s="99">
        <f t="shared" si="59"/>
        <v>2</v>
      </c>
      <c r="P1880" s="88">
        <f t="shared" si="60"/>
        <v>0</v>
      </c>
    </row>
    <row r="1881" spans="1:16" x14ac:dyDescent="0.3">
      <c r="A1881" t="s">
        <v>41</v>
      </c>
      <c r="B1881" s="9" t="s">
        <v>380</v>
      </c>
      <c r="C1881" t="s">
        <v>384</v>
      </c>
      <c r="D1881" t="s">
        <v>110</v>
      </c>
      <c r="E1881" t="s">
        <v>252</v>
      </c>
      <c r="F1881" t="s">
        <v>220</v>
      </c>
      <c r="G1881" t="s">
        <v>273</v>
      </c>
      <c r="H1881" t="s">
        <v>4</v>
      </c>
      <c r="I1881">
        <v>12</v>
      </c>
      <c r="J1881">
        <v>10</v>
      </c>
      <c r="K1881">
        <v>1</v>
      </c>
      <c r="L1881">
        <v>9</v>
      </c>
      <c r="M1881">
        <v>2</v>
      </c>
      <c r="N1881">
        <v>0</v>
      </c>
      <c r="O1881" s="99">
        <f t="shared" si="59"/>
        <v>12</v>
      </c>
      <c r="P1881" s="88">
        <f t="shared" si="60"/>
        <v>0</v>
      </c>
    </row>
    <row r="1882" spans="1:16" x14ac:dyDescent="0.3">
      <c r="A1882" t="s">
        <v>41</v>
      </c>
      <c r="B1882" s="9" t="s">
        <v>380</v>
      </c>
      <c r="C1882" t="s">
        <v>384</v>
      </c>
      <c r="D1882" t="s">
        <v>110</v>
      </c>
      <c r="E1882" t="s">
        <v>252</v>
      </c>
      <c r="F1882" t="s">
        <v>220</v>
      </c>
      <c r="G1882" t="s">
        <v>273</v>
      </c>
      <c r="H1882" t="s">
        <v>5</v>
      </c>
      <c r="I1882">
        <v>6</v>
      </c>
      <c r="J1882">
        <v>2</v>
      </c>
      <c r="K1882">
        <v>1</v>
      </c>
      <c r="L1882">
        <v>1</v>
      </c>
      <c r="M1882">
        <v>3</v>
      </c>
      <c r="N1882">
        <v>1</v>
      </c>
      <c r="O1882" s="99">
        <f t="shared" si="59"/>
        <v>6</v>
      </c>
      <c r="P1882" s="88">
        <f t="shared" si="60"/>
        <v>1</v>
      </c>
    </row>
    <row r="1883" spans="1:16" x14ac:dyDescent="0.3">
      <c r="A1883" t="s">
        <v>41</v>
      </c>
      <c r="B1883" s="9" t="s">
        <v>380</v>
      </c>
      <c r="C1883" t="s">
        <v>384</v>
      </c>
      <c r="D1883" t="s">
        <v>110</v>
      </c>
      <c r="E1883" t="s">
        <v>252</v>
      </c>
      <c r="F1883" t="s">
        <v>220</v>
      </c>
      <c r="G1883" t="s">
        <v>273</v>
      </c>
      <c r="H1883" t="s">
        <v>7</v>
      </c>
      <c r="I1883">
        <v>2</v>
      </c>
      <c r="J1883">
        <v>2</v>
      </c>
      <c r="K1883">
        <v>0</v>
      </c>
      <c r="L1883">
        <v>2</v>
      </c>
      <c r="M1883">
        <v>0</v>
      </c>
      <c r="N1883">
        <v>0</v>
      </c>
      <c r="O1883" s="99">
        <f t="shared" si="59"/>
        <v>2</v>
      </c>
      <c r="P1883" s="88">
        <f t="shared" si="60"/>
        <v>0</v>
      </c>
    </row>
    <row r="1884" spans="1:16" x14ac:dyDescent="0.3">
      <c r="A1884" t="s">
        <v>41</v>
      </c>
      <c r="B1884" s="9" t="s">
        <v>380</v>
      </c>
      <c r="C1884" t="s">
        <v>384</v>
      </c>
      <c r="D1884" t="s">
        <v>110</v>
      </c>
      <c r="E1884" t="s">
        <v>252</v>
      </c>
      <c r="F1884" t="s">
        <v>220</v>
      </c>
      <c r="G1884" t="s">
        <v>273</v>
      </c>
      <c r="H1884" t="s">
        <v>6</v>
      </c>
      <c r="I1884">
        <v>3</v>
      </c>
      <c r="J1884">
        <v>2</v>
      </c>
      <c r="K1884">
        <v>0</v>
      </c>
      <c r="L1884">
        <v>2</v>
      </c>
      <c r="M1884">
        <v>1</v>
      </c>
      <c r="N1884">
        <v>0</v>
      </c>
      <c r="O1884" s="99">
        <f t="shared" si="59"/>
        <v>3</v>
      </c>
      <c r="P1884" s="88">
        <f t="shared" si="60"/>
        <v>0</v>
      </c>
    </row>
    <row r="1885" spans="1:16" x14ac:dyDescent="0.3">
      <c r="A1885" t="s">
        <v>41</v>
      </c>
      <c r="B1885" s="9" t="s">
        <v>380</v>
      </c>
      <c r="C1885" t="s">
        <v>384</v>
      </c>
      <c r="D1885" t="s">
        <v>112</v>
      </c>
      <c r="E1885" t="s">
        <v>253</v>
      </c>
      <c r="F1885" t="s">
        <v>220</v>
      </c>
      <c r="G1885" t="s">
        <v>273</v>
      </c>
      <c r="H1885" t="s">
        <v>4</v>
      </c>
      <c r="I1885">
        <v>7</v>
      </c>
      <c r="J1885">
        <v>5</v>
      </c>
      <c r="K1885">
        <v>3</v>
      </c>
      <c r="L1885">
        <v>2</v>
      </c>
      <c r="M1885">
        <v>1</v>
      </c>
      <c r="N1885">
        <v>1</v>
      </c>
      <c r="O1885" s="99">
        <f t="shared" si="59"/>
        <v>7</v>
      </c>
      <c r="P1885" s="88">
        <f t="shared" si="60"/>
        <v>1</v>
      </c>
    </row>
    <row r="1886" spans="1:16" x14ac:dyDescent="0.3">
      <c r="A1886" t="s">
        <v>41</v>
      </c>
      <c r="B1886" s="9" t="s">
        <v>380</v>
      </c>
      <c r="C1886" t="s">
        <v>384</v>
      </c>
      <c r="D1886" t="s">
        <v>112</v>
      </c>
      <c r="E1886" t="s">
        <v>253</v>
      </c>
      <c r="F1886" t="s">
        <v>220</v>
      </c>
      <c r="G1886" t="s">
        <v>273</v>
      </c>
      <c r="H1886" t="s">
        <v>5</v>
      </c>
      <c r="I1886">
        <v>1</v>
      </c>
      <c r="J1886">
        <v>1</v>
      </c>
      <c r="K1886">
        <v>0</v>
      </c>
      <c r="L1886">
        <v>1</v>
      </c>
      <c r="M1886">
        <v>0</v>
      </c>
      <c r="N1886">
        <v>0</v>
      </c>
      <c r="O1886" s="99">
        <f t="shared" si="59"/>
        <v>1</v>
      </c>
      <c r="P1886" s="88">
        <f t="shared" si="60"/>
        <v>0</v>
      </c>
    </row>
    <row r="1887" spans="1:16" x14ac:dyDescent="0.3">
      <c r="A1887" t="s">
        <v>41</v>
      </c>
      <c r="B1887" s="9" t="s">
        <v>380</v>
      </c>
      <c r="C1887" t="s">
        <v>384</v>
      </c>
      <c r="D1887" t="s">
        <v>112</v>
      </c>
      <c r="E1887" t="s">
        <v>253</v>
      </c>
      <c r="F1887" t="s">
        <v>220</v>
      </c>
      <c r="G1887" t="s">
        <v>273</v>
      </c>
      <c r="H1887" t="s">
        <v>7</v>
      </c>
      <c r="I1887">
        <v>5</v>
      </c>
      <c r="J1887">
        <v>4</v>
      </c>
      <c r="K1887">
        <v>1</v>
      </c>
      <c r="L1887">
        <v>3</v>
      </c>
      <c r="M1887">
        <v>1</v>
      </c>
      <c r="N1887">
        <v>0</v>
      </c>
      <c r="O1887" s="99">
        <f t="shared" si="59"/>
        <v>5</v>
      </c>
      <c r="P1887" s="88">
        <f t="shared" si="60"/>
        <v>0</v>
      </c>
    </row>
    <row r="1888" spans="1:16" x14ac:dyDescent="0.3">
      <c r="A1888" t="s">
        <v>41</v>
      </c>
      <c r="B1888" s="9" t="s">
        <v>380</v>
      </c>
      <c r="C1888" t="s">
        <v>384</v>
      </c>
      <c r="D1888" t="s">
        <v>112</v>
      </c>
      <c r="E1888" t="s">
        <v>253</v>
      </c>
      <c r="F1888" t="s">
        <v>220</v>
      </c>
      <c r="G1888" t="s">
        <v>273</v>
      </c>
      <c r="H1888" t="s">
        <v>6</v>
      </c>
      <c r="I1888">
        <v>1</v>
      </c>
      <c r="J1888">
        <v>1</v>
      </c>
      <c r="K1888">
        <v>1</v>
      </c>
      <c r="L1888">
        <v>0</v>
      </c>
      <c r="M1888">
        <v>0</v>
      </c>
      <c r="N1888">
        <v>0</v>
      </c>
      <c r="O1888" s="99">
        <f t="shared" si="59"/>
        <v>1</v>
      </c>
      <c r="P1888" s="88">
        <f t="shared" si="60"/>
        <v>0</v>
      </c>
    </row>
    <row r="1889" spans="1:16" x14ac:dyDescent="0.3">
      <c r="A1889" t="s">
        <v>41</v>
      </c>
      <c r="B1889" s="9" t="s">
        <v>380</v>
      </c>
      <c r="C1889" t="s">
        <v>384</v>
      </c>
      <c r="D1889" t="s">
        <v>114</v>
      </c>
      <c r="E1889" t="s">
        <v>254</v>
      </c>
      <c r="F1889" t="s">
        <v>220</v>
      </c>
      <c r="G1889" t="s">
        <v>272</v>
      </c>
      <c r="H1889" t="s">
        <v>4</v>
      </c>
      <c r="I1889">
        <v>16</v>
      </c>
      <c r="J1889">
        <v>9</v>
      </c>
      <c r="K1889">
        <v>1</v>
      </c>
      <c r="L1889">
        <v>8</v>
      </c>
      <c r="M1889">
        <v>5</v>
      </c>
      <c r="N1889">
        <v>2</v>
      </c>
      <c r="O1889" s="99">
        <f t="shared" si="59"/>
        <v>16</v>
      </c>
      <c r="P1889" s="88">
        <f t="shared" si="60"/>
        <v>2</v>
      </c>
    </row>
    <row r="1890" spans="1:16" x14ac:dyDescent="0.3">
      <c r="A1890" t="s">
        <v>41</v>
      </c>
      <c r="B1890" s="9" t="s">
        <v>380</v>
      </c>
      <c r="C1890" t="s">
        <v>384</v>
      </c>
      <c r="D1890" t="s">
        <v>114</v>
      </c>
      <c r="E1890" t="s">
        <v>254</v>
      </c>
      <c r="F1890" t="s">
        <v>220</v>
      </c>
      <c r="G1890" t="s">
        <v>272</v>
      </c>
      <c r="H1890" t="s">
        <v>5</v>
      </c>
      <c r="I1890">
        <v>2</v>
      </c>
      <c r="J1890">
        <v>2</v>
      </c>
      <c r="K1890">
        <v>0</v>
      </c>
      <c r="L1890">
        <v>2</v>
      </c>
      <c r="M1890">
        <v>0</v>
      </c>
      <c r="N1890">
        <v>0</v>
      </c>
      <c r="O1890" s="99">
        <f t="shared" si="59"/>
        <v>2</v>
      </c>
      <c r="P1890" s="88">
        <f t="shared" si="60"/>
        <v>0</v>
      </c>
    </row>
    <row r="1891" spans="1:16" x14ac:dyDescent="0.3">
      <c r="A1891" t="s">
        <v>41</v>
      </c>
      <c r="B1891" s="9" t="s">
        <v>380</v>
      </c>
      <c r="C1891" t="s">
        <v>384</v>
      </c>
      <c r="D1891" t="s">
        <v>114</v>
      </c>
      <c r="E1891" t="s">
        <v>254</v>
      </c>
      <c r="F1891" t="s">
        <v>220</v>
      </c>
      <c r="G1891" t="s">
        <v>272</v>
      </c>
      <c r="H1891" t="s">
        <v>7</v>
      </c>
      <c r="I1891">
        <v>1</v>
      </c>
      <c r="J1891">
        <v>1</v>
      </c>
      <c r="K1891">
        <v>1</v>
      </c>
      <c r="L1891">
        <v>0</v>
      </c>
      <c r="M1891">
        <v>0</v>
      </c>
      <c r="N1891">
        <v>0</v>
      </c>
      <c r="O1891" s="99">
        <f t="shared" si="59"/>
        <v>1</v>
      </c>
      <c r="P1891" s="88">
        <f t="shared" si="60"/>
        <v>0</v>
      </c>
    </row>
    <row r="1892" spans="1:16" x14ac:dyDescent="0.3">
      <c r="A1892" t="s">
        <v>41</v>
      </c>
      <c r="B1892" s="9" t="s">
        <v>380</v>
      </c>
      <c r="C1892" t="s">
        <v>384</v>
      </c>
      <c r="D1892" t="s">
        <v>114</v>
      </c>
      <c r="E1892" t="s">
        <v>254</v>
      </c>
      <c r="F1892" t="s">
        <v>220</v>
      </c>
      <c r="G1892" t="s">
        <v>272</v>
      </c>
      <c r="H1892" t="s">
        <v>6</v>
      </c>
      <c r="I1892">
        <v>1</v>
      </c>
      <c r="J1892">
        <v>1</v>
      </c>
      <c r="K1892">
        <v>0</v>
      </c>
      <c r="L1892">
        <v>1</v>
      </c>
      <c r="M1892">
        <v>0</v>
      </c>
      <c r="N1892">
        <v>0</v>
      </c>
      <c r="O1892" s="99">
        <f t="shared" si="59"/>
        <v>1</v>
      </c>
      <c r="P1892" s="88">
        <f t="shared" si="60"/>
        <v>0</v>
      </c>
    </row>
    <row r="1893" spans="1:16" x14ac:dyDescent="0.3">
      <c r="A1893" t="s">
        <v>41</v>
      </c>
      <c r="B1893" s="9" t="s">
        <v>380</v>
      </c>
      <c r="C1893" t="s">
        <v>384</v>
      </c>
      <c r="D1893" t="s">
        <v>116</v>
      </c>
      <c r="E1893" t="s">
        <v>255</v>
      </c>
      <c r="F1893" t="s">
        <v>220</v>
      </c>
      <c r="G1893" t="s">
        <v>273</v>
      </c>
      <c r="H1893" t="s">
        <v>4</v>
      </c>
      <c r="I1893">
        <v>6</v>
      </c>
      <c r="J1893">
        <v>3</v>
      </c>
      <c r="K1893">
        <v>1</v>
      </c>
      <c r="L1893">
        <v>2</v>
      </c>
      <c r="M1893">
        <v>2</v>
      </c>
      <c r="N1893">
        <v>1</v>
      </c>
      <c r="O1893" s="99">
        <f t="shared" si="59"/>
        <v>6</v>
      </c>
      <c r="P1893" s="88">
        <f t="shared" si="60"/>
        <v>1</v>
      </c>
    </row>
    <row r="1894" spans="1:16" x14ac:dyDescent="0.3">
      <c r="A1894" t="s">
        <v>41</v>
      </c>
      <c r="B1894" s="9" t="s">
        <v>380</v>
      </c>
      <c r="C1894" t="s">
        <v>384</v>
      </c>
      <c r="D1894" t="s">
        <v>116</v>
      </c>
      <c r="E1894" t="s">
        <v>255</v>
      </c>
      <c r="F1894" t="s">
        <v>220</v>
      </c>
      <c r="G1894" t="s">
        <v>273</v>
      </c>
      <c r="H1894" t="s">
        <v>5</v>
      </c>
      <c r="I1894">
        <v>1</v>
      </c>
      <c r="J1894">
        <v>1</v>
      </c>
      <c r="K1894">
        <v>0</v>
      </c>
      <c r="L1894">
        <v>1</v>
      </c>
      <c r="M1894">
        <v>0</v>
      </c>
      <c r="N1894">
        <v>0</v>
      </c>
      <c r="O1894" s="99">
        <f t="shared" si="59"/>
        <v>1</v>
      </c>
      <c r="P1894" s="88">
        <f t="shared" si="60"/>
        <v>0</v>
      </c>
    </row>
    <row r="1895" spans="1:16" x14ac:dyDescent="0.3">
      <c r="A1895" t="s">
        <v>41</v>
      </c>
      <c r="B1895" s="9" t="s">
        <v>380</v>
      </c>
      <c r="C1895" t="s">
        <v>384</v>
      </c>
      <c r="D1895" t="s">
        <v>118</v>
      </c>
      <c r="E1895" t="s">
        <v>256</v>
      </c>
      <c r="F1895" t="s">
        <v>220</v>
      </c>
      <c r="G1895" t="s">
        <v>271</v>
      </c>
      <c r="H1895" t="s">
        <v>4</v>
      </c>
      <c r="I1895">
        <v>27</v>
      </c>
      <c r="J1895">
        <v>17</v>
      </c>
      <c r="K1895">
        <v>2</v>
      </c>
      <c r="L1895">
        <v>15</v>
      </c>
      <c r="M1895">
        <v>6</v>
      </c>
      <c r="N1895">
        <v>4</v>
      </c>
      <c r="O1895" s="99">
        <f t="shared" si="59"/>
        <v>27</v>
      </c>
      <c r="P1895" s="88">
        <f t="shared" si="60"/>
        <v>4</v>
      </c>
    </row>
    <row r="1896" spans="1:16" x14ac:dyDescent="0.3">
      <c r="A1896" t="s">
        <v>41</v>
      </c>
      <c r="B1896" s="9" t="s">
        <v>380</v>
      </c>
      <c r="C1896" t="s">
        <v>384</v>
      </c>
      <c r="D1896" t="s">
        <v>118</v>
      </c>
      <c r="E1896" t="s">
        <v>256</v>
      </c>
      <c r="F1896" t="s">
        <v>220</v>
      </c>
      <c r="G1896" t="s">
        <v>271</v>
      </c>
      <c r="H1896" t="s">
        <v>5</v>
      </c>
      <c r="I1896">
        <v>1</v>
      </c>
      <c r="J1896">
        <v>0</v>
      </c>
      <c r="K1896">
        <v>0</v>
      </c>
      <c r="L1896">
        <v>0</v>
      </c>
      <c r="M1896">
        <v>0</v>
      </c>
      <c r="N1896">
        <v>1</v>
      </c>
      <c r="O1896" s="99">
        <f t="shared" si="59"/>
        <v>1</v>
      </c>
      <c r="P1896" s="88">
        <f t="shared" si="60"/>
        <v>1</v>
      </c>
    </row>
    <row r="1897" spans="1:16" x14ac:dyDescent="0.3">
      <c r="A1897" t="s">
        <v>41</v>
      </c>
      <c r="B1897" s="9" t="s">
        <v>380</v>
      </c>
      <c r="C1897" t="s">
        <v>384</v>
      </c>
      <c r="D1897" t="s">
        <v>118</v>
      </c>
      <c r="E1897" t="s">
        <v>256</v>
      </c>
      <c r="F1897" t="s">
        <v>220</v>
      </c>
      <c r="G1897" t="s">
        <v>271</v>
      </c>
      <c r="H1897" t="s">
        <v>7</v>
      </c>
      <c r="I1897">
        <v>4</v>
      </c>
      <c r="J1897">
        <v>0</v>
      </c>
      <c r="K1897">
        <v>0</v>
      </c>
      <c r="L1897">
        <v>0</v>
      </c>
      <c r="M1897">
        <v>3</v>
      </c>
      <c r="N1897">
        <v>1</v>
      </c>
      <c r="O1897" s="99">
        <f t="shared" si="59"/>
        <v>4</v>
      </c>
      <c r="P1897" s="88">
        <f t="shared" si="60"/>
        <v>1</v>
      </c>
    </row>
    <row r="1898" spans="1:16" x14ac:dyDescent="0.3">
      <c r="A1898" t="s">
        <v>41</v>
      </c>
      <c r="B1898" s="9" t="s">
        <v>380</v>
      </c>
      <c r="C1898" t="s">
        <v>384</v>
      </c>
      <c r="D1898" t="s">
        <v>118</v>
      </c>
      <c r="E1898" t="s">
        <v>256</v>
      </c>
      <c r="F1898" t="s">
        <v>220</v>
      </c>
      <c r="G1898" t="s">
        <v>271</v>
      </c>
      <c r="H1898" t="s">
        <v>6</v>
      </c>
      <c r="I1898">
        <v>13</v>
      </c>
      <c r="J1898">
        <v>11</v>
      </c>
      <c r="K1898">
        <v>7</v>
      </c>
      <c r="L1898">
        <v>4</v>
      </c>
      <c r="M1898">
        <v>2</v>
      </c>
      <c r="N1898">
        <v>0</v>
      </c>
      <c r="O1898" s="99">
        <f t="shared" si="59"/>
        <v>13</v>
      </c>
      <c r="P1898" s="88">
        <f t="shared" si="60"/>
        <v>0</v>
      </c>
    </row>
    <row r="1899" spans="1:16" x14ac:dyDescent="0.3">
      <c r="A1899" t="s">
        <v>41</v>
      </c>
      <c r="B1899" s="9" t="s">
        <v>380</v>
      </c>
      <c r="C1899" t="s">
        <v>384</v>
      </c>
      <c r="D1899" t="s">
        <v>120</v>
      </c>
      <c r="E1899" t="s">
        <v>257</v>
      </c>
      <c r="F1899" t="s">
        <v>220</v>
      </c>
      <c r="G1899" t="s">
        <v>273</v>
      </c>
      <c r="H1899" t="s">
        <v>4</v>
      </c>
      <c r="I1899">
        <v>10</v>
      </c>
      <c r="J1899">
        <v>5</v>
      </c>
      <c r="K1899">
        <v>0</v>
      </c>
      <c r="L1899">
        <v>5</v>
      </c>
      <c r="M1899">
        <v>1</v>
      </c>
      <c r="N1899">
        <v>4</v>
      </c>
      <c r="O1899" s="99">
        <f t="shared" si="59"/>
        <v>10</v>
      </c>
      <c r="P1899" s="88">
        <f t="shared" si="60"/>
        <v>4</v>
      </c>
    </row>
    <row r="1900" spans="1:16" x14ac:dyDescent="0.3">
      <c r="A1900" t="s">
        <v>41</v>
      </c>
      <c r="B1900" s="9" t="s">
        <v>380</v>
      </c>
      <c r="C1900" t="s">
        <v>384</v>
      </c>
      <c r="D1900" t="s">
        <v>120</v>
      </c>
      <c r="E1900" t="s">
        <v>257</v>
      </c>
      <c r="F1900" t="s">
        <v>220</v>
      </c>
      <c r="G1900" t="s">
        <v>273</v>
      </c>
      <c r="H1900" t="s">
        <v>5</v>
      </c>
      <c r="I1900">
        <v>4</v>
      </c>
      <c r="J1900">
        <v>3</v>
      </c>
      <c r="K1900">
        <v>1</v>
      </c>
      <c r="L1900">
        <v>2</v>
      </c>
      <c r="M1900">
        <v>1</v>
      </c>
      <c r="N1900">
        <v>0</v>
      </c>
      <c r="O1900" s="99">
        <f t="shared" si="59"/>
        <v>4</v>
      </c>
      <c r="P1900" s="88">
        <f t="shared" si="60"/>
        <v>0</v>
      </c>
    </row>
    <row r="1901" spans="1:16" x14ac:dyDescent="0.3">
      <c r="A1901" t="s">
        <v>41</v>
      </c>
      <c r="B1901" s="9" t="s">
        <v>380</v>
      </c>
      <c r="C1901" t="s">
        <v>384</v>
      </c>
      <c r="D1901" t="s">
        <v>120</v>
      </c>
      <c r="E1901" t="s">
        <v>257</v>
      </c>
      <c r="F1901" t="s">
        <v>220</v>
      </c>
      <c r="G1901" t="s">
        <v>273</v>
      </c>
      <c r="H1901" t="s">
        <v>7</v>
      </c>
      <c r="I1901">
        <v>3</v>
      </c>
      <c r="J1901">
        <v>2</v>
      </c>
      <c r="K1901">
        <v>0</v>
      </c>
      <c r="L1901">
        <v>2</v>
      </c>
      <c r="M1901">
        <v>1</v>
      </c>
      <c r="N1901">
        <v>0</v>
      </c>
      <c r="O1901" s="99">
        <f t="shared" si="59"/>
        <v>3</v>
      </c>
      <c r="P1901" s="88">
        <f t="shared" si="60"/>
        <v>0</v>
      </c>
    </row>
    <row r="1902" spans="1:16" x14ac:dyDescent="0.3">
      <c r="A1902" t="s">
        <v>41</v>
      </c>
      <c r="B1902" s="9" t="s">
        <v>380</v>
      </c>
      <c r="C1902" t="s">
        <v>384</v>
      </c>
      <c r="D1902" t="s">
        <v>120</v>
      </c>
      <c r="E1902" t="s">
        <v>257</v>
      </c>
      <c r="F1902" t="s">
        <v>220</v>
      </c>
      <c r="G1902" t="s">
        <v>273</v>
      </c>
      <c r="H1902" t="s">
        <v>6</v>
      </c>
      <c r="I1902">
        <v>2</v>
      </c>
      <c r="J1902">
        <v>1</v>
      </c>
      <c r="K1902">
        <v>0</v>
      </c>
      <c r="L1902">
        <v>1</v>
      </c>
      <c r="M1902">
        <v>1</v>
      </c>
      <c r="N1902">
        <v>0</v>
      </c>
      <c r="O1902" s="99">
        <f t="shared" si="59"/>
        <v>2</v>
      </c>
      <c r="P1902" s="88">
        <f t="shared" si="60"/>
        <v>0</v>
      </c>
    </row>
    <row r="1903" spans="1:16" x14ac:dyDescent="0.3">
      <c r="A1903" t="s">
        <v>41</v>
      </c>
      <c r="B1903" s="9" t="s">
        <v>380</v>
      </c>
      <c r="C1903" t="s">
        <v>384</v>
      </c>
      <c r="D1903" t="s">
        <v>122</v>
      </c>
      <c r="E1903" t="s">
        <v>258</v>
      </c>
      <c r="F1903" t="s">
        <v>220</v>
      </c>
      <c r="G1903" t="s">
        <v>273</v>
      </c>
      <c r="H1903" t="s">
        <v>4</v>
      </c>
      <c r="I1903">
        <v>13</v>
      </c>
      <c r="J1903">
        <v>1</v>
      </c>
      <c r="K1903">
        <v>1</v>
      </c>
      <c r="L1903">
        <v>0</v>
      </c>
      <c r="M1903">
        <v>8</v>
      </c>
      <c r="N1903">
        <v>4</v>
      </c>
      <c r="O1903" s="99">
        <f t="shared" si="59"/>
        <v>13</v>
      </c>
      <c r="P1903" s="88">
        <f t="shared" si="60"/>
        <v>4</v>
      </c>
    </row>
    <row r="1904" spans="1:16" x14ac:dyDescent="0.3">
      <c r="A1904" t="s">
        <v>41</v>
      </c>
      <c r="B1904" s="9" t="s">
        <v>380</v>
      </c>
      <c r="C1904" t="s">
        <v>384</v>
      </c>
      <c r="D1904" t="s">
        <v>122</v>
      </c>
      <c r="E1904" t="s">
        <v>258</v>
      </c>
      <c r="F1904" t="s">
        <v>220</v>
      </c>
      <c r="G1904" t="s">
        <v>273</v>
      </c>
      <c r="H1904" t="s">
        <v>5</v>
      </c>
      <c r="I1904">
        <v>1</v>
      </c>
      <c r="J1904">
        <v>0</v>
      </c>
      <c r="K1904">
        <v>0</v>
      </c>
      <c r="L1904">
        <v>0</v>
      </c>
      <c r="M1904">
        <v>0</v>
      </c>
      <c r="N1904">
        <v>1</v>
      </c>
      <c r="O1904" s="99">
        <f t="shared" si="59"/>
        <v>1</v>
      </c>
      <c r="P1904" s="88">
        <f t="shared" si="60"/>
        <v>1</v>
      </c>
    </row>
    <row r="1905" spans="1:16" x14ac:dyDescent="0.3">
      <c r="A1905" t="s">
        <v>41</v>
      </c>
      <c r="B1905" s="9" t="s">
        <v>380</v>
      </c>
      <c r="C1905" t="s">
        <v>384</v>
      </c>
      <c r="D1905" t="s">
        <v>122</v>
      </c>
      <c r="E1905" t="s">
        <v>258</v>
      </c>
      <c r="F1905" t="s">
        <v>220</v>
      </c>
      <c r="G1905" t="s">
        <v>273</v>
      </c>
      <c r="H1905" t="s">
        <v>7</v>
      </c>
      <c r="I1905">
        <v>1</v>
      </c>
      <c r="J1905">
        <v>0</v>
      </c>
      <c r="K1905">
        <v>0</v>
      </c>
      <c r="L1905">
        <v>0</v>
      </c>
      <c r="M1905">
        <v>1</v>
      </c>
      <c r="N1905">
        <v>0</v>
      </c>
      <c r="O1905" s="99">
        <f t="shared" si="59"/>
        <v>1</v>
      </c>
      <c r="P1905" s="88">
        <f t="shared" si="60"/>
        <v>0</v>
      </c>
    </row>
    <row r="1906" spans="1:16" x14ac:dyDescent="0.3">
      <c r="A1906" t="s">
        <v>41</v>
      </c>
      <c r="B1906" s="9" t="s">
        <v>380</v>
      </c>
      <c r="C1906" t="s">
        <v>384</v>
      </c>
      <c r="D1906" t="s">
        <v>122</v>
      </c>
      <c r="E1906" t="s">
        <v>258</v>
      </c>
      <c r="F1906" t="s">
        <v>220</v>
      </c>
      <c r="G1906" t="s">
        <v>273</v>
      </c>
      <c r="H1906" t="s">
        <v>6</v>
      </c>
      <c r="I1906">
        <v>2</v>
      </c>
      <c r="J1906">
        <v>0</v>
      </c>
      <c r="K1906">
        <v>0</v>
      </c>
      <c r="L1906">
        <v>0</v>
      </c>
      <c r="M1906">
        <v>0</v>
      </c>
      <c r="N1906">
        <v>2</v>
      </c>
      <c r="O1906" s="99">
        <f t="shared" si="59"/>
        <v>2</v>
      </c>
      <c r="P1906" s="88">
        <f t="shared" si="60"/>
        <v>2</v>
      </c>
    </row>
    <row r="1907" spans="1:16" x14ac:dyDescent="0.3">
      <c r="A1907" t="s">
        <v>41</v>
      </c>
      <c r="B1907" s="9" t="s">
        <v>380</v>
      </c>
      <c r="C1907" t="s">
        <v>384</v>
      </c>
      <c r="D1907" t="s">
        <v>124</v>
      </c>
      <c r="E1907" t="s">
        <v>259</v>
      </c>
      <c r="F1907" t="s">
        <v>239</v>
      </c>
      <c r="G1907" t="s">
        <v>271</v>
      </c>
      <c r="H1907" t="s">
        <v>4</v>
      </c>
      <c r="I1907">
        <v>42</v>
      </c>
      <c r="J1907">
        <v>27</v>
      </c>
      <c r="K1907">
        <v>1</v>
      </c>
      <c r="L1907">
        <v>26</v>
      </c>
      <c r="M1907">
        <v>4</v>
      </c>
      <c r="N1907">
        <v>11</v>
      </c>
      <c r="O1907" s="99">
        <f t="shared" si="59"/>
        <v>42</v>
      </c>
      <c r="P1907" s="88">
        <f t="shared" si="60"/>
        <v>11</v>
      </c>
    </row>
    <row r="1908" spans="1:16" x14ac:dyDescent="0.3">
      <c r="A1908" t="s">
        <v>41</v>
      </c>
      <c r="B1908" s="9" t="s">
        <v>380</v>
      </c>
      <c r="C1908" t="s">
        <v>384</v>
      </c>
      <c r="D1908" t="s">
        <v>124</v>
      </c>
      <c r="E1908" t="s">
        <v>259</v>
      </c>
      <c r="F1908" t="s">
        <v>239</v>
      </c>
      <c r="G1908" t="s">
        <v>271</v>
      </c>
      <c r="H1908" t="s">
        <v>5</v>
      </c>
      <c r="I1908">
        <v>8</v>
      </c>
      <c r="J1908">
        <v>4</v>
      </c>
      <c r="K1908">
        <v>1</v>
      </c>
      <c r="L1908">
        <v>3</v>
      </c>
      <c r="M1908">
        <v>4</v>
      </c>
      <c r="N1908">
        <v>0</v>
      </c>
      <c r="O1908" s="99">
        <f t="shared" si="59"/>
        <v>8</v>
      </c>
      <c r="P1908" s="88">
        <f t="shared" si="60"/>
        <v>0</v>
      </c>
    </row>
    <row r="1909" spans="1:16" x14ac:dyDescent="0.3">
      <c r="A1909" t="s">
        <v>41</v>
      </c>
      <c r="B1909" s="9" t="s">
        <v>380</v>
      </c>
      <c r="C1909" t="s">
        <v>384</v>
      </c>
      <c r="D1909" t="s">
        <v>124</v>
      </c>
      <c r="E1909" t="s">
        <v>259</v>
      </c>
      <c r="F1909" t="s">
        <v>239</v>
      </c>
      <c r="G1909" t="s">
        <v>271</v>
      </c>
      <c r="H1909" t="s">
        <v>7</v>
      </c>
      <c r="I1909">
        <v>1</v>
      </c>
      <c r="J1909">
        <v>0</v>
      </c>
      <c r="K1909">
        <v>0</v>
      </c>
      <c r="L1909">
        <v>0</v>
      </c>
      <c r="M1909">
        <v>1</v>
      </c>
      <c r="N1909">
        <v>0</v>
      </c>
      <c r="O1909" s="99">
        <f t="shared" si="59"/>
        <v>1</v>
      </c>
      <c r="P1909" s="88">
        <f t="shared" si="60"/>
        <v>0</v>
      </c>
    </row>
    <row r="1910" spans="1:16" x14ac:dyDescent="0.3">
      <c r="A1910" t="s">
        <v>41</v>
      </c>
      <c r="B1910" s="9" t="s">
        <v>380</v>
      </c>
      <c r="C1910" t="s">
        <v>384</v>
      </c>
      <c r="D1910" t="s">
        <v>124</v>
      </c>
      <c r="E1910" t="s">
        <v>259</v>
      </c>
      <c r="F1910" t="s">
        <v>239</v>
      </c>
      <c r="G1910" t="s">
        <v>271</v>
      </c>
      <c r="H1910" t="s">
        <v>6</v>
      </c>
      <c r="I1910">
        <v>2</v>
      </c>
      <c r="J1910">
        <v>2</v>
      </c>
      <c r="K1910">
        <v>0</v>
      </c>
      <c r="L1910">
        <v>2</v>
      </c>
      <c r="M1910">
        <v>0</v>
      </c>
      <c r="N1910">
        <v>0</v>
      </c>
      <c r="O1910" s="99">
        <f t="shared" si="59"/>
        <v>2</v>
      </c>
      <c r="P1910" s="88">
        <f t="shared" si="60"/>
        <v>0</v>
      </c>
    </row>
    <row r="1911" spans="1:16" x14ac:dyDescent="0.3">
      <c r="A1911" t="s">
        <v>41</v>
      </c>
      <c r="B1911" s="9" t="s">
        <v>380</v>
      </c>
      <c r="C1911" t="s">
        <v>384</v>
      </c>
      <c r="D1911" t="s">
        <v>126</v>
      </c>
      <c r="E1911" t="s">
        <v>260</v>
      </c>
      <c r="F1911" t="s">
        <v>220</v>
      </c>
      <c r="G1911" t="s">
        <v>272</v>
      </c>
      <c r="H1911" t="s">
        <v>4</v>
      </c>
      <c r="I1911">
        <v>23</v>
      </c>
      <c r="J1911">
        <v>6</v>
      </c>
      <c r="K1911">
        <v>3</v>
      </c>
      <c r="L1911">
        <v>3</v>
      </c>
      <c r="M1911">
        <v>7</v>
      </c>
      <c r="N1911">
        <v>10</v>
      </c>
      <c r="O1911" s="99">
        <f t="shared" si="59"/>
        <v>23</v>
      </c>
      <c r="P1911" s="88">
        <f t="shared" si="60"/>
        <v>10</v>
      </c>
    </row>
    <row r="1912" spans="1:16" x14ac:dyDescent="0.3">
      <c r="A1912" t="s">
        <v>41</v>
      </c>
      <c r="B1912" s="9" t="s">
        <v>380</v>
      </c>
      <c r="C1912" t="s">
        <v>384</v>
      </c>
      <c r="D1912" t="s">
        <v>126</v>
      </c>
      <c r="E1912" t="s">
        <v>260</v>
      </c>
      <c r="F1912" t="s">
        <v>220</v>
      </c>
      <c r="G1912" t="s">
        <v>272</v>
      </c>
      <c r="H1912" t="s">
        <v>5</v>
      </c>
      <c r="I1912">
        <v>16</v>
      </c>
      <c r="J1912">
        <v>1</v>
      </c>
      <c r="K1912">
        <v>1</v>
      </c>
      <c r="L1912">
        <v>0</v>
      </c>
      <c r="M1912">
        <v>5</v>
      </c>
      <c r="N1912">
        <v>10</v>
      </c>
      <c r="O1912" s="99">
        <f t="shared" si="59"/>
        <v>16</v>
      </c>
      <c r="P1912" s="88">
        <f t="shared" si="60"/>
        <v>10</v>
      </c>
    </row>
    <row r="1913" spans="1:16" x14ac:dyDescent="0.3">
      <c r="A1913" t="s">
        <v>41</v>
      </c>
      <c r="B1913" s="9" t="s">
        <v>380</v>
      </c>
      <c r="C1913" t="s">
        <v>384</v>
      </c>
      <c r="D1913" t="s">
        <v>126</v>
      </c>
      <c r="E1913" t="s">
        <v>260</v>
      </c>
      <c r="F1913" t="s">
        <v>220</v>
      </c>
      <c r="G1913" t="s">
        <v>272</v>
      </c>
      <c r="H1913" t="s">
        <v>7</v>
      </c>
      <c r="I1913">
        <v>1</v>
      </c>
      <c r="J1913">
        <v>1</v>
      </c>
      <c r="K1913">
        <v>0</v>
      </c>
      <c r="L1913">
        <v>1</v>
      </c>
      <c r="M1913">
        <v>0</v>
      </c>
      <c r="N1913">
        <v>0</v>
      </c>
      <c r="O1913" s="99">
        <f t="shared" si="59"/>
        <v>1</v>
      </c>
      <c r="P1913" s="88">
        <f t="shared" si="60"/>
        <v>0</v>
      </c>
    </row>
    <row r="1914" spans="1:16" x14ac:dyDescent="0.3">
      <c r="A1914" t="s">
        <v>41</v>
      </c>
      <c r="B1914" s="9" t="s">
        <v>380</v>
      </c>
      <c r="C1914" t="s">
        <v>384</v>
      </c>
      <c r="D1914" t="s">
        <v>126</v>
      </c>
      <c r="E1914" t="s">
        <v>260</v>
      </c>
      <c r="F1914" t="s">
        <v>220</v>
      </c>
      <c r="G1914" t="s">
        <v>272</v>
      </c>
      <c r="H1914" t="s">
        <v>6</v>
      </c>
      <c r="I1914">
        <v>3</v>
      </c>
      <c r="J1914">
        <v>1</v>
      </c>
      <c r="K1914">
        <v>0</v>
      </c>
      <c r="L1914">
        <v>1</v>
      </c>
      <c r="M1914">
        <v>0</v>
      </c>
      <c r="N1914">
        <v>2</v>
      </c>
      <c r="O1914" s="99">
        <f t="shared" si="59"/>
        <v>3</v>
      </c>
      <c r="P1914" s="88">
        <f t="shared" si="60"/>
        <v>2</v>
      </c>
    </row>
    <row r="1915" spans="1:16" x14ac:dyDescent="0.3">
      <c r="A1915" t="s">
        <v>41</v>
      </c>
      <c r="B1915" s="9" t="s">
        <v>380</v>
      </c>
      <c r="C1915" t="s">
        <v>384</v>
      </c>
      <c r="D1915" t="s">
        <v>128</v>
      </c>
      <c r="E1915" t="s">
        <v>261</v>
      </c>
      <c r="F1915" t="s">
        <v>220</v>
      </c>
      <c r="G1915" t="s">
        <v>273</v>
      </c>
      <c r="H1915" t="s">
        <v>4</v>
      </c>
      <c r="I1915">
        <v>6</v>
      </c>
      <c r="J1915">
        <v>1</v>
      </c>
      <c r="K1915">
        <v>0</v>
      </c>
      <c r="L1915">
        <v>1</v>
      </c>
      <c r="M1915">
        <v>3</v>
      </c>
      <c r="N1915">
        <v>2</v>
      </c>
      <c r="O1915" s="99">
        <f t="shared" si="59"/>
        <v>6</v>
      </c>
      <c r="P1915" s="88">
        <f t="shared" si="60"/>
        <v>2</v>
      </c>
    </row>
    <row r="1916" spans="1:16" x14ac:dyDescent="0.3">
      <c r="A1916" t="s">
        <v>41</v>
      </c>
      <c r="B1916" s="9" t="s">
        <v>380</v>
      </c>
      <c r="C1916" t="s">
        <v>384</v>
      </c>
      <c r="D1916" t="s">
        <v>128</v>
      </c>
      <c r="E1916" t="s">
        <v>261</v>
      </c>
      <c r="F1916" t="s">
        <v>220</v>
      </c>
      <c r="G1916" t="s">
        <v>273</v>
      </c>
      <c r="H1916" t="s">
        <v>5</v>
      </c>
      <c r="I1916">
        <v>2</v>
      </c>
      <c r="J1916">
        <v>2</v>
      </c>
      <c r="K1916">
        <v>1</v>
      </c>
      <c r="L1916">
        <v>1</v>
      </c>
      <c r="M1916">
        <v>0</v>
      </c>
      <c r="N1916">
        <v>0</v>
      </c>
      <c r="O1916" s="99">
        <f t="shared" si="59"/>
        <v>2</v>
      </c>
      <c r="P1916" s="88">
        <f t="shared" si="60"/>
        <v>0</v>
      </c>
    </row>
    <row r="1917" spans="1:16" x14ac:dyDescent="0.3">
      <c r="A1917" t="s">
        <v>41</v>
      </c>
      <c r="B1917" s="9" t="s">
        <v>380</v>
      </c>
      <c r="C1917" t="s">
        <v>384</v>
      </c>
      <c r="D1917" t="s">
        <v>128</v>
      </c>
      <c r="E1917" t="s">
        <v>261</v>
      </c>
      <c r="F1917" t="s">
        <v>220</v>
      </c>
      <c r="G1917" t="s">
        <v>273</v>
      </c>
      <c r="H1917" t="s">
        <v>7</v>
      </c>
      <c r="I1917">
        <v>2</v>
      </c>
      <c r="J1917">
        <v>1</v>
      </c>
      <c r="K1917">
        <v>1</v>
      </c>
      <c r="L1917">
        <v>0</v>
      </c>
      <c r="M1917">
        <v>1</v>
      </c>
      <c r="N1917">
        <v>0</v>
      </c>
      <c r="O1917" s="99">
        <f t="shared" si="59"/>
        <v>2</v>
      </c>
      <c r="P1917" s="88">
        <f t="shared" si="60"/>
        <v>0</v>
      </c>
    </row>
    <row r="1918" spans="1:16" x14ac:dyDescent="0.3">
      <c r="A1918" t="s">
        <v>41</v>
      </c>
      <c r="B1918" s="9" t="s">
        <v>380</v>
      </c>
      <c r="C1918" t="s">
        <v>384</v>
      </c>
      <c r="D1918" t="s">
        <v>130</v>
      </c>
      <c r="E1918" t="s">
        <v>262</v>
      </c>
      <c r="F1918" t="s">
        <v>220</v>
      </c>
      <c r="G1918" t="s">
        <v>271</v>
      </c>
      <c r="H1918" t="s">
        <v>4</v>
      </c>
      <c r="I1918">
        <v>28</v>
      </c>
      <c r="J1918">
        <v>14</v>
      </c>
      <c r="K1918">
        <v>0</v>
      </c>
      <c r="L1918">
        <v>14</v>
      </c>
      <c r="M1918">
        <v>11</v>
      </c>
      <c r="N1918">
        <v>3</v>
      </c>
      <c r="O1918" s="99">
        <f t="shared" si="59"/>
        <v>28</v>
      </c>
      <c r="P1918" s="88">
        <f t="shared" si="60"/>
        <v>3</v>
      </c>
    </row>
    <row r="1919" spans="1:16" x14ac:dyDescent="0.3">
      <c r="A1919" t="s">
        <v>41</v>
      </c>
      <c r="B1919" s="9" t="s">
        <v>380</v>
      </c>
      <c r="C1919" t="s">
        <v>384</v>
      </c>
      <c r="D1919" t="s">
        <v>130</v>
      </c>
      <c r="E1919" t="s">
        <v>262</v>
      </c>
      <c r="F1919" t="s">
        <v>220</v>
      </c>
      <c r="G1919" t="s">
        <v>271</v>
      </c>
      <c r="H1919" t="s">
        <v>5</v>
      </c>
      <c r="I1919">
        <v>6</v>
      </c>
      <c r="J1919">
        <v>4</v>
      </c>
      <c r="K1919">
        <v>1</v>
      </c>
      <c r="L1919">
        <v>3</v>
      </c>
      <c r="M1919">
        <v>1</v>
      </c>
      <c r="N1919">
        <v>1</v>
      </c>
      <c r="O1919" s="99">
        <f t="shared" si="59"/>
        <v>6</v>
      </c>
      <c r="P1919" s="88">
        <f t="shared" si="60"/>
        <v>1</v>
      </c>
    </row>
    <row r="1920" spans="1:16" x14ac:dyDescent="0.3">
      <c r="A1920" t="s">
        <v>41</v>
      </c>
      <c r="B1920" s="9" t="s">
        <v>380</v>
      </c>
      <c r="C1920" t="s">
        <v>384</v>
      </c>
      <c r="D1920" t="s">
        <v>130</v>
      </c>
      <c r="E1920" t="s">
        <v>262</v>
      </c>
      <c r="F1920" t="s">
        <v>220</v>
      </c>
      <c r="G1920" t="s">
        <v>271</v>
      </c>
      <c r="H1920" t="s">
        <v>7</v>
      </c>
      <c r="I1920">
        <v>1</v>
      </c>
      <c r="J1920">
        <v>0</v>
      </c>
      <c r="K1920">
        <v>0</v>
      </c>
      <c r="L1920">
        <v>0</v>
      </c>
      <c r="M1920">
        <v>1</v>
      </c>
      <c r="N1920">
        <v>0</v>
      </c>
      <c r="O1920" s="99">
        <f t="shared" si="59"/>
        <v>1</v>
      </c>
      <c r="P1920" s="88">
        <f t="shared" si="60"/>
        <v>0</v>
      </c>
    </row>
    <row r="1921" spans="1:16" x14ac:dyDescent="0.3">
      <c r="A1921" t="s">
        <v>41</v>
      </c>
      <c r="B1921" s="9" t="s">
        <v>380</v>
      </c>
      <c r="C1921" t="s">
        <v>384</v>
      </c>
      <c r="D1921" t="s">
        <v>130</v>
      </c>
      <c r="E1921" t="s">
        <v>262</v>
      </c>
      <c r="F1921" t="s">
        <v>220</v>
      </c>
      <c r="G1921" t="s">
        <v>271</v>
      </c>
      <c r="H1921" t="s">
        <v>6</v>
      </c>
      <c r="I1921">
        <v>5</v>
      </c>
      <c r="J1921">
        <v>3</v>
      </c>
      <c r="K1921">
        <v>1</v>
      </c>
      <c r="L1921">
        <v>2</v>
      </c>
      <c r="M1921">
        <v>1</v>
      </c>
      <c r="N1921">
        <v>1</v>
      </c>
      <c r="O1921" s="99">
        <f t="shared" si="59"/>
        <v>5</v>
      </c>
      <c r="P1921" s="88">
        <f t="shared" si="60"/>
        <v>1</v>
      </c>
    </row>
    <row r="1922" spans="1:16" x14ac:dyDescent="0.3">
      <c r="A1922" t="s">
        <v>41</v>
      </c>
      <c r="B1922" s="9" t="s">
        <v>380</v>
      </c>
      <c r="C1922" t="s">
        <v>384</v>
      </c>
      <c r="D1922" t="s">
        <v>132</v>
      </c>
      <c r="E1922" t="s">
        <v>263</v>
      </c>
      <c r="F1922" t="s">
        <v>239</v>
      </c>
      <c r="G1922" t="s">
        <v>271</v>
      </c>
      <c r="H1922" t="s">
        <v>4</v>
      </c>
      <c r="I1922">
        <v>41</v>
      </c>
      <c r="J1922">
        <v>13</v>
      </c>
      <c r="K1922">
        <v>2</v>
      </c>
      <c r="L1922">
        <v>11</v>
      </c>
      <c r="M1922">
        <v>20</v>
      </c>
      <c r="N1922">
        <v>8</v>
      </c>
      <c r="O1922" s="99">
        <f t="shared" si="59"/>
        <v>41</v>
      </c>
      <c r="P1922" s="88">
        <f t="shared" si="60"/>
        <v>8</v>
      </c>
    </row>
    <row r="1923" spans="1:16" x14ac:dyDescent="0.3">
      <c r="A1923" t="s">
        <v>41</v>
      </c>
      <c r="B1923" s="9" t="s">
        <v>380</v>
      </c>
      <c r="C1923" t="s">
        <v>384</v>
      </c>
      <c r="D1923" t="s">
        <v>132</v>
      </c>
      <c r="E1923" t="s">
        <v>263</v>
      </c>
      <c r="F1923" t="s">
        <v>239</v>
      </c>
      <c r="G1923" t="s">
        <v>271</v>
      </c>
      <c r="H1923" t="s">
        <v>5</v>
      </c>
      <c r="I1923">
        <v>1</v>
      </c>
      <c r="J1923">
        <v>0</v>
      </c>
      <c r="K1923">
        <v>0</v>
      </c>
      <c r="L1923">
        <v>0</v>
      </c>
      <c r="M1923">
        <v>1</v>
      </c>
      <c r="N1923">
        <v>0</v>
      </c>
      <c r="O1923" s="99">
        <f t="shared" ref="O1923:O1986" si="61">IF($I$1=$O$1,I1923,IF($J$1=$O$1,J1923,IF($K$1=$O$1,K1923,IF($L$1=$O$1,L1923,IF($M$1=$O$1,M1923,IF($N$1=$O$1,N1923,"x"))))))</f>
        <v>1</v>
      </c>
      <c r="P1923" s="88">
        <f t="shared" ref="P1923:P1986" si="62">IF($I$1=$P$1,I1923,IF($J$1=$P$1,J1923,IF($K$1=$P$1,K1923,IF($L$1=$P$1,L1923,IF($M$1=$P$1,M1923,IF($N$1=$P$1,N1923,"x"))))))</f>
        <v>0</v>
      </c>
    </row>
    <row r="1924" spans="1:16" x14ac:dyDescent="0.3">
      <c r="A1924" t="s">
        <v>41</v>
      </c>
      <c r="B1924" s="9" t="s">
        <v>380</v>
      </c>
      <c r="C1924" t="s">
        <v>384</v>
      </c>
      <c r="D1924" t="s">
        <v>132</v>
      </c>
      <c r="E1924" t="s">
        <v>263</v>
      </c>
      <c r="F1924" t="s">
        <v>239</v>
      </c>
      <c r="G1924" t="s">
        <v>271</v>
      </c>
      <c r="H1924" t="s">
        <v>6</v>
      </c>
      <c r="I1924">
        <v>1</v>
      </c>
      <c r="J1924">
        <v>1</v>
      </c>
      <c r="K1924">
        <v>0</v>
      </c>
      <c r="L1924">
        <v>1</v>
      </c>
      <c r="M1924">
        <v>0</v>
      </c>
      <c r="N1924">
        <v>0</v>
      </c>
      <c r="O1924" s="99">
        <f t="shared" si="61"/>
        <v>1</v>
      </c>
      <c r="P1924" s="88">
        <f t="shared" si="62"/>
        <v>0</v>
      </c>
    </row>
    <row r="1925" spans="1:16" x14ac:dyDescent="0.3">
      <c r="A1925" t="s">
        <v>41</v>
      </c>
      <c r="B1925" s="9" t="s">
        <v>380</v>
      </c>
      <c r="C1925" t="s">
        <v>384</v>
      </c>
      <c r="D1925" t="s">
        <v>134</v>
      </c>
      <c r="E1925" t="s">
        <v>264</v>
      </c>
      <c r="F1925" t="s">
        <v>220</v>
      </c>
      <c r="G1925" t="s">
        <v>272</v>
      </c>
      <c r="H1925" t="s">
        <v>4</v>
      </c>
      <c r="I1925">
        <v>11</v>
      </c>
      <c r="J1925">
        <v>9</v>
      </c>
      <c r="K1925">
        <v>3</v>
      </c>
      <c r="L1925">
        <v>6</v>
      </c>
      <c r="M1925">
        <v>2</v>
      </c>
      <c r="N1925">
        <v>0</v>
      </c>
      <c r="O1925" s="99">
        <f t="shared" si="61"/>
        <v>11</v>
      </c>
      <c r="P1925" s="88">
        <f t="shared" si="62"/>
        <v>0</v>
      </c>
    </row>
    <row r="1926" spans="1:16" x14ac:dyDescent="0.3">
      <c r="A1926" t="s">
        <v>41</v>
      </c>
      <c r="B1926" s="9" t="s">
        <v>380</v>
      </c>
      <c r="C1926" t="s">
        <v>384</v>
      </c>
      <c r="D1926" t="s">
        <v>134</v>
      </c>
      <c r="E1926" t="s">
        <v>264</v>
      </c>
      <c r="F1926" t="s">
        <v>220</v>
      </c>
      <c r="G1926" t="s">
        <v>272</v>
      </c>
      <c r="H1926" t="s">
        <v>6</v>
      </c>
      <c r="I1926">
        <v>1</v>
      </c>
      <c r="J1926">
        <v>1</v>
      </c>
      <c r="K1926">
        <v>0</v>
      </c>
      <c r="L1926">
        <v>1</v>
      </c>
      <c r="M1926">
        <v>0</v>
      </c>
      <c r="N1926">
        <v>0</v>
      </c>
      <c r="O1926" s="99">
        <f t="shared" si="61"/>
        <v>1</v>
      </c>
      <c r="P1926" s="88">
        <f t="shared" si="62"/>
        <v>0</v>
      </c>
    </row>
    <row r="1927" spans="1:16" x14ac:dyDescent="0.3">
      <c r="A1927" t="s">
        <v>41</v>
      </c>
      <c r="B1927" s="9" t="s">
        <v>380</v>
      </c>
      <c r="C1927" t="s">
        <v>384</v>
      </c>
      <c r="D1927" t="s">
        <v>136</v>
      </c>
      <c r="E1927" t="s">
        <v>265</v>
      </c>
      <c r="F1927" t="s">
        <v>239</v>
      </c>
      <c r="G1927" t="s">
        <v>271</v>
      </c>
      <c r="H1927" t="s">
        <v>4</v>
      </c>
      <c r="I1927">
        <v>129</v>
      </c>
      <c r="J1927">
        <v>37</v>
      </c>
      <c r="K1927">
        <v>28</v>
      </c>
      <c r="L1927">
        <v>9</v>
      </c>
      <c r="M1927">
        <v>30</v>
      </c>
      <c r="N1927">
        <v>62</v>
      </c>
      <c r="O1927" s="99">
        <f t="shared" si="61"/>
        <v>129</v>
      </c>
      <c r="P1927" s="88">
        <f t="shared" si="62"/>
        <v>62</v>
      </c>
    </row>
    <row r="1928" spans="1:16" x14ac:dyDescent="0.3">
      <c r="A1928" t="s">
        <v>41</v>
      </c>
      <c r="B1928" s="9" t="s">
        <v>380</v>
      </c>
      <c r="C1928" t="s">
        <v>384</v>
      </c>
      <c r="D1928" t="s">
        <v>136</v>
      </c>
      <c r="E1928" t="s">
        <v>265</v>
      </c>
      <c r="F1928" t="s">
        <v>239</v>
      </c>
      <c r="G1928" t="s">
        <v>271</v>
      </c>
      <c r="H1928" t="s">
        <v>5</v>
      </c>
      <c r="I1928">
        <v>13</v>
      </c>
      <c r="J1928">
        <v>2</v>
      </c>
      <c r="K1928">
        <v>0</v>
      </c>
      <c r="L1928">
        <v>2</v>
      </c>
      <c r="M1928">
        <v>4</v>
      </c>
      <c r="N1928">
        <v>7</v>
      </c>
      <c r="O1928" s="99">
        <f t="shared" si="61"/>
        <v>13</v>
      </c>
      <c r="P1928" s="88">
        <f t="shared" si="62"/>
        <v>7</v>
      </c>
    </row>
    <row r="1929" spans="1:16" x14ac:dyDescent="0.3">
      <c r="A1929" t="s">
        <v>41</v>
      </c>
      <c r="B1929" s="9" t="s">
        <v>380</v>
      </c>
      <c r="C1929" t="s">
        <v>384</v>
      </c>
      <c r="D1929" t="s">
        <v>136</v>
      </c>
      <c r="E1929" t="s">
        <v>265</v>
      </c>
      <c r="F1929" t="s">
        <v>239</v>
      </c>
      <c r="G1929" t="s">
        <v>271</v>
      </c>
      <c r="H1929" t="s">
        <v>7</v>
      </c>
      <c r="I1929">
        <v>20</v>
      </c>
      <c r="J1929">
        <v>4</v>
      </c>
      <c r="K1929">
        <v>0</v>
      </c>
      <c r="L1929">
        <v>4</v>
      </c>
      <c r="M1929">
        <v>2</v>
      </c>
      <c r="N1929">
        <v>14</v>
      </c>
      <c r="O1929" s="99">
        <f t="shared" si="61"/>
        <v>20</v>
      </c>
      <c r="P1929" s="88">
        <f t="shared" si="62"/>
        <v>14</v>
      </c>
    </row>
    <row r="1930" spans="1:16" x14ac:dyDescent="0.3">
      <c r="A1930" t="s">
        <v>41</v>
      </c>
      <c r="B1930" s="9" t="s">
        <v>380</v>
      </c>
      <c r="C1930" t="s">
        <v>384</v>
      </c>
      <c r="D1930" t="s">
        <v>136</v>
      </c>
      <c r="E1930" t="s">
        <v>265</v>
      </c>
      <c r="F1930" t="s">
        <v>239</v>
      </c>
      <c r="G1930" t="s">
        <v>271</v>
      </c>
      <c r="H1930" t="s">
        <v>6</v>
      </c>
      <c r="I1930">
        <v>6</v>
      </c>
      <c r="J1930">
        <v>0</v>
      </c>
      <c r="K1930">
        <v>0</v>
      </c>
      <c r="L1930">
        <v>0</v>
      </c>
      <c r="M1930">
        <v>2</v>
      </c>
      <c r="N1930">
        <v>4</v>
      </c>
      <c r="O1930" s="99">
        <f t="shared" si="61"/>
        <v>6</v>
      </c>
      <c r="P1930" s="88">
        <f t="shared" si="62"/>
        <v>4</v>
      </c>
    </row>
    <row r="1931" spans="1:16" x14ac:dyDescent="0.3">
      <c r="A1931" t="s">
        <v>41</v>
      </c>
      <c r="B1931" s="9" t="s">
        <v>380</v>
      </c>
      <c r="C1931" t="s">
        <v>384</v>
      </c>
      <c r="D1931" t="s">
        <v>138</v>
      </c>
      <c r="E1931" t="s">
        <v>266</v>
      </c>
      <c r="F1931" t="s">
        <v>220</v>
      </c>
      <c r="G1931" t="s">
        <v>272</v>
      </c>
      <c r="H1931" t="s">
        <v>4</v>
      </c>
      <c r="I1931">
        <v>22</v>
      </c>
      <c r="J1931">
        <v>4</v>
      </c>
      <c r="K1931">
        <v>1</v>
      </c>
      <c r="L1931">
        <v>3</v>
      </c>
      <c r="M1931">
        <v>17</v>
      </c>
      <c r="N1931">
        <v>1</v>
      </c>
      <c r="O1931" s="99">
        <f t="shared" si="61"/>
        <v>22</v>
      </c>
      <c r="P1931" s="88">
        <f t="shared" si="62"/>
        <v>1</v>
      </c>
    </row>
    <row r="1932" spans="1:16" x14ac:dyDescent="0.3">
      <c r="A1932" t="s">
        <v>41</v>
      </c>
      <c r="B1932" s="9" t="s">
        <v>380</v>
      </c>
      <c r="C1932" t="s">
        <v>384</v>
      </c>
      <c r="D1932" t="s">
        <v>138</v>
      </c>
      <c r="E1932" t="s">
        <v>266</v>
      </c>
      <c r="F1932" t="s">
        <v>220</v>
      </c>
      <c r="G1932" t="s">
        <v>272</v>
      </c>
      <c r="H1932" t="s">
        <v>5</v>
      </c>
      <c r="I1932">
        <v>1</v>
      </c>
      <c r="J1932">
        <v>0</v>
      </c>
      <c r="K1932">
        <v>0</v>
      </c>
      <c r="L1932">
        <v>0</v>
      </c>
      <c r="M1932">
        <v>1</v>
      </c>
      <c r="N1932">
        <v>0</v>
      </c>
      <c r="O1932" s="99">
        <f t="shared" si="61"/>
        <v>1</v>
      </c>
      <c r="P1932" s="88">
        <f t="shared" si="62"/>
        <v>0</v>
      </c>
    </row>
    <row r="1933" spans="1:16" x14ac:dyDescent="0.3">
      <c r="A1933" t="s">
        <v>41</v>
      </c>
      <c r="B1933" s="9" t="s">
        <v>380</v>
      </c>
      <c r="C1933" t="s">
        <v>384</v>
      </c>
      <c r="D1933" t="s">
        <v>138</v>
      </c>
      <c r="E1933" t="s">
        <v>266</v>
      </c>
      <c r="F1933" t="s">
        <v>220</v>
      </c>
      <c r="G1933" t="s">
        <v>272</v>
      </c>
      <c r="H1933" t="s">
        <v>7</v>
      </c>
      <c r="I1933">
        <v>2</v>
      </c>
      <c r="J1933">
        <v>1</v>
      </c>
      <c r="K1933">
        <v>0</v>
      </c>
      <c r="L1933">
        <v>1</v>
      </c>
      <c r="M1933">
        <v>0</v>
      </c>
      <c r="N1933">
        <v>1</v>
      </c>
      <c r="O1933" s="99">
        <f t="shared" si="61"/>
        <v>2</v>
      </c>
      <c r="P1933" s="88">
        <f t="shared" si="62"/>
        <v>1</v>
      </c>
    </row>
    <row r="1934" spans="1:16" x14ac:dyDescent="0.3">
      <c r="A1934" t="s">
        <v>41</v>
      </c>
      <c r="B1934" s="9" t="s">
        <v>380</v>
      </c>
      <c r="C1934" t="s">
        <v>384</v>
      </c>
      <c r="D1934" t="s">
        <v>138</v>
      </c>
      <c r="E1934" t="s">
        <v>266</v>
      </c>
      <c r="F1934" t="s">
        <v>220</v>
      </c>
      <c r="G1934" t="s">
        <v>272</v>
      </c>
      <c r="H1934" t="s">
        <v>6</v>
      </c>
      <c r="I1934">
        <v>1</v>
      </c>
      <c r="J1934">
        <v>1</v>
      </c>
      <c r="K1934">
        <v>0</v>
      </c>
      <c r="L1934">
        <v>1</v>
      </c>
      <c r="M1934">
        <v>0</v>
      </c>
      <c r="N1934">
        <v>0</v>
      </c>
      <c r="O1934" s="99">
        <f t="shared" si="61"/>
        <v>1</v>
      </c>
      <c r="P1934" s="88">
        <f t="shared" si="62"/>
        <v>0</v>
      </c>
    </row>
    <row r="1935" spans="1:16" x14ac:dyDescent="0.3">
      <c r="A1935" t="s">
        <v>41</v>
      </c>
      <c r="B1935" s="9" t="s">
        <v>380</v>
      </c>
      <c r="C1935" t="s">
        <v>384</v>
      </c>
      <c r="D1935" t="s">
        <v>140</v>
      </c>
      <c r="E1935" t="s">
        <v>267</v>
      </c>
      <c r="F1935" t="s">
        <v>239</v>
      </c>
      <c r="G1935" t="s">
        <v>271</v>
      </c>
      <c r="H1935" t="s">
        <v>4</v>
      </c>
      <c r="I1935">
        <v>65</v>
      </c>
      <c r="J1935">
        <v>39</v>
      </c>
      <c r="K1935">
        <v>1</v>
      </c>
      <c r="L1935">
        <v>38</v>
      </c>
      <c r="M1935">
        <v>13</v>
      </c>
      <c r="N1935">
        <v>13</v>
      </c>
      <c r="O1935" s="99">
        <f t="shared" si="61"/>
        <v>65</v>
      </c>
      <c r="P1935" s="88">
        <f t="shared" si="62"/>
        <v>13</v>
      </c>
    </row>
    <row r="1936" spans="1:16" x14ac:dyDescent="0.3">
      <c r="A1936" t="s">
        <v>41</v>
      </c>
      <c r="B1936" s="9" t="s">
        <v>380</v>
      </c>
      <c r="C1936" t="s">
        <v>384</v>
      </c>
      <c r="D1936" t="s">
        <v>140</v>
      </c>
      <c r="E1936" t="s">
        <v>267</v>
      </c>
      <c r="F1936" t="s">
        <v>239</v>
      </c>
      <c r="G1936" t="s">
        <v>271</v>
      </c>
      <c r="H1936" t="s">
        <v>5</v>
      </c>
      <c r="I1936">
        <v>8</v>
      </c>
      <c r="J1936">
        <v>2</v>
      </c>
      <c r="K1936">
        <v>0</v>
      </c>
      <c r="L1936">
        <v>2</v>
      </c>
      <c r="M1936">
        <v>4</v>
      </c>
      <c r="N1936">
        <v>2</v>
      </c>
      <c r="O1936" s="99">
        <f t="shared" si="61"/>
        <v>8</v>
      </c>
      <c r="P1936" s="88">
        <f t="shared" si="62"/>
        <v>2</v>
      </c>
    </row>
    <row r="1937" spans="1:16" x14ac:dyDescent="0.3">
      <c r="A1937" t="s">
        <v>41</v>
      </c>
      <c r="B1937" s="9" t="s">
        <v>380</v>
      </c>
      <c r="C1937" t="s">
        <v>384</v>
      </c>
      <c r="D1937" t="s">
        <v>140</v>
      </c>
      <c r="E1937" t="s">
        <v>267</v>
      </c>
      <c r="F1937" t="s">
        <v>239</v>
      </c>
      <c r="G1937" t="s">
        <v>271</v>
      </c>
      <c r="H1937" t="s">
        <v>7</v>
      </c>
      <c r="I1937">
        <v>4</v>
      </c>
      <c r="J1937">
        <v>3</v>
      </c>
      <c r="K1937">
        <v>0</v>
      </c>
      <c r="L1937">
        <v>3</v>
      </c>
      <c r="M1937">
        <v>0</v>
      </c>
      <c r="N1937">
        <v>1</v>
      </c>
      <c r="O1937" s="99">
        <f t="shared" si="61"/>
        <v>4</v>
      </c>
      <c r="P1937" s="88">
        <f t="shared" si="62"/>
        <v>1</v>
      </c>
    </row>
    <row r="1938" spans="1:16" x14ac:dyDescent="0.3">
      <c r="A1938" t="s">
        <v>41</v>
      </c>
      <c r="B1938" s="9" t="s">
        <v>380</v>
      </c>
      <c r="C1938" t="s">
        <v>384</v>
      </c>
      <c r="D1938" t="s">
        <v>140</v>
      </c>
      <c r="E1938" t="s">
        <v>267</v>
      </c>
      <c r="F1938" t="s">
        <v>239</v>
      </c>
      <c r="G1938" t="s">
        <v>271</v>
      </c>
      <c r="H1938" t="s">
        <v>6</v>
      </c>
      <c r="I1938">
        <v>3</v>
      </c>
      <c r="J1938">
        <v>2</v>
      </c>
      <c r="K1938">
        <v>0</v>
      </c>
      <c r="L1938">
        <v>2</v>
      </c>
      <c r="M1938">
        <v>1</v>
      </c>
      <c r="N1938">
        <v>0</v>
      </c>
      <c r="O1938" s="99">
        <f t="shared" si="61"/>
        <v>3</v>
      </c>
      <c r="P1938" s="88">
        <f t="shared" si="62"/>
        <v>0</v>
      </c>
    </row>
    <row r="1939" spans="1:16" x14ac:dyDescent="0.3">
      <c r="A1939" t="s">
        <v>41</v>
      </c>
      <c r="B1939" s="9" t="s">
        <v>385</v>
      </c>
      <c r="C1939" t="s">
        <v>386</v>
      </c>
      <c r="D1939" t="s">
        <v>52</v>
      </c>
      <c r="E1939" t="s">
        <v>219</v>
      </c>
      <c r="F1939" t="s">
        <v>220</v>
      </c>
      <c r="G1939" t="s">
        <v>271</v>
      </c>
      <c r="H1939" t="s">
        <v>4</v>
      </c>
      <c r="I1939">
        <v>24</v>
      </c>
      <c r="J1939">
        <v>11</v>
      </c>
      <c r="K1939">
        <v>2</v>
      </c>
      <c r="L1939">
        <v>9</v>
      </c>
      <c r="M1939">
        <v>9</v>
      </c>
      <c r="N1939">
        <v>4</v>
      </c>
      <c r="O1939" s="99">
        <f t="shared" si="61"/>
        <v>24</v>
      </c>
      <c r="P1939" s="88">
        <f t="shared" si="62"/>
        <v>4</v>
      </c>
    </row>
    <row r="1940" spans="1:16" x14ac:dyDescent="0.3">
      <c r="A1940" t="s">
        <v>41</v>
      </c>
      <c r="B1940" s="9" t="s">
        <v>385</v>
      </c>
      <c r="C1940" t="s">
        <v>386</v>
      </c>
      <c r="D1940" t="s">
        <v>52</v>
      </c>
      <c r="E1940" t="s">
        <v>219</v>
      </c>
      <c r="F1940" t="s">
        <v>220</v>
      </c>
      <c r="G1940" t="s">
        <v>271</v>
      </c>
      <c r="H1940" t="s">
        <v>5</v>
      </c>
      <c r="I1940">
        <v>3</v>
      </c>
      <c r="J1940">
        <v>0</v>
      </c>
      <c r="K1940">
        <v>0</v>
      </c>
      <c r="L1940">
        <v>0</v>
      </c>
      <c r="M1940">
        <v>3</v>
      </c>
      <c r="N1940">
        <v>0</v>
      </c>
      <c r="O1940" s="99">
        <f t="shared" si="61"/>
        <v>3</v>
      </c>
      <c r="P1940" s="88">
        <f t="shared" si="62"/>
        <v>0</v>
      </c>
    </row>
    <row r="1941" spans="1:16" x14ac:dyDescent="0.3">
      <c r="A1941" t="s">
        <v>41</v>
      </c>
      <c r="B1941" s="9" t="s">
        <v>385</v>
      </c>
      <c r="C1941" t="s">
        <v>386</v>
      </c>
      <c r="D1941" t="s">
        <v>52</v>
      </c>
      <c r="E1941" t="s">
        <v>219</v>
      </c>
      <c r="F1941" t="s">
        <v>220</v>
      </c>
      <c r="G1941" t="s">
        <v>271</v>
      </c>
      <c r="H1941" t="s">
        <v>7</v>
      </c>
      <c r="I1941">
        <v>5</v>
      </c>
      <c r="J1941">
        <v>2</v>
      </c>
      <c r="K1941">
        <v>1</v>
      </c>
      <c r="L1941">
        <v>1</v>
      </c>
      <c r="M1941">
        <v>3</v>
      </c>
      <c r="N1941">
        <v>0</v>
      </c>
      <c r="O1941" s="99">
        <f t="shared" si="61"/>
        <v>5</v>
      </c>
      <c r="P1941" s="88">
        <f t="shared" si="62"/>
        <v>0</v>
      </c>
    </row>
    <row r="1942" spans="1:16" x14ac:dyDescent="0.3">
      <c r="A1942" t="s">
        <v>41</v>
      </c>
      <c r="B1942" s="9" t="s">
        <v>385</v>
      </c>
      <c r="C1942" t="s">
        <v>386</v>
      </c>
      <c r="D1942" t="s">
        <v>52</v>
      </c>
      <c r="E1942" t="s">
        <v>219</v>
      </c>
      <c r="F1942" t="s">
        <v>220</v>
      </c>
      <c r="G1942" t="s">
        <v>271</v>
      </c>
      <c r="H1942" t="s">
        <v>6</v>
      </c>
      <c r="I1942">
        <v>2</v>
      </c>
      <c r="J1942">
        <v>0</v>
      </c>
      <c r="K1942">
        <v>0</v>
      </c>
      <c r="L1942">
        <v>0</v>
      </c>
      <c r="M1942">
        <v>1</v>
      </c>
      <c r="N1942">
        <v>1</v>
      </c>
      <c r="O1942" s="99">
        <f t="shared" si="61"/>
        <v>2</v>
      </c>
      <c r="P1942" s="88">
        <f t="shared" si="62"/>
        <v>1</v>
      </c>
    </row>
    <row r="1943" spans="1:16" x14ac:dyDescent="0.3">
      <c r="A1943" t="s">
        <v>41</v>
      </c>
      <c r="B1943" s="9" t="s">
        <v>385</v>
      </c>
      <c r="C1943" t="s">
        <v>386</v>
      </c>
      <c r="D1943" t="s">
        <v>54</v>
      </c>
      <c r="E1943" t="s">
        <v>222</v>
      </c>
      <c r="F1943" t="s">
        <v>220</v>
      </c>
      <c r="G1943" t="s">
        <v>272</v>
      </c>
      <c r="H1943" t="s">
        <v>4</v>
      </c>
      <c r="I1943">
        <v>7</v>
      </c>
      <c r="J1943">
        <v>5</v>
      </c>
      <c r="K1943">
        <v>0</v>
      </c>
      <c r="L1943">
        <v>5</v>
      </c>
      <c r="M1943">
        <v>2</v>
      </c>
      <c r="N1943">
        <v>0</v>
      </c>
      <c r="O1943" s="99">
        <f t="shared" si="61"/>
        <v>7</v>
      </c>
      <c r="P1943" s="88">
        <f t="shared" si="62"/>
        <v>0</v>
      </c>
    </row>
    <row r="1944" spans="1:16" x14ac:dyDescent="0.3">
      <c r="A1944" t="s">
        <v>41</v>
      </c>
      <c r="B1944" s="9" t="s">
        <v>385</v>
      </c>
      <c r="C1944" t="s">
        <v>386</v>
      </c>
      <c r="D1944" t="s">
        <v>54</v>
      </c>
      <c r="E1944" t="s">
        <v>222</v>
      </c>
      <c r="F1944" t="s">
        <v>220</v>
      </c>
      <c r="G1944" t="s">
        <v>272</v>
      </c>
      <c r="H1944" t="s">
        <v>7</v>
      </c>
      <c r="I1944">
        <v>2</v>
      </c>
      <c r="J1944">
        <v>1</v>
      </c>
      <c r="K1944">
        <v>0</v>
      </c>
      <c r="L1944">
        <v>1</v>
      </c>
      <c r="M1944">
        <v>1</v>
      </c>
      <c r="N1944">
        <v>0</v>
      </c>
      <c r="O1944" s="99">
        <f t="shared" si="61"/>
        <v>2</v>
      </c>
      <c r="P1944" s="88">
        <f t="shared" si="62"/>
        <v>0</v>
      </c>
    </row>
    <row r="1945" spans="1:16" x14ac:dyDescent="0.3">
      <c r="A1945" t="s">
        <v>41</v>
      </c>
      <c r="B1945" s="9" t="s">
        <v>385</v>
      </c>
      <c r="C1945" t="s">
        <v>386</v>
      </c>
      <c r="D1945" t="s">
        <v>56</v>
      </c>
      <c r="E1945" t="s">
        <v>224</v>
      </c>
      <c r="F1945" t="s">
        <v>220</v>
      </c>
      <c r="G1945" t="s">
        <v>271</v>
      </c>
      <c r="H1945" t="s">
        <v>4</v>
      </c>
      <c r="I1945">
        <v>26</v>
      </c>
      <c r="J1945">
        <v>7</v>
      </c>
      <c r="K1945">
        <v>1</v>
      </c>
      <c r="L1945">
        <v>6</v>
      </c>
      <c r="M1945">
        <v>10</v>
      </c>
      <c r="N1945">
        <v>9</v>
      </c>
      <c r="O1945" s="99">
        <f t="shared" si="61"/>
        <v>26</v>
      </c>
      <c r="P1945" s="88">
        <f t="shared" si="62"/>
        <v>9</v>
      </c>
    </row>
    <row r="1946" spans="1:16" x14ac:dyDescent="0.3">
      <c r="A1946" t="s">
        <v>41</v>
      </c>
      <c r="B1946" s="9" t="s">
        <v>385</v>
      </c>
      <c r="C1946" t="s">
        <v>386</v>
      </c>
      <c r="D1946" t="s">
        <v>56</v>
      </c>
      <c r="E1946" t="s">
        <v>224</v>
      </c>
      <c r="F1946" t="s">
        <v>220</v>
      </c>
      <c r="G1946" t="s">
        <v>271</v>
      </c>
      <c r="H1946" t="s">
        <v>5</v>
      </c>
      <c r="I1946">
        <v>3</v>
      </c>
      <c r="J1946">
        <v>0</v>
      </c>
      <c r="K1946">
        <v>0</v>
      </c>
      <c r="L1946">
        <v>0</v>
      </c>
      <c r="M1946">
        <v>3</v>
      </c>
      <c r="N1946">
        <v>0</v>
      </c>
      <c r="O1946" s="99">
        <f t="shared" si="61"/>
        <v>3</v>
      </c>
      <c r="P1946" s="88">
        <f t="shared" si="62"/>
        <v>0</v>
      </c>
    </row>
    <row r="1947" spans="1:16" x14ac:dyDescent="0.3">
      <c r="A1947" t="s">
        <v>41</v>
      </c>
      <c r="B1947" s="9" t="s">
        <v>385</v>
      </c>
      <c r="C1947" t="s">
        <v>386</v>
      </c>
      <c r="D1947" t="s">
        <v>56</v>
      </c>
      <c r="E1947" t="s">
        <v>224</v>
      </c>
      <c r="F1947" t="s">
        <v>220</v>
      </c>
      <c r="G1947" t="s">
        <v>271</v>
      </c>
      <c r="H1947" t="s">
        <v>7</v>
      </c>
      <c r="I1947">
        <v>1</v>
      </c>
      <c r="J1947">
        <v>0</v>
      </c>
      <c r="K1947">
        <v>0</v>
      </c>
      <c r="L1947">
        <v>0</v>
      </c>
      <c r="M1947">
        <v>0</v>
      </c>
      <c r="N1947">
        <v>1</v>
      </c>
      <c r="O1947" s="99">
        <f t="shared" si="61"/>
        <v>1</v>
      </c>
      <c r="P1947" s="88">
        <f t="shared" si="62"/>
        <v>1</v>
      </c>
    </row>
    <row r="1948" spans="1:16" x14ac:dyDescent="0.3">
      <c r="A1948" t="s">
        <v>41</v>
      </c>
      <c r="B1948" s="9" t="s">
        <v>385</v>
      </c>
      <c r="C1948" t="s">
        <v>386</v>
      </c>
      <c r="D1948" t="s">
        <v>56</v>
      </c>
      <c r="E1948" t="s">
        <v>224</v>
      </c>
      <c r="F1948" t="s">
        <v>220</v>
      </c>
      <c r="G1948" t="s">
        <v>271</v>
      </c>
      <c r="H1948" t="s">
        <v>6</v>
      </c>
      <c r="I1948">
        <v>1</v>
      </c>
      <c r="J1948">
        <v>1</v>
      </c>
      <c r="K1948">
        <v>0</v>
      </c>
      <c r="L1948">
        <v>1</v>
      </c>
      <c r="M1948">
        <v>0</v>
      </c>
      <c r="N1948">
        <v>0</v>
      </c>
      <c r="O1948" s="99">
        <f t="shared" si="61"/>
        <v>1</v>
      </c>
      <c r="P1948" s="88">
        <f t="shared" si="62"/>
        <v>0</v>
      </c>
    </row>
    <row r="1949" spans="1:16" x14ac:dyDescent="0.3">
      <c r="A1949" t="s">
        <v>41</v>
      </c>
      <c r="B1949" s="9" t="s">
        <v>385</v>
      </c>
      <c r="C1949" t="s">
        <v>386</v>
      </c>
      <c r="D1949" t="s">
        <v>58</v>
      </c>
      <c r="E1949" t="s">
        <v>225</v>
      </c>
      <c r="F1949" t="s">
        <v>220</v>
      </c>
      <c r="G1949" t="s">
        <v>272</v>
      </c>
      <c r="H1949" t="s">
        <v>4</v>
      </c>
      <c r="I1949">
        <v>19</v>
      </c>
      <c r="J1949">
        <v>7</v>
      </c>
      <c r="K1949">
        <v>1</v>
      </c>
      <c r="L1949">
        <v>6</v>
      </c>
      <c r="M1949">
        <v>10</v>
      </c>
      <c r="N1949">
        <v>2</v>
      </c>
      <c r="O1949" s="99">
        <f t="shared" si="61"/>
        <v>19</v>
      </c>
      <c r="P1949" s="88">
        <f t="shared" si="62"/>
        <v>2</v>
      </c>
    </row>
    <row r="1950" spans="1:16" x14ac:dyDescent="0.3">
      <c r="A1950" t="s">
        <v>41</v>
      </c>
      <c r="B1950" s="9" t="s">
        <v>385</v>
      </c>
      <c r="C1950" t="s">
        <v>386</v>
      </c>
      <c r="D1950" t="s">
        <v>58</v>
      </c>
      <c r="E1950" t="s">
        <v>225</v>
      </c>
      <c r="F1950" t="s">
        <v>220</v>
      </c>
      <c r="G1950" t="s">
        <v>272</v>
      </c>
      <c r="H1950" t="s">
        <v>5</v>
      </c>
      <c r="I1950">
        <v>5</v>
      </c>
      <c r="J1950">
        <v>2</v>
      </c>
      <c r="K1950">
        <v>0</v>
      </c>
      <c r="L1950">
        <v>2</v>
      </c>
      <c r="M1950">
        <v>2</v>
      </c>
      <c r="N1950">
        <v>1</v>
      </c>
      <c r="O1950" s="99">
        <f t="shared" si="61"/>
        <v>5</v>
      </c>
      <c r="P1950" s="88">
        <f t="shared" si="62"/>
        <v>1</v>
      </c>
    </row>
    <row r="1951" spans="1:16" x14ac:dyDescent="0.3">
      <c r="A1951" t="s">
        <v>41</v>
      </c>
      <c r="B1951" s="9" t="s">
        <v>385</v>
      </c>
      <c r="C1951" t="s">
        <v>386</v>
      </c>
      <c r="D1951" t="s">
        <v>58</v>
      </c>
      <c r="E1951" t="s">
        <v>225</v>
      </c>
      <c r="F1951" t="s">
        <v>220</v>
      </c>
      <c r="G1951" t="s">
        <v>272</v>
      </c>
      <c r="H1951" t="s">
        <v>7</v>
      </c>
      <c r="I1951">
        <v>2</v>
      </c>
      <c r="J1951">
        <v>2</v>
      </c>
      <c r="K1951">
        <v>0</v>
      </c>
      <c r="L1951">
        <v>2</v>
      </c>
      <c r="M1951">
        <v>0</v>
      </c>
      <c r="N1951">
        <v>0</v>
      </c>
      <c r="O1951" s="99">
        <f t="shared" si="61"/>
        <v>2</v>
      </c>
      <c r="P1951" s="88">
        <f t="shared" si="62"/>
        <v>0</v>
      </c>
    </row>
    <row r="1952" spans="1:16" x14ac:dyDescent="0.3">
      <c r="A1952" t="s">
        <v>41</v>
      </c>
      <c r="B1952" s="9" t="s">
        <v>385</v>
      </c>
      <c r="C1952" t="s">
        <v>386</v>
      </c>
      <c r="D1952" t="s">
        <v>58</v>
      </c>
      <c r="E1952" t="s">
        <v>225</v>
      </c>
      <c r="F1952" t="s">
        <v>220</v>
      </c>
      <c r="G1952" t="s">
        <v>272</v>
      </c>
      <c r="H1952" t="s">
        <v>6</v>
      </c>
      <c r="I1952">
        <v>2</v>
      </c>
      <c r="J1952">
        <v>1</v>
      </c>
      <c r="K1952">
        <v>0</v>
      </c>
      <c r="L1952">
        <v>1</v>
      </c>
      <c r="M1952">
        <v>1</v>
      </c>
      <c r="N1952">
        <v>0</v>
      </c>
      <c r="O1952" s="99">
        <f t="shared" si="61"/>
        <v>2</v>
      </c>
      <c r="P1952" s="88">
        <f t="shared" si="62"/>
        <v>0</v>
      </c>
    </row>
    <row r="1953" spans="1:16" x14ac:dyDescent="0.3">
      <c r="A1953" t="s">
        <v>41</v>
      </c>
      <c r="B1953" s="9" t="s">
        <v>385</v>
      </c>
      <c r="C1953" t="s">
        <v>386</v>
      </c>
      <c r="D1953" t="s">
        <v>60</v>
      </c>
      <c r="E1953" t="s">
        <v>226</v>
      </c>
      <c r="F1953" t="s">
        <v>220</v>
      </c>
      <c r="G1953" t="s">
        <v>273</v>
      </c>
      <c r="H1953" t="s">
        <v>4</v>
      </c>
      <c r="I1953">
        <v>7</v>
      </c>
      <c r="J1953">
        <v>1</v>
      </c>
      <c r="K1953">
        <v>0</v>
      </c>
      <c r="L1953">
        <v>1</v>
      </c>
      <c r="M1953">
        <v>3</v>
      </c>
      <c r="N1953">
        <v>3</v>
      </c>
      <c r="O1953" s="99">
        <f t="shared" si="61"/>
        <v>7</v>
      </c>
      <c r="P1953" s="88">
        <f t="shared" si="62"/>
        <v>3</v>
      </c>
    </row>
    <row r="1954" spans="1:16" x14ac:dyDescent="0.3">
      <c r="A1954" t="s">
        <v>41</v>
      </c>
      <c r="B1954" s="9" t="s">
        <v>385</v>
      </c>
      <c r="C1954" t="s">
        <v>386</v>
      </c>
      <c r="D1954" t="s">
        <v>60</v>
      </c>
      <c r="E1954" t="s">
        <v>226</v>
      </c>
      <c r="F1954" t="s">
        <v>220</v>
      </c>
      <c r="G1954" t="s">
        <v>273</v>
      </c>
      <c r="H1954" t="s">
        <v>5</v>
      </c>
      <c r="I1954">
        <v>1</v>
      </c>
      <c r="J1954">
        <v>1</v>
      </c>
      <c r="K1954">
        <v>0</v>
      </c>
      <c r="L1954">
        <v>1</v>
      </c>
      <c r="M1954">
        <v>0</v>
      </c>
      <c r="N1954">
        <v>0</v>
      </c>
      <c r="O1954" s="99">
        <f t="shared" si="61"/>
        <v>1</v>
      </c>
      <c r="P1954" s="88">
        <f t="shared" si="62"/>
        <v>0</v>
      </c>
    </row>
    <row r="1955" spans="1:16" x14ac:dyDescent="0.3">
      <c r="A1955" t="s">
        <v>41</v>
      </c>
      <c r="B1955" s="9" t="s">
        <v>385</v>
      </c>
      <c r="C1955" t="s">
        <v>386</v>
      </c>
      <c r="D1955" t="s">
        <v>60</v>
      </c>
      <c r="E1955" t="s">
        <v>226</v>
      </c>
      <c r="F1955" t="s">
        <v>220</v>
      </c>
      <c r="G1955" t="s">
        <v>273</v>
      </c>
      <c r="H1955" t="s">
        <v>7</v>
      </c>
      <c r="I1955">
        <v>4</v>
      </c>
      <c r="J1955">
        <v>3</v>
      </c>
      <c r="K1955">
        <v>2</v>
      </c>
      <c r="L1955">
        <v>1</v>
      </c>
      <c r="M1955">
        <v>0</v>
      </c>
      <c r="N1955">
        <v>1</v>
      </c>
      <c r="O1955" s="99">
        <f t="shared" si="61"/>
        <v>4</v>
      </c>
      <c r="P1955" s="88">
        <f t="shared" si="62"/>
        <v>1</v>
      </c>
    </row>
    <row r="1956" spans="1:16" x14ac:dyDescent="0.3">
      <c r="A1956" t="s">
        <v>41</v>
      </c>
      <c r="B1956" s="9" t="s">
        <v>385</v>
      </c>
      <c r="C1956" t="s">
        <v>386</v>
      </c>
      <c r="D1956" t="s">
        <v>62</v>
      </c>
      <c r="E1956" t="s">
        <v>228</v>
      </c>
      <c r="F1956" t="s">
        <v>220</v>
      </c>
      <c r="G1956" t="s">
        <v>272</v>
      </c>
      <c r="H1956" t="s">
        <v>4</v>
      </c>
      <c r="I1956">
        <v>17</v>
      </c>
      <c r="J1956">
        <v>9</v>
      </c>
      <c r="K1956">
        <v>1</v>
      </c>
      <c r="L1956">
        <v>8</v>
      </c>
      <c r="M1956">
        <v>3</v>
      </c>
      <c r="N1956">
        <v>5</v>
      </c>
      <c r="O1956" s="99">
        <f t="shared" si="61"/>
        <v>17</v>
      </c>
      <c r="P1956" s="88">
        <f t="shared" si="62"/>
        <v>5</v>
      </c>
    </row>
    <row r="1957" spans="1:16" x14ac:dyDescent="0.3">
      <c r="A1957" t="s">
        <v>41</v>
      </c>
      <c r="B1957" s="9" t="s">
        <v>385</v>
      </c>
      <c r="C1957" t="s">
        <v>386</v>
      </c>
      <c r="D1957" t="s">
        <v>62</v>
      </c>
      <c r="E1957" t="s">
        <v>228</v>
      </c>
      <c r="F1957" t="s">
        <v>220</v>
      </c>
      <c r="G1957" t="s">
        <v>272</v>
      </c>
      <c r="H1957" t="s">
        <v>7</v>
      </c>
      <c r="I1957">
        <v>2</v>
      </c>
      <c r="J1957">
        <v>2</v>
      </c>
      <c r="K1957">
        <v>1</v>
      </c>
      <c r="L1957">
        <v>1</v>
      </c>
      <c r="M1957">
        <v>0</v>
      </c>
      <c r="N1957">
        <v>0</v>
      </c>
      <c r="O1957" s="99">
        <f t="shared" si="61"/>
        <v>2</v>
      </c>
      <c r="P1957" s="88">
        <f t="shared" si="62"/>
        <v>0</v>
      </c>
    </row>
    <row r="1958" spans="1:16" x14ac:dyDescent="0.3">
      <c r="A1958" t="s">
        <v>41</v>
      </c>
      <c r="B1958" s="9" t="s">
        <v>385</v>
      </c>
      <c r="C1958" t="s">
        <v>386</v>
      </c>
      <c r="D1958" t="s">
        <v>62</v>
      </c>
      <c r="E1958" t="s">
        <v>228</v>
      </c>
      <c r="F1958" t="s">
        <v>220</v>
      </c>
      <c r="G1958" t="s">
        <v>272</v>
      </c>
      <c r="H1958" t="s">
        <v>6</v>
      </c>
      <c r="I1958">
        <v>5</v>
      </c>
      <c r="J1958">
        <v>5</v>
      </c>
      <c r="K1958">
        <v>2</v>
      </c>
      <c r="L1958">
        <v>3</v>
      </c>
      <c r="M1958">
        <v>0</v>
      </c>
      <c r="N1958">
        <v>0</v>
      </c>
      <c r="O1958" s="99">
        <f t="shared" si="61"/>
        <v>5</v>
      </c>
      <c r="P1958" s="88">
        <f t="shared" si="62"/>
        <v>0</v>
      </c>
    </row>
    <row r="1959" spans="1:16" x14ac:dyDescent="0.3">
      <c r="A1959" t="s">
        <v>41</v>
      </c>
      <c r="B1959" s="9" t="s">
        <v>385</v>
      </c>
      <c r="C1959" t="s">
        <v>386</v>
      </c>
      <c r="D1959" t="s">
        <v>64</v>
      </c>
      <c r="E1959" t="s">
        <v>229</v>
      </c>
      <c r="F1959" t="s">
        <v>220</v>
      </c>
      <c r="G1959" t="s">
        <v>271</v>
      </c>
      <c r="H1959" t="s">
        <v>4</v>
      </c>
      <c r="I1959">
        <v>9</v>
      </c>
      <c r="J1959">
        <v>2</v>
      </c>
      <c r="K1959">
        <v>0</v>
      </c>
      <c r="L1959">
        <v>2</v>
      </c>
      <c r="M1959">
        <v>5</v>
      </c>
      <c r="N1959">
        <v>2</v>
      </c>
      <c r="O1959" s="99">
        <f t="shared" si="61"/>
        <v>9</v>
      </c>
      <c r="P1959" s="88">
        <f t="shared" si="62"/>
        <v>2</v>
      </c>
    </row>
    <row r="1960" spans="1:16" x14ac:dyDescent="0.3">
      <c r="A1960" t="s">
        <v>41</v>
      </c>
      <c r="B1960" s="9" t="s">
        <v>385</v>
      </c>
      <c r="C1960" t="s">
        <v>386</v>
      </c>
      <c r="D1960" t="s">
        <v>64</v>
      </c>
      <c r="E1960" t="s">
        <v>229</v>
      </c>
      <c r="F1960" t="s">
        <v>220</v>
      </c>
      <c r="G1960" t="s">
        <v>271</v>
      </c>
      <c r="H1960" t="s">
        <v>5</v>
      </c>
      <c r="I1960">
        <v>2</v>
      </c>
      <c r="J1960">
        <v>2</v>
      </c>
      <c r="K1960">
        <v>2</v>
      </c>
      <c r="L1960">
        <v>0</v>
      </c>
      <c r="M1960">
        <v>0</v>
      </c>
      <c r="N1960">
        <v>0</v>
      </c>
      <c r="O1960" s="99">
        <f t="shared" si="61"/>
        <v>2</v>
      </c>
      <c r="P1960" s="88">
        <f t="shared" si="62"/>
        <v>0</v>
      </c>
    </row>
    <row r="1961" spans="1:16" x14ac:dyDescent="0.3">
      <c r="A1961" t="s">
        <v>41</v>
      </c>
      <c r="B1961" s="9" t="s">
        <v>385</v>
      </c>
      <c r="C1961" t="s">
        <v>386</v>
      </c>
      <c r="D1961" t="s">
        <v>66</v>
      </c>
      <c r="E1961" t="s">
        <v>230</v>
      </c>
      <c r="F1961" t="s">
        <v>220</v>
      </c>
      <c r="G1961" t="s">
        <v>273</v>
      </c>
      <c r="H1961" t="s">
        <v>4</v>
      </c>
      <c r="I1961">
        <v>8</v>
      </c>
      <c r="J1961">
        <v>3</v>
      </c>
      <c r="K1961">
        <v>1</v>
      </c>
      <c r="L1961">
        <v>2</v>
      </c>
      <c r="M1961">
        <v>4</v>
      </c>
      <c r="N1961">
        <v>1</v>
      </c>
      <c r="O1961" s="99">
        <f t="shared" si="61"/>
        <v>8</v>
      </c>
      <c r="P1961" s="88">
        <f t="shared" si="62"/>
        <v>1</v>
      </c>
    </row>
    <row r="1962" spans="1:16" x14ac:dyDescent="0.3">
      <c r="A1962" t="s">
        <v>41</v>
      </c>
      <c r="B1962" s="9" t="s">
        <v>385</v>
      </c>
      <c r="C1962" t="s">
        <v>386</v>
      </c>
      <c r="D1962" t="s">
        <v>66</v>
      </c>
      <c r="E1962" t="s">
        <v>230</v>
      </c>
      <c r="F1962" t="s">
        <v>220</v>
      </c>
      <c r="G1962" t="s">
        <v>273</v>
      </c>
      <c r="H1962" t="s">
        <v>6</v>
      </c>
      <c r="I1962">
        <v>1</v>
      </c>
      <c r="J1962">
        <v>0</v>
      </c>
      <c r="K1962">
        <v>0</v>
      </c>
      <c r="L1962">
        <v>0</v>
      </c>
      <c r="M1962">
        <v>1</v>
      </c>
      <c r="N1962">
        <v>0</v>
      </c>
      <c r="O1962" s="99">
        <f t="shared" si="61"/>
        <v>1</v>
      </c>
      <c r="P1962" s="88">
        <f t="shared" si="62"/>
        <v>0</v>
      </c>
    </row>
    <row r="1963" spans="1:16" x14ac:dyDescent="0.3">
      <c r="A1963" t="s">
        <v>41</v>
      </c>
      <c r="B1963" s="9" t="s">
        <v>385</v>
      </c>
      <c r="C1963" t="s">
        <v>386</v>
      </c>
      <c r="D1963" t="s">
        <v>68</v>
      </c>
      <c r="E1963" t="s">
        <v>231</v>
      </c>
      <c r="F1963" t="s">
        <v>220</v>
      </c>
      <c r="G1963" t="s">
        <v>273</v>
      </c>
      <c r="H1963" t="s">
        <v>4</v>
      </c>
      <c r="I1963">
        <v>10</v>
      </c>
      <c r="J1963">
        <v>7</v>
      </c>
      <c r="K1963">
        <v>0</v>
      </c>
      <c r="L1963">
        <v>7</v>
      </c>
      <c r="M1963">
        <v>1</v>
      </c>
      <c r="N1963">
        <v>2</v>
      </c>
      <c r="O1963" s="99">
        <f t="shared" si="61"/>
        <v>10</v>
      </c>
      <c r="P1963" s="88">
        <f t="shared" si="62"/>
        <v>2</v>
      </c>
    </row>
    <row r="1964" spans="1:16" x14ac:dyDescent="0.3">
      <c r="A1964" t="s">
        <v>41</v>
      </c>
      <c r="B1964" s="9" t="s">
        <v>385</v>
      </c>
      <c r="C1964" t="s">
        <v>386</v>
      </c>
      <c r="D1964" t="s">
        <v>68</v>
      </c>
      <c r="E1964" t="s">
        <v>231</v>
      </c>
      <c r="F1964" t="s">
        <v>220</v>
      </c>
      <c r="G1964" t="s">
        <v>273</v>
      </c>
      <c r="H1964" t="s">
        <v>5</v>
      </c>
      <c r="I1964">
        <v>1</v>
      </c>
      <c r="J1964">
        <v>1</v>
      </c>
      <c r="K1964">
        <v>1</v>
      </c>
      <c r="L1964">
        <v>0</v>
      </c>
      <c r="M1964">
        <v>0</v>
      </c>
      <c r="N1964">
        <v>0</v>
      </c>
      <c r="O1964" s="99">
        <f t="shared" si="61"/>
        <v>1</v>
      </c>
      <c r="P1964" s="88">
        <f t="shared" si="62"/>
        <v>0</v>
      </c>
    </row>
    <row r="1965" spans="1:16" x14ac:dyDescent="0.3">
      <c r="A1965" t="s">
        <v>41</v>
      </c>
      <c r="B1965" s="9" t="s">
        <v>385</v>
      </c>
      <c r="C1965" t="s">
        <v>386</v>
      </c>
      <c r="D1965" t="s">
        <v>68</v>
      </c>
      <c r="E1965" t="s">
        <v>231</v>
      </c>
      <c r="F1965" t="s">
        <v>220</v>
      </c>
      <c r="G1965" t="s">
        <v>273</v>
      </c>
      <c r="H1965" t="s">
        <v>6</v>
      </c>
      <c r="I1965">
        <v>1</v>
      </c>
      <c r="J1965">
        <v>1</v>
      </c>
      <c r="K1965">
        <v>0</v>
      </c>
      <c r="L1965">
        <v>1</v>
      </c>
      <c r="M1965">
        <v>0</v>
      </c>
      <c r="N1965">
        <v>0</v>
      </c>
      <c r="O1965" s="99">
        <f t="shared" si="61"/>
        <v>1</v>
      </c>
      <c r="P1965" s="88">
        <f t="shared" si="62"/>
        <v>0</v>
      </c>
    </row>
    <row r="1966" spans="1:16" x14ac:dyDescent="0.3">
      <c r="A1966" t="s">
        <v>41</v>
      </c>
      <c r="B1966" s="9" t="s">
        <v>385</v>
      </c>
      <c r="C1966" t="s">
        <v>386</v>
      </c>
      <c r="D1966" t="s">
        <v>70</v>
      </c>
      <c r="E1966" t="s">
        <v>232</v>
      </c>
      <c r="F1966" t="s">
        <v>220</v>
      </c>
      <c r="G1966" t="s">
        <v>272</v>
      </c>
      <c r="H1966" t="s">
        <v>4</v>
      </c>
      <c r="I1966">
        <v>35</v>
      </c>
      <c r="J1966">
        <v>24</v>
      </c>
      <c r="K1966">
        <v>3</v>
      </c>
      <c r="L1966">
        <v>21</v>
      </c>
      <c r="M1966">
        <v>6</v>
      </c>
      <c r="N1966">
        <v>5</v>
      </c>
      <c r="O1966" s="99">
        <f t="shared" si="61"/>
        <v>35</v>
      </c>
      <c r="P1966" s="88">
        <f t="shared" si="62"/>
        <v>5</v>
      </c>
    </row>
    <row r="1967" spans="1:16" x14ac:dyDescent="0.3">
      <c r="A1967" t="s">
        <v>41</v>
      </c>
      <c r="B1967" s="9" t="s">
        <v>385</v>
      </c>
      <c r="C1967" t="s">
        <v>386</v>
      </c>
      <c r="D1967" t="s">
        <v>70</v>
      </c>
      <c r="E1967" t="s">
        <v>232</v>
      </c>
      <c r="F1967" t="s">
        <v>220</v>
      </c>
      <c r="G1967" t="s">
        <v>272</v>
      </c>
      <c r="H1967" t="s">
        <v>5</v>
      </c>
      <c r="I1967">
        <v>2</v>
      </c>
      <c r="J1967">
        <v>1</v>
      </c>
      <c r="K1967">
        <v>0</v>
      </c>
      <c r="L1967">
        <v>1</v>
      </c>
      <c r="M1967">
        <v>1</v>
      </c>
      <c r="N1967">
        <v>0</v>
      </c>
      <c r="O1967" s="99">
        <f t="shared" si="61"/>
        <v>2</v>
      </c>
      <c r="P1967" s="88">
        <f t="shared" si="62"/>
        <v>0</v>
      </c>
    </row>
    <row r="1968" spans="1:16" x14ac:dyDescent="0.3">
      <c r="A1968" t="s">
        <v>41</v>
      </c>
      <c r="B1968" s="9" t="s">
        <v>385</v>
      </c>
      <c r="C1968" t="s">
        <v>386</v>
      </c>
      <c r="D1968" t="s">
        <v>70</v>
      </c>
      <c r="E1968" t="s">
        <v>232</v>
      </c>
      <c r="F1968" t="s">
        <v>220</v>
      </c>
      <c r="G1968" t="s">
        <v>272</v>
      </c>
      <c r="H1968" t="s">
        <v>7</v>
      </c>
      <c r="I1968">
        <v>2</v>
      </c>
      <c r="J1968">
        <v>1</v>
      </c>
      <c r="K1968">
        <v>0</v>
      </c>
      <c r="L1968">
        <v>1</v>
      </c>
      <c r="M1968">
        <v>1</v>
      </c>
      <c r="N1968">
        <v>0</v>
      </c>
      <c r="O1968" s="99">
        <f t="shared" si="61"/>
        <v>2</v>
      </c>
      <c r="P1968" s="88">
        <f t="shared" si="62"/>
        <v>0</v>
      </c>
    </row>
    <row r="1969" spans="1:16" x14ac:dyDescent="0.3">
      <c r="A1969" t="s">
        <v>41</v>
      </c>
      <c r="B1969" s="9" t="s">
        <v>385</v>
      </c>
      <c r="C1969" t="s">
        <v>386</v>
      </c>
      <c r="D1969" t="s">
        <v>70</v>
      </c>
      <c r="E1969" t="s">
        <v>232</v>
      </c>
      <c r="F1969" t="s">
        <v>220</v>
      </c>
      <c r="G1969" t="s">
        <v>272</v>
      </c>
      <c r="H1969" t="s">
        <v>6</v>
      </c>
      <c r="I1969">
        <v>3</v>
      </c>
      <c r="J1969">
        <v>3</v>
      </c>
      <c r="K1969">
        <v>0</v>
      </c>
      <c r="L1969">
        <v>3</v>
      </c>
      <c r="M1969">
        <v>0</v>
      </c>
      <c r="N1969">
        <v>0</v>
      </c>
      <c r="O1969" s="99">
        <f t="shared" si="61"/>
        <v>3</v>
      </c>
      <c r="P1969" s="88">
        <f t="shared" si="62"/>
        <v>0</v>
      </c>
    </row>
    <row r="1970" spans="1:16" x14ac:dyDescent="0.3">
      <c r="A1970" t="s">
        <v>41</v>
      </c>
      <c r="B1970" s="9" t="s">
        <v>385</v>
      </c>
      <c r="C1970" t="s">
        <v>386</v>
      </c>
      <c r="D1970" t="s">
        <v>72</v>
      </c>
      <c r="E1970" t="s">
        <v>233</v>
      </c>
      <c r="F1970" t="s">
        <v>220</v>
      </c>
      <c r="G1970" t="s">
        <v>273</v>
      </c>
      <c r="H1970" t="s">
        <v>4</v>
      </c>
      <c r="I1970">
        <v>48</v>
      </c>
      <c r="J1970">
        <v>27</v>
      </c>
      <c r="K1970">
        <v>7</v>
      </c>
      <c r="L1970">
        <v>20</v>
      </c>
      <c r="M1970">
        <v>15</v>
      </c>
      <c r="N1970">
        <v>6</v>
      </c>
      <c r="O1970" s="99">
        <f t="shared" si="61"/>
        <v>48</v>
      </c>
      <c r="P1970" s="88">
        <f t="shared" si="62"/>
        <v>6</v>
      </c>
    </row>
    <row r="1971" spans="1:16" x14ac:dyDescent="0.3">
      <c r="A1971" t="s">
        <v>41</v>
      </c>
      <c r="B1971" s="9" t="s">
        <v>385</v>
      </c>
      <c r="C1971" t="s">
        <v>386</v>
      </c>
      <c r="D1971" t="s">
        <v>72</v>
      </c>
      <c r="E1971" t="s">
        <v>233</v>
      </c>
      <c r="F1971" t="s">
        <v>220</v>
      </c>
      <c r="G1971" t="s">
        <v>273</v>
      </c>
      <c r="H1971" t="s">
        <v>5</v>
      </c>
      <c r="I1971">
        <v>10</v>
      </c>
      <c r="J1971">
        <v>4</v>
      </c>
      <c r="K1971">
        <v>1</v>
      </c>
      <c r="L1971">
        <v>3</v>
      </c>
      <c r="M1971">
        <v>3</v>
      </c>
      <c r="N1971">
        <v>3</v>
      </c>
      <c r="O1971" s="99">
        <f t="shared" si="61"/>
        <v>10</v>
      </c>
      <c r="P1971" s="88">
        <f t="shared" si="62"/>
        <v>3</v>
      </c>
    </row>
    <row r="1972" spans="1:16" x14ac:dyDescent="0.3">
      <c r="A1972" t="s">
        <v>41</v>
      </c>
      <c r="B1972" s="9" t="s">
        <v>385</v>
      </c>
      <c r="C1972" t="s">
        <v>386</v>
      </c>
      <c r="D1972" t="s">
        <v>72</v>
      </c>
      <c r="E1972" t="s">
        <v>233</v>
      </c>
      <c r="F1972" t="s">
        <v>220</v>
      </c>
      <c r="G1972" t="s">
        <v>273</v>
      </c>
      <c r="H1972" t="s">
        <v>7</v>
      </c>
      <c r="I1972">
        <v>7</v>
      </c>
      <c r="J1972">
        <v>5</v>
      </c>
      <c r="K1972">
        <v>3</v>
      </c>
      <c r="L1972">
        <v>2</v>
      </c>
      <c r="M1972">
        <v>2</v>
      </c>
      <c r="N1972">
        <v>0</v>
      </c>
      <c r="O1972" s="99">
        <f t="shared" si="61"/>
        <v>7</v>
      </c>
      <c r="P1972" s="88">
        <f t="shared" si="62"/>
        <v>0</v>
      </c>
    </row>
    <row r="1973" spans="1:16" x14ac:dyDescent="0.3">
      <c r="A1973" t="s">
        <v>41</v>
      </c>
      <c r="B1973" s="9" t="s">
        <v>385</v>
      </c>
      <c r="C1973" t="s">
        <v>386</v>
      </c>
      <c r="D1973" t="s">
        <v>72</v>
      </c>
      <c r="E1973" t="s">
        <v>233</v>
      </c>
      <c r="F1973" t="s">
        <v>220</v>
      </c>
      <c r="G1973" t="s">
        <v>273</v>
      </c>
      <c r="H1973" t="s">
        <v>6</v>
      </c>
      <c r="I1973">
        <v>11</v>
      </c>
      <c r="J1973">
        <v>7</v>
      </c>
      <c r="K1973">
        <v>2</v>
      </c>
      <c r="L1973">
        <v>5</v>
      </c>
      <c r="M1973">
        <v>1</v>
      </c>
      <c r="N1973">
        <v>3</v>
      </c>
      <c r="O1973" s="99">
        <f t="shared" si="61"/>
        <v>11</v>
      </c>
      <c r="P1973" s="88">
        <f t="shared" si="62"/>
        <v>3</v>
      </c>
    </row>
    <row r="1974" spans="1:16" x14ac:dyDescent="0.3">
      <c r="A1974" t="s">
        <v>41</v>
      </c>
      <c r="B1974" s="9" t="s">
        <v>385</v>
      </c>
      <c r="C1974" t="s">
        <v>386</v>
      </c>
      <c r="D1974" t="s">
        <v>74</v>
      </c>
      <c r="E1974" t="s">
        <v>326</v>
      </c>
      <c r="F1974" t="s">
        <v>220</v>
      </c>
      <c r="G1974" t="s">
        <v>272</v>
      </c>
      <c r="H1974" t="s">
        <v>4</v>
      </c>
      <c r="I1974">
        <v>18</v>
      </c>
      <c r="J1974">
        <v>10</v>
      </c>
      <c r="K1974">
        <v>0</v>
      </c>
      <c r="L1974">
        <v>10</v>
      </c>
      <c r="M1974">
        <v>6</v>
      </c>
      <c r="N1974">
        <v>2</v>
      </c>
      <c r="O1974" s="99">
        <f t="shared" si="61"/>
        <v>18</v>
      </c>
      <c r="P1974" s="88">
        <f t="shared" si="62"/>
        <v>2</v>
      </c>
    </row>
    <row r="1975" spans="1:16" x14ac:dyDescent="0.3">
      <c r="A1975" t="s">
        <v>41</v>
      </c>
      <c r="B1975" s="9" t="s">
        <v>385</v>
      </c>
      <c r="C1975" t="s">
        <v>386</v>
      </c>
      <c r="D1975" t="s">
        <v>74</v>
      </c>
      <c r="E1975" t="s">
        <v>326</v>
      </c>
      <c r="F1975" t="s">
        <v>220</v>
      </c>
      <c r="G1975" t="s">
        <v>272</v>
      </c>
      <c r="H1975" t="s">
        <v>5</v>
      </c>
      <c r="I1975">
        <v>5</v>
      </c>
      <c r="J1975">
        <v>2</v>
      </c>
      <c r="K1975">
        <v>1</v>
      </c>
      <c r="L1975">
        <v>1</v>
      </c>
      <c r="M1975">
        <v>3</v>
      </c>
      <c r="N1975">
        <v>0</v>
      </c>
      <c r="O1975" s="99">
        <f t="shared" si="61"/>
        <v>5</v>
      </c>
      <c r="P1975" s="88">
        <f t="shared" si="62"/>
        <v>0</v>
      </c>
    </row>
    <row r="1976" spans="1:16" x14ac:dyDescent="0.3">
      <c r="A1976" t="s">
        <v>41</v>
      </c>
      <c r="B1976" s="9" t="s">
        <v>385</v>
      </c>
      <c r="C1976" t="s">
        <v>386</v>
      </c>
      <c r="D1976" t="s">
        <v>74</v>
      </c>
      <c r="E1976" t="s">
        <v>326</v>
      </c>
      <c r="F1976" t="s">
        <v>220</v>
      </c>
      <c r="G1976" t="s">
        <v>272</v>
      </c>
      <c r="H1976" t="s">
        <v>7</v>
      </c>
      <c r="I1976">
        <v>4</v>
      </c>
      <c r="J1976">
        <v>2</v>
      </c>
      <c r="K1976">
        <v>2</v>
      </c>
      <c r="L1976">
        <v>0</v>
      </c>
      <c r="M1976">
        <v>2</v>
      </c>
      <c r="N1976">
        <v>0</v>
      </c>
      <c r="O1976" s="99">
        <f t="shared" si="61"/>
        <v>4</v>
      </c>
      <c r="P1976" s="88">
        <f t="shared" si="62"/>
        <v>0</v>
      </c>
    </row>
    <row r="1977" spans="1:16" x14ac:dyDescent="0.3">
      <c r="A1977" t="s">
        <v>41</v>
      </c>
      <c r="B1977" s="9" t="s">
        <v>385</v>
      </c>
      <c r="C1977" t="s">
        <v>386</v>
      </c>
      <c r="D1977" t="s">
        <v>74</v>
      </c>
      <c r="E1977" t="s">
        <v>326</v>
      </c>
      <c r="F1977" t="s">
        <v>220</v>
      </c>
      <c r="G1977" t="s">
        <v>272</v>
      </c>
      <c r="H1977" t="s">
        <v>6</v>
      </c>
      <c r="I1977">
        <v>6</v>
      </c>
      <c r="J1977">
        <v>2</v>
      </c>
      <c r="K1977">
        <v>0</v>
      </c>
      <c r="L1977">
        <v>2</v>
      </c>
      <c r="M1977">
        <v>2</v>
      </c>
      <c r="N1977">
        <v>2</v>
      </c>
      <c r="O1977" s="99">
        <f t="shared" si="61"/>
        <v>6</v>
      </c>
      <c r="P1977" s="88">
        <f t="shared" si="62"/>
        <v>2</v>
      </c>
    </row>
    <row r="1978" spans="1:16" x14ac:dyDescent="0.3">
      <c r="A1978" t="s">
        <v>41</v>
      </c>
      <c r="B1978" s="9" t="s">
        <v>385</v>
      </c>
      <c r="C1978" t="s">
        <v>386</v>
      </c>
      <c r="D1978" t="s">
        <v>76</v>
      </c>
      <c r="E1978" t="s">
        <v>234</v>
      </c>
      <c r="F1978" t="s">
        <v>220</v>
      </c>
      <c r="G1978" t="s">
        <v>273</v>
      </c>
      <c r="H1978" t="s">
        <v>4</v>
      </c>
      <c r="I1978">
        <v>15</v>
      </c>
      <c r="J1978">
        <v>4</v>
      </c>
      <c r="K1978">
        <v>2</v>
      </c>
      <c r="L1978">
        <v>2</v>
      </c>
      <c r="M1978">
        <v>6</v>
      </c>
      <c r="N1978">
        <v>5</v>
      </c>
      <c r="O1978" s="99">
        <f t="shared" si="61"/>
        <v>15</v>
      </c>
      <c r="P1978" s="88">
        <f t="shared" si="62"/>
        <v>5</v>
      </c>
    </row>
    <row r="1979" spans="1:16" x14ac:dyDescent="0.3">
      <c r="A1979" t="s">
        <v>41</v>
      </c>
      <c r="B1979" s="9" t="s">
        <v>385</v>
      </c>
      <c r="C1979" t="s">
        <v>386</v>
      </c>
      <c r="D1979" t="s">
        <v>76</v>
      </c>
      <c r="E1979" t="s">
        <v>234</v>
      </c>
      <c r="F1979" t="s">
        <v>220</v>
      </c>
      <c r="G1979" t="s">
        <v>273</v>
      </c>
      <c r="H1979" t="s">
        <v>5</v>
      </c>
      <c r="I1979">
        <v>2</v>
      </c>
      <c r="J1979">
        <v>1</v>
      </c>
      <c r="K1979">
        <v>1</v>
      </c>
      <c r="L1979">
        <v>0</v>
      </c>
      <c r="M1979">
        <v>1</v>
      </c>
      <c r="N1979">
        <v>0</v>
      </c>
      <c r="O1979" s="99">
        <f t="shared" si="61"/>
        <v>2</v>
      </c>
      <c r="P1979" s="88">
        <f t="shared" si="62"/>
        <v>0</v>
      </c>
    </row>
    <row r="1980" spans="1:16" x14ac:dyDescent="0.3">
      <c r="A1980" t="s">
        <v>41</v>
      </c>
      <c r="B1980" s="9" t="s">
        <v>385</v>
      </c>
      <c r="C1980" t="s">
        <v>386</v>
      </c>
      <c r="D1980" t="s">
        <v>76</v>
      </c>
      <c r="E1980" t="s">
        <v>234</v>
      </c>
      <c r="F1980" t="s">
        <v>220</v>
      </c>
      <c r="G1980" t="s">
        <v>273</v>
      </c>
      <c r="H1980" t="s">
        <v>7</v>
      </c>
      <c r="I1980">
        <v>5</v>
      </c>
      <c r="J1980">
        <v>5</v>
      </c>
      <c r="K1980">
        <v>1</v>
      </c>
      <c r="L1980">
        <v>4</v>
      </c>
      <c r="M1980">
        <v>0</v>
      </c>
      <c r="N1980">
        <v>0</v>
      </c>
      <c r="O1980" s="99">
        <f t="shared" si="61"/>
        <v>5</v>
      </c>
      <c r="P1980" s="88">
        <f t="shared" si="62"/>
        <v>0</v>
      </c>
    </row>
    <row r="1981" spans="1:16" x14ac:dyDescent="0.3">
      <c r="A1981" t="s">
        <v>41</v>
      </c>
      <c r="B1981" s="9" t="s">
        <v>385</v>
      </c>
      <c r="C1981" t="s">
        <v>386</v>
      </c>
      <c r="D1981" t="s">
        <v>76</v>
      </c>
      <c r="E1981" t="s">
        <v>234</v>
      </c>
      <c r="F1981" t="s">
        <v>220</v>
      </c>
      <c r="G1981" t="s">
        <v>273</v>
      </c>
      <c r="H1981" t="s">
        <v>6</v>
      </c>
      <c r="I1981">
        <v>1</v>
      </c>
      <c r="J1981">
        <v>1</v>
      </c>
      <c r="K1981">
        <v>1</v>
      </c>
      <c r="L1981">
        <v>0</v>
      </c>
      <c r="M1981">
        <v>0</v>
      </c>
      <c r="N1981">
        <v>0</v>
      </c>
      <c r="O1981" s="99">
        <f t="shared" si="61"/>
        <v>1</v>
      </c>
      <c r="P1981" s="88">
        <f t="shared" si="62"/>
        <v>0</v>
      </c>
    </row>
    <row r="1982" spans="1:16" x14ac:dyDescent="0.3">
      <c r="A1982" t="s">
        <v>41</v>
      </c>
      <c r="B1982" s="9" t="s">
        <v>385</v>
      </c>
      <c r="C1982" t="s">
        <v>386</v>
      </c>
      <c r="D1982" t="s">
        <v>78</v>
      </c>
      <c r="E1982" t="s">
        <v>235</v>
      </c>
      <c r="F1982" t="s">
        <v>220</v>
      </c>
      <c r="G1982" t="s">
        <v>272</v>
      </c>
      <c r="H1982" t="s">
        <v>4</v>
      </c>
      <c r="I1982">
        <v>18</v>
      </c>
      <c r="J1982">
        <v>8</v>
      </c>
      <c r="K1982">
        <v>3</v>
      </c>
      <c r="L1982">
        <v>5</v>
      </c>
      <c r="M1982">
        <v>10</v>
      </c>
      <c r="N1982">
        <v>0</v>
      </c>
      <c r="O1982" s="99">
        <f t="shared" si="61"/>
        <v>18</v>
      </c>
      <c r="P1982" s="88">
        <f t="shared" si="62"/>
        <v>0</v>
      </c>
    </row>
    <row r="1983" spans="1:16" x14ac:dyDescent="0.3">
      <c r="A1983" t="s">
        <v>41</v>
      </c>
      <c r="B1983" s="9" t="s">
        <v>385</v>
      </c>
      <c r="C1983" t="s">
        <v>386</v>
      </c>
      <c r="D1983" t="s">
        <v>78</v>
      </c>
      <c r="E1983" t="s">
        <v>235</v>
      </c>
      <c r="F1983" t="s">
        <v>220</v>
      </c>
      <c r="G1983" t="s">
        <v>272</v>
      </c>
      <c r="H1983" t="s">
        <v>5</v>
      </c>
      <c r="I1983">
        <v>10</v>
      </c>
      <c r="J1983">
        <v>0</v>
      </c>
      <c r="K1983">
        <v>0</v>
      </c>
      <c r="L1983">
        <v>0</v>
      </c>
      <c r="M1983">
        <v>10</v>
      </c>
      <c r="N1983">
        <v>0</v>
      </c>
      <c r="O1983" s="99">
        <f t="shared" si="61"/>
        <v>10</v>
      </c>
      <c r="P1983" s="88">
        <f t="shared" si="62"/>
        <v>0</v>
      </c>
    </row>
    <row r="1984" spans="1:16" x14ac:dyDescent="0.3">
      <c r="A1984" t="s">
        <v>41</v>
      </c>
      <c r="B1984" s="9" t="s">
        <v>385</v>
      </c>
      <c r="C1984" t="s">
        <v>386</v>
      </c>
      <c r="D1984" t="s">
        <v>78</v>
      </c>
      <c r="E1984" t="s">
        <v>235</v>
      </c>
      <c r="F1984" t="s">
        <v>220</v>
      </c>
      <c r="G1984" t="s">
        <v>272</v>
      </c>
      <c r="H1984" t="s">
        <v>7</v>
      </c>
      <c r="I1984">
        <v>2</v>
      </c>
      <c r="J1984">
        <v>1</v>
      </c>
      <c r="K1984">
        <v>0</v>
      </c>
      <c r="L1984">
        <v>1</v>
      </c>
      <c r="M1984">
        <v>1</v>
      </c>
      <c r="N1984">
        <v>0</v>
      </c>
      <c r="O1984" s="99">
        <f t="shared" si="61"/>
        <v>2</v>
      </c>
      <c r="P1984" s="88">
        <f t="shared" si="62"/>
        <v>0</v>
      </c>
    </row>
    <row r="1985" spans="1:16" x14ac:dyDescent="0.3">
      <c r="A1985" t="s">
        <v>41</v>
      </c>
      <c r="B1985" s="9" t="s">
        <v>385</v>
      </c>
      <c r="C1985" t="s">
        <v>386</v>
      </c>
      <c r="D1985" t="s">
        <v>80</v>
      </c>
      <c r="E1985" t="s">
        <v>236</v>
      </c>
      <c r="F1985" t="s">
        <v>220</v>
      </c>
      <c r="G1985" t="s">
        <v>272</v>
      </c>
      <c r="H1985" t="s">
        <v>4</v>
      </c>
      <c r="I1985">
        <v>44</v>
      </c>
      <c r="J1985">
        <v>20</v>
      </c>
      <c r="K1985">
        <v>4</v>
      </c>
      <c r="L1985">
        <v>16</v>
      </c>
      <c r="M1985">
        <v>22</v>
      </c>
      <c r="N1985">
        <v>2</v>
      </c>
      <c r="O1985" s="99">
        <f t="shared" si="61"/>
        <v>44</v>
      </c>
      <c r="P1985" s="88">
        <f t="shared" si="62"/>
        <v>2</v>
      </c>
    </row>
    <row r="1986" spans="1:16" x14ac:dyDescent="0.3">
      <c r="A1986" t="s">
        <v>41</v>
      </c>
      <c r="B1986" s="9" t="s">
        <v>385</v>
      </c>
      <c r="C1986" t="s">
        <v>386</v>
      </c>
      <c r="D1986" t="s">
        <v>80</v>
      </c>
      <c r="E1986" t="s">
        <v>236</v>
      </c>
      <c r="F1986" t="s">
        <v>220</v>
      </c>
      <c r="G1986" t="s">
        <v>272</v>
      </c>
      <c r="H1986" t="s">
        <v>5</v>
      </c>
      <c r="I1986">
        <v>7</v>
      </c>
      <c r="J1986">
        <v>4</v>
      </c>
      <c r="K1986">
        <v>2</v>
      </c>
      <c r="L1986">
        <v>2</v>
      </c>
      <c r="M1986">
        <v>1</v>
      </c>
      <c r="N1986">
        <v>2</v>
      </c>
      <c r="O1986" s="99">
        <f t="shared" si="61"/>
        <v>7</v>
      </c>
      <c r="P1986" s="88">
        <f t="shared" si="62"/>
        <v>2</v>
      </c>
    </row>
    <row r="1987" spans="1:16" x14ac:dyDescent="0.3">
      <c r="A1987" t="s">
        <v>41</v>
      </c>
      <c r="B1987" s="9" t="s">
        <v>385</v>
      </c>
      <c r="C1987" t="s">
        <v>386</v>
      </c>
      <c r="D1987" t="s">
        <v>80</v>
      </c>
      <c r="E1987" t="s">
        <v>236</v>
      </c>
      <c r="F1987" t="s">
        <v>220</v>
      </c>
      <c r="G1987" t="s">
        <v>272</v>
      </c>
      <c r="H1987" t="s">
        <v>7</v>
      </c>
      <c r="I1987">
        <v>2</v>
      </c>
      <c r="J1987">
        <v>1</v>
      </c>
      <c r="K1987">
        <v>1</v>
      </c>
      <c r="L1987">
        <v>0</v>
      </c>
      <c r="M1987">
        <v>0</v>
      </c>
      <c r="N1987">
        <v>1</v>
      </c>
      <c r="O1987" s="99">
        <f t="shared" ref="O1987:O2050" si="63">IF($I$1=$O$1,I1987,IF($J$1=$O$1,J1987,IF($K$1=$O$1,K1987,IF($L$1=$O$1,L1987,IF($M$1=$O$1,M1987,IF($N$1=$O$1,N1987,"x"))))))</f>
        <v>2</v>
      </c>
      <c r="P1987" s="88">
        <f t="shared" ref="P1987:P2050" si="64">IF($I$1=$P$1,I1987,IF($J$1=$P$1,J1987,IF($K$1=$P$1,K1987,IF($L$1=$P$1,L1987,IF($M$1=$P$1,M1987,IF($N$1=$P$1,N1987,"x"))))))</f>
        <v>1</v>
      </c>
    </row>
    <row r="1988" spans="1:16" x14ac:dyDescent="0.3">
      <c r="A1988" t="s">
        <v>41</v>
      </c>
      <c r="B1988" s="9" t="s">
        <v>385</v>
      </c>
      <c r="C1988" t="s">
        <v>386</v>
      </c>
      <c r="D1988" t="s">
        <v>80</v>
      </c>
      <c r="E1988" t="s">
        <v>236</v>
      </c>
      <c r="F1988" t="s">
        <v>220</v>
      </c>
      <c r="G1988" t="s">
        <v>272</v>
      </c>
      <c r="H1988" t="s">
        <v>6</v>
      </c>
      <c r="I1988">
        <v>3</v>
      </c>
      <c r="J1988">
        <v>1</v>
      </c>
      <c r="K1988">
        <v>0</v>
      </c>
      <c r="L1988">
        <v>1</v>
      </c>
      <c r="M1988">
        <v>2</v>
      </c>
      <c r="N1988">
        <v>0</v>
      </c>
      <c r="O1988" s="99">
        <f t="shared" si="63"/>
        <v>3</v>
      </c>
      <c r="P1988" s="88">
        <f t="shared" si="64"/>
        <v>0</v>
      </c>
    </row>
    <row r="1989" spans="1:16" x14ac:dyDescent="0.3">
      <c r="A1989" t="s">
        <v>41</v>
      </c>
      <c r="B1989" s="9" t="s">
        <v>385</v>
      </c>
      <c r="C1989" t="s">
        <v>386</v>
      </c>
      <c r="D1989" t="s">
        <v>82</v>
      </c>
      <c r="E1989" t="s">
        <v>237</v>
      </c>
      <c r="F1989" t="s">
        <v>220</v>
      </c>
      <c r="G1989" t="s">
        <v>272</v>
      </c>
      <c r="H1989" t="s">
        <v>4</v>
      </c>
      <c r="I1989">
        <v>9</v>
      </c>
      <c r="J1989">
        <v>6</v>
      </c>
      <c r="K1989">
        <v>2</v>
      </c>
      <c r="L1989">
        <v>4</v>
      </c>
      <c r="M1989">
        <v>0</v>
      </c>
      <c r="N1989">
        <v>3</v>
      </c>
      <c r="O1989" s="99">
        <f t="shared" si="63"/>
        <v>9</v>
      </c>
      <c r="P1989" s="88">
        <f t="shared" si="64"/>
        <v>3</v>
      </c>
    </row>
    <row r="1990" spans="1:16" x14ac:dyDescent="0.3">
      <c r="A1990" t="s">
        <v>41</v>
      </c>
      <c r="B1990" s="9" t="s">
        <v>385</v>
      </c>
      <c r="C1990" t="s">
        <v>386</v>
      </c>
      <c r="D1990" t="s">
        <v>82</v>
      </c>
      <c r="E1990" t="s">
        <v>237</v>
      </c>
      <c r="F1990" t="s">
        <v>220</v>
      </c>
      <c r="G1990" t="s">
        <v>272</v>
      </c>
      <c r="H1990" t="s">
        <v>5</v>
      </c>
      <c r="I1990">
        <v>1</v>
      </c>
      <c r="J1990">
        <v>1</v>
      </c>
      <c r="K1990">
        <v>0</v>
      </c>
      <c r="L1990">
        <v>1</v>
      </c>
      <c r="M1990">
        <v>0</v>
      </c>
      <c r="N1990">
        <v>0</v>
      </c>
      <c r="O1990" s="99">
        <f t="shared" si="63"/>
        <v>1</v>
      </c>
      <c r="P1990" s="88">
        <f t="shared" si="64"/>
        <v>0</v>
      </c>
    </row>
    <row r="1991" spans="1:16" x14ac:dyDescent="0.3">
      <c r="A1991" t="s">
        <v>41</v>
      </c>
      <c r="B1991" s="9" t="s">
        <v>385</v>
      </c>
      <c r="C1991" t="s">
        <v>386</v>
      </c>
      <c r="D1991" t="s">
        <v>82</v>
      </c>
      <c r="E1991" t="s">
        <v>237</v>
      </c>
      <c r="F1991" t="s">
        <v>220</v>
      </c>
      <c r="G1991" t="s">
        <v>272</v>
      </c>
      <c r="H1991" t="s">
        <v>6</v>
      </c>
      <c r="I1991">
        <v>3</v>
      </c>
      <c r="J1991">
        <v>2</v>
      </c>
      <c r="K1991">
        <v>1</v>
      </c>
      <c r="L1991">
        <v>1</v>
      </c>
      <c r="M1991">
        <v>0</v>
      </c>
      <c r="N1991">
        <v>1</v>
      </c>
      <c r="O1991" s="99">
        <f t="shared" si="63"/>
        <v>3</v>
      </c>
      <c r="P1991" s="88">
        <f t="shared" si="64"/>
        <v>1</v>
      </c>
    </row>
    <row r="1992" spans="1:16" x14ac:dyDescent="0.3">
      <c r="A1992" t="s">
        <v>41</v>
      </c>
      <c r="B1992" s="9" t="s">
        <v>385</v>
      </c>
      <c r="C1992" t="s">
        <v>386</v>
      </c>
      <c r="D1992" t="s">
        <v>84</v>
      </c>
      <c r="E1992" t="s">
        <v>238</v>
      </c>
      <c r="F1992" t="s">
        <v>239</v>
      </c>
      <c r="G1992" t="s">
        <v>271</v>
      </c>
      <c r="H1992" t="s">
        <v>4</v>
      </c>
      <c r="I1992">
        <v>200</v>
      </c>
      <c r="J1992">
        <v>107</v>
      </c>
      <c r="K1992">
        <v>14</v>
      </c>
      <c r="L1992">
        <v>93</v>
      </c>
      <c r="M1992">
        <v>72</v>
      </c>
      <c r="N1992">
        <v>21</v>
      </c>
      <c r="O1992" s="99">
        <f t="shared" si="63"/>
        <v>200</v>
      </c>
      <c r="P1992" s="88">
        <f t="shared" si="64"/>
        <v>21</v>
      </c>
    </row>
    <row r="1993" spans="1:16" x14ac:dyDescent="0.3">
      <c r="A1993" t="s">
        <v>41</v>
      </c>
      <c r="B1993" s="9" t="s">
        <v>385</v>
      </c>
      <c r="C1993" t="s">
        <v>386</v>
      </c>
      <c r="D1993" t="s">
        <v>84</v>
      </c>
      <c r="E1993" t="s">
        <v>238</v>
      </c>
      <c r="F1993" t="s">
        <v>239</v>
      </c>
      <c r="G1993" t="s">
        <v>271</v>
      </c>
      <c r="H1993" t="s">
        <v>5</v>
      </c>
      <c r="I1993">
        <v>36</v>
      </c>
      <c r="J1993">
        <v>14</v>
      </c>
      <c r="K1993">
        <v>0</v>
      </c>
      <c r="L1993">
        <v>14</v>
      </c>
      <c r="M1993">
        <v>19</v>
      </c>
      <c r="N1993">
        <v>3</v>
      </c>
      <c r="O1993" s="99">
        <f t="shared" si="63"/>
        <v>36</v>
      </c>
      <c r="P1993" s="88">
        <f t="shared" si="64"/>
        <v>3</v>
      </c>
    </row>
    <row r="1994" spans="1:16" x14ac:dyDescent="0.3">
      <c r="A1994" t="s">
        <v>41</v>
      </c>
      <c r="B1994" s="9" t="s">
        <v>385</v>
      </c>
      <c r="C1994" t="s">
        <v>386</v>
      </c>
      <c r="D1994" t="s">
        <v>84</v>
      </c>
      <c r="E1994" t="s">
        <v>238</v>
      </c>
      <c r="F1994" t="s">
        <v>239</v>
      </c>
      <c r="G1994" t="s">
        <v>271</v>
      </c>
      <c r="H1994" t="s">
        <v>7</v>
      </c>
      <c r="I1994">
        <v>9</v>
      </c>
      <c r="J1994">
        <v>8</v>
      </c>
      <c r="K1994">
        <v>4</v>
      </c>
      <c r="L1994">
        <v>4</v>
      </c>
      <c r="M1994">
        <v>1</v>
      </c>
      <c r="N1994">
        <v>0</v>
      </c>
      <c r="O1994" s="99">
        <f t="shared" si="63"/>
        <v>9</v>
      </c>
      <c r="P1994" s="88">
        <f t="shared" si="64"/>
        <v>0</v>
      </c>
    </row>
    <row r="1995" spans="1:16" x14ac:dyDescent="0.3">
      <c r="A1995" t="s">
        <v>41</v>
      </c>
      <c r="B1995" s="9" t="s">
        <v>385</v>
      </c>
      <c r="C1995" t="s">
        <v>386</v>
      </c>
      <c r="D1995" t="s">
        <v>84</v>
      </c>
      <c r="E1995" t="s">
        <v>238</v>
      </c>
      <c r="F1995" t="s">
        <v>239</v>
      </c>
      <c r="G1995" t="s">
        <v>271</v>
      </c>
      <c r="H1995" t="s">
        <v>6</v>
      </c>
      <c r="I1995">
        <v>4</v>
      </c>
      <c r="J1995">
        <v>4</v>
      </c>
      <c r="K1995">
        <v>1</v>
      </c>
      <c r="L1995">
        <v>3</v>
      </c>
      <c r="M1995">
        <v>0</v>
      </c>
      <c r="N1995">
        <v>0</v>
      </c>
      <c r="O1995" s="99">
        <f t="shared" si="63"/>
        <v>4</v>
      </c>
      <c r="P1995" s="88">
        <f t="shared" si="64"/>
        <v>0</v>
      </c>
    </row>
    <row r="1996" spans="1:16" x14ac:dyDescent="0.3">
      <c r="A1996" t="s">
        <v>41</v>
      </c>
      <c r="B1996" s="9" t="s">
        <v>385</v>
      </c>
      <c r="C1996" t="s">
        <v>386</v>
      </c>
      <c r="D1996" t="s">
        <v>86</v>
      </c>
      <c r="E1996" t="s">
        <v>240</v>
      </c>
      <c r="F1996" t="s">
        <v>239</v>
      </c>
      <c r="G1996" t="s">
        <v>271</v>
      </c>
      <c r="H1996" t="s">
        <v>4</v>
      </c>
      <c r="I1996">
        <v>76</v>
      </c>
      <c r="J1996">
        <v>35</v>
      </c>
      <c r="K1996">
        <v>7</v>
      </c>
      <c r="L1996">
        <v>28</v>
      </c>
      <c r="M1996">
        <v>22</v>
      </c>
      <c r="N1996">
        <v>19</v>
      </c>
      <c r="O1996" s="99">
        <f t="shared" si="63"/>
        <v>76</v>
      </c>
      <c r="P1996" s="88">
        <f t="shared" si="64"/>
        <v>19</v>
      </c>
    </row>
    <row r="1997" spans="1:16" x14ac:dyDescent="0.3">
      <c r="A1997" t="s">
        <v>41</v>
      </c>
      <c r="B1997" s="9" t="s">
        <v>385</v>
      </c>
      <c r="C1997" t="s">
        <v>386</v>
      </c>
      <c r="D1997" t="s">
        <v>86</v>
      </c>
      <c r="E1997" t="s">
        <v>240</v>
      </c>
      <c r="F1997" t="s">
        <v>239</v>
      </c>
      <c r="G1997" t="s">
        <v>271</v>
      </c>
      <c r="H1997" t="s">
        <v>5</v>
      </c>
      <c r="I1997">
        <v>16</v>
      </c>
      <c r="J1997">
        <v>6</v>
      </c>
      <c r="K1997">
        <v>1</v>
      </c>
      <c r="L1997">
        <v>5</v>
      </c>
      <c r="M1997">
        <v>5</v>
      </c>
      <c r="N1997">
        <v>5</v>
      </c>
      <c r="O1997" s="99">
        <f t="shared" si="63"/>
        <v>16</v>
      </c>
      <c r="P1997" s="88">
        <f t="shared" si="64"/>
        <v>5</v>
      </c>
    </row>
    <row r="1998" spans="1:16" x14ac:dyDescent="0.3">
      <c r="A1998" t="s">
        <v>41</v>
      </c>
      <c r="B1998" s="9" t="s">
        <v>385</v>
      </c>
      <c r="C1998" t="s">
        <v>386</v>
      </c>
      <c r="D1998" t="s">
        <v>86</v>
      </c>
      <c r="E1998" t="s">
        <v>240</v>
      </c>
      <c r="F1998" t="s">
        <v>239</v>
      </c>
      <c r="G1998" t="s">
        <v>271</v>
      </c>
      <c r="H1998" t="s">
        <v>7</v>
      </c>
      <c r="I1998">
        <v>9</v>
      </c>
      <c r="J1998">
        <v>7</v>
      </c>
      <c r="K1998">
        <v>1</v>
      </c>
      <c r="L1998">
        <v>6</v>
      </c>
      <c r="M1998">
        <v>1</v>
      </c>
      <c r="N1998">
        <v>1</v>
      </c>
      <c r="O1998" s="99">
        <f t="shared" si="63"/>
        <v>9</v>
      </c>
      <c r="P1998" s="88">
        <f t="shared" si="64"/>
        <v>1</v>
      </c>
    </row>
    <row r="1999" spans="1:16" x14ac:dyDescent="0.3">
      <c r="A1999" t="s">
        <v>41</v>
      </c>
      <c r="B1999" s="9" t="s">
        <v>385</v>
      </c>
      <c r="C1999" t="s">
        <v>386</v>
      </c>
      <c r="D1999" t="s">
        <v>86</v>
      </c>
      <c r="E1999" t="s">
        <v>240</v>
      </c>
      <c r="F1999" t="s">
        <v>239</v>
      </c>
      <c r="G1999" t="s">
        <v>271</v>
      </c>
      <c r="H1999" t="s">
        <v>6</v>
      </c>
      <c r="I1999">
        <v>6</v>
      </c>
      <c r="J1999">
        <v>2</v>
      </c>
      <c r="K1999">
        <v>0</v>
      </c>
      <c r="L1999">
        <v>2</v>
      </c>
      <c r="M1999">
        <v>4</v>
      </c>
      <c r="N1999">
        <v>0</v>
      </c>
      <c r="O1999" s="99">
        <f t="shared" si="63"/>
        <v>6</v>
      </c>
      <c r="P1999" s="88">
        <f t="shared" si="64"/>
        <v>0</v>
      </c>
    </row>
    <row r="2000" spans="1:16" x14ac:dyDescent="0.3">
      <c r="A2000" t="s">
        <v>41</v>
      </c>
      <c r="B2000" s="9" t="s">
        <v>385</v>
      </c>
      <c r="C2000" t="s">
        <v>386</v>
      </c>
      <c r="D2000" t="s">
        <v>88</v>
      </c>
      <c r="E2000" t="s">
        <v>241</v>
      </c>
      <c r="F2000" t="s">
        <v>220</v>
      </c>
      <c r="G2000" t="s">
        <v>271</v>
      </c>
      <c r="H2000" t="s">
        <v>4</v>
      </c>
      <c r="I2000">
        <v>32</v>
      </c>
      <c r="J2000">
        <v>19</v>
      </c>
      <c r="K2000">
        <v>5</v>
      </c>
      <c r="L2000">
        <v>14</v>
      </c>
      <c r="M2000">
        <v>12</v>
      </c>
      <c r="N2000">
        <v>1</v>
      </c>
      <c r="O2000" s="99">
        <f t="shared" si="63"/>
        <v>32</v>
      </c>
      <c r="P2000" s="88">
        <f t="shared" si="64"/>
        <v>1</v>
      </c>
    </row>
    <row r="2001" spans="1:16" x14ac:dyDescent="0.3">
      <c r="A2001" t="s">
        <v>41</v>
      </c>
      <c r="B2001" s="9" t="s">
        <v>385</v>
      </c>
      <c r="C2001" t="s">
        <v>386</v>
      </c>
      <c r="D2001" t="s">
        <v>88</v>
      </c>
      <c r="E2001" t="s">
        <v>241</v>
      </c>
      <c r="F2001" t="s">
        <v>220</v>
      </c>
      <c r="G2001" t="s">
        <v>271</v>
      </c>
      <c r="H2001" t="s">
        <v>5</v>
      </c>
      <c r="I2001">
        <v>4</v>
      </c>
      <c r="J2001">
        <v>3</v>
      </c>
      <c r="K2001">
        <v>1</v>
      </c>
      <c r="L2001">
        <v>2</v>
      </c>
      <c r="M2001">
        <v>1</v>
      </c>
      <c r="N2001">
        <v>0</v>
      </c>
      <c r="O2001" s="99">
        <f t="shared" si="63"/>
        <v>4</v>
      </c>
      <c r="P2001" s="88">
        <f t="shared" si="64"/>
        <v>0</v>
      </c>
    </row>
    <row r="2002" spans="1:16" x14ac:dyDescent="0.3">
      <c r="A2002" t="s">
        <v>41</v>
      </c>
      <c r="B2002" s="9" t="s">
        <v>385</v>
      </c>
      <c r="C2002" t="s">
        <v>386</v>
      </c>
      <c r="D2002" t="s">
        <v>88</v>
      </c>
      <c r="E2002" t="s">
        <v>241</v>
      </c>
      <c r="F2002" t="s">
        <v>220</v>
      </c>
      <c r="G2002" t="s">
        <v>271</v>
      </c>
      <c r="H2002" t="s">
        <v>7</v>
      </c>
      <c r="I2002">
        <v>1</v>
      </c>
      <c r="J2002">
        <v>1</v>
      </c>
      <c r="K2002">
        <v>0</v>
      </c>
      <c r="L2002">
        <v>1</v>
      </c>
      <c r="M2002">
        <v>0</v>
      </c>
      <c r="N2002">
        <v>0</v>
      </c>
      <c r="O2002" s="99">
        <f t="shared" si="63"/>
        <v>1</v>
      </c>
      <c r="P2002" s="88">
        <f t="shared" si="64"/>
        <v>0</v>
      </c>
    </row>
    <row r="2003" spans="1:16" x14ac:dyDescent="0.3">
      <c r="A2003" t="s">
        <v>41</v>
      </c>
      <c r="B2003" s="9" t="s">
        <v>385</v>
      </c>
      <c r="C2003" t="s">
        <v>386</v>
      </c>
      <c r="D2003" t="s">
        <v>90</v>
      </c>
      <c r="E2003" t="s">
        <v>242</v>
      </c>
      <c r="F2003" t="s">
        <v>220</v>
      </c>
      <c r="G2003" t="s">
        <v>272</v>
      </c>
      <c r="H2003" t="s">
        <v>4</v>
      </c>
      <c r="I2003">
        <v>16</v>
      </c>
      <c r="J2003">
        <v>7</v>
      </c>
      <c r="K2003">
        <v>2</v>
      </c>
      <c r="L2003">
        <v>5</v>
      </c>
      <c r="M2003">
        <v>9</v>
      </c>
      <c r="N2003">
        <v>0</v>
      </c>
      <c r="O2003" s="99">
        <f t="shared" si="63"/>
        <v>16</v>
      </c>
      <c r="P2003" s="88">
        <f t="shared" si="64"/>
        <v>0</v>
      </c>
    </row>
    <row r="2004" spans="1:16" x14ac:dyDescent="0.3">
      <c r="A2004" t="s">
        <v>41</v>
      </c>
      <c r="B2004" s="9" t="s">
        <v>385</v>
      </c>
      <c r="C2004" t="s">
        <v>386</v>
      </c>
      <c r="D2004" t="s">
        <v>90</v>
      </c>
      <c r="E2004" t="s">
        <v>242</v>
      </c>
      <c r="F2004" t="s">
        <v>220</v>
      </c>
      <c r="G2004" t="s">
        <v>272</v>
      </c>
      <c r="H2004" t="s">
        <v>5</v>
      </c>
      <c r="I2004">
        <v>2</v>
      </c>
      <c r="J2004">
        <v>0</v>
      </c>
      <c r="K2004">
        <v>0</v>
      </c>
      <c r="L2004">
        <v>0</v>
      </c>
      <c r="M2004">
        <v>1</v>
      </c>
      <c r="N2004">
        <v>1</v>
      </c>
      <c r="O2004" s="99">
        <f t="shared" si="63"/>
        <v>2</v>
      </c>
      <c r="P2004" s="88">
        <f t="shared" si="64"/>
        <v>1</v>
      </c>
    </row>
    <row r="2005" spans="1:16" x14ac:dyDescent="0.3">
      <c r="A2005" t="s">
        <v>41</v>
      </c>
      <c r="B2005" s="9" t="s">
        <v>385</v>
      </c>
      <c r="C2005" t="s">
        <v>386</v>
      </c>
      <c r="D2005" t="s">
        <v>90</v>
      </c>
      <c r="E2005" t="s">
        <v>242</v>
      </c>
      <c r="F2005" t="s">
        <v>220</v>
      </c>
      <c r="G2005" t="s">
        <v>272</v>
      </c>
      <c r="H2005" t="s">
        <v>7</v>
      </c>
      <c r="I2005">
        <v>2</v>
      </c>
      <c r="J2005">
        <v>2</v>
      </c>
      <c r="K2005">
        <v>0</v>
      </c>
      <c r="L2005">
        <v>2</v>
      </c>
      <c r="M2005">
        <v>0</v>
      </c>
      <c r="N2005">
        <v>0</v>
      </c>
      <c r="O2005" s="99">
        <f t="shared" si="63"/>
        <v>2</v>
      </c>
      <c r="P2005" s="88">
        <f t="shared" si="64"/>
        <v>0</v>
      </c>
    </row>
    <row r="2006" spans="1:16" x14ac:dyDescent="0.3">
      <c r="A2006" t="s">
        <v>41</v>
      </c>
      <c r="B2006" s="9" t="s">
        <v>385</v>
      </c>
      <c r="C2006" t="s">
        <v>386</v>
      </c>
      <c r="D2006" t="s">
        <v>90</v>
      </c>
      <c r="E2006" t="s">
        <v>242</v>
      </c>
      <c r="F2006" t="s">
        <v>220</v>
      </c>
      <c r="G2006" t="s">
        <v>272</v>
      </c>
      <c r="H2006" t="s">
        <v>6</v>
      </c>
      <c r="I2006">
        <v>12</v>
      </c>
      <c r="J2006">
        <v>10</v>
      </c>
      <c r="K2006">
        <v>2</v>
      </c>
      <c r="L2006">
        <v>8</v>
      </c>
      <c r="M2006">
        <v>1</v>
      </c>
      <c r="N2006">
        <v>1</v>
      </c>
      <c r="O2006" s="99">
        <f t="shared" si="63"/>
        <v>12</v>
      </c>
      <c r="P2006" s="88">
        <f t="shared" si="64"/>
        <v>1</v>
      </c>
    </row>
    <row r="2007" spans="1:16" x14ac:dyDescent="0.3">
      <c r="A2007" t="s">
        <v>41</v>
      </c>
      <c r="B2007" s="9" t="s">
        <v>385</v>
      </c>
      <c r="C2007" t="s">
        <v>386</v>
      </c>
      <c r="D2007" t="s">
        <v>92</v>
      </c>
      <c r="E2007" t="s">
        <v>243</v>
      </c>
      <c r="F2007" t="s">
        <v>220</v>
      </c>
      <c r="G2007" t="s">
        <v>271</v>
      </c>
      <c r="H2007" t="s">
        <v>4</v>
      </c>
      <c r="I2007">
        <v>31</v>
      </c>
      <c r="J2007">
        <v>6</v>
      </c>
      <c r="K2007">
        <v>0</v>
      </c>
      <c r="L2007">
        <v>6</v>
      </c>
      <c r="M2007">
        <v>25</v>
      </c>
      <c r="N2007">
        <v>0</v>
      </c>
      <c r="O2007" s="99">
        <f t="shared" si="63"/>
        <v>31</v>
      </c>
      <c r="P2007" s="88">
        <f t="shared" si="64"/>
        <v>0</v>
      </c>
    </row>
    <row r="2008" spans="1:16" x14ac:dyDescent="0.3">
      <c r="A2008" t="s">
        <v>41</v>
      </c>
      <c r="B2008" s="9" t="s">
        <v>385</v>
      </c>
      <c r="C2008" t="s">
        <v>386</v>
      </c>
      <c r="D2008" t="s">
        <v>92</v>
      </c>
      <c r="E2008" t="s">
        <v>243</v>
      </c>
      <c r="F2008" t="s">
        <v>220</v>
      </c>
      <c r="G2008" t="s">
        <v>271</v>
      </c>
      <c r="H2008" t="s">
        <v>5</v>
      </c>
      <c r="I2008">
        <v>5</v>
      </c>
      <c r="J2008">
        <v>0</v>
      </c>
      <c r="K2008">
        <v>0</v>
      </c>
      <c r="L2008">
        <v>0</v>
      </c>
      <c r="M2008">
        <v>3</v>
      </c>
      <c r="N2008">
        <v>2</v>
      </c>
      <c r="O2008" s="99">
        <f t="shared" si="63"/>
        <v>5</v>
      </c>
      <c r="P2008" s="88">
        <f t="shared" si="64"/>
        <v>2</v>
      </c>
    </row>
    <row r="2009" spans="1:16" x14ac:dyDescent="0.3">
      <c r="A2009" t="s">
        <v>41</v>
      </c>
      <c r="B2009" s="9" t="s">
        <v>385</v>
      </c>
      <c r="C2009" t="s">
        <v>386</v>
      </c>
      <c r="D2009" t="s">
        <v>92</v>
      </c>
      <c r="E2009" t="s">
        <v>243</v>
      </c>
      <c r="F2009" t="s">
        <v>220</v>
      </c>
      <c r="G2009" t="s">
        <v>271</v>
      </c>
      <c r="H2009" t="s">
        <v>6</v>
      </c>
      <c r="I2009">
        <v>11</v>
      </c>
      <c r="J2009">
        <v>10</v>
      </c>
      <c r="K2009">
        <v>1</v>
      </c>
      <c r="L2009">
        <v>9</v>
      </c>
      <c r="M2009">
        <v>1</v>
      </c>
      <c r="N2009">
        <v>0</v>
      </c>
      <c r="O2009" s="99">
        <f t="shared" si="63"/>
        <v>11</v>
      </c>
      <c r="P2009" s="88">
        <f t="shared" si="64"/>
        <v>0</v>
      </c>
    </row>
    <row r="2010" spans="1:16" x14ac:dyDescent="0.3">
      <c r="A2010" t="s">
        <v>41</v>
      </c>
      <c r="B2010" s="9" t="s">
        <v>385</v>
      </c>
      <c r="C2010" t="s">
        <v>386</v>
      </c>
      <c r="D2010" t="s">
        <v>94</v>
      </c>
      <c r="E2010" t="s">
        <v>244</v>
      </c>
      <c r="F2010" t="s">
        <v>220</v>
      </c>
      <c r="G2010" t="s">
        <v>272</v>
      </c>
      <c r="H2010" t="s">
        <v>4</v>
      </c>
      <c r="I2010">
        <v>23</v>
      </c>
      <c r="J2010">
        <v>5</v>
      </c>
      <c r="K2010">
        <v>2</v>
      </c>
      <c r="L2010">
        <v>3</v>
      </c>
      <c r="M2010">
        <v>9</v>
      </c>
      <c r="N2010">
        <v>9</v>
      </c>
      <c r="O2010" s="99">
        <f t="shared" si="63"/>
        <v>23</v>
      </c>
      <c r="P2010" s="88">
        <f t="shared" si="64"/>
        <v>9</v>
      </c>
    </row>
    <row r="2011" spans="1:16" x14ac:dyDescent="0.3">
      <c r="A2011" t="s">
        <v>41</v>
      </c>
      <c r="B2011" s="9" t="s">
        <v>385</v>
      </c>
      <c r="C2011" t="s">
        <v>386</v>
      </c>
      <c r="D2011" t="s">
        <v>94</v>
      </c>
      <c r="E2011" t="s">
        <v>244</v>
      </c>
      <c r="F2011" t="s">
        <v>220</v>
      </c>
      <c r="G2011" t="s">
        <v>272</v>
      </c>
      <c r="H2011" t="s">
        <v>5</v>
      </c>
      <c r="I2011">
        <v>4</v>
      </c>
      <c r="J2011">
        <v>1</v>
      </c>
      <c r="K2011">
        <v>0</v>
      </c>
      <c r="L2011">
        <v>1</v>
      </c>
      <c r="M2011">
        <v>0</v>
      </c>
      <c r="N2011">
        <v>3</v>
      </c>
      <c r="O2011" s="99">
        <f t="shared" si="63"/>
        <v>4</v>
      </c>
      <c r="P2011" s="88">
        <f t="shared" si="64"/>
        <v>3</v>
      </c>
    </row>
    <row r="2012" spans="1:16" x14ac:dyDescent="0.3">
      <c r="A2012" t="s">
        <v>41</v>
      </c>
      <c r="B2012" s="9" t="s">
        <v>385</v>
      </c>
      <c r="C2012" t="s">
        <v>386</v>
      </c>
      <c r="D2012" t="s">
        <v>94</v>
      </c>
      <c r="E2012" t="s">
        <v>244</v>
      </c>
      <c r="F2012" t="s">
        <v>220</v>
      </c>
      <c r="G2012" t="s">
        <v>272</v>
      </c>
      <c r="H2012" t="s">
        <v>7</v>
      </c>
      <c r="I2012">
        <v>5</v>
      </c>
      <c r="J2012">
        <v>2</v>
      </c>
      <c r="K2012">
        <v>1</v>
      </c>
      <c r="L2012">
        <v>1</v>
      </c>
      <c r="M2012">
        <v>2</v>
      </c>
      <c r="N2012">
        <v>1</v>
      </c>
      <c r="O2012" s="99">
        <f t="shared" si="63"/>
        <v>5</v>
      </c>
      <c r="P2012" s="88">
        <f t="shared" si="64"/>
        <v>1</v>
      </c>
    </row>
    <row r="2013" spans="1:16" x14ac:dyDescent="0.3">
      <c r="A2013" t="s">
        <v>41</v>
      </c>
      <c r="B2013" s="9" t="s">
        <v>385</v>
      </c>
      <c r="C2013" t="s">
        <v>386</v>
      </c>
      <c r="D2013" t="s">
        <v>94</v>
      </c>
      <c r="E2013" t="s">
        <v>244</v>
      </c>
      <c r="F2013" t="s">
        <v>220</v>
      </c>
      <c r="G2013" t="s">
        <v>272</v>
      </c>
      <c r="H2013" t="s">
        <v>6</v>
      </c>
      <c r="I2013">
        <v>2</v>
      </c>
      <c r="J2013">
        <v>1</v>
      </c>
      <c r="K2013">
        <v>1</v>
      </c>
      <c r="L2013">
        <v>0</v>
      </c>
      <c r="M2013">
        <v>0</v>
      </c>
      <c r="N2013">
        <v>1</v>
      </c>
      <c r="O2013" s="99">
        <f t="shared" si="63"/>
        <v>2</v>
      </c>
      <c r="P2013" s="88">
        <f t="shared" si="64"/>
        <v>1</v>
      </c>
    </row>
    <row r="2014" spans="1:16" x14ac:dyDescent="0.3">
      <c r="A2014" t="s">
        <v>41</v>
      </c>
      <c r="B2014" s="9" t="s">
        <v>385</v>
      </c>
      <c r="C2014" t="s">
        <v>386</v>
      </c>
      <c r="D2014" t="s">
        <v>245</v>
      </c>
      <c r="E2014" t="s">
        <v>246</v>
      </c>
      <c r="F2014" t="s">
        <v>220</v>
      </c>
      <c r="G2014" t="s">
        <v>273</v>
      </c>
      <c r="H2014" t="s">
        <v>4</v>
      </c>
      <c r="I2014">
        <v>1</v>
      </c>
      <c r="J2014">
        <v>0</v>
      </c>
      <c r="K2014">
        <v>0</v>
      </c>
      <c r="L2014">
        <v>0</v>
      </c>
      <c r="M2014">
        <v>1</v>
      </c>
      <c r="N2014">
        <v>0</v>
      </c>
      <c r="O2014" s="99">
        <f t="shared" si="63"/>
        <v>1</v>
      </c>
      <c r="P2014" s="88">
        <f t="shared" si="64"/>
        <v>0</v>
      </c>
    </row>
    <row r="2015" spans="1:16" x14ac:dyDescent="0.3">
      <c r="A2015" t="s">
        <v>41</v>
      </c>
      <c r="B2015" s="9" t="s">
        <v>385</v>
      </c>
      <c r="C2015" t="s">
        <v>386</v>
      </c>
      <c r="D2015" t="s">
        <v>245</v>
      </c>
      <c r="E2015" t="s">
        <v>246</v>
      </c>
      <c r="F2015" t="s">
        <v>220</v>
      </c>
      <c r="G2015" t="s">
        <v>273</v>
      </c>
      <c r="H2015" t="s">
        <v>5</v>
      </c>
      <c r="I2015">
        <v>1</v>
      </c>
      <c r="J2015">
        <v>0</v>
      </c>
      <c r="K2015">
        <v>0</v>
      </c>
      <c r="L2015">
        <v>0</v>
      </c>
      <c r="M2015">
        <v>1</v>
      </c>
      <c r="N2015">
        <v>0</v>
      </c>
      <c r="O2015" s="99">
        <f t="shared" si="63"/>
        <v>1</v>
      </c>
      <c r="P2015" s="88">
        <f t="shared" si="64"/>
        <v>0</v>
      </c>
    </row>
    <row r="2016" spans="1:16" x14ac:dyDescent="0.3">
      <c r="A2016" t="s">
        <v>41</v>
      </c>
      <c r="B2016" s="9" t="s">
        <v>385</v>
      </c>
      <c r="C2016" t="s">
        <v>386</v>
      </c>
      <c r="D2016" t="s">
        <v>245</v>
      </c>
      <c r="E2016" t="s">
        <v>246</v>
      </c>
      <c r="F2016" t="s">
        <v>220</v>
      </c>
      <c r="G2016" t="s">
        <v>273</v>
      </c>
      <c r="H2016" t="s">
        <v>7</v>
      </c>
      <c r="I2016">
        <v>1</v>
      </c>
      <c r="J2016">
        <v>1</v>
      </c>
      <c r="K2016">
        <v>1</v>
      </c>
      <c r="L2016">
        <v>0</v>
      </c>
      <c r="M2016">
        <v>0</v>
      </c>
      <c r="N2016">
        <v>0</v>
      </c>
      <c r="O2016" s="99">
        <f t="shared" si="63"/>
        <v>1</v>
      </c>
      <c r="P2016" s="88">
        <f t="shared" si="64"/>
        <v>0</v>
      </c>
    </row>
    <row r="2017" spans="1:16" x14ac:dyDescent="0.3">
      <c r="A2017" t="s">
        <v>41</v>
      </c>
      <c r="B2017" s="9" t="s">
        <v>385</v>
      </c>
      <c r="C2017" t="s">
        <v>386</v>
      </c>
      <c r="D2017" t="s">
        <v>268</v>
      </c>
      <c r="E2017" t="s">
        <v>325</v>
      </c>
      <c r="F2017" t="s">
        <v>220</v>
      </c>
      <c r="G2017" t="s">
        <v>273</v>
      </c>
      <c r="H2017" t="s">
        <v>5</v>
      </c>
      <c r="I2017">
        <v>1</v>
      </c>
      <c r="J2017">
        <v>1</v>
      </c>
      <c r="K2017">
        <v>0</v>
      </c>
      <c r="L2017">
        <v>1</v>
      </c>
      <c r="M2017">
        <v>0</v>
      </c>
      <c r="N2017">
        <v>0</v>
      </c>
      <c r="O2017" s="99">
        <f t="shared" si="63"/>
        <v>1</v>
      </c>
      <c r="P2017" s="88">
        <f t="shared" si="64"/>
        <v>0</v>
      </c>
    </row>
    <row r="2018" spans="1:16" x14ac:dyDescent="0.3">
      <c r="A2018" t="s">
        <v>41</v>
      </c>
      <c r="B2018" s="9" t="s">
        <v>385</v>
      </c>
      <c r="C2018" t="s">
        <v>386</v>
      </c>
      <c r="D2018" t="s">
        <v>100</v>
      </c>
      <c r="E2018" t="s">
        <v>247</v>
      </c>
      <c r="F2018" t="s">
        <v>220</v>
      </c>
      <c r="G2018" t="s">
        <v>272</v>
      </c>
      <c r="H2018" t="s">
        <v>4</v>
      </c>
      <c r="I2018">
        <v>25</v>
      </c>
      <c r="J2018">
        <v>17</v>
      </c>
      <c r="K2018">
        <v>2</v>
      </c>
      <c r="L2018">
        <v>15</v>
      </c>
      <c r="M2018">
        <v>3</v>
      </c>
      <c r="N2018">
        <v>5</v>
      </c>
      <c r="O2018" s="99">
        <f t="shared" si="63"/>
        <v>25</v>
      </c>
      <c r="P2018" s="88">
        <f t="shared" si="64"/>
        <v>5</v>
      </c>
    </row>
    <row r="2019" spans="1:16" x14ac:dyDescent="0.3">
      <c r="A2019" t="s">
        <v>41</v>
      </c>
      <c r="B2019" s="9" t="s">
        <v>385</v>
      </c>
      <c r="C2019" t="s">
        <v>386</v>
      </c>
      <c r="D2019" t="s">
        <v>100</v>
      </c>
      <c r="E2019" t="s">
        <v>247</v>
      </c>
      <c r="F2019" t="s">
        <v>220</v>
      </c>
      <c r="G2019" t="s">
        <v>272</v>
      </c>
      <c r="H2019" t="s">
        <v>5</v>
      </c>
      <c r="I2019">
        <v>11</v>
      </c>
      <c r="J2019">
        <v>8</v>
      </c>
      <c r="K2019">
        <v>0</v>
      </c>
      <c r="L2019">
        <v>8</v>
      </c>
      <c r="M2019">
        <v>2</v>
      </c>
      <c r="N2019">
        <v>1</v>
      </c>
      <c r="O2019" s="99">
        <f t="shared" si="63"/>
        <v>11</v>
      </c>
      <c r="P2019" s="88">
        <f t="shared" si="64"/>
        <v>1</v>
      </c>
    </row>
    <row r="2020" spans="1:16" x14ac:dyDescent="0.3">
      <c r="A2020" t="s">
        <v>41</v>
      </c>
      <c r="B2020" s="9" t="s">
        <v>385</v>
      </c>
      <c r="C2020" t="s">
        <v>386</v>
      </c>
      <c r="D2020" t="s">
        <v>100</v>
      </c>
      <c r="E2020" t="s">
        <v>247</v>
      </c>
      <c r="F2020" t="s">
        <v>220</v>
      </c>
      <c r="G2020" t="s">
        <v>272</v>
      </c>
      <c r="H2020" t="s">
        <v>7</v>
      </c>
      <c r="I2020">
        <v>3</v>
      </c>
      <c r="J2020">
        <v>2</v>
      </c>
      <c r="K2020">
        <v>1</v>
      </c>
      <c r="L2020">
        <v>1</v>
      </c>
      <c r="M2020">
        <v>1</v>
      </c>
      <c r="N2020">
        <v>0</v>
      </c>
      <c r="O2020" s="99">
        <f t="shared" si="63"/>
        <v>3</v>
      </c>
      <c r="P2020" s="88">
        <f t="shared" si="64"/>
        <v>0</v>
      </c>
    </row>
    <row r="2021" spans="1:16" x14ac:dyDescent="0.3">
      <c r="A2021" t="s">
        <v>41</v>
      </c>
      <c r="B2021" s="9" t="s">
        <v>385</v>
      </c>
      <c r="C2021" t="s">
        <v>386</v>
      </c>
      <c r="D2021" t="s">
        <v>100</v>
      </c>
      <c r="E2021" t="s">
        <v>247</v>
      </c>
      <c r="F2021" t="s">
        <v>220</v>
      </c>
      <c r="G2021" t="s">
        <v>272</v>
      </c>
      <c r="H2021" t="s">
        <v>6</v>
      </c>
      <c r="I2021">
        <v>6</v>
      </c>
      <c r="J2021">
        <v>3</v>
      </c>
      <c r="K2021">
        <v>1</v>
      </c>
      <c r="L2021">
        <v>2</v>
      </c>
      <c r="M2021">
        <v>3</v>
      </c>
      <c r="N2021">
        <v>0</v>
      </c>
      <c r="O2021" s="99">
        <f t="shared" si="63"/>
        <v>6</v>
      </c>
      <c r="P2021" s="88">
        <f t="shared" si="64"/>
        <v>0</v>
      </c>
    </row>
    <row r="2022" spans="1:16" x14ac:dyDescent="0.3">
      <c r="A2022" t="s">
        <v>41</v>
      </c>
      <c r="B2022" s="9" t="s">
        <v>385</v>
      </c>
      <c r="C2022" t="s">
        <v>386</v>
      </c>
      <c r="D2022" t="s">
        <v>102</v>
      </c>
      <c r="E2022" t="s">
        <v>248</v>
      </c>
      <c r="F2022" t="s">
        <v>220</v>
      </c>
      <c r="G2022" t="s">
        <v>271</v>
      </c>
      <c r="H2022" t="s">
        <v>4</v>
      </c>
      <c r="I2022">
        <v>75</v>
      </c>
      <c r="J2022">
        <v>23</v>
      </c>
      <c r="K2022">
        <v>3</v>
      </c>
      <c r="L2022">
        <v>20</v>
      </c>
      <c r="M2022">
        <v>39</v>
      </c>
      <c r="N2022">
        <v>13</v>
      </c>
      <c r="O2022" s="99">
        <f t="shared" si="63"/>
        <v>75</v>
      </c>
      <c r="P2022" s="88">
        <f t="shared" si="64"/>
        <v>13</v>
      </c>
    </row>
    <row r="2023" spans="1:16" x14ac:dyDescent="0.3">
      <c r="A2023" t="s">
        <v>41</v>
      </c>
      <c r="B2023" s="9" t="s">
        <v>385</v>
      </c>
      <c r="C2023" t="s">
        <v>386</v>
      </c>
      <c r="D2023" t="s">
        <v>102</v>
      </c>
      <c r="E2023" t="s">
        <v>248</v>
      </c>
      <c r="F2023" t="s">
        <v>220</v>
      </c>
      <c r="G2023" t="s">
        <v>271</v>
      </c>
      <c r="H2023" t="s">
        <v>5</v>
      </c>
      <c r="I2023">
        <v>6</v>
      </c>
      <c r="J2023">
        <v>1</v>
      </c>
      <c r="K2023">
        <v>0</v>
      </c>
      <c r="L2023">
        <v>1</v>
      </c>
      <c r="M2023">
        <v>4</v>
      </c>
      <c r="N2023">
        <v>1</v>
      </c>
      <c r="O2023" s="99">
        <f t="shared" si="63"/>
        <v>6</v>
      </c>
      <c r="P2023" s="88">
        <f t="shared" si="64"/>
        <v>1</v>
      </c>
    </row>
    <row r="2024" spans="1:16" x14ac:dyDescent="0.3">
      <c r="A2024" t="s">
        <v>41</v>
      </c>
      <c r="B2024" s="9" t="s">
        <v>385</v>
      </c>
      <c r="C2024" t="s">
        <v>386</v>
      </c>
      <c r="D2024" t="s">
        <v>102</v>
      </c>
      <c r="E2024" t="s">
        <v>248</v>
      </c>
      <c r="F2024" t="s">
        <v>220</v>
      </c>
      <c r="G2024" t="s">
        <v>271</v>
      </c>
      <c r="H2024" t="s">
        <v>7</v>
      </c>
      <c r="I2024">
        <v>5</v>
      </c>
      <c r="J2024">
        <v>2</v>
      </c>
      <c r="K2024">
        <v>1</v>
      </c>
      <c r="L2024">
        <v>1</v>
      </c>
      <c r="M2024">
        <v>3</v>
      </c>
      <c r="N2024">
        <v>0</v>
      </c>
      <c r="O2024" s="99">
        <f t="shared" si="63"/>
        <v>5</v>
      </c>
      <c r="P2024" s="88">
        <f t="shared" si="64"/>
        <v>0</v>
      </c>
    </row>
    <row r="2025" spans="1:16" x14ac:dyDescent="0.3">
      <c r="A2025" t="s">
        <v>41</v>
      </c>
      <c r="B2025" s="9" t="s">
        <v>385</v>
      </c>
      <c r="C2025" t="s">
        <v>386</v>
      </c>
      <c r="D2025" t="s">
        <v>102</v>
      </c>
      <c r="E2025" t="s">
        <v>248</v>
      </c>
      <c r="F2025" t="s">
        <v>220</v>
      </c>
      <c r="G2025" t="s">
        <v>271</v>
      </c>
      <c r="H2025" t="s">
        <v>6</v>
      </c>
      <c r="I2025">
        <v>2</v>
      </c>
      <c r="J2025">
        <v>0</v>
      </c>
      <c r="K2025">
        <v>0</v>
      </c>
      <c r="L2025">
        <v>0</v>
      </c>
      <c r="M2025">
        <v>0</v>
      </c>
      <c r="N2025">
        <v>2</v>
      </c>
      <c r="O2025" s="99">
        <f t="shared" si="63"/>
        <v>2</v>
      </c>
      <c r="P2025" s="88">
        <f t="shared" si="64"/>
        <v>2</v>
      </c>
    </row>
    <row r="2026" spans="1:16" x14ac:dyDescent="0.3">
      <c r="A2026" t="s">
        <v>41</v>
      </c>
      <c r="B2026" s="9" t="s">
        <v>385</v>
      </c>
      <c r="C2026" t="s">
        <v>386</v>
      </c>
      <c r="D2026" t="s">
        <v>104</v>
      </c>
      <c r="E2026" t="s">
        <v>249</v>
      </c>
      <c r="F2026" t="s">
        <v>220</v>
      </c>
      <c r="G2026" t="s">
        <v>272</v>
      </c>
      <c r="H2026" t="s">
        <v>4</v>
      </c>
      <c r="I2026">
        <v>7</v>
      </c>
      <c r="J2026">
        <v>4</v>
      </c>
      <c r="K2026">
        <v>1</v>
      </c>
      <c r="L2026">
        <v>3</v>
      </c>
      <c r="M2026">
        <v>1</v>
      </c>
      <c r="N2026">
        <v>2</v>
      </c>
      <c r="O2026" s="99">
        <f t="shared" si="63"/>
        <v>7</v>
      </c>
      <c r="P2026" s="88">
        <f t="shared" si="64"/>
        <v>2</v>
      </c>
    </row>
    <row r="2027" spans="1:16" x14ac:dyDescent="0.3">
      <c r="A2027" t="s">
        <v>41</v>
      </c>
      <c r="B2027" s="9" t="s">
        <v>385</v>
      </c>
      <c r="C2027" t="s">
        <v>386</v>
      </c>
      <c r="D2027" t="s">
        <v>104</v>
      </c>
      <c r="E2027" t="s">
        <v>249</v>
      </c>
      <c r="F2027" t="s">
        <v>220</v>
      </c>
      <c r="G2027" t="s">
        <v>272</v>
      </c>
      <c r="H2027" t="s">
        <v>5</v>
      </c>
      <c r="I2027">
        <v>2</v>
      </c>
      <c r="J2027">
        <v>2</v>
      </c>
      <c r="K2027">
        <v>0</v>
      </c>
      <c r="L2027">
        <v>2</v>
      </c>
      <c r="M2027">
        <v>0</v>
      </c>
      <c r="N2027">
        <v>0</v>
      </c>
      <c r="O2027" s="99">
        <f t="shared" si="63"/>
        <v>2</v>
      </c>
      <c r="P2027" s="88">
        <f t="shared" si="64"/>
        <v>0</v>
      </c>
    </row>
    <row r="2028" spans="1:16" x14ac:dyDescent="0.3">
      <c r="A2028" t="s">
        <v>41</v>
      </c>
      <c r="B2028" s="9" t="s">
        <v>385</v>
      </c>
      <c r="C2028" t="s">
        <v>386</v>
      </c>
      <c r="D2028" t="s">
        <v>104</v>
      </c>
      <c r="E2028" t="s">
        <v>249</v>
      </c>
      <c r="F2028" t="s">
        <v>220</v>
      </c>
      <c r="G2028" t="s">
        <v>272</v>
      </c>
      <c r="H2028" t="s">
        <v>7</v>
      </c>
      <c r="I2028">
        <v>1</v>
      </c>
      <c r="J2028">
        <v>1</v>
      </c>
      <c r="K2028">
        <v>0</v>
      </c>
      <c r="L2028">
        <v>1</v>
      </c>
      <c r="M2028">
        <v>0</v>
      </c>
      <c r="N2028">
        <v>0</v>
      </c>
      <c r="O2028" s="99">
        <f t="shared" si="63"/>
        <v>1</v>
      </c>
      <c r="P2028" s="88">
        <f t="shared" si="64"/>
        <v>0</v>
      </c>
    </row>
    <row r="2029" spans="1:16" x14ac:dyDescent="0.3">
      <c r="A2029" t="s">
        <v>41</v>
      </c>
      <c r="B2029" s="9" t="s">
        <v>385</v>
      </c>
      <c r="C2029" t="s">
        <v>386</v>
      </c>
      <c r="D2029" t="s">
        <v>104</v>
      </c>
      <c r="E2029" t="s">
        <v>249</v>
      </c>
      <c r="F2029" t="s">
        <v>220</v>
      </c>
      <c r="G2029" t="s">
        <v>272</v>
      </c>
      <c r="H2029" t="s">
        <v>6</v>
      </c>
      <c r="I2029">
        <v>3</v>
      </c>
      <c r="J2029">
        <v>2</v>
      </c>
      <c r="K2029">
        <v>0</v>
      </c>
      <c r="L2029">
        <v>2</v>
      </c>
      <c r="M2029">
        <v>1</v>
      </c>
      <c r="N2029">
        <v>0</v>
      </c>
      <c r="O2029" s="99">
        <f t="shared" si="63"/>
        <v>3</v>
      </c>
      <c r="P2029" s="88">
        <f t="shared" si="64"/>
        <v>0</v>
      </c>
    </row>
    <row r="2030" spans="1:16" x14ac:dyDescent="0.3">
      <c r="A2030" t="s">
        <v>41</v>
      </c>
      <c r="B2030" s="9" t="s">
        <v>385</v>
      </c>
      <c r="C2030" t="s">
        <v>386</v>
      </c>
      <c r="D2030" t="s">
        <v>106</v>
      </c>
      <c r="E2030" t="s">
        <v>250</v>
      </c>
      <c r="F2030" t="s">
        <v>220</v>
      </c>
      <c r="G2030" t="s">
        <v>273</v>
      </c>
      <c r="H2030" t="s">
        <v>4</v>
      </c>
      <c r="I2030">
        <v>14</v>
      </c>
      <c r="J2030">
        <v>1</v>
      </c>
      <c r="K2030">
        <v>0</v>
      </c>
      <c r="L2030">
        <v>1</v>
      </c>
      <c r="M2030">
        <v>1</v>
      </c>
      <c r="N2030">
        <v>12</v>
      </c>
      <c r="O2030" s="99">
        <f t="shared" si="63"/>
        <v>14</v>
      </c>
      <c r="P2030" s="88">
        <f t="shared" si="64"/>
        <v>12</v>
      </c>
    </row>
    <row r="2031" spans="1:16" x14ac:dyDescent="0.3">
      <c r="A2031" t="s">
        <v>41</v>
      </c>
      <c r="B2031" s="9" t="s">
        <v>385</v>
      </c>
      <c r="C2031" t="s">
        <v>386</v>
      </c>
      <c r="D2031" t="s">
        <v>106</v>
      </c>
      <c r="E2031" t="s">
        <v>250</v>
      </c>
      <c r="F2031" t="s">
        <v>220</v>
      </c>
      <c r="G2031" t="s">
        <v>273</v>
      </c>
      <c r="H2031" t="s">
        <v>5</v>
      </c>
      <c r="I2031">
        <v>8</v>
      </c>
      <c r="J2031">
        <v>0</v>
      </c>
      <c r="K2031">
        <v>0</v>
      </c>
      <c r="L2031">
        <v>0</v>
      </c>
      <c r="M2031">
        <v>1</v>
      </c>
      <c r="N2031">
        <v>7</v>
      </c>
      <c r="O2031" s="99">
        <f t="shared" si="63"/>
        <v>8</v>
      </c>
      <c r="P2031" s="88">
        <f t="shared" si="64"/>
        <v>7</v>
      </c>
    </row>
    <row r="2032" spans="1:16" x14ac:dyDescent="0.3">
      <c r="A2032" t="s">
        <v>41</v>
      </c>
      <c r="B2032" s="9" t="s">
        <v>385</v>
      </c>
      <c r="C2032" t="s">
        <v>386</v>
      </c>
      <c r="D2032" t="s">
        <v>106</v>
      </c>
      <c r="E2032" t="s">
        <v>250</v>
      </c>
      <c r="F2032" t="s">
        <v>220</v>
      </c>
      <c r="G2032" t="s">
        <v>273</v>
      </c>
      <c r="H2032" t="s">
        <v>6</v>
      </c>
      <c r="I2032">
        <v>9</v>
      </c>
      <c r="J2032">
        <v>6</v>
      </c>
      <c r="K2032">
        <v>1</v>
      </c>
      <c r="L2032">
        <v>5</v>
      </c>
      <c r="M2032">
        <v>2</v>
      </c>
      <c r="N2032">
        <v>1</v>
      </c>
      <c r="O2032" s="99">
        <f t="shared" si="63"/>
        <v>9</v>
      </c>
      <c r="P2032" s="88">
        <f t="shared" si="64"/>
        <v>1</v>
      </c>
    </row>
    <row r="2033" spans="1:16" x14ac:dyDescent="0.3">
      <c r="A2033" t="s">
        <v>41</v>
      </c>
      <c r="B2033" s="9" t="s">
        <v>385</v>
      </c>
      <c r="C2033" t="s">
        <v>386</v>
      </c>
      <c r="D2033" t="s">
        <v>108</v>
      </c>
      <c r="E2033" t="s">
        <v>251</v>
      </c>
      <c r="F2033" t="s">
        <v>239</v>
      </c>
      <c r="G2033" t="s">
        <v>271</v>
      </c>
      <c r="H2033" t="s">
        <v>4</v>
      </c>
      <c r="I2033">
        <v>73</v>
      </c>
      <c r="J2033">
        <v>36</v>
      </c>
      <c r="K2033">
        <v>4</v>
      </c>
      <c r="L2033">
        <v>32</v>
      </c>
      <c r="M2033">
        <v>23</v>
      </c>
      <c r="N2033">
        <v>14</v>
      </c>
      <c r="O2033" s="99">
        <f t="shared" si="63"/>
        <v>73</v>
      </c>
      <c r="P2033" s="88">
        <f t="shared" si="64"/>
        <v>14</v>
      </c>
    </row>
    <row r="2034" spans="1:16" x14ac:dyDescent="0.3">
      <c r="A2034" t="s">
        <v>41</v>
      </c>
      <c r="B2034" s="9" t="s">
        <v>385</v>
      </c>
      <c r="C2034" t="s">
        <v>386</v>
      </c>
      <c r="D2034" t="s">
        <v>108</v>
      </c>
      <c r="E2034" t="s">
        <v>251</v>
      </c>
      <c r="F2034" t="s">
        <v>239</v>
      </c>
      <c r="G2034" t="s">
        <v>271</v>
      </c>
      <c r="H2034" t="s">
        <v>5</v>
      </c>
      <c r="I2034">
        <v>4</v>
      </c>
      <c r="J2034">
        <v>3</v>
      </c>
      <c r="K2034">
        <v>1</v>
      </c>
      <c r="L2034">
        <v>2</v>
      </c>
      <c r="M2034">
        <v>1</v>
      </c>
      <c r="N2034">
        <v>0</v>
      </c>
      <c r="O2034" s="99">
        <f t="shared" si="63"/>
        <v>4</v>
      </c>
      <c r="P2034" s="88">
        <f t="shared" si="64"/>
        <v>0</v>
      </c>
    </row>
    <row r="2035" spans="1:16" x14ac:dyDescent="0.3">
      <c r="A2035" t="s">
        <v>41</v>
      </c>
      <c r="B2035" s="9" t="s">
        <v>385</v>
      </c>
      <c r="C2035" t="s">
        <v>386</v>
      </c>
      <c r="D2035" t="s">
        <v>108</v>
      </c>
      <c r="E2035" t="s">
        <v>251</v>
      </c>
      <c r="F2035" t="s">
        <v>239</v>
      </c>
      <c r="G2035" t="s">
        <v>271</v>
      </c>
      <c r="H2035" t="s">
        <v>7</v>
      </c>
      <c r="I2035">
        <v>2</v>
      </c>
      <c r="J2035">
        <v>1</v>
      </c>
      <c r="K2035">
        <v>0</v>
      </c>
      <c r="L2035">
        <v>1</v>
      </c>
      <c r="M2035">
        <v>0</v>
      </c>
      <c r="N2035">
        <v>1</v>
      </c>
      <c r="O2035" s="99">
        <f t="shared" si="63"/>
        <v>2</v>
      </c>
      <c r="P2035" s="88">
        <f t="shared" si="64"/>
        <v>1</v>
      </c>
    </row>
    <row r="2036" spans="1:16" x14ac:dyDescent="0.3">
      <c r="A2036" t="s">
        <v>41</v>
      </c>
      <c r="B2036" s="9" t="s">
        <v>385</v>
      </c>
      <c r="C2036" t="s">
        <v>386</v>
      </c>
      <c r="D2036" t="s">
        <v>108</v>
      </c>
      <c r="E2036" t="s">
        <v>251</v>
      </c>
      <c r="F2036" t="s">
        <v>239</v>
      </c>
      <c r="G2036" t="s">
        <v>271</v>
      </c>
      <c r="H2036" t="s">
        <v>6</v>
      </c>
      <c r="I2036">
        <v>2</v>
      </c>
      <c r="J2036">
        <v>2</v>
      </c>
      <c r="K2036">
        <v>0</v>
      </c>
      <c r="L2036">
        <v>2</v>
      </c>
      <c r="M2036">
        <v>0</v>
      </c>
      <c r="N2036">
        <v>0</v>
      </c>
      <c r="O2036" s="99">
        <f t="shared" si="63"/>
        <v>2</v>
      </c>
      <c r="P2036" s="88">
        <f t="shared" si="64"/>
        <v>0</v>
      </c>
    </row>
    <row r="2037" spans="1:16" x14ac:dyDescent="0.3">
      <c r="A2037" t="s">
        <v>41</v>
      </c>
      <c r="B2037" s="9" t="s">
        <v>385</v>
      </c>
      <c r="C2037" t="s">
        <v>386</v>
      </c>
      <c r="D2037" t="s">
        <v>110</v>
      </c>
      <c r="E2037" t="s">
        <v>252</v>
      </c>
      <c r="F2037" t="s">
        <v>220</v>
      </c>
      <c r="G2037" t="s">
        <v>273</v>
      </c>
      <c r="H2037" t="s">
        <v>4</v>
      </c>
      <c r="I2037">
        <v>22</v>
      </c>
      <c r="J2037">
        <v>10</v>
      </c>
      <c r="K2037">
        <v>1</v>
      </c>
      <c r="L2037">
        <v>9</v>
      </c>
      <c r="M2037">
        <v>5</v>
      </c>
      <c r="N2037">
        <v>7</v>
      </c>
      <c r="O2037" s="99">
        <f t="shared" si="63"/>
        <v>22</v>
      </c>
      <c r="P2037" s="88">
        <f t="shared" si="64"/>
        <v>7</v>
      </c>
    </row>
    <row r="2038" spans="1:16" x14ac:dyDescent="0.3">
      <c r="A2038" t="s">
        <v>41</v>
      </c>
      <c r="B2038" s="9" t="s">
        <v>385</v>
      </c>
      <c r="C2038" t="s">
        <v>386</v>
      </c>
      <c r="D2038" t="s">
        <v>110</v>
      </c>
      <c r="E2038" t="s">
        <v>252</v>
      </c>
      <c r="F2038" t="s">
        <v>220</v>
      </c>
      <c r="G2038" t="s">
        <v>273</v>
      </c>
      <c r="H2038" t="s">
        <v>5</v>
      </c>
      <c r="I2038">
        <v>7</v>
      </c>
      <c r="J2038">
        <v>5</v>
      </c>
      <c r="K2038">
        <v>0</v>
      </c>
      <c r="L2038">
        <v>5</v>
      </c>
      <c r="M2038">
        <v>2</v>
      </c>
      <c r="N2038">
        <v>0</v>
      </c>
      <c r="O2038" s="99">
        <f t="shared" si="63"/>
        <v>7</v>
      </c>
      <c r="P2038" s="88">
        <f t="shared" si="64"/>
        <v>0</v>
      </c>
    </row>
    <row r="2039" spans="1:16" x14ac:dyDescent="0.3">
      <c r="A2039" t="s">
        <v>41</v>
      </c>
      <c r="B2039" s="9" t="s">
        <v>385</v>
      </c>
      <c r="C2039" t="s">
        <v>386</v>
      </c>
      <c r="D2039" t="s">
        <v>110</v>
      </c>
      <c r="E2039" t="s">
        <v>252</v>
      </c>
      <c r="F2039" t="s">
        <v>220</v>
      </c>
      <c r="G2039" t="s">
        <v>273</v>
      </c>
      <c r="H2039" t="s">
        <v>7</v>
      </c>
      <c r="I2039">
        <v>5</v>
      </c>
      <c r="J2039">
        <v>3</v>
      </c>
      <c r="K2039">
        <v>2</v>
      </c>
      <c r="L2039">
        <v>1</v>
      </c>
      <c r="M2039">
        <v>2</v>
      </c>
      <c r="N2039">
        <v>0</v>
      </c>
      <c r="O2039" s="99">
        <f t="shared" si="63"/>
        <v>5</v>
      </c>
      <c r="P2039" s="88">
        <f t="shared" si="64"/>
        <v>0</v>
      </c>
    </row>
    <row r="2040" spans="1:16" x14ac:dyDescent="0.3">
      <c r="A2040" t="s">
        <v>41</v>
      </c>
      <c r="B2040" s="9" t="s">
        <v>385</v>
      </c>
      <c r="C2040" t="s">
        <v>386</v>
      </c>
      <c r="D2040" t="s">
        <v>112</v>
      </c>
      <c r="E2040" t="s">
        <v>253</v>
      </c>
      <c r="F2040" t="s">
        <v>220</v>
      </c>
      <c r="G2040" t="s">
        <v>273</v>
      </c>
      <c r="H2040" t="s">
        <v>4</v>
      </c>
      <c r="I2040">
        <v>10</v>
      </c>
      <c r="J2040">
        <v>4</v>
      </c>
      <c r="K2040">
        <v>1</v>
      </c>
      <c r="L2040">
        <v>3</v>
      </c>
      <c r="M2040">
        <v>6</v>
      </c>
      <c r="N2040">
        <v>0</v>
      </c>
      <c r="O2040" s="99">
        <f t="shared" si="63"/>
        <v>10</v>
      </c>
      <c r="P2040" s="88">
        <f t="shared" si="64"/>
        <v>0</v>
      </c>
    </row>
    <row r="2041" spans="1:16" x14ac:dyDescent="0.3">
      <c r="A2041" t="s">
        <v>41</v>
      </c>
      <c r="B2041" s="9" t="s">
        <v>385</v>
      </c>
      <c r="C2041" t="s">
        <v>386</v>
      </c>
      <c r="D2041" t="s">
        <v>112</v>
      </c>
      <c r="E2041" t="s">
        <v>253</v>
      </c>
      <c r="F2041" t="s">
        <v>220</v>
      </c>
      <c r="G2041" t="s">
        <v>273</v>
      </c>
      <c r="H2041" t="s">
        <v>5</v>
      </c>
      <c r="I2041">
        <v>1</v>
      </c>
      <c r="J2041">
        <v>1</v>
      </c>
      <c r="K2041">
        <v>0</v>
      </c>
      <c r="L2041">
        <v>1</v>
      </c>
      <c r="M2041">
        <v>0</v>
      </c>
      <c r="N2041">
        <v>0</v>
      </c>
      <c r="O2041" s="99">
        <f t="shared" si="63"/>
        <v>1</v>
      </c>
      <c r="P2041" s="88">
        <f t="shared" si="64"/>
        <v>0</v>
      </c>
    </row>
    <row r="2042" spans="1:16" x14ac:dyDescent="0.3">
      <c r="A2042" t="s">
        <v>41</v>
      </c>
      <c r="B2042" s="9" t="s">
        <v>385</v>
      </c>
      <c r="C2042" t="s">
        <v>386</v>
      </c>
      <c r="D2042" t="s">
        <v>112</v>
      </c>
      <c r="E2042" t="s">
        <v>253</v>
      </c>
      <c r="F2042" t="s">
        <v>220</v>
      </c>
      <c r="G2042" t="s">
        <v>273</v>
      </c>
      <c r="H2042" t="s">
        <v>6</v>
      </c>
      <c r="I2042">
        <v>4</v>
      </c>
      <c r="J2042">
        <v>4</v>
      </c>
      <c r="K2042">
        <v>2</v>
      </c>
      <c r="L2042">
        <v>2</v>
      </c>
      <c r="M2042">
        <v>0</v>
      </c>
      <c r="N2042">
        <v>0</v>
      </c>
      <c r="O2042" s="99">
        <f t="shared" si="63"/>
        <v>4</v>
      </c>
      <c r="P2042" s="88">
        <f t="shared" si="64"/>
        <v>0</v>
      </c>
    </row>
    <row r="2043" spans="1:16" x14ac:dyDescent="0.3">
      <c r="A2043" t="s">
        <v>41</v>
      </c>
      <c r="B2043" s="9" t="s">
        <v>385</v>
      </c>
      <c r="C2043" t="s">
        <v>386</v>
      </c>
      <c r="D2043" t="s">
        <v>114</v>
      </c>
      <c r="E2043" t="s">
        <v>254</v>
      </c>
      <c r="F2043" t="s">
        <v>220</v>
      </c>
      <c r="G2043" t="s">
        <v>272</v>
      </c>
      <c r="H2043" t="s">
        <v>4</v>
      </c>
      <c r="I2043">
        <v>6</v>
      </c>
      <c r="J2043">
        <v>3</v>
      </c>
      <c r="K2043">
        <v>0</v>
      </c>
      <c r="L2043">
        <v>3</v>
      </c>
      <c r="M2043">
        <v>1</v>
      </c>
      <c r="N2043">
        <v>2</v>
      </c>
      <c r="O2043" s="99">
        <f t="shared" si="63"/>
        <v>6</v>
      </c>
      <c r="P2043" s="88">
        <f t="shared" si="64"/>
        <v>2</v>
      </c>
    </row>
    <row r="2044" spans="1:16" x14ac:dyDescent="0.3">
      <c r="A2044" t="s">
        <v>41</v>
      </c>
      <c r="B2044" s="9" t="s">
        <v>385</v>
      </c>
      <c r="C2044" t="s">
        <v>386</v>
      </c>
      <c r="D2044" t="s">
        <v>114</v>
      </c>
      <c r="E2044" t="s">
        <v>254</v>
      </c>
      <c r="F2044" t="s">
        <v>220</v>
      </c>
      <c r="G2044" t="s">
        <v>272</v>
      </c>
      <c r="H2044" t="s">
        <v>7</v>
      </c>
      <c r="I2044">
        <v>4</v>
      </c>
      <c r="J2044">
        <v>3</v>
      </c>
      <c r="K2044">
        <v>0</v>
      </c>
      <c r="L2044">
        <v>3</v>
      </c>
      <c r="M2044">
        <v>1</v>
      </c>
      <c r="N2044">
        <v>0</v>
      </c>
      <c r="O2044" s="99">
        <f t="shared" si="63"/>
        <v>4</v>
      </c>
      <c r="P2044" s="88">
        <f t="shared" si="64"/>
        <v>0</v>
      </c>
    </row>
    <row r="2045" spans="1:16" x14ac:dyDescent="0.3">
      <c r="A2045" t="s">
        <v>41</v>
      </c>
      <c r="B2045" s="9" t="s">
        <v>385</v>
      </c>
      <c r="C2045" t="s">
        <v>386</v>
      </c>
      <c r="D2045" t="s">
        <v>116</v>
      </c>
      <c r="E2045" t="s">
        <v>255</v>
      </c>
      <c r="F2045" t="s">
        <v>220</v>
      </c>
      <c r="G2045" t="s">
        <v>273</v>
      </c>
      <c r="H2045" t="s">
        <v>4</v>
      </c>
      <c r="I2045">
        <v>8</v>
      </c>
      <c r="J2045">
        <v>8</v>
      </c>
      <c r="K2045">
        <v>2</v>
      </c>
      <c r="L2045">
        <v>6</v>
      </c>
      <c r="M2045">
        <v>0</v>
      </c>
      <c r="N2045">
        <v>0</v>
      </c>
      <c r="O2045" s="99">
        <f t="shared" si="63"/>
        <v>8</v>
      </c>
      <c r="P2045" s="88">
        <f t="shared" si="64"/>
        <v>0</v>
      </c>
    </row>
    <row r="2046" spans="1:16" x14ac:dyDescent="0.3">
      <c r="A2046" t="s">
        <v>41</v>
      </c>
      <c r="B2046" s="9" t="s">
        <v>385</v>
      </c>
      <c r="C2046" t="s">
        <v>386</v>
      </c>
      <c r="D2046" t="s">
        <v>116</v>
      </c>
      <c r="E2046" t="s">
        <v>255</v>
      </c>
      <c r="F2046" t="s">
        <v>220</v>
      </c>
      <c r="G2046" t="s">
        <v>273</v>
      </c>
      <c r="H2046" t="s">
        <v>5</v>
      </c>
      <c r="I2046">
        <v>1</v>
      </c>
      <c r="J2046">
        <v>1</v>
      </c>
      <c r="K2046">
        <v>0</v>
      </c>
      <c r="L2046">
        <v>1</v>
      </c>
      <c r="M2046">
        <v>0</v>
      </c>
      <c r="N2046">
        <v>0</v>
      </c>
      <c r="O2046" s="99">
        <f t="shared" si="63"/>
        <v>1</v>
      </c>
      <c r="P2046" s="88">
        <f t="shared" si="64"/>
        <v>0</v>
      </c>
    </row>
    <row r="2047" spans="1:16" x14ac:dyDescent="0.3">
      <c r="A2047" t="s">
        <v>41</v>
      </c>
      <c r="B2047" s="9" t="s">
        <v>385</v>
      </c>
      <c r="C2047" t="s">
        <v>386</v>
      </c>
      <c r="D2047" t="s">
        <v>118</v>
      </c>
      <c r="E2047" t="s">
        <v>256</v>
      </c>
      <c r="F2047" t="s">
        <v>220</v>
      </c>
      <c r="G2047" t="s">
        <v>271</v>
      </c>
      <c r="H2047" t="s">
        <v>4</v>
      </c>
      <c r="I2047">
        <v>10</v>
      </c>
      <c r="J2047">
        <v>4</v>
      </c>
      <c r="K2047">
        <v>0</v>
      </c>
      <c r="L2047">
        <v>4</v>
      </c>
      <c r="M2047">
        <v>3</v>
      </c>
      <c r="N2047">
        <v>3</v>
      </c>
      <c r="O2047" s="99">
        <f t="shared" si="63"/>
        <v>10</v>
      </c>
      <c r="P2047" s="88">
        <f t="shared" si="64"/>
        <v>3</v>
      </c>
    </row>
    <row r="2048" spans="1:16" x14ac:dyDescent="0.3">
      <c r="A2048" t="s">
        <v>41</v>
      </c>
      <c r="B2048" s="9" t="s">
        <v>385</v>
      </c>
      <c r="C2048" t="s">
        <v>386</v>
      </c>
      <c r="D2048" t="s">
        <v>118</v>
      </c>
      <c r="E2048" t="s">
        <v>256</v>
      </c>
      <c r="F2048" t="s">
        <v>220</v>
      </c>
      <c r="G2048" t="s">
        <v>271</v>
      </c>
      <c r="H2048" t="s">
        <v>5</v>
      </c>
      <c r="I2048">
        <v>1</v>
      </c>
      <c r="J2048">
        <v>1</v>
      </c>
      <c r="K2048">
        <v>1</v>
      </c>
      <c r="L2048">
        <v>0</v>
      </c>
      <c r="M2048">
        <v>0</v>
      </c>
      <c r="N2048">
        <v>0</v>
      </c>
      <c r="O2048" s="99">
        <f t="shared" si="63"/>
        <v>1</v>
      </c>
      <c r="P2048" s="88">
        <f t="shared" si="64"/>
        <v>0</v>
      </c>
    </row>
    <row r="2049" spans="1:16" x14ac:dyDescent="0.3">
      <c r="A2049" t="s">
        <v>41</v>
      </c>
      <c r="B2049" s="9" t="s">
        <v>385</v>
      </c>
      <c r="C2049" t="s">
        <v>386</v>
      </c>
      <c r="D2049" t="s">
        <v>118</v>
      </c>
      <c r="E2049" t="s">
        <v>256</v>
      </c>
      <c r="F2049" t="s">
        <v>220</v>
      </c>
      <c r="G2049" t="s">
        <v>271</v>
      </c>
      <c r="H2049" t="s">
        <v>7</v>
      </c>
      <c r="I2049">
        <v>1</v>
      </c>
      <c r="J2049">
        <v>1</v>
      </c>
      <c r="K2049">
        <v>0</v>
      </c>
      <c r="L2049">
        <v>1</v>
      </c>
      <c r="M2049">
        <v>0</v>
      </c>
      <c r="N2049">
        <v>0</v>
      </c>
      <c r="O2049" s="99">
        <f t="shared" si="63"/>
        <v>1</v>
      </c>
      <c r="P2049" s="88">
        <f t="shared" si="64"/>
        <v>0</v>
      </c>
    </row>
    <row r="2050" spans="1:16" x14ac:dyDescent="0.3">
      <c r="A2050" t="s">
        <v>41</v>
      </c>
      <c r="B2050" s="9" t="s">
        <v>385</v>
      </c>
      <c r="C2050" t="s">
        <v>386</v>
      </c>
      <c r="D2050" t="s">
        <v>118</v>
      </c>
      <c r="E2050" t="s">
        <v>256</v>
      </c>
      <c r="F2050" t="s">
        <v>220</v>
      </c>
      <c r="G2050" t="s">
        <v>271</v>
      </c>
      <c r="H2050" t="s">
        <v>6</v>
      </c>
      <c r="I2050">
        <v>3</v>
      </c>
      <c r="J2050">
        <v>3</v>
      </c>
      <c r="K2050">
        <v>0</v>
      </c>
      <c r="L2050">
        <v>3</v>
      </c>
      <c r="M2050">
        <v>0</v>
      </c>
      <c r="N2050">
        <v>0</v>
      </c>
      <c r="O2050" s="99">
        <f t="shared" si="63"/>
        <v>3</v>
      </c>
      <c r="P2050" s="88">
        <f t="shared" si="64"/>
        <v>0</v>
      </c>
    </row>
    <row r="2051" spans="1:16" x14ac:dyDescent="0.3">
      <c r="A2051" t="s">
        <v>41</v>
      </c>
      <c r="B2051" s="9" t="s">
        <v>385</v>
      </c>
      <c r="C2051" t="s">
        <v>386</v>
      </c>
      <c r="D2051" t="s">
        <v>120</v>
      </c>
      <c r="E2051" t="s">
        <v>257</v>
      </c>
      <c r="F2051" t="s">
        <v>220</v>
      </c>
      <c r="G2051" t="s">
        <v>273</v>
      </c>
      <c r="H2051" t="s">
        <v>4</v>
      </c>
      <c r="I2051">
        <v>29</v>
      </c>
      <c r="J2051">
        <v>11</v>
      </c>
      <c r="K2051">
        <v>3</v>
      </c>
      <c r="L2051">
        <v>8</v>
      </c>
      <c r="M2051">
        <v>11</v>
      </c>
      <c r="N2051">
        <v>7</v>
      </c>
      <c r="O2051" s="99">
        <f t="shared" ref="O2051:O2114" si="65">IF($I$1=$O$1,I2051,IF($J$1=$O$1,J2051,IF($K$1=$O$1,K2051,IF($L$1=$O$1,L2051,IF($M$1=$O$1,M2051,IF($N$1=$O$1,N2051,"x"))))))</f>
        <v>29</v>
      </c>
      <c r="P2051" s="88">
        <f t="shared" ref="P2051:P2114" si="66">IF($I$1=$P$1,I2051,IF($J$1=$P$1,J2051,IF($K$1=$P$1,K2051,IF($L$1=$P$1,L2051,IF($M$1=$P$1,M2051,IF($N$1=$P$1,N2051,"x"))))))</f>
        <v>7</v>
      </c>
    </row>
    <row r="2052" spans="1:16" x14ac:dyDescent="0.3">
      <c r="A2052" t="s">
        <v>41</v>
      </c>
      <c r="B2052" s="9" t="s">
        <v>385</v>
      </c>
      <c r="C2052" t="s">
        <v>386</v>
      </c>
      <c r="D2052" t="s">
        <v>120</v>
      </c>
      <c r="E2052" t="s">
        <v>257</v>
      </c>
      <c r="F2052" t="s">
        <v>220</v>
      </c>
      <c r="G2052" t="s">
        <v>273</v>
      </c>
      <c r="H2052" t="s">
        <v>5</v>
      </c>
      <c r="I2052">
        <v>2</v>
      </c>
      <c r="J2052">
        <v>0</v>
      </c>
      <c r="K2052">
        <v>0</v>
      </c>
      <c r="L2052">
        <v>0</v>
      </c>
      <c r="M2052">
        <v>1</v>
      </c>
      <c r="N2052">
        <v>1</v>
      </c>
      <c r="O2052" s="99">
        <f t="shared" si="65"/>
        <v>2</v>
      </c>
      <c r="P2052" s="88">
        <f t="shared" si="66"/>
        <v>1</v>
      </c>
    </row>
    <row r="2053" spans="1:16" x14ac:dyDescent="0.3">
      <c r="A2053" t="s">
        <v>41</v>
      </c>
      <c r="B2053" s="9" t="s">
        <v>385</v>
      </c>
      <c r="C2053" t="s">
        <v>386</v>
      </c>
      <c r="D2053" t="s">
        <v>120</v>
      </c>
      <c r="E2053" t="s">
        <v>257</v>
      </c>
      <c r="F2053" t="s">
        <v>220</v>
      </c>
      <c r="G2053" t="s">
        <v>273</v>
      </c>
      <c r="H2053" t="s">
        <v>7</v>
      </c>
      <c r="I2053">
        <v>4</v>
      </c>
      <c r="J2053">
        <v>1</v>
      </c>
      <c r="K2053">
        <v>0</v>
      </c>
      <c r="L2053">
        <v>1</v>
      </c>
      <c r="M2053">
        <v>1</v>
      </c>
      <c r="N2053">
        <v>2</v>
      </c>
      <c r="O2053" s="99">
        <f t="shared" si="65"/>
        <v>4</v>
      </c>
      <c r="P2053" s="88">
        <f t="shared" si="66"/>
        <v>2</v>
      </c>
    </row>
    <row r="2054" spans="1:16" x14ac:dyDescent="0.3">
      <c r="A2054" t="s">
        <v>41</v>
      </c>
      <c r="B2054" s="9" t="s">
        <v>385</v>
      </c>
      <c r="C2054" t="s">
        <v>386</v>
      </c>
      <c r="D2054" t="s">
        <v>120</v>
      </c>
      <c r="E2054" t="s">
        <v>257</v>
      </c>
      <c r="F2054" t="s">
        <v>220</v>
      </c>
      <c r="G2054" t="s">
        <v>273</v>
      </c>
      <c r="H2054" t="s">
        <v>6</v>
      </c>
      <c r="I2054">
        <v>5</v>
      </c>
      <c r="J2054">
        <v>3</v>
      </c>
      <c r="K2054">
        <v>2</v>
      </c>
      <c r="L2054">
        <v>1</v>
      </c>
      <c r="M2054">
        <v>1</v>
      </c>
      <c r="N2054">
        <v>1</v>
      </c>
      <c r="O2054" s="99">
        <f t="shared" si="65"/>
        <v>5</v>
      </c>
      <c r="P2054" s="88">
        <f t="shared" si="66"/>
        <v>1</v>
      </c>
    </row>
    <row r="2055" spans="1:16" x14ac:dyDescent="0.3">
      <c r="A2055" t="s">
        <v>41</v>
      </c>
      <c r="B2055" s="9" t="s">
        <v>385</v>
      </c>
      <c r="C2055" t="s">
        <v>386</v>
      </c>
      <c r="D2055" t="s">
        <v>122</v>
      </c>
      <c r="E2055" t="s">
        <v>258</v>
      </c>
      <c r="F2055" t="s">
        <v>220</v>
      </c>
      <c r="G2055" t="s">
        <v>273</v>
      </c>
      <c r="H2055" t="s">
        <v>4</v>
      </c>
      <c r="I2055">
        <v>8</v>
      </c>
      <c r="J2055">
        <v>1</v>
      </c>
      <c r="K2055">
        <v>0</v>
      </c>
      <c r="L2055">
        <v>1</v>
      </c>
      <c r="M2055">
        <v>2</v>
      </c>
      <c r="N2055">
        <v>5</v>
      </c>
      <c r="O2055" s="99">
        <f t="shared" si="65"/>
        <v>8</v>
      </c>
      <c r="P2055" s="88">
        <f t="shared" si="66"/>
        <v>5</v>
      </c>
    </row>
    <row r="2056" spans="1:16" x14ac:dyDescent="0.3">
      <c r="A2056" t="s">
        <v>41</v>
      </c>
      <c r="B2056" s="9" t="s">
        <v>385</v>
      </c>
      <c r="C2056" t="s">
        <v>386</v>
      </c>
      <c r="D2056" t="s">
        <v>122</v>
      </c>
      <c r="E2056" t="s">
        <v>258</v>
      </c>
      <c r="F2056" t="s">
        <v>220</v>
      </c>
      <c r="G2056" t="s">
        <v>273</v>
      </c>
      <c r="H2056" t="s">
        <v>5</v>
      </c>
      <c r="I2056">
        <v>8</v>
      </c>
      <c r="J2056">
        <v>0</v>
      </c>
      <c r="K2056">
        <v>0</v>
      </c>
      <c r="L2056">
        <v>0</v>
      </c>
      <c r="M2056">
        <v>3</v>
      </c>
      <c r="N2056">
        <v>5</v>
      </c>
      <c r="O2056" s="99">
        <f t="shared" si="65"/>
        <v>8</v>
      </c>
      <c r="P2056" s="88">
        <f t="shared" si="66"/>
        <v>5</v>
      </c>
    </row>
    <row r="2057" spans="1:16" x14ac:dyDescent="0.3">
      <c r="A2057" t="s">
        <v>41</v>
      </c>
      <c r="B2057" s="9" t="s">
        <v>385</v>
      </c>
      <c r="C2057" t="s">
        <v>386</v>
      </c>
      <c r="D2057" t="s">
        <v>124</v>
      </c>
      <c r="E2057" t="s">
        <v>259</v>
      </c>
      <c r="F2057" t="s">
        <v>239</v>
      </c>
      <c r="G2057" t="s">
        <v>271</v>
      </c>
      <c r="H2057" t="s">
        <v>4</v>
      </c>
      <c r="I2057">
        <v>22</v>
      </c>
      <c r="J2057">
        <v>7</v>
      </c>
      <c r="K2057">
        <v>0</v>
      </c>
      <c r="L2057">
        <v>7</v>
      </c>
      <c r="M2057">
        <v>1</v>
      </c>
      <c r="N2057">
        <v>14</v>
      </c>
      <c r="O2057" s="99">
        <f t="shared" si="65"/>
        <v>22</v>
      </c>
      <c r="P2057" s="88">
        <f t="shared" si="66"/>
        <v>14</v>
      </c>
    </row>
    <row r="2058" spans="1:16" x14ac:dyDescent="0.3">
      <c r="A2058" t="s">
        <v>41</v>
      </c>
      <c r="B2058" s="9" t="s">
        <v>385</v>
      </c>
      <c r="C2058" t="s">
        <v>386</v>
      </c>
      <c r="D2058" t="s">
        <v>124</v>
      </c>
      <c r="E2058" t="s">
        <v>259</v>
      </c>
      <c r="F2058" t="s">
        <v>239</v>
      </c>
      <c r="G2058" t="s">
        <v>271</v>
      </c>
      <c r="H2058" t="s">
        <v>5</v>
      </c>
      <c r="I2058">
        <v>2</v>
      </c>
      <c r="J2058">
        <v>1</v>
      </c>
      <c r="K2058">
        <v>1</v>
      </c>
      <c r="L2058">
        <v>0</v>
      </c>
      <c r="M2058">
        <v>0</v>
      </c>
      <c r="N2058">
        <v>1</v>
      </c>
      <c r="O2058" s="99">
        <f t="shared" si="65"/>
        <v>2</v>
      </c>
      <c r="P2058" s="88">
        <f t="shared" si="66"/>
        <v>1</v>
      </c>
    </row>
    <row r="2059" spans="1:16" x14ac:dyDescent="0.3">
      <c r="A2059" t="s">
        <v>41</v>
      </c>
      <c r="B2059" s="9" t="s">
        <v>385</v>
      </c>
      <c r="C2059" t="s">
        <v>386</v>
      </c>
      <c r="D2059" t="s">
        <v>124</v>
      </c>
      <c r="E2059" t="s">
        <v>259</v>
      </c>
      <c r="F2059" t="s">
        <v>239</v>
      </c>
      <c r="G2059" t="s">
        <v>271</v>
      </c>
      <c r="H2059" t="s">
        <v>6</v>
      </c>
      <c r="I2059">
        <v>5</v>
      </c>
      <c r="J2059">
        <v>0</v>
      </c>
      <c r="K2059">
        <v>0</v>
      </c>
      <c r="L2059">
        <v>0</v>
      </c>
      <c r="M2059">
        <v>2</v>
      </c>
      <c r="N2059">
        <v>3</v>
      </c>
      <c r="O2059" s="99">
        <f t="shared" si="65"/>
        <v>5</v>
      </c>
      <c r="P2059" s="88">
        <f t="shared" si="66"/>
        <v>3</v>
      </c>
    </row>
    <row r="2060" spans="1:16" x14ac:dyDescent="0.3">
      <c r="A2060" t="s">
        <v>41</v>
      </c>
      <c r="B2060" s="9" t="s">
        <v>385</v>
      </c>
      <c r="C2060" t="s">
        <v>386</v>
      </c>
      <c r="D2060" t="s">
        <v>126</v>
      </c>
      <c r="E2060" t="s">
        <v>260</v>
      </c>
      <c r="F2060" t="s">
        <v>220</v>
      </c>
      <c r="G2060" t="s">
        <v>272</v>
      </c>
      <c r="H2060" t="s">
        <v>4</v>
      </c>
      <c r="I2060">
        <v>35</v>
      </c>
      <c r="J2060">
        <v>3</v>
      </c>
      <c r="K2060">
        <v>3</v>
      </c>
      <c r="L2060">
        <v>0</v>
      </c>
      <c r="M2060">
        <v>9</v>
      </c>
      <c r="N2060">
        <v>23</v>
      </c>
      <c r="O2060" s="99">
        <f t="shared" si="65"/>
        <v>35</v>
      </c>
      <c r="P2060" s="88">
        <f t="shared" si="66"/>
        <v>23</v>
      </c>
    </row>
    <row r="2061" spans="1:16" x14ac:dyDescent="0.3">
      <c r="A2061" t="s">
        <v>41</v>
      </c>
      <c r="B2061" s="9" t="s">
        <v>385</v>
      </c>
      <c r="C2061" t="s">
        <v>386</v>
      </c>
      <c r="D2061" t="s">
        <v>126</v>
      </c>
      <c r="E2061" t="s">
        <v>260</v>
      </c>
      <c r="F2061" t="s">
        <v>220</v>
      </c>
      <c r="G2061" t="s">
        <v>272</v>
      </c>
      <c r="H2061" t="s">
        <v>5</v>
      </c>
      <c r="I2061">
        <v>3</v>
      </c>
      <c r="J2061">
        <v>1</v>
      </c>
      <c r="K2061">
        <v>0</v>
      </c>
      <c r="L2061">
        <v>1</v>
      </c>
      <c r="M2061">
        <v>0</v>
      </c>
      <c r="N2061">
        <v>2</v>
      </c>
      <c r="O2061" s="99">
        <f t="shared" si="65"/>
        <v>3</v>
      </c>
      <c r="P2061" s="88">
        <f t="shared" si="66"/>
        <v>2</v>
      </c>
    </row>
    <row r="2062" spans="1:16" x14ac:dyDescent="0.3">
      <c r="A2062" t="s">
        <v>41</v>
      </c>
      <c r="B2062" s="9" t="s">
        <v>385</v>
      </c>
      <c r="C2062" t="s">
        <v>386</v>
      </c>
      <c r="D2062" t="s">
        <v>126</v>
      </c>
      <c r="E2062" t="s">
        <v>260</v>
      </c>
      <c r="F2062" t="s">
        <v>220</v>
      </c>
      <c r="G2062" t="s">
        <v>272</v>
      </c>
      <c r="H2062" t="s">
        <v>6</v>
      </c>
      <c r="I2062">
        <v>1</v>
      </c>
      <c r="J2062">
        <v>0</v>
      </c>
      <c r="K2062">
        <v>0</v>
      </c>
      <c r="L2062">
        <v>0</v>
      </c>
      <c r="M2062">
        <v>0</v>
      </c>
      <c r="N2062">
        <v>1</v>
      </c>
      <c r="O2062" s="99">
        <f t="shared" si="65"/>
        <v>1</v>
      </c>
      <c r="P2062" s="88">
        <f t="shared" si="66"/>
        <v>1</v>
      </c>
    </row>
    <row r="2063" spans="1:16" x14ac:dyDescent="0.3">
      <c r="A2063" t="s">
        <v>41</v>
      </c>
      <c r="B2063" s="9" t="s">
        <v>385</v>
      </c>
      <c r="C2063" t="s">
        <v>386</v>
      </c>
      <c r="D2063" t="s">
        <v>128</v>
      </c>
      <c r="E2063" t="s">
        <v>261</v>
      </c>
      <c r="F2063" t="s">
        <v>220</v>
      </c>
      <c r="G2063" t="s">
        <v>273</v>
      </c>
      <c r="H2063" t="s">
        <v>4</v>
      </c>
      <c r="I2063">
        <v>12</v>
      </c>
      <c r="J2063">
        <v>8</v>
      </c>
      <c r="K2063">
        <v>3</v>
      </c>
      <c r="L2063">
        <v>5</v>
      </c>
      <c r="M2063">
        <v>3</v>
      </c>
      <c r="N2063">
        <v>1</v>
      </c>
      <c r="O2063" s="99">
        <f t="shared" si="65"/>
        <v>12</v>
      </c>
      <c r="P2063" s="88">
        <f t="shared" si="66"/>
        <v>1</v>
      </c>
    </row>
    <row r="2064" spans="1:16" x14ac:dyDescent="0.3">
      <c r="A2064" t="s">
        <v>41</v>
      </c>
      <c r="B2064" s="9" t="s">
        <v>385</v>
      </c>
      <c r="C2064" t="s">
        <v>386</v>
      </c>
      <c r="D2064" t="s">
        <v>128</v>
      </c>
      <c r="E2064" t="s">
        <v>261</v>
      </c>
      <c r="F2064" t="s">
        <v>220</v>
      </c>
      <c r="G2064" t="s">
        <v>273</v>
      </c>
      <c r="H2064" t="s">
        <v>5</v>
      </c>
      <c r="I2064">
        <v>4</v>
      </c>
      <c r="J2064">
        <v>2</v>
      </c>
      <c r="K2064">
        <v>0</v>
      </c>
      <c r="L2064">
        <v>2</v>
      </c>
      <c r="M2064">
        <v>1</v>
      </c>
      <c r="N2064">
        <v>1</v>
      </c>
      <c r="O2064" s="99">
        <f t="shared" si="65"/>
        <v>4</v>
      </c>
      <c r="P2064" s="88">
        <f t="shared" si="66"/>
        <v>1</v>
      </c>
    </row>
    <row r="2065" spans="1:16" x14ac:dyDescent="0.3">
      <c r="A2065" t="s">
        <v>41</v>
      </c>
      <c r="B2065" s="9" t="s">
        <v>385</v>
      </c>
      <c r="C2065" t="s">
        <v>386</v>
      </c>
      <c r="D2065" t="s">
        <v>128</v>
      </c>
      <c r="E2065" t="s">
        <v>261</v>
      </c>
      <c r="F2065" t="s">
        <v>220</v>
      </c>
      <c r="G2065" t="s">
        <v>273</v>
      </c>
      <c r="H2065" t="s">
        <v>7</v>
      </c>
      <c r="I2065">
        <v>3</v>
      </c>
      <c r="J2065">
        <v>2</v>
      </c>
      <c r="K2065">
        <v>1</v>
      </c>
      <c r="L2065">
        <v>1</v>
      </c>
      <c r="M2065">
        <v>0</v>
      </c>
      <c r="N2065">
        <v>1</v>
      </c>
      <c r="O2065" s="99">
        <f t="shared" si="65"/>
        <v>3</v>
      </c>
      <c r="P2065" s="88">
        <f t="shared" si="66"/>
        <v>1</v>
      </c>
    </row>
    <row r="2066" spans="1:16" x14ac:dyDescent="0.3">
      <c r="A2066" t="s">
        <v>41</v>
      </c>
      <c r="B2066" s="9" t="s">
        <v>385</v>
      </c>
      <c r="C2066" t="s">
        <v>386</v>
      </c>
      <c r="D2066" t="s">
        <v>128</v>
      </c>
      <c r="E2066" t="s">
        <v>261</v>
      </c>
      <c r="F2066" t="s">
        <v>220</v>
      </c>
      <c r="G2066" t="s">
        <v>273</v>
      </c>
      <c r="H2066" t="s">
        <v>6</v>
      </c>
      <c r="I2066">
        <v>1</v>
      </c>
      <c r="J2066">
        <v>1</v>
      </c>
      <c r="K2066">
        <v>1</v>
      </c>
      <c r="L2066">
        <v>0</v>
      </c>
      <c r="M2066">
        <v>0</v>
      </c>
      <c r="N2066">
        <v>0</v>
      </c>
      <c r="O2066" s="99">
        <f t="shared" si="65"/>
        <v>1</v>
      </c>
      <c r="P2066" s="88">
        <f t="shared" si="66"/>
        <v>0</v>
      </c>
    </row>
    <row r="2067" spans="1:16" x14ac:dyDescent="0.3">
      <c r="A2067" t="s">
        <v>41</v>
      </c>
      <c r="B2067" s="9" t="s">
        <v>385</v>
      </c>
      <c r="C2067" t="s">
        <v>386</v>
      </c>
      <c r="D2067" t="s">
        <v>130</v>
      </c>
      <c r="E2067" t="s">
        <v>262</v>
      </c>
      <c r="F2067" t="s">
        <v>220</v>
      </c>
      <c r="G2067" t="s">
        <v>271</v>
      </c>
      <c r="H2067" t="s">
        <v>4</v>
      </c>
      <c r="I2067">
        <v>28</v>
      </c>
      <c r="J2067">
        <v>16</v>
      </c>
      <c r="K2067">
        <v>0</v>
      </c>
      <c r="L2067">
        <v>16</v>
      </c>
      <c r="M2067">
        <v>7</v>
      </c>
      <c r="N2067">
        <v>5</v>
      </c>
      <c r="O2067" s="99">
        <f t="shared" si="65"/>
        <v>28</v>
      </c>
      <c r="P2067" s="88">
        <f t="shared" si="66"/>
        <v>5</v>
      </c>
    </row>
    <row r="2068" spans="1:16" x14ac:dyDescent="0.3">
      <c r="A2068" t="s">
        <v>41</v>
      </c>
      <c r="B2068" s="9" t="s">
        <v>385</v>
      </c>
      <c r="C2068" t="s">
        <v>386</v>
      </c>
      <c r="D2068" t="s">
        <v>130</v>
      </c>
      <c r="E2068" t="s">
        <v>262</v>
      </c>
      <c r="F2068" t="s">
        <v>220</v>
      </c>
      <c r="G2068" t="s">
        <v>271</v>
      </c>
      <c r="H2068" t="s">
        <v>5</v>
      </c>
      <c r="I2068">
        <v>3</v>
      </c>
      <c r="J2068">
        <v>2</v>
      </c>
      <c r="K2068">
        <v>0</v>
      </c>
      <c r="L2068">
        <v>2</v>
      </c>
      <c r="M2068">
        <v>1</v>
      </c>
      <c r="N2068">
        <v>0</v>
      </c>
      <c r="O2068" s="99">
        <f t="shared" si="65"/>
        <v>3</v>
      </c>
      <c r="P2068" s="88">
        <f t="shared" si="66"/>
        <v>0</v>
      </c>
    </row>
    <row r="2069" spans="1:16" x14ac:dyDescent="0.3">
      <c r="A2069" t="s">
        <v>41</v>
      </c>
      <c r="B2069" s="9" t="s">
        <v>385</v>
      </c>
      <c r="C2069" t="s">
        <v>386</v>
      </c>
      <c r="D2069" t="s">
        <v>130</v>
      </c>
      <c r="E2069" t="s">
        <v>262</v>
      </c>
      <c r="F2069" t="s">
        <v>220</v>
      </c>
      <c r="G2069" t="s">
        <v>271</v>
      </c>
      <c r="H2069" t="s">
        <v>7</v>
      </c>
      <c r="I2069">
        <v>7</v>
      </c>
      <c r="J2069">
        <v>6</v>
      </c>
      <c r="K2069">
        <v>0</v>
      </c>
      <c r="L2069">
        <v>6</v>
      </c>
      <c r="M2069">
        <v>1</v>
      </c>
      <c r="N2069">
        <v>0</v>
      </c>
      <c r="O2069" s="99">
        <f t="shared" si="65"/>
        <v>7</v>
      </c>
      <c r="P2069" s="88">
        <f t="shared" si="66"/>
        <v>0</v>
      </c>
    </row>
    <row r="2070" spans="1:16" x14ac:dyDescent="0.3">
      <c r="A2070" t="s">
        <v>41</v>
      </c>
      <c r="B2070" s="9" t="s">
        <v>385</v>
      </c>
      <c r="C2070" t="s">
        <v>386</v>
      </c>
      <c r="D2070" t="s">
        <v>130</v>
      </c>
      <c r="E2070" t="s">
        <v>262</v>
      </c>
      <c r="F2070" t="s">
        <v>220</v>
      </c>
      <c r="G2070" t="s">
        <v>271</v>
      </c>
      <c r="H2070" t="s">
        <v>6</v>
      </c>
      <c r="I2070">
        <v>11</v>
      </c>
      <c r="J2070">
        <v>7</v>
      </c>
      <c r="K2070">
        <v>2</v>
      </c>
      <c r="L2070">
        <v>5</v>
      </c>
      <c r="M2070">
        <v>4</v>
      </c>
      <c r="N2070">
        <v>0</v>
      </c>
      <c r="O2070" s="99">
        <f t="shared" si="65"/>
        <v>11</v>
      </c>
      <c r="P2070" s="88">
        <f t="shared" si="66"/>
        <v>0</v>
      </c>
    </row>
    <row r="2071" spans="1:16" x14ac:dyDescent="0.3">
      <c r="A2071" t="s">
        <v>41</v>
      </c>
      <c r="B2071" s="9" t="s">
        <v>385</v>
      </c>
      <c r="C2071" t="s">
        <v>386</v>
      </c>
      <c r="D2071" t="s">
        <v>132</v>
      </c>
      <c r="E2071" t="s">
        <v>263</v>
      </c>
      <c r="F2071" t="s">
        <v>239</v>
      </c>
      <c r="G2071" t="s">
        <v>271</v>
      </c>
      <c r="H2071" t="s">
        <v>4</v>
      </c>
      <c r="I2071">
        <v>71</v>
      </c>
      <c r="J2071">
        <v>23</v>
      </c>
      <c r="K2071">
        <v>3</v>
      </c>
      <c r="L2071">
        <v>20</v>
      </c>
      <c r="M2071">
        <v>24</v>
      </c>
      <c r="N2071">
        <v>24</v>
      </c>
      <c r="O2071" s="99">
        <f t="shared" si="65"/>
        <v>71</v>
      </c>
      <c r="P2071" s="88">
        <f t="shared" si="66"/>
        <v>24</v>
      </c>
    </row>
    <row r="2072" spans="1:16" x14ac:dyDescent="0.3">
      <c r="A2072" t="s">
        <v>41</v>
      </c>
      <c r="B2072" s="9" t="s">
        <v>385</v>
      </c>
      <c r="C2072" t="s">
        <v>386</v>
      </c>
      <c r="D2072" t="s">
        <v>132</v>
      </c>
      <c r="E2072" t="s">
        <v>263</v>
      </c>
      <c r="F2072" t="s">
        <v>239</v>
      </c>
      <c r="G2072" t="s">
        <v>271</v>
      </c>
      <c r="H2072" t="s">
        <v>5</v>
      </c>
      <c r="I2072">
        <v>4</v>
      </c>
      <c r="J2072">
        <v>2</v>
      </c>
      <c r="K2072">
        <v>0</v>
      </c>
      <c r="L2072">
        <v>2</v>
      </c>
      <c r="M2072">
        <v>1</v>
      </c>
      <c r="N2072">
        <v>1</v>
      </c>
      <c r="O2072" s="99">
        <f t="shared" si="65"/>
        <v>4</v>
      </c>
      <c r="P2072" s="88">
        <f t="shared" si="66"/>
        <v>1</v>
      </c>
    </row>
    <row r="2073" spans="1:16" x14ac:dyDescent="0.3">
      <c r="A2073" t="s">
        <v>41</v>
      </c>
      <c r="B2073" s="9" t="s">
        <v>385</v>
      </c>
      <c r="C2073" t="s">
        <v>386</v>
      </c>
      <c r="D2073" t="s">
        <v>132</v>
      </c>
      <c r="E2073" t="s">
        <v>263</v>
      </c>
      <c r="F2073" t="s">
        <v>239</v>
      </c>
      <c r="G2073" t="s">
        <v>271</v>
      </c>
      <c r="H2073" t="s">
        <v>7</v>
      </c>
      <c r="I2073">
        <v>2</v>
      </c>
      <c r="J2073">
        <v>1</v>
      </c>
      <c r="K2073">
        <v>0</v>
      </c>
      <c r="L2073">
        <v>1</v>
      </c>
      <c r="M2073">
        <v>0</v>
      </c>
      <c r="N2073">
        <v>1</v>
      </c>
      <c r="O2073" s="99">
        <f t="shared" si="65"/>
        <v>2</v>
      </c>
      <c r="P2073" s="88">
        <f t="shared" si="66"/>
        <v>1</v>
      </c>
    </row>
    <row r="2074" spans="1:16" x14ac:dyDescent="0.3">
      <c r="A2074" t="s">
        <v>41</v>
      </c>
      <c r="B2074" s="9" t="s">
        <v>385</v>
      </c>
      <c r="C2074" t="s">
        <v>386</v>
      </c>
      <c r="D2074" t="s">
        <v>132</v>
      </c>
      <c r="E2074" t="s">
        <v>263</v>
      </c>
      <c r="F2074" t="s">
        <v>239</v>
      </c>
      <c r="G2074" t="s">
        <v>271</v>
      </c>
      <c r="H2074" t="s">
        <v>6</v>
      </c>
      <c r="I2074">
        <v>1</v>
      </c>
      <c r="J2074">
        <v>1</v>
      </c>
      <c r="K2074">
        <v>0</v>
      </c>
      <c r="L2074">
        <v>1</v>
      </c>
      <c r="M2074">
        <v>0</v>
      </c>
      <c r="N2074">
        <v>0</v>
      </c>
      <c r="O2074" s="99">
        <f t="shared" si="65"/>
        <v>1</v>
      </c>
      <c r="P2074" s="88">
        <f t="shared" si="66"/>
        <v>0</v>
      </c>
    </row>
    <row r="2075" spans="1:16" x14ac:dyDescent="0.3">
      <c r="A2075" t="s">
        <v>41</v>
      </c>
      <c r="B2075" s="9" t="s">
        <v>385</v>
      </c>
      <c r="C2075" t="s">
        <v>386</v>
      </c>
      <c r="D2075" t="s">
        <v>134</v>
      </c>
      <c r="E2075" t="s">
        <v>264</v>
      </c>
      <c r="F2075" t="s">
        <v>220</v>
      </c>
      <c r="G2075" t="s">
        <v>272</v>
      </c>
      <c r="H2075" t="s">
        <v>4</v>
      </c>
      <c r="I2075">
        <v>1</v>
      </c>
      <c r="J2075">
        <v>0</v>
      </c>
      <c r="K2075">
        <v>0</v>
      </c>
      <c r="L2075">
        <v>0</v>
      </c>
      <c r="M2075">
        <v>1</v>
      </c>
      <c r="N2075">
        <v>0</v>
      </c>
      <c r="O2075" s="99">
        <f t="shared" si="65"/>
        <v>1</v>
      </c>
      <c r="P2075" s="88">
        <f t="shared" si="66"/>
        <v>0</v>
      </c>
    </row>
    <row r="2076" spans="1:16" x14ac:dyDescent="0.3">
      <c r="A2076" t="s">
        <v>41</v>
      </c>
      <c r="B2076" s="9" t="s">
        <v>385</v>
      </c>
      <c r="C2076" t="s">
        <v>386</v>
      </c>
      <c r="D2076" t="s">
        <v>134</v>
      </c>
      <c r="E2076" t="s">
        <v>264</v>
      </c>
      <c r="F2076" t="s">
        <v>220</v>
      </c>
      <c r="G2076" t="s">
        <v>272</v>
      </c>
      <c r="H2076" t="s">
        <v>6</v>
      </c>
      <c r="I2076">
        <v>1</v>
      </c>
      <c r="J2076">
        <v>1</v>
      </c>
      <c r="K2076">
        <v>0</v>
      </c>
      <c r="L2076">
        <v>1</v>
      </c>
      <c r="M2076">
        <v>0</v>
      </c>
      <c r="N2076">
        <v>0</v>
      </c>
      <c r="O2076" s="99">
        <f t="shared" si="65"/>
        <v>1</v>
      </c>
      <c r="P2076" s="88">
        <f t="shared" si="66"/>
        <v>0</v>
      </c>
    </row>
    <row r="2077" spans="1:16" x14ac:dyDescent="0.3">
      <c r="A2077" t="s">
        <v>41</v>
      </c>
      <c r="B2077" s="9" t="s">
        <v>385</v>
      </c>
      <c r="C2077" t="s">
        <v>386</v>
      </c>
      <c r="D2077" t="s">
        <v>136</v>
      </c>
      <c r="E2077" t="s">
        <v>265</v>
      </c>
      <c r="F2077" t="s">
        <v>239</v>
      </c>
      <c r="G2077" t="s">
        <v>271</v>
      </c>
      <c r="H2077" t="s">
        <v>4</v>
      </c>
      <c r="I2077">
        <v>120</v>
      </c>
      <c r="J2077">
        <v>9</v>
      </c>
      <c r="K2077">
        <v>3</v>
      </c>
      <c r="L2077">
        <v>6</v>
      </c>
      <c r="M2077">
        <v>48</v>
      </c>
      <c r="N2077">
        <v>63</v>
      </c>
      <c r="O2077" s="99">
        <f t="shared" si="65"/>
        <v>120</v>
      </c>
      <c r="P2077" s="88">
        <f t="shared" si="66"/>
        <v>63</v>
      </c>
    </row>
    <row r="2078" spans="1:16" x14ac:dyDescent="0.3">
      <c r="A2078" t="s">
        <v>41</v>
      </c>
      <c r="B2078" s="9" t="s">
        <v>385</v>
      </c>
      <c r="C2078" t="s">
        <v>386</v>
      </c>
      <c r="D2078" t="s">
        <v>136</v>
      </c>
      <c r="E2078" t="s">
        <v>265</v>
      </c>
      <c r="F2078" t="s">
        <v>239</v>
      </c>
      <c r="G2078" t="s">
        <v>271</v>
      </c>
      <c r="H2078" t="s">
        <v>5</v>
      </c>
      <c r="I2078">
        <v>13</v>
      </c>
      <c r="J2078">
        <v>2</v>
      </c>
      <c r="K2078">
        <v>1</v>
      </c>
      <c r="L2078">
        <v>1</v>
      </c>
      <c r="M2078">
        <v>4</v>
      </c>
      <c r="N2078">
        <v>7</v>
      </c>
      <c r="O2078" s="99">
        <f t="shared" si="65"/>
        <v>13</v>
      </c>
      <c r="P2078" s="88">
        <f t="shared" si="66"/>
        <v>7</v>
      </c>
    </row>
    <row r="2079" spans="1:16" x14ac:dyDescent="0.3">
      <c r="A2079" t="s">
        <v>41</v>
      </c>
      <c r="B2079" s="9" t="s">
        <v>385</v>
      </c>
      <c r="C2079" t="s">
        <v>386</v>
      </c>
      <c r="D2079" t="s">
        <v>136</v>
      </c>
      <c r="E2079" t="s">
        <v>265</v>
      </c>
      <c r="F2079" t="s">
        <v>239</v>
      </c>
      <c r="G2079" t="s">
        <v>271</v>
      </c>
      <c r="H2079" t="s">
        <v>7</v>
      </c>
      <c r="I2079">
        <v>7</v>
      </c>
      <c r="J2079">
        <v>3</v>
      </c>
      <c r="K2079">
        <v>0</v>
      </c>
      <c r="L2079">
        <v>3</v>
      </c>
      <c r="M2079">
        <v>1</v>
      </c>
      <c r="N2079">
        <v>3</v>
      </c>
      <c r="O2079" s="99">
        <f t="shared" si="65"/>
        <v>7</v>
      </c>
      <c r="P2079" s="88">
        <f t="shared" si="66"/>
        <v>3</v>
      </c>
    </row>
    <row r="2080" spans="1:16" x14ac:dyDescent="0.3">
      <c r="A2080" t="s">
        <v>41</v>
      </c>
      <c r="B2080" s="9" t="s">
        <v>385</v>
      </c>
      <c r="C2080" t="s">
        <v>386</v>
      </c>
      <c r="D2080" t="s">
        <v>136</v>
      </c>
      <c r="E2080" t="s">
        <v>265</v>
      </c>
      <c r="F2080" t="s">
        <v>239</v>
      </c>
      <c r="G2080" t="s">
        <v>271</v>
      </c>
      <c r="H2080" t="s">
        <v>6</v>
      </c>
      <c r="I2080">
        <v>3</v>
      </c>
      <c r="J2080">
        <v>1</v>
      </c>
      <c r="K2080">
        <v>0</v>
      </c>
      <c r="L2080">
        <v>1</v>
      </c>
      <c r="M2080">
        <v>1</v>
      </c>
      <c r="N2080">
        <v>1</v>
      </c>
      <c r="O2080" s="99">
        <f t="shared" si="65"/>
        <v>3</v>
      </c>
      <c r="P2080" s="88">
        <f t="shared" si="66"/>
        <v>1</v>
      </c>
    </row>
    <row r="2081" spans="1:16" x14ac:dyDescent="0.3">
      <c r="A2081" t="s">
        <v>41</v>
      </c>
      <c r="B2081" s="9" t="s">
        <v>385</v>
      </c>
      <c r="C2081" t="s">
        <v>386</v>
      </c>
      <c r="D2081" t="s">
        <v>138</v>
      </c>
      <c r="E2081" t="s">
        <v>266</v>
      </c>
      <c r="F2081" t="s">
        <v>220</v>
      </c>
      <c r="G2081" t="s">
        <v>272</v>
      </c>
      <c r="H2081" t="s">
        <v>4</v>
      </c>
      <c r="I2081">
        <v>23</v>
      </c>
      <c r="J2081">
        <v>8</v>
      </c>
      <c r="K2081">
        <v>1</v>
      </c>
      <c r="L2081">
        <v>7</v>
      </c>
      <c r="M2081">
        <v>6</v>
      </c>
      <c r="N2081">
        <v>9</v>
      </c>
      <c r="O2081" s="99">
        <f t="shared" si="65"/>
        <v>23</v>
      </c>
      <c r="P2081" s="88">
        <f t="shared" si="66"/>
        <v>9</v>
      </c>
    </row>
    <row r="2082" spans="1:16" x14ac:dyDescent="0.3">
      <c r="A2082" t="s">
        <v>41</v>
      </c>
      <c r="B2082" s="9" t="s">
        <v>385</v>
      </c>
      <c r="C2082" t="s">
        <v>386</v>
      </c>
      <c r="D2082" t="s">
        <v>138</v>
      </c>
      <c r="E2082" t="s">
        <v>266</v>
      </c>
      <c r="F2082" t="s">
        <v>220</v>
      </c>
      <c r="G2082" t="s">
        <v>272</v>
      </c>
      <c r="H2082" t="s">
        <v>5</v>
      </c>
      <c r="I2082">
        <v>2</v>
      </c>
      <c r="J2082">
        <v>0</v>
      </c>
      <c r="K2082">
        <v>0</v>
      </c>
      <c r="L2082">
        <v>0</v>
      </c>
      <c r="M2082">
        <v>2</v>
      </c>
      <c r="N2082">
        <v>0</v>
      </c>
      <c r="O2082" s="99">
        <f t="shared" si="65"/>
        <v>2</v>
      </c>
      <c r="P2082" s="88">
        <f t="shared" si="66"/>
        <v>0</v>
      </c>
    </row>
    <row r="2083" spans="1:16" x14ac:dyDescent="0.3">
      <c r="A2083" t="s">
        <v>41</v>
      </c>
      <c r="B2083" s="9" t="s">
        <v>385</v>
      </c>
      <c r="C2083" t="s">
        <v>386</v>
      </c>
      <c r="D2083" t="s">
        <v>138</v>
      </c>
      <c r="E2083" t="s">
        <v>266</v>
      </c>
      <c r="F2083" t="s">
        <v>220</v>
      </c>
      <c r="G2083" t="s">
        <v>272</v>
      </c>
      <c r="H2083" t="s">
        <v>7</v>
      </c>
      <c r="I2083">
        <v>2</v>
      </c>
      <c r="J2083">
        <v>0</v>
      </c>
      <c r="K2083">
        <v>0</v>
      </c>
      <c r="L2083">
        <v>0</v>
      </c>
      <c r="M2083">
        <v>2</v>
      </c>
      <c r="N2083">
        <v>0</v>
      </c>
      <c r="O2083" s="99">
        <f t="shared" si="65"/>
        <v>2</v>
      </c>
      <c r="P2083" s="88">
        <f t="shared" si="66"/>
        <v>0</v>
      </c>
    </row>
    <row r="2084" spans="1:16" x14ac:dyDescent="0.3">
      <c r="A2084" t="s">
        <v>41</v>
      </c>
      <c r="B2084" s="9" t="s">
        <v>385</v>
      </c>
      <c r="C2084" t="s">
        <v>386</v>
      </c>
      <c r="D2084" t="s">
        <v>138</v>
      </c>
      <c r="E2084" t="s">
        <v>266</v>
      </c>
      <c r="F2084" t="s">
        <v>220</v>
      </c>
      <c r="G2084" t="s">
        <v>272</v>
      </c>
      <c r="H2084" t="s">
        <v>6</v>
      </c>
      <c r="I2084">
        <v>2</v>
      </c>
      <c r="J2084">
        <v>1</v>
      </c>
      <c r="K2084">
        <v>1</v>
      </c>
      <c r="L2084">
        <v>0</v>
      </c>
      <c r="M2084">
        <v>1</v>
      </c>
      <c r="N2084">
        <v>0</v>
      </c>
      <c r="O2084" s="99">
        <f t="shared" si="65"/>
        <v>2</v>
      </c>
      <c r="P2084" s="88">
        <f t="shared" si="66"/>
        <v>0</v>
      </c>
    </row>
    <row r="2085" spans="1:16" x14ac:dyDescent="0.3">
      <c r="A2085" t="s">
        <v>41</v>
      </c>
      <c r="B2085" s="9" t="s">
        <v>385</v>
      </c>
      <c r="C2085" t="s">
        <v>386</v>
      </c>
      <c r="D2085" t="s">
        <v>140</v>
      </c>
      <c r="E2085" t="s">
        <v>267</v>
      </c>
      <c r="F2085" t="s">
        <v>239</v>
      </c>
      <c r="G2085" t="s">
        <v>271</v>
      </c>
      <c r="H2085" t="s">
        <v>4</v>
      </c>
      <c r="I2085">
        <v>81</v>
      </c>
      <c r="J2085">
        <v>36</v>
      </c>
      <c r="K2085">
        <v>6</v>
      </c>
      <c r="L2085">
        <v>30</v>
      </c>
      <c r="M2085">
        <v>20</v>
      </c>
      <c r="N2085">
        <v>25</v>
      </c>
      <c r="O2085" s="99">
        <f t="shared" si="65"/>
        <v>81</v>
      </c>
      <c r="P2085" s="88">
        <f t="shared" si="66"/>
        <v>25</v>
      </c>
    </row>
    <row r="2086" spans="1:16" x14ac:dyDescent="0.3">
      <c r="A2086" t="s">
        <v>41</v>
      </c>
      <c r="B2086" s="9" t="s">
        <v>385</v>
      </c>
      <c r="C2086" t="s">
        <v>386</v>
      </c>
      <c r="D2086" t="s">
        <v>140</v>
      </c>
      <c r="E2086" t="s">
        <v>267</v>
      </c>
      <c r="F2086" t="s">
        <v>239</v>
      </c>
      <c r="G2086" t="s">
        <v>271</v>
      </c>
      <c r="H2086" t="s">
        <v>5</v>
      </c>
      <c r="I2086">
        <v>10</v>
      </c>
      <c r="J2086">
        <v>5</v>
      </c>
      <c r="K2086">
        <v>0</v>
      </c>
      <c r="L2086">
        <v>5</v>
      </c>
      <c r="M2086">
        <v>4</v>
      </c>
      <c r="N2086">
        <v>1</v>
      </c>
      <c r="O2086" s="99">
        <f t="shared" si="65"/>
        <v>10</v>
      </c>
      <c r="P2086" s="88">
        <f t="shared" si="66"/>
        <v>1</v>
      </c>
    </row>
    <row r="2087" spans="1:16" x14ac:dyDescent="0.3">
      <c r="A2087" t="s">
        <v>41</v>
      </c>
      <c r="B2087" s="9" t="s">
        <v>385</v>
      </c>
      <c r="C2087" t="s">
        <v>386</v>
      </c>
      <c r="D2087" t="s">
        <v>140</v>
      </c>
      <c r="E2087" t="s">
        <v>267</v>
      </c>
      <c r="F2087" t="s">
        <v>239</v>
      </c>
      <c r="G2087" t="s">
        <v>271</v>
      </c>
      <c r="H2087" t="s">
        <v>7</v>
      </c>
      <c r="I2087">
        <v>3</v>
      </c>
      <c r="J2087">
        <v>3</v>
      </c>
      <c r="K2087">
        <v>0</v>
      </c>
      <c r="L2087">
        <v>3</v>
      </c>
      <c r="M2087">
        <v>0</v>
      </c>
      <c r="N2087">
        <v>0</v>
      </c>
      <c r="O2087" s="99">
        <f t="shared" si="65"/>
        <v>3</v>
      </c>
      <c r="P2087" s="88">
        <f t="shared" si="66"/>
        <v>0</v>
      </c>
    </row>
    <row r="2088" spans="1:16" x14ac:dyDescent="0.3">
      <c r="A2088" t="s">
        <v>41</v>
      </c>
      <c r="B2088" s="9" t="s">
        <v>385</v>
      </c>
      <c r="C2088" t="s">
        <v>386</v>
      </c>
      <c r="D2088" t="s">
        <v>140</v>
      </c>
      <c r="E2088" t="s">
        <v>267</v>
      </c>
      <c r="F2088" t="s">
        <v>239</v>
      </c>
      <c r="G2088" t="s">
        <v>271</v>
      </c>
      <c r="H2088" t="s">
        <v>6</v>
      </c>
      <c r="I2088">
        <v>4</v>
      </c>
      <c r="J2088">
        <v>0</v>
      </c>
      <c r="K2088">
        <v>0</v>
      </c>
      <c r="L2088">
        <v>0</v>
      </c>
      <c r="M2088">
        <v>4</v>
      </c>
      <c r="N2088">
        <v>0</v>
      </c>
      <c r="O2088" s="99">
        <f t="shared" si="65"/>
        <v>4</v>
      </c>
      <c r="P2088" s="88">
        <f t="shared" si="66"/>
        <v>0</v>
      </c>
    </row>
    <row r="2089" spans="1:16" x14ac:dyDescent="0.3">
      <c r="A2089" t="s">
        <v>41</v>
      </c>
      <c r="B2089" s="9" t="s">
        <v>385</v>
      </c>
      <c r="C2089" t="s">
        <v>387</v>
      </c>
      <c r="D2089" t="s">
        <v>52</v>
      </c>
      <c r="E2089" t="s">
        <v>219</v>
      </c>
      <c r="F2089" t="s">
        <v>220</v>
      </c>
      <c r="G2089" t="s">
        <v>271</v>
      </c>
      <c r="H2089" t="s">
        <v>4</v>
      </c>
      <c r="I2089">
        <v>34</v>
      </c>
      <c r="J2089">
        <v>18</v>
      </c>
      <c r="K2089">
        <v>2</v>
      </c>
      <c r="L2089">
        <v>16</v>
      </c>
      <c r="M2089">
        <v>8</v>
      </c>
      <c r="N2089">
        <v>8</v>
      </c>
      <c r="O2089" s="99">
        <f t="shared" si="65"/>
        <v>34</v>
      </c>
      <c r="P2089" s="88">
        <f t="shared" si="66"/>
        <v>8</v>
      </c>
    </row>
    <row r="2090" spans="1:16" x14ac:dyDescent="0.3">
      <c r="A2090" t="s">
        <v>41</v>
      </c>
      <c r="B2090" s="9" t="s">
        <v>385</v>
      </c>
      <c r="C2090" t="s">
        <v>387</v>
      </c>
      <c r="D2090" t="s">
        <v>52</v>
      </c>
      <c r="E2090" t="s">
        <v>219</v>
      </c>
      <c r="F2090" t="s">
        <v>220</v>
      </c>
      <c r="G2090" t="s">
        <v>271</v>
      </c>
      <c r="H2090" t="s">
        <v>5</v>
      </c>
      <c r="I2090">
        <v>6</v>
      </c>
      <c r="J2090">
        <v>3</v>
      </c>
      <c r="K2090">
        <v>0</v>
      </c>
      <c r="L2090">
        <v>3</v>
      </c>
      <c r="M2090">
        <v>2</v>
      </c>
      <c r="N2090">
        <v>1</v>
      </c>
      <c r="O2090" s="99">
        <f t="shared" si="65"/>
        <v>6</v>
      </c>
      <c r="P2090" s="88">
        <f t="shared" si="66"/>
        <v>1</v>
      </c>
    </row>
    <row r="2091" spans="1:16" x14ac:dyDescent="0.3">
      <c r="A2091" t="s">
        <v>41</v>
      </c>
      <c r="B2091" s="9" t="s">
        <v>385</v>
      </c>
      <c r="C2091" t="s">
        <v>387</v>
      </c>
      <c r="D2091" t="s">
        <v>52</v>
      </c>
      <c r="E2091" t="s">
        <v>219</v>
      </c>
      <c r="F2091" t="s">
        <v>220</v>
      </c>
      <c r="G2091" t="s">
        <v>271</v>
      </c>
      <c r="H2091" t="s">
        <v>7</v>
      </c>
      <c r="I2091">
        <v>1</v>
      </c>
      <c r="J2091">
        <v>1</v>
      </c>
      <c r="K2091">
        <v>1</v>
      </c>
      <c r="L2091">
        <v>0</v>
      </c>
      <c r="M2091">
        <v>0</v>
      </c>
      <c r="N2091">
        <v>0</v>
      </c>
      <c r="O2091" s="99">
        <f t="shared" si="65"/>
        <v>1</v>
      </c>
      <c r="P2091" s="88">
        <f t="shared" si="66"/>
        <v>0</v>
      </c>
    </row>
    <row r="2092" spans="1:16" x14ac:dyDescent="0.3">
      <c r="A2092" t="s">
        <v>41</v>
      </c>
      <c r="B2092" s="9" t="s">
        <v>385</v>
      </c>
      <c r="C2092" t="s">
        <v>387</v>
      </c>
      <c r="D2092" t="s">
        <v>52</v>
      </c>
      <c r="E2092" t="s">
        <v>219</v>
      </c>
      <c r="F2092" t="s">
        <v>220</v>
      </c>
      <c r="G2092" t="s">
        <v>271</v>
      </c>
      <c r="H2092" t="s">
        <v>6</v>
      </c>
      <c r="I2092">
        <v>4</v>
      </c>
      <c r="J2092">
        <v>3</v>
      </c>
      <c r="K2092">
        <v>1</v>
      </c>
      <c r="L2092">
        <v>2</v>
      </c>
      <c r="M2092">
        <v>1</v>
      </c>
      <c r="N2092">
        <v>0</v>
      </c>
      <c r="O2092" s="99">
        <f t="shared" si="65"/>
        <v>4</v>
      </c>
      <c r="P2092" s="88">
        <f t="shared" si="66"/>
        <v>0</v>
      </c>
    </row>
    <row r="2093" spans="1:16" x14ac:dyDescent="0.3">
      <c r="A2093" t="s">
        <v>41</v>
      </c>
      <c r="B2093" s="9" t="s">
        <v>385</v>
      </c>
      <c r="C2093" t="s">
        <v>387</v>
      </c>
      <c r="D2093" t="s">
        <v>54</v>
      </c>
      <c r="E2093" t="s">
        <v>222</v>
      </c>
      <c r="F2093" t="s">
        <v>220</v>
      </c>
      <c r="G2093" t="s">
        <v>272</v>
      </c>
      <c r="H2093" t="s">
        <v>4</v>
      </c>
      <c r="I2093">
        <v>8</v>
      </c>
      <c r="J2093">
        <v>4</v>
      </c>
      <c r="K2093">
        <v>0</v>
      </c>
      <c r="L2093">
        <v>4</v>
      </c>
      <c r="M2093">
        <v>3</v>
      </c>
      <c r="N2093">
        <v>1</v>
      </c>
      <c r="O2093" s="99">
        <f t="shared" si="65"/>
        <v>8</v>
      </c>
      <c r="P2093" s="88">
        <f t="shared" si="66"/>
        <v>1</v>
      </c>
    </row>
    <row r="2094" spans="1:16" x14ac:dyDescent="0.3">
      <c r="A2094" t="s">
        <v>41</v>
      </c>
      <c r="B2094" s="9" t="s">
        <v>385</v>
      </c>
      <c r="C2094" t="s">
        <v>387</v>
      </c>
      <c r="D2094" t="s">
        <v>56</v>
      </c>
      <c r="E2094" t="s">
        <v>224</v>
      </c>
      <c r="F2094" t="s">
        <v>220</v>
      </c>
      <c r="G2094" t="s">
        <v>271</v>
      </c>
      <c r="H2094" t="s">
        <v>4</v>
      </c>
      <c r="I2094">
        <v>26</v>
      </c>
      <c r="J2094">
        <v>7</v>
      </c>
      <c r="K2094">
        <v>2</v>
      </c>
      <c r="L2094">
        <v>5</v>
      </c>
      <c r="M2094">
        <v>16</v>
      </c>
      <c r="N2094">
        <v>3</v>
      </c>
      <c r="O2094" s="99">
        <f t="shared" si="65"/>
        <v>26</v>
      </c>
      <c r="P2094" s="88">
        <f t="shared" si="66"/>
        <v>3</v>
      </c>
    </row>
    <row r="2095" spans="1:16" x14ac:dyDescent="0.3">
      <c r="A2095" t="s">
        <v>41</v>
      </c>
      <c r="B2095" s="9" t="s">
        <v>385</v>
      </c>
      <c r="C2095" t="s">
        <v>387</v>
      </c>
      <c r="D2095" t="s">
        <v>56</v>
      </c>
      <c r="E2095" t="s">
        <v>224</v>
      </c>
      <c r="F2095" t="s">
        <v>220</v>
      </c>
      <c r="G2095" t="s">
        <v>271</v>
      </c>
      <c r="H2095" t="s">
        <v>5</v>
      </c>
      <c r="I2095">
        <v>2</v>
      </c>
      <c r="J2095">
        <v>2</v>
      </c>
      <c r="K2095">
        <v>0</v>
      </c>
      <c r="L2095">
        <v>2</v>
      </c>
      <c r="M2095">
        <v>0</v>
      </c>
      <c r="N2095">
        <v>0</v>
      </c>
      <c r="O2095" s="99">
        <f t="shared" si="65"/>
        <v>2</v>
      </c>
      <c r="P2095" s="88">
        <f t="shared" si="66"/>
        <v>0</v>
      </c>
    </row>
    <row r="2096" spans="1:16" x14ac:dyDescent="0.3">
      <c r="A2096" t="s">
        <v>41</v>
      </c>
      <c r="B2096" s="9" t="s">
        <v>385</v>
      </c>
      <c r="C2096" t="s">
        <v>387</v>
      </c>
      <c r="D2096" t="s">
        <v>56</v>
      </c>
      <c r="E2096" t="s">
        <v>224</v>
      </c>
      <c r="F2096" t="s">
        <v>220</v>
      </c>
      <c r="G2096" t="s">
        <v>271</v>
      </c>
      <c r="H2096" t="s">
        <v>6</v>
      </c>
      <c r="I2096">
        <v>3</v>
      </c>
      <c r="J2096">
        <v>3</v>
      </c>
      <c r="K2096">
        <v>3</v>
      </c>
      <c r="L2096">
        <v>0</v>
      </c>
      <c r="M2096">
        <v>0</v>
      </c>
      <c r="N2096">
        <v>0</v>
      </c>
      <c r="O2096" s="99">
        <f t="shared" si="65"/>
        <v>3</v>
      </c>
      <c r="P2096" s="88">
        <f t="shared" si="66"/>
        <v>0</v>
      </c>
    </row>
    <row r="2097" spans="1:16" x14ac:dyDescent="0.3">
      <c r="A2097" t="s">
        <v>41</v>
      </c>
      <c r="B2097" s="9" t="s">
        <v>385</v>
      </c>
      <c r="C2097" t="s">
        <v>387</v>
      </c>
      <c r="D2097" t="s">
        <v>58</v>
      </c>
      <c r="E2097" t="s">
        <v>225</v>
      </c>
      <c r="F2097" t="s">
        <v>220</v>
      </c>
      <c r="G2097" t="s">
        <v>272</v>
      </c>
      <c r="H2097" t="s">
        <v>4</v>
      </c>
      <c r="I2097">
        <v>25</v>
      </c>
      <c r="J2097">
        <v>10</v>
      </c>
      <c r="K2097">
        <v>3</v>
      </c>
      <c r="L2097">
        <v>7</v>
      </c>
      <c r="M2097">
        <v>10</v>
      </c>
      <c r="N2097">
        <v>5</v>
      </c>
      <c r="O2097" s="99">
        <f t="shared" si="65"/>
        <v>25</v>
      </c>
      <c r="P2097" s="88">
        <f t="shared" si="66"/>
        <v>5</v>
      </c>
    </row>
    <row r="2098" spans="1:16" x14ac:dyDescent="0.3">
      <c r="A2098" t="s">
        <v>41</v>
      </c>
      <c r="B2098" s="9" t="s">
        <v>385</v>
      </c>
      <c r="C2098" t="s">
        <v>387</v>
      </c>
      <c r="D2098" t="s">
        <v>58</v>
      </c>
      <c r="E2098" t="s">
        <v>225</v>
      </c>
      <c r="F2098" t="s">
        <v>220</v>
      </c>
      <c r="G2098" t="s">
        <v>272</v>
      </c>
      <c r="H2098" t="s">
        <v>5</v>
      </c>
      <c r="I2098">
        <v>1</v>
      </c>
      <c r="J2098">
        <v>0</v>
      </c>
      <c r="K2098">
        <v>0</v>
      </c>
      <c r="L2098">
        <v>0</v>
      </c>
      <c r="M2098">
        <v>1</v>
      </c>
      <c r="N2098">
        <v>0</v>
      </c>
      <c r="O2098" s="99">
        <f t="shared" si="65"/>
        <v>1</v>
      </c>
      <c r="P2098" s="88">
        <f t="shared" si="66"/>
        <v>0</v>
      </c>
    </row>
    <row r="2099" spans="1:16" x14ac:dyDescent="0.3">
      <c r="A2099" t="s">
        <v>41</v>
      </c>
      <c r="B2099" s="9" t="s">
        <v>385</v>
      </c>
      <c r="C2099" t="s">
        <v>387</v>
      </c>
      <c r="D2099" t="s">
        <v>58</v>
      </c>
      <c r="E2099" t="s">
        <v>225</v>
      </c>
      <c r="F2099" t="s">
        <v>220</v>
      </c>
      <c r="G2099" t="s">
        <v>272</v>
      </c>
      <c r="H2099" t="s">
        <v>6</v>
      </c>
      <c r="I2099">
        <v>1</v>
      </c>
      <c r="J2099">
        <v>1</v>
      </c>
      <c r="K2099">
        <v>0</v>
      </c>
      <c r="L2099">
        <v>1</v>
      </c>
      <c r="M2099">
        <v>0</v>
      </c>
      <c r="N2099">
        <v>0</v>
      </c>
      <c r="O2099" s="99">
        <f t="shared" si="65"/>
        <v>1</v>
      </c>
      <c r="P2099" s="88">
        <f t="shared" si="66"/>
        <v>0</v>
      </c>
    </row>
    <row r="2100" spans="1:16" x14ac:dyDescent="0.3">
      <c r="A2100" t="s">
        <v>41</v>
      </c>
      <c r="B2100" s="9" t="s">
        <v>385</v>
      </c>
      <c r="C2100" t="s">
        <v>387</v>
      </c>
      <c r="D2100" t="s">
        <v>60</v>
      </c>
      <c r="E2100" t="s">
        <v>226</v>
      </c>
      <c r="F2100" t="s">
        <v>220</v>
      </c>
      <c r="G2100" t="s">
        <v>273</v>
      </c>
      <c r="H2100" t="s">
        <v>4</v>
      </c>
      <c r="I2100">
        <v>10</v>
      </c>
      <c r="J2100">
        <v>2</v>
      </c>
      <c r="K2100">
        <v>1</v>
      </c>
      <c r="L2100">
        <v>1</v>
      </c>
      <c r="M2100">
        <v>2</v>
      </c>
      <c r="N2100">
        <v>6</v>
      </c>
      <c r="O2100" s="99">
        <f t="shared" si="65"/>
        <v>10</v>
      </c>
      <c r="P2100" s="88">
        <f t="shared" si="66"/>
        <v>6</v>
      </c>
    </row>
    <row r="2101" spans="1:16" x14ac:dyDescent="0.3">
      <c r="A2101" t="s">
        <v>41</v>
      </c>
      <c r="B2101" s="9" t="s">
        <v>385</v>
      </c>
      <c r="C2101" t="s">
        <v>387</v>
      </c>
      <c r="D2101" t="s">
        <v>60</v>
      </c>
      <c r="E2101" t="s">
        <v>226</v>
      </c>
      <c r="F2101" t="s">
        <v>220</v>
      </c>
      <c r="G2101" t="s">
        <v>273</v>
      </c>
      <c r="H2101" t="s">
        <v>7</v>
      </c>
      <c r="I2101">
        <v>1</v>
      </c>
      <c r="J2101">
        <v>0</v>
      </c>
      <c r="K2101">
        <v>0</v>
      </c>
      <c r="L2101">
        <v>0</v>
      </c>
      <c r="M2101">
        <v>0</v>
      </c>
      <c r="N2101">
        <v>1</v>
      </c>
      <c r="O2101" s="99">
        <f t="shared" si="65"/>
        <v>1</v>
      </c>
      <c r="P2101" s="88">
        <f t="shared" si="66"/>
        <v>1</v>
      </c>
    </row>
    <row r="2102" spans="1:16" x14ac:dyDescent="0.3">
      <c r="A2102" t="s">
        <v>41</v>
      </c>
      <c r="B2102" s="9" t="s">
        <v>385</v>
      </c>
      <c r="C2102" t="s">
        <v>387</v>
      </c>
      <c r="D2102" t="s">
        <v>60</v>
      </c>
      <c r="E2102" t="s">
        <v>226</v>
      </c>
      <c r="F2102" t="s">
        <v>220</v>
      </c>
      <c r="G2102" t="s">
        <v>273</v>
      </c>
      <c r="H2102" t="s">
        <v>6</v>
      </c>
      <c r="I2102">
        <v>3</v>
      </c>
      <c r="J2102">
        <v>3</v>
      </c>
      <c r="K2102">
        <v>3</v>
      </c>
      <c r="L2102">
        <v>0</v>
      </c>
      <c r="M2102">
        <v>0</v>
      </c>
      <c r="N2102">
        <v>0</v>
      </c>
      <c r="O2102" s="99">
        <f t="shared" si="65"/>
        <v>3</v>
      </c>
      <c r="P2102" s="88">
        <f t="shared" si="66"/>
        <v>0</v>
      </c>
    </row>
    <row r="2103" spans="1:16" x14ac:dyDescent="0.3">
      <c r="A2103" t="s">
        <v>41</v>
      </c>
      <c r="B2103" s="9" t="s">
        <v>385</v>
      </c>
      <c r="C2103" t="s">
        <v>387</v>
      </c>
      <c r="D2103" t="s">
        <v>62</v>
      </c>
      <c r="E2103" t="s">
        <v>228</v>
      </c>
      <c r="F2103" t="s">
        <v>220</v>
      </c>
      <c r="G2103" t="s">
        <v>272</v>
      </c>
      <c r="H2103" t="s">
        <v>4</v>
      </c>
      <c r="I2103">
        <v>18</v>
      </c>
      <c r="J2103">
        <v>8</v>
      </c>
      <c r="K2103">
        <v>0</v>
      </c>
      <c r="L2103">
        <v>8</v>
      </c>
      <c r="M2103">
        <v>6</v>
      </c>
      <c r="N2103">
        <v>4</v>
      </c>
      <c r="O2103" s="99">
        <f t="shared" si="65"/>
        <v>18</v>
      </c>
      <c r="P2103" s="88">
        <f t="shared" si="66"/>
        <v>4</v>
      </c>
    </row>
    <row r="2104" spans="1:16" x14ac:dyDescent="0.3">
      <c r="A2104" t="s">
        <v>41</v>
      </c>
      <c r="B2104" s="9" t="s">
        <v>385</v>
      </c>
      <c r="C2104" t="s">
        <v>387</v>
      </c>
      <c r="D2104" t="s">
        <v>62</v>
      </c>
      <c r="E2104" t="s">
        <v>228</v>
      </c>
      <c r="F2104" t="s">
        <v>220</v>
      </c>
      <c r="G2104" t="s">
        <v>272</v>
      </c>
      <c r="H2104" t="s">
        <v>5</v>
      </c>
      <c r="I2104">
        <v>3</v>
      </c>
      <c r="J2104">
        <v>0</v>
      </c>
      <c r="K2104">
        <v>0</v>
      </c>
      <c r="L2104">
        <v>0</v>
      </c>
      <c r="M2104">
        <v>2</v>
      </c>
      <c r="N2104">
        <v>1</v>
      </c>
      <c r="O2104" s="99">
        <f t="shared" si="65"/>
        <v>3</v>
      </c>
      <c r="P2104" s="88">
        <f t="shared" si="66"/>
        <v>1</v>
      </c>
    </row>
    <row r="2105" spans="1:16" x14ac:dyDescent="0.3">
      <c r="A2105" t="s">
        <v>41</v>
      </c>
      <c r="B2105" s="9" t="s">
        <v>385</v>
      </c>
      <c r="C2105" t="s">
        <v>387</v>
      </c>
      <c r="D2105" t="s">
        <v>62</v>
      </c>
      <c r="E2105" t="s">
        <v>228</v>
      </c>
      <c r="F2105" t="s">
        <v>220</v>
      </c>
      <c r="G2105" t="s">
        <v>272</v>
      </c>
      <c r="H2105" t="s">
        <v>6</v>
      </c>
      <c r="I2105">
        <v>3</v>
      </c>
      <c r="J2105">
        <v>1</v>
      </c>
      <c r="K2105">
        <v>1</v>
      </c>
      <c r="L2105">
        <v>0</v>
      </c>
      <c r="M2105">
        <v>2</v>
      </c>
      <c r="N2105">
        <v>0</v>
      </c>
      <c r="O2105" s="99">
        <f t="shared" si="65"/>
        <v>3</v>
      </c>
      <c r="P2105" s="88">
        <f t="shared" si="66"/>
        <v>0</v>
      </c>
    </row>
    <row r="2106" spans="1:16" x14ac:dyDescent="0.3">
      <c r="A2106" t="s">
        <v>41</v>
      </c>
      <c r="B2106" s="9" t="s">
        <v>385</v>
      </c>
      <c r="C2106" t="s">
        <v>387</v>
      </c>
      <c r="D2106" t="s">
        <v>64</v>
      </c>
      <c r="E2106" t="s">
        <v>229</v>
      </c>
      <c r="F2106" t="s">
        <v>220</v>
      </c>
      <c r="G2106" t="s">
        <v>271</v>
      </c>
      <c r="H2106" t="s">
        <v>4</v>
      </c>
      <c r="I2106">
        <v>3</v>
      </c>
      <c r="J2106">
        <v>2</v>
      </c>
      <c r="K2106">
        <v>1</v>
      </c>
      <c r="L2106">
        <v>1</v>
      </c>
      <c r="M2106">
        <v>1</v>
      </c>
      <c r="N2106">
        <v>0</v>
      </c>
      <c r="O2106" s="99">
        <f t="shared" si="65"/>
        <v>3</v>
      </c>
      <c r="P2106" s="88">
        <f t="shared" si="66"/>
        <v>0</v>
      </c>
    </row>
    <row r="2107" spans="1:16" x14ac:dyDescent="0.3">
      <c r="A2107" t="s">
        <v>41</v>
      </c>
      <c r="B2107" s="9" t="s">
        <v>385</v>
      </c>
      <c r="C2107" t="s">
        <v>387</v>
      </c>
      <c r="D2107" t="s">
        <v>64</v>
      </c>
      <c r="E2107" t="s">
        <v>229</v>
      </c>
      <c r="F2107" t="s">
        <v>220</v>
      </c>
      <c r="G2107" t="s">
        <v>271</v>
      </c>
      <c r="H2107" t="s">
        <v>6</v>
      </c>
      <c r="I2107">
        <v>2</v>
      </c>
      <c r="J2107">
        <v>1</v>
      </c>
      <c r="K2107">
        <v>1</v>
      </c>
      <c r="L2107">
        <v>0</v>
      </c>
      <c r="M2107">
        <v>1</v>
      </c>
      <c r="N2107">
        <v>0</v>
      </c>
      <c r="O2107" s="99">
        <f t="shared" si="65"/>
        <v>2</v>
      </c>
      <c r="P2107" s="88">
        <f t="shared" si="66"/>
        <v>0</v>
      </c>
    </row>
    <row r="2108" spans="1:16" x14ac:dyDescent="0.3">
      <c r="A2108" t="s">
        <v>41</v>
      </c>
      <c r="B2108" s="9" t="s">
        <v>385</v>
      </c>
      <c r="C2108" t="s">
        <v>387</v>
      </c>
      <c r="D2108" t="s">
        <v>66</v>
      </c>
      <c r="E2108" t="s">
        <v>230</v>
      </c>
      <c r="F2108" t="s">
        <v>220</v>
      </c>
      <c r="G2108" t="s">
        <v>273</v>
      </c>
      <c r="H2108" t="s">
        <v>4</v>
      </c>
      <c r="I2108">
        <v>4</v>
      </c>
      <c r="J2108">
        <v>1</v>
      </c>
      <c r="K2108">
        <v>0</v>
      </c>
      <c r="L2108">
        <v>1</v>
      </c>
      <c r="M2108">
        <v>3</v>
      </c>
      <c r="N2108">
        <v>0</v>
      </c>
      <c r="O2108" s="99">
        <f t="shared" si="65"/>
        <v>4</v>
      </c>
      <c r="P2108" s="88">
        <f t="shared" si="66"/>
        <v>0</v>
      </c>
    </row>
    <row r="2109" spans="1:16" x14ac:dyDescent="0.3">
      <c r="A2109" t="s">
        <v>41</v>
      </c>
      <c r="B2109" s="9" t="s">
        <v>385</v>
      </c>
      <c r="C2109" t="s">
        <v>387</v>
      </c>
      <c r="D2109" t="s">
        <v>66</v>
      </c>
      <c r="E2109" t="s">
        <v>230</v>
      </c>
      <c r="F2109" t="s">
        <v>220</v>
      </c>
      <c r="G2109" t="s">
        <v>273</v>
      </c>
      <c r="H2109" t="s">
        <v>6</v>
      </c>
      <c r="I2109">
        <v>2</v>
      </c>
      <c r="J2109">
        <v>0</v>
      </c>
      <c r="K2109">
        <v>0</v>
      </c>
      <c r="L2109">
        <v>0</v>
      </c>
      <c r="M2109">
        <v>2</v>
      </c>
      <c r="N2109">
        <v>0</v>
      </c>
      <c r="O2109" s="99">
        <f t="shared" si="65"/>
        <v>2</v>
      </c>
      <c r="P2109" s="88">
        <f t="shared" si="66"/>
        <v>0</v>
      </c>
    </row>
    <row r="2110" spans="1:16" x14ac:dyDescent="0.3">
      <c r="A2110" t="s">
        <v>41</v>
      </c>
      <c r="B2110" s="9" t="s">
        <v>385</v>
      </c>
      <c r="C2110" t="s">
        <v>387</v>
      </c>
      <c r="D2110" t="s">
        <v>68</v>
      </c>
      <c r="E2110" t="s">
        <v>231</v>
      </c>
      <c r="F2110" t="s">
        <v>220</v>
      </c>
      <c r="G2110" t="s">
        <v>273</v>
      </c>
      <c r="H2110" t="s">
        <v>4</v>
      </c>
      <c r="I2110">
        <v>7</v>
      </c>
      <c r="J2110">
        <v>6</v>
      </c>
      <c r="K2110">
        <v>1</v>
      </c>
      <c r="L2110">
        <v>5</v>
      </c>
      <c r="M2110">
        <v>0</v>
      </c>
      <c r="N2110">
        <v>1</v>
      </c>
      <c r="O2110" s="99">
        <f t="shared" si="65"/>
        <v>7</v>
      </c>
      <c r="P2110" s="88">
        <f t="shared" si="66"/>
        <v>1</v>
      </c>
    </row>
    <row r="2111" spans="1:16" x14ac:dyDescent="0.3">
      <c r="A2111" t="s">
        <v>41</v>
      </c>
      <c r="B2111" s="9" t="s">
        <v>385</v>
      </c>
      <c r="C2111" t="s">
        <v>387</v>
      </c>
      <c r="D2111" t="s">
        <v>68</v>
      </c>
      <c r="E2111" t="s">
        <v>231</v>
      </c>
      <c r="F2111" t="s">
        <v>220</v>
      </c>
      <c r="G2111" t="s">
        <v>273</v>
      </c>
      <c r="H2111" t="s">
        <v>5</v>
      </c>
      <c r="I2111">
        <v>1</v>
      </c>
      <c r="J2111">
        <v>1</v>
      </c>
      <c r="K2111">
        <v>0</v>
      </c>
      <c r="L2111">
        <v>1</v>
      </c>
      <c r="M2111">
        <v>0</v>
      </c>
      <c r="N2111">
        <v>0</v>
      </c>
      <c r="O2111" s="99">
        <f t="shared" si="65"/>
        <v>1</v>
      </c>
      <c r="P2111" s="88">
        <f t="shared" si="66"/>
        <v>0</v>
      </c>
    </row>
    <row r="2112" spans="1:16" x14ac:dyDescent="0.3">
      <c r="A2112" t="s">
        <v>41</v>
      </c>
      <c r="B2112" s="9" t="s">
        <v>385</v>
      </c>
      <c r="C2112" t="s">
        <v>387</v>
      </c>
      <c r="D2112" t="s">
        <v>68</v>
      </c>
      <c r="E2112" t="s">
        <v>231</v>
      </c>
      <c r="F2112" t="s">
        <v>220</v>
      </c>
      <c r="G2112" t="s">
        <v>273</v>
      </c>
      <c r="H2112" t="s">
        <v>6</v>
      </c>
      <c r="I2112">
        <v>1</v>
      </c>
      <c r="J2112">
        <v>1</v>
      </c>
      <c r="K2112">
        <v>0</v>
      </c>
      <c r="L2112">
        <v>1</v>
      </c>
      <c r="M2112">
        <v>0</v>
      </c>
      <c r="N2112">
        <v>0</v>
      </c>
      <c r="O2112" s="99">
        <f t="shared" si="65"/>
        <v>1</v>
      </c>
      <c r="P2112" s="88">
        <f t="shared" si="66"/>
        <v>0</v>
      </c>
    </row>
    <row r="2113" spans="1:16" x14ac:dyDescent="0.3">
      <c r="A2113" t="s">
        <v>41</v>
      </c>
      <c r="B2113" s="9" t="s">
        <v>385</v>
      </c>
      <c r="C2113" t="s">
        <v>387</v>
      </c>
      <c r="D2113" t="s">
        <v>70</v>
      </c>
      <c r="E2113" t="s">
        <v>232</v>
      </c>
      <c r="F2113" t="s">
        <v>220</v>
      </c>
      <c r="G2113" t="s">
        <v>272</v>
      </c>
      <c r="H2113" t="s">
        <v>4</v>
      </c>
      <c r="I2113">
        <v>42</v>
      </c>
      <c r="J2113">
        <v>16</v>
      </c>
      <c r="K2113">
        <v>4</v>
      </c>
      <c r="L2113">
        <v>12</v>
      </c>
      <c r="M2113">
        <v>16</v>
      </c>
      <c r="N2113">
        <v>10</v>
      </c>
      <c r="O2113" s="99">
        <f t="shared" si="65"/>
        <v>42</v>
      </c>
      <c r="P2113" s="88">
        <f t="shared" si="66"/>
        <v>10</v>
      </c>
    </row>
    <row r="2114" spans="1:16" x14ac:dyDescent="0.3">
      <c r="A2114" t="s">
        <v>41</v>
      </c>
      <c r="B2114" s="9" t="s">
        <v>385</v>
      </c>
      <c r="C2114" t="s">
        <v>387</v>
      </c>
      <c r="D2114" t="s">
        <v>70</v>
      </c>
      <c r="E2114" t="s">
        <v>232</v>
      </c>
      <c r="F2114" t="s">
        <v>220</v>
      </c>
      <c r="G2114" t="s">
        <v>272</v>
      </c>
      <c r="H2114" t="s">
        <v>5</v>
      </c>
      <c r="I2114">
        <v>1</v>
      </c>
      <c r="J2114">
        <v>0</v>
      </c>
      <c r="K2114">
        <v>0</v>
      </c>
      <c r="L2114">
        <v>0</v>
      </c>
      <c r="M2114">
        <v>1</v>
      </c>
      <c r="N2114">
        <v>0</v>
      </c>
      <c r="O2114" s="99">
        <f t="shared" si="65"/>
        <v>1</v>
      </c>
      <c r="P2114" s="88">
        <f t="shared" si="66"/>
        <v>0</v>
      </c>
    </row>
    <row r="2115" spans="1:16" x14ac:dyDescent="0.3">
      <c r="A2115" t="s">
        <v>41</v>
      </c>
      <c r="B2115" s="9" t="s">
        <v>385</v>
      </c>
      <c r="C2115" t="s">
        <v>387</v>
      </c>
      <c r="D2115" t="s">
        <v>70</v>
      </c>
      <c r="E2115" t="s">
        <v>232</v>
      </c>
      <c r="F2115" t="s">
        <v>220</v>
      </c>
      <c r="G2115" t="s">
        <v>272</v>
      </c>
      <c r="H2115" t="s">
        <v>7</v>
      </c>
      <c r="I2115">
        <v>1</v>
      </c>
      <c r="J2115">
        <v>1</v>
      </c>
      <c r="K2115">
        <v>0</v>
      </c>
      <c r="L2115">
        <v>1</v>
      </c>
      <c r="M2115">
        <v>0</v>
      </c>
      <c r="N2115">
        <v>0</v>
      </c>
      <c r="O2115" s="99">
        <f t="shared" ref="O2115:O2178" si="67">IF($I$1=$O$1,I2115,IF($J$1=$O$1,J2115,IF($K$1=$O$1,K2115,IF($L$1=$O$1,L2115,IF($M$1=$O$1,M2115,IF($N$1=$O$1,N2115,"x"))))))</f>
        <v>1</v>
      </c>
      <c r="P2115" s="88">
        <f t="shared" ref="P2115:P2178" si="68">IF($I$1=$P$1,I2115,IF($J$1=$P$1,J2115,IF($K$1=$P$1,K2115,IF($L$1=$P$1,L2115,IF($M$1=$P$1,M2115,IF($N$1=$P$1,N2115,"x"))))))</f>
        <v>0</v>
      </c>
    </row>
    <row r="2116" spans="1:16" x14ac:dyDescent="0.3">
      <c r="A2116" t="s">
        <v>41</v>
      </c>
      <c r="B2116" s="9" t="s">
        <v>385</v>
      </c>
      <c r="C2116" t="s">
        <v>387</v>
      </c>
      <c r="D2116" t="s">
        <v>70</v>
      </c>
      <c r="E2116" t="s">
        <v>232</v>
      </c>
      <c r="F2116" t="s">
        <v>220</v>
      </c>
      <c r="G2116" t="s">
        <v>272</v>
      </c>
      <c r="H2116" t="s">
        <v>6</v>
      </c>
      <c r="I2116">
        <v>7</v>
      </c>
      <c r="J2116">
        <v>1</v>
      </c>
      <c r="K2116">
        <v>0</v>
      </c>
      <c r="L2116">
        <v>1</v>
      </c>
      <c r="M2116">
        <v>2</v>
      </c>
      <c r="N2116">
        <v>4</v>
      </c>
      <c r="O2116" s="99">
        <f t="shared" si="67"/>
        <v>7</v>
      </c>
      <c r="P2116" s="88">
        <f t="shared" si="68"/>
        <v>4</v>
      </c>
    </row>
    <row r="2117" spans="1:16" x14ac:dyDescent="0.3">
      <c r="A2117" t="s">
        <v>41</v>
      </c>
      <c r="B2117" s="9" t="s">
        <v>385</v>
      </c>
      <c r="C2117" t="s">
        <v>387</v>
      </c>
      <c r="D2117" t="s">
        <v>72</v>
      </c>
      <c r="E2117" t="s">
        <v>233</v>
      </c>
      <c r="F2117" t="s">
        <v>220</v>
      </c>
      <c r="G2117" t="s">
        <v>273</v>
      </c>
      <c r="H2117" t="s">
        <v>4</v>
      </c>
      <c r="I2117">
        <v>72</v>
      </c>
      <c r="J2117">
        <v>18</v>
      </c>
      <c r="K2117">
        <v>2</v>
      </c>
      <c r="L2117">
        <v>16</v>
      </c>
      <c r="M2117">
        <v>50</v>
      </c>
      <c r="N2117">
        <v>4</v>
      </c>
      <c r="O2117" s="99">
        <f t="shared" si="67"/>
        <v>72</v>
      </c>
      <c r="P2117" s="88">
        <f t="shared" si="68"/>
        <v>4</v>
      </c>
    </row>
    <row r="2118" spans="1:16" x14ac:dyDescent="0.3">
      <c r="A2118" t="s">
        <v>41</v>
      </c>
      <c r="B2118" s="9" t="s">
        <v>385</v>
      </c>
      <c r="C2118" t="s">
        <v>387</v>
      </c>
      <c r="D2118" t="s">
        <v>72</v>
      </c>
      <c r="E2118" t="s">
        <v>233</v>
      </c>
      <c r="F2118" t="s">
        <v>220</v>
      </c>
      <c r="G2118" t="s">
        <v>273</v>
      </c>
      <c r="H2118" t="s">
        <v>5</v>
      </c>
      <c r="I2118">
        <v>7</v>
      </c>
      <c r="J2118">
        <v>4</v>
      </c>
      <c r="K2118">
        <v>0</v>
      </c>
      <c r="L2118">
        <v>4</v>
      </c>
      <c r="M2118">
        <v>2</v>
      </c>
      <c r="N2118">
        <v>1</v>
      </c>
      <c r="O2118" s="99">
        <f t="shared" si="67"/>
        <v>7</v>
      </c>
      <c r="P2118" s="88">
        <f t="shared" si="68"/>
        <v>1</v>
      </c>
    </row>
    <row r="2119" spans="1:16" x14ac:dyDescent="0.3">
      <c r="A2119" t="s">
        <v>41</v>
      </c>
      <c r="B2119" s="9" t="s">
        <v>385</v>
      </c>
      <c r="C2119" t="s">
        <v>387</v>
      </c>
      <c r="D2119" t="s">
        <v>72</v>
      </c>
      <c r="E2119" t="s">
        <v>233</v>
      </c>
      <c r="F2119" t="s">
        <v>220</v>
      </c>
      <c r="G2119" t="s">
        <v>273</v>
      </c>
      <c r="H2119" t="s">
        <v>7</v>
      </c>
      <c r="I2119">
        <v>1</v>
      </c>
      <c r="J2119">
        <v>1</v>
      </c>
      <c r="K2119">
        <v>1</v>
      </c>
      <c r="L2119">
        <v>0</v>
      </c>
      <c r="M2119">
        <v>0</v>
      </c>
      <c r="N2119">
        <v>0</v>
      </c>
      <c r="O2119" s="99">
        <f t="shared" si="67"/>
        <v>1</v>
      </c>
      <c r="P2119" s="88">
        <f t="shared" si="68"/>
        <v>0</v>
      </c>
    </row>
    <row r="2120" spans="1:16" x14ac:dyDescent="0.3">
      <c r="A2120" t="s">
        <v>41</v>
      </c>
      <c r="B2120" s="9" t="s">
        <v>385</v>
      </c>
      <c r="C2120" t="s">
        <v>387</v>
      </c>
      <c r="D2120" t="s">
        <v>72</v>
      </c>
      <c r="E2120" t="s">
        <v>233</v>
      </c>
      <c r="F2120" t="s">
        <v>220</v>
      </c>
      <c r="G2120" t="s">
        <v>273</v>
      </c>
      <c r="H2120" t="s">
        <v>6</v>
      </c>
      <c r="I2120">
        <v>3</v>
      </c>
      <c r="J2120">
        <v>1</v>
      </c>
      <c r="K2120">
        <v>0</v>
      </c>
      <c r="L2120">
        <v>1</v>
      </c>
      <c r="M2120">
        <v>2</v>
      </c>
      <c r="N2120">
        <v>0</v>
      </c>
      <c r="O2120" s="99">
        <f t="shared" si="67"/>
        <v>3</v>
      </c>
      <c r="P2120" s="88">
        <f t="shared" si="68"/>
        <v>0</v>
      </c>
    </row>
    <row r="2121" spans="1:16" x14ac:dyDescent="0.3">
      <c r="A2121" t="s">
        <v>41</v>
      </c>
      <c r="B2121" s="9" t="s">
        <v>385</v>
      </c>
      <c r="C2121" t="s">
        <v>387</v>
      </c>
      <c r="D2121" t="s">
        <v>74</v>
      </c>
      <c r="E2121" t="s">
        <v>326</v>
      </c>
      <c r="F2121" t="s">
        <v>220</v>
      </c>
      <c r="G2121" t="s">
        <v>272</v>
      </c>
      <c r="H2121" t="s">
        <v>4</v>
      </c>
      <c r="I2121">
        <v>18</v>
      </c>
      <c r="J2121">
        <v>11</v>
      </c>
      <c r="K2121">
        <v>3</v>
      </c>
      <c r="L2121">
        <v>8</v>
      </c>
      <c r="M2121">
        <v>4</v>
      </c>
      <c r="N2121">
        <v>3</v>
      </c>
      <c r="O2121" s="99">
        <f t="shared" si="67"/>
        <v>18</v>
      </c>
      <c r="P2121" s="88">
        <f t="shared" si="68"/>
        <v>3</v>
      </c>
    </row>
    <row r="2122" spans="1:16" x14ac:dyDescent="0.3">
      <c r="A2122" t="s">
        <v>41</v>
      </c>
      <c r="B2122" s="9" t="s">
        <v>385</v>
      </c>
      <c r="C2122" t="s">
        <v>387</v>
      </c>
      <c r="D2122" t="s">
        <v>74</v>
      </c>
      <c r="E2122" t="s">
        <v>326</v>
      </c>
      <c r="F2122" t="s">
        <v>220</v>
      </c>
      <c r="G2122" t="s">
        <v>272</v>
      </c>
      <c r="H2122" t="s">
        <v>5</v>
      </c>
      <c r="I2122">
        <v>9</v>
      </c>
      <c r="J2122">
        <v>6</v>
      </c>
      <c r="K2122">
        <v>3</v>
      </c>
      <c r="L2122">
        <v>3</v>
      </c>
      <c r="M2122">
        <v>1</v>
      </c>
      <c r="N2122">
        <v>2</v>
      </c>
      <c r="O2122" s="99">
        <f t="shared" si="67"/>
        <v>9</v>
      </c>
      <c r="P2122" s="88">
        <f t="shared" si="68"/>
        <v>2</v>
      </c>
    </row>
    <row r="2123" spans="1:16" x14ac:dyDescent="0.3">
      <c r="A2123" t="s">
        <v>41</v>
      </c>
      <c r="B2123" s="9" t="s">
        <v>385</v>
      </c>
      <c r="C2123" t="s">
        <v>387</v>
      </c>
      <c r="D2123" t="s">
        <v>74</v>
      </c>
      <c r="E2123" t="s">
        <v>326</v>
      </c>
      <c r="F2123" t="s">
        <v>220</v>
      </c>
      <c r="G2123" t="s">
        <v>272</v>
      </c>
      <c r="H2123" t="s">
        <v>7</v>
      </c>
      <c r="I2123">
        <v>1</v>
      </c>
      <c r="J2123">
        <v>1</v>
      </c>
      <c r="K2123">
        <v>1</v>
      </c>
      <c r="L2123">
        <v>0</v>
      </c>
      <c r="M2123">
        <v>0</v>
      </c>
      <c r="N2123">
        <v>0</v>
      </c>
      <c r="O2123" s="99">
        <f t="shared" si="67"/>
        <v>1</v>
      </c>
      <c r="P2123" s="88">
        <f t="shared" si="68"/>
        <v>0</v>
      </c>
    </row>
    <row r="2124" spans="1:16" x14ac:dyDescent="0.3">
      <c r="A2124" t="s">
        <v>41</v>
      </c>
      <c r="B2124" s="9" t="s">
        <v>385</v>
      </c>
      <c r="C2124" t="s">
        <v>387</v>
      </c>
      <c r="D2124" t="s">
        <v>74</v>
      </c>
      <c r="E2124" t="s">
        <v>326</v>
      </c>
      <c r="F2124" t="s">
        <v>220</v>
      </c>
      <c r="G2124" t="s">
        <v>272</v>
      </c>
      <c r="H2124" t="s">
        <v>6</v>
      </c>
      <c r="I2124">
        <v>3</v>
      </c>
      <c r="J2124">
        <v>1</v>
      </c>
      <c r="K2124">
        <v>0</v>
      </c>
      <c r="L2124">
        <v>1</v>
      </c>
      <c r="M2124">
        <v>2</v>
      </c>
      <c r="N2124">
        <v>0</v>
      </c>
      <c r="O2124" s="99">
        <f t="shared" si="67"/>
        <v>3</v>
      </c>
      <c r="P2124" s="88">
        <f t="shared" si="68"/>
        <v>0</v>
      </c>
    </row>
    <row r="2125" spans="1:16" x14ac:dyDescent="0.3">
      <c r="A2125" t="s">
        <v>41</v>
      </c>
      <c r="B2125" s="9" t="s">
        <v>385</v>
      </c>
      <c r="C2125" t="s">
        <v>387</v>
      </c>
      <c r="D2125" t="s">
        <v>76</v>
      </c>
      <c r="E2125" t="s">
        <v>234</v>
      </c>
      <c r="F2125" t="s">
        <v>220</v>
      </c>
      <c r="G2125" t="s">
        <v>273</v>
      </c>
      <c r="H2125" t="s">
        <v>4</v>
      </c>
      <c r="I2125">
        <v>19</v>
      </c>
      <c r="J2125">
        <v>14</v>
      </c>
      <c r="K2125">
        <v>3</v>
      </c>
      <c r="L2125">
        <v>11</v>
      </c>
      <c r="M2125">
        <v>3</v>
      </c>
      <c r="N2125">
        <v>2</v>
      </c>
      <c r="O2125" s="99">
        <f t="shared" si="67"/>
        <v>19</v>
      </c>
      <c r="P2125" s="88">
        <f t="shared" si="68"/>
        <v>2</v>
      </c>
    </row>
    <row r="2126" spans="1:16" x14ac:dyDescent="0.3">
      <c r="A2126" t="s">
        <v>41</v>
      </c>
      <c r="B2126" s="9" t="s">
        <v>385</v>
      </c>
      <c r="C2126" t="s">
        <v>387</v>
      </c>
      <c r="D2126" t="s">
        <v>76</v>
      </c>
      <c r="E2126" t="s">
        <v>234</v>
      </c>
      <c r="F2126" t="s">
        <v>220</v>
      </c>
      <c r="G2126" t="s">
        <v>273</v>
      </c>
      <c r="H2126" t="s">
        <v>5</v>
      </c>
      <c r="I2126">
        <v>4</v>
      </c>
      <c r="J2126">
        <v>2</v>
      </c>
      <c r="K2126">
        <v>0</v>
      </c>
      <c r="L2126">
        <v>2</v>
      </c>
      <c r="M2126">
        <v>2</v>
      </c>
      <c r="N2126">
        <v>0</v>
      </c>
      <c r="O2126" s="99">
        <f t="shared" si="67"/>
        <v>4</v>
      </c>
      <c r="P2126" s="88">
        <f t="shared" si="68"/>
        <v>0</v>
      </c>
    </row>
    <row r="2127" spans="1:16" x14ac:dyDescent="0.3">
      <c r="A2127" t="s">
        <v>41</v>
      </c>
      <c r="B2127" s="9" t="s">
        <v>385</v>
      </c>
      <c r="C2127" t="s">
        <v>387</v>
      </c>
      <c r="D2127" t="s">
        <v>76</v>
      </c>
      <c r="E2127" t="s">
        <v>234</v>
      </c>
      <c r="F2127" t="s">
        <v>220</v>
      </c>
      <c r="G2127" t="s">
        <v>273</v>
      </c>
      <c r="H2127" t="s">
        <v>6</v>
      </c>
      <c r="I2127">
        <v>3</v>
      </c>
      <c r="J2127">
        <v>3</v>
      </c>
      <c r="K2127">
        <v>1</v>
      </c>
      <c r="L2127">
        <v>2</v>
      </c>
      <c r="M2127">
        <v>0</v>
      </c>
      <c r="N2127">
        <v>0</v>
      </c>
      <c r="O2127" s="99">
        <f t="shared" si="67"/>
        <v>3</v>
      </c>
      <c r="P2127" s="88">
        <f t="shared" si="68"/>
        <v>0</v>
      </c>
    </row>
    <row r="2128" spans="1:16" x14ac:dyDescent="0.3">
      <c r="A2128" t="s">
        <v>41</v>
      </c>
      <c r="B2128" s="9" t="s">
        <v>385</v>
      </c>
      <c r="C2128" t="s">
        <v>387</v>
      </c>
      <c r="D2128" t="s">
        <v>78</v>
      </c>
      <c r="E2128" t="s">
        <v>235</v>
      </c>
      <c r="F2128" t="s">
        <v>220</v>
      </c>
      <c r="G2128" t="s">
        <v>272</v>
      </c>
      <c r="H2128" t="s">
        <v>4</v>
      </c>
      <c r="I2128">
        <v>24</v>
      </c>
      <c r="J2128">
        <v>13</v>
      </c>
      <c r="K2128">
        <v>2</v>
      </c>
      <c r="L2128">
        <v>11</v>
      </c>
      <c r="M2128">
        <v>6</v>
      </c>
      <c r="N2128">
        <v>5</v>
      </c>
      <c r="O2128" s="99">
        <f t="shared" si="67"/>
        <v>24</v>
      </c>
      <c r="P2128" s="88">
        <f t="shared" si="68"/>
        <v>5</v>
      </c>
    </row>
    <row r="2129" spans="1:16" x14ac:dyDescent="0.3">
      <c r="A2129" t="s">
        <v>41</v>
      </c>
      <c r="B2129" s="9" t="s">
        <v>385</v>
      </c>
      <c r="C2129" t="s">
        <v>387</v>
      </c>
      <c r="D2129" t="s">
        <v>78</v>
      </c>
      <c r="E2129" t="s">
        <v>235</v>
      </c>
      <c r="F2129" t="s">
        <v>220</v>
      </c>
      <c r="G2129" t="s">
        <v>272</v>
      </c>
      <c r="H2129" t="s">
        <v>5</v>
      </c>
      <c r="I2129">
        <v>1</v>
      </c>
      <c r="J2129">
        <v>0</v>
      </c>
      <c r="K2129">
        <v>0</v>
      </c>
      <c r="L2129">
        <v>0</v>
      </c>
      <c r="M2129">
        <v>1</v>
      </c>
      <c r="N2129">
        <v>0</v>
      </c>
      <c r="O2129" s="99">
        <f t="shared" si="67"/>
        <v>1</v>
      </c>
      <c r="P2129" s="88">
        <f t="shared" si="68"/>
        <v>0</v>
      </c>
    </row>
    <row r="2130" spans="1:16" x14ac:dyDescent="0.3">
      <c r="A2130" t="s">
        <v>41</v>
      </c>
      <c r="B2130" s="9" t="s">
        <v>385</v>
      </c>
      <c r="C2130" t="s">
        <v>387</v>
      </c>
      <c r="D2130" t="s">
        <v>78</v>
      </c>
      <c r="E2130" t="s">
        <v>235</v>
      </c>
      <c r="F2130" t="s">
        <v>220</v>
      </c>
      <c r="G2130" t="s">
        <v>272</v>
      </c>
      <c r="H2130" t="s">
        <v>6</v>
      </c>
      <c r="I2130">
        <v>2</v>
      </c>
      <c r="J2130">
        <v>1</v>
      </c>
      <c r="K2130">
        <v>0</v>
      </c>
      <c r="L2130">
        <v>1</v>
      </c>
      <c r="M2130">
        <v>1</v>
      </c>
      <c r="N2130">
        <v>0</v>
      </c>
      <c r="O2130" s="99">
        <f t="shared" si="67"/>
        <v>2</v>
      </c>
      <c r="P2130" s="88">
        <f t="shared" si="68"/>
        <v>0</v>
      </c>
    </row>
    <row r="2131" spans="1:16" x14ac:dyDescent="0.3">
      <c r="A2131" t="s">
        <v>41</v>
      </c>
      <c r="B2131" s="9" t="s">
        <v>385</v>
      </c>
      <c r="C2131" t="s">
        <v>387</v>
      </c>
      <c r="D2131" t="s">
        <v>80</v>
      </c>
      <c r="E2131" t="s">
        <v>236</v>
      </c>
      <c r="F2131" t="s">
        <v>220</v>
      </c>
      <c r="G2131" t="s">
        <v>272</v>
      </c>
      <c r="H2131" t="s">
        <v>4</v>
      </c>
      <c r="I2131">
        <v>38</v>
      </c>
      <c r="J2131">
        <v>21</v>
      </c>
      <c r="K2131">
        <v>4</v>
      </c>
      <c r="L2131">
        <v>17</v>
      </c>
      <c r="M2131">
        <v>11</v>
      </c>
      <c r="N2131">
        <v>6</v>
      </c>
      <c r="O2131" s="99">
        <f t="shared" si="67"/>
        <v>38</v>
      </c>
      <c r="P2131" s="88">
        <f t="shared" si="68"/>
        <v>6</v>
      </c>
    </row>
    <row r="2132" spans="1:16" x14ac:dyDescent="0.3">
      <c r="A2132" t="s">
        <v>41</v>
      </c>
      <c r="B2132" s="9" t="s">
        <v>385</v>
      </c>
      <c r="C2132" t="s">
        <v>387</v>
      </c>
      <c r="D2132" t="s">
        <v>80</v>
      </c>
      <c r="E2132" t="s">
        <v>236</v>
      </c>
      <c r="F2132" t="s">
        <v>220</v>
      </c>
      <c r="G2132" t="s">
        <v>272</v>
      </c>
      <c r="H2132" t="s">
        <v>5</v>
      </c>
      <c r="I2132">
        <v>13</v>
      </c>
      <c r="J2132">
        <v>5</v>
      </c>
      <c r="K2132">
        <v>0</v>
      </c>
      <c r="L2132">
        <v>5</v>
      </c>
      <c r="M2132">
        <v>5</v>
      </c>
      <c r="N2132">
        <v>3</v>
      </c>
      <c r="O2132" s="99">
        <f t="shared" si="67"/>
        <v>13</v>
      </c>
      <c r="P2132" s="88">
        <f t="shared" si="68"/>
        <v>3</v>
      </c>
    </row>
    <row r="2133" spans="1:16" x14ac:dyDescent="0.3">
      <c r="A2133" t="s">
        <v>41</v>
      </c>
      <c r="B2133" s="9" t="s">
        <v>385</v>
      </c>
      <c r="C2133" t="s">
        <v>387</v>
      </c>
      <c r="D2133" t="s">
        <v>80</v>
      </c>
      <c r="E2133" t="s">
        <v>236</v>
      </c>
      <c r="F2133" t="s">
        <v>220</v>
      </c>
      <c r="G2133" t="s">
        <v>272</v>
      </c>
      <c r="H2133" t="s">
        <v>7</v>
      </c>
      <c r="I2133">
        <v>3</v>
      </c>
      <c r="J2133">
        <v>0</v>
      </c>
      <c r="K2133">
        <v>0</v>
      </c>
      <c r="L2133">
        <v>0</v>
      </c>
      <c r="M2133">
        <v>2</v>
      </c>
      <c r="N2133">
        <v>1</v>
      </c>
      <c r="O2133" s="99">
        <f t="shared" si="67"/>
        <v>3</v>
      </c>
      <c r="P2133" s="88">
        <f t="shared" si="68"/>
        <v>1</v>
      </c>
    </row>
    <row r="2134" spans="1:16" x14ac:dyDescent="0.3">
      <c r="A2134" t="s">
        <v>41</v>
      </c>
      <c r="B2134" s="9" t="s">
        <v>385</v>
      </c>
      <c r="C2134" t="s">
        <v>387</v>
      </c>
      <c r="D2134" t="s">
        <v>80</v>
      </c>
      <c r="E2134" t="s">
        <v>236</v>
      </c>
      <c r="F2134" t="s">
        <v>220</v>
      </c>
      <c r="G2134" t="s">
        <v>272</v>
      </c>
      <c r="H2134" t="s">
        <v>6</v>
      </c>
      <c r="I2134">
        <v>1</v>
      </c>
      <c r="J2134">
        <v>0</v>
      </c>
      <c r="K2134">
        <v>0</v>
      </c>
      <c r="L2134">
        <v>0</v>
      </c>
      <c r="M2134">
        <v>1</v>
      </c>
      <c r="N2134">
        <v>0</v>
      </c>
      <c r="O2134" s="99">
        <f t="shared" si="67"/>
        <v>1</v>
      </c>
      <c r="P2134" s="88">
        <f t="shared" si="68"/>
        <v>0</v>
      </c>
    </row>
    <row r="2135" spans="1:16" x14ac:dyDescent="0.3">
      <c r="A2135" t="s">
        <v>41</v>
      </c>
      <c r="B2135" s="9" t="s">
        <v>385</v>
      </c>
      <c r="C2135" t="s">
        <v>387</v>
      </c>
      <c r="D2135" t="s">
        <v>82</v>
      </c>
      <c r="E2135" t="s">
        <v>237</v>
      </c>
      <c r="F2135" t="s">
        <v>220</v>
      </c>
      <c r="G2135" t="s">
        <v>272</v>
      </c>
      <c r="H2135" t="s">
        <v>4</v>
      </c>
      <c r="I2135">
        <v>3</v>
      </c>
      <c r="J2135">
        <v>1</v>
      </c>
      <c r="K2135">
        <v>1</v>
      </c>
      <c r="L2135">
        <v>0</v>
      </c>
      <c r="M2135">
        <v>2</v>
      </c>
      <c r="N2135">
        <v>0</v>
      </c>
      <c r="O2135" s="99">
        <f t="shared" si="67"/>
        <v>3</v>
      </c>
      <c r="P2135" s="88">
        <f t="shared" si="68"/>
        <v>0</v>
      </c>
    </row>
    <row r="2136" spans="1:16" x14ac:dyDescent="0.3">
      <c r="A2136" t="s">
        <v>41</v>
      </c>
      <c r="B2136" s="9" t="s">
        <v>385</v>
      </c>
      <c r="C2136" t="s">
        <v>387</v>
      </c>
      <c r="D2136" t="s">
        <v>82</v>
      </c>
      <c r="E2136" t="s">
        <v>237</v>
      </c>
      <c r="F2136" t="s">
        <v>220</v>
      </c>
      <c r="G2136" t="s">
        <v>272</v>
      </c>
      <c r="H2136" t="s">
        <v>5</v>
      </c>
      <c r="I2136">
        <v>2</v>
      </c>
      <c r="J2136">
        <v>1</v>
      </c>
      <c r="K2136">
        <v>0</v>
      </c>
      <c r="L2136">
        <v>1</v>
      </c>
      <c r="M2136">
        <v>0</v>
      </c>
      <c r="N2136">
        <v>1</v>
      </c>
      <c r="O2136" s="99">
        <f t="shared" si="67"/>
        <v>2</v>
      </c>
      <c r="P2136" s="88">
        <f t="shared" si="68"/>
        <v>1</v>
      </c>
    </row>
    <row r="2137" spans="1:16" x14ac:dyDescent="0.3">
      <c r="A2137" t="s">
        <v>41</v>
      </c>
      <c r="B2137" s="9" t="s">
        <v>385</v>
      </c>
      <c r="C2137" t="s">
        <v>387</v>
      </c>
      <c r="D2137" t="s">
        <v>82</v>
      </c>
      <c r="E2137" t="s">
        <v>237</v>
      </c>
      <c r="F2137" t="s">
        <v>220</v>
      </c>
      <c r="G2137" t="s">
        <v>272</v>
      </c>
      <c r="H2137" t="s">
        <v>6</v>
      </c>
      <c r="I2137">
        <v>2</v>
      </c>
      <c r="J2137">
        <v>1</v>
      </c>
      <c r="K2137">
        <v>1</v>
      </c>
      <c r="L2137">
        <v>0</v>
      </c>
      <c r="M2137">
        <v>1</v>
      </c>
      <c r="N2137">
        <v>0</v>
      </c>
      <c r="O2137" s="99">
        <f t="shared" si="67"/>
        <v>2</v>
      </c>
      <c r="P2137" s="88">
        <f t="shared" si="68"/>
        <v>0</v>
      </c>
    </row>
    <row r="2138" spans="1:16" x14ac:dyDescent="0.3">
      <c r="A2138" t="s">
        <v>41</v>
      </c>
      <c r="B2138" s="9" t="s">
        <v>385</v>
      </c>
      <c r="C2138" t="s">
        <v>387</v>
      </c>
      <c r="D2138" t="s">
        <v>84</v>
      </c>
      <c r="E2138" t="s">
        <v>238</v>
      </c>
      <c r="F2138" t="s">
        <v>239</v>
      </c>
      <c r="G2138" t="s">
        <v>271</v>
      </c>
      <c r="H2138" t="s">
        <v>4</v>
      </c>
      <c r="I2138">
        <v>252</v>
      </c>
      <c r="J2138">
        <v>156</v>
      </c>
      <c r="K2138">
        <v>12</v>
      </c>
      <c r="L2138">
        <v>144</v>
      </c>
      <c r="M2138">
        <v>57</v>
      </c>
      <c r="N2138">
        <v>39</v>
      </c>
      <c r="O2138" s="99">
        <f t="shared" si="67"/>
        <v>252</v>
      </c>
      <c r="P2138" s="88">
        <f t="shared" si="68"/>
        <v>39</v>
      </c>
    </row>
    <row r="2139" spans="1:16" x14ac:dyDescent="0.3">
      <c r="A2139" t="s">
        <v>41</v>
      </c>
      <c r="B2139" s="9" t="s">
        <v>385</v>
      </c>
      <c r="C2139" t="s">
        <v>387</v>
      </c>
      <c r="D2139" t="s">
        <v>84</v>
      </c>
      <c r="E2139" t="s">
        <v>238</v>
      </c>
      <c r="F2139" t="s">
        <v>239</v>
      </c>
      <c r="G2139" t="s">
        <v>271</v>
      </c>
      <c r="H2139" t="s">
        <v>5</v>
      </c>
      <c r="I2139">
        <v>44</v>
      </c>
      <c r="J2139">
        <v>23</v>
      </c>
      <c r="K2139">
        <v>3</v>
      </c>
      <c r="L2139">
        <v>20</v>
      </c>
      <c r="M2139">
        <v>17</v>
      </c>
      <c r="N2139">
        <v>4</v>
      </c>
      <c r="O2139" s="99">
        <f t="shared" si="67"/>
        <v>44</v>
      </c>
      <c r="P2139" s="88">
        <f t="shared" si="68"/>
        <v>4</v>
      </c>
    </row>
    <row r="2140" spans="1:16" x14ac:dyDescent="0.3">
      <c r="A2140" t="s">
        <v>41</v>
      </c>
      <c r="B2140" s="9" t="s">
        <v>385</v>
      </c>
      <c r="C2140" t="s">
        <v>387</v>
      </c>
      <c r="D2140" t="s">
        <v>84</v>
      </c>
      <c r="E2140" t="s">
        <v>238</v>
      </c>
      <c r="F2140" t="s">
        <v>239</v>
      </c>
      <c r="G2140" t="s">
        <v>271</v>
      </c>
      <c r="H2140" t="s">
        <v>7</v>
      </c>
      <c r="I2140">
        <v>8</v>
      </c>
      <c r="J2140">
        <v>7</v>
      </c>
      <c r="K2140">
        <v>1</v>
      </c>
      <c r="L2140">
        <v>6</v>
      </c>
      <c r="M2140">
        <v>1</v>
      </c>
      <c r="N2140">
        <v>0</v>
      </c>
      <c r="O2140" s="99">
        <f t="shared" si="67"/>
        <v>8</v>
      </c>
      <c r="P2140" s="88">
        <f t="shared" si="68"/>
        <v>0</v>
      </c>
    </row>
    <row r="2141" spans="1:16" x14ac:dyDescent="0.3">
      <c r="A2141" t="s">
        <v>41</v>
      </c>
      <c r="B2141" s="9" t="s">
        <v>385</v>
      </c>
      <c r="C2141" t="s">
        <v>387</v>
      </c>
      <c r="D2141" t="s">
        <v>84</v>
      </c>
      <c r="E2141" t="s">
        <v>238</v>
      </c>
      <c r="F2141" t="s">
        <v>239</v>
      </c>
      <c r="G2141" t="s">
        <v>271</v>
      </c>
      <c r="H2141" t="s">
        <v>6</v>
      </c>
      <c r="I2141">
        <v>5</v>
      </c>
      <c r="J2141">
        <v>5</v>
      </c>
      <c r="K2141">
        <v>1</v>
      </c>
      <c r="L2141">
        <v>4</v>
      </c>
      <c r="M2141">
        <v>0</v>
      </c>
      <c r="N2141">
        <v>0</v>
      </c>
      <c r="O2141" s="99">
        <f t="shared" si="67"/>
        <v>5</v>
      </c>
      <c r="P2141" s="88">
        <f t="shared" si="68"/>
        <v>0</v>
      </c>
    </row>
    <row r="2142" spans="1:16" x14ac:dyDescent="0.3">
      <c r="A2142" t="s">
        <v>41</v>
      </c>
      <c r="B2142" s="9" t="s">
        <v>385</v>
      </c>
      <c r="C2142" t="s">
        <v>387</v>
      </c>
      <c r="D2142" t="s">
        <v>86</v>
      </c>
      <c r="E2142" t="s">
        <v>240</v>
      </c>
      <c r="F2142" t="s">
        <v>239</v>
      </c>
      <c r="G2142" t="s">
        <v>271</v>
      </c>
      <c r="H2142" t="s">
        <v>4</v>
      </c>
      <c r="I2142">
        <v>111</v>
      </c>
      <c r="J2142">
        <v>60</v>
      </c>
      <c r="K2142">
        <v>10</v>
      </c>
      <c r="L2142">
        <v>50</v>
      </c>
      <c r="M2142">
        <v>32</v>
      </c>
      <c r="N2142">
        <v>19</v>
      </c>
      <c r="O2142" s="99">
        <f t="shared" si="67"/>
        <v>111</v>
      </c>
      <c r="P2142" s="88">
        <f t="shared" si="68"/>
        <v>19</v>
      </c>
    </row>
    <row r="2143" spans="1:16" x14ac:dyDescent="0.3">
      <c r="A2143" t="s">
        <v>41</v>
      </c>
      <c r="B2143" s="9" t="s">
        <v>385</v>
      </c>
      <c r="C2143" t="s">
        <v>387</v>
      </c>
      <c r="D2143" t="s">
        <v>86</v>
      </c>
      <c r="E2143" t="s">
        <v>240</v>
      </c>
      <c r="F2143" t="s">
        <v>239</v>
      </c>
      <c r="G2143" t="s">
        <v>271</v>
      </c>
      <c r="H2143" t="s">
        <v>5</v>
      </c>
      <c r="I2143">
        <v>15</v>
      </c>
      <c r="J2143">
        <v>6</v>
      </c>
      <c r="K2143">
        <v>1</v>
      </c>
      <c r="L2143">
        <v>5</v>
      </c>
      <c r="M2143">
        <v>8</v>
      </c>
      <c r="N2143">
        <v>1</v>
      </c>
      <c r="O2143" s="99">
        <f t="shared" si="67"/>
        <v>15</v>
      </c>
      <c r="P2143" s="88">
        <f t="shared" si="68"/>
        <v>1</v>
      </c>
    </row>
    <row r="2144" spans="1:16" x14ac:dyDescent="0.3">
      <c r="A2144" t="s">
        <v>41</v>
      </c>
      <c r="B2144" s="9" t="s">
        <v>385</v>
      </c>
      <c r="C2144" t="s">
        <v>387</v>
      </c>
      <c r="D2144" t="s">
        <v>86</v>
      </c>
      <c r="E2144" t="s">
        <v>240</v>
      </c>
      <c r="F2144" t="s">
        <v>239</v>
      </c>
      <c r="G2144" t="s">
        <v>271</v>
      </c>
      <c r="H2144" t="s">
        <v>7</v>
      </c>
      <c r="I2144">
        <v>8</v>
      </c>
      <c r="J2144">
        <v>6</v>
      </c>
      <c r="K2144">
        <v>2</v>
      </c>
      <c r="L2144">
        <v>4</v>
      </c>
      <c r="M2144">
        <v>1</v>
      </c>
      <c r="N2144">
        <v>1</v>
      </c>
      <c r="O2144" s="99">
        <f t="shared" si="67"/>
        <v>8</v>
      </c>
      <c r="P2144" s="88">
        <f t="shared" si="68"/>
        <v>1</v>
      </c>
    </row>
    <row r="2145" spans="1:16" x14ac:dyDescent="0.3">
      <c r="A2145" t="s">
        <v>41</v>
      </c>
      <c r="B2145" s="9" t="s">
        <v>385</v>
      </c>
      <c r="C2145" t="s">
        <v>387</v>
      </c>
      <c r="D2145" t="s">
        <v>86</v>
      </c>
      <c r="E2145" t="s">
        <v>240</v>
      </c>
      <c r="F2145" t="s">
        <v>239</v>
      </c>
      <c r="G2145" t="s">
        <v>271</v>
      </c>
      <c r="H2145" t="s">
        <v>6</v>
      </c>
      <c r="I2145">
        <v>2</v>
      </c>
      <c r="J2145">
        <v>0</v>
      </c>
      <c r="K2145">
        <v>0</v>
      </c>
      <c r="L2145">
        <v>0</v>
      </c>
      <c r="M2145">
        <v>1</v>
      </c>
      <c r="N2145">
        <v>1</v>
      </c>
      <c r="O2145" s="99">
        <f t="shared" si="67"/>
        <v>2</v>
      </c>
      <c r="P2145" s="88">
        <f t="shared" si="68"/>
        <v>1</v>
      </c>
    </row>
    <row r="2146" spans="1:16" x14ac:dyDescent="0.3">
      <c r="A2146" t="s">
        <v>41</v>
      </c>
      <c r="B2146" s="9" t="s">
        <v>385</v>
      </c>
      <c r="C2146" t="s">
        <v>387</v>
      </c>
      <c r="D2146" t="s">
        <v>88</v>
      </c>
      <c r="E2146" t="s">
        <v>241</v>
      </c>
      <c r="F2146" t="s">
        <v>220</v>
      </c>
      <c r="G2146" t="s">
        <v>271</v>
      </c>
      <c r="H2146" t="s">
        <v>4</v>
      </c>
      <c r="I2146">
        <v>17</v>
      </c>
      <c r="J2146">
        <v>7</v>
      </c>
      <c r="K2146">
        <v>0</v>
      </c>
      <c r="L2146">
        <v>7</v>
      </c>
      <c r="M2146">
        <v>8</v>
      </c>
      <c r="N2146">
        <v>2</v>
      </c>
      <c r="O2146" s="99">
        <f t="shared" si="67"/>
        <v>17</v>
      </c>
      <c r="P2146" s="88">
        <f t="shared" si="68"/>
        <v>2</v>
      </c>
    </row>
    <row r="2147" spans="1:16" x14ac:dyDescent="0.3">
      <c r="A2147" t="s">
        <v>41</v>
      </c>
      <c r="B2147" s="9" t="s">
        <v>385</v>
      </c>
      <c r="C2147" t="s">
        <v>387</v>
      </c>
      <c r="D2147" t="s">
        <v>88</v>
      </c>
      <c r="E2147" t="s">
        <v>241</v>
      </c>
      <c r="F2147" t="s">
        <v>220</v>
      </c>
      <c r="G2147" t="s">
        <v>271</v>
      </c>
      <c r="H2147" t="s">
        <v>5</v>
      </c>
      <c r="I2147">
        <v>5</v>
      </c>
      <c r="J2147">
        <v>1</v>
      </c>
      <c r="K2147">
        <v>0</v>
      </c>
      <c r="L2147">
        <v>1</v>
      </c>
      <c r="M2147">
        <v>2</v>
      </c>
      <c r="N2147">
        <v>2</v>
      </c>
      <c r="O2147" s="99">
        <f t="shared" si="67"/>
        <v>5</v>
      </c>
      <c r="P2147" s="88">
        <f t="shared" si="68"/>
        <v>2</v>
      </c>
    </row>
    <row r="2148" spans="1:16" x14ac:dyDescent="0.3">
      <c r="A2148" t="s">
        <v>41</v>
      </c>
      <c r="B2148" s="9" t="s">
        <v>385</v>
      </c>
      <c r="C2148" t="s">
        <v>387</v>
      </c>
      <c r="D2148" t="s">
        <v>88</v>
      </c>
      <c r="E2148" t="s">
        <v>241</v>
      </c>
      <c r="F2148" t="s">
        <v>220</v>
      </c>
      <c r="G2148" t="s">
        <v>271</v>
      </c>
      <c r="H2148" t="s">
        <v>7</v>
      </c>
      <c r="I2148">
        <v>2</v>
      </c>
      <c r="J2148">
        <v>1</v>
      </c>
      <c r="K2148">
        <v>0</v>
      </c>
      <c r="L2148">
        <v>1</v>
      </c>
      <c r="M2148">
        <v>1</v>
      </c>
      <c r="N2148">
        <v>0</v>
      </c>
      <c r="O2148" s="99">
        <f t="shared" si="67"/>
        <v>2</v>
      </c>
      <c r="P2148" s="88">
        <f t="shared" si="68"/>
        <v>0</v>
      </c>
    </row>
    <row r="2149" spans="1:16" x14ac:dyDescent="0.3">
      <c r="A2149" t="s">
        <v>41</v>
      </c>
      <c r="B2149" s="9" t="s">
        <v>385</v>
      </c>
      <c r="C2149" t="s">
        <v>387</v>
      </c>
      <c r="D2149" t="s">
        <v>88</v>
      </c>
      <c r="E2149" t="s">
        <v>241</v>
      </c>
      <c r="F2149" t="s">
        <v>220</v>
      </c>
      <c r="G2149" t="s">
        <v>271</v>
      </c>
      <c r="H2149" t="s">
        <v>6</v>
      </c>
      <c r="I2149">
        <v>4</v>
      </c>
      <c r="J2149">
        <v>2</v>
      </c>
      <c r="K2149">
        <v>0</v>
      </c>
      <c r="L2149">
        <v>2</v>
      </c>
      <c r="M2149">
        <v>2</v>
      </c>
      <c r="N2149">
        <v>0</v>
      </c>
      <c r="O2149" s="99">
        <f t="shared" si="67"/>
        <v>4</v>
      </c>
      <c r="P2149" s="88">
        <f t="shared" si="68"/>
        <v>0</v>
      </c>
    </row>
    <row r="2150" spans="1:16" x14ac:dyDescent="0.3">
      <c r="A2150" t="s">
        <v>41</v>
      </c>
      <c r="B2150" s="9" t="s">
        <v>385</v>
      </c>
      <c r="C2150" t="s">
        <v>387</v>
      </c>
      <c r="D2150" t="s">
        <v>90</v>
      </c>
      <c r="E2150" t="s">
        <v>242</v>
      </c>
      <c r="F2150" t="s">
        <v>220</v>
      </c>
      <c r="G2150" t="s">
        <v>272</v>
      </c>
      <c r="H2150" t="s">
        <v>4</v>
      </c>
      <c r="I2150">
        <v>24</v>
      </c>
      <c r="J2150">
        <v>8</v>
      </c>
      <c r="K2150">
        <v>3</v>
      </c>
      <c r="L2150">
        <v>5</v>
      </c>
      <c r="M2150">
        <v>12</v>
      </c>
      <c r="N2150">
        <v>4</v>
      </c>
      <c r="O2150" s="99">
        <f t="shared" si="67"/>
        <v>24</v>
      </c>
      <c r="P2150" s="88">
        <f t="shared" si="68"/>
        <v>4</v>
      </c>
    </row>
    <row r="2151" spans="1:16" x14ac:dyDescent="0.3">
      <c r="A2151" t="s">
        <v>41</v>
      </c>
      <c r="B2151" s="9" t="s">
        <v>385</v>
      </c>
      <c r="C2151" t="s">
        <v>387</v>
      </c>
      <c r="D2151" t="s">
        <v>90</v>
      </c>
      <c r="E2151" t="s">
        <v>242</v>
      </c>
      <c r="F2151" t="s">
        <v>220</v>
      </c>
      <c r="G2151" t="s">
        <v>272</v>
      </c>
      <c r="H2151" t="s">
        <v>5</v>
      </c>
      <c r="I2151">
        <v>2</v>
      </c>
      <c r="J2151">
        <v>0</v>
      </c>
      <c r="K2151">
        <v>0</v>
      </c>
      <c r="L2151">
        <v>0</v>
      </c>
      <c r="M2151">
        <v>2</v>
      </c>
      <c r="N2151">
        <v>0</v>
      </c>
      <c r="O2151" s="99">
        <f t="shared" si="67"/>
        <v>2</v>
      </c>
      <c r="P2151" s="88">
        <f t="shared" si="68"/>
        <v>0</v>
      </c>
    </row>
    <row r="2152" spans="1:16" x14ac:dyDescent="0.3">
      <c r="A2152" t="s">
        <v>41</v>
      </c>
      <c r="B2152" s="9" t="s">
        <v>385</v>
      </c>
      <c r="C2152" t="s">
        <v>387</v>
      </c>
      <c r="D2152" t="s">
        <v>90</v>
      </c>
      <c r="E2152" t="s">
        <v>242</v>
      </c>
      <c r="F2152" t="s">
        <v>220</v>
      </c>
      <c r="G2152" t="s">
        <v>272</v>
      </c>
      <c r="H2152" t="s">
        <v>7</v>
      </c>
      <c r="I2152">
        <v>1</v>
      </c>
      <c r="J2152">
        <v>1</v>
      </c>
      <c r="K2152">
        <v>0</v>
      </c>
      <c r="L2152">
        <v>1</v>
      </c>
      <c r="M2152">
        <v>0</v>
      </c>
      <c r="N2152">
        <v>0</v>
      </c>
      <c r="O2152" s="99">
        <f t="shared" si="67"/>
        <v>1</v>
      </c>
      <c r="P2152" s="88">
        <f t="shared" si="68"/>
        <v>0</v>
      </c>
    </row>
    <row r="2153" spans="1:16" x14ac:dyDescent="0.3">
      <c r="A2153" t="s">
        <v>41</v>
      </c>
      <c r="B2153" s="9" t="s">
        <v>385</v>
      </c>
      <c r="C2153" t="s">
        <v>387</v>
      </c>
      <c r="D2153" t="s">
        <v>90</v>
      </c>
      <c r="E2153" t="s">
        <v>242</v>
      </c>
      <c r="F2153" t="s">
        <v>220</v>
      </c>
      <c r="G2153" t="s">
        <v>272</v>
      </c>
      <c r="H2153" t="s">
        <v>6</v>
      </c>
      <c r="I2153">
        <v>1</v>
      </c>
      <c r="J2153">
        <v>0</v>
      </c>
      <c r="K2153">
        <v>0</v>
      </c>
      <c r="L2153">
        <v>0</v>
      </c>
      <c r="M2153">
        <v>0</v>
      </c>
      <c r="N2153">
        <v>1</v>
      </c>
      <c r="O2153" s="99">
        <f t="shared" si="67"/>
        <v>1</v>
      </c>
      <c r="P2153" s="88">
        <f t="shared" si="68"/>
        <v>1</v>
      </c>
    </row>
    <row r="2154" spans="1:16" x14ac:dyDescent="0.3">
      <c r="A2154" t="s">
        <v>41</v>
      </c>
      <c r="B2154" s="9" t="s">
        <v>385</v>
      </c>
      <c r="C2154" t="s">
        <v>387</v>
      </c>
      <c r="D2154" t="s">
        <v>92</v>
      </c>
      <c r="E2154" t="s">
        <v>243</v>
      </c>
      <c r="F2154" t="s">
        <v>220</v>
      </c>
      <c r="G2154" t="s">
        <v>271</v>
      </c>
      <c r="H2154" t="s">
        <v>4</v>
      </c>
      <c r="I2154">
        <v>31</v>
      </c>
      <c r="J2154">
        <v>18</v>
      </c>
      <c r="K2154">
        <v>1</v>
      </c>
      <c r="L2154">
        <v>17</v>
      </c>
      <c r="M2154">
        <v>10</v>
      </c>
      <c r="N2154">
        <v>3</v>
      </c>
      <c r="O2154" s="99">
        <f t="shared" si="67"/>
        <v>31</v>
      </c>
      <c r="P2154" s="88">
        <f t="shared" si="68"/>
        <v>3</v>
      </c>
    </row>
    <row r="2155" spans="1:16" x14ac:dyDescent="0.3">
      <c r="A2155" t="s">
        <v>41</v>
      </c>
      <c r="B2155" s="9" t="s">
        <v>385</v>
      </c>
      <c r="C2155" t="s">
        <v>387</v>
      </c>
      <c r="D2155" t="s">
        <v>92</v>
      </c>
      <c r="E2155" t="s">
        <v>243</v>
      </c>
      <c r="F2155" t="s">
        <v>220</v>
      </c>
      <c r="G2155" t="s">
        <v>271</v>
      </c>
      <c r="H2155" t="s">
        <v>5</v>
      </c>
      <c r="I2155">
        <v>1</v>
      </c>
      <c r="J2155">
        <v>1</v>
      </c>
      <c r="K2155">
        <v>0</v>
      </c>
      <c r="L2155">
        <v>1</v>
      </c>
      <c r="M2155">
        <v>0</v>
      </c>
      <c r="N2155">
        <v>0</v>
      </c>
      <c r="O2155" s="99">
        <f t="shared" si="67"/>
        <v>1</v>
      </c>
      <c r="P2155" s="88">
        <f t="shared" si="68"/>
        <v>0</v>
      </c>
    </row>
    <row r="2156" spans="1:16" x14ac:dyDescent="0.3">
      <c r="A2156" t="s">
        <v>41</v>
      </c>
      <c r="B2156" s="9" t="s">
        <v>385</v>
      </c>
      <c r="C2156" t="s">
        <v>387</v>
      </c>
      <c r="D2156" t="s">
        <v>92</v>
      </c>
      <c r="E2156" t="s">
        <v>243</v>
      </c>
      <c r="F2156" t="s">
        <v>220</v>
      </c>
      <c r="G2156" t="s">
        <v>271</v>
      </c>
      <c r="H2156" t="s">
        <v>7</v>
      </c>
      <c r="I2156">
        <v>1</v>
      </c>
      <c r="J2156">
        <v>1</v>
      </c>
      <c r="K2156">
        <v>0</v>
      </c>
      <c r="L2156">
        <v>1</v>
      </c>
      <c r="M2156">
        <v>0</v>
      </c>
      <c r="N2156">
        <v>0</v>
      </c>
      <c r="O2156" s="99">
        <f t="shared" si="67"/>
        <v>1</v>
      </c>
      <c r="P2156" s="88">
        <f t="shared" si="68"/>
        <v>0</v>
      </c>
    </row>
    <row r="2157" spans="1:16" x14ac:dyDescent="0.3">
      <c r="A2157" t="s">
        <v>41</v>
      </c>
      <c r="B2157" s="9" t="s">
        <v>385</v>
      </c>
      <c r="C2157" t="s">
        <v>387</v>
      </c>
      <c r="D2157" t="s">
        <v>92</v>
      </c>
      <c r="E2157" t="s">
        <v>243</v>
      </c>
      <c r="F2157" t="s">
        <v>220</v>
      </c>
      <c r="G2157" t="s">
        <v>271</v>
      </c>
      <c r="H2157" t="s">
        <v>6</v>
      </c>
      <c r="I2157">
        <v>1</v>
      </c>
      <c r="J2157">
        <v>1</v>
      </c>
      <c r="K2157">
        <v>1</v>
      </c>
      <c r="L2157">
        <v>0</v>
      </c>
      <c r="M2157">
        <v>0</v>
      </c>
      <c r="N2157">
        <v>0</v>
      </c>
      <c r="O2157" s="99">
        <f t="shared" si="67"/>
        <v>1</v>
      </c>
      <c r="P2157" s="88">
        <f t="shared" si="68"/>
        <v>0</v>
      </c>
    </row>
    <row r="2158" spans="1:16" x14ac:dyDescent="0.3">
      <c r="A2158" t="s">
        <v>41</v>
      </c>
      <c r="B2158" s="9" t="s">
        <v>385</v>
      </c>
      <c r="C2158" t="s">
        <v>387</v>
      </c>
      <c r="D2158" t="s">
        <v>94</v>
      </c>
      <c r="E2158" t="s">
        <v>244</v>
      </c>
      <c r="F2158" t="s">
        <v>220</v>
      </c>
      <c r="G2158" t="s">
        <v>272</v>
      </c>
      <c r="H2158" t="s">
        <v>4</v>
      </c>
      <c r="I2158">
        <v>55</v>
      </c>
      <c r="J2158">
        <v>12</v>
      </c>
      <c r="K2158">
        <v>1</v>
      </c>
      <c r="L2158">
        <v>11</v>
      </c>
      <c r="M2158">
        <v>21</v>
      </c>
      <c r="N2158">
        <v>22</v>
      </c>
      <c r="O2158" s="99">
        <f t="shared" si="67"/>
        <v>55</v>
      </c>
      <c r="P2158" s="88">
        <f t="shared" si="68"/>
        <v>22</v>
      </c>
    </row>
    <row r="2159" spans="1:16" x14ac:dyDescent="0.3">
      <c r="A2159" t="s">
        <v>41</v>
      </c>
      <c r="B2159" s="9" t="s">
        <v>385</v>
      </c>
      <c r="C2159" t="s">
        <v>387</v>
      </c>
      <c r="D2159" t="s">
        <v>94</v>
      </c>
      <c r="E2159" t="s">
        <v>244</v>
      </c>
      <c r="F2159" t="s">
        <v>220</v>
      </c>
      <c r="G2159" t="s">
        <v>272</v>
      </c>
      <c r="H2159" t="s">
        <v>5</v>
      </c>
      <c r="I2159">
        <v>6</v>
      </c>
      <c r="J2159">
        <v>2</v>
      </c>
      <c r="K2159">
        <v>1</v>
      </c>
      <c r="L2159">
        <v>1</v>
      </c>
      <c r="M2159">
        <v>1</v>
      </c>
      <c r="N2159">
        <v>3</v>
      </c>
      <c r="O2159" s="99">
        <f t="shared" si="67"/>
        <v>6</v>
      </c>
      <c r="P2159" s="88">
        <f t="shared" si="68"/>
        <v>3</v>
      </c>
    </row>
    <row r="2160" spans="1:16" x14ac:dyDescent="0.3">
      <c r="A2160" t="s">
        <v>41</v>
      </c>
      <c r="B2160" s="9" t="s">
        <v>385</v>
      </c>
      <c r="C2160" t="s">
        <v>387</v>
      </c>
      <c r="D2160" t="s">
        <v>94</v>
      </c>
      <c r="E2160" t="s">
        <v>244</v>
      </c>
      <c r="F2160" t="s">
        <v>220</v>
      </c>
      <c r="G2160" t="s">
        <v>272</v>
      </c>
      <c r="H2160" t="s">
        <v>7</v>
      </c>
      <c r="I2160">
        <v>2</v>
      </c>
      <c r="J2160">
        <v>1</v>
      </c>
      <c r="K2160">
        <v>1</v>
      </c>
      <c r="L2160">
        <v>0</v>
      </c>
      <c r="M2160">
        <v>0</v>
      </c>
      <c r="N2160">
        <v>1</v>
      </c>
      <c r="O2160" s="99">
        <f t="shared" si="67"/>
        <v>2</v>
      </c>
      <c r="P2160" s="88">
        <f t="shared" si="68"/>
        <v>1</v>
      </c>
    </row>
    <row r="2161" spans="1:16" x14ac:dyDescent="0.3">
      <c r="A2161" t="s">
        <v>41</v>
      </c>
      <c r="B2161" s="9" t="s">
        <v>385</v>
      </c>
      <c r="C2161" t="s">
        <v>387</v>
      </c>
      <c r="D2161" t="s">
        <v>94</v>
      </c>
      <c r="E2161" t="s">
        <v>244</v>
      </c>
      <c r="F2161" t="s">
        <v>220</v>
      </c>
      <c r="G2161" t="s">
        <v>272</v>
      </c>
      <c r="H2161" t="s">
        <v>6</v>
      </c>
      <c r="I2161">
        <v>3</v>
      </c>
      <c r="J2161">
        <v>2</v>
      </c>
      <c r="K2161">
        <v>0</v>
      </c>
      <c r="L2161">
        <v>2</v>
      </c>
      <c r="M2161">
        <v>0</v>
      </c>
      <c r="N2161">
        <v>1</v>
      </c>
      <c r="O2161" s="99">
        <f t="shared" si="67"/>
        <v>3</v>
      </c>
      <c r="P2161" s="88">
        <f t="shared" si="68"/>
        <v>1</v>
      </c>
    </row>
    <row r="2162" spans="1:16" x14ac:dyDescent="0.3">
      <c r="A2162" t="s">
        <v>41</v>
      </c>
      <c r="B2162" s="9" t="s">
        <v>385</v>
      </c>
      <c r="C2162" t="s">
        <v>387</v>
      </c>
      <c r="D2162" t="s">
        <v>245</v>
      </c>
      <c r="E2162" t="s">
        <v>246</v>
      </c>
      <c r="F2162" t="s">
        <v>220</v>
      </c>
      <c r="G2162" t="s">
        <v>273</v>
      </c>
      <c r="H2162" t="s">
        <v>5</v>
      </c>
      <c r="I2162">
        <v>1</v>
      </c>
      <c r="J2162">
        <v>0</v>
      </c>
      <c r="K2162">
        <v>0</v>
      </c>
      <c r="L2162">
        <v>0</v>
      </c>
      <c r="M2162">
        <v>1</v>
      </c>
      <c r="N2162">
        <v>0</v>
      </c>
      <c r="O2162" s="99">
        <f t="shared" si="67"/>
        <v>1</v>
      </c>
      <c r="P2162" s="88">
        <f t="shared" si="68"/>
        <v>0</v>
      </c>
    </row>
    <row r="2163" spans="1:16" x14ac:dyDescent="0.3">
      <c r="A2163" t="s">
        <v>41</v>
      </c>
      <c r="B2163" s="9" t="s">
        <v>385</v>
      </c>
      <c r="C2163" t="s">
        <v>387</v>
      </c>
      <c r="D2163" t="s">
        <v>100</v>
      </c>
      <c r="E2163" t="s">
        <v>247</v>
      </c>
      <c r="F2163" t="s">
        <v>220</v>
      </c>
      <c r="G2163" t="s">
        <v>272</v>
      </c>
      <c r="H2163" t="s">
        <v>4</v>
      </c>
      <c r="I2163">
        <v>41</v>
      </c>
      <c r="J2163">
        <v>26</v>
      </c>
      <c r="K2163">
        <v>2</v>
      </c>
      <c r="L2163">
        <v>24</v>
      </c>
      <c r="M2163">
        <v>9</v>
      </c>
      <c r="N2163">
        <v>6</v>
      </c>
      <c r="O2163" s="99">
        <f t="shared" si="67"/>
        <v>41</v>
      </c>
      <c r="P2163" s="88">
        <f t="shared" si="68"/>
        <v>6</v>
      </c>
    </row>
    <row r="2164" spans="1:16" x14ac:dyDescent="0.3">
      <c r="A2164" t="s">
        <v>41</v>
      </c>
      <c r="B2164" s="9" t="s">
        <v>385</v>
      </c>
      <c r="C2164" t="s">
        <v>387</v>
      </c>
      <c r="D2164" t="s">
        <v>100</v>
      </c>
      <c r="E2164" t="s">
        <v>247</v>
      </c>
      <c r="F2164" t="s">
        <v>220</v>
      </c>
      <c r="G2164" t="s">
        <v>272</v>
      </c>
      <c r="H2164" t="s">
        <v>5</v>
      </c>
      <c r="I2164">
        <v>7</v>
      </c>
      <c r="J2164">
        <v>5</v>
      </c>
      <c r="K2164">
        <v>2</v>
      </c>
      <c r="L2164">
        <v>3</v>
      </c>
      <c r="M2164">
        <v>2</v>
      </c>
      <c r="N2164">
        <v>0</v>
      </c>
      <c r="O2164" s="99">
        <f t="shared" si="67"/>
        <v>7</v>
      </c>
      <c r="P2164" s="88">
        <f t="shared" si="68"/>
        <v>0</v>
      </c>
    </row>
    <row r="2165" spans="1:16" x14ac:dyDescent="0.3">
      <c r="A2165" t="s">
        <v>41</v>
      </c>
      <c r="B2165" s="9" t="s">
        <v>385</v>
      </c>
      <c r="C2165" t="s">
        <v>387</v>
      </c>
      <c r="D2165" t="s">
        <v>100</v>
      </c>
      <c r="E2165" t="s">
        <v>247</v>
      </c>
      <c r="F2165" t="s">
        <v>220</v>
      </c>
      <c r="G2165" t="s">
        <v>272</v>
      </c>
      <c r="H2165" t="s">
        <v>7</v>
      </c>
      <c r="I2165">
        <v>1</v>
      </c>
      <c r="J2165">
        <v>0</v>
      </c>
      <c r="K2165">
        <v>0</v>
      </c>
      <c r="L2165">
        <v>0</v>
      </c>
      <c r="M2165">
        <v>1</v>
      </c>
      <c r="N2165">
        <v>0</v>
      </c>
      <c r="O2165" s="99">
        <f t="shared" si="67"/>
        <v>1</v>
      </c>
      <c r="P2165" s="88">
        <f t="shared" si="68"/>
        <v>0</v>
      </c>
    </row>
    <row r="2166" spans="1:16" x14ac:dyDescent="0.3">
      <c r="A2166" t="s">
        <v>41</v>
      </c>
      <c r="B2166" s="9" t="s">
        <v>385</v>
      </c>
      <c r="C2166" t="s">
        <v>387</v>
      </c>
      <c r="D2166" t="s">
        <v>100</v>
      </c>
      <c r="E2166" t="s">
        <v>247</v>
      </c>
      <c r="F2166" t="s">
        <v>220</v>
      </c>
      <c r="G2166" t="s">
        <v>272</v>
      </c>
      <c r="H2166" t="s">
        <v>6</v>
      </c>
      <c r="I2166">
        <v>5</v>
      </c>
      <c r="J2166">
        <v>2</v>
      </c>
      <c r="K2166">
        <v>2</v>
      </c>
      <c r="L2166">
        <v>0</v>
      </c>
      <c r="M2166">
        <v>3</v>
      </c>
      <c r="N2166">
        <v>0</v>
      </c>
      <c r="O2166" s="99">
        <f t="shared" si="67"/>
        <v>5</v>
      </c>
      <c r="P2166" s="88">
        <f t="shared" si="68"/>
        <v>0</v>
      </c>
    </row>
    <row r="2167" spans="1:16" x14ac:dyDescent="0.3">
      <c r="A2167" t="s">
        <v>41</v>
      </c>
      <c r="B2167" s="9" t="s">
        <v>385</v>
      </c>
      <c r="C2167" t="s">
        <v>387</v>
      </c>
      <c r="D2167" t="s">
        <v>102</v>
      </c>
      <c r="E2167" t="s">
        <v>248</v>
      </c>
      <c r="F2167" t="s">
        <v>220</v>
      </c>
      <c r="G2167" t="s">
        <v>271</v>
      </c>
      <c r="H2167" t="s">
        <v>4</v>
      </c>
      <c r="I2167">
        <v>90</v>
      </c>
      <c r="J2167">
        <v>13</v>
      </c>
      <c r="K2167">
        <v>3</v>
      </c>
      <c r="L2167">
        <v>10</v>
      </c>
      <c r="M2167">
        <v>44</v>
      </c>
      <c r="N2167">
        <v>33</v>
      </c>
      <c r="O2167" s="99">
        <f t="shared" si="67"/>
        <v>90</v>
      </c>
      <c r="P2167" s="88">
        <f t="shared" si="68"/>
        <v>33</v>
      </c>
    </row>
    <row r="2168" spans="1:16" x14ac:dyDescent="0.3">
      <c r="A2168" t="s">
        <v>41</v>
      </c>
      <c r="B2168" s="9" t="s">
        <v>385</v>
      </c>
      <c r="C2168" t="s">
        <v>387</v>
      </c>
      <c r="D2168" t="s">
        <v>102</v>
      </c>
      <c r="E2168" t="s">
        <v>248</v>
      </c>
      <c r="F2168" t="s">
        <v>220</v>
      </c>
      <c r="G2168" t="s">
        <v>271</v>
      </c>
      <c r="H2168" t="s">
        <v>5</v>
      </c>
      <c r="I2168">
        <v>4</v>
      </c>
      <c r="J2168">
        <v>0</v>
      </c>
      <c r="K2168">
        <v>0</v>
      </c>
      <c r="L2168">
        <v>0</v>
      </c>
      <c r="M2168">
        <v>3</v>
      </c>
      <c r="N2168">
        <v>1</v>
      </c>
      <c r="O2168" s="99">
        <f t="shared" si="67"/>
        <v>4</v>
      </c>
      <c r="P2168" s="88">
        <f t="shared" si="68"/>
        <v>1</v>
      </c>
    </row>
    <row r="2169" spans="1:16" x14ac:dyDescent="0.3">
      <c r="A2169" t="s">
        <v>41</v>
      </c>
      <c r="B2169" s="9" t="s">
        <v>385</v>
      </c>
      <c r="C2169" t="s">
        <v>387</v>
      </c>
      <c r="D2169" t="s">
        <v>102</v>
      </c>
      <c r="E2169" t="s">
        <v>248</v>
      </c>
      <c r="F2169" t="s">
        <v>220</v>
      </c>
      <c r="G2169" t="s">
        <v>271</v>
      </c>
      <c r="H2169" t="s">
        <v>7</v>
      </c>
      <c r="I2169">
        <v>1</v>
      </c>
      <c r="J2169">
        <v>0</v>
      </c>
      <c r="K2169">
        <v>0</v>
      </c>
      <c r="L2169">
        <v>0</v>
      </c>
      <c r="M2169">
        <v>0</v>
      </c>
      <c r="N2169">
        <v>1</v>
      </c>
      <c r="O2169" s="99">
        <f t="shared" si="67"/>
        <v>1</v>
      </c>
      <c r="P2169" s="88">
        <f t="shared" si="68"/>
        <v>1</v>
      </c>
    </row>
    <row r="2170" spans="1:16" x14ac:dyDescent="0.3">
      <c r="A2170" t="s">
        <v>41</v>
      </c>
      <c r="B2170" s="9" t="s">
        <v>385</v>
      </c>
      <c r="C2170" t="s">
        <v>387</v>
      </c>
      <c r="D2170" t="s">
        <v>102</v>
      </c>
      <c r="E2170" t="s">
        <v>248</v>
      </c>
      <c r="F2170" t="s">
        <v>220</v>
      </c>
      <c r="G2170" t="s">
        <v>271</v>
      </c>
      <c r="H2170" t="s">
        <v>6</v>
      </c>
      <c r="I2170">
        <v>2</v>
      </c>
      <c r="J2170">
        <v>1</v>
      </c>
      <c r="K2170">
        <v>1</v>
      </c>
      <c r="L2170">
        <v>0</v>
      </c>
      <c r="M2170">
        <v>1</v>
      </c>
      <c r="N2170">
        <v>0</v>
      </c>
      <c r="O2170" s="99">
        <f t="shared" si="67"/>
        <v>2</v>
      </c>
      <c r="P2170" s="88">
        <f t="shared" si="68"/>
        <v>0</v>
      </c>
    </row>
    <row r="2171" spans="1:16" x14ac:dyDescent="0.3">
      <c r="A2171" t="s">
        <v>41</v>
      </c>
      <c r="B2171" s="9" t="s">
        <v>385</v>
      </c>
      <c r="C2171" t="s">
        <v>387</v>
      </c>
      <c r="D2171" t="s">
        <v>104</v>
      </c>
      <c r="E2171" t="s">
        <v>249</v>
      </c>
      <c r="F2171" t="s">
        <v>220</v>
      </c>
      <c r="G2171" t="s">
        <v>272</v>
      </c>
      <c r="H2171" t="s">
        <v>4</v>
      </c>
      <c r="I2171">
        <v>15</v>
      </c>
      <c r="J2171">
        <v>9</v>
      </c>
      <c r="K2171">
        <v>1</v>
      </c>
      <c r="L2171">
        <v>8</v>
      </c>
      <c r="M2171">
        <v>6</v>
      </c>
      <c r="N2171">
        <v>0</v>
      </c>
      <c r="O2171" s="99">
        <f t="shared" si="67"/>
        <v>15</v>
      </c>
      <c r="P2171" s="88">
        <f t="shared" si="68"/>
        <v>0</v>
      </c>
    </row>
    <row r="2172" spans="1:16" x14ac:dyDescent="0.3">
      <c r="A2172" t="s">
        <v>41</v>
      </c>
      <c r="B2172" s="9" t="s">
        <v>385</v>
      </c>
      <c r="C2172" t="s">
        <v>387</v>
      </c>
      <c r="D2172" t="s">
        <v>104</v>
      </c>
      <c r="E2172" t="s">
        <v>249</v>
      </c>
      <c r="F2172" t="s">
        <v>220</v>
      </c>
      <c r="G2172" t="s">
        <v>272</v>
      </c>
      <c r="H2172" t="s">
        <v>5</v>
      </c>
      <c r="I2172">
        <v>2</v>
      </c>
      <c r="J2172">
        <v>1</v>
      </c>
      <c r="K2172">
        <v>1</v>
      </c>
      <c r="L2172">
        <v>0</v>
      </c>
      <c r="M2172">
        <v>1</v>
      </c>
      <c r="N2172">
        <v>0</v>
      </c>
      <c r="O2172" s="99">
        <f t="shared" si="67"/>
        <v>2</v>
      </c>
      <c r="P2172" s="88">
        <f t="shared" si="68"/>
        <v>0</v>
      </c>
    </row>
    <row r="2173" spans="1:16" x14ac:dyDescent="0.3">
      <c r="A2173" t="s">
        <v>41</v>
      </c>
      <c r="B2173" s="9" t="s">
        <v>385</v>
      </c>
      <c r="C2173" t="s">
        <v>387</v>
      </c>
      <c r="D2173" t="s">
        <v>104</v>
      </c>
      <c r="E2173" t="s">
        <v>249</v>
      </c>
      <c r="F2173" t="s">
        <v>220</v>
      </c>
      <c r="G2173" t="s">
        <v>272</v>
      </c>
      <c r="H2173" t="s">
        <v>7</v>
      </c>
      <c r="I2173">
        <v>1</v>
      </c>
      <c r="J2173">
        <v>1</v>
      </c>
      <c r="K2173">
        <v>0</v>
      </c>
      <c r="L2173">
        <v>1</v>
      </c>
      <c r="M2173">
        <v>0</v>
      </c>
      <c r="N2173">
        <v>0</v>
      </c>
      <c r="O2173" s="99">
        <f t="shared" si="67"/>
        <v>1</v>
      </c>
      <c r="P2173" s="88">
        <f t="shared" si="68"/>
        <v>0</v>
      </c>
    </row>
    <row r="2174" spans="1:16" x14ac:dyDescent="0.3">
      <c r="A2174" t="s">
        <v>41</v>
      </c>
      <c r="B2174" s="9" t="s">
        <v>385</v>
      </c>
      <c r="C2174" t="s">
        <v>387</v>
      </c>
      <c r="D2174" t="s">
        <v>106</v>
      </c>
      <c r="E2174" t="s">
        <v>250</v>
      </c>
      <c r="F2174" t="s">
        <v>220</v>
      </c>
      <c r="G2174" t="s">
        <v>273</v>
      </c>
      <c r="H2174" t="s">
        <v>4</v>
      </c>
      <c r="I2174">
        <v>20</v>
      </c>
      <c r="J2174">
        <v>2</v>
      </c>
      <c r="K2174">
        <v>1</v>
      </c>
      <c r="L2174">
        <v>1</v>
      </c>
      <c r="M2174">
        <v>3</v>
      </c>
      <c r="N2174">
        <v>15</v>
      </c>
      <c r="O2174" s="99">
        <f t="shared" si="67"/>
        <v>20</v>
      </c>
      <c r="P2174" s="88">
        <f t="shared" si="68"/>
        <v>15</v>
      </c>
    </row>
    <row r="2175" spans="1:16" x14ac:dyDescent="0.3">
      <c r="A2175" t="s">
        <v>41</v>
      </c>
      <c r="B2175" s="9" t="s">
        <v>385</v>
      </c>
      <c r="C2175" t="s">
        <v>387</v>
      </c>
      <c r="D2175" t="s">
        <v>106</v>
      </c>
      <c r="E2175" t="s">
        <v>250</v>
      </c>
      <c r="F2175" t="s">
        <v>220</v>
      </c>
      <c r="G2175" t="s">
        <v>273</v>
      </c>
      <c r="H2175" t="s">
        <v>5</v>
      </c>
      <c r="I2175">
        <v>11</v>
      </c>
      <c r="J2175">
        <v>1</v>
      </c>
      <c r="K2175">
        <v>0</v>
      </c>
      <c r="L2175">
        <v>1</v>
      </c>
      <c r="M2175">
        <v>2</v>
      </c>
      <c r="N2175">
        <v>8</v>
      </c>
      <c r="O2175" s="99">
        <f t="shared" si="67"/>
        <v>11</v>
      </c>
      <c r="P2175" s="88">
        <f t="shared" si="68"/>
        <v>8</v>
      </c>
    </row>
    <row r="2176" spans="1:16" x14ac:dyDescent="0.3">
      <c r="A2176" t="s">
        <v>41</v>
      </c>
      <c r="B2176" s="9" t="s">
        <v>385</v>
      </c>
      <c r="C2176" t="s">
        <v>387</v>
      </c>
      <c r="D2176" t="s">
        <v>106</v>
      </c>
      <c r="E2176" t="s">
        <v>250</v>
      </c>
      <c r="F2176" t="s">
        <v>220</v>
      </c>
      <c r="G2176" t="s">
        <v>273</v>
      </c>
      <c r="H2176" t="s">
        <v>7</v>
      </c>
      <c r="I2176">
        <v>4</v>
      </c>
      <c r="J2176">
        <v>2</v>
      </c>
      <c r="K2176">
        <v>1</v>
      </c>
      <c r="L2176">
        <v>1</v>
      </c>
      <c r="M2176">
        <v>1</v>
      </c>
      <c r="N2176">
        <v>1</v>
      </c>
      <c r="O2176" s="99">
        <f t="shared" si="67"/>
        <v>4</v>
      </c>
      <c r="P2176" s="88">
        <f t="shared" si="68"/>
        <v>1</v>
      </c>
    </row>
    <row r="2177" spans="1:16" x14ac:dyDescent="0.3">
      <c r="A2177" t="s">
        <v>41</v>
      </c>
      <c r="B2177" s="9" t="s">
        <v>385</v>
      </c>
      <c r="C2177" t="s">
        <v>387</v>
      </c>
      <c r="D2177" t="s">
        <v>106</v>
      </c>
      <c r="E2177" t="s">
        <v>250</v>
      </c>
      <c r="F2177" t="s">
        <v>220</v>
      </c>
      <c r="G2177" t="s">
        <v>273</v>
      </c>
      <c r="H2177" t="s">
        <v>6</v>
      </c>
      <c r="I2177">
        <v>5</v>
      </c>
      <c r="J2177">
        <v>3</v>
      </c>
      <c r="K2177">
        <v>2</v>
      </c>
      <c r="L2177">
        <v>1</v>
      </c>
      <c r="M2177">
        <v>0</v>
      </c>
      <c r="N2177">
        <v>2</v>
      </c>
      <c r="O2177" s="99">
        <f t="shared" si="67"/>
        <v>5</v>
      </c>
      <c r="P2177" s="88">
        <f t="shared" si="68"/>
        <v>2</v>
      </c>
    </row>
    <row r="2178" spans="1:16" x14ac:dyDescent="0.3">
      <c r="A2178" t="s">
        <v>41</v>
      </c>
      <c r="B2178" s="9" t="s">
        <v>385</v>
      </c>
      <c r="C2178" t="s">
        <v>387</v>
      </c>
      <c r="D2178" t="s">
        <v>108</v>
      </c>
      <c r="E2178" t="s">
        <v>251</v>
      </c>
      <c r="F2178" t="s">
        <v>239</v>
      </c>
      <c r="G2178" t="s">
        <v>271</v>
      </c>
      <c r="H2178" t="s">
        <v>4</v>
      </c>
      <c r="I2178">
        <v>96</v>
      </c>
      <c r="J2178">
        <v>61</v>
      </c>
      <c r="K2178">
        <v>10</v>
      </c>
      <c r="L2178">
        <v>51</v>
      </c>
      <c r="M2178">
        <v>24</v>
      </c>
      <c r="N2178">
        <v>11</v>
      </c>
      <c r="O2178" s="99">
        <f t="shared" si="67"/>
        <v>96</v>
      </c>
      <c r="P2178" s="88">
        <f t="shared" si="68"/>
        <v>11</v>
      </c>
    </row>
    <row r="2179" spans="1:16" x14ac:dyDescent="0.3">
      <c r="A2179" t="s">
        <v>41</v>
      </c>
      <c r="B2179" s="9" t="s">
        <v>385</v>
      </c>
      <c r="C2179" t="s">
        <v>387</v>
      </c>
      <c r="D2179" t="s">
        <v>108</v>
      </c>
      <c r="E2179" t="s">
        <v>251</v>
      </c>
      <c r="F2179" t="s">
        <v>239</v>
      </c>
      <c r="G2179" t="s">
        <v>271</v>
      </c>
      <c r="H2179" t="s">
        <v>5</v>
      </c>
      <c r="I2179">
        <v>13</v>
      </c>
      <c r="J2179">
        <v>8</v>
      </c>
      <c r="K2179">
        <v>0</v>
      </c>
      <c r="L2179">
        <v>8</v>
      </c>
      <c r="M2179">
        <v>5</v>
      </c>
      <c r="N2179">
        <v>0</v>
      </c>
      <c r="O2179" s="99">
        <f t="shared" ref="O2179:O2242" si="69">IF($I$1=$O$1,I2179,IF($J$1=$O$1,J2179,IF($K$1=$O$1,K2179,IF($L$1=$O$1,L2179,IF($M$1=$O$1,M2179,IF($N$1=$O$1,N2179,"x"))))))</f>
        <v>13</v>
      </c>
      <c r="P2179" s="88">
        <f t="shared" ref="P2179:P2242" si="70">IF($I$1=$P$1,I2179,IF($J$1=$P$1,J2179,IF($K$1=$P$1,K2179,IF($L$1=$P$1,L2179,IF($M$1=$P$1,M2179,IF($N$1=$P$1,N2179,"x"))))))</f>
        <v>0</v>
      </c>
    </row>
    <row r="2180" spans="1:16" x14ac:dyDescent="0.3">
      <c r="A2180" t="s">
        <v>41</v>
      </c>
      <c r="B2180" s="9" t="s">
        <v>385</v>
      </c>
      <c r="C2180" t="s">
        <v>387</v>
      </c>
      <c r="D2180" t="s">
        <v>108</v>
      </c>
      <c r="E2180" t="s">
        <v>251</v>
      </c>
      <c r="F2180" t="s">
        <v>239</v>
      </c>
      <c r="G2180" t="s">
        <v>271</v>
      </c>
      <c r="H2180" t="s">
        <v>7</v>
      </c>
      <c r="I2180">
        <v>2</v>
      </c>
      <c r="J2180">
        <v>2</v>
      </c>
      <c r="K2180">
        <v>1</v>
      </c>
      <c r="L2180">
        <v>1</v>
      </c>
      <c r="M2180">
        <v>0</v>
      </c>
      <c r="N2180">
        <v>0</v>
      </c>
      <c r="O2180" s="99">
        <f t="shared" si="69"/>
        <v>2</v>
      </c>
      <c r="P2180" s="88">
        <f t="shared" si="70"/>
        <v>0</v>
      </c>
    </row>
    <row r="2181" spans="1:16" x14ac:dyDescent="0.3">
      <c r="A2181" t="s">
        <v>41</v>
      </c>
      <c r="B2181" s="9" t="s">
        <v>385</v>
      </c>
      <c r="C2181" t="s">
        <v>387</v>
      </c>
      <c r="D2181" t="s">
        <v>108</v>
      </c>
      <c r="E2181" t="s">
        <v>251</v>
      </c>
      <c r="F2181" t="s">
        <v>239</v>
      </c>
      <c r="G2181" t="s">
        <v>271</v>
      </c>
      <c r="H2181" t="s">
        <v>6</v>
      </c>
      <c r="I2181">
        <v>3</v>
      </c>
      <c r="J2181">
        <v>1</v>
      </c>
      <c r="K2181">
        <v>0</v>
      </c>
      <c r="L2181">
        <v>1</v>
      </c>
      <c r="M2181">
        <v>1</v>
      </c>
      <c r="N2181">
        <v>1</v>
      </c>
      <c r="O2181" s="99">
        <f t="shared" si="69"/>
        <v>3</v>
      </c>
      <c r="P2181" s="88">
        <f t="shared" si="70"/>
        <v>1</v>
      </c>
    </row>
    <row r="2182" spans="1:16" x14ac:dyDescent="0.3">
      <c r="A2182" t="s">
        <v>41</v>
      </c>
      <c r="B2182" s="9" t="s">
        <v>385</v>
      </c>
      <c r="C2182" t="s">
        <v>387</v>
      </c>
      <c r="D2182" t="s">
        <v>110</v>
      </c>
      <c r="E2182" t="s">
        <v>252</v>
      </c>
      <c r="F2182" t="s">
        <v>220</v>
      </c>
      <c r="G2182" t="s">
        <v>273</v>
      </c>
      <c r="H2182" t="s">
        <v>4</v>
      </c>
      <c r="I2182">
        <v>14</v>
      </c>
      <c r="J2182">
        <v>10</v>
      </c>
      <c r="K2182">
        <v>0</v>
      </c>
      <c r="L2182">
        <v>10</v>
      </c>
      <c r="M2182">
        <v>4</v>
      </c>
      <c r="N2182">
        <v>0</v>
      </c>
      <c r="O2182" s="99">
        <f t="shared" si="69"/>
        <v>14</v>
      </c>
      <c r="P2182" s="88">
        <f t="shared" si="70"/>
        <v>0</v>
      </c>
    </row>
    <row r="2183" spans="1:16" x14ac:dyDescent="0.3">
      <c r="A2183" t="s">
        <v>41</v>
      </c>
      <c r="B2183" s="9" t="s">
        <v>385</v>
      </c>
      <c r="C2183" t="s">
        <v>387</v>
      </c>
      <c r="D2183" t="s">
        <v>110</v>
      </c>
      <c r="E2183" t="s">
        <v>252</v>
      </c>
      <c r="F2183" t="s">
        <v>220</v>
      </c>
      <c r="G2183" t="s">
        <v>273</v>
      </c>
      <c r="H2183" t="s">
        <v>5</v>
      </c>
      <c r="I2183">
        <v>3</v>
      </c>
      <c r="J2183">
        <v>3</v>
      </c>
      <c r="K2183">
        <v>1</v>
      </c>
      <c r="L2183">
        <v>2</v>
      </c>
      <c r="M2183">
        <v>0</v>
      </c>
      <c r="N2183">
        <v>0</v>
      </c>
      <c r="O2183" s="99">
        <f t="shared" si="69"/>
        <v>3</v>
      </c>
      <c r="P2183" s="88">
        <f t="shared" si="70"/>
        <v>0</v>
      </c>
    </row>
    <row r="2184" spans="1:16" x14ac:dyDescent="0.3">
      <c r="A2184" t="s">
        <v>41</v>
      </c>
      <c r="B2184" s="9" t="s">
        <v>385</v>
      </c>
      <c r="C2184" t="s">
        <v>387</v>
      </c>
      <c r="D2184" t="s">
        <v>110</v>
      </c>
      <c r="E2184" t="s">
        <v>252</v>
      </c>
      <c r="F2184" t="s">
        <v>220</v>
      </c>
      <c r="G2184" t="s">
        <v>273</v>
      </c>
      <c r="H2184" t="s">
        <v>7</v>
      </c>
      <c r="I2184">
        <v>3</v>
      </c>
      <c r="J2184">
        <v>0</v>
      </c>
      <c r="K2184">
        <v>0</v>
      </c>
      <c r="L2184">
        <v>0</v>
      </c>
      <c r="M2184">
        <v>3</v>
      </c>
      <c r="N2184">
        <v>0</v>
      </c>
      <c r="O2184" s="99">
        <f t="shared" si="69"/>
        <v>3</v>
      </c>
      <c r="P2184" s="88">
        <f t="shared" si="70"/>
        <v>0</v>
      </c>
    </row>
    <row r="2185" spans="1:16" x14ac:dyDescent="0.3">
      <c r="A2185" t="s">
        <v>41</v>
      </c>
      <c r="B2185" s="9" t="s">
        <v>385</v>
      </c>
      <c r="C2185" t="s">
        <v>387</v>
      </c>
      <c r="D2185" t="s">
        <v>110</v>
      </c>
      <c r="E2185" t="s">
        <v>252</v>
      </c>
      <c r="F2185" t="s">
        <v>220</v>
      </c>
      <c r="G2185" t="s">
        <v>273</v>
      </c>
      <c r="H2185" t="s">
        <v>6</v>
      </c>
      <c r="I2185">
        <v>3</v>
      </c>
      <c r="J2185">
        <v>2</v>
      </c>
      <c r="K2185">
        <v>0</v>
      </c>
      <c r="L2185">
        <v>2</v>
      </c>
      <c r="M2185">
        <v>1</v>
      </c>
      <c r="N2185">
        <v>0</v>
      </c>
      <c r="O2185" s="99">
        <f t="shared" si="69"/>
        <v>3</v>
      </c>
      <c r="P2185" s="88">
        <f t="shared" si="70"/>
        <v>0</v>
      </c>
    </row>
    <row r="2186" spans="1:16" x14ac:dyDescent="0.3">
      <c r="A2186" t="s">
        <v>41</v>
      </c>
      <c r="B2186" s="9" t="s">
        <v>385</v>
      </c>
      <c r="C2186" t="s">
        <v>387</v>
      </c>
      <c r="D2186" t="s">
        <v>112</v>
      </c>
      <c r="E2186" t="s">
        <v>253</v>
      </c>
      <c r="F2186" t="s">
        <v>220</v>
      </c>
      <c r="G2186" t="s">
        <v>273</v>
      </c>
      <c r="H2186" t="s">
        <v>4</v>
      </c>
      <c r="I2186">
        <v>20</v>
      </c>
      <c r="J2186">
        <v>11</v>
      </c>
      <c r="K2186">
        <v>2</v>
      </c>
      <c r="L2186">
        <v>9</v>
      </c>
      <c r="M2186">
        <v>9</v>
      </c>
      <c r="N2186">
        <v>0</v>
      </c>
      <c r="O2186" s="99">
        <f t="shared" si="69"/>
        <v>20</v>
      </c>
      <c r="P2186" s="88">
        <f t="shared" si="70"/>
        <v>0</v>
      </c>
    </row>
    <row r="2187" spans="1:16" x14ac:dyDescent="0.3">
      <c r="A2187" t="s">
        <v>41</v>
      </c>
      <c r="B2187" s="9" t="s">
        <v>385</v>
      </c>
      <c r="C2187" t="s">
        <v>387</v>
      </c>
      <c r="D2187" t="s">
        <v>112</v>
      </c>
      <c r="E2187" t="s">
        <v>253</v>
      </c>
      <c r="F2187" t="s">
        <v>220</v>
      </c>
      <c r="G2187" t="s">
        <v>273</v>
      </c>
      <c r="H2187" t="s">
        <v>5</v>
      </c>
      <c r="I2187">
        <v>1</v>
      </c>
      <c r="J2187">
        <v>0</v>
      </c>
      <c r="K2187">
        <v>0</v>
      </c>
      <c r="L2187">
        <v>0</v>
      </c>
      <c r="M2187">
        <v>1</v>
      </c>
      <c r="N2187">
        <v>0</v>
      </c>
      <c r="O2187" s="99">
        <f t="shared" si="69"/>
        <v>1</v>
      </c>
      <c r="P2187" s="88">
        <f t="shared" si="70"/>
        <v>0</v>
      </c>
    </row>
    <row r="2188" spans="1:16" x14ac:dyDescent="0.3">
      <c r="A2188" t="s">
        <v>41</v>
      </c>
      <c r="B2188" s="9" t="s">
        <v>385</v>
      </c>
      <c r="C2188" t="s">
        <v>387</v>
      </c>
      <c r="D2188" t="s">
        <v>112</v>
      </c>
      <c r="E2188" t="s">
        <v>253</v>
      </c>
      <c r="F2188" t="s">
        <v>220</v>
      </c>
      <c r="G2188" t="s">
        <v>273</v>
      </c>
      <c r="H2188" t="s">
        <v>6</v>
      </c>
      <c r="I2188">
        <v>3</v>
      </c>
      <c r="J2188">
        <v>3</v>
      </c>
      <c r="K2188">
        <v>3</v>
      </c>
      <c r="L2188">
        <v>0</v>
      </c>
      <c r="M2188">
        <v>0</v>
      </c>
      <c r="N2188">
        <v>0</v>
      </c>
      <c r="O2188" s="99">
        <f t="shared" si="69"/>
        <v>3</v>
      </c>
      <c r="P2188" s="88">
        <f t="shared" si="70"/>
        <v>0</v>
      </c>
    </row>
    <row r="2189" spans="1:16" x14ac:dyDescent="0.3">
      <c r="A2189" t="s">
        <v>41</v>
      </c>
      <c r="B2189" s="9" t="s">
        <v>385</v>
      </c>
      <c r="C2189" t="s">
        <v>387</v>
      </c>
      <c r="D2189" t="s">
        <v>114</v>
      </c>
      <c r="E2189" t="s">
        <v>254</v>
      </c>
      <c r="F2189" t="s">
        <v>220</v>
      </c>
      <c r="G2189" t="s">
        <v>272</v>
      </c>
      <c r="H2189" t="s">
        <v>4</v>
      </c>
      <c r="I2189">
        <v>11</v>
      </c>
      <c r="J2189">
        <v>5</v>
      </c>
      <c r="K2189">
        <v>1</v>
      </c>
      <c r="L2189">
        <v>4</v>
      </c>
      <c r="M2189">
        <v>2</v>
      </c>
      <c r="N2189">
        <v>4</v>
      </c>
      <c r="O2189" s="99">
        <f t="shared" si="69"/>
        <v>11</v>
      </c>
      <c r="P2189" s="88">
        <f t="shared" si="70"/>
        <v>4</v>
      </c>
    </row>
    <row r="2190" spans="1:16" x14ac:dyDescent="0.3">
      <c r="A2190" t="s">
        <v>41</v>
      </c>
      <c r="B2190" s="9" t="s">
        <v>385</v>
      </c>
      <c r="C2190" t="s">
        <v>387</v>
      </c>
      <c r="D2190" t="s">
        <v>114</v>
      </c>
      <c r="E2190" t="s">
        <v>254</v>
      </c>
      <c r="F2190" t="s">
        <v>220</v>
      </c>
      <c r="G2190" t="s">
        <v>272</v>
      </c>
      <c r="H2190" t="s">
        <v>5</v>
      </c>
      <c r="I2190">
        <v>2</v>
      </c>
      <c r="J2190">
        <v>0</v>
      </c>
      <c r="K2190">
        <v>0</v>
      </c>
      <c r="L2190">
        <v>0</v>
      </c>
      <c r="M2190">
        <v>1</v>
      </c>
      <c r="N2190">
        <v>1</v>
      </c>
      <c r="O2190" s="99">
        <f t="shared" si="69"/>
        <v>2</v>
      </c>
      <c r="P2190" s="88">
        <f t="shared" si="70"/>
        <v>1</v>
      </c>
    </row>
    <row r="2191" spans="1:16" x14ac:dyDescent="0.3">
      <c r="A2191" t="s">
        <v>41</v>
      </c>
      <c r="B2191" s="9" t="s">
        <v>385</v>
      </c>
      <c r="C2191" t="s">
        <v>387</v>
      </c>
      <c r="D2191" t="s">
        <v>114</v>
      </c>
      <c r="E2191" t="s">
        <v>254</v>
      </c>
      <c r="F2191" t="s">
        <v>220</v>
      </c>
      <c r="G2191" t="s">
        <v>272</v>
      </c>
      <c r="H2191" t="s">
        <v>6</v>
      </c>
      <c r="I2191">
        <v>2</v>
      </c>
      <c r="J2191">
        <v>2</v>
      </c>
      <c r="K2191">
        <v>1</v>
      </c>
      <c r="L2191">
        <v>1</v>
      </c>
      <c r="M2191">
        <v>0</v>
      </c>
      <c r="N2191">
        <v>0</v>
      </c>
      <c r="O2191" s="99">
        <f t="shared" si="69"/>
        <v>2</v>
      </c>
      <c r="P2191" s="88">
        <f t="shared" si="70"/>
        <v>0</v>
      </c>
    </row>
    <row r="2192" spans="1:16" x14ac:dyDescent="0.3">
      <c r="A2192" t="s">
        <v>41</v>
      </c>
      <c r="B2192" s="9" t="s">
        <v>385</v>
      </c>
      <c r="C2192" t="s">
        <v>387</v>
      </c>
      <c r="D2192" t="s">
        <v>116</v>
      </c>
      <c r="E2192" t="s">
        <v>255</v>
      </c>
      <c r="F2192" t="s">
        <v>220</v>
      </c>
      <c r="G2192" t="s">
        <v>273</v>
      </c>
      <c r="H2192" t="s">
        <v>4</v>
      </c>
      <c r="I2192">
        <v>9</v>
      </c>
      <c r="J2192">
        <v>4</v>
      </c>
      <c r="K2192">
        <v>2</v>
      </c>
      <c r="L2192">
        <v>2</v>
      </c>
      <c r="M2192">
        <v>3</v>
      </c>
      <c r="N2192">
        <v>2</v>
      </c>
      <c r="O2192" s="99">
        <f t="shared" si="69"/>
        <v>9</v>
      </c>
      <c r="P2192" s="88">
        <f t="shared" si="70"/>
        <v>2</v>
      </c>
    </row>
    <row r="2193" spans="1:16" x14ac:dyDescent="0.3">
      <c r="A2193" t="s">
        <v>41</v>
      </c>
      <c r="B2193" s="9" t="s">
        <v>385</v>
      </c>
      <c r="C2193" t="s">
        <v>387</v>
      </c>
      <c r="D2193" t="s">
        <v>116</v>
      </c>
      <c r="E2193" t="s">
        <v>255</v>
      </c>
      <c r="F2193" t="s">
        <v>220</v>
      </c>
      <c r="G2193" t="s">
        <v>273</v>
      </c>
      <c r="H2193" t="s">
        <v>6</v>
      </c>
      <c r="I2193">
        <v>1</v>
      </c>
      <c r="J2193">
        <v>0</v>
      </c>
      <c r="K2193">
        <v>0</v>
      </c>
      <c r="L2193">
        <v>0</v>
      </c>
      <c r="M2193">
        <v>1</v>
      </c>
      <c r="N2193">
        <v>0</v>
      </c>
      <c r="O2193" s="99">
        <f t="shared" si="69"/>
        <v>1</v>
      </c>
      <c r="P2193" s="88">
        <f t="shared" si="70"/>
        <v>0</v>
      </c>
    </row>
    <row r="2194" spans="1:16" x14ac:dyDescent="0.3">
      <c r="A2194" t="s">
        <v>41</v>
      </c>
      <c r="B2194" s="9" t="s">
        <v>385</v>
      </c>
      <c r="C2194" t="s">
        <v>387</v>
      </c>
      <c r="D2194" t="s">
        <v>118</v>
      </c>
      <c r="E2194" t="s">
        <v>256</v>
      </c>
      <c r="F2194" t="s">
        <v>220</v>
      </c>
      <c r="G2194" t="s">
        <v>271</v>
      </c>
      <c r="H2194" t="s">
        <v>4</v>
      </c>
      <c r="I2194">
        <v>38</v>
      </c>
      <c r="J2194">
        <v>24</v>
      </c>
      <c r="K2194">
        <v>3</v>
      </c>
      <c r="L2194">
        <v>21</v>
      </c>
      <c r="M2194">
        <v>12</v>
      </c>
      <c r="N2194">
        <v>2</v>
      </c>
      <c r="O2194" s="99">
        <f t="shared" si="69"/>
        <v>38</v>
      </c>
      <c r="P2194" s="88">
        <f t="shared" si="70"/>
        <v>2</v>
      </c>
    </row>
    <row r="2195" spans="1:16" x14ac:dyDescent="0.3">
      <c r="A2195" t="s">
        <v>41</v>
      </c>
      <c r="B2195" s="9" t="s">
        <v>385</v>
      </c>
      <c r="C2195" t="s">
        <v>387</v>
      </c>
      <c r="D2195" t="s">
        <v>118</v>
      </c>
      <c r="E2195" t="s">
        <v>256</v>
      </c>
      <c r="F2195" t="s">
        <v>220</v>
      </c>
      <c r="G2195" t="s">
        <v>271</v>
      </c>
      <c r="H2195" t="s">
        <v>5</v>
      </c>
      <c r="I2195">
        <v>5</v>
      </c>
      <c r="J2195">
        <v>4</v>
      </c>
      <c r="K2195">
        <v>0</v>
      </c>
      <c r="L2195">
        <v>4</v>
      </c>
      <c r="M2195">
        <v>1</v>
      </c>
      <c r="N2195">
        <v>0</v>
      </c>
      <c r="O2195" s="99">
        <f t="shared" si="69"/>
        <v>5</v>
      </c>
      <c r="P2195" s="88">
        <f t="shared" si="70"/>
        <v>0</v>
      </c>
    </row>
    <row r="2196" spans="1:16" x14ac:dyDescent="0.3">
      <c r="A2196" t="s">
        <v>41</v>
      </c>
      <c r="B2196" s="9" t="s">
        <v>385</v>
      </c>
      <c r="C2196" t="s">
        <v>387</v>
      </c>
      <c r="D2196" t="s">
        <v>118</v>
      </c>
      <c r="E2196" t="s">
        <v>256</v>
      </c>
      <c r="F2196" t="s">
        <v>220</v>
      </c>
      <c r="G2196" t="s">
        <v>271</v>
      </c>
      <c r="H2196" t="s">
        <v>7</v>
      </c>
      <c r="I2196">
        <v>1</v>
      </c>
      <c r="J2196">
        <v>0</v>
      </c>
      <c r="K2196">
        <v>0</v>
      </c>
      <c r="L2196">
        <v>0</v>
      </c>
      <c r="M2196">
        <v>1</v>
      </c>
      <c r="N2196">
        <v>0</v>
      </c>
      <c r="O2196" s="99">
        <f t="shared" si="69"/>
        <v>1</v>
      </c>
      <c r="P2196" s="88">
        <f t="shared" si="70"/>
        <v>0</v>
      </c>
    </row>
    <row r="2197" spans="1:16" x14ac:dyDescent="0.3">
      <c r="A2197" t="s">
        <v>41</v>
      </c>
      <c r="B2197" s="9" t="s">
        <v>385</v>
      </c>
      <c r="C2197" t="s">
        <v>387</v>
      </c>
      <c r="D2197" t="s">
        <v>118</v>
      </c>
      <c r="E2197" t="s">
        <v>256</v>
      </c>
      <c r="F2197" t="s">
        <v>220</v>
      </c>
      <c r="G2197" t="s">
        <v>271</v>
      </c>
      <c r="H2197" t="s">
        <v>6</v>
      </c>
      <c r="I2197">
        <v>3</v>
      </c>
      <c r="J2197">
        <v>0</v>
      </c>
      <c r="K2197">
        <v>0</v>
      </c>
      <c r="L2197">
        <v>0</v>
      </c>
      <c r="M2197">
        <v>2</v>
      </c>
      <c r="N2197">
        <v>1</v>
      </c>
      <c r="O2197" s="99">
        <f t="shared" si="69"/>
        <v>3</v>
      </c>
      <c r="P2197" s="88">
        <f t="shared" si="70"/>
        <v>1</v>
      </c>
    </row>
    <row r="2198" spans="1:16" x14ac:dyDescent="0.3">
      <c r="A2198" t="s">
        <v>41</v>
      </c>
      <c r="B2198" s="9" t="s">
        <v>385</v>
      </c>
      <c r="C2198" t="s">
        <v>387</v>
      </c>
      <c r="D2198" t="s">
        <v>120</v>
      </c>
      <c r="E2198" t="s">
        <v>257</v>
      </c>
      <c r="F2198" t="s">
        <v>220</v>
      </c>
      <c r="G2198" t="s">
        <v>273</v>
      </c>
      <c r="H2198" t="s">
        <v>4</v>
      </c>
      <c r="I2198">
        <v>14</v>
      </c>
      <c r="J2198">
        <v>4</v>
      </c>
      <c r="K2198">
        <v>1</v>
      </c>
      <c r="L2198">
        <v>3</v>
      </c>
      <c r="M2198">
        <v>7</v>
      </c>
      <c r="N2198">
        <v>3</v>
      </c>
      <c r="O2198" s="99">
        <f t="shared" si="69"/>
        <v>14</v>
      </c>
      <c r="P2198" s="88">
        <f t="shared" si="70"/>
        <v>3</v>
      </c>
    </row>
    <row r="2199" spans="1:16" x14ac:dyDescent="0.3">
      <c r="A2199" t="s">
        <v>41</v>
      </c>
      <c r="B2199" s="9" t="s">
        <v>385</v>
      </c>
      <c r="C2199" t="s">
        <v>387</v>
      </c>
      <c r="D2199" t="s">
        <v>120</v>
      </c>
      <c r="E2199" t="s">
        <v>257</v>
      </c>
      <c r="F2199" t="s">
        <v>220</v>
      </c>
      <c r="G2199" t="s">
        <v>273</v>
      </c>
      <c r="H2199" t="s">
        <v>5</v>
      </c>
      <c r="I2199">
        <v>2</v>
      </c>
      <c r="J2199">
        <v>1</v>
      </c>
      <c r="K2199">
        <v>1</v>
      </c>
      <c r="L2199">
        <v>0</v>
      </c>
      <c r="M2199">
        <v>1</v>
      </c>
      <c r="N2199">
        <v>0</v>
      </c>
      <c r="O2199" s="99">
        <f t="shared" si="69"/>
        <v>2</v>
      </c>
      <c r="P2199" s="88">
        <f t="shared" si="70"/>
        <v>0</v>
      </c>
    </row>
    <row r="2200" spans="1:16" x14ac:dyDescent="0.3">
      <c r="A2200" t="s">
        <v>41</v>
      </c>
      <c r="B2200" s="9" t="s">
        <v>385</v>
      </c>
      <c r="C2200" t="s">
        <v>387</v>
      </c>
      <c r="D2200" t="s">
        <v>122</v>
      </c>
      <c r="E2200" t="s">
        <v>258</v>
      </c>
      <c r="F2200" t="s">
        <v>220</v>
      </c>
      <c r="G2200" t="s">
        <v>273</v>
      </c>
      <c r="H2200" t="s">
        <v>4</v>
      </c>
      <c r="I2200">
        <v>10</v>
      </c>
      <c r="J2200">
        <v>1</v>
      </c>
      <c r="K2200">
        <v>0</v>
      </c>
      <c r="L2200">
        <v>1</v>
      </c>
      <c r="M2200">
        <v>4</v>
      </c>
      <c r="N2200">
        <v>5</v>
      </c>
      <c r="O2200" s="99">
        <f t="shared" si="69"/>
        <v>10</v>
      </c>
      <c r="P2200" s="88">
        <f t="shared" si="70"/>
        <v>5</v>
      </c>
    </row>
    <row r="2201" spans="1:16" x14ac:dyDescent="0.3">
      <c r="A2201" t="s">
        <v>41</v>
      </c>
      <c r="B2201" s="9" t="s">
        <v>385</v>
      </c>
      <c r="C2201" t="s">
        <v>387</v>
      </c>
      <c r="D2201" t="s">
        <v>122</v>
      </c>
      <c r="E2201" t="s">
        <v>258</v>
      </c>
      <c r="F2201" t="s">
        <v>220</v>
      </c>
      <c r="G2201" t="s">
        <v>273</v>
      </c>
      <c r="H2201" t="s">
        <v>5</v>
      </c>
      <c r="I2201">
        <v>4</v>
      </c>
      <c r="J2201">
        <v>0</v>
      </c>
      <c r="K2201">
        <v>0</v>
      </c>
      <c r="L2201">
        <v>0</v>
      </c>
      <c r="M2201">
        <v>3</v>
      </c>
      <c r="N2201">
        <v>1</v>
      </c>
      <c r="O2201" s="99">
        <f t="shared" si="69"/>
        <v>4</v>
      </c>
      <c r="P2201" s="88">
        <f t="shared" si="70"/>
        <v>1</v>
      </c>
    </row>
    <row r="2202" spans="1:16" x14ac:dyDescent="0.3">
      <c r="A2202" t="s">
        <v>41</v>
      </c>
      <c r="B2202" s="9" t="s">
        <v>385</v>
      </c>
      <c r="C2202" t="s">
        <v>387</v>
      </c>
      <c r="D2202" t="s">
        <v>122</v>
      </c>
      <c r="E2202" t="s">
        <v>258</v>
      </c>
      <c r="F2202" t="s">
        <v>220</v>
      </c>
      <c r="G2202" t="s">
        <v>273</v>
      </c>
      <c r="H2202" t="s">
        <v>6</v>
      </c>
      <c r="I2202">
        <v>3</v>
      </c>
      <c r="J2202">
        <v>0</v>
      </c>
      <c r="K2202">
        <v>0</v>
      </c>
      <c r="L2202">
        <v>0</v>
      </c>
      <c r="M2202">
        <v>1</v>
      </c>
      <c r="N2202">
        <v>2</v>
      </c>
      <c r="O2202" s="99">
        <f t="shared" si="69"/>
        <v>3</v>
      </c>
      <c r="P2202" s="88">
        <f t="shared" si="70"/>
        <v>2</v>
      </c>
    </row>
    <row r="2203" spans="1:16" x14ac:dyDescent="0.3">
      <c r="A2203" t="s">
        <v>41</v>
      </c>
      <c r="B2203" s="9" t="s">
        <v>385</v>
      </c>
      <c r="C2203" t="s">
        <v>387</v>
      </c>
      <c r="D2203" t="s">
        <v>124</v>
      </c>
      <c r="E2203" t="s">
        <v>259</v>
      </c>
      <c r="F2203" t="s">
        <v>239</v>
      </c>
      <c r="G2203" t="s">
        <v>271</v>
      </c>
      <c r="H2203" t="s">
        <v>4</v>
      </c>
      <c r="I2203">
        <v>37</v>
      </c>
      <c r="J2203">
        <v>21</v>
      </c>
      <c r="K2203">
        <v>6</v>
      </c>
      <c r="L2203">
        <v>15</v>
      </c>
      <c r="M2203">
        <v>8</v>
      </c>
      <c r="N2203">
        <v>8</v>
      </c>
      <c r="O2203" s="99">
        <f t="shared" si="69"/>
        <v>37</v>
      </c>
      <c r="P2203" s="88">
        <f t="shared" si="70"/>
        <v>8</v>
      </c>
    </row>
    <row r="2204" spans="1:16" x14ac:dyDescent="0.3">
      <c r="A2204" t="s">
        <v>41</v>
      </c>
      <c r="B2204" s="9" t="s">
        <v>385</v>
      </c>
      <c r="C2204" t="s">
        <v>387</v>
      </c>
      <c r="D2204" t="s">
        <v>124</v>
      </c>
      <c r="E2204" t="s">
        <v>259</v>
      </c>
      <c r="F2204" t="s">
        <v>239</v>
      </c>
      <c r="G2204" t="s">
        <v>271</v>
      </c>
      <c r="H2204" t="s">
        <v>5</v>
      </c>
      <c r="I2204">
        <v>1</v>
      </c>
      <c r="J2204">
        <v>1</v>
      </c>
      <c r="K2204">
        <v>0</v>
      </c>
      <c r="L2204">
        <v>1</v>
      </c>
      <c r="M2204">
        <v>0</v>
      </c>
      <c r="N2204">
        <v>0</v>
      </c>
      <c r="O2204" s="99">
        <f t="shared" si="69"/>
        <v>1</v>
      </c>
      <c r="P2204" s="88">
        <f t="shared" si="70"/>
        <v>0</v>
      </c>
    </row>
    <row r="2205" spans="1:16" x14ac:dyDescent="0.3">
      <c r="A2205" t="s">
        <v>41</v>
      </c>
      <c r="B2205" s="9" t="s">
        <v>385</v>
      </c>
      <c r="C2205" t="s">
        <v>387</v>
      </c>
      <c r="D2205" t="s">
        <v>124</v>
      </c>
      <c r="E2205" t="s">
        <v>259</v>
      </c>
      <c r="F2205" t="s">
        <v>239</v>
      </c>
      <c r="G2205" t="s">
        <v>271</v>
      </c>
      <c r="H2205" t="s">
        <v>7</v>
      </c>
      <c r="I2205">
        <v>5</v>
      </c>
      <c r="J2205">
        <v>5</v>
      </c>
      <c r="K2205">
        <v>0</v>
      </c>
      <c r="L2205">
        <v>5</v>
      </c>
      <c r="M2205">
        <v>0</v>
      </c>
      <c r="N2205">
        <v>0</v>
      </c>
      <c r="O2205" s="99">
        <f t="shared" si="69"/>
        <v>5</v>
      </c>
      <c r="P2205" s="88">
        <f t="shared" si="70"/>
        <v>0</v>
      </c>
    </row>
    <row r="2206" spans="1:16" x14ac:dyDescent="0.3">
      <c r="A2206" t="s">
        <v>41</v>
      </c>
      <c r="B2206" s="9" t="s">
        <v>385</v>
      </c>
      <c r="C2206" t="s">
        <v>387</v>
      </c>
      <c r="D2206" t="s">
        <v>124</v>
      </c>
      <c r="E2206" t="s">
        <v>259</v>
      </c>
      <c r="F2206" t="s">
        <v>239</v>
      </c>
      <c r="G2206" t="s">
        <v>271</v>
      </c>
      <c r="H2206" t="s">
        <v>6</v>
      </c>
      <c r="I2206">
        <v>3</v>
      </c>
      <c r="J2206">
        <v>3</v>
      </c>
      <c r="K2206">
        <v>1</v>
      </c>
      <c r="L2206">
        <v>2</v>
      </c>
      <c r="M2206">
        <v>0</v>
      </c>
      <c r="N2206">
        <v>0</v>
      </c>
      <c r="O2206" s="99">
        <f t="shared" si="69"/>
        <v>3</v>
      </c>
      <c r="P2206" s="88">
        <f t="shared" si="70"/>
        <v>0</v>
      </c>
    </row>
    <row r="2207" spans="1:16" x14ac:dyDescent="0.3">
      <c r="A2207" t="s">
        <v>41</v>
      </c>
      <c r="B2207" s="9" t="s">
        <v>385</v>
      </c>
      <c r="C2207" t="s">
        <v>387</v>
      </c>
      <c r="D2207" t="s">
        <v>126</v>
      </c>
      <c r="E2207" t="s">
        <v>260</v>
      </c>
      <c r="F2207" t="s">
        <v>220</v>
      </c>
      <c r="G2207" t="s">
        <v>272</v>
      </c>
      <c r="H2207" t="s">
        <v>4</v>
      </c>
      <c r="I2207">
        <v>30</v>
      </c>
      <c r="J2207">
        <v>5</v>
      </c>
      <c r="K2207">
        <v>3</v>
      </c>
      <c r="L2207">
        <v>2</v>
      </c>
      <c r="M2207">
        <v>11</v>
      </c>
      <c r="N2207">
        <v>14</v>
      </c>
      <c r="O2207" s="99">
        <f t="shared" si="69"/>
        <v>30</v>
      </c>
      <c r="P2207" s="88">
        <f t="shared" si="70"/>
        <v>14</v>
      </c>
    </row>
    <row r="2208" spans="1:16" x14ac:dyDescent="0.3">
      <c r="A2208" t="s">
        <v>41</v>
      </c>
      <c r="B2208" s="9" t="s">
        <v>385</v>
      </c>
      <c r="C2208" t="s">
        <v>387</v>
      </c>
      <c r="D2208" t="s">
        <v>126</v>
      </c>
      <c r="E2208" t="s">
        <v>260</v>
      </c>
      <c r="F2208" t="s">
        <v>220</v>
      </c>
      <c r="G2208" t="s">
        <v>272</v>
      </c>
      <c r="H2208" t="s">
        <v>5</v>
      </c>
      <c r="I2208">
        <v>11</v>
      </c>
      <c r="J2208">
        <v>0</v>
      </c>
      <c r="K2208">
        <v>0</v>
      </c>
      <c r="L2208">
        <v>0</v>
      </c>
      <c r="M2208">
        <v>4</v>
      </c>
      <c r="N2208">
        <v>7</v>
      </c>
      <c r="O2208" s="99">
        <f t="shared" si="69"/>
        <v>11</v>
      </c>
      <c r="P2208" s="88">
        <f t="shared" si="70"/>
        <v>7</v>
      </c>
    </row>
    <row r="2209" spans="1:16" x14ac:dyDescent="0.3">
      <c r="A2209" t="s">
        <v>41</v>
      </c>
      <c r="B2209" s="9" t="s">
        <v>385</v>
      </c>
      <c r="C2209" t="s">
        <v>387</v>
      </c>
      <c r="D2209" t="s">
        <v>126</v>
      </c>
      <c r="E2209" t="s">
        <v>260</v>
      </c>
      <c r="F2209" t="s">
        <v>220</v>
      </c>
      <c r="G2209" t="s">
        <v>272</v>
      </c>
      <c r="H2209" t="s">
        <v>6</v>
      </c>
      <c r="I2209">
        <v>2</v>
      </c>
      <c r="J2209">
        <v>0</v>
      </c>
      <c r="K2209">
        <v>0</v>
      </c>
      <c r="L2209">
        <v>0</v>
      </c>
      <c r="M2209">
        <v>1</v>
      </c>
      <c r="N2209">
        <v>1</v>
      </c>
      <c r="O2209" s="99">
        <f t="shared" si="69"/>
        <v>2</v>
      </c>
      <c r="P2209" s="88">
        <f t="shared" si="70"/>
        <v>1</v>
      </c>
    </row>
    <row r="2210" spans="1:16" x14ac:dyDescent="0.3">
      <c r="A2210" t="s">
        <v>41</v>
      </c>
      <c r="B2210" s="9" t="s">
        <v>385</v>
      </c>
      <c r="C2210" t="s">
        <v>387</v>
      </c>
      <c r="D2210" t="s">
        <v>128</v>
      </c>
      <c r="E2210" t="s">
        <v>261</v>
      </c>
      <c r="F2210" t="s">
        <v>220</v>
      </c>
      <c r="G2210" t="s">
        <v>273</v>
      </c>
      <c r="H2210" t="s">
        <v>4</v>
      </c>
      <c r="I2210">
        <v>13</v>
      </c>
      <c r="J2210">
        <v>7</v>
      </c>
      <c r="K2210">
        <v>2</v>
      </c>
      <c r="L2210">
        <v>5</v>
      </c>
      <c r="M2210">
        <v>3</v>
      </c>
      <c r="N2210">
        <v>3</v>
      </c>
      <c r="O2210" s="99">
        <f t="shared" si="69"/>
        <v>13</v>
      </c>
      <c r="P2210" s="88">
        <f t="shared" si="70"/>
        <v>3</v>
      </c>
    </row>
    <row r="2211" spans="1:16" x14ac:dyDescent="0.3">
      <c r="A2211" t="s">
        <v>41</v>
      </c>
      <c r="B2211" s="9" t="s">
        <v>385</v>
      </c>
      <c r="C2211" t="s">
        <v>387</v>
      </c>
      <c r="D2211" t="s">
        <v>128</v>
      </c>
      <c r="E2211" t="s">
        <v>261</v>
      </c>
      <c r="F2211" t="s">
        <v>220</v>
      </c>
      <c r="G2211" t="s">
        <v>273</v>
      </c>
      <c r="H2211" t="s">
        <v>5</v>
      </c>
      <c r="I2211">
        <v>4</v>
      </c>
      <c r="J2211">
        <v>0</v>
      </c>
      <c r="K2211">
        <v>0</v>
      </c>
      <c r="L2211">
        <v>0</v>
      </c>
      <c r="M2211">
        <v>3</v>
      </c>
      <c r="N2211">
        <v>1</v>
      </c>
      <c r="O2211" s="99">
        <f t="shared" si="69"/>
        <v>4</v>
      </c>
      <c r="P2211" s="88">
        <f t="shared" si="70"/>
        <v>1</v>
      </c>
    </row>
    <row r="2212" spans="1:16" x14ac:dyDescent="0.3">
      <c r="A2212" t="s">
        <v>41</v>
      </c>
      <c r="B2212" s="9" t="s">
        <v>385</v>
      </c>
      <c r="C2212" t="s">
        <v>387</v>
      </c>
      <c r="D2212" t="s">
        <v>128</v>
      </c>
      <c r="E2212" t="s">
        <v>261</v>
      </c>
      <c r="F2212" t="s">
        <v>220</v>
      </c>
      <c r="G2212" t="s">
        <v>273</v>
      </c>
      <c r="H2212" t="s">
        <v>7</v>
      </c>
      <c r="I2212">
        <v>1</v>
      </c>
      <c r="J2212">
        <v>1</v>
      </c>
      <c r="K2212">
        <v>1</v>
      </c>
      <c r="L2212">
        <v>0</v>
      </c>
      <c r="M2212">
        <v>0</v>
      </c>
      <c r="N2212">
        <v>0</v>
      </c>
      <c r="O2212" s="99">
        <f t="shared" si="69"/>
        <v>1</v>
      </c>
      <c r="P2212" s="88">
        <f t="shared" si="70"/>
        <v>0</v>
      </c>
    </row>
    <row r="2213" spans="1:16" x14ac:dyDescent="0.3">
      <c r="A2213" t="s">
        <v>41</v>
      </c>
      <c r="B2213" s="9" t="s">
        <v>385</v>
      </c>
      <c r="C2213" t="s">
        <v>387</v>
      </c>
      <c r="D2213" t="s">
        <v>128</v>
      </c>
      <c r="E2213" t="s">
        <v>261</v>
      </c>
      <c r="F2213" t="s">
        <v>220</v>
      </c>
      <c r="G2213" t="s">
        <v>273</v>
      </c>
      <c r="H2213" t="s">
        <v>6</v>
      </c>
      <c r="I2213">
        <v>1</v>
      </c>
      <c r="J2213">
        <v>1</v>
      </c>
      <c r="K2213">
        <v>1</v>
      </c>
      <c r="L2213">
        <v>0</v>
      </c>
      <c r="M2213">
        <v>0</v>
      </c>
      <c r="N2213">
        <v>0</v>
      </c>
      <c r="O2213" s="99">
        <f t="shared" si="69"/>
        <v>1</v>
      </c>
      <c r="P2213" s="88">
        <f t="shared" si="70"/>
        <v>0</v>
      </c>
    </row>
    <row r="2214" spans="1:16" x14ac:dyDescent="0.3">
      <c r="A2214" t="s">
        <v>41</v>
      </c>
      <c r="B2214" s="9" t="s">
        <v>385</v>
      </c>
      <c r="C2214" t="s">
        <v>387</v>
      </c>
      <c r="D2214" t="s">
        <v>130</v>
      </c>
      <c r="E2214" t="s">
        <v>262</v>
      </c>
      <c r="F2214" t="s">
        <v>220</v>
      </c>
      <c r="G2214" t="s">
        <v>271</v>
      </c>
      <c r="H2214" t="s">
        <v>4</v>
      </c>
      <c r="I2214">
        <v>28</v>
      </c>
      <c r="J2214">
        <v>14</v>
      </c>
      <c r="K2214">
        <v>0</v>
      </c>
      <c r="L2214">
        <v>14</v>
      </c>
      <c r="M2214">
        <v>12</v>
      </c>
      <c r="N2214">
        <v>2</v>
      </c>
      <c r="O2214" s="99">
        <f t="shared" si="69"/>
        <v>28</v>
      </c>
      <c r="P2214" s="88">
        <f t="shared" si="70"/>
        <v>2</v>
      </c>
    </row>
    <row r="2215" spans="1:16" x14ac:dyDescent="0.3">
      <c r="A2215" t="s">
        <v>41</v>
      </c>
      <c r="B2215" s="9" t="s">
        <v>385</v>
      </c>
      <c r="C2215" t="s">
        <v>387</v>
      </c>
      <c r="D2215" t="s">
        <v>130</v>
      </c>
      <c r="E2215" t="s">
        <v>262</v>
      </c>
      <c r="F2215" t="s">
        <v>220</v>
      </c>
      <c r="G2215" t="s">
        <v>271</v>
      </c>
      <c r="H2215" t="s">
        <v>5</v>
      </c>
      <c r="I2215">
        <v>5</v>
      </c>
      <c r="J2215">
        <v>2</v>
      </c>
      <c r="K2215">
        <v>0</v>
      </c>
      <c r="L2215">
        <v>2</v>
      </c>
      <c r="M2215">
        <v>3</v>
      </c>
      <c r="N2215">
        <v>0</v>
      </c>
      <c r="O2215" s="99">
        <f t="shared" si="69"/>
        <v>5</v>
      </c>
      <c r="P2215" s="88">
        <f t="shared" si="70"/>
        <v>0</v>
      </c>
    </row>
    <row r="2216" spans="1:16" x14ac:dyDescent="0.3">
      <c r="A2216" t="s">
        <v>41</v>
      </c>
      <c r="B2216" s="9" t="s">
        <v>385</v>
      </c>
      <c r="C2216" t="s">
        <v>387</v>
      </c>
      <c r="D2216" t="s">
        <v>130</v>
      </c>
      <c r="E2216" t="s">
        <v>262</v>
      </c>
      <c r="F2216" t="s">
        <v>220</v>
      </c>
      <c r="G2216" t="s">
        <v>271</v>
      </c>
      <c r="H2216" t="s">
        <v>7</v>
      </c>
      <c r="I2216">
        <v>1</v>
      </c>
      <c r="J2216">
        <v>1</v>
      </c>
      <c r="K2216">
        <v>0</v>
      </c>
      <c r="L2216">
        <v>1</v>
      </c>
      <c r="M2216">
        <v>0</v>
      </c>
      <c r="N2216">
        <v>0</v>
      </c>
      <c r="O2216" s="99">
        <f t="shared" si="69"/>
        <v>1</v>
      </c>
      <c r="P2216" s="88">
        <f t="shared" si="70"/>
        <v>0</v>
      </c>
    </row>
    <row r="2217" spans="1:16" x14ac:dyDescent="0.3">
      <c r="A2217" t="s">
        <v>41</v>
      </c>
      <c r="B2217" s="9" t="s">
        <v>385</v>
      </c>
      <c r="C2217" t="s">
        <v>387</v>
      </c>
      <c r="D2217" t="s">
        <v>130</v>
      </c>
      <c r="E2217" t="s">
        <v>262</v>
      </c>
      <c r="F2217" t="s">
        <v>220</v>
      </c>
      <c r="G2217" t="s">
        <v>271</v>
      </c>
      <c r="H2217" t="s">
        <v>6</v>
      </c>
      <c r="I2217">
        <v>3</v>
      </c>
      <c r="J2217">
        <v>1</v>
      </c>
      <c r="K2217">
        <v>1</v>
      </c>
      <c r="L2217">
        <v>0</v>
      </c>
      <c r="M2217">
        <v>1</v>
      </c>
      <c r="N2217">
        <v>1</v>
      </c>
      <c r="O2217" s="99">
        <f t="shared" si="69"/>
        <v>3</v>
      </c>
      <c r="P2217" s="88">
        <f t="shared" si="70"/>
        <v>1</v>
      </c>
    </row>
    <row r="2218" spans="1:16" x14ac:dyDescent="0.3">
      <c r="A2218" t="s">
        <v>41</v>
      </c>
      <c r="B2218" s="9" t="s">
        <v>385</v>
      </c>
      <c r="C2218" t="s">
        <v>387</v>
      </c>
      <c r="D2218" t="s">
        <v>132</v>
      </c>
      <c r="E2218" t="s">
        <v>263</v>
      </c>
      <c r="F2218" t="s">
        <v>239</v>
      </c>
      <c r="G2218" t="s">
        <v>271</v>
      </c>
      <c r="H2218" t="s">
        <v>4</v>
      </c>
      <c r="I2218">
        <v>56</v>
      </c>
      <c r="J2218">
        <v>21</v>
      </c>
      <c r="K2218">
        <v>4</v>
      </c>
      <c r="L2218">
        <v>17</v>
      </c>
      <c r="M2218">
        <v>14</v>
      </c>
      <c r="N2218">
        <v>21</v>
      </c>
      <c r="O2218" s="99">
        <f t="shared" si="69"/>
        <v>56</v>
      </c>
      <c r="P2218" s="88">
        <f t="shared" si="70"/>
        <v>21</v>
      </c>
    </row>
    <row r="2219" spans="1:16" x14ac:dyDescent="0.3">
      <c r="A2219" t="s">
        <v>41</v>
      </c>
      <c r="B2219" s="9" t="s">
        <v>385</v>
      </c>
      <c r="C2219" t="s">
        <v>387</v>
      </c>
      <c r="D2219" t="s">
        <v>132</v>
      </c>
      <c r="E2219" t="s">
        <v>263</v>
      </c>
      <c r="F2219" t="s">
        <v>239</v>
      </c>
      <c r="G2219" t="s">
        <v>271</v>
      </c>
      <c r="H2219" t="s">
        <v>5</v>
      </c>
      <c r="I2219">
        <v>9</v>
      </c>
      <c r="J2219">
        <v>3</v>
      </c>
      <c r="K2219">
        <v>0</v>
      </c>
      <c r="L2219">
        <v>3</v>
      </c>
      <c r="M2219">
        <v>1</v>
      </c>
      <c r="N2219">
        <v>5</v>
      </c>
      <c r="O2219" s="99">
        <f t="shared" si="69"/>
        <v>9</v>
      </c>
      <c r="P2219" s="88">
        <f t="shared" si="70"/>
        <v>5</v>
      </c>
    </row>
    <row r="2220" spans="1:16" x14ac:dyDescent="0.3">
      <c r="A2220" t="s">
        <v>41</v>
      </c>
      <c r="B2220" s="9" t="s">
        <v>385</v>
      </c>
      <c r="C2220" t="s">
        <v>387</v>
      </c>
      <c r="D2220" t="s">
        <v>132</v>
      </c>
      <c r="E2220" t="s">
        <v>263</v>
      </c>
      <c r="F2220" t="s">
        <v>239</v>
      </c>
      <c r="G2220" t="s">
        <v>271</v>
      </c>
      <c r="H2220" t="s">
        <v>7</v>
      </c>
      <c r="I2220">
        <v>3</v>
      </c>
      <c r="J2220">
        <v>2</v>
      </c>
      <c r="K2220">
        <v>1</v>
      </c>
      <c r="L2220">
        <v>1</v>
      </c>
      <c r="M2220">
        <v>0</v>
      </c>
      <c r="N2220">
        <v>1</v>
      </c>
      <c r="O2220" s="99">
        <f t="shared" si="69"/>
        <v>3</v>
      </c>
      <c r="P2220" s="88">
        <f t="shared" si="70"/>
        <v>1</v>
      </c>
    </row>
    <row r="2221" spans="1:16" x14ac:dyDescent="0.3">
      <c r="A2221" t="s">
        <v>41</v>
      </c>
      <c r="B2221" s="9" t="s">
        <v>385</v>
      </c>
      <c r="C2221" t="s">
        <v>387</v>
      </c>
      <c r="D2221" t="s">
        <v>132</v>
      </c>
      <c r="E2221" t="s">
        <v>263</v>
      </c>
      <c r="F2221" t="s">
        <v>239</v>
      </c>
      <c r="G2221" t="s">
        <v>271</v>
      </c>
      <c r="H2221" t="s">
        <v>6</v>
      </c>
      <c r="I2221">
        <v>1</v>
      </c>
      <c r="J2221">
        <v>1</v>
      </c>
      <c r="K2221">
        <v>0</v>
      </c>
      <c r="L2221">
        <v>1</v>
      </c>
      <c r="M2221">
        <v>0</v>
      </c>
      <c r="N2221">
        <v>0</v>
      </c>
      <c r="O2221" s="99">
        <f t="shared" si="69"/>
        <v>1</v>
      </c>
      <c r="P2221" s="88">
        <f t="shared" si="70"/>
        <v>0</v>
      </c>
    </row>
    <row r="2222" spans="1:16" x14ac:dyDescent="0.3">
      <c r="A2222" t="s">
        <v>41</v>
      </c>
      <c r="B2222" s="9" t="s">
        <v>385</v>
      </c>
      <c r="C2222" t="s">
        <v>387</v>
      </c>
      <c r="D2222" t="s">
        <v>134</v>
      </c>
      <c r="E2222" t="s">
        <v>264</v>
      </c>
      <c r="F2222" t="s">
        <v>220</v>
      </c>
      <c r="G2222" t="s">
        <v>272</v>
      </c>
      <c r="H2222" t="s">
        <v>4</v>
      </c>
      <c r="I2222">
        <v>8</v>
      </c>
      <c r="J2222">
        <v>5</v>
      </c>
      <c r="K2222">
        <v>0</v>
      </c>
      <c r="L2222">
        <v>5</v>
      </c>
      <c r="M2222">
        <v>3</v>
      </c>
      <c r="N2222">
        <v>0</v>
      </c>
      <c r="O2222" s="99">
        <f t="shared" si="69"/>
        <v>8</v>
      </c>
      <c r="P2222" s="88">
        <f t="shared" si="70"/>
        <v>0</v>
      </c>
    </row>
    <row r="2223" spans="1:16" x14ac:dyDescent="0.3">
      <c r="A2223" t="s">
        <v>41</v>
      </c>
      <c r="B2223" s="9" t="s">
        <v>385</v>
      </c>
      <c r="C2223" t="s">
        <v>387</v>
      </c>
      <c r="D2223" t="s">
        <v>134</v>
      </c>
      <c r="E2223" t="s">
        <v>264</v>
      </c>
      <c r="F2223" t="s">
        <v>220</v>
      </c>
      <c r="G2223" t="s">
        <v>272</v>
      </c>
      <c r="H2223" t="s">
        <v>6</v>
      </c>
      <c r="I2223">
        <v>4</v>
      </c>
      <c r="J2223">
        <v>2</v>
      </c>
      <c r="K2223">
        <v>1</v>
      </c>
      <c r="L2223">
        <v>1</v>
      </c>
      <c r="M2223">
        <v>1</v>
      </c>
      <c r="N2223">
        <v>1</v>
      </c>
      <c r="O2223" s="99">
        <f t="shared" si="69"/>
        <v>4</v>
      </c>
      <c r="P2223" s="88">
        <f t="shared" si="70"/>
        <v>1</v>
      </c>
    </row>
    <row r="2224" spans="1:16" x14ac:dyDescent="0.3">
      <c r="A2224" t="s">
        <v>41</v>
      </c>
      <c r="B2224" s="9" t="s">
        <v>385</v>
      </c>
      <c r="C2224" t="s">
        <v>387</v>
      </c>
      <c r="D2224" t="s">
        <v>136</v>
      </c>
      <c r="E2224" t="s">
        <v>265</v>
      </c>
      <c r="F2224" t="s">
        <v>239</v>
      </c>
      <c r="G2224" t="s">
        <v>271</v>
      </c>
      <c r="H2224" t="s">
        <v>4</v>
      </c>
      <c r="I2224">
        <v>127</v>
      </c>
      <c r="J2224">
        <v>14</v>
      </c>
      <c r="K2224">
        <v>8</v>
      </c>
      <c r="L2224">
        <v>6</v>
      </c>
      <c r="M2224">
        <v>40</v>
      </c>
      <c r="N2224">
        <v>73</v>
      </c>
      <c r="O2224" s="99">
        <f t="shared" si="69"/>
        <v>127</v>
      </c>
      <c r="P2224" s="88">
        <f t="shared" si="70"/>
        <v>73</v>
      </c>
    </row>
    <row r="2225" spans="1:16" x14ac:dyDescent="0.3">
      <c r="A2225" t="s">
        <v>41</v>
      </c>
      <c r="B2225" s="9" t="s">
        <v>385</v>
      </c>
      <c r="C2225" t="s">
        <v>387</v>
      </c>
      <c r="D2225" t="s">
        <v>136</v>
      </c>
      <c r="E2225" t="s">
        <v>265</v>
      </c>
      <c r="F2225" t="s">
        <v>239</v>
      </c>
      <c r="G2225" t="s">
        <v>271</v>
      </c>
      <c r="H2225" t="s">
        <v>5</v>
      </c>
      <c r="I2225">
        <v>15</v>
      </c>
      <c r="J2225">
        <v>5</v>
      </c>
      <c r="K2225">
        <v>2</v>
      </c>
      <c r="L2225">
        <v>3</v>
      </c>
      <c r="M2225">
        <v>5</v>
      </c>
      <c r="N2225">
        <v>5</v>
      </c>
      <c r="O2225" s="99">
        <f t="shared" si="69"/>
        <v>15</v>
      </c>
      <c r="P2225" s="88">
        <f t="shared" si="70"/>
        <v>5</v>
      </c>
    </row>
    <row r="2226" spans="1:16" x14ac:dyDescent="0.3">
      <c r="A2226" t="s">
        <v>41</v>
      </c>
      <c r="B2226" s="9" t="s">
        <v>385</v>
      </c>
      <c r="C2226" t="s">
        <v>387</v>
      </c>
      <c r="D2226" t="s">
        <v>136</v>
      </c>
      <c r="E2226" t="s">
        <v>265</v>
      </c>
      <c r="F2226" t="s">
        <v>239</v>
      </c>
      <c r="G2226" t="s">
        <v>271</v>
      </c>
      <c r="H2226" t="s">
        <v>7</v>
      </c>
      <c r="I2226">
        <v>3</v>
      </c>
      <c r="J2226">
        <v>0</v>
      </c>
      <c r="K2226">
        <v>0</v>
      </c>
      <c r="L2226">
        <v>0</v>
      </c>
      <c r="M2226">
        <v>3</v>
      </c>
      <c r="N2226">
        <v>0</v>
      </c>
      <c r="O2226" s="99">
        <f t="shared" si="69"/>
        <v>3</v>
      </c>
      <c r="P2226" s="88">
        <f t="shared" si="70"/>
        <v>0</v>
      </c>
    </row>
    <row r="2227" spans="1:16" x14ac:dyDescent="0.3">
      <c r="A2227" t="s">
        <v>41</v>
      </c>
      <c r="B2227" s="9" t="s">
        <v>385</v>
      </c>
      <c r="C2227" t="s">
        <v>387</v>
      </c>
      <c r="D2227" t="s">
        <v>136</v>
      </c>
      <c r="E2227" t="s">
        <v>265</v>
      </c>
      <c r="F2227" t="s">
        <v>239</v>
      </c>
      <c r="G2227" t="s">
        <v>271</v>
      </c>
      <c r="H2227" t="s">
        <v>6</v>
      </c>
      <c r="I2227">
        <v>5</v>
      </c>
      <c r="J2227">
        <v>1</v>
      </c>
      <c r="K2227">
        <v>0</v>
      </c>
      <c r="L2227">
        <v>1</v>
      </c>
      <c r="M2227">
        <v>0</v>
      </c>
      <c r="N2227">
        <v>4</v>
      </c>
      <c r="O2227" s="99">
        <f t="shared" si="69"/>
        <v>5</v>
      </c>
      <c r="P2227" s="88">
        <f t="shared" si="70"/>
        <v>4</v>
      </c>
    </row>
    <row r="2228" spans="1:16" x14ac:dyDescent="0.3">
      <c r="A2228" t="s">
        <v>41</v>
      </c>
      <c r="B2228" s="9" t="s">
        <v>385</v>
      </c>
      <c r="C2228" t="s">
        <v>387</v>
      </c>
      <c r="D2228" t="s">
        <v>138</v>
      </c>
      <c r="E2228" t="s">
        <v>266</v>
      </c>
      <c r="F2228" t="s">
        <v>220</v>
      </c>
      <c r="G2228" t="s">
        <v>272</v>
      </c>
      <c r="H2228" t="s">
        <v>4</v>
      </c>
      <c r="I2228">
        <v>31</v>
      </c>
      <c r="J2228">
        <v>9</v>
      </c>
      <c r="K2228">
        <v>1</v>
      </c>
      <c r="L2228">
        <v>8</v>
      </c>
      <c r="M2228">
        <v>8</v>
      </c>
      <c r="N2228">
        <v>14</v>
      </c>
      <c r="O2228" s="99">
        <f t="shared" si="69"/>
        <v>31</v>
      </c>
      <c r="P2228" s="88">
        <f t="shared" si="70"/>
        <v>14</v>
      </c>
    </row>
    <row r="2229" spans="1:16" x14ac:dyDescent="0.3">
      <c r="A2229" t="s">
        <v>41</v>
      </c>
      <c r="B2229" s="9" t="s">
        <v>385</v>
      </c>
      <c r="C2229" t="s">
        <v>387</v>
      </c>
      <c r="D2229" t="s">
        <v>138</v>
      </c>
      <c r="E2229" t="s">
        <v>266</v>
      </c>
      <c r="F2229" t="s">
        <v>220</v>
      </c>
      <c r="G2229" t="s">
        <v>272</v>
      </c>
      <c r="H2229" t="s">
        <v>5</v>
      </c>
      <c r="I2229">
        <v>5</v>
      </c>
      <c r="J2229">
        <v>1</v>
      </c>
      <c r="K2229">
        <v>0</v>
      </c>
      <c r="L2229">
        <v>1</v>
      </c>
      <c r="M2229">
        <v>3</v>
      </c>
      <c r="N2229">
        <v>1</v>
      </c>
      <c r="O2229" s="99">
        <f t="shared" si="69"/>
        <v>5</v>
      </c>
      <c r="P2229" s="88">
        <f t="shared" si="70"/>
        <v>1</v>
      </c>
    </row>
    <row r="2230" spans="1:16" x14ac:dyDescent="0.3">
      <c r="A2230" t="s">
        <v>41</v>
      </c>
      <c r="B2230" s="9" t="s">
        <v>385</v>
      </c>
      <c r="C2230" t="s">
        <v>387</v>
      </c>
      <c r="D2230" t="s">
        <v>138</v>
      </c>
      <c r="E2230" t="s">
        <v>266</v>
      </c>
      <c r="F2230" t="s">
        <v>220</v>
      </c>
      <c r="G2230" t="s">
        <v>272</v>
      </c>
      <c r="H2230" t="s">
        <v>7</v>
      </c>
      <c r="I2230">
        <v>1</v>
      </c>
      <c r="J2230">
        <v>0</v>
      </c>
      <c r="K2230">
        <v>0</v>
      </c>
      <c r="L2230">
        <v>0</v>
      </c>
      <c r="M2230">
        <v>1</v>
      </c>
      <c r="N2230">
        <v>0</v>
      </c>
      <c r="O2230" s="99">
        <f t="shared" si="69"/>
        <v>1</v>
      </c>
      <c r="P2230" s="88">
        <f t="shared" si="70"/>
        <v>0</v>
      </c>
    </row>
    <row r="2231" spans="1:16" x14ac:dyDescent="0.3">
      <c r="A2231" t="s">
        <v>41</v>
      </c>
      <c r="B2231" s="9" t="s">
        <v>385</v>
      </c>
      <c r="C2231" t="s">
        <v>387</v>
      </c>
      <c r="D2231" t="s">
        <v>138</v>
      </c>
      <c r="E2231" t="s">
        <v>266</v>
      </c>
      <c r="F2231" t="s">
        <v>220</v>
      </c>
      <c r="G2231" t="s">
        <v>272</v>
      </c>
      <c r="H2231" t="s">
        <v>6</v>
      </c>
      <c r="I2231">
        <v>5</v>
      </c>
      <c r="J2231">
        <v>2</v>
      </c>
      <c r="K2231">
        <v>0</v>
      </c>
      <c r="L2231">
        <v>2</v>
      </c>
      <c r="M2231">
        <v>1</v>
      </c>
      <c r="N2231">
        <v>2</v>
      </c>
      <c r="O2231" s="99">
        <f t="shared" si="69"/>
        <v>5</v>
      </c>
      <c r="P2231" s="88">
        <f t="shared" si="70"/>
        <v>2</v>
      </c>
    </row>
    <row r="2232" spans="1:16" x14ac:dyDescent="0.3">
      <c r="A2232" t="s">
        <v>41</v>
      </c>
      <c r="B2232" s="9" t="s">
        <v>385</v>
      </c>
      <c r="C2232" t="s">
        <v>387</v>
      </c>
      <c r="D2232" t="s">
        <v>140</v>
      </c>
      <c r="E2232" t="s">
        <v>267</v>
      </c>
      <c r="F2232" t="s">
        <v>239</v>
      </c>
      <c r="G2232" t="s">
        <v>271</v>
      </c>
      <c r="H2232" t="s">
        <v>4</v>
      </c>
      <c r="I2232">
        <v>98</v>
      </c>
      <c r="J2232">
        <v>52</v>
      </c>
      <c r="K2232">
        <v>5</v>
      </c>
      <c r="L2232">
        <v>47</v>
      </c>
      <c r="M2232">
        <v>30</v>
      </c>
      <c r="N2232">
        <v>16</v>
      </c>
      <c r="O2232" s="99">
        <f t="shared" si="69"/>
        <v>98</v>
      </c>
      <c r="P2232" s="88">
        <f t="shared" si="70"/>
        <v>16</v>
      </c>
    </row>
    <row r="2233" spans="1:16" x14ac:dyDescent="0.3">
      <c r="A2233" t="s">
        <v>41</v>
      </c>
      <c r="B2233" s="9" t="s">
        <v>385</v>
      </c>
      <c r="C2233" t="s">
        <v>387</v>
      </c>
      <c r="D2233" t="s">
        <v>140</v>
      </c>
      <c r="E2233" t="s">
        <v>267</v>
      </c>
      <c r="F2233" t="s">
        <v>239</v>
      </c>
      <c r="G2233" t="s">
        <v>271</v>
      </c>
      <c r="H2233" t="s">
        <v>5</v>
      </c>
      <c r="I2233">
        <v>8</v>
      </c>
      <c r="J2233">
        <v>0</v>
      </c>
      <c r="K2233">
        <v>0</v>
      </c>
      <c r="L2233">
        <v>0</v>
      </c>
      <c r="M2233">
        <v>6</v>
      </c>
      <c r="N2233">
        <v>2</v>
      </c>
      <c r="O2233" s="99">
        <f t="shared" si="69"/>
        <v>8</v>
      </c>
      <c r="P2233" s="88">
        <f t="shared" si="70"/>
        <v>2</v>
      </c>
    </row>
    <row r="2234" spans="1:16" x14ac:dyDescent="0.3">
      <c r="A2234" t="s">
        <v>41</v>
      </c>
      <c r="B2234" s="9" t="s">
        <v>385</v>
      </c>
      <c r="C2234" t="s">
        <v>387</v>
      </c>
      <c r="D2234" t="s">
        <v>140</v>
      </c>
      <c r="E2234" t="s">
        <v>267</v>
      </c>
      <c r="F2234" t="s">
        <v>239</v>
      </c>
      <c r="G2234" t="s">
        <v>271</v>
      </c>
      <c r="H2234" t="s">
        <v>7</v>
      </c>
      <c r="I2234">
        <v>2</v>
      </c>
      <c r="J2234">
        <v>1</v>
      </c>
      <c r="K2234">
        <v>0</v>
      </c>
      <c r="L2234">
        <v>1</v>
      </c>
      <c r="M2234">
        <v>1</v>
      </c>
      <c r="N2234">
        <v>0</v>
      </c>
      <c r="O2234" s="99">
        <f t="shared" si="69"/>
        <v>2</v>
      </c>
      <c r="P2234" s="88">
        <f t="shared" si="70"/>
        <v>0</v>
      </c>
    </row>
    <row r="2235" spans="1:16" x14ac:dyDescent="0.3">
      <c r="A2235" t="s">
        <v>41</v>
      </c>
      <c r="B2235" s="9" t="s">
        <v>385</v>
      </c>
      <c r="C2235" t="s">
        <v>387</v>
      </c>
      <c r="D2235" t="s">
        <v>140</v>
      </c>
      <c r="E2235" t="s">
        <v>267</v>
      </c>
      <c r="F2235" t="s">
        <v>239</v>
      </c>
      <c r="G2235" t="s">
        <v>271</v>
      </c>
      <c r="H2235" t="s">
        <v>6</v>
      </c>
      <c r="I2235">
        <v>4</v>
      </c>
      <c r="J2235">
        <v>2</v>
      </c>
      <c r="K2235">
        <v>0</v>
      </c>
      <c r="L2235">
        <v>2</v>
      </c>
      <c r="M2235">
        <v>2</v>
      </c>
      <c r="N2235">
        <v>0</v>
      </c>
      <c r="O2235" s="99">
        <f t="shared" si="69"/>
        <v>4</v>
      </c>
      <c r="P2235" s="88">
        <f t="shared" si="70"/>
        <v>0</v>
      </c>
    </row>
    <row r="2236" spans="1:16" x14ac:dyDescent="0.3">
      <c r="A2236" t="s">
        <v>41</v>
      </c>
      <c r="B2236" s="9" t="s">
        <v>385</v>
      </c>
      <c r="C2236" t="s">
        <v>388</v>
      </c>
      <c r="D2236" t="s">
        <v>52</v>
      </c>
      <c r="E2236" t="s">
        <v>219</v>
      </c>
      <c r="F2236" t="s">
        <v>220</v>
      </c>
      <c r="G2236" t="s">
        <v>271</v>
      </c>
      <c r="H2236" t="s">
        <v>4</v>
      </c>
      <c r="I2236">
        <v>30</v>
      </c>
      <c r="J2236">
        <v>16</v>
      </c>
      <c r="K2236">
        <v>3</v>
      </c>
      <c r="L2236">
        <v>13</v>
      </c>
      <c r="M2236">
        <v>14</v>
      </c>
      <c r="N2236">
        <v>0</v>
      </c>
      <c r="O2236" s="99">
        <f t="shared" si="69"/>
        <v>30</v>
      </c>
      <c r="P2236" s="88">
        <f t="shared" si="70"/>
        <v>0</v>
      </c>
    </row>
    <row r="2237" spans="1:16" x14ac:dyDescent="0.3">
      <c r="A2237" t="s">
        <v>41</v>
      </c>
      <c r="B2237" s="9" t="s">
        <v>385</v>
      </c>
      <c r="C2237" t="s">
        <v>388</v>
      </c>
      <c r="D2237" t="s">
        <v>52</v>
      </c>
      <c r="E2237" t="s">
        <v>219</v>
      </c>
      <c r="F2237" t="s">
        <v>220</v>
      </c>
      <c r="G2237" t="s">
        <v>271</v>
      </c>
      <c r="H2237" t="s">
        <v>5</v>
      </c>
      <c r="I2237">
        <v>2</v>
      </c>
      <c r="J2237">
        <v>1</v>
      </c>
      <c r="K2237">
        <v>0</v>
      </c>
      <c r="L2237">
        <v>1</v>
      </c>
      <c r="M2237">
        <v>1</v>
      </c>
      <c r="N2237">
        <v>0</v>
      </c>
      <c r="O2237" s="99">
        <f t="shared" si="69"/>
        <v>2</v>
      </c>
      <c r="P2237" s="88">
        <f t="shared" si="70"/>
        <v>0</v>
      </c>
    </row>
    <row r="2238" spans="1:16" x14ac:dyDescent="0.3">
      <c r="A2238" t="s">
        <v>41</v>
      </c>
      <c r="B2238" s="9" t="s">
        <v>385</v>
      </c>
      <c r="C2238" t="s">
        <v>388</v>
      </c>
      <c r="D2238" t="s">
        <v>54</v>
      </c>
      <c r="E2238" t="s">
        <v>222</v>
      </c>
      <c r="F2238" t="s">
        <v>220</v>
      </c>
      <c r="G2238" t="s">
        <v>272</v>
      </c>
      <c r="H2238" t="s">
        <v>4</v>
      </c>
      <c r="I2238">
        <v>11</v>
      </c>
      <c r="J2238">
        <v>5</v>
      </c>
      <c r="K2238">
        <v>0</v>
      </c>
      <c r="L2238">
        <v>5</v>
      </c>
      <c r="M2238">
        <v>5</v>
      </c>
      <c r="N2238">
        <v>1</v>
      </c>
      <c r="O2238" s="99">
        <f t="shared" si="69"/>
        <v>11</v>
      </c>
      <c r="P2238" s="88">
        <f t="shared" si="70"/>
        <v>1</v>
      </c>
    </row>
    <row r="2239" spans="1:16" x14ac:dyDescent="0.3">
      <c r="A2239" t="s">
        <v>41</v>
      </c>
      <c r="B2239" s="9" t="s">
        <v>385</v>
      </c>
      <c r="C2239" t="s">
        <v>388</v>
      </c>
      <c r="D2239" t="s">
        <v>54</v>
      </c>
      <c r="E2239" t="s">
        <v>222</v>
      </c>
      <c r="F2239" t="s">
        <v>220</v>
      </c>
      <c r="G2239" t="s">
        <v>272</v>
      </c>
      <c r="H2239" t="s">
        <v>5</v>
      </c>
      <c r="I2239">
        <v>1</v>
      </c>
      <c r="J2239">
        <v>1</v>
      </c>
      <c r="K2239">
        <v>0</v>
      </c>
      <c r="L2239">
        <v>1</v>
      </c>
      <c r="M2239">
        <v>0</v>
      </c>
      <c r="N2239">
        <v>0</v>
      </c>
      <c r="O2239" s="99">
        <f t="shared" si="69"/>
        <v>1</v>
      </c>
      <c r="P2239" s="88">
        <f t="shared" si="70"/>
        <v>0</v>
      </c>
    </row>
    <row r="2240" spans="1:16" x14ac:dyDescent="0.3">
      <c r="A2240" t="s">
        <v>41</v>
      </c>
      <c r="B2240" s="9" t="s">
        <v>385</v>
      </c>
      <c r="C2240" t="s">
        <v>388</v>
      </c>
      <c r="D2240" t="s">
        <v>54</v>
      </c>
      <c r="E2240" t="s">
        <v>222</v>
      </c>
      <c r="F2240" t="s">
        <v>220</v>
      </c>
      <c r="G2240" t="s">
        <v>272</v>
      </c>
      <c r="H2240" t="s">
        <v>7</v>
      </c>
      <c r="I2240">
        <v>1</v>
      </c>
      <c r="J2240">
        <v>1</v>
      </c>
      <c r="K2240">
        <v>1</v>
      </c>
      <c r="L2240">
        <v>0</v>
      </c>
      <c r="M2240">
        <v>0</v>
      </c>
      <c r="N2240">
        <v>0</v>
      </c>
      <c r="O2240" s="99">
        <f t="shared" si="69"/>
        <v>1</v>
      </c>
      <c r="P2240" s="88">
        <f t="shared" si="70"/>
        <v>0</v>
      </c>
    </row>
    <row r="2241" spans="1:16" x14ac:dyDescent="0.3">
      <c r="A2241" t="s">
        <v>41</v>
      </c>
      <c r="B2241" s="9" t="s">
        <v>385</v>
      </c>
      <c r="C2241" t="s">
        <v>388</v>
      </c>
      <c r="D2241" t="s">
        <v>56</v>
      </c>
      <c r="E2241" t="s">
        <v>224</v>
      </c>
      <c r="F2241" t="s">
        <v>220</v>
      </c>
      <c r="G2241" t="s">
        <v>271</v>
      </c>
      <c r="H2241" t="s">
        <v>4</v>
      </c>
      <c r="I2241">
        <v>24</v>
      </c>
      <c r="J2241">
        <v>9</v>
      </c>
      <c r="K2241">
        <v>0</v>
      </c>
      <c r="L2241">
        <v>9</v>
      </c>
      <c r="M2241">
        <v>10</v>
      </c>
      <c r="N2241">
        <v>5</v>
      </c>
      <c r="O2241" s="99">
        <f t="shared" si="69"/>
        <v>24</v>
      </c>
      <c r="P2241" s="88">
        <f t="shared" si="70"/>
        <v>5</v>
      </c>
    </row>
    <row r="2242" spans="1:16" x14ac:dyDescent="0.3">
      <c r="A2242" t="s">
        <v>41</v>
      </c>
      <c r="B2242" s="9" t="s">
        <v>385</v>
      </c>
      <c r="C2242" t="s">
        <v>388</v>
      </c>
      <c r="D2242" t="s">
        <v>56</v>
      </c>
      <c r="E2242" t="s">
        <v>224</v>
      </c>
      <c r="F2242" t="s">
        <v>220</v>
      </c>
      <c r="G2242" t="s">
        <v>271</v>
      </c>
      <c r="H2242" t="s">
        <v>5</v>
      </c>
      <c r="I2242">
        <v>9</v>
      </c>
      <c r="J2242">
        <v>3</v>
      </c>
      <c r="K2242">
        <v>0</v>
      </c>
      <c r="L2242">
        <v>3</v>
      </c>
      <c r="M2242">
        <v>0</v>
      </c>
      <c r="N2242">
        <v>6</v>
      </c>
      <c r="O2242" s="99">
        <f t="shared" si="69"/>
        <v>9</v>
      </c>
      <c r="P2242" s="88">
        <f t="shared" si="70"/>
        <v>6</v>
      </c>
    </row>
    <row r="2243" spans="1:16" x14ac:dyDescent="0.3">
      <c r="A2243" t="s">
        <v>41</v>
      </c>
      <c r="B2243" s="9" t="s">
        <v>385</v>
      </c>
      <c r="C2243" t="s">
        <v>388</v>
      </c>
      <c r="D2243" t="s">
        <v>56</v>
      </c>
      <c r="E2243" t="s">
        <v>224</v>
      </c>
      <c r="F2243" t="s">
        <v>220</v>
      </c>
      <c r="G2243" t="s">
        <v>271</v>
      </c>
      <c r="H2243" t="s">
        <v>7</v>
      </c>
      <c r="I2243">
        <v>1</v>
      </c>
      <c r="J2243">
        <v>1</v>
      </c>
      <c r="K2243">
        <v>0</v>
      </c>
      <c r="L2243">
        <v>1</v>
      </c>
      <c r="M2243">
        <v>0</v>
      </c>
      <c r="N2243">
        <v>0</v>
      </c>
      <c r="O2243" s="99">
        <f t="shared" ref="O2243:O2306" si="71">IF($I$1=$O$1,I2243,IF($J$1=$O$1,J2243,IF($K$1=$O$1,K2243,IF($L$1=$O$1,L2243,IF($M$1=$O$1,M2243,IF($N$1=$O$1,N2243,"x"))))))</f>
        <v>1</v>
      </c>
      <c r="P2243" s="88">
        <f t="shared" ref="P2243:P2306" si="72">IF($I$1=$P$1,I2243,IF($J$1=$P$1,J2243,IF($K$1=$P$1,K2243,IF($L$1=$P$1,L2243,IF($M$1=$P$1,M2243,IF($N$1=$P$1,N2243,"x"))))))</f>
        <v>0</v>
      </c>
    </row>
    <row r="2244" spans="1:16" x14ac:dyDescent="0.3">
      <c r="A2244" t="s">
        <v>41</v>
      </c>
      <c r="B2244" s="9" t="s">
        <v>385</v>
      </c>
      <c r="C2244" t="s">
        <v>388</v>
      </c>
      <c r="D2244" t="s">
        <v>56</v>
      </c>
      <c r="E2244" t="s">
        <v>224</v>
      </c>
      <c r="F2244" t="s">
        <v>220</v>
      </c>
      <c r="G2244" t="s">
        <v>271</v>
      </c>
      <c r="H2244" t="s">
        <v>6</v>
      </c>
      <c r="I2244">
        <v>2</v>
      </c>
      <c r="J2244">
        <v>0</v>
      </c>
      <c r="K2244">
        <v>0</v>
      </c>
      <c r="L2244">
        <v>0</v>
      </c>
      <c r="M2244">
        <v>1</v>
      </c>
      <c r="N2244">
        <v>1</v>
      </c>
      <c r="O2244" s="99">
        <f t="shared" si="71"/>
        <v>2</v>
      </c>
      <c r="P2244" s="88">
        <f t="shared" si="72"/>
        <v>1</v>
      </c>
    </row>
    <row r="2245" spans="1:16" x14ac:dyDescent="0.3">
      <c r="A2245" t="s">
        <v>41</v>
      </c>
      <c r="B2245" s="9" t="s">
        <v>385</v>
      </c>
      <c r="C2245" t="s">
        <v>388</v>
      </c>
      <c r="D2245" t="s">
        <v>58</v>
      </c>
      <c r="E2245" t="s">
        <v>225</v>
      </c>
      <c r="F2245" t="s">
        <v>220</v>
      </c>
      <c r="G2245" t="s">
        <v>272</v>
      </c>
      <c r="H2245" t="s">
        <v>4</v>
      </c>
      <c r="I2245">
        <v>7</v>
      </c>
      <c r="J2245">
        <v>2</v>
      </c>
      <c r="K2245">
        <v>0</v>
      </c>
      <c r="L2245">
        <v>2</v>
      </c>
      <c r="M2245">
        <v>3</v>
      </c>
      <c r="N2245">
        <v>2</v>
      </c>
      <c r="O2245" s="99">
        <f t="shared" si="71"/>
        <v>7</v>
      </c>
      <c r="P2245" s="88">
        <f t="shared" si="72"/>
        <v>2</v>
      </c>
    </row>
    <row r="2246" spans="1:16" x14ac:dyDescent="0.3">
      <c r="A2246" t="s">
        <v>41</v>
      </c>
      <c r="B2246" s="9" t="s">
        <v>385</v>
      </c>
      <c r="C2246" t="s">
        <v>388</v>
      </c>
      <c r="D2246" t="s">
        <v>58</v>
      </c>
      <c r="E2246" t="s">
        <v>225</v>
      </c>
      <c r="F2246" t="s">
        <v>220</v>
      </c>
      <c r="G2246" t="s">
        <v>272</v>
      </c>
      <c r="H2246" t="s">
        <v>5</v>
      </c>
      <c r="I2246">
        <v>7</v>
      </c>
      <c r="J2246">
        <v>3</v>
      </c>
      <c r="K2246">
        <v>0</v>
      </c>
      <c r="L2246">
        <v>3</v>
      </c>
      <c r="M2246">
        <v>1</v>
      </c>
      <c r="N2246">
        <v>3</v>
      </c>
      <c r="O2246" s="99">
        <f t="shared" si="71"/>
        <v>7</v>
      </c>
      <c r="P2246" s="88">
        <f t="shared" si="72"/>
        <v>3</v>
      </c>
    </row>
    <row r="2247" spans="1:16" x14ac:dyDescent="0.3">
      <c r="A2247" t="s">
        <v>41</v>
      </c>
      <c r="B2247" s="9" t="s">
        <v>385</v>
      </c>
      <c r="C2247" t="s">
        <v>388</v>
      </c>
      <c r="D2247" t="s">
        <v>58</v>
      </c>
      <c r="E2247" t="s">
        <v>225</v>
      </c>
      <c r="F2247" t="s">
        <v>220</v>
      </c>
      <c r="G2247" t="s">
        <v>272</v>
      </c>
      <c r="H2247" t="s">
        <v>6</v>
      </c>
      <c r="I2247">
        <v>2</v>
      </c>
      <c r="J2247">
        <v>2</v>
      </c>
      <c r="K2247">
        <v>0</v>
      </c>
      <c r="L2247">
        <v>2</v>
      </c>
      <c r="M2247">
        <v>0</v>
      </c>
      <c r="N2247">
        <v>0</v>
      </c>
      <c r="O2247" s="99">
        <f t="shared" si="71"/>
        <v>2</v>
      </c>
      <c r="P2247" s="88">
        <f t="shared" si="72"/>
        <v>0</v>
      </c>
    </row>
    <row r="2248" spans="1:16" x14ac:dyDescent="0.3">
      <c r="A2248" t="s">
        <v>41</v>
      </c>
      <c r="B2248" s="9" t="s">
        <v>385</v>
      </c>
      <c r="C2248" t="s">
        <v>388</v>
      </c>
      <c r="D2248" t="s">
        <v>60</v>
      </c>
      <c r="E2248" t="s">
        <v>226</v>
      </c>
      <c r="F2248" t="s">
        <v>220</v>
      </c>
      <c r="G2248" t="s">
        <v>273</v>
      </c>
      <c r="H2248" t="s">
        <v>4</v>
      </c>
      <c r="I2248">
        <v>15</v>
      </c>
      <c r="J2248">
        <v>3</v>
      </c>
      <c r="K2248">
        <v>0</v>
      </c>
      <c r="L2248">
        <v>3</v>
      </c>
      <c r="M2248">
        <v>2</v>
      </c>
      <c r="N2248">
        <v>10</v>
      </c>
      <c r="O2248" s="99">
        <f t="shared" si="71"/>
        <v>15</v>
      </c>
      <c r="P2248" s="88">
        <f t="shared" si="72"/>
        <v>10</v>
      </c>
    </row>
    <row r="2249" spans="1:16" x14ac:dyDescent="0.3">
      <c r="A2249" t="s">
        <v>41</v>
      </c>
      <c r="B2249" s="9" t="s">
        <v>385</v>
      </c>
      <c r="C2249" t="s">
        <v>388</v>
      </c>
      <c r="D2249" t="s">
        <v>60</v>
      </c>
      <c r="E2249" t="s">
        <v>226</v>
      </c>
      <c r="F2249" t="s">
        <v>220</v>
      </c>
      <c r="G2249" t="s">
        <v>273</v>
      </c>
      <c r="H2249" t="s">
        <v>5</v>
      </c>
      <c r="I2249">
        <v>2</v>
      </c>
      <c r="J2249">
        <v>0</v>
      </c>
      <c r="K2249">
        <v>0</v>
      </c>
      <c r="L2249">
        <v>0</v>
      </c>
      <c r="M2249">
        <v>0</v>
      </c>
      <c r="N2249">
        <v>2</v>
      </c>
      <c r="O2249" s="99">
        <f t="shared" si="71"/>
        <v>2</v>
      </c>
      <c r="P2249" s="88">
        <f t="shared" si="72"/>
        <v>2</v>
      </c>
    </row>
    <row r="2250" spans="1:16" x14ac:dyDescent="0.3">
      <c r="A2250" t="s">
        <v>41</v>
      </c>
      <c r="B2250" s="9" t="s">
        <v>385</v>
      </c>
      <c r="C2250" t="s">
        <v>388</v>
      </c>
      <c r="D2250" t="s">
        <v>60</v>
      </c>
      <c r="E2250" t="s">
        <v>226</v>
      </c>
      <c r="F2250" t="s">
        <v>220</v>
      </c>
      <c r="G2250" t="s">
        <v>273</v>
      </c>
      <c r="H2250" t="s">
        <v>6</v>
      </c>
      <c r="I2250">
        <v>1</v>
      </c>
      <c r="J2250">
        <v>1</v>
      </c>
      <c r="K2250">
        <v>1</v>
      </c>
      <c r="L2250">
        <v>0</v>
      </c>
      <c r="M2250">
        <v>0</v>
      </c>
      <c r="N2250">
        <v>0</v>
      </c>
      <c r="O2250" s="99">
        <f t="shared" si="71"/>
        <v>1</v>
      </c>
      <c r="P2250" s="88">
        <f t="shared" si="72"/>
        <v>0</v>
      </c>
    </row>
    <row r="2251" spans="1:16" x14ac:dyDescent="0.3">
      <c r="A2251" t="s">
        <v>41</v>
      </c>
      <c r="B2251" s="9" t="s">
        <v>385</v>
      </c>
      <c r="C2251" t="s">
        <v>388</v>
      </c>
      <c r="D2251" t="s">
        <v>62</v>
      </c>
      <c r="E2251" t="s">
        <v>228</v>
      </c>
      <c r="F2251" t="s">
        <v>220</v>
      </c>
      <c r="G2251" t="s">
        <v>272</v>
      </c>
      <c r="H2251" t="s">
        <v>4</v>
      </c>
      <c r="I2251">
        <v>33</v>
      </c>
      <c r="J2251">
        <v>21</v>
      </c>
      <c r="K2251">
        <v>2</v>
      </c>
      <c r="L2251">
        <v>19</v>
      </c>
      <c r="M2251">
        <v>5</v>
      </c>
      <c r="N2251">
        <v>7</v>
      </c>
      <c r="O2251" s="99">
        <f t="shared" si="71"/>
        <v>33</v>
      </c>
      <c r="P2251" s="88">
        <f t="shared" si="72"/>
        <v>7</v>
      </c>
    </row>
    <row r="2252" spans="1:16" x14ac:dyDescent="0.3">
      <c r="A2252" t="s">
        <v>41</v>
      </c>
      <c r="B2252" s="9" t="s">
        <v>385</v>
      </c>
      <c r="C2252" t="s">
        <v>388</v>
      </c>
      <c r="D2252" t="s">
        <v>62</v>
      </c>
      <c r="E2252" t="s">
        <v>228</v>
      </c>
      <c r="F2252" t="s">
        <v>220</v>
      </c>
      <c r="G2252" t="s">
        <v>272</v>
      </c>
      <c r="H2252" t="s">
        <v>5</v>
      </c>
      <c r="I2252">
        <v>4</v>
      </c>
      <c r="J2252">
        <v>2</v>
      </c>
      <c r="K2252">
        <v>0</v>
      </c>
      <c r="L2252">
        <v>2</v>
      </c>
      <c r="M2252">
        <v>0</v>
      </c>
      <c r="N2252">
        <v>2</v>
      </c>
      <c r="O2252" s="99">
        <f t="shared" si="71"/>
        <v>4</v>
      </c>
      <c r="P2252" s="88">
        <f t="shared" si="72"/>
        <v>2</v>
      </c>
    </row>
    <row r="2253" spans="1:16" x14ac:dyDescent="0.3">
      <c r="A2253" t="s">
        <v>41</v>
      </c>
      <c r="B2253" s="9" t="s">
        <v>385</v>
      </c>
      <c r="C2253" t="s">
        <v>388</v>
      </c>
      <c r="D2253" t="s">
        <v>62</v>
      </c>
      <c r="E2253" t="s">
        <v>228</v>
      </c>
      <c r="F2253" t="s">
        <v>220</v>
      </c>
      <c r="G2253" t="s">
        <v>272</v>
      </c>
      <c r="H2253" t="s">
        <v>6</v>
      </c>
      <c r="I2253">
        <v>1</v>
      </c>
      <c r="J2253">
        <v>0</v>
      </c>
      <c r="K2253">
        <v>0</v>
      </c>
      <c r="L2253">
        <v>0</v>
      </c>
      <c r="M2253">
        <v>1</v>
      </c>
      <c r="N2253">
        <v>0</v>
      </c>
      <c r="O2253" s="99">
        <f t="shared" si="71"/>
        <v>1</v>
      </c>
      <c r="P2253" s="88">
        <f t="shared" si="72"/>
        <v>0</v>
      </c>
    </row>
    <row r="2254" spans="1:16" x14ac:dyDescent="0.3">
      <c r="A2254" t="s">
        <v>41</v>
      </c>
      <c r="B2254" s="9" t="s">
        <v>385</v>
      </c>
      <c r="C2254" t="s">
        <v>388</v>
      </c>
      <c r="D2254" t="s">
        <v>64</v>
      </c>
      <c r="E2254" t="s">
        <v>229</v>
      </c>
      <c r="F2254" t="s">
        <v>220</v>
      </c>
      <c r="G2254" t="s">
        <v>271</v>
      </c>
      <c r="H2254" t="s">
        <v>4</v>
      </c>
      <c r="I2254">
        <v>10</v>
      </c>
      <c r="J2254">
        <v>8</v>
      </c>
      <c r="K2254">
        <v>1</v>
      </c>
      <c r="L2254">
        <v>7</v>
      </c>
      <c r="M2254">
        <v>2</v>
      </c>
      <c r="N2254">
        <v>0</v>
      </c>
      <c r="O2254" s="99">
        <f t="shared" si="71"/>
        <v>10</v>
      </c>
      <c r="P2254" s="88">
        <f t="shared" si="72"/>
        <v>0</v>
      </c>
    </row>
    <row r="2255" spans="1:16" x14ac:dyDescent="0.3">
      <c r="A2255" t="s">
        <v>41</v>
      </c>
      <c r="B2255" s="9" t="s">
        <v>385</v>
      </c>
      <c r="C2255" t="s">
        <v>388</v>
      </c>
      <c r="D2255" t="s">
        <v>64</v>
      </c>
      <c r="E2255" t="s">
        <v>229</v>
      </c>
      <c r="F2255" t="s">
        <v>220</v>
      </c>
      <c r="G2255" t="s">
        <v>271</v>
      </c>
      <c r="H2255" t="s">
        <v>5</v>
      </c>
      <c r="I2255">
        <v>2</v>
      </c>
      <c r="J2255">
        <v>0</v>
      </c>
      <c r="K2255">
        <v>0</v>
      </c>
      <c r="L2255">
        <v>0</v>
      </c>
      <c r="M2255">
        <v>2</v>
      </c>
      <c r="N2255">
        <v>0</v>
      </c>
      <c r="O2255" s="99">
        <f t="shared" si="71"/>
        <v>2</v>
      </c>
      <c r="P2255" s="88">
        <f t="shared" si="72"/>
        <v>0</v>
      </c>
    </row>
    <row r="2256" spans="1:16" x14ac:dyDescent="0.3">
      <c r="A2256" t="s">
        <v>41</v>
      </c>
      <c r="B2256" s="9" t="s">
        <v>385</v>
      </c>
      <c r="C2256" t="s">
        <v>388</v>
      </c>
      <c r="D2256" t="s">
        <v>66</v>
      </c>
      <c r="E2256" t="s">
        <v>230</v>
      </c>
      <c r="F2256" t="s">
        <v>220</v>
      </c>
      <c r="G2256" t="s">
        <v>273</v>
      </c>
      <c r="H2256" t="s">
        <v>4</v>
      </c>
      <c r="I2256">
        <v>14</v>
      </c>
      <c r="J2256">
        <v>8</v>
      </c>
      <c r="K2256">
        <v>6</v>
      </c>
      <c r="L2256">
        <v>2</v>
      </c>
      <c r="M2256">
        <v>5</v>
      </c>
      <c r="N2256">
        <v>1</v>
      </c>
      <c r="O2256" s="99">
        <f t="shared" si="71"/>
        <v>14</v>
      </c>
      <c r="P2256" s="88">
        <f t="shared" si="72"/>
        <v>1</v>
      </c>
    </row>
    <row r="2257" spans="1:16" x14ac:dyDescent="0.3">
      <c r="A2257" t="s">
        <v>41</v>
      </c>
      <c r="B2257" s="9" t="s">
        <v>385</v>
      </c>
      <c r="C2257" t="s">
        <v>388</v>
      </c>
      <c r="D2257" t="s">
        <v>66</v>
      </c>
      <c r="E2257" t="s">
        <v>230</v>
      </c>
      <c r="F2257" t="s">
        <v>220</v>
      </c>
      <c r="G2257" t="s">
        <v>273</v>
      </c>
      <c r="H2257" t="s">
        <v>5</v>
      </c>
      <c r="I2257">
        <v>1</v>
      </c>
      <c r="J2257">
        <v>0</v>
      </c>
      <c r="K2257">
        <v>0</v>
      </c>
      <c r="L2257">
        <v>0</v>
      </c>
      <c r="M2257">
        <v>1</v>
      </c>
      <c r="N2257">
        <v>0</v>
      </c>
      <c r="O2257" s="99">
        <f t="shared" si="71"/>
        <v>1</v>
      </c>
      <c r="P2257" s="88">
        <f t="shared" si="72"/>
        <v>0</v>
      </c>
    </row>
    <row r="2258" spans="1:16" x14ac:dyDescent="0.3">
      <c r="A2258" t="s">
        <v>41</v>
      </c>
      <c r="B2258" s="9" t="s">
        <v>385</v>
      </c>
      <c r="C2258" t="s">
        <v>388</v>
      </c>
      <c r="D2258" t="s">
        <v>66</v>
      </c>
      <c r="E2258" t="s">
        <v>230</v>
      </c>
      <c r="F2258" t="s">
        <v>220</v>
      </c>
      <c r="G2258" t="s">
        <v>273</v>
      </c>
      <c r="H2258" t="s">
        <v>6</v>
      </c>
      <c r="I2258">
        <v>1</v>
      </c>
      <c r="J2258">
        <v>1</v>
      </c>
      <c r="K2258">
        <v>0</v>
      </c>
      <c r="L2258">
        <v>1</v>
      </c>
      <c r="M2258">
        <v>0</v>
      </c>
      <c r="N2258">
        <v>0</v>
      </c>
      <c r="O2258" s="99">
        <f t="shared" si="71"/>
        <v>1</v>
      </c>
      <c r="P2258" s="88">
        <f t="shared" si="72"/>
        <v>0</v>
      </c>
    </row>
    <row r="2259" spans="1:16" x14ac:dyDescent="0.3">
      <c r="A2259" t="s">
        <v>41</v>
      </c>
      <c r="B2259" s="9" t="s">
        <v>385</v>
      </c>
      <c r="C2259" t="s">
        <v>388</v>
      </c>
      <c r="D2259" t="s">
        <v>68</v>
      </c>
      <c r="E2259" t="s">
        <v>231</v>
      </c>
      <c r="F2259" t="s">
        <v>220</v>
      </c>
      <c r="G2259" t="s">
        <v>273</v>
      </c>
      <c r="H2259" t="s">
        <v>4</v>
      </c>
      <c r="I2259">
        <v>13</v>
      </c>
      <c r="J2259">
        <v>9</v>
      </c>
      <c r="K2259">
        <v>0</v>
      </c>
      <c r="L2259">
        <v>9</v>
      </c>
      <c r="M2259">
        <v>1</v>
      </c>
      <c r="N2259">
        <v>3</v>
      </c>
      <c r="O2259" s="99">
        <f t="shared" si="71"/>
        <v>13</v>
      </c>
      <c r="P2259" s="88">
        <f t="shared" si="72"/>
        <v>3</v>
      </c>
    </row>
    <row r="2260" spans="1:16" x14ac:dyDescent="0.3">
      <c r="A2260" t="s">
        <v>41</v>
      </c>
      <c r="B2260" s="9" t="s">
        <v>385</v>
      </c>
      <c r="C2260" t="s">
        <v>388</v>
      </c>
      <c r="D2260" t="s">
        <v>68</v>
      </c>
      <c r="E2260" t="s">
        <v>231</v>
      </c>
      <c r="F2260" t="s">
        <v>220</v>
      </c>
      <c r="G2260" t="s">
        <v>273</v>
      </c>
      <c r="H2260" t="s">
        <v>6</v>
      </c>
      <c r="I2260">
        <v>1</v>
      </c>
      <c r="J2260">
        <v>1</v>
      </c>
      <c r="K2260">
        <v>0</v>
      </c>
      <c r="L2260">
        <v>1</v>
      </c>
      <c r="M2260">
        <v>0</v>
      </c>
      <c r="N2260">
        <v>0</v>
      </c>
      <c r="O2260" s="99">
        <f t="shared" si="71"/>
        <v>1</v>
      </c>
      <c r="P2260" s="88">
        <f t="shared" si="72"/>
        <v>0</v>
      </c>
    </row>
    <row r="2261" spans="1:16" x14ac:dyDescent="0.3">
      <c r="A2261" t="s">
        <v>41</v>
      </c>
      <c r="B2261" s="9" t="s">
        <v>385</v>
      </c>
      <c r="C2261" t="s">
        <v>388</v>
      </c>
      <c r="D2261" t="s">
        <v>70</v>
      </c>
      <c r="E2261" t="s">
        <v>232</v>
      </c>
      <c r="F2261" t="s">
        <v>220</v>
      </c>
      <c r="G2261" t="s">
        <v>272</v>
      </c>
      <c r="H2261" t="s">
        <v>4</v>
      </c>
      <c r="I2261">
        <v>37</v>
      </c>
      <c r="J2261">
        <v>17</v>
      </c>
      <c r="K2261">
        <v>3</v>
      </c>
      <c r="L2261">
        <v>14</v>
      </c>
      <c r="M2261">
        <v>10</v>
      </c>
      <c r="N2261">
        <v>10</v>
      </c>
      <c r="O2261" s="99">
        <f t="shared" si="71"/>
        <v>37</v>
      </c>
      <c r="P2261" s="88">
        <f t="shared" si="72"/>
        <v>10</v>
      </c>
    </row>
    <row r="2262" spans="1:16" x14ac:dyDescent="0.3">
      <c r="A2262" t="s">
        <v>41</v>
      </c>
      <c r="B2262" s="9" t="s">
        <v>385</v>
      </c>
      <c r="C2262" t="s">
        <v>388</v>
      </c>
      <c r="D2262" t="s">
        <v>70</v>
      </c>
      <c r="E2262" t="s">
        <v>232</v>
      </c>
      <c r="F2262" t="s">
        <v>220</v>
      </c>
      <c r="G2262" t="s">
        <v>272</v>
      </c>
      <c r="H2262" t="s">
        <v>5</v>
      </c>
      <c r="I2262">
        <v>4</v>
      </c>
      <c r="J2262">
        <v>2</v>
      </c>
      <c r="K2262">
        <v>0</v>
      </c>
      <c r="L2262">
        <v>2</v>
      </c>
      <c r="M2262">
        <v>2</v>
      </c>
      <c r="N2262">
        <v>0</v>
      </c>
      <c r="O2262" s="99">
        <f t="shared" si="71"/>
        <v>4</v>
      </c>
      <c r="P2262" s="88">
        <f t="shared" si="72"/>
        <v>0</v>
      </c>
    </row>
    <row r="2263" spans="1:16" x14ac:dyDescent="0.3">
      <c r="A2263" t="s">
        <v>41</v>
      </c>
      <c r="B2263" s="9" t="s">
        <v>385</v>
      </c>
      <c r="C2263" t="s">
        <v>388</v>
      </c>
      <c r="D2263" t="s">
        <v>70</v>
      </c>
      <c r="E2263" t="s">
        <v>232</v>
      </c>
      <c r="F2263" t="s">
        <v>220</v>
      </c>
      <c r="G2263" t="s">
        <v>272</v>
      </c>
      <c r="H2263" t="s">
        <v>7</v>
      </c>
      <c r="I2263">
        <v>1</v>
      </c>
      <c r="J2263">
        <v>1</v>
      </c>
      <c r="K2263">
        <v>1</v>
      </c>
      <c r="L2263">
        <v>0</v>
      </c>
      <c r="M2263">
        <v>0</v>
      </c>
      <c r="N2263">
        <v>0</v>
      </c>
      <c r="O2263" s="99">
        <f t="shared" si="71"/>
        <v>1</v>
      </c>
      <c r="P2263" s="88">
        <f t="shared" si="72"/>
        <v>0</v>
      </c>
    </row>
    <row r="2264" spans="1:16" x14ac:dyDescent="0.3">
      <c r="A2264" t="s">
        <v>41</v>
      </c>
      <c r="B2264" s="9" t="s">
        <v>385</v>
      </c>
      <c r="C2264" t="s">
        <v>388</v>
      </c>
      <c r="D2264" t="s">
        <v>70</v>
      </c>
      <c r="E2264" t="s">
        <v>232</v>
      </c>
      <c r="F2264" t="s">
        <v>220</v>
      </c>
      <c r="G2264" t="s">
        <v>272</v>
      </c>
      <c r="H2264" t="s">
        <v>6</v>
      </c>
      <c r="I2264">
        <v>2</v>
      </c>
      <c r="J2264">
        <v>0</v>
      </c>
      <c r="K2264">
        <v>0</v>
      </c>
      <c r="L2264">
        <v>0</v>
      </c>
      <c r="M2264">
        <v>1</v>
      </c>
      <c r="N2264">
        <v>1</v>
      </c>
      <c r="O2264" s="99">
        <f t="shared" si="71"/>
        <v>2</v>
      </c>
      <c r="P2264" s="88">
        <f t="shared" si="72"/>
        <v>1</v>
      </c>
    </row>
    <row r="2265" spans="1:16" x14ac:dyDescent="0.3">
      <c r="A2265" t="s">
        <v>41</v>
      </c>
      <c r="B2265" s="9" t="s">
        <v>385</v>
      </c>
      <c r="C2265" t="s">
        <v>388</v>
      </c>
      <c r="D2265" t="s">
        <v>72</v>
      </c>
      <c r="E2265" t="s">
        <v>233</v>
      </c>
      <c r="F2265" t="s">
        <v>220</v>
      </c>
      <c r="G2265" t="s">
        <v>273</v>
      </c>
      <c r="H2265" t="s">
        <v>4</v>
      </c>
      <c r="I2265">
        <v>48</v>
      </c>
      <c r="J2265">
        <v>17</v>
      </c>
      <c r="K2265">
        <v>1</v>
      </c>
      <c r="L2265">
        <v>16</v>
      </c>
      <c r="M2265">
        <v>24</v>
      </c>
      <c r="N2265">
        <v>7</v>
      </c>
      <c r="O2265" s="99">
        <f t="shared" si="71"/>
        <v>48</v>
      </c>
      <c r="P2265" s="88">
        <f t="shared" si="72"/>
        <v>7</v>
      </c>
    </row>
    <row r="2266" spans="1:16" x14ac:dyDescent="0.3">
      <c r="A2266" t="s">
        <v>41</v>
      </c>
      <c r="B2266" s="9" t="s">
        <v>385</v>
      </c>
      <c r="C2266" t="s">
        <v>388</v>
      </c>
      <c r="D2266" t="s">
        <v>72</v>
      </c>
      <c r="E2266" t="s">
        <v>233</v>
      </c>
      <c r="F2266" t="s">
        <v>220</v>
      </c>
      <c r="G2266" t="s">
        <v>273</v>
      </c>
      <c r="H2266" t="s">
        <v>5</v>
      </c>
      <c r="I2266">
        <v>6</v>
      </c>
      <c r="J2266">
        <v>1</v>
      </c>
      <c r="K2266">
        <v>1</v>
      </c>
      <c r="L2266">
        <v>0</v>
      </c>
      <c r="M2266">
        <v>5</v>
      </c>
      <c r="N2266">
        <v>0</v>
      </c>
      <c r="O2266" s="99">
        <f t="shared" si="71"/>
        <v>6</v>
      </c>
      <c r="P2266" s="88">
        <f t="shared" si="72"/>
        <v>0</v>
      </c>
    </row>
    <row r="2267" spans="1:16" x14ac:dyDescent="0.3">
      <c r="A2267" t="s">
        <v>41</v>
      </c>
      <c r="B2267" s="9" t="s">
        <v>385</v>
      </c>
      <c r="C2267" t="s">
        <v>388</v>
      </c>
      <c r="D2267" t="s">
        <v>72</v>
      </c>
      <c r="E2267" t="s">
        <v>233</v>
      </c>
      <c r="F2267" t="s">
        <v>220</v>
      </c>
      <c r="G2267" t="s">
        <v>273</v>
      </c>
      <c r="H2267" t="s">
        <v>6</v>
      </c>
      <c r="I2267">
        <v>5</v>
      </c>
      <c r="J2267">
        <v>1</v>
      </c>
      <c r="K2267">
        <v>0</v>
      </c>
      <c r="L2267">
        <v>1</v>
      </c>
      <c r="M2267">
        <v>2</v>
      </c>
      <c r="N2267">
        <v>2</v>
      </c>
      <c r="O2267" s="99">
        <f t="shared" si="71"/>
        <v>5</v>
      </c>
      <c r="P2267" s="88">
        <f t="shared" si="72"/>
        <v>2</v>
      </c>
    </row>
    <row r="2268" spans="1:16" x14ac:dyDescent="0.3">
      <c r="A2268" t="s">
        <v>41</v>
      </c>
      <c r="B2268" s="9" t="s">
        <v>385</v>
      </c>
      <c r="C2268" t="s">
        <v>388</v>
      </c>
      <c r="D2268" t="s">
        <v>74</v>
      </c>
      <c r="E2268" t="s">
        <v>326</v>
      </c>
      <c r="F2268" t="s">
        <v>220</v>
      </c>
      <c r="G2268" t="s">
        <v>272</v>
      </c>
      <c r="H2268" t="s">
        <v>4</v>
      </c>
      <c r="I2268">
        <v>28</v>
      </c>
      <c r="J2268">
        <v>11</v>
      </c>
      <c r="K2268">
        <v>1</v>
      </c>
      <c r="L2268">
        <v>10</v>
      </c>
      <c r="M2268">
        <v>15</v>
      </c>
      <c r="N2268">
        <v>2</v>
      </c>
      <c r="O2268" s="99">
        <f t="shared" si="71"/>
        <v>28</v>
      </c>
      <c r="P2268" s="88">
        <f t="shared" si="72"/>
        <v>2</v>
      </c>
    </row>
    <row r="2269" spans="1:16" x14ac:dyDescent="0.3">
      <c r="A2269" t="s">
        <v>41</v>
      </c>
      <c r="B2269" s="9" t="s">
        <v>385</v>
      </c>
      <c r="C2269" t="s">
        <v>388</v>
      </c>
      <c r="D2269" t="s">
        <v>74</v>
      </c>
      <c r="E2269" t="s">
        <v>326</v>
      </c>
      <c r="F2269" t="s">
        <v>220</v>
      </c>
      <c r="G2269" t="s">
        <v>272</v>
      </c>
      <c r="H2269" t="s">
        <v>5</v>
      </c>
      <c r="I2269">
        <v>1</v>
      </c>
      <c r="J2269">
        <v>1</v>
      </c>
      <c r="K2269">
        <v>0</v>
      </c>
      <c r="L2269">
        <v>1</v>
      </c>
      <c r="M2269">
        <v>0</v>
      </c>
      <c r="N2269">
        <v>0</v>
      </c>
      <c r="O2269" s="99">
        <f t="shared" si="71"/>
        <v>1</v>
      </c>
      <c r="P2269" s="88">
        <f t="shared" si="72"/>
        <v>0</v>
      </c>
    </row>
    <row r="2270" spans="1:16" x14ac:dyDescent="0.3">
      <c r="A2270" t="s">
        <v>41</v>
      </c>
      <c r="B2270" s="9" t="s">
        <v>385</v>
      </c>
      <c r="C2270" t="s">
        <v>388</v>
      </c>
      <c r="D2270" t="s">
        <v>74</v>
      </c>
      <c r="E2270" t="s">
        <v>326</v>
      </c>
      <c r="F2270" t="s">
        <v>220</v>
      </c>
      <c r="G2270" t="s">
        <v>272</v>
      </c>
      <c r="H2270" t="s">
        <v>7</v>
      </c>
      <c r="I2270">
        <v>2</v>
      </c>
      <c r="J2270">
        <v>2</v>
      </c>
      <c r="K2270">
        <v>0</v>
      </c>
      <c r="L2270">
        <v>2</v>
      </c>
      <c r="M2270">
        <v>0</v>
      </c>
      <c r="N2270">
        <v>0</v>
      </c>
      <c r="O2270" s="99">
        <f t="shared" si="71"/>
        <v>2</v>
      </c>
      <c r="P2270" s="88">
        <f t="shared" si="72"/>
        <v>0</v>
      </c>
    </row>
    <row r="2271" spans="1:16" x14ac:dyDescent="0.3">
      <c r="A2271" t="s">
        <v>41</v>
      </c>
      <c r="B2271" s="9" t="s">
        <v>385</v>
      </c>
      <c r="C2271" t="s">
        <v>388</v>
      </c>
      <c r="D2271" t="s">
        <v>74</v>
      </c>
      <c r="E2271" t="s">
        <v>326</v>
      </c>
      <c r="F2271" t="s">
        <v>220</v>
      </c>
      <c r="G2271" t="s">
        <v>272</v>
      </c>
      <c r="H2271" t="s">
        <v>6</v>
      </c>
      <c r="I2271">
        <v>4</v>
      </c>
      <c r="J2271">
        <v>2</v>
      </c>
      <c r="K2271">
        <v>2</v>
      </c>
      <c r="L2271">
        <v>0</v>
      </c>
      <c r="M2271">
        <v>0</v>
      </c>
      <c r="N2271">
        <v>2</v>
      </c>
      <c r="O2271" s="99">
        <f t="shared" si="71"/>
        <v>4</v>
      </c>
      <c r="P2271" s="88">
        <f t="shared" si="72"/>
        <v>2</v>
      </c>
    </row>
    <row r="2272" spans="1:16" x14ac:dyDescent="0.3">
      <c r="A2272" t="s">
        <v>41</v>
      </c>
      <c r="B2272" s="9" t="s">
        <v>385</v>
      </c>
      <c r="C2272" t="s">
        <v>388</v>
      </c>
      <c r="D2272" t="s">
        <v>76</v>
      </c>
      <c r="E2272" t="s">
        <v>234</v>
      </c>
      <c r="F2272" t="s">
        <v>220</v>
      </c>
      <c r="G2272" t="s">
        <v>273</v>
      </c>
      <c r="H2272" t="s">
        <v>4</v>
      </c>
      <c r="I2272">
        <v>24</v>
      </c>
      <c r="J2272">
        <v>12</v>
      </c>
      <c r="K2272">
        <v>4</v>
      </c>
      <c r="L2272">
        <v>8</v>
      </c>
      <c r="M2272">
        <v>10</v>
      </c>
      <c r="N2272">
        <v>2</v>
      </c>
      <c r="O2272" s="99">
        <f t="shared" si="71"/>
        <v>24</v>
      </c>
      <c r="P2272" s="88">
        <f t="shared" si="72"/>
        <v>2</v>
      </c>
    </row>
    <row r="2273" spans="1:16" x14ac:dyDescent="0.3">
      <c r="A2273" t="s">
        <v>41</v>
      </c>
      <c r="B2273" s="9" t="s">
        <v>385</v>
      </c>
      <c r="C2273" t="s">
        <v>388</v>
      </c>
      <c r="D2273" t="s">
        <v>76</v>
      </c>
      <c r="E2273" t="s">
        <v>234</v>
      </c>
      <c r="F2273" t="s">
        <v>220</v>
      </c>
      <c r="G2273" t="s">
        <v>273</v>
      </c>
      <c r="H2273" t="s">
        <v>5</v>
      </c>
      <c r="I2273">
        <v>3</v>
      </c>
      <c r="J2273">
        <v>1</v>
      </c>
      <c r="K2273">
        <v>0</v>
      </c>
      <c r="L2273">
        <v>1</v>
      </c>
      <c r="M2273">
        <v>2</v>
      </c>
      <c r="N2273">
        <v>0</v>
      </c>
      <c r="O2273" s="99">
        <f t="shared" si="71"/>
        <v>3</v>
      </c>
      <c r="P2273" s="88">
        <f t="shared" si="72"/>
        <v>0</v>
      </c>
    </row>
    <row r="2274" spans="1:16" x14ac:dyDescent="0.3">
      <c r="A2274" t="s">
        <v>41</v>
      </c>
      <c r="B2274" s="9" t="s">
        <v>385</v>
      </c>
      <c r="C2274" t="s">
        <v>388</v>
      </c>
      <c r="D2274" t="s">
        <v>76</v>
      </c>
      <c r="E2274" t="s">
        <v>234</v>
      </c>
      <c r="F2274" t="s">
        <v>220</v>
      </c>
      <c r="G2274" t="s">
        <v>273</v>
      </c>
      <c r="H2274" t="s">
        <v>6</v>
      </c>
      <c r="I2274">
        <v>1</v>
      </c>
      <c r="J2274">
        <v>1</v>
      </c>
      <c r="K2274">
        <v>0</v>
      </c>
      <c r="L2274">
        <v>1</v>
      </c>
      <c r="M2274">
        <v>0</v>
      </c>
      <c r="N2274">
        <v>0</v>
      </c>
      <c r="O2274" s="99">
        <f t="shared" si="71"/>
        <v>1</v>
      </c>
      <c r="P2274" s="88">
        <f t="shared" si="72"/>
        <v>0</v>
      </c>
    </row>
    <row r="2275" spans="1:16" x14ac:dyDescent="0.3">
      <c r="A2275" t="s">
        <v>41</v>
      </c>
      <c r="B2275" s="9" t="s">
        <v>385</v>
      </c>
      <c r="C2275" t="s">
        <v>388</v>
      </c>
      <c r="D2275" t="s">
        <v>78</v>
      </c>
      <c r="E2275" t="s">
        <v>235</v>
      </c>
      <c r="F2275" t="s">
        <v>220</v>
      </c>
      <c r="G2275" t="s">
        <v>272</v>
      </c>
      <c r="H2275" t="s">
        <v>4</v>
      </c>
      <c r="I2275">
        <v>14</v>
      </c>
      <c r="J2275">
        <v>4</v>
      </c>
      <c r="K2275">
        <v>0</v>
      </c>
      <c r="L2275">
        <v>4</v>
      </c>
      <c r="M2275">
        <v>7</v>
      </c>
      <c r="N2275">
        <v>3</v>
      </c>
      <c r="O2275" s="99">
        <f t="shared" si="71"/>
        <v>14</v>
      </c>
      <c r="P2275" s="88">
        <f t="shared" si="72"/>
        <v>3</v>
      </c>
    </row>
    <row r="2276" spans="1:16" x14ac:dyDescent="0.3">
      <c r="A2276" t="s">
        <v>41</v>
      </c>
      <c r="B2276" s="9" t="s">
        <v>385</v>
      </c>
      <c r="C2276" t="s">
        <v>388</v>
      </c>
      <c r="D2276" t="s">
        <v>78</v>
      </c>
      <c r="E2276" t="s">
        <v>235</v>
      </c>
      <c r="F2276" t="s">
        <v>220</v>
      </c>
      <c r="G2276" t="s">
        <v>272</v>
      </c>
      <c r="H2276" t="s">
        <v>5</v>
      </c>
      <c r="I2276">
        <v>5</v>
      </c>
      <c r="J2276">
        <v>1</v>
      </c>
      <c r="K2276">
        <v>0</v>
      </c>
      <c r="L2276">
        <v>1</v>
      </c>
      <c r="M2276">
        <v>0</v>
      </c>
      <c r="N2276">
        <v>4</v>
      </c>
      <c r="O2276" s="99">
        <f t="shared" si="71"/>
        <v>5</v>
      </c>
      <c r="P2276" s="88">
        <f t="shared" si="72"/>
        <v>4</v>
      </c>
    </row>
    <row r="2277" spans="1:16" x14ac:dyDescent="0.3">
      <c r="A2277" t="s">
        <v>41</v>
      </c>
      <c r="B2277" s="9" t="s">
        <v>385</v>
      </c>
      <c r="C2277" t="s">
        <v>388</v>
      </c>
      <c r="D2277" t="s">
        <v>78</v>
      </c>
      <c r="E2277" t="s">
        <v>235</v>
      </c>
      <c r="F2277" t="s">
        <v>220</v>
      </c>
      <c r="G2277" t="s">
        <v>272</v>
      </c>
      <c r="H2277" t="s">
        <v>6</v>
      </c>
      <c r="I2277">
        <v>2</v>
      </c>
      <c r="J2277">
        <v>1</v>
      </c>
      <c r="K2277">
        <v>0</v>
      </c>
      <c r="L2277">
        <v>1</v>
      </c>
      <c r="M2277">
        <v>1</v>
      </c>
      <c r="N2277">
        <v>0</v>
      </c>
      <c r="O2277" s="99">
        <f t="shared" si="71"/>
        <v>2</v>
      </c>
      <c r="P2277" s="88">
        <f t="shared" si="72"/>
        <v>0</v>
      </c>
    </row>
    <row r="2278" spans="1:16" x14ac:dyDescent="0.3">
      <c r="A2278" t="s">
        <v>41</v>
      </c>
      <c r="B2278" s="9" t="s">
        <v>385</v>
      </c>
      <c r="C2278" t="s">
        <v>388</v>
      </c>
      <c r="D2278" t="s">
        <v>80</v>
      </c>
      <c r="E2278" t="s">
        <v>236</v>
      </c>
      <c r="F2278" t="s">
        <v>220</v>
      </c>
      <c r="G2278" t="s">
        <v>272</v>
      </c>
      <c r="H2278" t="s">
        <v>4</v>
      </c>
      <c r="I2278">
        <v>40</v>
      </c>
      <c r="J2278">
        <v>25</v>
      </c>
      <c r="K2278">
        <v>4</v>
      </c>
      <c r="L2278">
        <v>21</v>
      </c>
      <c r="M2278">
        <v>11</v>
      </c>
      <c r="N2278">
        <v>4</v>
      </c>
      <c r="O2278" s="99">
        <f t="shared" si="71"/>
        <v>40</v>
      </c>
      <c r="P2278" s="88">
        <f t="shared" si="72"/>
        <v>4</v>
      </c>
    </row>
    <row r="2279" spans="1:16" x14ac:dyDescent="0.3">
      <c r="A2279" t="s">
        <v>41</v>
      </c>
      <c r="B2279" s="9" t="s">
        <v>385</v>
      </c>
      <c r="C2279" t="s">
        <v>388</v>
      </c>
      <c r="D2279" t="s">
        <v>80</v>
      </c>
      <c r="E2279" t="s">
        <v>236</v>
      </c>
      <c r="F2279" t="s">
        <v>220</v>
      </c>
      <c r="G2279" t="s">
        <v>272</v>
      </c>
      <c r="H2279" t="s">
        <v>5</v>
      </c>
      <c r="I2279">
        <v>5</v>
      </c>
      <c r="J2279">
        <v>3</v>
      </c>
      <c r="K2279">
        <v>0</v>
      </c>
      <c r="L2279">
        <v>3</v>
      </c>
      <c r="M2279">
        <v>2</v>
      </c>
      <c r="N2279">
        <v>0</v>
      </c>
      <c r="O2279" s="99">
        <f t="shared" si="71"/>
        <v>5</v>
      </c>
      <c r="P2279" s="88">
        <f t="shared" si="72"/>
        <v>0</v>
      </c>
    </row>
    <row r="2280" spans="1:16" x14ac:dyDescent="0.3">
      <c r="A2280" t="s">
        <v>41</v>
      </c>
      <c r="B2280" s="9" t="s">
        <v>385</v>
      </c>
      <c r="C2280" t="s">
        <v>388</v>
      </c>
      <c r="D2280" t="s">
        <v>80</v>
      </c>
      <c r="E2280" t="s">
        <v>236</v>
      </c>
      <c r="F2280" t="s">
        <v>220</v>
      </c>
      <c r="G2280" t="s">
        <v>272</v>
      </c>
      <c r="H2280" t="s">
        <v>7</v>
      </c>
      <c r="I2280">
        <v>2</v>
      </c>
      <c r="J2280">
        <v>1</v>
      </c>
      <c r="K2280">
        <v>1</v>
      </c>
      <c r="L2280">
        <v>0</v>
      </c>
      <c r="M2280">
        <v>1</v>
      </c>
      <c r="N2280">
        <v>0</v>
      </c>
      <c r="O2280" s="99">
        <f t="shared" si="71"/>
        <v>2</v>
      </c>
      <c r="P2280" s="88">
        <f t="shared" si="72"/>
        <v>0</v>
      </c>
    </row>
    <row r="2281" spans="1:16" x14ac:dyDescent="0.3">
      <c r="A2281" t="s">
        <v>41</v>
      </c>
      <c r="B2281" s="9" t="s">
        <v>385</v>
      </c>
      <c r="C2281" t="s">
        <v>388</v>
      </c>
      <c r="D2281" t="s">
        <v>80</v>
      </c>
      <c r="E2281" t="s">
        <v>236</v>
      </c>
      <c r="F2281" t="s">
        <v>220</v>
      </c>
      <c r="G2281" t="s">
        <v>272</v>
      </c>
      <c r="H2281" t="s">
        <v>6</v>
      </c>
      <c r="I2281">
        <v>4</v>
      </c>
      <c r="J2281">
        <v>1</v>
      </c>
      <c r="K2281">
        <v>0</v>
      </c>
      <c r="L2281">
        <v>1</v>
      </c>
      <c r="M2281">
        <v>1</v>
      </c>
      <c r="N2281">
        <v>2</v>
      </c>
      <c r="O2281" s="99">
        <f t="shared" si="71"/>
        <v>4</v>
      </c>
      <c r="P2281" s="88">
        <f t="shared" si="72"/>
        <v>2</v>
      </c>
    </row>
    <row r="2282" spans="1:16" x14ac:dyDescent="0.3">
      <c r="A2282" t="s">
        <v>41</v>
      </c>
      <c r="B2282" s="9" t="s">
        <v>385</v>
      </c>
      <c r="C2282" t="s">
        <v>388</v>
      </c>
      <c r="D2282" t="s">
        <v>82</v>
      </c>
      <c r="E2282" t="s">
        <v>237</v>
      </c>
      <c r="F2282" t="s">
        <v>220</v>
      </c>
      <c r="G2282" t="s">
        <v>272</v>
      </c>
      <c r="H2282" t="s">
        <v>4</v>
      </c>
      <c r="I2282">
        <v>11</v>
      </c>
      <c r="J2282">
        <v>5</v>
      </c>
      <c r="K2282">
        <v>2</v>
      </c>
      <c r="L2282">
        <v>3</v>
      </c>
      <c r="M2282">
        <v>4</v>
      </c>
      <c r="N2282">
        <v>2</v>
      </c>
      <c r="O2282" s="99">
        <f t="shared" si="71"/>
        <v>11</v>
      </c>
      <c r="P2282" s="88">
        <f t="shared" si="72"/>
        <v>2</v>
      </c>
    </row>
    <row r="2283" spans="1:16" x14ac:dyDescent="0.3">
      <c r="A2283" t="s">
        <v>41</v>
      </c>
      <c r="B2283" s="9" t="s">
        <v>385</v>
      </c>
      <c r="C2283" t="s">
        <v>388</v>
      </c>
      <c r="D2283" t="s">
        <v>82</v>
      </c>
      <c r="E2283" t="s">
        <v>237</v>
      </c>
      <c r="F2283" t="s">
        <v>220</v>
      </c>
      <c r="G2283" t="s">
        <v>272</v>
      </c>
      <c r="H2283" t="s">
        <v>5</v>
      </c>
      <c r="I2283">
        <v>1</v>
      </c>
      <c r="J2283">
        <v>0</v>
      </c>
      <c r="K2283">
        <v>0</v>
      </c>
      <c r="L2283">
        <v>0</v>
      </c>
      <c r="M2283">
        <v>1</v>
      </c>
      <c r="N2283">
        <v>0</v>
      </c>
      <c r="O2283" s="99">
        <f t="shared" si="71"/>
        <v>1</v>
      </c>
      <c r="P2283" s="88">
        <f t="shared" si="72"/>
        <v>0</v>
      </c>
    </row>
    <row r="2284" spans="1:16" x14ac:dyDescent="0.3">
      <c r="A2284" t="s">
        <v>41</v>
      </c>
      <c r="B2284" s="9" t="s">
        <v>385</v>
      </c>
      <c r="C2284" t="s">
        <v>388</v>
      </c>
      <c r="D2284" t="s">
        <v>82</v>
      </c>
      <c r="E2284" t="s">
        <v>237</v>
      </c>
      <c r="F2284" t="s">
        <v>220</v>
      </c>
      <c r="G2284" t="s">
        <v>272</v>
      </c>
      <c r="H2284" t="s">
        <v>7</v>
      </c>
      <c r="I2284">
        <v>1</v>
      </c>
      <c r="J2284">
        <v>0</v>
      </c>
      <c r="K2284">
        <v>0</v>
      </c>
      <c r="L2284">
        <v>0</v>
      </c>
      <c r="M2284">
        <v>0</v>
      </c>
      <c r="N2284">
        <v>1</v>
      </c>
      <c r="O2284" s="99">
        <f t="shared" si="71"/>
        <v>1</v>
      </c>
      <c r="P2284" s="88">
        <f t="shared" si="72"/>
        <v>1</v>
      </c>
    </row>
    <row r="2285" spans="1:16" x14ac:dyDescent="0.3">
      <c r="A2285" t="s">
        <v>41</v>
      </c>
      <c r="B2285" s="9" t="s">
        <v>385</v>
      </c>
      <c r="C2285" t="s">
        <v>388</v>
      </c>
      <c r="D2285" t="s">
        <v>82</v>
      </c>
      <c r="E2285" t="s">
        <v>237</v>
      </c>
      <c r="F2285" t="s">
        <v>220</v>
      </c>
      <c r="G2285" t="s">
        <v>272</v>
      </c>
      <c r="H2285" t="s">
        <v>6</v>
      </c>
      <c r="I2285">
        <v>1</v>
      </c>
      <c r="J2285">
        <v>1</v>
      </c>
      <c r="K2285">
        <v>0</v>
      </c>
      <c r="L2285">
        <v>1</v>
      </c>
      <c r="M2285">
        <v>0</v>
      </c>
      <c r="N2285">
        <v>0</v>
      </c>
      <c r="O2285" s="99">
        <f t="shared" si="71"/>
        <v>1</v>
      </c>
      <c r="P2285" s="88">
        <f t="shared" si="72"/>
        <v>0</v>
      </c>
    </row>
    <row r="2286" spans="1:16" x14ac:dyDescent="0.3">
      <c r="A2286" t="s">
        <v>41</v>
      </c>
      <c r="B2286" s="9" t="s">
        <v>385</v>
      </c>
      <c r="C2286" t="s">
        <v>388</v>
      </c>
      <c r="D2286" t="s">
        <v>84</v>
      </c>
      <c r="E2286" t="s">
        <v>238</v>
      </c>
      <c r="F2286" t="s">
        <v>239</v>
      </c>
      <c r="G2286" t="s">
        <v>271</v>
      </c>
      <c r="H2286" t="s">
        <v>4</v>
      </c>
      <c r="I2286">
        <v>258</v>
      </c>
      <c r="J2286">
        <v>155</v>
      </c>
      <c r="K2286">
        <v>6</v>
      </c>
      <c r="L2286">
        <v>149</v>
      </c>
      <c r="M2286">
        <v>72</v>
      </c>
      <c r="N2286">
        <v>31</v>
      </c>
      <c r="O2286" s="99">
        <f t="shared" si="71"/>
        <v>258</v>
      </c>
      <c r="P2286" s="88">
        <f t="shared" si="72"/>
        <v>31</v>
      </c>
    </row>
    <row r="2287" spans="1:16" x14ac:dyDescent="0.3">
      <c r="A2287" t="s">
        <v>41</v>
      </c>
      <c r="B2287" s="9" t="s">
        <v>385</v>
      </c>
      <c r="C2287" t="s">
        <v>388</v>
      </c>
      <c r="D2287" t="s">
        <v>84</v>
      </c>
      <c r="E2287" t="s">
        <v>238</v>
      </c>
      <c r="F2287" t="s">
        <v>239</v>
      </c>
      <c r="G2287" t="s">
        <v>271</v>
      </c>
      <c r="H2287" t="s">
        <v>5</v>
      </c>
      <c r="I2287">
        <v>37</v>
      </c>
      <c r="J2287">
        <v>16</v>
      </c>
      <c r="K2287">
        <v>2</v>
      </c>
      <c r="L2287">
        <v>14</v>
      </c>
      <c r="M2287">
        <v>19</v>
      </c>
      <c r="N2287">
        <v>2</v>
      </c>
      <c r="O2287" s="99">
        <f t="shared" si="71"/>
        <v>37</v>
      </c>
      <c r="P2287" s="88">
        <f t="shared" si="72"/>
        <v>2</v>
      </c>
    </row>
    <row r="2288" spans="1:16" x14ac:dyDescent="0.3">
      <c r="A2288" t="s">
        <v>41</v>
      </c>
      <c r="B2288" s="9" t="s">
        <v>385</v>
      </c>
      <c r="C2288" t="s">
        <v>388</v>
      </c>
      <c r="D2288" t="s">
        <v>84</v>
      </c>
      <c r="E2288" t="s">
        <v>238</v>
      </c>
      <c r="F2288" t="s">
        <v>239</v>
      </c>
      <c r="G2288" t="s">
        <v>271</v>
      </c>
      <c r="H2288" t="s">
        <v>7</v>
      </c>
      <c r="I2288">
        <v>4</v>
      </c>
      <c r="J2288">
        <v>3</v>
      </c>
      <c r="K2288">
        <v>2</v>
      </c>
      <c r="L2288">
        <v>1</v>
      </c>
      <c r="M2288">
        <v>1</v>
      </c>
      <c r="N2288">
        <v>0</v>
      </c>
      <c r="O2288" s="99">
        <f t="shared" si="71"/>
        <v>4</v>
      </c>
      <c r="P2288" s="88">
        <f t="shared" si="72"/>
        <v>0</v>
      </c>
    </row>
    <row r="2289" spans="1:16" x14ac:dyDescent="0.3">
      <c r="A2289" t="s">
        <v>41</v>
      </c>
      <c r="B2289" s="9" t="s">
        <v>385</v>
      </c>
      <c r="C2289" t="s">
        <v>388</v>
      </c>
      <c r="D2289" t="s">
        <v>84</v>
      </c>
      <c r="E2289" t="s">
        <v>238</v>
      </c>
      <c r="F2289" t="s">
        <v>239</v>
      </c>
      <c r="G2289" t="s">
        <v>271</v>
      </c>
      <c r="H2289" t="s">
        <v>6</v>
      </c>
      <c r="I2289">
        <v>1</v>
      </c>
      <c r="J2289">
        <v>1</v>
      </c>
      <c r="K2289">
        <v>0</v>
      </c>
      <c r="L2289">
        <v>1</v>
      </c>
      <c r="M2289">
        <v>0</v>
      </c>
      <c r="N2289">
        <v>0</v>
      </c>
      <c r="O2289" s="99">
        <f t="shared" si="71"/>
        <v>1</v>
      </c>
      <c r="P2289" s="88">
        <f t="shared" si="72"/>
        <v>0</v>
      </c>
    </row>
    <row r="2290" spans="1:16" x14ac:dyDescent="0.3">
      <c r="A2290" t="s">
        <v>41</v>
      </c>
      <c r="B2290" s="9" t="s">
        <v>385</v>
      </c>
      <c r="C2290" t="s">
        <v>388</v>
      </c>
      <c r="D2290" t="s">
        <v>86</v>
      </c>
      <c r="E2290" t="s">
        <v>240</v>
      </c>
      <c r="F2290" t="s">
        <v>239</v>
      </c>
      <c r="G2290" t="s">
        <v>271</v>
      </c>
      <c r="H2290" t="s">
        <v>4</v>
      </c>
      <c r="I2290">
        <v>102</v>
      </c>
      <c r="J2290">
        <v>53</v>
      </c>
      <c r="K2290">
        <v>8</v>
      </c>
      <c r="L2290">
        <v>45</v>
      </c>
      <c r="M2290">
        <v>26</v>
      </c>
      <c r="N2290">
        <v>23</v>
      </c>
      <c r="O2290" s="99">
        <f t="shared" si="71"/>
        <v>102</v>
      </c>
      <c r="P2290" s="88">
        <f t="shared" si="72"/>
        <v>23</v>
      </c>
    </row>
    <row r="2291" spans="1:16" x14ac:dyDescent="0.3">
      <c r="A2291" t="s">
        <v>41</v>
      </c>
      <c r="B2291" s="9" t="s">
        <v>385</v>
      </c>
      <c r="C2291" t="s">
        <v>388</v>
      </c>
      <c r="D2291" t="s">
        <v>86</v>
      </c>
      <c r="E2291" t="s">
        <v>240</v>
      </c>
      <c r="F2291" t="s">
        <v>239</v>
      </c>
      <c r="G2291" t="s">
        <v>271</v>
      </c>
      <c r="H2291" t="s">
        <v>5</v>
      </c>
      <c r="I2291">
        <v>4</v>
      </c>
      <c r="J2291">
        <v>1</v>
      </c>
      <c r="K2291">
        <v>0</v>
      </c>
      <c r="L2291">
        <v>1</v>
      </c>
      <c r="M2291">
        <v>2</v>
      </c>
      <c r="N2291">
        <v>1</v>
      </c>
      <c r="O2291" s="99">
        <f t="shared" si="71"/>
        <v>4</v>
      </c>
      <c r="P2291" s="88">
        <f t="shared" si="72"/>
        <v>1</v>
      </c>
    </row>
    <row r="2292" spans="1:16" x14ac:dyDescent="0.3">
      <c r="A2292" t="s">
        <v>41</v>
      </c>
      <c r="B2292" s="9" t="s">
        <v>385</v>
      </c>
      <c r="C2292" t="s">
        <v>388</v>
      </c>
      <c r="D2292" t="s">
        <v>86</v>
      </c>
      <c r="E2292" t="s">
        <v>240</v>
      </c>
      <c r="F2292" t="s">
        <v>239</v>
      </c>
      <c r="G2292" t="s">
        <v>271</v>
      </c>
      <c r="H2292" t="s">
        <v>7</v>
      </c>
      <c r="I2292">
        <v>5</v>
      </c>
      <c r="J2292">
        <v>4</v>
      </c>
      <c r="K2292">
        <v>1</v>
      </c>
      <c r="L2292">
        <v>3</v>
      </c>
      <c r="M2292">
        <v>0</v>
      </c>
      <c r="N2292">
        <v>1</v>
      </c>
      <c r="O2292" s="99">
        <f t="shared" si="71"/>
        <v>5</v>
      </c>
      <c r="P2292" s="88">
        <f t="shared" si="72"/>
        <v>1</v>
      </c>
    </row>
    <row r="2293" spans="1:16" x14ac:dyDescent="0.3">
      <c r="A2293" t="s">
        <v>41</v>
      </c>
      <c r="B2293" s="9" t="s">
        <v>385</v>
      </c>
      <c r="C2293" t="s">
        <v>388</v>
      </c>
      <c r="D2293" t="s">
        <v>86</v>
      </c>
      <c r="E2293" t="s">
        <v>240</v>
      </c>
      <c r="F2293" t="s">
        <v>239</v>
      </c>
      <c r="G2293" t="s">
        <v>271</v>
      </c>
      <c r="H2293" t="s">
        <v>6</v>
      </c>
      <c r="I2293">
        <v>1</v>
      </c>
      <c r="J2293">
        <v>1</v>
      </c>
      <c r="K2293">
        <v>0</v>
      </c>
      <c r="L2293">
        <v>1</v>
      </c>
      <c r="M2293">
        <v>0</v>
      </c>
      <c r="N2293">
        <v>0</v>
      </c>
      <c r="O2293" s="99">
        <f t="shared" si="71"/>
        <v>1</v>
      </c>
      <c r="P2293" s="88">
        <f t="shared" si="72"/>
        <v>0</v>
      </c>
    </row>
    <row r="2294" spans="1:16" x14ac:dyDescent="0.3">
      <c r="A2294" t="s">
        <v>41</v>
      </c>
      <c r="B2294" s="9" t="s">
        <v>385</v>
      </c>
      <c r="C2294" t="s">
        <v>388</v>
      </c>
      <c r="D2294" t="s">
        <v>88</v>
      </c>
      <c r="E2294" t="s">
        <v>241</v>
      </c>
      <c r="F2294" t="s">
        <v>220</v>
      </c>
      <c r="G2294" t="s">
        <v>271</v>
      </c>
      <c r="H2294" t="s">
        <v>4</v>
      </c>
      <c r="I2294">
        <v>27</v>
      </c>
      <c r="J2294">
        <v>13</v>
      </c>
      <c r="K2294">
        <v>2</v>
      </c>
      <c r="L2294">
        <v>11</v>
      </c>
      <c r="M2294">
        <v>9</v>
      </c>
      <c r="N2294">
        <v>5</v>
      </c>
      <c r="O2294" s="99">
        <f t="shared" si="71"/>
        <v>27</v>
      </c>
      <c r="P2294" s="88">
        <f t="shared" si="72"/>
        <v>5</v>
      </c>
    </row>
    <row r="2295" spans="1:16" x14ac:dyDescent="0.3">
      <c r="A2295" t="s">
        <v>41</v>
      </c>
      <c r="B2295" s="9" t="s">
        <v>385</v>
      </c>
      <c r="C2295" t="s">
        <v>388</v>
      </c>
      <c r="D2295" t="s">
        <v>88</v>
      </c>
      <c r="E2295" t="s">
        <v>241</v>
      </c>
      <c r="F2295" t="s">
        <v>220</v>
      </c>
      <c r="G2295" t="s">
        <v>271</v>
      </c>
      <c r="H2295" t="s">
        <v>5</v>
      </c>
      <c r="I2295">
        <v>7</v>
      </c>
      <c r="J2295">
        <v>3</v>
      </c>
      <c r="K2295">
        <v>0</v>
      </c>
      <c r="L2295">
        <v>3</v>
      </c>
      <c r="M2295">
        <v>3</v>
      </c>
      <c r="N2295">
        <v>1</v>
      </c>
      <c r="O2295" s="99">
        <f t="shared" si="71"/>
        <v>7</v>
      </c>
      <c r="P2295" s="88">
        <f t="shared" si="72"/>
        <v>1</v>
      </c>
    </row>
    <row r="2296" spans="1:16" x14ac:dyDescent="0.3">
      <c r="A2296" t="s">
        <v>41</v>
      </c>
      <c r="B2296" s="9" t="s">
        <v>385</v>
      </c>
      <c r="C2296" t="s">
        <v>388</v>
      </c>
      <c r="D2296" t="s">
        <v>88</v>
      </c>
      <c r="E2296" t="s">
        <v>241</v>
      </c>
      <c r="F2296" t="s">
        <v>220</v>
      </c>
      <c r="G2296" t="s">
        <v>271</v>
      </c>
      <c r="H2296" t="s">
        <v>7</v>
      </c>
      <c r="I2296">
        <v>4</v>
      </c>
      <c r="J2296">
        <v>1</v>
      </c>
      <c r="K2296">
        <v>0</v>
      </c>
      <c r="L2296">
        <v>1</v>
      </c>
      <c r="M2296">
        <v>3</v>
      </c>
      <c r="N2296">
        <v>0</v>
      </c>
      <c r="O2296" s="99">
        <f t="shared" si="71"/>
        <v>4</v>
      </c>
      <c r="P2296" s="88">
        <f t="shared" si="72"/>
        <v>0</v>
      </c>
    </row>
    <row r="2297" spans="1:16" x14ac:dyDescent="0.3">
      <c r="A2297" t="s">
        <v>41</v>
      </c>
      <c r="B2297" s="9" t="s">
        <v>385</v>
      </c>
      <c r="C2297" t="s">
        <v>388</v>
      </c>
      <c r="D2297" t="s">
        <v>90</v>
      </c>
      <c r="E2297" t="s">
        <v>242</v>
      </c>
      <c r="F2297" t="s">
        <v>220</v>
      </c>
      <c r="G2297" t="s">
        <v>272</v>
      </c>
      <c r="H2297" t="s">
        <v>4</v>
      </c>
      <c r="I2297">
        <v>34</v>
      </c>
      <c r="J2297">
        <v>19</v>
      </c>
      <c r="K2297">
        <v>1</v>
      </c>
      <c r="L2297">
        <v>18</v>
      </c>
      <c r="M2297">
        <v>12</v>
      </c>
      <c r="N2297">
        <v>3</v>
      </c>
      <c r="O2297" s="99">
        <f t="shared" si="71"/>
        <v>34</v>
      </c>
      <c r="P2297" s="88">
        <f t="shared" si="72"/>
        <v>3</v>
      </c>
    </row>
    <row r="2298" spans="1:16" x14ac:dyDescent="0.3">
      <c r="A2298" t="s">
        <v>41</v>
      </c>
      <c r="B2298" s="9" t="s">
        <v>385</v>
      </c>
      <c r="C2298" t="s">
        <v>388</v>
      </c>
      <c r="D2298" t="s">
        <v>90</v>
      </c>
      <c r="E2298" t="s">
        <v>242</v>
      </c>
      <c r="F2298" t="s">
        <v>220</v>
      </c>
      <c r="G2298" t="s">
        <v>272</v>
      </c>
      <c r="H2298" t="s">
        <v>5</v>
      </c>
      <c r="I2298">
        <v>2</v>
      </c>
      <c r="J2298">
        <v>1</v>
      </c>
      <c r="K2298">
        <v>0</v>
      </c>
      <c r="L2298">
        <v>1</v>
      </c>
      <c r="M2298">
        <v>1</v>
      </c>
      <c r="N2298">
        <v>0</v>
      </c>
      <c r="O2298" s="99">
        <f t="shared" si="71"/>
        <v>2</v>
      </c>
      <c r="P2298" s="88">
        <f t="shared" si="72"/>
        <v>0</v>
      </c>
    </row>
    <row r="2299" spans="1:16" x14ac:dyDescent="0.3">
      <c r="A2299" t="s">
        <v>41</v>
      </c>
      <c r="B2299" s="9" t="s">
        <v>385</v>
      </c>
      <c r="C2299" t="s">
        <v>388</v>
      </c>
      <c r="D2299" t="s">
        <v>92</v>
      </c>
      <c r="E2299" t="s">
        <v>243</v>
      </c>
      <c r="F2299" t="s">
        <v>220</v>
      </c>
      <c r="G2299" t="s">
        <v>271</v>
      </c>
      <c r="H2299" t="s">
        <v>4</v>
      </c>
      <c r="I2299">
        <v>24</v>
      </c>
      <c r="J2299">
        <v>8</v>
      </c>
      <c r="K2299">
        <v>1</v>
      </c>
      <c r="L2299">
        <v>7</v>
      </c>
      <c r="M2299">
        <v>10</v>
      </c>
      <c r="N2299">
        <v>6</v>
      </c>
      <c r="O2299" s="99">
        <f t="shared" si="71"/>
        <v>24</v>
      </c>
      <c r="P2299" s="88">
        <f t="shared" si="72"/>
        <v>6</v>
      </c>
    </row>
    <row r="2300" spans="1:16" x14ac:dyDescent="0.3">
      <c r="A2300" t="s">
        <v>41</v>
      </c>
      <c r="B2300" s="9" t="s">
        <v>385</v>
      </c>
      <c r="C2300" t="s">
        <v>388</v>
      </c>
      <c r="D2300" t="s">
        <v>92</v>
      </c>
      <c r="E2300" t="s">
        <v>243</v>
      </c>
      <c r="F2300" t="s">
        <v>220</v>
      </c>
      <c r="G2300" t="s">
        <v>271</v>
      </c>
      <c r="H2300" t="s">
        <v>6</v>
      </c>
      <c r="I2300">
        <v>1</v>
      </c>
      <c r="J2300">
        <v>0</v>
      </c>
      <c r="K2300">
        <v>0</v>
      </c>
      <c r="L2300">
        <v>0</v>
      </c>
      <c r="M2300">
        <v>0</v>
      </c>
      <c r="N2300">
        <v>1</v>
      </c>
      <c r="O2300" s="99">
        <f t="shared" si="71"/>
        <v>1</v>
      </c>
      <c r="P2300" s="88">
        <f t="shared" si="72"/>
        <v>1</v>
      </c>
    </row>
    <row r="2301" spans="1:16" x14ac:dyDescent="0.3">
      <c r="A2301" t="s">
        <v>41</v>
      </c>
      <c r="B2301" s="9" t="s">
        <v>385</v>
      </c>
      <c r="C2301" t="s">
        <v>388</v>
      </c>
      <c r="D2301" t="s">
        <v>94</v>
      </c>
      <c r="E2301" t="s">
        <v>244</v>
      </c>
      <c r="F2301" t="s">
        <v>220</v>
      </c>
      <c r="G2301" t="s">
        <v>272</v>
      </c>
      <c r="H2301" t="s">
        <v>4</v>
      </c>
      <c r="I2301">
        <v>39</v>
      </c>
      <c r="J2301">
        <v>6</v>
      </c>
      <c r="K2301">
        <v>2</v>
      </c>
      <c r="L2301">
        <v>4</v>
      </c>
      <c r="M2301">
        <v>13</v>
      </c>
      <c r="N2301">
        <v>20</v>
      </c>
      <c r="O2301" s="99">
        <f t="shared" si="71"/>
        <v>39</v>
      </c>
      <c r="P2301" s="88">
        <f t="shared" si="72"/>
        <v>20</v>
      </c>
    </row>
    <row r="2302" spans="1:16" x14ac:dyDescent="0.3">
      <c r="A2302" t="s">
        <v>41</v>
      </c>
      <c r="B2302" s="9" t="s">
        <v>385</v>
      </c>
      <c r="C2302" t="s">
        <v>388</v>
      </c>
      <c r="D2302" t="s">
        <v>94</v>
      </c>
      <c r="E2302" t="s">
        <v>244</v>
      </c>
      <c r="F2302" t="s">
        <v>220</v>
      </c>
      <c r="G2302" t="s">
        <v>272</v>
      </c>
      <c r="H2302" t="s">
        <v>5</v>
      </c>
      <c r="I2302">
        <v>2</v>
      </c>
      <c r="J2302">
        <v>1</v>
      </c>
      <c r="K2302">
        <v>0</v>
      </c>
      <c r="L2302">
        <v>1</v>
      </c>
      <c r="M2302">
        <v>0</v>
      </c>
      <c r="N2302">
        <v>1</v>
      </c>
      <c r="O2302" s="99">
        <f t="shared" si="71"/>
        <v>2</v>
      </c>
      <c r="P2302" s="88">
        <f t="shared" si="72"/>
        <v>1</v>
      </c>
    </row>
    <row r="2303" spans="1:16" x14ac:dyDescent="0.3">
      <c r="A2303" t="s">
        <v>41</v>
      </c>
      <c r="B2303" s="9" t="s">
        <v>385</v>
      </c>
      <c r="C2303" t="s">
        <v>388</v>
      </c>
      <c r="D2303" t="s">
        <v>94</v>
      </c>
      <c r="E2303" t="s">
        <v>244</v>
      </c>
      <c r="F2303" t="s">
        <v>220</v>
      </c>
      <c r="G2303" t="s">
        <v>272</v>
      </c>
      <c r="H2303" t="s">
        <v>6</v>
      </c>
      <c r="I2303">
        <v>2</v>
      </c>
      <c r="J2303">
        <v>0</v>
      </c>
      <c r="K2303">
        <v>0</v>
      </c>
      <c r="L2303">
        <v>0</v>
      </c>
      <c r="M2303">
        <v>0</v>
      </c>
      <c r="N2303">
        <v>2</v>
      </c>
      <c r="O2303" s="99">
        <f t="shared" si="71"/>
        <v>2</v>
      </c>
      <c r="P2303" s="88">
        <f t="shared" si="72"/>
        <v>2</v>
      </c>
    </row>
    <row r="2304" spans="1:16" x14ac:dyDescent="0.3">
      <c r="A2304" t="s">
        <v>41</v>
      </c>
      <c r="B2304" s="9" t="s">
        <v>385</v>
      </c>
      <c r="C2304" t="s">
        <v>388</v>
      </c>
      <c r="D2304" t="s">
        <v>245</v>
      </c>
      <c r="E2304" t="s">
        <v>246</v>
      </c>
      <c r="F2304" t="s">
        <v>220</v>
      </c>
      <c r="G2304" t="s">
        <v>273</v>
      </c>
      <c r="H2304" t="s">
        <v>4</v>
      </c>
      <c r="I2304">
        <v>1</v>
      </c>
      <c r="J2304">
        <v>1</v>
      </c>
      <c r="K2304">
        <v>0</v>
      </c>
      <c r="L2304">
        <v>1</v>
      </c>
      <c r="M2304">
        <v>0</v>
      </c>
      <c r="N2304">
        <v>0</v>
      </c>
      <c r="O2304" s="99">
        <f t="shared" si="71"/>
        <v>1</v>
      </c>
      <c r="P2304" s="88">
        <f t="shared" si="72"/>
        <v>0</v>
      </c>
    </row>
    <row r="2305" spans="1:16" x14ac:dyDescent="0.3">
      <c r="A2305" t="s">
        <v>41</v>
      </c>
      <c r="B2305" s="9" t="s">
        <v>385</v>
      </c>
      <c r="C2305" t="s">
        <v>388</v>
      </c>
      <c r="D2305" t="s">
        <v>100</v>
      </c>
      <c r="E2305" t="s">
        <v>247</v>
      </c>
      <c r="F2305" t="s">
        <v>220</v>
      </c>
      <c r="G2305" t="s">
        <v>272</v>
      </c>
      <c r="H2305" t="s">
        <v>4</v>
      </c>
      <c r="I2305">
        <v>35</v>
      </c>
      <c r="J2305">
        <v>23</v>
      </c>
      <c r="K2305">
        <v>1</v>
      </c>
      <c r="L2305">
        <v>22</v>
      </c>
      <c r="M2305">
        <v>4</v>
      </c>
      <c r="N2305">
        <v>8</v>
      </c>
      <c r="O2305" s="99">
        <f t="shared" si="71"/>
        <v>35</v>
      </c>
      <c r="P2305" s="88">
        <f t="shared" si="72"/>
        <v>8</v>
      </c>
    </row>
    <row r="2306" spans="1:16" x14ac:dyDescent="0.3">
      <c r="A2306" t="s">
        <v>41</v>
      </c>
      <c r="B2306" s="9" t="s">
        <v>385</v>
      </c>
      <c r="C2306" t="s">
        <v>388</v>
      </c>
      <c r="D2306" t="s">
        <v>100</v>
      </c>
      <c r="E2306" t="s">
        <v>247</v>
      </c>
      <c r="F2306" t="s">
        <v>220</v>
      </c>
      <c r="G2306" t="s">
        <v>272</v>
      </c>
      <c r="H2306" t="s">
        <v>5</v>
      </c>
      <c r="I2306">
        <v>13</v>
      </c>
      <c r="J2306">
        <v>5</v>
      </c>
      <c r="K2306">
        <v>2</v>
      </c>
      <c r="L2306">
        <v>3</v>
      </c>
      <c r="M2306">
        <v>4</v>
      </c>
      <c r="N2306">
        <v>4</v>
      </c>
      <c r="O2306" s="99">
        <f t="shared" si="71"/>
        <v>13</v>
      </c>
      <c r="P2306" s="88">
        <f t="shared" si="72"/>
        <v>4</v>
      </c>
    </row>
    <row r="2307" spans="1:16" x14ac:dyDescent="0.3">
      <c r="A2307" t="s">
        <v>41</v>
      </c>
      <c r="B2307" s="9" t="s">
        <v>385</v>
      </c>
      <c r="C2307" t="s">
        <v>388</v>
      </c>
      <c r="D2307" t="s">
        <v>100</v>
      </c>
      <c r="E2307" t="s">
        <v>247</v>
      </c>
      <c r="F2307" t="s">
        <v>220</v>
      </c>
      <c r="G2307" t="s">
        <v>272</v>
      </c>
      <c r="H2307" t="s">
        <v>6</v>
      </c>
      <c r="I2307">
        <v>1</v>
      </c>
      <c r="J2307">
        <v>0</v>
      </c>
      <c r="K2307">
        <v>0</v>
      </c>
      <c r="L2307">
        <v>0</v>
      </c>
      <c r="M2307">
        <v>1</v>
      </c>
      <c r="N2307">
        <v>0</v>
      </c>
      <c r="O2307" s="99">
        <f t="shared" ref="O2307:O2370" si="73">IF($I$1=$O$1,I2307,IF($J$1=$O$1,J2307,IF($K$1=$O$1,K2307,IF($L$1=$O$1,L2307,IF($M$1=$O$1,M2307,IF($N$1=$O$1,N2307,"x"))))))</f>
        <v>1</v>
      </c>
      <c r="P2307" s="88">
        <f t="shared" ref="P2307:P2370" si="74">IF($I$1=$P$1,I2307,IF($J$1=$P$1,J2307,IF($K$1=$P$1,K2307,IF($L$1=$P$1,L2307,IF($M$1=$P$1,M2307,IF($N$1=$P$1,N2307,"x"))))))</f>
        <v>0</v>
      </c>
    </row>
    <row r="2308" spans="1:16" x14ac:dyDescent="0.3">
      <c r="A2308" t="s">
        <v>41</v>
      </c>
      <c r="B2308" s="9" t="s">
        <v>385</v>
      </c>
      <c r="C2308" t="s">
        <v>388</v>
      </c>
      <c r="D2308" t="s">
        <v>102</v>
      </c>
      <c r="E2308" t="s">
        <v>248</v>
      </c>
      <c r="F2308" t="s">
        <v>220</v>
      </c>
      <c r="G2308" t="s">
        <v>271</v>
      </c>
      <c r="H2308" t="s">
        <v>4</v>
      </c>
      <c r="I2308">
        <v>61</v>
      </c>
      <c r="J2308">
        <v>20</v>
      </c>
      <c r="K2308">
        <v>7</v>
      </c>
      <c r="L2308">
        <v>13</v>
      </c>
      <c r="M2308">
        <v>19</v>
      </c>
      <c r="N2308">
        <v>22</v>
      </c>
      <c r="O2308" s="99">
        <f t="shared" si="73"/>
        <v>61</v>
      </c>
      <c r="P2308" s="88">
        <f t="shared" si="74"/>
        <v>22</v>
      </c>
    </row>
    <row r="2309" spans="1:16" x14ac:dyDescent="0.3">
      <c r="A2309" t="s">
        <v>41</v>
      </c>
      <c r="B2309" s="9" t="s">
        <v>385</v>
      </c>
      <c r="C2309" t="s">
        <v>388</v>
      </c>
      <c r="D2309" t="s">
        <v>102</v>
      </c>
      <c r="E2309" t="s">
        <v>248</v>
      </c>
      <c r="F2309" t="s">
        <v>220</v>
      </c>
      <c r="G2309" t="s">
        <v>271</v>
      </c>
      <c r="H2309" t="s">
        <v>5</v>
      </c>
      <c r="I2309">
        <v>29</v>
      </c>
      <c r="J2309">
        <v>1</v>
      </c>
      <c r="K2309">
        <v>0</v>
      </c>
      <c r="L2309">
        <v>1</v>
      </c>
      <c r="M2309">
        <v>15</v>
      </c>
      <c r="N2309">
        <v>13</v>
      </c>
      <c r="O2309" s="99">
        <f t="shared" si="73"/>
        <v>29</v>
      </c>
      <c r="P2309" s="88">
        <f t="shared" si="74"/>
        <v>13</v>
      </c>
    </row>
    <row r="2310" spans="1:16" x14ac:dyDescent="0.3">
      <c r="A2310" t="s">
        <v>41</v>
      </c>
      <c r="B2310" s="9" t="s">
        <v>385</v>
      </c>
      <c r="C2310" t="s">
        <v>388</v>
      </c>
      <c r="D2310" t="s">
        <v>102</v>
      </c>
      <c r="E2310" t="s">
        <v>248</v>
      </c>
      <c r="F2310" t="s">
        <v>220</v>
      </c>
      <c r="G2310" t="s">
        <v>271</v>
      </c>
      <c r="H2310" t="s">
        <v>7</v>
      </c>
      <c r="I2310">
        <v>1</v>
      </c>
      <c r="J2310">
        <v>0</v>
      </c>
      <c r="K2310">
        <v>0</v>
      </c>
      <c r="L2310">
        <v>0</v>
      </c>
      <c r="M2310">
        <v>1</v>
      </c>
      <c r="N2310">
        <v>0</v>
      </c>
      <c r="O2310" s="99">
        <f t="shared" si="73"/>
        <v>1</v>
      </c>
      <c r="P2310" s="88">
        <f t="shared" si="74"/>
        <v>0</v>
      </c>
    </row>
    <row r="2311" spans="1:16" x14ac:dyDescent="0.3">
      <c r="A2311" t="s">
        <v>41</v>
      </c>
      <c r="B2311" s="9" t="s">
        <v>385</v>
      </c>
      <c r="C2311" t="s">
        <v>388</v>
      </c>
      <c r="D2311" t="s">
        <v>102</v>
      </c>
      <c r="E2311" t="s">
        <v>248</v>
      </c>
      <c r="F2311" t="s">
        <v>220</v>
      </c>
      <c r="G2311" t="s">
        <v>271</v>
      </c>
      <c r="H2311" t="s">
        <v>6</v>
      </c>
      <c r="I2311">
        <v>3</v>
      </c>
      <c r="J2311">
        <v>2</v>
      </c>
      <c r="K2311">
        <v>0</v>
      </c>
      <c r="L2311">
        <v>2</v>
      </c>
      <c r="M2311">
        <v>1</v>
      </c>
      <c r="N2311">
        <v>0</v>
      </c>
      <c r="O2311" s="99">
        <f t="shared" si="73"/>
        <v>3</v>
      </c>
      <c r="P2311" s="88">
        <f t="shared" si="74"/>
        <v>0</v>
      </c>
    </row>
    <row r="2312" spans="1:16" x14ac:dyDescent="0.3">
      <c r="A2312" t="s">
        <v>41</v>
      </c>
      <c r="B2312" s="9" t="s">
        <v>385</v>
      </c>
      <c r="C2312" t="s">
        <v>388</v>
      </c>
      <c r="D2312" t="s">
        <v>104</v>
      </c>
      <c r="E2312" t="s">
        <v>249</v>
      </c>
      <c r="F2312" t="s">
        <v>220</v>
      </c>
      <c r="G2312" t="s">
        <v>272</v>
      </c>
      <c r="H2312" t="s">
        <v>4</v>
      </c>
      <c r="I2312">
        <v>15</v>
      </c>
      <c r="J2312">
        <v>7</v>
      </c>
      <c r="K2312">
        <v>1</v>
      </c>
      <c r="L2312">
        <v>6</v>
      </c>
      <c r="M2312">
        <v>5</v>
      </c>
      <c r="N2312">
        <v>3</v>
      </c>
      <c r="O2312" s="99">
        <f t="shared" si="73"/>
        <v>15</v>
      </c>
      <c r="P2312" s="88">
        <f t="shared" si="74"/>
        <v>3</v>
      </c>
    </row>
    <row r="2313" spans="1:16" x14ac:dyDescent="0.3">
      <c r="A2313" t="s">
        <v>41</v>
      </c>
      <c r="B2313" s="9" t="s">
        <v>385</v>
      </c>
      <c r="C2313" t="s">
        <v>388</v>
      </c>
      <c r="D2313" t="s">
        <v>104</v>
      </c>
      <c r="E2313" t="s">
        <v>249</v>
      </c>
      <c r="F2313" t="s">
        <v>220</v>
      </c>
      <c r="G2313" t="s">
        <v>272</v>
      </c>
      <c r="H2313" t="s">
        <v>5</v>
      </c>
      <c r="I2313">
        <v>2</v>
      </c>
      <c r="J2313">
        <v>1</v>
      </c>
      <c r="K2313">
        <v>0</v>
      </c>
      <c r="L2313">
        <v>1</v>
      </c>
      <c r="M2313">
        <v>1</v>
      </c>
      <c r="N2313">
        <v>0</v>
      </c>
      <c r="O2313" s="99">
        <f t="shared" si="73"/>
        <v>2</v>
      </c>
      <c r="P2313" s="88">
        <f t="shared" si="74"/>
        <v>0</v>
      </c>
    </row>
    <row r="2314" spans="1:16" x14ac:dyDescent="0.3">
      <c r="A2314" t="s">
        <v>41</v>
      </c>
      <c r="B2314" s="9" t="s">
        <v>385</v>
      </c>
      <c r="C2314" t="s">
        <v>388</v>
      </c>
      <c r="D2314" t="s">
        <v>104</v>
      </c>
      <c r="E2314" t="s">
        <v>249</v>
      </c>
      <c r="F2314" t="s">
        <v>220</v>
      </c>
      <c r="G2314" t="s">
        <v>272</v>
      </c>
      <c r="H2314" t="s">
        <v>6</v>
      </c>
      <c r="I2314">
        <v>1</v>
      </c>
      <c r="J2314">
        <v>1</v>
      </c>
      <c r="K2314">
        <v>0</v>
      </c>
      <c r="L2314">
        <v>1</v>
      </c>
      <c r="M2314">
        <v>0</v>
      </c>
      <c r="N2314">
        <v>0</v>
      </c>
      <c r="O2314" s="99">
        <f t="shared" si="73"/>
        <v>1</v>
      </c>
      <c r="P2314" s="88">
        <f t="shared" si="74"/>
        <v>0</v>
      </c>
    </row>
    <row r="2315" spans="1:16" x14ac:dyDescent="0.3">
      <c r="A2315" t="s">
        <v>41</v>
      </c>
      <c r="B2315" s="9" t="s">
        <v>385</v>
      </c>
      <c r="C2315" t="s">
        <v>388</v>
      </c>
      <c r="D2315" t="s">
        <v>106</v>
      </c>
      <c r="E2315" t="s">
        <v>250</v>
      </c>
      <c r="F2315" t="s">
        <v>220</v>
      </c>
      <c r="G2315" t="s">
        <v>273</v>
      </c>
      <c r="H2315" t="s">
        <v>4</v>
      </c>
      <c r="I2315">
        <v>32</v>
      </c>
      <c r="J2315">
        <v>4</v>
      </c>
      <c r="K2315">
        <v>1</v>
      </c>
      <c r="L2315">
        <v>3</v>
      </c>
      <c r="M2315">
        <v>5</v>
      </c>
      <c r="N2315">
        <v>23</v>
      </c>
      <c r="O2315" s="99">
        <f t="shared" si="73"/>
        <v>32</v>
      </c>
      <c r="P2315" s="88">
        <f t="shared" si="74"/>
        <v>23</v>
      </c>
    </row>
    <row r="2316" spans="1:16" x14ac:dyDescent="0.3">
      <c r="A2316" t="s">
        <v>41</v>
      </c>
      <c r="B2316" s="9" t="s">
        <v>385</v>
      </c>
      <c r="C2316" t="s">
        <v>388</v>
      </c>
      <c r="D2316" t="s">
        <v>106</v>
      </c>
      <c r="E2316" t="s">
        <v>250</v>
      </c>
      <c r="F2316" t="s">
        <v>220</v>
      </c>
      <c r="G2316" t="s">
        <v>273</v>
      </c>
      <c r="H2316" t="s">
        <v>5</v>
      </c>
      <c r="I2316">
        <v>5</v>
      </c>
      <c r="J2316">
        <v>1</v>
      </c>
      <c r="K2316">
        <v>1</v>
      </c>
      <c r="L2316">
        <v>0</v>
      </c>
      <c r="M2316">
        <v>2</v>
      </c>
      <c r="N2316">
        <v>2</v>
      </c>
      <c r="O2316" s="99">
        <f t="shared" si="73"/>
        <v>5</v>
      </c>
      <c r="P2316" s="88">
        <f t="shared" si="74"/>
        <v>2</v>
      </c>
    </row>
    <row r="2317" spans="1:16" x14ac:dyDescent="0.3">
      <c r="A2317" t="s">
        <v>41</v>
      </c>
      <c r="B2317" s="9" t="s">
        <v>385</v>
      </c>
      <c r="C2317" t="s">
        <v>388</v>
      </c>
      <c r="D2317" t="s">
        <v>106</v>
      </c>
      <c r="E2317" t="s">
        <v>250</v>
      </c>
      <c r="F2317" t="s">
        <v>220</v>
      </c>
      <c r="G2317" t="s">
        <v>273</v>
      </c>
      <c r="H2317" t="s">
        <v>7</v>
      </c>
      <c r="I2317">
        <v>1</v>
      </c>
      <c r="J2317">
        <v>0</v>
      </c>
      <c r="K2317">
        <v>0</v>
      </c>
      <c r="L2317">
        <v>0</v>
      </c>
      <c r="M2317">
        <v>1</v>
      </c>
      <c r="N2317">
        <v>0</v>
      </c>
      <c r="O2317" s="99">
        <f t="shared" si="73"/>
        <v>1</v>
      </c>
      <c r="P2317" s="88">
        <f t="shared" si="74"/>
        <v>0</v>
      </c>
    </row>
    <row r="2318" spans="1:16" x14ac:dyDescent="0.3">
      <c r="A2318" t="s">
        <v>41</v>
      </c>
      <c r="B2318" s="9" t="s">
        <v>385</v>
      </c>
      <c r="C2318" t="s">
        <v>388</v>
      </c>
      <c r="D2318" t="s">
        <v>106</v>
      </c>
      <c r="E2318" t="s">
        <v>250</v>
      </c>
      <c r="F2318" t="s">
        <v>220</v>
      </c>
      <c r="G2318" t="s">
        <v>273</v>
      </c>
      <c r="H2318" t="s">
        <v>6</v>
      </c>
      <c r="I2318">
        <v>2</v>
      </c>
      <c r="J2318">
        <v>1</v>
      </c>
      <c r="K2318">
        <v>0</v>
      </c>
      <c r="L2318">
        <v>1</v>
      </c>
      <c r="M2318">
        <v>0</v>
      </c>
      <c r="N2318">
        <v>1</v>
      </c>
      <c r="O2318" s="99">
        <f t="shared" si="73"/>
        <v>2</v>
      </c>
      <c r="P2318" s="88">
        <f t="shared" si="74"/>
        <v>1</v>
      </c>
    </row>
    <row r="2319" spans="1:16" x14ac:dyDescent="0.3">
      <c r="A2319" t="s">
        <v>41</v>
      </c>
      <c r="B2319" s="9" t="s">
        <v>385</v>
      </c>
      <c r="C2319" t="s">
        <v>388</v>
      </c>
      <c r="D2319" t="s">
        <v>108</v>
      </c>
      <c r="E2319" t="s">
        <v>251</v>
      </c>
      <c r="F2319" t="s">
        <v>239</v>
      </c>
      <c r="G2319" t="s">
        <v>271</v>
      </c>
      <c r="H2319" t="s">
        <v>4</v>
      </c>
      <c r="I2319">
        <v>68</v>
      </c>
      <c r="J2319">
        <v>27</v>
      </c>
      <c r="K2319">
        <v>1</v>
      </c>
      <c r="L2319">
        <v>26</v>
      </c>
      <c r="M2319">
        <v>26</v>
      </c>
      <c r="N2319">
        <v>15</v>
      </c>
      <c r="O2319" s="99">
        <f t="shared" si="73"/>
        <v>68</v>
      </c>
      <c r="P2319" s="88">
        <f t="shared" si="74"/>
        <v>15</v>
      </c>
    </row>
    <row r="2320" spans="1:16" x14ac:dyDescent="0.3">
      <c r="A2320" t="s">
        <v>41</v>
      </c>
      <c r="B2320" s="9" t="s">
        <v>385</v>
      </c>
      <c r="C2320" t="s">
        <v>388</v>
      </c>
      <c r="D2320" t="s">
        <v>108</v>
      </c>
      <c r="E2320" t="s">
        <v>251</v>
      </c>
      <c r="F2320" t="s">
        <v>239</v>
      </c>
      <c r="G2320" t="s">
        <v>271</v>
      </c>
      <c r="H2320" t="s">
        <v>5</v>
      </c>
      <c r="I2320">
        <v>5</v>
      </c>
      <c r="J2320">
        <v>1</v>
      </c>
      <c r="K2320">
        <v>0</v>
      </c>
      <c r="L2320">
        <v>1</v>
      </c>
      <c r="M2320">
        <v>4</v>
      </c>
      <c r="N2320">
        <v>0</v>
      </c>
      <c r="O2320" s="99">
        <f t="shared" si="73"/>
        <v>5</v>
      </c>
      <c r="P2320" s="88">
        <f t="shared" si="74"/>
        <v>0</v>
      </c>
    </row>
    <row r="2321" spans="1:16" x14ac:dyDescent="0.3">
      <c r="A2321" t="s">
        <v>41</v>
      </c>
      <c r="B2321" s="9" t="s">
        <v>385</v>
      </c>
      <c r="C2321" t="s">
        <v>388</v>
      </c>
      <c r="D2321" t="s">
        <v>108</v>
      </c>
      <c r="E2321" t="s">
        <v>251</v>
      </c>
      <c r="F2321" t="s">
        <v>239</v>
      </c>
      <c r="G2321" t="s">
        <v>271</v>
      </c>
      <c r="H2321" t="s">
        <v>7</v>
      </c>
      <c r="I2321">
        <v>1</v>
      </c>
      <c r="J2321">
        <v>1</v>
      </c>
      <c r="K2321">
        <v>0</v>
      </c>
      <c r="L2321">
        <v>1</v>
      </c>
      <c r="M2321">
        <v>0</v>
      </c>
      <c r="N2321">
        <v>0</v>
      </c>
      <c r="O2321" s="99">
        <f t="shared" si="73"/>
        <v>1</v>
      </c>
      <c r="P2321" s="88">
        <f t="shared" si="74"/>
        <v>0</v>
      </c>
    </row>
    <row r="2322" spans="1:16" x14ac:dyDescent="0.3">
      <c r="A2322" t="s">
        <v>41</v>
      </c>
      <c r="B2322" s="9" t="s">
        <v>385</v>
      </c>
      <c r="C2322" t="s">
        <v>388</v>
      </c>
      <c r="D2322" t="s">
        <v>110</v>
      </c>
      <c r="E2322" t="s">
        <v>252</v>
      </c>
      <c r="F2322" t="s">
        <v>220</v>
      </c>
      <c r="G2322" t="s">
        <v>273</v>
      </c>
      <c r="H2322" t="s">
        <v>4</v>
      </c>
      <c r="I2322">
        <v>4</v>
      </c>
      <c r="J2322">
        <v>2</v>
      </c>
      <c r="K2322">
        <v>1</v>
      </c>
      <c r="L2322">
        <v>1</v>
      </c>
      <c r="M2322">
        <v>2</v>
      </c>
      <c r="N2322">
        <v>0</v>
      </c>
      <c r="O2322" s="99">
        <f t="shared" si="73"/>
        <v>4</v>
      </c>
      <c r="P2322" s="88">
        <f t="shared" si="74"/>
        <v>0</v>
      </c>
    </row>
    <row r="2323" spans="1:16" x14ac:dyDescent="0.3">
      <c r="A2323" t="s">
        <v>41</v>
      </c>
      <c r="B2323" s="9" t="s">
        <v>385</v>
      </c>
      <c r="C2323" t="s">
        <v>388</v>
      </c>
      <c r="D2323" t="s">
        <v>110</v>
      </c>
      <c r="E2323" t="s">
        <v>252</v>
      </c>
      <c r="F2323" t="s">
        <v>220</v>
      </c>
      <c r="G2323" t="s">
        <v>273</v>
      </c>
      <c r="H2323" t="s">
        <v>5</v>
      </c>
      <c r="I2323">
        <v>4</v>
      </c>
      <c r="J2323">
        <v>3</v>
      </c>
      <c r="K2323">
        <v>0</v>
      </c>
      <c r="L2323">
        <v>3</v>
      </c>
      <c r="M2323">
        <v>1</v>
      </c>
      <c r="N2323">
        <v>0</v>
      </c>
      <c r="O2323" s="99">
        <f t="shared" si="73"/>
        <v>4</v>
      </c>
      <c r="P2323" s="88">
        <f t="shared" si="74"/>
        <v>0</v>
      </c>
    </row>
    <row r="2324" spans="1:16" x14ac:dyDescent="0.3">
      <c r="A2324" t="s">
        <v>41</v>
      </c>
      <c r="B2324" s="9" t="s">
        <v>385</v>
      </c>
      <c r="C2324" t="s">
        <v>388</v>
      </c>
      <c r="D2324" t="s">
        <v>110</v>
      </c>
      <c r="E2324" t="s">
        <v>252</v>
      </c>
      <c r="F2324" t="s">
        <v>220</v>
      </c>
      <c r="G2324" t="s">
        <v>273</v>
      </c>
      <c r="H2324" t="s">
        <v>7</v>
      </c>
      <c r="I2324">
        <v>2</v>
      </c>
      <c r="J2324">
        <v>1</v>
      </c>
      <c r="K2324">
        <v>0</v>
      </c>
      <c r="L2324">
        <v>1</v>
      </c>
      <c r="M2324">
        <v>0</v>
      </c>
      <c r="N2324">
        <v>1</v>
      </c>
      <c r="O2324" s="99">
        <f t="shared" si="73"/>
        <v>2</v>
      </c>
      <c r="P2324" s="88">
        <f t="shared" si="74"/>
        <v>1</v>
      </c>
    </row>
    <row r="2325" spans="1:16" x14ac:dyDescent="0.3">
      <c r="A2325" t="s">
        <v>41</v>
      </c>
      <c r="B2325" s="9" t="s">
        <v>385</v>
      </c>
      <c r="C2325" t="s">
        <v>388</v>
      </c>
      <c r="D2325" t="s">
        <v>112</v>
      </c>
      <c r="E2325" t="s">
        <v>253</v>
      </c>
      <c r="F2325" t="s">
        <v>220</v>
      </c>
      <c r="G2325" t="s">
        <v>273</v>
      </c>
      <c r="H2325" t="s">
        <v>4</v>
      </c>
      <c r="I2325">
        <v>11</v>
      </c>
      <c r="J2325">
        <v>10</v>
      </c>
      <c r="K2325">
        <v>3</v>
      </c>
      <c r="L2325">
        <v>7</v>
      </c>
      <c r="M2325">
        <v>1</v>
      </c>
      <c r="N2325">
        <v>0</v>
      </c>
      <c r="O2325" s="99">
        <f t="shared" si="73"/>
        <v>11</v>
      </c>
      <c r="P2325" s="88">
        <f t="shared" si="74"/>
        <v>0</v>
      </c>
    </row>
    <row r="2326" spans="1:16" x14ac:dyDescent="0.3">
      <c r="A2326" t="s">
        <v>41</v>
      </c>
      <c r="B2326" s="9" t="s">
        <v>385</v>
      </c>
      <c r="C2326" t="s">
        <v>388</v>
      </c>
      <c r="D2326" t="s">
        <v>112</v>
      </c>
      <c r="E2326" t="s">
        <v>253</v>
      </c>
      <c r="F2326" t="s">
        <v>220</v>
      </c>
      <c r="G2326" t="s">
        <v>273</v>
      </c>
      <c r="H2326" t="s">
        <v>5</v>
      </c>
      <c r="I2326">
        <v>1</v>
      </c>
      <c r="J2326">
        <v>0</v>
      </c>
      <c r="K2326">
        <v>0</v>
      </c>
      <c r="L2326">
        <v>0</v>
      </c>
      <c r="M2326">
        <v>0</v>
      </c>
      <c r="N2326">
        <v>1</v>
      </c>
      <c r="O2326" s="99">
        <f t="shared" si="73"/>
        <v>1</v>
      </c>
      <c r="P2326" s="88">
        <f t="shared" si="74"/>
        <v>1</v>
      </c>
    </row>
    <row r="2327" spans="1:16" x14ac:dyDescent="0.3">
      <c r="A2327" t="s">
        <v>41</v>
      </c>
      <c r="B2327" s="9" t="s">
        <v>385</v>
      </c>
      <c r="C2327" t="s">
        <v>388</v>
      </c>
      <c r="D2327" t="s">
        <v>112</v>
      </c>
      <c r="E2327" t="s">
        <v>253</v>
      </c>
      <c r="F2327" t="s">
        <v>220</v>
      </c>
      <c r="G2327" t="s">
        <v>273</v>
      </c>
      <c r="H2327" t="s">
        <v>7</v>
      </c>
      <c r="I2327">
        <v>4</v>
      </c>
      <c r="J2327">
        <v>4</v>
      </c>
      <c r="K2327">
        <v>3</v>
      </c>
      <c r="L2327">
        <v>1</v>
      </c>
      <c r="M2327">
        <v>0</v>
      </c>
      <c r="N2327">
        <v>0</v>
      </c>
      <c r="O2327" s="99">
        <f t="shared" si="73"/>
        <v>4</v>
      </c>
      <c r="P2327" s="88">
        <f t="shared" si="74"/>
        <v>0</v>
      </c>
    </row>
    <row r="2328" spans="1:16" x14ac:dyDescent="0.3">
      <c r="A2328" t="s">
        <v>41</v>
      </c>
      <c r="B2328" s="9" t="s">
        <v>385</v>
      </c>
      <c r="C2328" t="s">
        <v>388</v>
      </c>
      <c r="D2328" t="s">
        <v>114</v>
      </c>
      <c r="E2328" t="s">
        <v>254</v>
      </c>
      <c r="F2328" t="s">
        <v>220</v>
      </c>
      <c r="G2328" t="s">
        <v>272</v>
      </c>
      <c r="H2328" t="s">
        <v>4</v>
      </c>
      <c r="I2328">
        <v>8</v>
      </c>
      <c r="J2328">
        <v>3</v>
      </c>
      <c r="K2328">
        <v>0</v>
      </c>
      <c r="L2328">
        <v>3</v>
      </c>
      <c r="M2328">
        <v>3</v>
      </c>
      <c r="N2328">
        <v>2</v>
      </c>
      <c r="O2328" s="99">
        <f t="shared" si="73"/>
        <v>8</v>
      </c>
      <c r="P2328" s="88">
        <f t="shared" si="74"/>
        <v>2</v>
      </c>
    </row>
    <row r="2329" spans="1:16" x14ac:dyDescent="0.3">
      <c r="A2329" t="s">
        <v>41</v>
      </c>
      <c r="B2329" s="9" t="s">
        <v>385</v>
      </c>
      <c r="C2329" t="s">
        <v>388</v>
      </c>
      <c r="D2329" t="s">
        <v>114</v>
      </c>
      <c r="E2329" t="s">
        <v>254</v>
      </c>
      <c r="F2329" t="s">
        <v>220</v>
      </c>
      <c r="G2329" t="s">
        <v>272</v>
      </c>
      <c r="H2329" t="s">
        <v>5</v>
      </c>
      <c r="I2329">
        <v>2</v>
      </c>
      <c r="J2329">
        <v>2</v>
      </c>
      <c r="K2329">
        <v>1</v>
      </c>
      <c r="L2329">
        <v>1</v>
      </c>
      <c r="M2329">
        <v>0</v>
      </c>
      <c r="N2329">
        <v>0</v>
      </c>
      <c r="O2329" s="99">
        <f t="shared" si="73"/>
        <v>2</v>
      </c>
      <c r="P2329" s="88">
        <f t="shared" si="74"/>
        <v>0</v>
      </c>
    </row>
    <row r="2330" spans="1:16" x14ac:dyDescent="0.3">
      <c r="A2330" t="s">
        <v>41</v>
      </c>
      <c r="B2330" s="9" t="s">
        <v>385</v>
      </c>
      <c r="C2330" t="s">
        <v>388</v>
      </c>
      <c r="D2330" t="s">
        <v>114</v>
      </c>
      <c r="E2330" t="s">
        <v>254</v>
      </c>
      <c r="F2330" t="s">
        <v>220</v>
      </c>
      <c r="G2330" t="s">
        <v>272</v>
      </c>
      <c r="H2330" t="s">
        <v>6</v>
      </c>
      <c r="I2330">
        <v>1</v>
      </c>
      <c r="J2330">
        <v>1</v>
      </c>
      <c r="K2330">
        <v>0</v>
      </c>
      <c r="L2330">
        <v>1</v>
      </c>
      <c r="M2330">
        <v>0</v>
      </c>
      <c r="N2330">
        <v>0</v>
      </c>
      <c r="O2330" s="99">
        <f t="shared" si="73"/>
        <v>1</v>
      </c>
      <c r="P2330" s="88">
        <f t="shared" si="74"/>
        <v>0</v>
      </c>
    </row>
    <row r="2331" spans="1:16" x14ac:dyDescent="0.3">
      <c r="A2331" t="s">
        <v>41</v>
      </c>
      <c r="B2331" s="9" t="s">
        <v>385</v>
      </c>
      <c r="C2331" t="s">
        <v>388</v>
      </c>
      <c r="D2331" t="s">
        <v>116</v>
      </c>
      <c r="E2331" t="s">
        <v>255</v>
      </c>
      <c r="F2331" t="s">
        <v>220</v>
      </c>
      <c r="G2331" t="s">
        <v>273</v>
      </c>
      <c r="H2331" t="s">
        <v>4</v>
      </c>
      <c r="I2331">
        <v>6</v>
      </c>
      <c r="J2331">
        <v>5</v>
      </c>
      <c r="K2331">
        <v>2</v>
      </c>
      <c r="L2331">
        <v>3</v>
      </c>
      <c r="M2331">
        <v>0</v>
      </c>
      <c r="N2331">
        <v>1</v>
      </c>
      <c r="O2331" s="99">
        <f t="shared" si="73"/>
        <v>6</v>
      </c>
      <c r="P2331" s="88">
        <f t="shared" si="74"/>
        <v>1</v>
      </c>
    </row>
    <row r="2332" spans="1:16" x14ac:dyDescent="0.3">
      <c r="A2332" t="s">
        <v>41</v>
      </c>
      <c r="B2332" s="9" t="s">
        <v>385</v>
      </c>
      <c r="C2332" t="s">
        <v>388</v>
      </c>
      <c r="D2332" t="s">
        <v>116</v>
      </c>
      <c r="E2332" t="s">
        <v>255</v>
      </c>
      <c r="F2332" t="s">
        <v>220</v>
      </c>
      <c r="G2332" t="s">
        <v>273</v>
      </c>
      <c r="H2332" t="s">
        <v>5</v>
      </c>
      <c r="I2332">
        <v>1</v>
      </c>
      <c r="J2332">
        <v>0</v>
      </c>
      <c r="K2332">
        <v>0</v>
      </c>
      <c r="L2332">
        <v>0</v>
      </c>
      <c r="M2332">
        <v>1</v>
      </c>
      <c r="N2332">
        <v>0</v>
      </c>
      <c r="O2332" s="99">
        <f t="shared" si="73"/>
        <v>1</v>
      </c>
      <c r="P2332" s="88">
        <f t="shared" si="74"/>
        <v>0</v>
      </c>
    </row>
    <row r="2333" spans="1:16" x14ac:dyDescent="0.3">
      <c r="A2333" t="s">
        <v>41</v>
      </c>
      <c r="B2333" s="9" t="s">
        <v>385</v>
      </c>
      <c r="C2333" t="s">
        <v>388</v>
      </c>
      <c r="D2333" t="s">
        <v>118</v>
      </c>
      <c r="E2333" t="s">
        <v>256</v>
      </c>
      <c r="F2333" t="s">
        <v>220</v>
      </c>
      <c r="G2333" t="s">
        <v>271</v>
      </c>
      <c r="H2333" t="s">
        <v>4</v>
      </c>
      <c r="I2333">
        <v>18</v>
      </c>
      <c r="J2333">
        <v>9</v>
      </c>
      <c r="K2333">
        <v>1</v>
      </c>
      <c r="L2333">
        <v>8</v>
      </c>
      <c r="M2333">
        <v>9</v>
      </c>
      <c r="N2333">
        <v>0</v>
      </c>
      <c r="O2333" s="99">
        <f t="shared" si="73"/>
        <v>18</v>
      </c>
      <c r="P2333" s="88">
        <f t="shared" si="74"/>
        <v>0</v>
      </c>
    </row>
    <row r="2334" spans="1:16" x14ac:dyDescent="0.3">
      <c r="A2334" t="s">
        <v>41</v>
      </c>
      <c r="B2334" s="9" t="s">
        <v>385</v>
      </c>
      <c r="C2334" t="s">
        <v>388</v>
      </c>
      <c r="D2334" t="s">
        <v>118</v>
      </c>
      <c r="E2334" t="s">
        <v>256</v>
      </c>
      <c r="F2334" t="s">
        <v>220</v>
      </c>
      <c r="G2334" t="s">
        <v>271</v>
      </c>
      <c r="H2334" t="s">
        <v>5</v>
      </c>
      <c r="I2334">
        <v>5</v>
      </c>
      <c r="J2334">
        <v>1</v>
      </c>
      <c r="K2334">
        <v>1</v>
      </c>
      <c r="L2334">
        <v>0</v>
      </c>
      <c r="M2334">
        <v>4</v>
      </c>
      <c r="N2334">
        <v>0</v>
      </c>
      <c r="O2334" s="99">
        <f t="shared" si="73"/>
        <v>5</v>
      </c>
      <c r="P2334" s="88">
        <f t="shared" si="74"/>
        <v>0</v>
      </c>
    </row>
    <row r="2335" spans="1:16" x14ac:dyDescent="0.3">
      <c r="A2335" t="s">
        <v>41</v>
      </c>
      <c r="B2335" s="9" t="s">
        <v>385</v>
      </c>
      <c r="C2335" t="s">
        <v>388</v>
      </c>
      <c r="D2335" t="s">
        <v>118</v>
      </c>
      <c r="E2335" t="s">
        <v>256</v>
      </c>
      <c r="F2335" t="s">
        <v>220</v>
      </c>
      <c r="G2335" t="s">
        <v>271</v>
      </c>
      <c r="H2335" t="s">
        <v>6</v>
      </c>
      <c r="I2335">
        <v>5</v>
      </c>
      <c r="J2335">
        <v>2</v>
      </c>
      <c r="K2335">
        <v>1</v>
      </c>
      <c r="L2335">
        <v>1</v>
      </c>
      <c r="M2335">
        <v>2</v>
      </c>
      <c r="N2335">
        <v>1</v>
      </c>
      <c r="O2335" s="99">
        <f t="shared" si="73"/>
        <v>5</v>
      </c>
      <c r="P2335" s="88">
        <f t="shared" si="74"/>
        <v>1</v>
      </c>
    </row>
    <row r="2336" spans="1:16" x14ac:dyDescent="0.3">
      <c r="A2336" t="s">
        <v>41</v>
      </c>
      <c r="B2336" s="9" t="s">
        <v>385</v>
      </c>
      <c r="C2336" t="s">
        <v>388</v>
      </c>
      <c r="D2336" t="s">
        <v>120</v>
      </c>
      <c r="E2336" t="s">
        <v>257</v>
      </c>
      <c r="F2336" t="s">
        <v>220</v>
      </c>
      <c r="G2336" t="s">
        <v>273</v>
      </c>
      <c r="H2336" t="s">
        <v>4</v>
      </c>
      <c r="I2336">
        <v>18</v>
      </c>
      <c r="J2336">
        <v>10</v>
      </c>
      <c r="K2336">
        <v>2</v>
      </c>
      <c r="L2336">
        <v>8</v>
      </c>
      <c r="M2336">
        <v>6</v>
      </c>
      <c r="N2336">
        <v>2</v>
      </c>
      <c r="O2336" s="99">
        <f t="shared" si="73"/>
        <v>18</v>
      </c>
      <c r="P2336" s="88">
        <f t="shared" si="74"/>
        <v>2</v>
      </c>
    </row>
    <row r="2337" spans="1:16" x14ac:dyDescent="0.3">
      <c r="A2337" t="s">
        <v>41</v>
      </c>
      <c r="B2337" s="9" t="s">
        <v>385</v>
      </c>
      <c r="C2337" t="s">
        <v>388</v>
      </c>
      <c r="D2337" t="s">
        <v>120</v>
      </c>
      <c r="E2337" t="s">
        <v>257</v>
      </c>
      <c r="F2337" t="s">
        <v>220</v>
      </c>
      <c r="G2337" t="s">
        <v>273</v>
      </c>
      <c r="H2337" t="s">
        <v>5</v>
      </c>
      <c r="I2337">
        <v>3</v>
      </c>
      <c r="J2337">
        <v>2</v>
      </c>
      <c r="K2337">
        <v>0</v>
      </c>
      <c r="L2337">
        <v>2</v>
      </c>
      <c r="M2337">
        <v>0</v>
      </c>
      <c r="N2337">
        <v>1</v>
      </c>
      <c r="O2337" s="99">
        <f t="shared" si="73"/>
        <v>3</v>
      </c>
      <c r="P2337" s="88">
        <f t="shared" si="74"/>
        <v>1</v>
      </c>
    </row>
    <row r="2338" spans="1:16" x14ac:dyDescent="0.3">
      <c r="A2338" t="s">
        <v>41</v>
      </c>
      <c r="B2338" s="9" t="s">
        <v>385</v>
      </c>
      <c r="C2338" t="s">
        <v>388</v>
      </c>
      <c r="D2338" t="s">
        <v>120</v>
      </c>
      <c r="E2338" t="s">
        <v>257</v>
      </c>
      <c r="F2338" t="s">
        <v>220</v>
      </c>
      <c r="G2338" t="s">
        <v>273</v>
      </c>
      <c r="H2338" t="s">
        <v>7</v>
      </c>
      <c r="I2338">
        <v>1</v>
      </c>
      <c r="J2338">
        <v>1</v>
      </c>
      <c r="K2338">
        <v>1</v>
      </c>
      <c r="L2338">
        <v>0</v>
      </c>
      <c r="M2338">
        <v>0</v>
      </c>
      <c r="N2338">
        <v>0</v>
      </c>
      <c r="O2338" s="99">
        <f t="shared" si="73"/>
        <v>1</v>
      </c>
      <c r="P2338" s="88">
        <f t="shared" si="74"/>
        <v>0</v>
      </c>
    </row>
    <row r="2339" spans="1:16" x14ac:dyDescent="0.3">
      <c r="A2339" t="s">
        <v>41</v>
      </c>
      <c r="B2339" s="9" t="s">
        <v>385</v>
      </c>
      <c r="C2339" t="s">
        <v>388</v>
      </c>
      <c r="D2339" t="s">
        <v>122</v>
      </c>
      <c r="E2339" t="s">
        <v>258</v>
      </c>
      <c r="F2339" t="s">
        <v>220</v>
      </c>
      <c r="G2339" t="s">
        <v>273</v>
      </c>
      <c r="H2339" t="s">
        <v>4</v>
      </c>
      <c r="I2339">
        <v>19</v>
      </c>
      <c r="J2339">
        <v>2</v>
      </c>
      <c r="K2339">
        <v>1</v>
      </c>
      <c r="L2339">
        <v>1</v>
      </c>
      <c r="M2339">
        <v>9</v>
      </c>
      <c r="N2339">
        <v>8</v>
      </c>
      <c r="O2339" s="99">
        <f t="shared" si="73"/>
        <v>19</v>
      </c>
      <c r="P2339" s="88">
        <f t="shared" si="74"/>
        <v>8</v>
      </c>
    </row>
    <row r="2340" spans="1:16" x14ac:dyDescent="0.3">
      <c r="A2340" t="s">
        <v>41</v>
      </c>
      <c r="B2340" s="9" t="s">
        <v>385</v>
      </c>
      <c r="C2340" t="s">
        <v>388</v>
      </c>
      <c r="D2340" t="s">
        <v>122</v>
      </c>
      <c r="E2340" t="s">
        <v>258</v>
      </c>
      <c r="F2340" t="s">
        <v>220</v>
      </c>
      <c r="G2340" t="s">
        <v>273</v>
      </c>
      <c r="H2340" t="s">
        <v>5</v>
      </c>
      <c r="I2340">
        <v>8</v>
      </c>
      <c r="J2340">
        <v>1</v>
      </c>
      <c r="K2340">
        <v>0</v>
      </c>
      <c r="L2340">
        <v>1</v>
      </c>
      <c r="M2340">
        <v>2</v>
      </c>
      <c r="N2340">
        <v>5</v>
      </c>
      <c r="O2340" s="99">
        <f t="shared" si="73"/>
        <v>8</v>
      </c>
      <c r="P2340" s="88">
        <f t="shared" si="74"/>
        <v>5</v>
      </c>
    </row>
    <row r="2341" spans="1:16" x14ac:dyDescent="0.3">
      <c r="A2341" t="s">
        <v>41</v>
      </c>
      <c r="B2341" s="9" t="s">
        <v>385</v>
      </c>
      <c r="C2341" t="s">
        <v>388</v>
      </c>
      <c r="D2341" t="s">
        <v>122</v>
      </c>
      <c r="E2341" t="s">
        <v>258</v>
      </c>
      <c r="F2341" t="s">
        <v>220</v>
      </c>
      <c r="G2341" t="s">
        <v>273</v>
      </c>
      <c r="H2341" t="s">
        <v>6</v>
      </c>
      <c r="I2341">
        <v>2</v>
      </c>
      <c r="J2341">
        <v>0</v>
      </c>
      <c r="K2341">
        <v>0</v>
      </c>
      <c r="L2341">
        <v>0</v>
      </c>
      <c r="M2341">
        <v>1</v>
      </c>
      <c r="N2341">
        <v>1</v>
      </c>
      <c r="O2341" s="99">
        <f t="shared" si="73"/>
        <v>2</v>
      </c>
      <c r="P2341" s="88">
        <f t="shared" si="74"/>
        <v>1</v>
      </c>
    </row>
    <row r="2342" spans="1:16" x14ac:dyDescent="0.3">
      <c r="A2342" t="s">
        <v>41</v>
      </c>
      <c r="B2342" s="9" t="s">
        <v>385</v>
      </c>
      <c r="C2342" t="s">
        <v>388</v>
      </c>
      <c r="D2342" t="s">
        <v>124</v>
      </c>
      <c r="E2342" t="s">
        <v>259</v>
      </c>
      <c r="F2342" t="s">
        <v>239</v>
      </c>
      <c r="G2342" t="s">
        <v>271</v>
      </c>
      <c r="H2342" t="s">
        <v>4</v>
      </c>
      <c r="I2342">
        <v>30</v>
      </c>
      <c r="J2342">
        <v>19</v>
      </c>
      <c r="K2342">
        <v>0</v>
      </c>
      <c r="L2342">
        <v>19</v>
      </c>
      <c r="M2342">
        <v>7</v>
      </c>
      <c r="N2342">
        <v>4</v>
      </c>
      <c r="O2342" s="99">
        <f t="shared" si="73"/>
        <v>30</v>
      </c>
      <c r="P2342" s="88">
        <f t="shared" si="74"/>
        <v>4</v>
      </c>
    </row>
    <row r="2343" spans="1:16" x14ac:dyDescent="0.3">
      <c r="A2343" t="s">
        <v>41</v>
      </c>
      <c r="B2343" s="9" t="s">
        <v>385</v>
      </c>
      <c r="C2343" t="s">
        <v>388</v>
      </c>
      <c r="D2343" t="s">
        <v>124</v>
      </c>
      <c r="E2343" t="s">
        <v>259</v>
      </c>
      <c r="F2343" t="s">
        <v>239</v>
      </c>
      <c r="G2343" t="s">
        <v>271</v>
      </c>
      <c r="H2343" t="s">
        <v>5</v>
      </c>
      <c r="I2343">
        <v>4</v>
      </c>
      <c r="J2343">
        <v>3</v>
      </c>
      <c r="K2343">
        <v>0</v>
      </c>
      <c r="L2343">
        <v>3</v>
      </c>
      <c r="M2343">
        <v>0</v>
      </c>
      <c r="N2343">
        <v>1</v>
      </c>
      <c r="O2343" s="99">
        <f t="shared" si="73"/>
        <v>4</v>
      </c>
      <c r="P2343" s="88">
        <f t="shared" si="74"/>
        <v>1</v>
      </c>
    </row>
    <row r="2344" spans="1:16" x14ac:dyDescent="0.3">
      <c r="A2344" t="s">
        <v>41</v>
      </c>
      <c r="B2344" s="9" t="s">
        <v>385</v>
      </c>
      <c r="C2344" t="s">
        <v>388</v>
      </c>
      <c r="D2344" t="s">
        <v>124</v>
      </c>
      <c r="E2344" t="s">
        <v>259</v>
      </c>
      <c r="F2344" t="s">
        <v>239</v>
      </c>
      <c r="G2344" t="s">
        <v>271</v>
      </c>
      <c r="H2344" t="s">
        <v>7</v>
      </c>
      <c r="I2344">
        <v>1</v>
      </c>
      <c r="J2344">
        <v>1</v>
      </c>
      <c r="K2344">
        <v>0</v>
      </c>
      <c r="L2344">
        <v>1</v>
      </c>
      <c r="M2344">
        <v>0</v>
      </c>
      <c r="N2344">
        <v>0</v>
      </c>
      <c r="O2344" s="99">
        <f t="shared" si="73"/>
        <v>1</v>
      </c>
      <c r="P2344" s="88">
        <f t="shared" si="74"/>
        <v>0</v>
      </c>
    </row>
    <row r="2345" spans="1:16" x14ac:dyDescent="0.3">
      <c r="A2345" t="s">
        <v>41</v>
      </c>
      <c r="B2345" s="9" t="s">
        <v>385</v>
      </c>
      <c r="C2345" t="s">
        <v>388</v>
      </c>
      <c r="D2345" t="s">
        <v>124</v>
      </c>
      <c r="E2345" t="s">
        <v>259</v>
      </c>
      <c r="F2345" t="s">
        <v>239</v>
      </c>
      <c r="G2345" t="s">
        <v>271</v>
      </c>
      <c r="H2345" t="s">
        <v>6</v>
      </c>
      <c r="I2345">
        <v>3</v>
      </c>
      <c r="J2345">
        <v>1</v>
      </c>
      <c r="K2345">
        <v>0</v>
      </c>
      <c r="L2345">
        <v>1</v>
      </c>
      <c r="M2345">
        <v>2</v>
      </c>
      <c r="N2345">
        <v>0</v>
      </c>
      <c r="O2345" s="99">
        <f t="shared" si="73"/>
        <v>3</v>
      </c>
      <c r="P2345" s="88">
        <f t="shared" si="74"/>
        <v>0</v>
      </c>
    </row>
    <row r="2346" spans="1:16" x14ac:dyDescent="0.3">
      <c r="A2346" t="s">
        <v>41</v>
      </c>
      <c r="B2346" s="9" t="s">
        <v>385</v>
      </c>
      <c r="C2346" t="s">
        <v>388</v>
      </c>
      <c r="D2346" t="s">
        <v>126</v>
      </c>
      <c r="E2346" t="s">
        <v>260</v>
      </c>
      <c r="F2346" t="s">
        <v>220</v>
      </c>
      <c r="G2346" t="s">
        <v>272</v>
      </c>
      <c r="H2346" t="s">
        <v>4</v>
      </c>
      <c r="I2346">
        <v>51</v>
      </c>
      <c r="J2346">
        <v>9</v>
      </c>
      <c r="K2346">
        <v>5</v>
      </c>
      <c r="L2346">
        <v>4</v>
      </c>
      <c r="M2346">
        <v>16</v>
      </c>
      <c r="N2346">
        <v>26</v>
      </c>
      <c r="O2346" s="99">
        <f t="shared" si="73"/>
        <v>51</v>
      </c>
      <c r="P2346" s="88">
        <f t="shared" si="74"/>
        <v>26</v>
      </c>
    </row>
    <row r="2347" spans="1:16" x14ac:dyDescent="0.3">
      <c r="A2347" t="s">
        <v>41</v>
      </c>
      <c r="B2347" s="9" t="s">
        <v>385</v>
      </c>
      <c r="C2347" t="s">
        <v>388</v>
      </c>
      <c r="D2347" t="s">
        <v>126</v>
      </c>
      <c r="E2347" t="s">
        <v>260</v>
      </c>
      <c r="F2347" t="s">
        <v>220</v>
      </c>
      <c r="G2347" t="s">
        <v>272</v>
      </c>
      <c r="H2347" t="s">
        <v>5</v>
      </c>
      <c r="I2347">
        <v>5</v>
      </c>
      <c r="J2347">
        <v>0</v>
      </c>
      <c r="K2347">
        <v>0</v>
      </c>
      <c r="L2347">
        <v>0</v>
      </c>
      <c r="M2347">
        <v>4</v>
      </c>
      <c r="N2347">
        <v>1</v>
      </c>
      <c r="O2347" s="99">
        <f t="shared" si="73"/>
        <v>5</v>
      </c>
      <c r="P2347" s="88">
        <f t="shared" si="74"/>
        <v>1</v>
      </c>
    </row>
    <row r="2348" spans="1:16" x14ac:dyDescent="0.3">
      <c r="A2348" t="s">
        <v>41</v>
      </c>
      <c r="B2348" s="9" t="s">
        <v>385</v>
      </c>
      <c r="C2348" t="s">
        <v>388</v>
      </c>
      <c r="D2348" t="s">
        <v>126</v>
      </c>
      <c r="E2348" t="s">
        <v>260</v>
      </c>
      <c r="F2348" t="s">
        <v>220</v>
      </c>
      <c r="G2348" t="s">
        <v>272</v>
      </c>
      <c r="H2348" t="s">
        <v>6</v>
      </c>
      <c r="I2348">
        <v>2</v>
      </c>
      <c r="J2348">
        <v>0</v>
      </c>
      <c r="K2348">
        <v>0</v>
      </c>
      <c r="L2348">
        <v>0</v>
      </c>
      <c r="M2348">
        <v>1</v>
      </c>
      <c r="N2348">
        <v>1</v>
      </c>
      <c r="O2348" s="99">
        <f t="shared" si="73"/>
        <v>2</v>
      </c>
      <c r="P2348" s="88">
        <f t="shared" si="74"/>
        <v>1</v>
      </c>
    </row>
    <row r="2349" spans="1:16" x14ac:dyDescent="0.3">
      <c r="A2349" t="s">
        <v>41</v>
      </c>
      <c r="B2349" s="9" t="s">
        <v>385</v>
      </c>
      <c r="C2349" t="s">
        <v>388</v>
      </c>
      <c r="D2349" t="s">
        <v>128</v>
      </c>
      <c r="E2349" t="s">
        <v>261</v>
      </c>
      <c r="F2349" t="s">
        <v>220</v>
      </c>
      <c r="G2349" t="s">
        <v>273</v>
      </c>
      <c r="H2349" t="s">
        <v>4</v>
      </c>
      <c r="I2349">
        <v>13</v>
      </c>
      <c r="J2349">
        <v>7</v>
      </c>
      <c r="K2349">
        <v>0</v>
      </c>
      <c r="L2349">
        <v>7</v>
      </c>
      <c r="M2349">
        <v>5</v>
      </c>
      <c r="N2349">
        <v>1</v>
      </c>
      <c r="O2349" s="99">
        <f t="shared" si="73"/>
        <v>13</v>
      </c>
      <c r="P2349" s="88">
        <f t="shared" si="74"/>
        <v>1</v>
      </c>
    </row>
    <row r="2350" spans="1:16" x14ac:dyDescent="0.3">
      <c r="A2350" t="s">
        <v>41</v>
      </c>
      <c r="B2350" s="9" t="s">
        <v>385</v>
      </c>
      <c r="C2350" t="s">
        <v>388</v>
      </c>
      <c r="D2350" t="s">
        <v>128</v>
      </c>
      <c r="E2350" t="s">
        <v>261</v>
      </c>
      <c r="F2350" t="s">
        <v>220</v>
      </c>
      <c r="G2350" t="s">
        <v>273</v>
      </c>
      <c r="H2350" t="s">
        <v>5</v>
      </c>
      <c r="I2350">
        <v>1</v>
      </c>
      <c r="J2350">
        <v>1</v>
      </c>
      <c r="K2350">
        <v>0</v>
      </c>
      <c r="L2350">
        <v>1</v>
      </c>
      <c r="M2350">
        <v>0</v>
      </c>
      <c r="N2350">
        <v>0</v>
      </c>
      <c r="O2350" s="99">
        <f t="shared" si="73"/>
        <v>1</v>
      </c>
      <c r="P2350" s="88">
        <f t="shared" si="74"/>
        <v>0</v>
      </c>
    </row>
    <row r="2351" spans="1:16" x14ac:dyDescent="0.3">
      <c r="A2351" t="s">
        <v>41</v>
      </c>
      <c r="B2351" s="9" t="s">
        <v>385</v>
      </c>
      <c r="C2351" t="s">
        <v>388</v>
      </c>
      <c r="D2351" t="s">
        <v>128</v>
      </c>
      <c r="E2351" t="s">
        <v>261</v>
      </c>
      <c r="F2351" t="s">
        <v>220</v>
      </c>
      <c r="G2351" t="s">
        <v>273</v>
      </c>
      <c r="H2351" t="s">
        <v>6</v>
      </c>
      <c r="I2351">
        <v>1</v>
      </c>
      <c r="J2351">
        <v>0</v>
      </c>
      <c r="K2351">
        <v>0</v>
      </c>
      <c r="L2351">
        <v>0</v>
      </c>
      <c r="M2351">
        <v>1</v>
      </c>
      <c r="N2351">
        <v>0</v>
      </c>
      <c r="O2351" s="99">
        <f t="shared" si="73"/>
        <v>1</v>
      </c>
      <c r="P2351" s="88">
        <f t="shared" si="74"/>
        <v>0</v>
      </c>
    </row>
    <row r="2352" spans="1:16" x14ac:dyDescent="0.3">
      <c r="A2352" t="s">
        <v>41</v>
      </c>
      <c r="B2352" s="9" t="s">
        <v>385</v>
      </c>
      <c r="C2352" t="s">
        <v>388</v>
      </c>
      <c r="D2352" t="s">
        <v>130</v>
      </c>
      <c r="E2352" t="s">
        <v>262</v>
      </c>
      <c r="F2352" t="s">
        <v>220</v>
      </c>
      <c r="G2352" t="s">
        <v>271</v>
      </c>
      <c r="H2352" t="s">
        <v>4</v>
      </c>
      <c r="I2352">
        <v>26</v>
      </c>
      <c r="J2352">
        <v>13</v>
      </c>
      <c r="K2352">
        <v>2</v>
      </c>
      <c r="L2352">
        <v>11</v>
      </c>
      <c r="M2352">
        <v>10</v>
      </c>
      <c r="N2352">
        <v>3</v>
      </c>
      <c r="O2352" s="99">
        <f t="shared" si="73"/>
        <v>26</v>
      </c>
      <c r="P2352" s="88">
        <f t="shared" si="74"/>
        <v>3</v>
      </c>
    </row>
    <row r="2353" spans="1:16" x14ac:dyDescent="0.3">
      <c r="A2353" t="s">
        <v>41</v>
      </c>
      <c r="B2353" s="9" t="s">
        <v>385</v>
      </c>
      <c r="C2353" t="s">
        <v>388</v>
      </c>
      <c r="D2353" t="s">
        <v>130</v>
      </c>
      <c r="E2353" t="s">
        <v>262</v>
      </c>
      <c r="F2353" t="s">
        <v>220</v>
      </c>
      <c r="G2353" t="s">
        <v>271</v>
      </c>
      <c r="H2353" t="s">
        <v>5</v>
      </c>
      <c r="I2353">
        <v>11</v>
      </c>
      <c r="J2353">
        <v>1</v>
      </c>
      <c r="K2353">
        <v>0</v>
      </c>
      <c r="L2353">
        <v>1</v>
      </c>
      <c r="M2353">
        <v>8</v>
      </c>
      <c r="N2353">
        <v>2</v>
      </c>
      <c r="O2353" s="99">
        <f t="shared" si="73"/>
        <v>11</v>
      </c>
      <c r="P2353" s="88">
        <f t="shared" si="74"/>
        <v>2</v>
      </c>
    </row>
    <row r="2354" spans="1:16" x14ac:dyDescent="0.3">
      <c r="A2354" t="s">
        <v>41</v>
      </c>
      <c r="B2354" s="9" t="s">
        <v>385</v>
      </c>
      <c r="C2354" t="s">
        <v>388</v>
      </c>
      <c r="D2354" t="s">
        <v>130</v>
      </c>
      <c r="E2354" t="s">
        <v>262</v>
      </c>
      <c r="F2354" t="s">
        <v>220</v>
      </c>
      <c r="G2354" t="s">
        <v>271</v>
      </c>
      <c r="H2354" t="s">
        <v>7</v>
      </c>
      <c r="I2354">
        <v>3</v>
      </c>
      <c r="J2354">
        <v>2</v>
      </c>
      <c r="K2354">
        <v>1</v>
      </c>
      <c r="L2354">
        <v>1</v>
      </c>
      <c r="M2354">
        <v>1</v>
      </c>
      <c r="N2354">
        <v>0</v>
      </c>
      <c r="O2354" s="99">
        <f t="shared" si="73"/>
        <v>3</v>
      </c>
      <c r="P2354" s="88">
        <f t="shared" si="74"/>
        <v>0</v>
      </c>
    </row>
    <row r="2355" spans="1:16" x14ac:dyDescent="0.3">
      <c r="A2355" t="s">
        <v>41</v>
      </c>
      <c r="B2355" s="9" t="s">
        <v>385</v>
      </c>
      <c r="C2355" t="s">
        <v>388</v>
      </c>
      <c r="D2355" t="s">
        <v>130</v>
      </c>
      <c r="E2355" t="s">
        <v>262</v>
      </c>
      <c r="F2355" t="s">
        <v>220</v>
      </c>
      <c r="G2355" t="s">
        <v>271</v>
      </c>
      <c r="H2355" t="s">
        <v>6</v>
      </c>
      <c r="I2355">
        <v>2</v>
      </c>
      <c r="J2355">
        <v>1</v>
      </c>
      <c r="K2355">
        <v>0</v>
      </c>
      <c r="L2355">
        <v>1</v>
      </c>
      <c r="M2355">
        <v>1</v>
      </c>
      <c r="N2355">
        <v>0</v>
      </c>
      <c r="O2355" s="99">
        <f t="shared" si="73"/>
        <v>2</v>
      </c>
      <c r="P2355" s="88">
        <f t="shared" si="74"/>
        <v>0</v>
      </c>
    </row>
    <row r="2356" spans="1:16" x14ac:dyDescent="0.3">
      <c r="A2356" t="s">
        <v>41</v>
      </c>
      <c r="B2356" s="9" t="s">
        <v>385</v>
      </c>
      <c r="C2356" t="s">
        <v>388</v>
      </c>
      <c r="D2356" t="s">
        <v>132</v>
      </c>
      <c r="E2356" t="s">
        <v>263</v>
      </c>
      <c r="F2356" t="s">
        <v>239</v>
      </c>
      <c r="G2356" t="s">
        <v>271</v>
      </c>
      <c r="H2356" t="s">
        <v>4</v>
      </c>
      <c r="I2356">
        <v>42</v>
      </c>
      <c r="J2356">
        <v>18</v>
      </c>
      <c r="K2356">
        <v>5</v>
      </c>
      <c r="L2356">
        <v>13</v>
      </c>
      <c r="M2356">
        <v>12</v>
      </c>
      <c r="N2356">
        <v>12</v>
      </c>
      <c r="O2356" s="99">
        <f t="shared" si="73"/>
        <v>42</v>
      </c>
      <c r="P2356" s="88">
        <f t="shared" si="74"/>
        <v>12</v>
      </c>
    </row>
    <row r="2357" spans="1:16" x14ac:dyDescent="0.3">
      <c r="A2357" t="s">
        <v>41</v>
      </c>
      <c r="B2357" s="9" t="s">
        <v>385</v>
      </c>
      <c r="C2357" t="s">
        <v>388</v>
      </c>
      <c r="D2357" t="s">
        <v>132</v>
      </c>
      <c r="E2357" t="s">
        <v>263</v>
      </c>
      <c r="F2357" t="s">
        <v>239</v>
      </c>
      <c r="G2357" t="s">
        <v>271</v>
      </c>
      <c r="H2357" t="s">
        <v>5</v>
      </c>
      <c r="I2357">
        <v>3</v>
      </c>
      <c r="J2357">
        <v>0</v>
      </c>
      <c r="K2357">
        <v>0</v>
      </c>
      <c r="L2357">
        <v>0</v>
      </c>
      <c r="M2357">
        <v>3</v>
      </c>
      <c r="N2357">
        <v>0</v>
      </c>
      <c r="O2357" s="99">
        <f t="shared" si="73"/>
        <v>3</v>
      </c>
      <c r="P2357" s="88">
        <f t="shared" si="74"/>
        <v>0</v>
      </c>
    </row>
    <row r="2358" spans="1:16" x14ac:dyDescent="0.3">
      <c r="A2358" t="s">
        <v>41</v>
      </c>
      <c r="B2358" s="9" t="s">
        <v>385</v>
      </c>
      <c r="C2358" t="s">
        <v>388</v>
      </c>
      <c r="D2358" t="s">
        <v>134</v>
      </c>
      <c r="E2358" t="s">
        <v>264</v>
      </c>
      <c r="F2358" t="s">
        <v>220</v>
      </c>
      <c r="G2358" t="s">
        <v>272</v>
      </c>
      <c r="H2358" t="s">
        <v>4</v>
      </c>
      <c r="I2358">
        <v>4</v>
      </c>
      <c r="J2358">
        <v>4</v>
      </c>
      <c r="K2358">
        <v>1</v>
      </c>
      <c r="L2358">
        <v>3</v>
      </c>
      <c r="M2358">
        <v>0</v>
      </c>
      <c r="N2358">
        <v>0</v>
      </c>
      <c r="O2358" s="99">
        <f t="shared" si="73"/>
        <v>4</v>
      </c>
      <c r="P2358" s="88">
        <f t="shared" si="74"/>
        <v>0</v>
      </c>
    </row>
    <row r="2359" spans="1:16" x14ac:dyDescent="0.3">
      <c r="A2359" t="s">
        <v>41</v>
      </c>
      <c r="B2359" s="9" t="s">
        <v>385</v>
      </c>
      <c r="C2359" t="s">
        <v>388</v>
      </c>
      <c r="D2359" t="s">
        <v>134</v>
      </c>
      <c r="E2359" t="s">
        <v>264</v>
      </c>
      <c r="F2359" t="s">
        <v>220</v>
      </c>
      <c r="G2359" t="s">
        <v>272</v>
      </c>
      <c r="H2359" t="s">
        <v>7</v>
      </c>
      <c r="I2359">
        <v>1</v>
      </c>
      <c r="J2359">
        <v>1</v>
      </c>
      <c r="K2359">
        <v>0</v>
      </c>
      <c r="L2359">
        <v>1</v>
      </c>
      <c r="M2359">
        <v>0</v>
      </c>
      <c r="N2359">
        <v>0</v>
      </c>
      <c r="O2359" s="99">
        <f t="shared" si="73"/>
        <v>1</v>
      </c>
      <c r="P2359" s="88">
        <f t="shared" si="74"/>
        <v>0</v>
      </c>
    </row>
    <row r="2360" spans="1:16" x14ac:dyDescent="0.3">
      <c r="A2360" t="s">
        <v>41</v>
      </c>
      <c r="B2360" s="9" t="s">
        <v>385</v>
      </c>
      <c r="C2360" t="s">
        <v>388</v>
      </c>
      <c r="D2360" t="s">
        <v>134</v>
      </c>
      <c r="E2360" t="s">
        <v>264</v>
      </c>
      <c r="F2360" t="s">
        <v>220</v>
      </c>
      <c r="G2360" t="s">
        <v>272</v>
      </c>
      <c r="H2360" t="s">
        <v>6</v>
      </c>
      <c r="I2360">
        <v>4</v>
      </c>
      <c r="J2360">
        <v>4</v>
      </c>
      <c r="K2360">
        <v>2</v>
      </c>
      <c r="L2360">
        <v>2</v>
      </c>
      <c r="M2360">
        <v>0</v>
      </c>
      <c r="N2360">
        <v>0</v>
      </c>
      <c r="O2360" s="99">
        <f t="shared" si="73"/>
        <v>4</v>
      </c>
      <c r="P2360" s="88">
        <f t="shared" si="74"/>
        <v>0</v>
      </c>
    </row>
    <row r="2361" spans="1:16" x14ac:dyDescent="0.3">
      <c r="A2361" t="s">
        <v>41</v>
      </c>
      <c r="B2361" s="9" t="s">
        <v>385</v>
      </c>
      <c r="C2361" t="s">
        <v>388</v>
      </c>
      <c r="D2361" t="s">
        <v>136</v>
      </c>
      <c r="E2361" t="s">
        <v>265</v>
      </c>
      <c r="F2361" t="s">
        <v>239</v>
      </c>
      <c r="G2361" t="s">
        <v>271</v>
      </c>
      <c r="H2361" t="s">
        <v>4</v>
      </c>
      <c r="I2361">
        <v>138</v>
      </c>
      <c r="J2361">
        <v>22</v>
      </c>
      <c r="K2361">
        <v>15</v>
      </c>
      <c r="L2361">
        <v>7</v>
      </c>
      <c r="M2361">
        <v>40</v>
      </c>
      <c r="N2361">
        <v>76</v>
      </c>
      <c r="O2361" s="99">
        <f t="shared" si="73"/>
        <v>138</v>
      </c>
      <c r="P2361" s="88">
        <f t="shared" si="74"/>
        <v>76</v>
      </c>
    </row>
    <row r="2362" spans="1:16" x14ac:dyDescent="0.3">
      <c r="A2362" t="s">
        <v>41</v>
      </c>
      <c r="B2362" s="9" t="s">
        <v>385</v>
      </c>
      <c r="C2362" t="s">
        <v>388</v>
      </c>
      <c r="D2362" t="s">
        <v>136</v>
      </c>
      <c r="E2362" t="s">
        <v>265</v>
      </c>
      <c r="F2362" t="s">
        <v>239</v>
      </c>
      <c r="G2362" t="s">
        <v>271</v>
      </c>
      <c r="H2362" t="s">
        <v>5</v>
      </c>
      <c r="I2362">
        <v>13</v>
      </c>
      <c r="J2362">
        <v>0</v>
      </c>
      <c r="K2362">
        <v>0</v>
      </c>
      <c r="L2362">
        <v>0</v>
      </c>
      <c r="M2362">
        <v>4</v>
      </c>
      <c r="N2362">
        <v>9</v>
      </c>
      <c r="O2362" s="99">
        <f t="shared" si="73"/>
        <v>13</v>
      </c>
      <c r="P2362" s="88">
        <f t="shared" si="74"/>
        <v>9</v>
      </c>
    </row>
    <row r="2363" spans="1:16" x14ac:dyDescent="0.3">
      <c r="A2363" t="s">
        <v>41</v>
      </c>
      <c r="B2363" s="9" t="s">
        <v>385</v>
      </c>
      <c r="C2363" t="s">
        <v>388</v>
      </c>
      <c r="D2363" t="s">
        <v>136</v>
      </c>
      <c r="E2363" t="s">
        <v>265</v>
      </c>
      <c r="F2363" t="s">
        <v>239</v>
      </c>
      <c r="G2363" t="s">
        <v>271</v>
      </c>
      <c r="H2363" t="s">
        <v>7</v>
      </c>
      <c r="I2363">
        <v>2</v>
      </c>
      <c r="J2363">
        <v>2</v>
      </c>
      <c r="K2363">
        <v>0</v>
      </c>
      <c r="L2363">
        <v>2</v>
      </c>
      <c r="M2363">
        <v>0</v>
      </c>
      <c r="N2363">
        <v>0</v>
      </c>
      <c r="O2363" s="99">
        <f t="shared" si="73"/>
        <v>2</v>
      </c>
      <c r="P2363" s="88">
        <f t="shared" si="74"/>
        <v>0</v>
      </c>
    </row>
    <row r="2364" spans="1:16" x14ac:dyDescent="0.3">
      <c r="A2364" t="s">
        <v>41</v>
      </c>
      <c r="B2364" s="9" t="s">
        <v>385</v>
      </c>
      <c r="C2364" t="s">
        <v>388</v>
      </c>
      <c r="D2364" t="s">
        <v>136</v>
      </c>
      <c r="E2364" t="s">
        <v>265</v>
      </c>
      <c r="F2364" t="s">
        <v>239</v>
      </c>
      <c r="G2364" t="s">
        <v>271</v>
      </c>
      <c r="H2364" t="s">
        <v>6</v>
      </c>
      <c r="I2364">
        <v>3</v>
      </c>
      <c r="J2364">
        <v>0</v>
      </c>
      <c r="K2364">
        <v>0</v>
      </c>
      <c r="L2364">
        <v>0</v>
      </c>
      <c r="M2364">
        <v>2</v>
      </c>
      <c r="N2364">
        <v>1</v>
      </c>
      <c r="O2364" s="99">
        <f t="shared" si="73"/>
        <v>3</v>
      </c>
      <c r="P2364" s="88">
        <f t="shared" si="74"/>
        <v>1</v>
      </c>
    </row>
    <row r="2365" spans="1:16" x14ac:dyDescent="0.3">
      <c r="A2365" t="s">
        <v>41</v>
      </c>
      <c r="B2365" s="9" t="s">
        <v>385</v>
      </c>
      <c r="C2365" t="s">
        <v>388</v>
      </c>
      <c r="D2365" t="s">
        <v>138</v>
      </c>
      <c r="E2365" t="s">
        <v>266</v>
      </c>
      <c r="F2365" t="s">
        <v>220</v>
      </c>
      <c r="G2365" t="s">
        <v>272</v>
      </c>
      <c r="H2365" t="s">
        <v>4</v>
      </c>
      <c r="I2365">
        <v>30</v>
      </c>
      <c r="J2365">
        <v>11</v>
      </c>
      <c r="K2365">
        <v>1</v>
      </c>
      <c r="L2365">
        <v>10</v>
      </c>
      <c r="M2365">
        <v>8</v>
      </c>
      <c r="N2365">
        <v>11</v>
      </c>
      <c r="O2365" s="99">
        <f t="shared" si="73"/>
        <v>30</v>
      </c>
      <c r="P2365" s="88">
        <f t="shared" si="74"/>
        <v>11</v>
      </c>
    </row>
    <row r="2366" spans="1:16" x14ac:dyDescent="0.3">
      <c r="A2366" t="s">
        <v>41</v>
      </c>
      <c r="B2366" s="9" t="s">
        <v>385</v>
      </c>
      <c r="C2366" t="s">
        <v>388</v>
      </c>
      <c r="D2366" t="s">
        <v>138</v>
      </c>
      <c r="E2366" t="s">
        <v>266</v>
      </c>
      <c r="F2366" t="s">
        <v>220</v>
      </c>
      <c r="G2366" t="s">
        <v>272</v>
      </c>
      <c r="H2366" t="s">
        <v>7</v>
      </c>
      <c r="I2366">
        <v>1</v>
      </c>
      <c r="J2366">
        <v>1</v>
      </c>
      <c r="K2366">
        <v>0</v>
      </c>
      <c r="L2366">
        <v>1</v>
      </c>
      <c r="M2366">
        <v>0</v>
      </c>
      <c r="N2366">
        <v>0</v>
      </c>
      <c r="O2366" s="99">
        <f t="shared" si="73"/>
        <v>1</v>
      </c>
      <c r="P2366" s="88">
        <f t="shared" si="74"/>
        <v>0</v>
      </c>
    </row>
    <row r="2367" spans="1:16" x14ac:dyDescent="0.3">
      <c r="A2367" t="s">
        <v>41</v>
      </c>
      <c r="B2367" s="9" t="s">
        <v>385</v>
      </c>
      <c r="C2367" t="s">
        <v>388</v>
      </c>
      <c r="D2367" t="s">
        <v>138</v>
      </c>
      <c r="E2367" t="s">
        <v>266</v>
      </c>
      <c r="F2367" t="s">
        <v>220</v>
      </c>
      <c r="G2367" t="s">
        <v>272</v>
      </c>
      <c r="H2367" t="s">
        <v>6</v>
      </c>
      <c r="I2367">
        <v>2</v>
      </c>
      <c r="J2367">
        <v>1</v>
      </c>
      <c r="K2367">
        <v>0</v>
      </c>
      <c r="L2367">
        <v>1</v>
      </c>
      <c r="M2367">
        <v>1</v>
      </c>
      <c r="N2367">
        <v>0</v>
      </c>
      <c r="O2367" s="99">
        <f t="shared" si="73"/>
        <v>2</v>
      </c>
      <c r="P2367" s="88">
        <f t="shared" si="74"/>
        <v>0</v>
      </c>
    </row>
    <row r="2368" spans="1:16" x14ac:dyDescent="0.3">
      <c r="A2368" t="s">
        <v>41</v>
      </c>
      <c r="B2368" s="9" t="s">
        <v>385</v>
      </c>
      <c r="C2368" t="s">
        <v>388</v>
      </c>
      <c r="D2368" t="s">
        <v>140</v>
      </c>
      <c r="E2368" t="s">
        <v>267</v>
      </c>
      <c r="F2368" t="s">
        <v>239</v>
      </c>
      <c r="G2368" t="s">
        <v>271</v>
      </c>
      <c r="H2368" t="s">
        <v>4</v>
      </c>
      <c r="I2368">
        <v>91</v>
      </c>
      <c r="J2368">
        <v>49</v>
      </c>
      <c r="K2368">
        <v>7</v>
      </c>
      <c r="L2368">
        <v>42</v>
      </c>
      <c r="M2368">
        <v>20</v>
      </c>
      <c r="N2368">
        <v>22</v>
      </c>
      <c r="O2368" s="99">
        <f t="shared" si="73"/>
        <v>91</v>
      </c>
      <c r="P2368" s="88">
        <f t="shared" si="74"/>
        <v>22</v>
      </c>
    </row>
    <row r="2369" spans="1:16" x14ac:dyDescent="0.3">
      <c r="A2369" t="s">
        <v>41</v>
      </c>
      <c r="B2369" s="9" t="s">
        <v>385</v>
      </c>
      <c r="C2369" t="s">
        <v>388</v>
      </c>
      <c r="D2369" t="s">
        <v>140</v>
      </c>
      <c r="E2369" t="s">
        <v>267</v>
      </c>
      <c r="F2369" t="s">
        <v>239</v>
      </c>
      <c r="G2369" t="s">
        <v>271</v>
      </c>
      <c r="H2369" t="s">
        <v>5</v>
      </c>
      <c r="I2369">
        <v>12</v>
      </c>
      <c r="J2369">
        <v>2</v>
      </c>
      <c r="K2369">
        <v>0</v>
      </c>
      <c r="L2369">
        <v>2</v>
      </c>
      <c r="M2369">
        <v>9</v>
      </c>
      <c r="N2369">
        <v>1</v>
      </c>
      <c r="O2369" s="99">
        <f t="shared" si="73"/>
        <v>12</v>
      </c>
      <c r="P2369" s="88">
        <f t="shared" si="74"/>
        <v>1</v>
      </c>
    </row>
    <row r="2370" spans="1:16" x14ac:dyDescent="0.3">
      <c r="A2370" t="s">
        <v>41</v>
      </c>
      <c r="B2370" s="9" t="s">
        <v>385</v>
      </c>
      <c r="C2370" t="s">
        <v>388</v>
      </c>
      <c r="D2370" t="s">
        <v>140</v>
      </c>
      <c r="E2370" t="s">
        <v>267</v>
      </c>
      <c r="F2370" t="s">
        <v>239</v>
      </c>
      <c r="G2370" t="s">
        <v>271</v>
      </c>
      <c r="H2370" t="s">
        <v>7</v>
      </c>
      <c r="I2370">
        <v>2</v>
      </c>
      <c r="J2370">
        <v>2</v>
      </c>
      <c r="K2370">
        <v>1</v>
      </c>
      <c r="L2370">
        <v>1</v>
      </c>
      <c r="M2370">
        <v>0</v>
      </c>
      <c r="N2370">
        <v>0</v>
      </c>
      <c r="O2370" s="99">
        <f t="shared" si="73"/>
        <v>2</v>
      </c>
      <c r="P2370" s="88">
        <f t="shared" si="74"/>
        <v>0</v>
      </c>
    </row>
    <row r="2371" spans="1:16" x14ac:dyDescent="0.3">
      <c r="A2371" t="s">
        <v>41</v>
      </c>
      <c r="B2371" s="9" t="s">
        <v>385</v>
      </c>
      <c r="C2371" t="s">
        <v>388</v>
      </c>
      <c r="D2371" t="s">
        <v>140</v>
      </c>
      <c r="E2371" t="s">
        <v>267</v>
      </c>
      <c r="F2371" t="s">
        <v>239</v>
      </c>
      <c r="G2371" t="s">
        <v>271</v>
      </c>
      <c r="H2371" t="s">
        <v>6</v>
      </c>
      <c r="I2371">
        <v>2</v>
      </c>
      <c r="J2371">
        <v>0</v>
      </c>
      <c r="K2371">
        <v>0</v>
      </c>
      <c r="L2371">
        <v>0</v>
      </c>
      <c r="M2371">
        <v>2</v>
      </c>
      <c r="N2371">
        <v>0</v>
      </c>
      <c r="O2371" s="99">
        <f t="shared" ref="O2371:O2434" si="75">IF($I$1=$O$1,I2371,IF($J$1=$O$1,J2371,IF($K$1=$O$1,K2371,IF($L$1=$O$1,L2371,IF($M$1=$O$1,M2371,IF($N$1=$O$1,N2371,"x"))))))</f>
        <v>2</v>
      </c>
      <c r="P2371" s="88">
        <f t="shared" ref="P2371:P2434" si="76">IF($I$1=$P$1,I2371,IF($J$1=$P$1,J2371,IF($K$1=$P$1,K2371,IF($L$1=$P$1,L2371,IF($M$1=$P$1,M2371,IF($N$1=$P$1,N2371,"x"))))))</f>
        <v>0</v>
      </c>
    </row>
    <row r="2372" spans="1:16" x14ac:dyDescent="0.3">
      <c r="A2372" t="s">
        <v>42</v>
      </c>
      <c r="B2372" s="9" t="s">
        <v>385</v>
      </c>
      <c r="C2372" t="s">
        <v>389</v>
      </c>
      <c r="D2372" t="s">
        <v>52</v>
      </c>
      <c r="E2372" t="s">
        <v>219</v>
      </c>
      <c r="F2372" t="s">
        <v>220</v>
      </c>
      <c r="G2372" t="s">
        <v>271</v>
      </c>
      <c r="H2372" t="s">
        <v>4</v>
      </c>
      <c r="I2372">
        <v>23</v>
      </c>
      <c r="J2372">
        <v>7</v>
      </c>
      <c r="K2372">
        <v>1</v>
      </c>
      <c r="L2372">
        <v>6</v>
      </c>
      <c r="M2372">
        <v>13</v>
      </c>
      <c r="N2372">
        <v>3</v>
      </c>
      <c r="O2372" s="99">
        <f t="shared" si="75"/>
        <v>23</v>
      </c>
      <c r="P2372" s="88">
        <f t="shared" si="76"/>
        <v>3</v>
      </c>
    </row>
    <row r="2373" spans="1:16" x14ac:dyDescent="0.3">
      <c r="A2373" t="s">
        <v>42</v>
      </c>
      <c r="B2373" s="9" t="s">
        <v>385</v>
      </c>
      <c r="C2373" t="s">
        <v>389</v>
      </c>
      <c r="D2373" t="s">
        <v>52</v>
      </c>
      <c r="E2373" t="s">
        <v>219</v>
      </c>
      <c r="F2373" t="s">
        <v>220</v>
      </c>
      <c r="G2373" t="s">
        <v>271</v>
      </c>
      <c r="H2373" t="s">
        <v>5</v>
      </c>
      <c r="I2373">
        <v>6</v>
      </c>
      <c r="J2373">
        <v>1</v>
      </c>
      <c r="K2373">
        <v>1</v>
      </c>
      <c r="L2373">
        <v>0</v>
      </c>
      <c r="M2373">
        <v>5</v>
      </c>
      <c r="N2373">
        <v>0</v>
      </c>
      <c r="O2373" s="99">
        <f t="shared" si="75"/>
        <v>6</v>
      </c>
      <c r="P2373" s="88">
        <f t="shared" si="76"/>
        <v>0</v>
      </c>
    </row>
    <row r="2374" spans="1:16" x14ac:dyDescent="0.3">
      <c r="A2374" t="s">
        <v>42</v>
      </c>
      <c r="B2374" s="9" t="s">
        <v>385</v>
      </c>
      <c r="C2374" t="s">
        <v>389</v>
      </c>
      <c r="D2374" t="s">
        <v>52</v>
      </c>
      <c r="E2374" t="s">
        <v>219</v>
      </c>
      <c r="F2374" t="s">
        <v>220</v>
      </c>
      <c r="G2374" t="s">
        <v>271</v>
      </c>
      <c r="H2374" t="s">
        <v>7</v>
      </c>
      <c r="I2374">
        <v>1</v>
      </c>
      <c r="J2374">
        <v>0</v>
      </c>
      <c r="K2374">
        <v>0</v>
      </c>
      <c r="L2374">
        <v>0</v>
      </c>
      <c r="M2374">
        <v>1</v>
      </c>
      <c r="N2374">
        <v>0</v>
      </c>
      <c r="O2374" s="99">
        <f t="shared" si="75"/>
        <v>1</v>
      </c>
      <c r="P2374" s="88">
        <f t="shared" si="76"/>
        <v>0</v>
      </c>
    </row>
    <row r="2375" spans="1:16" x14ac:dyDescent="0.3">
      <c r="A2375" t="s">
        <v>42</v>
      </c>
      <c r="B2375" s="9" t="s">
        <v>385</v>
      </c>
      <c r="C2375" t="s">
        <v>389</v>
      </c>
      <c r="D2375" t="s">
        <v>52</v>
      </c>
      <c r="E2375" t="s">
        <v>219</v>
      </c>
      <c r="F2375" t="s">
        <v>220</v>
      </c>
      <c r="G2375" t="s">
        <v>271</v>
      </c>
      <c r="H2375" t="s">
        <v>6</v>
      </c>
      <c r="I2375">
        <v>3</v>
      </c>
      <c r="J2375">
        <v>3</v>
      </c>
      <c r="K2375">
        <v>1</v>
      </c>
      <c r="L2375">
        <v>2</v>
      </c>
      <c r="M2375">
        <v>0</v>
      </c>
      <c r="N2375">
        <v>0</v>
      </c>
      <c r="O2375" s="99">
        <f t="shared" si="75"/>
        <v>3</v>
      </c>
      <c r="P2375" s="88">
        <f t="shared" si="76"/>
        <v>0</v>
      </c>
    </row>
    <row r="2376" spans="1:16" x14ac:dyDescent="0.3">
      <c r="A2376" t="s">
        <v>42</v>
      </c>
      <c r="B2376" s="9" t="s">
        <v>385</v>
      </c>
      <c r="C2376" t="s">
        <v>389</v>
      </c>
      <c r="D2376" t="s">
        <v>54</v>
      </c>
      <c r="E2376" t="s">
        <v>222</v>
      </c>
      <c r="F2376" t="s">
        <v>220</v>
      </c>
      <c r="G2376" t="s">
        <v>272</v>
      </c>
      <c r="H2376" t="s">
        <v>4</v>
      </c>
      <c r="I2376">
        <v>4</v>
      </c>
      <c r="J2376">
        <v>4</v>
      </c>
      <c r="K2376">
        <v>1</v>
      </c>
      <c r="L2376">
        <v>3</v>
      </c>
      <c r="M2376">
        <v>0</v>
      </c>
      <c r="N2376">
        <v>0</v>
      </c>
      <c r="O2376" s="99">
        <f t="shared" si="75"/>
        <v>4</v>
      </c>
      <c r="P2376" s="88">
        <f t="shared" si="76"/>
        <v>0</v>
      </c>
    </row>
    <row r="2377" spans="1:16" x14ac:dyDescent="0.3">
      <c r="A2377" t="s">
        <v>42</v>
      </c>
      <c r="B2377" s="9" t="s">
        <v>385</v>
      </c>
      <c r="C2377" t="s">
        <v>389</v>
      </c>
      <c r="D2377" t="s">
        <v>54</v>
      </c>
      <c r="E2377" t="s">
        <v>222</v>
      </c>
      <c r="F2377" t="s">
        <v>220</v>
      </c>
      <c r="G2377" t="s">
        <v>272</v>
      </c>
      <c r="H2377" t="s">
        <v>5</v>
      </c>
      <c r="I2377">
        <v>2</v>
      </c>
      <c r="J2377">
        <v>1</v>
      </c>
      <c r="K2377">
        <v>0</v>
      </c>
      <c r="L2377">
        <v>1</v>
      </c>
      <c r="M2377">
        <v>1</v>
      </c>
      <c r="N2377">
        <v>0</v>
      </c>
      <c r="O2377" s="99">
        <f t="shared" si="75"/>
        <v>2</v>
      </c>
      <c r="P2377" s="88">
        <f t="shared" si="76"/>
        <v>0</v>
      </c>
    </row>
    <row r="2378" spans="1:16" x14ac:dyDescent="0.3">
      <c r="A2378" t="s">
        <v>42</v>
      </c>
      <c r="B2378" s="9" t="s">
        <v>385</v>
      </c>
      <c r="C2378" t="s">
        <v>389</v>
      </c>
      <c r="D2378" t="s">
        <v>56</v>
      </c>
      <c r="E2378" t="s">
        <v>224</v>
      </c>
      <c r="F2378" t="s">
        <v>220</v>
      </c>
      <c r="G2378" t="s">
        <v>271</v>
      </c>
      <c r="H2378" t="s">
        <v>4</v>
      </c>
      <c r="I2378">
        <v>22</v>
      </c>
      <c r="J2378">
        <v>12</v>
      </c>
      <c r="K2378">
        <v>2</v>
      </c>
      <c r="L2378">
        <v>10</v>
      </c>
      <c r="M2378">
        <v>9</v>
      </c>
      <c r="N2378">
        <v>1</v>
      </c>
      <c r="O2378" s="99">
        <f t="shared" si="75"/>
        <v>22</v>
      </c>
      <c r="P2378" s="88">
        <f t="shared" si="76"/>
        <v>1</v>
      </c>
    </row>
    <row r="2379" spans="1:16" x14ac:dyDescent="0.3">
      <c r="A2379" t="s">
        <v>42</v>
      </c>
      <c r="B2379" s="9" t="s">
        <v>385</v>
      </c>
      <c r="C2379" t="s">
        <v>389</v>
      </c>
      <c r="D2379" t="s">
        <v>56</v>
      </c>
      <c r="E2379" t="s">
        <v>224</v>
      </c>
      <c r="F2379" t="s">
        <v>220</v>
      </c>
      <c r="G2379" t="s">
        <v>271</v>
      </c>
      <c r="H2379" t="s">
        <v>5</v>
      </c>
      <c r="I2379">
        <v>5</v>
      </c>
      <c r="J2379">
        <v>1</v>
      </c>
      <c r="K2379">
        <v>0</v>
      </c>
      <c r="L2379">
        <v>1</v>
      </c>
      <c r="M2379">
        <v>4</v>
      </c>
      <c r="N2379">
        <v>0</v>
      </c>
      <c r="O2379" s="99">
        <f t="shared" si="75"/>
        <v>5</v>
      </c>
      <c r="P2379" s="88">
        <f t="shared" si="76"/>
        <v>0</v>
      </c>
    </row>
    <row r="2380" spans="1:16" x14ac:dyDescent="0.3">
      <c r="A2380" t="s">
        <v>42</v>
      </c>
      <c r="B2380" s="9" t="s">
        <v>385</v>
      </c>
      <c r="C2380" t="s">
        <v>389</v>
      </c>
      <c r="D2380" t="s">
        <v>58</v>
      </c>
      <c r="E2380" t="s">
        <v>225</v>
      </c>
      <c r="F2380" t="s">
        <v>220</v>
      </c>
      <c r="G2380" t="s">
        <v>272</v>
      </c>
      <c r="H2380" t="s">
        <v>4</v>
      </c>
      <c r="I2380">
        <v>18</v>
      </c>
      <c r="J2380">
        <v>6</v>
      </c>
      <c r="K2380">
        <v>1</v>
      </c>
      <c r="L2380">
        <v>5</v>
      </c>
      <c r="M2380">
        <v>5</v>
      </c>
      <c r="N2380">
        <v>7</v>
      </c>
      <c r="O2380" s="99">
        <f t="shared" si="75"/>
        <v>18</v>
      </c>
      <c r="P2380" s="88">
        <f t="shared" si="76"/>
        <v>7</v>
      </c>
    </row>
    <row r="2381" spans="1:16" x14ac:dyDescent="0.3">
      <c r="A2381" t="s">
        <v>42</v>
      </c>
      <c r="B2381" s="9" t="s">
        <v>385</v>
      </c>
      <c r="C2381" t="s">
        <v>389</v>
      </c>
      <c r="D2381" t="s">
        <v>58</v>
      </c>
      <c r="E2381" t="s">
        <v>225</v>
      </c>
      <c r="F2381" t="s">
        <v>220</v>
      </c>
      <c r="G2381" t="s">
        <v>272</v>
      </c>
      <c r="H2381" t="s">
        <v>5</v>
      </c>
      <c r="I2381">
        <v>3</v>
      </c>
      <c r="J2381">
        <v>1</v>
      </c>
      <c r="K2381">
        <v>1</v>
      </c>
      <c r="L2381">
        <v>0</v>
      </c>
      <c r="M2381">
        <v>1</v>
      </c>
      <c r="N2381">
        <v>1</v>
      </c>
      <c r="O2381" s="99">
        <f t="shared" si="75"/>
        <v>3</v>
      </c>
      <c r="P2381" s="88">
        <f t="shared" si="76"/>
        <v>1</v>
      </c>
    </row>
    <row r="2382" spans="1:16" x14ac:dyDescent="0.3">
      <c r="A2382" t="s">
        <v>42</v>
      </c>
      <c r="B2382" s="9" t="s">
        <v>385</v>
      </c>
      <c r="C2382" t="s">
        <v>389</v>
      </c>
      <c r="D2382" t="s">
        <v>58</v>
      </c>
      <c r="E2382" t="s">
        <v>225</v>
      </c>
      <c r="F2382" t="s">
        <v>220</v>
      </c>
      <c r="G2382" t="s">
        <v>272</v>
      </c>
      <c r="H2382" t="s">
        <v>7</v>
      </c>
      <c r="I2382">
        <v>1</v>
      </c>
      <c r="J2382">
        <v>0</v>
      </c>
      <c r="K2382">
        <v>0</v>
      </c>
      <c r="L2382">
        <v>0</v>
      </c>
      <c r="M2382">
        <v>1</v>
      </c>
      <c r="N2382">
        <v>0</v>
      </c>
      <c r="O2382" s="99">
        <f t="shared" si="75"/>
        <v>1</v>
      </c>
      <c r="P2382" s="88">
        <f t="shared" si="76"/>
        <v>0</v>
      </c>
    </row>
    <row r="2383" spans="1:16" x14ac:dyDescent="0.3">
      <c r="A2383" t="s">
        <v>42</v>
      </c>
      <c r="B2383" s="9" t="s">
        <v>385</v>
      </c>
      <c r="C2383" t="s">
        <v>389</v>
      </c>
      <c r="D2383" t="s">
        <v>58</v>
      </c>
      <c r="E2383" t="s">
        <v>225</v>
      </c>
      <c r="F2383" t="s">
        <v>220</v>
      </c>
      <c r="G2383" t="s">
        <v>272</v>
      </c>
      <c r="H2383" t="s">
        <v>6</v>
      </c>
      <c r="I2383">
        <v>2</v>
      </c>
      <c r="J2383">
        <v>2</v>
      </c>
      <c r="K2383">
        <v>0</v>
      </c>
      <c r="L2383">
        <v>2</v>
      </c>
      <c r="M2383">
        <v>0</v>
      </c>
      <c r="N2383">
        <v>0</v>
      </c>
      <c r="O2383" s="99">
        <f t="shared" si="75"/>
        <v>2</v>
      </c>
      <c r="P2383" s="88">
        <f t="shared" si="76"/>
        <v>0</v>
      </c>
    </row>
    <row r="2384" spans="1:16" x14ac:dyDescent="0.3">
      <c r="A2384" t="s">
        <v>42</v>
      </c>
      <c r="B2384" s="9" t="s">
        <v>385</v>
      </c>
      <c r="C2384" t="s">
        <v>389</v>
      </c>
      <c r="D2384" t="s">
        <v>60</v>
      </c>
      <c r="E2384" t="s">
        <v>226</v>
      </c>
      <c r="F2384" t="s">
        <v>220</v>
      </c>
      <c r="G2384" t="s">
        <v>273</v>
      </c>
      <c r="H2384" t="s">
        <v>4</v>
      </c>
      <c r="I2384">
        <v>12</v>
      </c>
      <c r="J2384">
        <v>2</v>
      </c>
      <c r="K2384">
        <v>0</v>
      </c>
      <c r="L2384">
        <v>2</v>
      </c>
      <c r="M2384">
        <v>2</v>
      </c>
      <c r="N2384">
        <v>8</v>
      </c>
      <c r="O2384" s="99">
        <f t="shared" si="75"/>
        <v>12</v>
      </c>
      <c r="P2384" s="88">
        <f t="shared" si="76"/>
        <v>8</v>
      </c>
    </row>
    <row r="2385" spans="1:16" x14ac:dyDescent="0.3">
      <c r="A2385" t="s">
        <v>42</v>
      </c>
      <c r="B2385" s="9" t="s">
        <v>385</v>
      </c>
      <c r="C2385" t="s">
        <v>389</v>
      </c>
      <c r="D2385" t="s">
        <v>60</v>
      </c>
      <c r="E2385" t="s">
        <v>226</v>
      </c>
      <c r="F2385" t="s">
        <v>220</v>
      </c>
      <c r="G2385" t="s">
        <v>273</v>
      </c>
      <c r="H2385" t="s">
        <v>5</v>
      </c>
      <c r="I2385">
        <v>1</v>
      </c>
      <c r="J2385">
        <v>0</v>
      </c>
      <c r="K2385">
        <v>0</v>
      </c>
      <c r="L2385">
        <v>0</v>
      </c>
      <c r="M2385">
        <v>1</v>
      </c>
      <c r="N2385">
        <v>0</v>
      </c>
      <c r="O2385" s="99">
        <f t="shared" si="75"/>
        <v>1</v>
      </c>
      <c r="P2385" s="88">
        <f t="shared" si="76"/>
        <v>0</v>
      </c>
    </row>
    <row r="2386" spans="1:16" x14ac:dyDescent="0.3">
      <c r="A2386" t="s">
        <v>42</v>
      </c>
      <c r="B2386" s="9" t="s">
        <v>385</v>
      </c>
      <c r="C2386" t="s">
        <v>389</v>
      </c>
      <c r="D2386" t="s">
        <v>60</v>
      </c>
      <c r="E2386" t="s">
        <v>226</v>
      </c>
      <c r="F2386" t="s">
        <v>220</v>
      </c>
      <c r="G2386" t="s">
        <v>273</v>
      </c>
      <c r="H2386" t="s">
        <v>6</v>
      </c>
      <c r="I2386">
        <v>5</v>
      </c>
      <c r="J2386">
        <v>4</v>
      </c>
      <c r="K2386">
        <v>1</v>
      </c>
      <c r="L2386">
        <v>3</v>
      </c>
      <c r="M2386">
        <v>1</v>
      </c>
      <c r="N2386">
        <v>0</v>
      </c>
      <c r="O2386" s="99">
        <f t="shared" si="75"/>
        <v>5</v>
      </c>
      <c r="P2386" s="88">
        <f t="shared" si="76"/>
        <v>0</v>
      </c>
    </row>
    <row r="2387" spans="1:16" x14ac:dyDescent="0.3">
      <c r="A2387" t="s">
        <v>42</v>
      </c>
      <c r="B2387" s="9" t="s">
        <v>385</v>
      </c>
      <c r="C2387" t="s">
        <v>389</v>
      </c>
      <c r="D2387" t="s">
        <v>62</v>
      </c>
      <c r="E2387" t="s">
        <v>228</v>
      </c>
      <c r="F2387" t="s">
        <v>220</v>
      </c>
      <c r="G2387" t="s">
        <v>272</v>
      </c>
      <c r="H2387" t="s">
        <v>4</v>
      </c>
      <c r="I2387">
        <v>23</v>
      </c>
      <c r="J2387">
        <v>11</v>
      </c>
      <c r="K2387">
        <v>0</v>
      </c>
      <c r="L2387">
        <v>11</v>
      </c>
      <c r="M2387">
        <v>7</v>
      </c>
      <c r="N2387">
        <v>5</v>
      </c>
      <c r="O2387" s="99">
        <f t="shared" si="75"/>
        <v>23</v>
      </c>
      <c r="P2387" s="88">
        <f t="shared" si="76"/>
        <v>5</v>
      </c>
    </row>
    <row r="2388" spans="1:16" x14ac:dyDescent="0.3">
      <c r="A2388" t="s">
        <v>42</v>
      </c>
      <c r="B2388" s="9" t="s">
        <v>385</v>
      </c>
      <c r="C2388" t="s">
        <v>389</v>
      </c>
      <c r="D2388" t="s">
        <v>62</v>
      </c>
      <c r="E2388" t="s">
        <v>228</v>
      </c>
      <c r="F2388" t="s">
        <v>220</v>
      </c>
      <c r="G2388" t="s">
        <v>272</v>
      </c>
      <c r="H2388" t="s">
        <v>5</v>
      </c>
      <c r="I2388">
        <v>5</v>
      </c>
      <c r="J2388">
        <v>4</v>
      </c>
      <c r="K2388">
        <v>0</v>
      </c>
      <c r="L2388">
        <v>4</v>
      </c>
      <c r="M2388">
        <v>1</v>
      </c>
      <c r="N2388">
        <v>0</v>
      </c>
      <c r="O2388" s="99">
        <f t="shared" si="75"/>
        <v>5</v>
      </c>
      <c r="P2388" s="88">
        <f t="shared" si="76"/>
        <v>0</v>
      </c>
    </row>
    <row r="2389" spans="1:16" x14ac:dyDescent="0.3">
      <c r="A2389" t="s">
        <v>42</v>
      </c>
      <c r="B2389" s="9" t="s">
        <v>385</v>
      </c>
      <c r="C2389" t="s">
        <v>389</v>
      </c>
      <c r="D2389" t="s">
        <v>62</v>
      </c>
      <c r="E2389" t="s">
        <v>228</v>
      </c>
      <c r="F2389" t="s">
        <v>220</v>
      </c>
      <c r="G2389" t="s">
        <v>272</v>
      </c>
      <c r="H2389" t="s">
        <v>7</v>
      </c>
      <c r="I2389">
        <v>3</v>
      </c>
      <c r="J2389">
        <v>3</v>
      </c>
      <c r="K2389">
        <v>1</v>
      </c>
      <c r="L2389">
        <v>2</v>
      </c>
      <c r="M2389">
        <v>0</v>
      </c>
      <c r="N2389">
        <v>0</v>
      </c>
      <c r="O2389" s="99">
        <f t="shared" si="75"/>
        <v>3</v>
      </c>
      <c r="P2389" s="88">
        <f t="shared" si="76"/>
        <v>0</v>
      </c>
    </row>
    <row r="2390" spans="1:16" x14ac:dyDescent="0.3">
      <c r="A2390" t="s">
        <v>42</v>
      </c>
      <c r="B2390" s="9" t="s">
        <v>385</v>
      </c>
      <c r="C2390" t="s">
        <v>389</v>
      </c>
      <c r="D2390" t="s">
        <v>62</v>
      </c>
      <c r="E2390" t="s">
        <v>228</v>
      </c>
      <c r="F2390" t="s">
        <v>220</v>
      </c>
      <c r="G2390" t="s">
        <v>272</v>
      </c>
      <c r="H2390" t="s">
        <v>6</v>
      </c>
      <c r="I2390">
        <v>3</v>
      </c>
      <c r="J2390">
        <v>2</v>
      </c>
      <c r="K2390">
        <v>0</v>
      </c>
      <c r="L2390">
        <v>2</v>
      </c>
      <c r="M2390">
        <v>1</v>
      </c>
      <c r="N2390">
        <v>0</v>
      </c>
      <c r="O2390" s="99">
        <f t="shared" si="75"/>
        <v>3</v>
      </c>
      <c r="P2390" s="88">
        <f t="shared" si="76"/>
        <v>0</v>
      </c>
    </row>
    <row r="2391" spans="1:16" x14ac:dyDescent="0.3">
      <c r="A2391" t="s">
        <v>42</v>
      </c>
      <c r="B2391" s="9" t="s">
        <v>385</v>
      </c>
      <c r="C2391" t="s">
        <v>389</v>
      </c>
      <c r="D2391" t="s">
        <v>64</v>
      </c>
      <c r="E2391" t="s">
        <v>229</v>
      </c>
      <c r="F2391" t="s">
        <v>220</v>
      </c>
      <c r="G2391" t="s">
        <v>271</v>
      </c>
      <c r="H2391" t="s">
        <v>4</v>
      </c>
      <c r="I2391">
        <v>8</v>
      </c>
      <c r="J2391">
        <v>5</v>
      </c>
      <c r="K2391">
        <v>2</v>
      </c>
      <c r="L2391">
        <v>3</v>
      </c>
      <c r="M2391">
        <v>1</v>
      </c>
      <c r="N2391">
        <v>2</v>
      </c>
      <c r="O2391" s="99">
        <f t="shared" si="75"/>
        <v>8</v>
      </c>
      <c r="P2391" s="88">
        <f t="shared" si="76"/>
        <v>2</v>
      </c>
    </row>
    <row r="2392" spans="1:16" x14ac:dyDescent="0.3">
      <c r="A2392" t="s">
        <v>42</v>
      </c>
      <c r="B2392" s="9" t="s">
        <v>385</v>
      </c>
      <c r="C2392" t="s">
        <v>389</v>
      </c>
      <c r="D2392" t="s">
        <v>64</v>
      </c>
      <c r="E2392" t="s">
        <v>229</v>
      </c>
      <c r="F2392" t="s">
        <v>220</v>
      </c>
      <c r="G2392" t="s">
        <v>271</v>
      </c>
      <c r="H2392" t="s">
        <v>5</v>
      </c>
      <c r="I2392">
        <v>1</v>
      </c>
      <c r="J2392">
        <v>1</v>
      </c>
      <c r="K2392">
        <v>0</v>
      </c>
      <c r="L2392">
        <v>1</v>
      </c>
      <c r="M2392">
        <v>0</v>
      </c>
      <c r="N2392">
        <v>0</v>
      </c>
      <c r="O2392" s="99">
        <f t="shared" si="75"/>
        <v>1</v>
      </c>
      <c r="P2392" s="88">
        <f t="shared" si="76"/>
        <v>0</v>
      </c>
    </row>
    <row r="2393" spans="1:16" x14ac:dyDescent="0.3">
      <c r="A2393" t="s">
        <v>42</v>
      </c>
      <c r="B2393" s="9" t="s">
        <v>385</v>
      </c>
      <c r="C2393" t="s">
        <v>389</v>
      </c>
      <c r="D2393" t="s">
        <v>66</v>
      </c>
      <c r="E2393" t="s">
        <v>230</v>
      </c>
      <c r="F2393" t="s">
        <v>220</v>
      </c>
      <c r="G2393" t="s">
        <v>273</v>
      </c>
      <c r="H2393" t="s">
        <v>4</v>
      </c>
      <c r="I2393">
        <v>6</v>
      </c>
      <c r="J2393">
        <v>2</v>
      </c>
      <c r="K2393">
        <v>0</v>
      </c>
      <c r="L2393">
        <v>2</v>
      </c>
      <c r="M2393">
        <v>4</v>
      </c>
      <c r="N2393">
        <v>0</v>
      </c>
      <c r="O2393" s="99">
        <f t="shared" si="75"/>
        <v>6</v>
      </c>
      <c r="P2393" s="88">
        <f t="shared" si="76"/>
        <v>0</v>
      </c>
    </row>
    <row r="2394" spans="1:16" x14ac:dyDescent="0.3">
      <c r="A2394" t="s">
        <v>42</v>
      </c>
      <c r="B2394" s="9" t="s">
        <v>385</v>
      </c>
      <c r="C2394" t="s">
        <v>389</v>
      </c>
      <c r="D2394" t="s">
        <v>66</v>
      </c>
      <c r="E2394" t="s">
        <v>230</v>
      </c>
      <c r="F2394" t="s">
        <v>220</v>
      </c>
      <c r="G2394" t="s">
        <v>273</v>
      </c>
      <c r="H2394" t="s">
        <v>5</v>
      </c>
      <c r="I2394">
        <v>2</v>
      </c>
      <c r="J2394">
        <v>2</v>
      </c>
      <c r="K2394">
        <v>1</v>
      </c>
      <c r="L2394">
        <v>1</v>
      </c>
      <c r="M2394">
        <v>0</v>
      </c>
      <c r="N2394">
        <v>0</v>
      </c>
      <c r="O2394" s="99">
        <f t="shared" si="75"/>
        <v>2</v>
      </c>
      <c r="P2394" s="88">
        <f t="shared" si="76"/>
        <v>0</v>
      </c>
    </row>
    <row r="2395" spans="1:16" x14ac:dyDescent="0.3">
      <c r="A2395" t="s">
        <v>42</v>
      </c>
      <c r="B2395" s="9" t="s">
        <v>385</v>
      </c>
      <c r="C2395" t="s">
        <v>389</v>
      </c>
      <c r="D2395" t="s">
        <v>66</v>
      </c>
      <c r="E2395" t="s">
        <v>230</v>
      </c>
      <c r="F2395" t="s">
        <v>220</v>
      </c>
      <c r="G2395" t="s">
        <v>273</v>
      </c>
      <c r="H2395" t="s">
        <v>7</v>
      </c>
      <c r="I2395">
        <v>1</v>
      </c>
      <c r="J2395">
        <v>1</v>
      </c>
      <c r="K2395">
        <v>0</v>
      </c>
      <c r="L2395">
        <v>1</v>
      </c>
      <c r="M2395">
        <v>0</v>
      </c>
      <c r="N2395">
        <v>0</v>
      </c>
      <c r="O2395" s="99">
        <f t="shared" si="75"/>
        <v>1</v>
      </c>
      <c r="P2395" s="88">
        <f t="shared" si="76"/>
        <v>0</v>
      </c>
    </row>
    <row r="2396" spans="1:16" x14ac:dyDescent="0.3">
      <c r="A2396" t="s">
        <v>42</v>
      </c>
      <c r="B2396" s="9" t="s">
        <v>385</v>
      </c>
      <c r="C2396" t="s">
        <v>389</v>
      </c>
      <c r="D2396" t="s">
        <v>68</v>
      </c>
      <c r="E2396" t="s">
        <v>231</v>
      </c>
      <c r="F2396" t="s">
        <v>220</v>
      </c>
      <c r="G2396" t="s">
        <v>273</v>
      </c>
      <c r="H2396" t="s">
        <v>4</v>
      </c>
      <c r="I2396">
        <v>3</v>
      </c>
      <c r="J2396">
        <v>1</v>
      </c>
      <c r="K2396">
        <v>0</v>
      </c>
      <c r="L2396">
        <v>1</v>
      </c>
      <c r="M2396">
        <v>1</v>
      </c>
      <c r="N2396">
        <v>1</v>
      </c>
      <c r="O2396" s="99">
        <f t="shared" si="75"/>
        <v>3</v>
      </c>
      <c r="P2396" s="88">
        <f t="shared" si="76"/>
        <v>1</v>
      </c>
    </row>
    <row r="2397" spans="1:16" x14ac:dyDescent="0.3">
      <c r="A2397" t="s">
        <v>42</v>
      </c>
      <c r="B2397" s="9" t="s">
        <v>385</v>
      </c>
      <c r="C2397" t="s">
        <v>389</v>
      </c>
      <c r="D2397" t="s">
        <v>68</v>
      </c>
      <c r="E2397" t="s">
        <v>231</v>
      </c>
      <c r="F2397" t="s">
        <v>220</v>
      </c>
      <c r="G2397" t="s">
        <v>273</v>
      </c>
      <c r="H2397" t="s">
        <v>7</v>
      </c>
      <c r="I2397">
        <v>1</v>
      </c>
      <c r="J2397">
        <v>1</v>
      </c>
      <c r="K2397">
        <v>0</v>
      </c>
      <c r="L2397">
        <v>1</v>
      </c>
      <c r="M2397">
        <v>0</v>
      </c>
      <c r="N2397">
        <v>0</v>
      </c>
      <c r="O2397" s="99">
        <f t="shared" si="75"/>
        <v>1</v>
      </c>
      <c r="P2397" s="88">
        <f t="shared" si="76"/>
        <v>0</v>
      </c>
    </row>
    <row r="2398" spans="1:16" x14ac:dyDescent="0.3">
      <c r="A2398" t="s">
        <v>42</v>
      </c>
      <c r="B2398" s="9" t="s">
        <v>385</v>
      </c>
      <c r="C2398" t="s">
        <v>389</v>
      </c>
      <c r="D2398" t="s">
        <v>68</v>
      </c>
      <c r="E2398" t="s">
        <v>231</v>
      </c>
      <c r="F2398" t="s">
        <v>220</v>
      </c>
      <c r="G2398" t="s">
        <v>273</v>
      </c>
      <c r="H2398" t="s">
        <v>6</v>
      </c>
      <c r="I2398">
        <v>7</v>
      </c>
      <c r="J2398">
        <v>7</v>
      </c>
      <c r="K2398">
        <v>4</v>
      </c>
      <c r="L2398">
        <v>3</v>
      </c>
      <c r="M2398">
        <v>0</v>
      </c>
      <c r="N2398">
        <v>0</v>
      </c>
      <c r="O2398" s="99">
        <f t="shared" si="75"/>
        <v>7</v>
      </c>
      <c r="P2398" s="88">
        <f t="shared" si="76"/>
        <v>0</v>
      </c>
    </row>
    <row r="2399" spans="1:16" x14ac:dyDescent="0.3">
      <c r="A2399" t="s">
        <v>42</v>
      </c>
      <c r="B2399" s="9" t="s">
        <v>385</v>
      </c>
      <c r="C2399" t="s">
        <v>389</v>
      </c>
      <c r="D2399" t="s">
        <v>70</v>
      </c>
      <c r="E2399" t="s">
        <v>232</v>
      </c>
      <c r="F2399" t="s">
        <v>220</v>
      </c>
      <c r="G2399" t="s">
        <v>272</v>
      </c>
      <c r="H2399" t="s">
        <v>4</v>
      </c>
      <c r="I2399">
        <v>35</v>
      </c>
      <c r="J2399">
        <v>14</v>
      </c>
      <c r="K2399">
        <v>1</v>
      </c>
      <c r="L2399">
        <v>13</v>
      </c>
      <c r="M2399">
        <v>16</v>
      </c>
      <c r="N2399">
        <v>5</v>
      </c>
      <c r="O2399" s="99">
        <f t="shared" si="75"/>
        <v>35</v>
      </c>
      <c r="P2399" s="88">
        <f t="shared" si="76"/>
        <v>5</v>
      </c>
    </row>
    <row r="2400" spans="1:16" x14ac:dyDescent="0.3">
      <c r="A2400" t="s">
        <v>42</v>
      </c>
      <c r="B2400" s="9" t="s">
        <v>385</v>
      </c>
      <c r="C2400" t="s">
        <v>389</v>
      </c>
      <c r="D2400" t="s">
        <v>70</v>
      </c>
      <c r="E2400" t="s">
        <v>232</v>
      </c>
      <c r="F2400" t="s">
        <v>220</v>
      </c>
      <c r="G2400" t="s">
        <v>272</v>
      </c>
      <c r="H2400" t="s">
        <v>5</v>
      </c>
      <c r="I2400">
        <v>2</v>
      </c>
      <c r="J2400">
        <v>1</v>
      </c>
      <c r="K2400">
        <v>0</v>
      </c>
      <c r="L2400">
        <v>1</v>
      </c>
      <c r="M2400">
        <v>1</v>
      </c>
      <c r="N2400">
        <v>0</v>
      </c>
      <c r="O2400" s="99">
        <f t="shared" si="75"/>
        <v>2</v>
      </c>
      <c r="P2400" s="88">
        <f t="shared" si="76"/>
        <v>0</v>
      </c>
    </row>
    <row r="2401" spans="1:16" x14ac:dyDescent="0.3">
      <c r="A2401" t="s">
        <v>42</v>
      </c>
      <c r="B2401" s="9" t="s">
        <v>385</v>
      </c>
      <c r="C2401" t="s">
        <v>389</v>
      </c>
      <c r="D2401" t="s">
        <v>70</v>
      </c>
      <c r="E2401" t="s">
        <v>232</v>
      </c>
      <c r="F2401" t="s">
        <v>220</v>
      </c>
      <c r="G2401" t="s">
        <v>272</v>
      </c>
      <c r="H2401" t="s">
        <v>7</v>
      </c>
      <c r="I2401">
        <v>2</v>
      </c>
      <c r="J2401">
        <v>2</v>
      </c>
      <c r="K2401">
        <v>0</v>
      </c>
      <c r="L2401">
        <v>2</v>
      </c>
      <c r="M2401">
        <v>0</v>
      </c>
      <c r="N2401">
        <v>0</v>
      </c>
      <c r="O2401" s="99">
        <f t="shared" si="75"/>
        <v>2</v>
      </c>
      <c r="P2401" s="88">
        <f t="shared" si="76"/>
        <v>0</v>
      </c>
    </row>
    <row r="2402" spans="1:16" x14ac:dyDescent="0.3">
      <c r="A2402" t="s">
        <v>42</v>
      </c>
      <c r="B2402" s="9" t="s">
        <v>385</v>
      </c>
      <c r="C2402" t="s">
        <v>389</v>
      </c>
      <c r="D2402" t="s">
        <v>70</v>
      </c>
      <c r="E2402" t="s">
        <v>232</v>
      </c>
      <c r="F2402" t="s">
        <v>220</v>
      </c>
      <c r="G2402" t="s">
        <v>272</v>
      </c>
      <c r="H2402" t="s">
        <v>6</v>
      </c>
      <c r="I2402">
        <v>3</v>
      </c>
      <c r="J2402">
        <v>3</v>
      </c>
      <c r="K2402">
        <v>1</v>
      </c>
      <c r="L2402">
        <v>2</v>
      </c>
      <c r="M2402">
        <v>0</v>
      </c>
      <c r="N2402">
        <v>0</v>
      </c>
      <c r="O2402" s="99">
        <f t="shared" si="75"/>
        <v>3</v>
      </c>
      <c r="P2402" s="88">
        <f t="shared" si="76"/>
        <v>0</v>
      </c>
    </row>
    <row r="2403" spans="1:16" x14ac:dyDescent="0.3">
      <c r="A2403" t="s">
        <v>42</v>
      </c>
      <c r="B2403" s="9" t="s">
        <v>385</v>
      </c>
      <c r="C2403" t="s">
        <v>389</v>
      </c>
      <c r="D2403" t="s">
        <v>72</v>
      </c>
      <c r="E2403" t="s">
        <v>233</v>
      </c>
      <c r="F2403" t="s">
        <v>220</v>
      </c>
      <c r="G2403" t="s">
        <v>273</v>
      </c>
      <c r="H2403" t="s">
        <v>4</v>
      </c>
      <c r="I2403">
        <v>47</v>
      </c>
      <c r="J2403">
        <v>11</v>
      </c>
      <c r="K2403">
        <v>3</v>
      </c>
      <c r="L2403">
        <v>8</v>
      </c>
      <c r="M2403">
        <v>28</v>
      </c>
      <c r="N2403">
        <v>8</v>
      </c>
      <c r="O2403" s="99">
        <f t="shared" si="75"/>
        <v>47</v>
      </c>
      <c r="P2403" s="88">
        <f t="shared" si="76"/>
        <v>8</v>
      </c>
    </row>
    <row r="2404" spans="1:16" x14ac:dyDescent="0.3">
      <c r="A2404" t="s">
        <v>42</v>
      </c>
      <c r="B2404" s="9" t="s">
        <v>385</v>
      </c>
      <c r="C2404" t="s">
        <v>389</v>
      </c>
      <c r="D2404" t="s">
        <v>72</v>
      </c>
      <c r="E2404" t="s">
        <v>233</v>
      </c>
      <c r="F2404" t="s">
        <v>220</v>
      </c>
      <c r="G2404" t="s">
        <v>273</v>
      </c>
      <c r="H2404" t="s">
        <v>5</v>
      </c>
      <c r="I2404">
        <v>11</v>
      </c>
      <c r="J2404">
        <v>4</v>
      </c>
      <c r="K2404">
        <v>1</v>
      </c>
      <c r="L2404">
        <v>3</v>
      </c>
      <c r="M2404">
        <v>4</v>
      </c>
      <c r="N2404">
        <v>3</v>
      </c>
      <c r="O2404" s="99">
        <f t="shared" si="75"/>
        <v>11</v>
      </c>
      <c r="P2404" s="88">
        <f t="shared" si="76"/>
        <v>3</v>
      </c>
    </row>
    <row r="2405" spans="1:16" x14ac:dyDescent="0.3">
      <c r="A2405" t="s">
        <v>42</v>
      </c>
      <c r="B2405" s="9" t="s">
        <v>385</v>
      </c>
      <c r="C2405" t="s">
        <v>389</v>
      </c>
      <c r="D2405" t="s">
        <v>72</v>
      </c>
      <c r="E2405" t="s">
        <v>233</v>
      </c>
      <c r="F2405" t="s">
        <v>220</v>
      </c>
      <c r="G2405" t="s">
        <v>273</v>
      </c>
      <c r="H2405" t="s">
        <v>7</v>
      </c>
      <c r="I2405">
        <v>2</v>
      </c>
      <c r="J2405">
        <v>1</v>
      </c>
      <c r="K2405">
        <v>0</v>
      </c>
      <c r="L2405">
        <v>1</v>
      </c>
      <c r="M2405">
        <v>1</v>
      </c>
      <c r="N2405">
        <v>0</v>
      </c>
      <c r="O2405" s="99">
        <f t="shared" si="75"/>
        <v>2</v>
      </c>
      <c r="P2405" s="88">
        <f t="shared" si="76"/>
        <v>0</v>
      </c>
    </row>
    <row r="2406" spans="1:16" x14ac:dyDescent="0.3">
      <c r="A2406" t="s">
        <v>42</v>
      </c>
      <c r="B2406" s="9" t="s">
        <v>385</v>
      </c>
      <c r="C2406" t="s">
        <v>389</v>
      </c>
      <c r="D2406" t="s">
        <v>72</v>
      </c>
      <c r="E2406" t="s">
        <v>233</v>
      </c>
      <c r="F2406" t="s">
        <v>220</v>
      </c>
      <c r="G2406" t="s">
        <v>273</v>
      </c>
      <c r="H2406" t="s">
        <v>6</v>
      </c>
      <c r="I2406">
        <v>10</v>
      </c>
      <c r="J2406">
        <v>5</v>
      </c>
      <c r="K2406">
        <v>2</v>
      </c>
      <c r="L2406">
        <v>3</v>
      </c>
      <c r="M2406">
        <v>5</v>
      </c>
      <c r="N2406">
        <v>0</v>
      </c>
      <c r="O2406" s="99">
        <f t="shared" si="75"/>
        <v>10</v>
      </c>
      <c r="P2406" s="88">
        <f t="shared" si="76"/>
        <v>0</v>
      </c>
    </row>
    <row r="2407" spans="1:16" x14ac:dyDescent="0.3">
      <c r="A2407" t="s">
        <v>42</v>
      </c>
      <c r="B2407" s="9" t="s">
        <v>385</v>
      </c>
      <c r="C2407" t="s">
        <v>389</v>
      </c>
      <c r="D2407" t="s">
        <v>74</v>
      </c>
      <c r="E2407" t="s">
        <v>326</v>
      </c>
      <c r="F2407" t="s">
        <v>220</v>
      </c>
      <c r="G2407" t="s">
        <v>272</v>
      </c>
      <c r="H2407" t="s">
        <v>4</v>
      </c>
      <c r="I2407">
        <v>18</v>
      </c>
      <c r="J2407">
        <v>7</v>
      </c>
      <c r="K2407">
        <v>1</v>
      </c>
      <c r="L2407">
        <v>6</v>
      </c>
      <c r="M2407">
        <v>9</v>
      </c>
      <c r="N2407">
        <v>2</v>
      </c>
      <c r="O2407" s="99">
        <f t="shared" si="75"/>
        <v>18</v>
      </c>
      <c r="P2407" s="88">
        <f t="shared" si="76"/>
        <v>2</v>
      </c>
    </row>
    <row r="2408" spans="1:16" x14ac:dyDescent="0.3">
      <c r="A2408" t="s">
        <v>42</v>
      </c>
      <c r="B2408" s="9" t="s">
        <v>385</v>
      </c>
      <c r="C2408" t="s">
        <v>389</v>
      </c>
      <c r="D2408" t="s">
        <v>74</v>
      </c>
      <c r="E2408" t="s">
        <v>326</v>
      </c>
      <c r="F2408" t="s">
        <v>220</v>
      </c>
      <c r="G2408" t="s">
        <v>272</v>
      </c>
      <c r="H2408" t="s">
        <v>5</v>
      </c>
      <c r="I2408">
        <v>3</v>
      </c>
      <c r="J2408">
        <v>1</v>
      </c>
      <c r="K2408">
        <v>0</v>
      </c>
      <c r="L2408">
        <v>1</v>
      </c>
      <c r="M2408">
        <v>1</v>
      </c>
      <c r="N2408">
        <v>1</v>
      </c>
      <c r="O2408" s="99">
        <f t="shared" si="75"/>
        <v>3</v>
      </c>
      <c r="P2408" s="88">
        <f t="shared" si="76"/>
        <v>1</v>
      </c>
    </row>
    <row r="2409" spans="1:16" x14ac:dyDescent="0.3">
      <c r="A2409" t="s">
        <v>42</v>
      </c>
      <c r="B2409" s="9" t="s">
        <v>385</v>
      </c>
      <c r="C2409" t="s">
        <v>389</v>
      </c>
      <c r="D2409" t="s">
        <v>74</v>
      </c>
      <c r="E2409" t="s">
        <v>326</v>
      </c>
      <c r="F2409" t="s">
        <v>220</v>
      </c>
      <c r="G2409" t="s">
        <v>272</v>
      </c>
      <c r="H2409" t="s">
        <v>7</v>
      </c>
      <c r="I2409">
        <v>2</v>
      </c>
      <c r="J2409">
        <v>1</v>
      </c>
      <c r="K2409">
        <v>0</v>
      </c>
      <c r="L2409">
        <v>1</v>
      </c>
      <c r="M2409">
        <v>0</v>
      </c>
      <c r="N2409">
        <v>1</v>
      </c>
      <c r="O2409" s="99">
        <f t="shared" si="75"/>
        <v>2</v>
      </c>
      <c r="P2409" s="88">
        <f t="shared" si="76"/>
        <v>1</v>
      </c>
    </row>
    <row r="2410" spans="1:16" x14ac:dyDescent="0.3">
      <c r="A2410" t="s">
        <v>42</v>
      </c>
      <c r="B2410" s="9" t="s">
        <v>385</v>
      </c>
      <c r="C2410" t="s">
        <v>389</v>
      </c>
      <c r="D2410" t="s">
        <v>74</v>
      </c>
      <c r="E2410" t="s">
        <v>326</v>
      </c>
      <c r="F2410" t="s">
        <v>220</v>
      </c>
      <c r="G2410" t="s">
        <v>272</v>
      </c>
      <c r="H2410" t="s">
        <v>6</v>
      </c>
      <c r="I2410">
        <v>5</v>
      </c>
      <c r="J2410">
        <v>3</v>
      </c>
      <c r="K2410">
        <v>0</v>
      </c>
      <c r="L2410">
        <v>3</v>
      </c>
      <c r="M2410">
        <v>1</v>
      </c>
      <c r="N2410">
        <v>1</v>
      </c>
      <c r="O2410" s="99">
        <f t="shared" si="75"/>
        <v>5</v>
      </c>
      <c r="P2410" s="88">
        <f t="shared" si="76"/>
        <v>1</v>
      </c>
    </row>
    <row r="2411" spans="1:16" x14ac:dyDescent="0.3">
      <c r="A2411" t="s">
        <v>42</v>
      </c>
      <c r="B2411" s="9" t="s">
        <v>385</v>
      </c>
      <c r="C2411" t="s">
        <v>389</v>
      </c>
      <c r="D2411" t="s">
        <v>76</v>
      </c>
      <c r="E2411" t="s">
        <v>234</v>
      </c>
      <c r="F2411" t="s">
        <v>220</v>
      </c>
      <c r="G2411" t="s">
        <v>273</v>
      </c>
      <c r="H2411" t="s">
        <v>4</v>
      </c>
      <c r="I2411">
        <v>23</v>
      </c>
      <c r="J2411">
        <v>11</v>
      </c>
      <c r="K2411">
        <v>2</v>
      </c>
      <c r="L2411">
        <v>9</v>
      </c>
      <c r="M2411">
        <v>10</v>
      </c>
      <c r="N2411">
        <v>2</v>
      </c>
      <c r="O2411" s="99">
        <f t="shared" si="75"/>
        <v>23</v>
      </c>
      <c r="P2411" s="88">
        <f t="shared" si="76"/>
        <v>2</v>
      </c>
    </row>
    <row r="2412" spans="1:16" x14ac:dyDescent="0.3">
      <c r="A2412" t="s">
        <v>42</v>
      </c>
      <c r="B2412" s="9" t="s">
        <v>385</v>
      </c>
      <c r="C2412" t="s">
        <v>389</v>
      </c>
      <c r="D2412" t="s">
        <v>76</v>
      </c>
      <c r="E2412" t="s">
        <v>234</v>
      </c>
      <c r="F2412" t="s">
        <v>220</v>
      </c>
      <c r="G2412" t="s">
        <v>273</v>
      </c>
      <c r="H2412" t="s">
        <v>5</v>
      </c>
      <c r="I2412">
        <v>3</v>
      </c>
      <c r="J2412">
        <v>2</v>
      </c>
      <c r="K2412">
        <v>0</v>
      </c>
      <c r="L2412">
        <v>2</v>
      </c>
      <c r="M2412">
        <v>1</v>
      </c>
      <c r="N2412">
        <v>0</v>
      </c>
      <c r="O2412" s="99">
        <f t="shared" si="75"/>
        <v>3</v>
      </c>
      <c r="P2412" s="88">
        <f t="shared" si="76"/>
        <v>0</v>
      </c>
    </row>
    <row r="2413" spans="1:16" x14ac:dyDescent="0.3">
      <c r="A2413" t="s">
        <v>42</v>
      </c>
      <c r="B2413" s="9" t="s">
        <v>385</v>
      </c>
      <c r="C2413" t="s">
        <v>389</v>
      </c>
      <c r="D2413" t="s">
        <v>76</v>
      </c>
      <c r="E2413" t="s">
        <v>234</v>
      </c>
      <c r="F2413" t="s">
        <v>220</v>
      </c>
      <c r="G2413" t="s">
        <v>273</v>
      </c>
      <c r="H2413" t="s">
        <v>6</v>
      </c>
      <c r="I2413">
        <v>5</v>
      </c>
      <c r="J2413">
        <v>5</v>
      </c>
      <c r="K2413">
        <v>0</v>
      </c>
      <c r="L2413">
        <v>5</v>
      </c>
      <c r="M2413">
        <v>0</v>
      </c>
      <c r="N2413">
        <v>0</v>
      </c>
      <c r="O2413" s="99">
        <f t="shared" si="75"/>
        <v>5</v>
      </c>
      <c r="P2413" s="88">
        <f t="shared" si="76"/>
        <v>0</v>
      </c>
    </row>
    <row r="2414" spans="1:16" x14ac:dyDescent="0.3">
      <c r="A2414" t="s">
        <v>42</v>
      </c>
      <c r="B2414" s="9" t="s">
        <v>385</v>
      </c>
      <c r="C2414" t="s">
        <v>389</v>
      </c>
      <c r="D2414" t="s">
        <v>78</v>
      </c>
      <c r="E2414" t="s">
        <v>235</v>
      </c>
      <c r="F2414" t="s">
        <v>220</v>
      </c>
      <c r="G2414" t="s">
        <v>272</v>
      </c>
      <c r="H2414" t="s">
        <v>4</v>
      </c>
      <c r="I2414">
        <v>16</v>
      </c>
      <c r="J2414">
        <v>11</v>
      </c>
      <c r="K2414">
        <v>2</v>
      </c>
      <c r="L2414">
        <v>9</v>
      </c>
      <c r="M2414">
        <v>5</v>
      </c>
      <c r="N2414">
        <v>0</v>
      </c>
      <c r="O2414" s="99">
        <f t="shared" si="75"/>
        <v>16</v>
      </c>
      <c r="P2414" s="88">
        <f t="shared" si="76"/>
        <v>0</v>
      </c>
    </row>
    <row r="2415" spans="1:16" x14ac:dyDescent="0.3">
      <c r="A2415" t="s">
        <v>42</v>
      </c>
      <c r="B2415" s="9" t="s">
        <v>385</v>
      </c>
      <c r="C2415" t="s">
        <v>389</v>
      </c>
      <c r="D2415" t="s">
        <v>78</v>
      </c>
      <c r="E2415" t="s">
        <v>235</v>
      </c>
      <c r="F2415" t="s">
        <v>220</v>
      </c>
      <c r="G2415" t="s">
        <v>272</v>
      </c>
      <c r="H2415" t="s">
        <v>5</v>
      </c>
      <c r="I2415">
        <v>3</v>
      </c>
      <c r="J2415">
        <v>1</v>
      </c>
      <c r="K2415">
        <v>1</v>
      </c>
      <c r="L2415">
        <v>0</v>
      </c>
      <c r="M2415">
        <v>1</v>
      </c>
      <c r="N2415">
        <v>1</v>
      </c>
      <c r="O2415" s="99">
        <f t="shared" si="75"/>
        <v>3</v>
      </c>
      <c r="P2415" s="88">
        <f t="shared" si="76"/>
        <v>1</v>
      </c>
    </row>
    <row r="2416" spans="1:16" x14ac:dyDescent="0.3">
      <c r="A2416" t="s">
        <v>42</v>
      </c>
      <c r="B2416" s="9" t="s">
        <v>385</v>
      </c>
      <c r="C2416" t="s">
        <v>389</v>
      </c>
      <c r="D2416" t="s">
        <v>78</v>
      </c>
      <c r="E2416" t="s">
        <v>235</v>
      </c>
      <c r="F2416" t="s">
        <v>220</v>
      </c>
      <c r="G2416" t="s">
        <v>272</v>
      </c>
      <c r="H2416" t="s">
        <v>7</v>
      </c>
      <c r="I2416">
        <v>5</v>
      </c>
      <c r="J2416">
        <v>3</v>
      </c>
      <c r="K2416">
        <v>3</v>
      </c>
      <c r="L2416">
        <v>0</v>
      </c>
      <c r="M2416">
        <v>1</v>
      </c>
      <c r="N2416">
        <v>1</v>
      </c>
      <c r="O2416" s="99">
        <f t="shared" si="75"/>
        <v>5</v>
      </c>
      <c r="P2416" s="88">
        <f t="shared" si="76"/>
        <v>1</v>
      </c>
    </row>
    <row r="2417" spans="1:16" x14ac:dyDescent="0.3">
      <c r="A2417" t="s">
        <v>42</v>
      </c>
      <c r="B2417" s="9" t="s">
        <v>385</v>
      </c>
      <c r="C2417" t="s">
        <v>389</v>
      </c>
      <c r="D2417" t="s">
        <v>80</v>
      </c>
      <c r="E2417" t="s">
        <v>236</v>
      </c>
      <c r="F2417" t="s">
        <v>220</v>
      </c>
      <c r="G2417" t="s">
        <v>272</v>
      </c>
      <c r="H2417" t="s">
        <v>4</v>
      </c>
      <c r="I2417">
        <v>32</v>
      </c>
      <c r="J2417">
        <v>18</v>
      </c>
      <c r="K2417">
        <v>4</v>
      </c>
      <c r="L2417">
        <v>14</v>
      </c>
      <c r="M2417">
        <v>11</v>
      </c>
      <c r="N2417">
        <v>3</v>
      </c>
      <c r="O2417" s="99">
        <f t="shared" si="75"/>
        <v>32</v>
      </c>
      <c r="P2417" s="88">
        <f t="shared" si="76"/>
        <v>3</v>
      </c>
    </row>
    <row r="2418" spans="1:16" x14ac:dyDescent="0.3">
      <c r="A2418" t="s">
        <v>42</v>
      </c>
      <c r="B2418" s="9" t="s">
        <v>385</v>
      </c>
      <c r="C2418" t="s">
        <v>389</v>
      </c>
      <c r="D2418" t="s">
        <v>80</v>
      </c>
      <c r="E2418" t="s">
        <v>236</v>
      </c>
      <c r="F2418" t="s">
        <v>220</v>
      </c>
      <c r="G2418" t="s">
        <v>272</v>
      </c>
      <c r="H2418" t="s">
        <v>5</v>
      </c>
      <c r="I2418">
        <v>1</v>
      </c>
      <c r="J2418">
        <v>1</v>
      </c>
      <c r="K2418">
        <v>0</v>
      </c>
      <c r="L2418">
        <v>1</v>
      </c>
      <c r="M2418">
        <v>0</v>
      </c>
      <c r="N2418">
        <v>0</v>
      </c>
      <c r="O2418" s="99">
        <f t="shared" si="75"/>
        <v>1</v>
      </c>
      <c r="P2418" s="88">
        <f t="shared" si="76"/>
        <v>0</v>
      </c>
    </row>
    <row r="2419" spans="1:16" x14ac:dyDescent="0.3">
      <c r="A2419" t="s">
        <v>42</v>
      </c>
      <c r="B2419" s="9" t="s">
        <v>385</v>
      </c>
      <c r="C2419" t="s">
        <v>389</v>
      </c>
      <c r="D2419" t="s">
        <v>80</v>
      </c>
      <c r="E2419" t="s">
        <v>236</v>
      </c>
      <c r="F2419" t="s">
        <v>220</v>
      </c>
      <c r="G2419" t="s">
        <v>272</v>
      </c>
      <c r="H2419" t="s">
        <v>7</v>
      </c>
      <c r="I2419">
        <v>4</v>
      </c>
      <c r="J2419">
        <v>1</v>
      </c>
      <c r="K2419">
        <v>0</v>
      </c>
      <c r="L2419">
        <v>1</v>
      </c>
      <c r="M2419">
        <v>3</v>
      </c>
      <c r="N2419">
        <v>0</v>
      </c>
      <c r="O2419" s="99">
        <f t="shared" si="75"/>
        <v>4</v>
      </c>
      <c r="P2419" s="88">
        <f t="shared" si="76"/>
        <v>0</v>
      </c>
    </row>
    <row r="2420" spans="1:16" x14ac:dyDescent="0.3">
      <c r="A2420" t="s">
        <v>42</v>
      </c>
      <c r="B2420" s="9" t="s">
        <v>385</v>
      </c>
      <c r="C2420" t="s">
        <v>389</v>
      </c>
      <c r="D2420" t="s">
        <v>80</v>
      </c>
      <c r="E2420" t="s">
        <v>236</v>
      </c>
      <c r="F2420" t="s">
        <v>220</v>
      </c>
      <c r="G2420" t="s">
        <v>272</v>
      </c>
      <c r="H2420" t="s">
        <v>6</v>
      </c>
      <c r="I2420">
        <v>6</v>
      </c>
      <c r="J2420">
        <v>6</v>
      </c>
      <c r="K2420">
        <v>5</v>
      </c>
      <c r="L2420">
        <v>1</v>
      </c>
      <c r="M2420">
        <v>0</v>
      </c>
      <c r="N2420">
        <v>0</v>
      </c>
      <c r="O2420" s="99">
        <f t="shared" si="75"/>
        <v>6</v>
      </c>
      <c r="P2420" s="88">
        <f t="shared" si="76"/>
        <v>0</v>
      </c>
    </row>
    <row r="2421" spans="1:16" x14ac:dyDescent="0.3">
      <c r="A2421" t="s">
        <v>42</v>
      </c>
      <c r="B2421" s="9" t="s">
        <v>385</v>
      </c>
      <c r="C2421" t="s">
        <v>389</v>
      </c>
      <c r="D2421" t="s">
        <v>82</v>
      </c>
      <c r="E2421" t="s">
        <v>237</v>
      </c>
      <c r="F2421" t="s">
        <v>220</v>
      </c>
      <c r="G2421" t="s">
        <v>272</v>
      </c>
      <c r="H2421" t="s">
        <v>4</v>
      </c>
      <c r="I2421">
        <v>5</v>
      </c>
      <c r="J2421">
        <v>2</v>
      </c>
      <c r="K2421">
        <v>0</v>
      </c>
      <c r="L2421">
        <v>2</v>
      </c>
      <c r="M2421">
        <v>3</v>
      </c>
      <c r="N2421">
        <v>0</v>
      </c>
      <c r="O2421" s="99">
        <f t="shared" si="75"/>
        <v>5</v>
      </c>
      <c r="P2421" s="88">
        <f t="shared" si="76"/>
        <v>0</v>
      </c>
    </row>
    <row r="2422" spans="1:16" x14ac:dyDescent="0.3">
      <c r="A2422" t="s">
        <v>42</v>
      </c>
      <c r="B2422" s="9" t="s">
        <v>385</v>
      </c>
      <c r="C2422" t="s">
        <v>389</v>
      </c>
      <c r="D2422" t="s">
        <v>82</v>
      </c>
      <c r="E2422" t="s">
        <v>237</v>
      </c>
      <c r="F2422" t="s">
        <v>220</v>
      </c>
      <c r="G2422" t="s">
        <v>272</v>
      </c>
      <c r="H2422" t="s">
        <v>5</v>
      </c>
      <c r="I2422">
        <v>1</v>
      </c>
      <c r="J2422">
        <v>1</v>
      </c>
      <c r="K2422">
        <v>0</v>
      </c>
      <c r="L2422">
        <v>1</v>
      </c>
      <c r="M2422">
        <v>0</v>
      </c>
      <c r="N2422">
        <v>0</v>
      </c>
      <c r="O2422" s="99">
        <f t="shared" si="75"/>
        <v>1</v>
      </c>
      <c r="P2422" s="88">
        <f t="shared" si="76"/>
        <v>0</v>
      </c>
    </row>
    <row r="2423" spans="1:16" x14ac:dyDescent="0.3">
      <c r="A2423" t="s">
        <v>42</v>
      </c>
      <c r="B2423" s="9" t="s">
        <v>385</v>
      </c>
      <c r="C2423" t="s">
        <v>389</v>
      </c>
      <c r="D2423" t="s">
        <v>82</v>
      </c>
      <c r="E2423" t="s">
        <v>237</v>
      </c>
      <c r="F2423" t="s">
        <v>220</v>
      </c>
      <c r="G2423" t="s">
        <v>272</v>
      </c>
      <c r="H2423" t="s">
        <v>6</v>
      </c>
      <c r="I2423">
        <v>1</v>
      </c>
      <c r="J2423">
        <v>1</v>
      </c>
      <c r="K2423">
        <v>0</v>
      </c>
      <c r="L2423">
        <v>1</v>
      </c>
      <c r="M2423">
        <v>0</v>
      </c>
      <c r="N2423">
        <v>0</v>
      </c>
      <c r="O2423" s="99">
        <f t="shared" si="75"/>
        <v>1</v>
      </c>
      <c r="P2423" s="88">
        <f t="shared" si="76"/>
        <v>0</v>
      </c>
    </row>
    <row r="2424" spans="1:16" x14ac:dyDescent="0.3">
      <c r="A2424" t="s">
        <v>42</v>
      </c>
      <c r="B2424" s="9" t="s">
        <v>385</v>
      </c>
      <c r="C2424" t="s">
        <v>389</v>
      </c>
      <c r="D2424" t="s">
        <v>84</v>
      </c>
      <c r="E2424" t="s">
        <v>238</v>
      </c>
      <c r="F2424" t="s">
        <v>239</v>
      </c>
      <c r="G2424" t="s">
        <v>271</v>
      </c>
      <c r="H2424" t="s">
        <v>4</v>
      </c>
      <c r="I2424">
        <v>234</v>
      </c>
      <c r="J2424">
        <v>128</v>
      </c>
      <c r="K2424">
        <v>12</v>
      </c>
      <c r="L2424">
        <v>116</v>
      </c>
      <c r="M2424">
        <v>74</v>
      </c>
      <c r="N2424">
        <v>32</v>
      </c>
      <c r="O2424" s="99">
        <f t="shared" si="75"/>
        <v>234</v>
      </c>
      <c r="P2424" s="88">
        <f t="shared" si="76"/>
        <v>32</v>
      </c>
    </row>
    <row r="2425" spans="1:16" x14ac:dyDescent="0.3">
      <c r="A2425" t="s">
        <v>42</v>
      </c>
      <c r="B2425" s="9" t="s">
        <v>385</v>
      </c>
      <c r="C2425" t="s">
        <v>389</v>
      </c>
      <c r="D2425" t="s">
        <v>84</v>
      </c>
      <c r="E2425" t="s">
        <v>238</v>
      </c>
      <c r="F2425" t="s">
        <v>239</v>
      </c>
      <c r="G2425" t="s">
        <v>271</v>
      </c>
      <c r="H2425" t="s">
        <v>5</v>
      </c>
      <c r="I2425">
        <v>47</v>
      </c>
      <c r="J2425">
        <v>23</v>
      </c>
      <c r="K2425">
        <v>6</v>
      </c>
      <c r="L2425">
        <v>17</v>
      </c>
      <c r="M2425">
        <v>18</v>
      </c>
      <c r="N2425">
        <v>6</v>
      </c>
      <c r="O2425" s="99">
        <f t="shared" si="75"/>
        <v>47</v>
      </c>
      <c r="P2425" s="88">
        <f t="shared" si="76"/>
        <v>6</v>
      </c>
    </row>
    <row r="2426" spans="1:16" x14ac:dyDescent="0.3">
      <c r="A2426" t="s">
        <v>42</v>
      </c>
      <c r="B2426" s="9" t="s">
        <v>385</v>
      </c>
      <c r="C2426" t="s">
        <v>389</v>
      </c>
      <c r="D2426" t="s">
        <v>84</v>
      </c>
      <c r="E2426" t="s">
        <v>238</v>
      </c>
      <c r="F2426" t="s">
        <v>239</v>
      </c>
      <c r="G2426" t="s">
        <v>271</v>
      </c>
      <c r="H2426" t="s">
        <v>7</v>
      </c>
      <c r="I2426">
        <v>15</v>
      </c>
      <c r="J2426">
        <v>11</v>
      </c>
      <c r="K2426">
        <v>6</v>
      </c>
      <c r="L2426">
        <v>5</v>
      </c>
      <c r="M2426">
        <v>4</v>
      </c>
      <c r="N2426">
        <v>0</v>
      </c>
      <c r="O2426" s="99">
        <f t="shared" si="75"/>
        <v>15</v>
      </c>
      <c r="P2426" s="88">
        <f t="shared" si="76"/>
        <v>0</v>
      </c>
    </row>
    <row r="2427" spans="1:16" x14ac:dyDescent="0.3">
      <c r="A2427" t="s">
        <v>42</v>
      </c>
      <c r="B2427" s="9" t="s">
        <v>385</v>
      </c>
      <c r="C2427" t="s">
        <v>389</v>
      </c>
      <c r="D2427" t="s">
        <v>84</v>
      </c>
      <c r="E2427" t="s">
        <v>238</v>
      </c>
      <c r="F2427" t="s">
        <v>239</v>
      </c>
      <c r="G2427" t="s">
        <v>271</v>
      </c>
      <c r="H2427" t="s">
        <v>6</v>
      </c>
      <c r="I2427">
        <v>7</v>
      </c>
      <c r="J2427">
        <v>2</v>
      </c>
      <c r="K2427">
        <v>0</v>
      </c>
      <c r="L2427">
        <v>2</v>
      </c>
      <c r="M2427">
        <v>5</v>
      </c>
      <c r="N2427">
        <v>0</v>
      </c>
      <c r="O2427" s="99">
        <f t="shared" si="75"/>
        <v>7</v>
      </c>
      <c r="P2427" s="88">
        <f t="shared" si="76"/>
        <v>0</v>
      </c>
    </row>
    <row r="2428" spans="1:16" x14ac:dyDescent="0.3">
      <c r="A2428" t="s">
        <v>42</v>
      </c>
      <c r="B2428" s="9" t="s">
        <v>385</v>
      </c>
      <c r="C2428" t="s">
        <v>389</v>
      </c>
      <c r="D2428" t="s">
        <v>86</v>
      </c>
      <c r="E2428" t="s">
        <v>240</v>
      </c>
      <c r="F2428" t="s">
        <v>239</v>
      </c>
      <c r="G2428" t="s">
        <v>271</v>
      </c>
      <c r="H2428" t="s">
        <v>4</v>
      </c>
      <c r="I2428">
        <v>84</v>
      </c>
      <c r="J2428">
        <v>46</v>
      </c>
      <c r="K2428">
        <v>3</v>
      </c>
      <c r="L2428">
        <v>43</v>
      </c>
      <c r="M2428">
        <v>29</v>
      </c>
      <c r="N2428">
        <v>9</v>
      </c>
      <c r="O2428" s="99">
        <f t="shared" si="75"/>
        <v>84</v>
      </c>
      <c r="P2428" s="88">
        <f t="shared" si="76"/>
        <v>9</v>
      </c>
    </row>
    <row r="2429" spans="1:16" x14ac:dyDescent="0.3">
      <c r="A2429" t="s">
        <v>42</v>
      </c>
      <c r="B2429" s="9" t="s">
        <v>385</v>
      </c>
      <c r="C2429" t="s">
        <v>389</v>
      </c>
      <c r="D2429" t="s">
        <v>86</v>
      </c>
      <c r="E2429" t="s">
        <v>240</v>
      </c>
      <c r="F2429" t="s">
        <v>239</v>
      </c>
      <c r="G2429" t="s">
        <v>271</v>
      </c>
      <c r="H2429" t="s">
        <v>5</v>
      </c>
      <c r="I2429">
        <v>8</v>
      </c>
      <c r="J2429">
        <v>2</v>
      </c>
      <c r="K2429">
        <v>1</v>
      </c>
      <c r="L2429">
        <v>1</v>
      </c>
      <c r="M2429">
        <v>5</v>
      </c>
      <c r="N2429">
        <v>1</v>
      </c>
      <c r="O2429" s="99">
        <f t="shared" si="75"/>
        <v>8</v>
      </c>
      <c r="P2429" s="88">
        <f t="shared" si="76"/>
        <v>1</v>
      </c>
    </row>
    <row r="2430" spans="1:16" x14ac:dyDescent="0.3">
      <c r="A2430" t="s">
        <v>42</v>
      </c>
      <c r="B2430" s="9" t="s">
        <v>385</v>
      </c>
      <c r="C2430" t="s">
        <v>389</v>
      </c>
      <c r="D2430" t="s">
        <v>86</v>
      </c>
      <c r="E2430" t="s">
        <v>240</v>
      </c>
      <c r="F2430" t="s">
        <v>239</v>
      </c>
      <c r="G2430" t="s">
        <v>271</v>
      </c>
      <c r="H2430" t="s">
        <v>7</v>
      </c>
      <c r="I2430">
        <v>5</v>
      </c>
      <c r="J2430">
        <v>5</v>
      </c>
      <c r="K2430">
        <v>1</v>
      </c>
      <c r="L2430">
        <v>4</v>
      </c>
      <c r="M2430">
        <v>0</v>
      </c>
      <c r="N2430">
        <v>0</v>
      </c>
      <c r="O2430" s="99">
        <f t="shared" si="75"/>
        <v>5</v>
      </c>
      <c r="P2430" s="88">
        <f t="shared" si="76"/>
        <v>0</v>
      </c>
    </row>
    <row r="2431" spans="1:16" x14ac:dyDescent="0.3">
      <c r="A2431" t="s">
        <v>42</v>
      </c>
      <c r="B2431" s="9" t="s">
        <v>385</v>
      </c>
      <c r="C2431" t="s">
        <v>389</v>
      </c>
      <c r="D2431" t="s">
        <v>86</v>
      </c>
      <c r="E2431" t="s">
        <v>240</v>
      </c>
      <c r="F2431" t="s">
        <v>239</v>
      </c>
      <c r="G2431" t="s">
        <v>271</v>
      </c>
      <c r="H2431" t="s">
        <v>6</v>
      </c>
      <c r="I2431">
        <v>9</v>
      </c>
      <c r="J2431">
        <v>4</v>
      </c>
      <c r="K2431">
        <v>1</v>
      </c>
      <c r="L2431">
        <v>3</v>
      </c>
      <c r="M2431">
        <v>5</v>
      </c>
      <c r="N2431">
        <v>0</v>
      </c>
      <c r="O2431" s="99">
        <f t="shared" si="75"/>
        <v>9</v>
      </c>
      <c r="P2431" s="88">
        <f t="shared" si="76"/>
        <v>0</v>
      </c>
    </row>
    <row r="2432" spans="1:16" x14ac:dyDescent="0.3">
      <c r="A2432" t="s">
        <v>42</v>
      </c>
      <c r="B2432" s="9" t="s">
        <v>385</v>
      </c>
      <c r="C2432" t="s">
        <v>389</v>
      </c>
      <c r="D2432" t="s">
        <v>88</v>
      </c>
      <c r="E2432" t="s">
        <v>241</v>
      </c>
      <c r="F2432" t="s">
        <v>220</v>
      </c>
      <c r="G2432" t="s">
        <v>271</v>
      </c>
      <c r="H2432" t="s">
        <v>4</v>
      </c>
      <c r="I2432">
        <v>17</v>
      </c>
      <c r="J2432">
        <v>11</v>
      </c>
      <c r="K2432">
        <v>0</v>
      </c>
      <c r="L2432">
        <v>11</v>
      </c>
      <c r="M2432">
        <v>6</v>
      </c>
      <c r="N2432">
        <v>0</v>
      </c>
      <c r="O2432" s="99">
        <f t="shared" si="75"/>
        <v>17</v>
      </c>
      <c r="P2432" s="88">
        <f t="shared" si="76"/>
        <v>0</v>
      </c>
    </row>
    <row r="2433" spans="1:16" x14ac:dyDescent="0.3">
      <c r="A2433" t="s">
        <v>42</v>
      </c>
      <c r="B2433" s="9" t="s">
        <v>385</v>
      </c>
      <c r="C2433" t="s">
        <v>389</v>
      </c>
      <c r="D2433" t="s">
        <v>88</v>
      </c>
      <c r="E2433" t="s">
        <v>241</v>
      </c>
      <c r="F2433" t="s">
        <v>220</v>
      </c>
      <c r="G2433" t="s">
        <v>271</v>
      </c>
      <c r="H2433" t="s">
        <v>5</v>
      </c>
      <c r="I2433">
        <v>6</v>
      </c>
      <c r="J2433">
        <v>4</v>
      </c>
      <c r="K2433">
        <v>1</v>
      </c>
      <c r="L2433">
        <v>3</v>
      </c>
      <c r="M2433">
        <v>2</v>
      </c>
      <c r="N2433">
        <v>0</v>
      </c>
      <c r="O2433" s="99">
        <f t="shared" si="75"/>
        <v>6</v>
      </c>
      <c r="P2433" s="88">
        <f t="shared" si="76"/>
        <v>0</v>
      </c>
    </row>
    <row r="2434" spans="1:16" x14ac:dyDescent="0.3">
      <c r="A2434" t="s">
        <v>42</v>
      </c>
      <c r="B2434" s="9" t="s">
        <v>385</v>
      </c>
      <c r="C2434" t="s">
        <v>389</v>
      </c>
      <c r="D2434" t="s">
        <v>88</v>
      </c>
      <c r="E2434" t="s">
        <v>241</v>
      </c>
      <c r="F2434" t="s">
        <v>220</v>
      </c>
      <c r="G2434" t="s">
        <v>271</v>
      </c>
      <c r="H2434" t="s">
        <v>7</v>
      </c>
      <c r="I2434">
        <v>1</v>
      </c>
      <c r="J2434">
        <v>1</v>
      </c>
      <c r="K2434">
        <v>0</v>
      </c>
      <c r="L2434">
        <v>1</v>
      </c>
      <c r="M2434">
        <v>0</v>
      </c>
      <c r="N2434">
        <v>0</v>
      </c>
      <c r="O2434" s="99">
        <f t="shared" si="75"/>
        <v>1</v>
      </c>
      <c r="P2434" s="88">
        <f t="shared" si="76"/>
        <v>0</v>
      </c>
    </row>
    <row r="2435" spans="1:16" x14ac:dyDescent="0.3">
      <c r="A2435" t="s">
        <v>42</v>
      </c>
      <c r="B2435" s="9" t="s">
        <v>385</v>
      </c>
      <c r="C2435" t="s">
        <v>389</v>
      </c>
      <c r="D2435" t="s">
        <v>88</v>
      </c>
      <c r="E2435" t="s">
        <v>241</v>
      </c>
      <c r="F2435" t="s">
        <v>220</v>
      </c>
      <c r="G2435" t="s">
        <v>271</v>
      </c>
      <c r="H2435" t="s">
        <v>6</v>
      </c>
      <c r="I2435">
        <v>1</v>
      </c>
      <c r="J2435">
        <v>1</v>
      </c>
      <c r="K2435">
        <v>1</v>
      </c>
      <c r="L2435">
        <v>0</v>
      </c>
      <c r="M2435">
        <v>0</v>
      </c>
      <c r="N2435">
        <v>0</v>
      </c>
      <c r="O2435" s="99">
        <f t="shared" ref="O2435:O2498" si="77">IF($I$1=$O$1,I2435,IF($J$1=$O$1,J2435,IF($K$1=$O$1,K2435,IF($L$1=$O$1,L2435,IF($M$1=$O$1,M2435,IF($N$1=$O$1,N2435,"x"))))))</f>
        <v>1</v>
      </c>
      <c r="P2435" s="88">
        <f t="shared" ref="P2435:P2498" si="78">IF($I$1=$P$1,I2435,IF($J$1=$P$1,J2435,IF($K$1=$P$1,K2435,IF($L$1=$P$1,L2435,IF($M$1=$P$1,M2435,IF($N$1=$P$1,N2435,"x"))))))</f>
        <v>0</v>
      </c>
    </row>
    <row r="2436" spans="1:16" x14ac:dyDescent="0.3">
      <c r="A2436" t="s">
        <v>42</v>
      </c>
      <c r="B2436" s="9" t="s">
        <v>385</v>
      </c>
      <c r="C2436" t="s">
        <v>389</v>
      </c>
      <c r="D2436" t="s">
        <v>90</v>
      </c>
      <c r="E2436" t="s">
        <v>242</v>
      </c>
      <c r="F2436" t="s">
        <v>220</v>
      </c>
      <c r="G2436" t="s">
        <v>272</v>
      </c>
      <c r="H2436" t="s">
        <v>4</v>
      </c>
      <c r="I2436">
        <v>15</v>
      </c>
      <c r="J2436">
        <v>3</v>
      </c>
      <c r="K2436">
        <v>0</v>
      </c>
      <c r="L2436">
        <v>3</v>
      </c>
      <c r="M2436">
        <v>9</v>
      </c>
      <c r="N2436">
        <v>3</v>
      </c>
      <c r="O2436" s="99">
        <f t="shared" si="77"/>
        <v>15</v>
      </c>
      <c r="P2436" s="88">
        <f t="shared" si="78"/>
        <v>3</v>
      </c>
    </row>
    <row r="2437" spans="1:16" x14ac:dyDescent="0.3">
      <c r="A2437" t="s">
        <v>42</v>
      </c>
      <c r="B2437" s="9" t="s">
        <v>385</v>
      </c>
      <c r="C2437" t="s">
        <v>389</v>
      </c>
      <c r="D2437" t="s">
        <v>90</v>
      </c>
      <c r="E2437" t="s">
        <v>242</v>
      </c>
      <c r="F2437" t="s">
        <v>220</v>
      </c>
      <c r="G2437" t="s">
        <v>272</v>
      </c>
      <c r="H2437" t="s">
        <v>5</v>
      </c>
      <c r="I2437">
        <v>7</v>
      </c>
      <c r="J2437">
        <v>0</v>
      </c>
      <c r="K2437">
        <v>0</v>
      </c>
      <c r="L2437">
        <v>0</v>
      </c>
      <c r="M2437">
        <v>6</v>
      </c>
      <c r="N2437">
        <v>1</v>
      </c>
      <c r="O2437" s="99">
        <f t="shared" si="77"/>
        <v>7</v>
      </c>
      <c r="P2437" s="88">
        <f t="shared" si="78"/>
        <v>1</v>
      </c>
    </row>
    <row r="2438" spans="1:16" x14ac:dyDescent="0.3">
      <c r="A2438" t="s">
        <v>42</v>
      </c>
      <c r="B2438" s="9" t="s">
        <v>385</v>
      </c>
      <c r="C2438" t="s">
        <v>389</v>
      </c>
      <c r="D2438" t="s">
        <v>90</v>
      </c>
      <c r="E2438" t="s">
        <v>242</v>
      </c>
      <c r="F2438" t="s">
        <v>220</v>
      </c>
      <c r="G2438" t="s">
        <v>272</v>
      </c>
      <c r="H2438" t="s">
        <v>7</v>
      </c>
      <c r="I2438">
        <v>2</v>
      </c>
      <c r="J2438">
        <v>0</v>
      </c>
      <c r="K2438">
        <v>0</v>
      </c>
      <c r="L2438">
        <v>0</v>
      </c>
      <c r="M2438">
        <v>1</v>
      </c>
      <c r="N2438">
        <v>1</v>
      </c>
      <c r="O2438" s="99">
        <f t="shared" si="77"/>
        <v>2</v>
      </c>
      <c r="P2438" s="88">
        <f t="shared" si="78"/>
        <v>1</v>
      </c>
    </row>
    <row r="2439" spans="1:16" x14ac:dyDescent="0.3">
      <c r="A2439" t="s">
        <v>42</v>
      </c>
      <c r="B2439" s="9" t="s">
        <v>385</v>
      </c>
      <c r="C2439" t="s">
        <v>389</v>
      </c>
      <c r="D2439" t="s">
        <v>90</v>
      </c>
      <c r="E2439" t="s">
        <v>242</v>
      </c>
      <c r="F2439" t="s">
        <v>220</v>
      </c>
      <c r="G2439" t="s">
        <v>272</v>
      </c>
      <c r="H2439" t="s">
        <v>6</v>
      </c>
      <c r="I2439">
        <v>3</v>
      </c>
      <c r="J2439">
        <v>1</v>
      </c>
      <c r="K2439">
        <v>0</v>
      </c>
      <c r="L2439">
        <v>1</v>
      </c>
      <c r="M2439">
        <v>1</v>
      </c>
      <c r="N2439">
        <v>1</v>
      </c>
      <c r="O2439" s="99">
        <f t="shared" si="77"/>
        <v>3</v>
      </c>
      <c r="P2439" s="88">
        <f t="shared" si="78"/>
        <v>1</v>
      </c>
    </row>
    <row r="2440" spans="1:16" x14ac:dyDescent="0.3">
      <c r="A2440" t="s">
        <v>42</v>
      </c>
      <c r="B2440" s="9" t="s">
        <v>385</v>
      </c>
      <c r="C2440" t="s">
        <v>389</v>
      </c>
      <c r="D2440" t="s">
        <v>92</v>
      </c>
      <c r="E2440" t="s">
        <v>243</v>
      </c>
      <c r="F2440" t="s">
        <v>220</v>
      </c>
      <c r="G2440" t="s">
        <v>271</v>
      </c>
      <c r="H2440" t="s">
        <v>4</v>
      </c>
      <c r="I2440">
        <v>34</v>
      </c>
      <c r="J2440">
        <v>15</v>
      </c>
      <c r="K2440">
        <v>0</v>
      </c>
      <c r="L2440">
        <v>15</v>
      </c>
      <c r="M2440">
        <v>10</v>
      </c>
      <c r="N2440">
        <v>9</v>
      </c>
      <c r="O2440" s="99">
        <f t="shared" si="77"/>
        <v>34</v>
      </c>
      <c r="P2440" s="88">
        <f t="shared" si="78"/>
        <v>9</v>
      </c>
    </row>
    <row r="2441" spans="1:16" x14ac:dyDescent="0.3">
      <c r="A2441" t="s">
        <v>42</v>
      </c>
      <c r="B2441" s="9" t="s">
        <v>385</v>
      </c>
      <c r="C2441" t="s">
        <v>389</v>
      </c>
      <c r="D2441" t="s">
        <v>92</v>
      </c>
      <c r="E2441" t="s">
        <v>243</v>
      </c>
      <c r="F2441" t="s">
        <v>220</v>
      </c>
      <c r="G2441" t="s">
        <v>271</v>
      </c>
      <c r="H2441" t="s">
        <v>6</v>
      </c>
      <c r="I2441">
        <v>2</v>
      </c>
      <c r="J2441">
        <v>1</v>
      </c>
      <c r="K2441">
        <v>1</v>
      </c>
      <c r="L2441">
        <v>0</v>
      </c>
      <c r="M2441">
        <v>1</v>
      </c>
      <c r="N2441">
        <v>0</v>
      </c>
      <c r="O2441" s="99">
        <f t="shared" si="77"/>
        <v>2</v>
      </c>
      <c r="P2441" s="88">
        <f t="shared" si="78"/>
        <v>0</v>
      </c>
    </row>
    <row r="2442" spans="1:16" x14ac:dyDescent="0.3">
      <c r="A2442" t="s">
        <v>42</v>
      </c>
      <c r="B2442" s="9" t="s">
        <v>385</v>
      </c>
      <c r="C2442" t="s">
        <v>389</v>
      </c>
      <c r="D2442" t="s">
        <v>94</v>
      </c>
      <c r="E2442" t="s">
        <v>244</v>
      </c>
      <c r="F2442" t="s">
        <v>220</v>
      </c>
      <c r="G2442" t="s">
        <v>272</v>
      </c>
      <c r="H2442" t="s">
        <v>4</v>
      </c>
      <c r="I2442">
        <v>38</v>
      </c>
      <c r="J2442">
        <v>7</v>
      </c>
      <c r="K2442">
        <v>2</v>
      </c>
      <c r="L2442">
        <v>5</v>
      </c>
      <c r="M2442">
        <v>10</v>
      </c>
      <c r="N2442">
        <v>21</v>
      </c>
      <c r="O2442" s="99">
        <f t="shared" si="77"/>
        <v>38</v>
      </c>
      <c r="P2442" s="88">
        <f t="shared" si="78"/>
        <v>21</v>
      </c>
    </row>
    <row r="2443" spans="1:16" x14ac:dyDescent="0.3">
      <c r="A2443" t="s">
        <v>42</v>
      </c>
      <c r="B2443" s="9" t="s">
        <v>385</v>
      </c>
      <c r="C2443" t="s">
        <v>389</v>
      </c>
      <c r="D2443" t="s">
        <v>94</v>
      </c>
      <c r="E2443" t="s">
        <v>244</v>
      </c>
      <c r="F2443" t="s">
        <v>220</v>
      </c>
      <c r="G2443" t="s">
        <v>272</v>
      </c>
      <c r="H2443" t="s">
        <v>5</v>
      </c>
      <c r="I2443">
        <v>8</v>
      </c>
      <c r="J2443">
        <v>2</v>
      </c>
      <c r="K2443">
        <v>1</v>
      </c>
      <c r="L2443">
        <v>1</v>
      </c>
      <c r="M2443">
        <v>3</v>
      </c>
      <c r="N2443">
        <v>3</v>
      </c>
      <c r="O2443" s="99">
        <f t="shared" si="77"/>
        <v>8</v>
      </c>
      <c r="P2443" s="88">
        <f t="shared" si="78"/>
        <v>3</v>
      </c>
    </row>
    <row r="2444" spans="1:16" x14ac:dyDescent="0.3">
      <c r="A2444" t="s">
        <v>42</v>
      </c>
      <c r="B2444" s="9" t="s">
        <v>385</v>
      </c>
      <c r="C2444" t="s">
        <v>389</v>
      </c>
      <c r="D2444" t="s">
        <v>94</v>
      </c>
      <c r="E2444" t="s">
        <v>244</v>
      </c>
      <c r="F2444" t="s">
        <v>220</v>
      </c>
      <c r="G2444" t="s">
        <v>272</v>
      </c>
      <c r="H2444" t="s">
        <v>7</v>
      </c>
      <c r="I2444">
        <v>1</v>
      </c>
      <c r="J2444">
        <v>0</v>
      </c>
      <c r="K2444">
        <v>0</v>
      </c>
      <c r="L2444">
        <v>0</v>
      </c>
      <c r="M2444">
        <v>1</v>
      </c>
      <c r="N2444">
        <v>0</v>
      </c>
      <c r="O2444" s="99">
        <f t="shared" si="77"/>
        <v>1</v>
      </c>
      <c r="P2444" s="88">
        <f t="shared" si="78"/>
        <v>0</v>
      </c>
    </row>
    <row r="2445" spans="1:16" x14ac:dyDescent="0.3">
      <c r="A2445" t="s">
        <v>42</v>
      </c>
      <c r="B2445" s="9" t="s">
        <v>385</v>
      </c>
      <c r="C2445" t="s">
        <v>389</v>
      </c>
      <c r="D2445" t="s">
        <v>94</v>
      </c>
      <c r="E2445" t="s">
        <v>244</v>
      </c>
      <c r="F2445" t="s">
        <v>220</v>
      </c>
      <c r="G2445" t="s">
        <v>272</v>
      </c>
      <c r="H2445" t="s">
        <v>6</v>
      </c>
      <c r="I2445">
        <v>8</v>
      </c>
      <c r="J2445">
        <v>6</v>
      </c>
      <c r="K2445">
        <v>1</v>
      </c>
      <c r="L2445">
        <v>5</v>
      </c>
      <c r="M2445">
        <v>2</v>
      </c>
      <c r="N2445">
        <v>0</v>
      </c>
      <c r="O2445" s="99">
        <f t="shared" si="77"/>
        <v>8</v>
      </c>
      <c r="P2445" s="88">
        <f t="shared" si="78"/>
        <v>0</v>
      </c>
    </row>
    <row r="2446" spans="1:16" x14ac:dyDescent="0.3">
      <c r="A2446" t="s">
        <v>42</v>
      </c>
      <c r="B2446" s="9" t="s">
        <v>385</v>
      </c>
      <c r="C2446" t="s">
        <v>389</v>
      </c>
      <c r="D2446" t="s">
        <v>245</v>
      </c>
      <c r="E2446" t="s">
        <v>246</v>
      </c>
      <c r="F2446" t="s">
        <v>220</v>
      </c>
      <c r="G2446" t="s">
        <v>273</v>
      </c>
      <c r="H2446" t="s">
        <v>4</v>
      </c>
      <c r="I2446">
        <v>1</v>
      </c>
      <c r="J2446">
        <v>1</v>
      </c>
      <c r="K2446">
        <v>0</v>
      </c>
      <c r="L2446">
        <v>1</v>
      </c>
      <c r="M2446">
        <v>0</v>
      </c>
      <c r="N2446">
        <v>0</v>
      </c>
      <c r="O2446" s="99">
        <f t="shared" si="77"/>
        <v>1</v>
      </c>
      <c r="P2446" s="88">
        <f t="shared" si="78"/>
        <v>0</v>
      </c>
    </row>
    <row r="2447" spans="1:16" x14ac:dyDescent="0.3">
      <c r="A2447" t="s">
        <v>42</v>
      </c>
      <c r="B2447" s="9" t="s">
        <v>385</v>
      </c>
      <c r="C2447" t="s">
        <v>389</v>
      </c>
      <c r="D2447" t="s">
        <v>245</v>
      </c>
      <c r="E2447" t="s">
        <v>246</v>
      </c>
      <c r="F2447" t="s">
        <v>220</v>
      </c>
      <c r="G2447" t="s">
        <v>273</v>
      </c>
      <c r="H2447" t="s">
        <v>6</v>
      </c>
      <c r="I2447">
        <v>2</v>
      </c>
      <c r="J2447">
        <v>0</v>
      </c>
      <c r="K2447">
        <v>0</v>
      </c>
      <c r="L2447">
        <v>0</v>
      </c>
      <c r="M2447">
        <v>1</v>
      </c>
      <c r="N2447">
        <v>1</v>
      </c>
      <c r="O2447" s="99">
        <f t="shared" si="77"/>
        <v>2</v>
      </c>
      <c r="P2447" s="88">
        <f t="shared" si="78"/>
        <v>1</v>
      </c>
    </row>
    <row r="2448" spans="1:16" x14ac:dyDescent="0.3">
      <c r="A2448" t="s">
        <v>42</v>
      </c>
      <c r="B2448" s="9" t="s">
        <v>385</v>
      </c>
      <c r="C2448" t="s">
        <v>389</v>
      </c>
      <c r="D2448" t="s">
        <v>100</v>
      </c>
      <c r="E2448" t="s">
        <v>247</v>
      </c>
      <c r="F2448" t="s">
        <v>220</v>
      </c>
      <c r="G2448" t="s">
        <v>272</v>
      </c>
      <c r="H2448" t="s">
        <v>4</v>
      </c>
      <c r="I2448">
        <v>38</v>
      </c>
      <c r="J2448">
        <v>21</v>
      </c>
      <c r="K2448">
        <v>3</v>
      </c>
      <c r="L2448">
        <v>18</v>
      </c>
      <c r="M2448">
        <v>9</v>
      </c>
      <c r="N2448">
        <v>8</v>
      </c>
      <c r="O2448" s="99">
        <f t="shared" si="77"/>
        <v>38</v>
      </c>
      <c r="P2448" s="88">
        <f t="shared" si="78"/>
        <v>8</v>
      </c>
    </row>
    <row r="2449" spans="1:16" x14ac:dyDescent="0.3">
      <c r="A2449" t="s">
        <v>42</v>
      </c>
      <c r="B2449" s="9" t="s">
        <v>385</v>
      </c>
      <c r="C2449" t="s">
        <v>389</v>
      </c>
      <c r="D2449" t="s">
        <v>100</v>
      </c>
      <c r="E2449" t="s">
        <v>247</v>
      </c>
      <c r="F2449" t="s">
        <v>220</v>
      </c>
      <c r="G2449" t="s">
        <v>272</v>
      </c>
      <c r="H2449" t="s">
        <v>5</v>
      </c>
      <c r="I2449">
        <v>5</v>
      </c>
      <c r="J2449">
        <v>4</v>
      </c>
      <c r="K2449">
        <v>0</v>
      </c>
      <c r="L2449">
        <v>4</v>
      </c>
      <c r="M2449">
        <v>0</v>
      </c>
      <c r="N2449">
        <v>1</v>
      </c>
      <c r="O2449" s="99">
        <f t="shared" si="77"/>
        <v>5</v>
      </c>
      <c r="P2449" s="88">
        <f t="shared" si="78"/>
        <v>1</v>
      </c>
    </row>
    <row r="2450" spans="1:16" x14ac:dyDescent="0.3">
      <c r="A2450" t="s">
        <v>42</v>
      </c>
      <c r="B2450" s="9" t="s">
        <v>385</v>
      </c>
      <c r="C2450" t="s">
        <v>389</v>
      </c>
      <c r="D2450" t="s">
        <v>100</v>
      </c>
      <c r="E2450" t="s">
        <v>247</v>
      </c>
      <c r="F2450" t="s">
        <v>220</v>
      </c>
      <c r="G2450" t="s">
        <v>272</v>
      </c>
      <c r="H2450" t="s">
        <v>7</v>
      </c>
      <c r="I2450">
        <v>7</v>
      </c>
      <c r="J2450">
        <v>7</v>
      </c>
      <c r="K2450">
        <v>3</v>
      </c>
      <c r="L2450">
        <v>4</v>
      </c>
      <c r="M2450">
        <v>0</v>
      </c>
      <c r="N2450">
        <v>0</v>
      </c>
      <c r="O2450" s="99">
        <f t="shared" si="77"/>
        <v>7</v>
      </c>
      <c r="P2450" s="88">
        <f t="shared" si="78"/>
        <v>0</v>
      </c>
    </row>
    <row r="2451" spans="1:16" x14ac:dyDescent="0.3">
      <c r="A2451" t="s">
        <v>42</v>
      </c>
      <c r="B2451" s="9" t="s">
        <v>385</v>
      </c>
      <c r="C2451" t="s">
        <v>389</v>
      </c>
      <c r="D2451" t="s">
        <v>100</v>
      </c>
      <c r="E2451" t="s">
        <v>247</v>
      </c>
      <c r="F2451" t="s">
        <v>220</v>
      </c>
      <c r="G2451" t="s">
        <v>272</v>
      </c>
      <c r="H2451" t="s">
        <v>6</v>
      </c>
      <c r="I2451">
        <v>9</v>
      </c>
      <c r="J2451">
        <v>5</v>
      </c>
      <c r="K2451">
        <v>1</v>
      </c>
      <c r="L2451">
        <v>4</v>
      </c>
      <c r="M2451">
        <v>1</v>
      </c>
      <c r="N2451">
        <v>3</v>
      </c>
      <c r="O2451" s="99">
        <f t="shared" si="77"/>
        <v>9</v>
      </c>
      <c r="P2451" s="88">
        <f t="shared" si="78"/>
        <v>3</v>
      </c>
    </row>
    <row r="2452" spans="1:16" x14ac:dyDescent="0.3">
      <c r="A2452" t="s">
        <v>42</v>
      </c>
      <c r="B2452" s="9" t="s">
        <v>385</v>
      </c>
      <c r="C2452" t="s">
        <v>389</v>
      </c>
      <c r="D2452" t="s">
        <v>102</v>
      </c>
      <c r="E2452" t="s">
        <v>248</v>
      </c>
      <c r="F2452" t="s">
        <v>220</v>
      </c>
      <c r="G2452" t="s">
        <v>271</v>
      </c>
      <c r="H2452" t="s">
        <v>4</v>
      </c>
      <c r="I2452">
        <v>71</v>
      </c>
      <c r="J2452">
        <v>14</v>
      </c>
      <c r="K2452">
        <v>5</v>
      </c>
      <c r="L2452">
        <v>9</v>
      </c>
      <c r="M2452">
        <v>40</v>
      </c>
      <c r="N2452">
        <v>17</v>
      </c>
      <c r="O2452" s="99">
        <f t="shared" si="77"/>
        <v>71</v>
      </c>
      <c r="P2452" s="88">
        <f t="shared" si="78"/>
        <v>17</v>
      </c>
    </row>
    <row r="2453" spans="1:16" x14ac:dyDescent="0.3">
      <c r="A2453" t="s">
        <v>42</v>
      </c>
      <c r="B2453" s="9" t="s">
        <v>385</v>
      </c>
      <c r="C2453" t="s">
        <v>389</v>
      </c>
      <c r="D2453" t="s">
        <v>102</v>
      </c>
      <c r="E2453" t="s">
        <v>248</v>
      </c>
      <c r="F2453" t="s">
        <v>220</v>
      </c>
      <c r="G2453" t="s">
        <v>271</v>
      </c>
      <c r="H2453" t="s">
        <v>5</v>
      </c>
      <c r="I2453">
        <v>9</v>
      </c>
      <c r="J2453">
        <v>0</v>
      </c>
      <c r="K2453">
        <v>0</v>
      </c>
      <c r="L2453">
        <v>0</v>
      </c>
      <c r="M2453">
        <v>6</v>
      </c>
      <c r="N2453">
        <v>3</v>
      </c>
      <c r="O2453" s="99">
        <f t="shared" si="77"/>
        <v>9</v>
      </c>
      <c r="P2453" s="88">
        <f t="shared" si="78"/>
        <v>3</v>
      </c>
    </row>
    <row r="2454" spans="1:16" x14ac:dyDescent="0.3">
      <c r="A2454" t="s">
        <v>42</v>
      </c>
      <c r="B2454" s="9" t="s">
        <v>385</v>
      </c>
      <c r="C2454" t="s">
        <v>389</v>
      </c>
      <c r="D2454" t="s">
        <v>102</v>
      </c>
      <c r="E2454" t="s">
        <v>248</v>
      </c>
      <c r="F2454" t="s">
        <v>220</v>
      </c>
      <c r="G2454" t="s">
        <v>271</v>
      </c>
      <c r="H2454" t="s">
        <v>7</v>
      </c>
      <c r="I2454">
        <v>10</v>
      </c>
      <c r="J2454">
        <v>8</v>
      </c>
      <c r="K2454">
        <v>2</v>
      </c>
      <c r="L2454">
        <v>6</v>
      </c>
      <c r="M2454">
        <v>2</v>
      </c>
      <c r="N2454">
        <v>0</v>
      </c>
      <c r="O2454" s="99">
        <f t="shared" si="77"/>
        <v>10</v>
      </c>
      <c r="P2454" s="88">
        <f t="shared" si="78"/>
        <v>0</v>
      </c>
    </row>
    <row r="2455" spans="1:16" x14ac:dyDescent="0.3">
      <c r="A2455" t="s">
        <v>42</v>
      </c>
      <c r="B2455" s="9" t="s">
        <v>385</v>
      </c>
      <c r="C2455" t="s">
        <v>389</v>
      </c>
      <c r="D2455" t="s">
        <v>102</v>
      </c>
      <c r="E2455" t="s">
        <v>248</v>
      </c>
      <c r="F2455" t="s">
        <v>220</v>
      </c>
      <c r="G2455" t="s">
        <v>271</v>
      </c>
      <c r="H2455" t="s">
        <v>6</v>
      </c>
      <c r="I2455">
        <v>6</v>
      </c>
      <c r="J2455">
        <v>3</v>
      </c>
      <c r="K2455">
        <v>0</v>
      </c>
      <c r="L2455">
        <v>3</v>
      </c>
      <c r="M2455">
        <v>1</v>
      </c>
      <c r="N2455">
        <v>2</v>
      </c>
      <c r="O2455" s="99">
        <f t="shared" si="77"/>
        <v>6</v>
      </c>
      <c r="P2455" s="88">
        <f t="shared" si="78"/>
        <v>2</v>
      </c>
    </row>
    <row r="2456" spans="1:16" x14ac:dyDescent="0.3">
      <c r="A2456" t="s">
        <v>42</v>
      </c>
      <c r="B2456" s="9" t="s">
        <v>385</v>
      </c>
      <c r="C2456" t="s">
        <v>389</v>
      </c>
      <c r="D2456" t="s">
        <v>104</v>
      </c>
      <c r="E2456" t="s">
        <v>249</v>
      </c>
      <c r="F2456" t="s">
        <v>220</v>
      </c>
      <c r="G2456" t="s">
        <v>272</v>
      </c>
      <c r="H2456" t="s">
        <v>4</v>
      </c>
      <c r="I2456">
        <v>12</v>
      </c>
      <c r="J2456">
        <v>8</v>
      </c>
      <c r="K2456">
        <v>2</v>
      </c>
      <c r="L2456">
        <v>6</v>
      </c>
      <c r="M2456">
        <v>3</v>
      </c>
      <c r="N2456">
        <v>1</v>
      </c>
      <c r="O2456" s="99">
        <f t="shared" si="77"/>
        <v>12</v>
      </c>
      <c r="P2456" s="88">
        <f t="shared" si="78"/>
        <v>1</v>
      </c>
    </row>
    <row r="2457" spans="1:16" x14ac:dyDescent="0.3">
      <c r="A2457" t="s">
        <v>42</v>
      </c>
      <c r="B2457" s="9" t="s">
        <v>385</v>
      </c>
      <c r="C2457" t="s">
        <v>389</v>
      </c>
      <c r="D2457" t="s">
        <v>104</v>
      </c>
      <c r="E2457" t="s">
        <v>249</v>
      </c>
      <c r="F2457" t="s">
        <v>220</v>
      </c>
      <c r="G2457" t="s">
        <v>272</v>
      </c>
      <c r="H2457" t="s">
        <v>5</v>
      </c>
      <c r="I2457">
        <v>2</v>
      </c>
      <c r="J2457">
        <v>1</v>
      </c>
      <c r="K2457">
        <v>0</v>
      </c>
      <c r="L2457">
        <v>1</v>
      </c>
      <c r="M2457">
        <v>1</v>
      </c>
      <c r="N2457">
        <v>0</v>
      </c>
      <c r="O2457" s="99">
        <f t="shared" si="77"/>
        <v>2</v>
      </c>
      <c r="P2457" s="88">
        <f t="shared" si="78"/>
        <v>0</v>
      </c>
    </row>
    <row r="2458" spans="1:16" x14ac:dyDescent="0.3">
      <c r="A2458" t="s">
        <v>42</v>
      </c>
      <c r="B2458" s="9" t="s">
        <v>385</v>
      </c>
      <c r="C2458" t="s">
        <v>389</v>
      </c>
      <c r="D2458" t="s">
        <v>104</v>
      </c>
      <c r="E2458" t="s">
        <v>249</v>
      </c>
      <c r="F2458" t="s">
        <v>220</v>
      </c>
      <c r="G2458" t="s">
        <v>272</v>
      </c>
      <c r="H2458" t="s">
        <v>7</v>
      </c>
      <c r="I2458">
        <v>1</v>
      </c>
      <c r="J2458">
        <v>1</v>
      </c>
      <c r="K2458">
        <v>0</v>
      </c>
      <c r="L2458">
        <v>1</v>
      </c>
      <c r="M2458">
        <v>0</v>
      </c>
      <c r="N2458">
        <v>0</v>
      </c>
      <c r="O2458" s="99">
        <f t="shared" si="77"/>
        <v>1</v>
      </c>
      <c r="P2458" s="88">
        <f t="shared" si="78"/>
        <v>0</v>
      </c>
    </row>
    <row r="2459" spans="1:16" x14ac:dyDescent="0.3">
      <c r="A2459" t="s">
        <v>42</v>
      </c>
      <c r="B2459" s="9" t="s">
        <v>385</v>
      </c>
      <c r="C2459" t="s">
        <v>389</v>
      </c>
      <c r="D2459" t="s">
        <v>104</v>
      </c>
      <c r="E2459" t="s">
        <v>249</v>
      </c>
      <c r="F2459" t="s">
        <v>220</v>
      </c>
      <c r="G2459" t="s">
        <v>272</v>
      </c>
      <c r="H2459" t="s">
        <v>6</v>
      </c>
      <c r="I2459">
        <v>1</v>
      </c>
      <c r="J2459">
        <v>1</v>
      </c>
      <c r="K2459">
        <v>0</v>
      </c>
      <c r="L2459">
        <v>1</v>
      </c>
      <c r="M2459">
        <v>0</v>
      </c>
      <c r="N2459">
        <v>0</v>
      </c>
      <c r="O2459" s="99">
        <f t="shared" si="77"/>
        <v>1</v>
      </c>
      <c r="P2459" s="88">
        <f t="shared" si="78"/>
        <v>0</v>
      </c>
    </row>
    <row r="2460" spans="1:16" x14ac:dyDescent="0.3">
      <c r="A2460" t="s">
        <v>42</v>
      </c>
      <c r="B2460" s="9" t="s">
        <v>385</v>
      </c>
      <c r="C2460" t="s">
        <v>389</v>
      </c>
      <c r="D2460" t="s">
        <v>106</v>
      </c>
      <c r="E2460" t="s">
        <v>250</v>
      </c>
      <c r="F2460" t="s">
        <v>220</v>
      </c>
      <c r="G2460" t="s">
        <v>273</v>
      </c>
      <c r="H2460" t="s">
        <v>4</v>
      </c>
      <c r="I2460">
        <v>19</v>
      </c>
      <c r="J2460">
        <v>4</v>
      </c>
      <c r="K2460">
        <v>1</v>
      </c>
      <c r="L2460">
        <v>3</v>
      </c>
      <c r="M2460">
        <v>0</v>
      </c>
      <c r="N2460">
        <v>15</v>
      </c>
      <c r="O2460" s="99">
        <f t="shared" si="77"/>
        <v>19</v>
      </c>
      <c r="P2460" s="88">
        <f t="shared" si="78"/>
        <v>15</v>
      </c>
    </row>
    <row r="2461" spans="1:16" x14ac:dyDescent="0.3">
      <c r="A2461" t="s">
        <v>42</v>
      </c>
      <c r="B2461" s="9" t="s">
        <v>385</v>
      </c>
      <c r="C2461" t="s">
        <v>389</v>
      </c>
      <c r="D2461" t="s">
        <v>106</v>
      </c>
      <c r="E2461" t="s">
        <v>250</v>
      </c>
      <c r="F2461" t="s">
        <v>220</v>
      </c>
      <c r="G2461" t="s">
        <v>273</v>
      </c>
      <c r="H2461" t="s">
        <v>5</v>
      </c>
      <c r="I2461">
        <v>2</v>
      </c>
      <c r="J2461">
        <v>1</v>
      </c>
      <c r="K2461">
        <v>0</v>
      </c>
      <c r="L2461">
        <v>1</v>
      </c>
      <c r="M2461">
        <v>0</v>
      </c>
      <c r="N2461">
        <v>1</v>
      </c>
      <c r="O2461" s="99">
        <f t="shared" si="77"/>
        <v>2</v>
      </c>
      <c r="P2461" s="88">
        <f t="shared" si="78"/>
        <v>1</v>
      </c>
    </row>
    <row r="2462" spans="1:16" x14ac:dyDescent="0.3">
      <c r="A2462" t="s">
        <v>42</v>
      </c>
      <c r="B2462" s="9" t="s">
        <v>385</v>
      </c>
      <c r="C2462" t="s">
        <v>389</v>
      </c>
      <c r="D2462" t="s">
        <v>106</v>
      </c>
      <c r="E2462" t="s">
        <v>250</v>
      </c>
      <c r="F2462" t="s">
        <v>220</v>
      </c>
      <c r="G2462" t="s">
        <v>273</v>
      </c>
      <c r="H2462" t="s">
        <v>7</v>
      </c>
      <c r="I2462">
        <v>3</v>
      </c>
      <c r="J2462">
        <v>1</v>
      </c>
      <c r="K2462">
        <v>1</v>
      </c>
      <c r="L2462">
        <v>0</v>
      </c>
      <c r="M2462">
        <v>1</v>
      </c>
      <c r="N2462">
        <v>1</v>
      </c>
      <c r="O2462" s="99">
        <f t="shared" si="77"/>
        <v>3</v>
      </c>
      <c r="P2462" s="88">
        <f t="shared" si="78"/>
        <v>1</v>
      </c>
    </row>
    <row r="2463" spans="1:16" x14ac:dyDescent="0.3">
      <c r="A2463" t="s">
        <v>42</v>
      </c>
      <c r="B2463" s="9" t="s">
        <v>385</v>
      </c>
      <c r="C2463" t="s">
        <v>389</v>
      </c>
      <c r="D2463" t="s">
        <v>108</v>
      </c>
      <c r="E2463" t="s">
        <v>251</v>
      </c>
      <c r="F2463" t="s">
        <v>239</v>
      </c>
      <c r="G2463" t="s">
        <v>271</v>
      </c>
      <c r="H2463" t="s">
        <v>4</v>
      </c>
      <c r="I2463">
        <v>60</v>
      </c>
      <c r="J2463">
        <v>36</v>
      </c>
      <c r="K2463">
        <v>1</v>
      </c>
      <c r="L2463">
        <v>35</v>
      </c>
      <c r="M2463">
        <v>7</v>
      </c>
      <c r="N2463">
        <v>17</v>
      </c>
      <c r="O2463" s="99">
        <f t="shared" si="77"/>
        <v>60</v>
      </c>
      <c r="P2463" s="88">
        <f t="shared" si="78"/>
        <v>17</v>
      </c>
    </row>
    <row r="2464" spans="1:16" x14ac:dyDescent="0.3">
      <c r="A2464" t="s">
        <v>42</v>
      </c>
      <c r="B2464" s="9" t="s">
        <v>385</v>
      </c>
      <c r="C2464" t="s">
        <v>389</v>
      </c>
      <c r="D2464" t="s">
        <v>108</v>
      </c>
      <c r="E2464" t="s">
        <v>251</v>
      </c>
      <c r="F2464" t="s">
        <v>239</v>
      </c>
      <c r="G2464" t="s">
        <v>271</v>
      </c>
      <c r="H2464" t="s">
        <v>5</v>
      </c>
      <c r="I2464">
        <v>3</v>
      </c>
      <c r="J2464">
        <v>3</v>
      </c>
      <c r="K2464">
        <v>1</v>
      </c>
      <c r="L2464">
        <v>2</v>
      </c>
      <c r="M2464">
        <v>0</v>
      </c>
      <c r="N2464">
        <v>0</v>
      </c>
      <c r="O2464" s="99">
        <f t="shared" si="77"/>
        <v>3</v>
      </c>
      <c r="P2464" s="88">
        <f t="shared" si="78"/>
        <v>0</v>
      </c>
    </row>
    <row r="2465" spans="1:16" x14ac:dyDescent="0.3">
      <c r="A2465" t="s">
        <v>42</v>
      </c>
      <c r="B2465" s="9" t="s">
        <v>385</v>
      </c>
      <c r="C2465" t="s">
        <v>389</v>
      </c>
      <c r="D2465" t="s">
        <v>108</v>
      </c>
      <c r="E2465" t="s">
        <v>251</v>
      </c>
      <c r="F2465" t="s">
        <v>239</v>
      </c>
      <c r="G2465" t="s">
        <v>271</v>
      </c>
      <c r="H2465" t="s">
        <v>7</v>
      </c>
      <c r="I2465">
        <v>4</v>
      </c>
      <c r="J2465">
        <v>3</v>
      </c>
      <c r="K2465">
        <v>2</v>
      </c>
      <c r="L2465">
        <v>1</v>
      </c>
      <c r="M2465">
        <v>0</v>
      </c>
      <c r="N2465">
        <v>1</v>
      </c>
      <c r="O2465" s="99">
        <f t="shared" si="77"/>
        <v>4</v>
      </c>
      <c r="P2465" s="88">
        <f t="shared" si="78"/>
        <v>1</v>
      </c>
    </row>
    <row r="2466" spans="1:16" x14ac:dyDescent="0.3">
      <c r="A2466" t="s">
        <v>42</v>
      </c>
      <c r="B2466" s="9" t="s">
        <v>385</v>
      </c>
      <c r="C2466" t="s">
        <v>389</v>
      </c>
      <c r="D2466" t="s">
        <v>108</v>
      </c>
      <c r="E2466" t="s">
        <v>251</v>
      </c>
      <c r="F2466" t="s">
        <v>239</v>
      </c>
      <c r="G2466" t="s">
        <v>271</v>
      </c>
      <c r="H2466" t="s">
        <v>6</v>
      </c>
      <c r="I2466">
        <v>1</v>
      </c>
      <c r="J2466">
        <v>0</v>
      </c>
      <c r="K2466">
        <v>0</v>
      </c>
      <c r="L2466">
        <v>0</v>
      </c>
      <c r="M2466">
        <v>0</v>
      </c>
      <c r="N2466">
        <v>1</v>
      </c>
      <c r="O2466" s="99">
        <f t="shared" si="77"/>
        <v>1</v>
      </c>
      <c r="P2466" s="88">
        <f t="shared" si="78"/>
        <v>1</v>
      </c>
    </row>
    <row r="2467" spans="1:16" x14ac:dyDescent="0.3">
      <c r="A2467" t="s">
        <v>42</v>
      </c>
      <c r="B2467" s="9" t="s">
        <v>385</v>
      </c>
      <c r="C2467" t="s">
        <v>389</v>
      </c>
      <c r="D2467" t="s">
        <v>110</v>
      </c>
      <c r="E2467" t="s">
        <v>252</v>
      </c>
      <c r="F2467" t="s">
        <v>220</v>
      </c>
      <c r="G2467" t="s">
        <v>273</v>
      </c>
      <c r="H2467" t="s">
        <v>4</v>
      </c>
      <c r="I2467">
        <v>18</v>
      </c>
      <c r="J2467">
        <v>10</v>
      </c>
      <c r="K2467">
        <v>3</v>
      </c>
      <c r="L2467">
        <v>7</v>
      </c>
      <c r="M2467">
        <v>6</v>
      </c>
      <c r="N2467">
        <v>2</v>
      </c>
      <c r="O2467" s="99">
        <f t="shared" si="77"/>
        <v>18</v>
      </c>
      <c r="P2467" s="88">
        <f t="shared" si="78"/>
        <v>2</v>
      </c>
    </row>
    <row r="2468" spans="1:16" x14ac:dyDescent="0.3">
      <c r="A2468" t="s">
        <v>42</v>
      </c>
      <c r="B2468" s="9" t="s">
        <v>385</v>
      </c>
      <c r="C2468" t="s">
        <v>389</v>
      </c>
      <c r="D2468" t="s">
        <v>110</v>
      </c>
      <c r="E2468" t="s">
        <v>252</v>
      </c>
      <c r="F2468" t="s">
        <v>220</v>
      </c>
      <c r="G2468" t="s">
        <v>273</v>
      </c>
      <c r="H2468" t="s">
        <v>5</v>
      </c>
      <c r="I2468">
        <v>1</v>
      </c>
      <c r="J2468">
        <v>0</v>
      </c>
      <c r="K2468">
        <v>0</v>
      </c>
      <c r="L2468">
        <v>0</v>
      </c>
      <c r="M2468">
        <v>1</v>
      </c>
      <c r="N2468">
        <v>0</v>
      </c>
      <c r="O2468" s="99">
        <f t="shared" si="77"/>
        <v>1</v>
      </c>
      <c r="P2468" s="88">
        <f t="shared" si="78"/>
        <v>0</v>
      </c>
    </row>
    <row r="2469" spans="1:16" x14ac:dyDescent="0.3">
      <c r="A2469" t="s">
        <v>42</v>
      </c>
      <c r="B2469" s="9" t="s">
        <v>385</v>
      </c>
      <c r="C2469" t="s">
        <v>389</v>
      </c>
      <c r="D2469" t="s">
        <v>110</v>
      </c>
      <c r="E2469" t="s">
        <v>252</v>
      </c>
      <c r="F2469" t="s">
        <v>220</v>
      </c>
      <c r="G2469" t="s">
        <v>273</v>
      </c>
      <c r="H2469" t="s">
        <v>7</v>
      </c>
      <c r="I2469">
        <v>2</v>
      </c>
      <c r="J2469">
        <v>2</v>
      </c>
      <c r="K2469">
        <v>1</v>
      </c>
      <c r="L2469">
        <v>1</v>
      </c>
      <c r="M2469">
        <v>0</v>
      </c>
      <c r="N2469">
        <v>0</v>
      </c>
      <c r="O2469" s="99">
        <f t="shared" si="77"/>
        <v>2</v>
      </c>
      <c r="P2469" s="88">
        <f t="shared" si="78"/>
        <v>0</v>
      </c>
    </row>
    <row r="2470" spans="1:16" x14ac:dyDescent="0.3">
      <c r="A2470" t="s">
        <v>42</v>
      </c>
      <c r="B2470" s="9" t="s">
        <v>385</v>
      </c>
      <c r="C2470" t="s">
        <v>389</v>
      </c>
      <c r="D2470" t="s">
        <v>110</v>
      </c>
      <c r="E2470" t="s">
        <v>252</v>
      </c>
      <c r="F2470" t="s">
        <v>220</v>
      </c>
      <c r="G2470" t="s">
        <v>273</v>
      </c>
      <c r="H2470" t="s">
        <v>6</v>
      </c>
      <c r="I2470">
        <v>2</v>
      </c>
      <c r="J2470">
        <v>2</v>
      </c>
      <c r="K2470">
        <v>0</v>
      </c>
      <c r="L2470">
        <v>2</v>
      </c>
      <c r="M2470">
        <v>0</v>
      </c>
      <c r="N2470">
        <v>0</v>
      </c>
      <c r="O2470" s="99">
        <f t="shared" si="77"/>
        <v>2</v>
      </c>
      <c r="P2470" s="88">
        <f t="shared" si="78"/>
        <v>0</v>
      </c>
    </row>
    <row r="2471" spans="1:16" x14ac:dyDescent="0.3">
      <c r="A2471" t="s">
        <v>42</v>
      </c>
      <c r="B2471" s="9" t="s">
        <v>385</v>
      </c>
      <c r="C2471" t="s">
        <v>389</v>
      </c>
      <c r="D2471" t="s">
        <v>112</v>
      </c>
      <c r="E2471" t="s">
        <v>253</v>
      </c>
      <c r="F2471" t="s">
        <v>220</v>
      </c>
      <c r="G2471" t="s">
        <v>273</v>
      </c>
      <c r="H2471" t="s">
        <v>4</v>
      </c>
      <c r="I2471">
        <v>3</v>
      </c>
      <c r="J2471">
        <v>3</v>
      </c>
      <c r="K2471">
        <v>0</v>
      </c>
      <c r="L2471">
        <v>3</v>
      </c>
      <c r="M2471">
        <v>0</v>
      </c>
      <c r="N2471">
        <v>0</v>
      </c>
      <c r="O2471" s="99">
        <f t="shared" si="77"/>
        <v>3</v>
      </c>
      <c r="P2471" s="88">
        <f t="shared" si="78"/>
        <v>0</v>
      </c>
    </row>
    <row r="2472" spans="1:16" x14ac:dyDescent="0.3">
      <c r="A2472" t="s">
        <v>42</v>
      </c>
      <c r="B2472" s="9" t="s">
        <v>385</v>
      </c>
      <c r="C2472" t="s">
        <v>389</v>
      </c>
      <c r="D2472" t="s">
        <v>112</v>
      </c>
      <c r="E2472" t="s">
        <v>253</v>
      </c>
      <c r="F2472" t="s">
        <v>220</v>
      </c>
      <c r="G2472" t="s">
        <v>273</v>
      </c>
      <c r="H2472" t="s">
        <v>6</v>
      </c>
      <c r="I2472">
        <v>3</v>
      </c>
      <c r="J2472">
        <v>1</v>
      </c>
      <c r="K2472">
        <v>1</v>
      </c>
      <c r="L2472">
        <v>0</v>
      </c>
      <c r="M2472">
        <v>2</v>
      </c>
      <c r="N2472">
        <v>0</v>
      </c>
      <c r="O2472" s="99">
        <f t="shared" si="77"/>
        <v>3</v>
      </c>
      <c r="P2472" s="88">
        <f t="shared" si="78"/>
        <v>0</v>
      </c>
    </row>
    <row r="2473" spans="1:16" x14ac:dyDescent="0.3">
      <c r="A2473" t="s">
        <v>42</v>
      </c>
      <c r="B2473" s="9" t="s">
        <v>385</v>
      </c>
      <c r="C2473" t="s">
        <v>389</v>
      </c>
      <c r="D2473" t="s">
        <v>114</v>
      </c>
      <c r="E2473" t="s">
        <v>254</v>
      </c>
      <c r="F2473" t="s">
        <v>220</v>
      </c>
      <c r="G2473" t="s">
        <v>272</v>
      </c>
      <c r="H2473" t="s">
        <v>4</v>
      </c>
      <c r="I2473">
        <v>8</v>
      </c>
      <c r="J2473">
        <v>1</v>
      </c>
      <c r="K2473">
        <v>0</v>
      </c>
      <c r="L2473">
        <v>1</v>
      </c>
      <c r="M2473">
        <v>4</v>
      </c>
      <c r="N2473">
        <v>3</v>
      </c>
      <c r="O2473" s="99">
        <f t="shared" si="77"/>
        <v>8</v>
      </c>
      <c r="P2473" s="88">
        <f t="shared" si="78"/>
        <v>3</v>
      </c>
    </row>
    <row r="2474" spans="1:16" x14ac:dyDescent="0.3">
      <c r="A2474" t="s">
        <v>42</v>
      </c>
      <c r="B2474" s="9" t="s">
        <v>385</v>
      </c>
      <c r="C2474" t="s">
        <v>389</v>
      </c>
      <c r="D2474" t="s">
        <v>114</v>
      </c>
      <c r="E2474" t="s">
        <v>254</v>
      </c>
      <c r="F2474" t="s">
        <v>220</v>
      </c>
      <c r="G2474" t="s">
        <v>272</v>
      </c>
      <c r="H2474" t="s">
        <v>5</v>
      </c>
      <c r="I2474">
        <v>4</v>
      </c>
      <c r="J2474">
        <v>3</v>
      </c>
      <c r="K2474">
        <v>3</v>
      </c>
      <c r="L2474">
        <v>0</v>
      </c>
      <c r="M2474">
        <v>1</v>
      </c>
      <c r="N2474">
        <v>0</v>
      </c>
      <c r="O2474" s="99">
        <f t="shared" si="77"/>
        <v>4</v>
      </c>
      <c r="P2474" s="88">
        <f t="shared" si="78"/>
        <v>0</v>
      </c>
    </row>
    <row r="2475" spans="1:16" x14ac:dyDescent="0.3">
      <c r="A2475" t="s">
        <v>42</v>
      </c>
      <c r="B2475" s="9" t="s">
        <v>385</v>
      </c>
      <c r="C2475" t="s">
        <v>389</v>
      </c>
      <c r="D2475" t="s">
        <v>114</v>
      </c>
      <c r="E2475" t="s">
        <v>254</v>
      </c>
      <c r="F2475" t="s">
        <v>220</v>
      </c>
      <c r="G2475" t="s">
        <v>272</v>
      </c>
      <c r="H2475" t="s">
        <v>6</v>
      </c>
      <c r="I2475">
        <v>1</v>
      </c>
      <c r="J2475">
        <v>0</v>
      </c>
      <c r="K2475">
        <v>0</v>
      </c>
      <c r="L2475">
        <v>0</v>
      </c>
      <c r="M2475">
        <v>1</v>
      </c>
      <c r="N2475">
        <v>0</v>
      </c>
      <c r="O2475" s="99">
        <f t="shared" si="77"/>
        <v>1</v>
      </c>
      <c r="P2475" s="88">
        <f t="shared" si="78"/>
        <v>0</v>
      </c>
    </row>
    <row r="2476" spans="1:16" x14ac:dyDescent="0.3">
      <c r="A2476" t="s">
        <v>42</v>
      </c>
      <c r="B2476" s="9" t="s">
        <v>385</v>
      </c>
      <c r="C2476" t="s">
        <v>389</v>
      </c>
      <c r="D2476" t="s">
        <v>116</v>
      </c>
      <c r="E2476" t="s">
        <v>255</v>
      </c>
      <c r="F2476" t="s">
        <v>220</v>
      </c>
      <c r="G2476" t="s">
        <v>273</v>
      </c>
      <c r="H2476" t="s">
        <v>4</v>
      </c>
      <c r="I2476">
        <v>6</v>
      </c>
      <c r="J2476">
        <v>3</v>
      </c>
      <c r="K2476">
        <v>1</v>
      </c>
      <c r="L2476">
        <v>2</v>
      </c>
      <c r="M2476">
        <v>1</v>
      </c>
      <c r="N2476">
        <v>2</v>
      </c>
      <c r="O2476" s="99">
        <f t="shared" si="77"/>
        <v>6</v>
      </c>
      <c r="P2476" s="88">
        <f t="shared" si="78"/>
        <v>2</v>
      </c>
    </row>
    <row r="2477" spans="1:16" x14ac:dyDescent="0.3">
      <c r="A2477" t="s">
        <v>42</v>
      </c>
      <c r="B2477" s="9" t="s">
        <v>385</v>
      </c>
      <c r="C2477" t="s">
        <v>389</v>
      </c>
      <c r="D2477" t="s">
        <v>116</v>
      </c>
      <c r="E2477" t="s">
        <v>255</v>
      </c>
      <c r="F2477" t="s">
        <v>220</v>
      </c>
      <c r="G2477" t="s">
        <v>273</v>
      </c>
      <c r="H2477" t="s">
        <v>5</v>
      </c>
      <c r="I2477">
        <v>2</v>
      </c>
      <c r="J2477">
        <v>1</v>
      </c>
      <c r="K2477">
        <v>0</v>
      </c>
      <c r="L2477">
        <v>1</v>
      </c>
      <c r="M2477">
        <v>1</v>
      </c>
      <c r="N2477">
        <v>0</v>
      </c>
      <c r="O2477" s="99">
        <f t="shared" si="77"/>
        <v>2</v>
      </c>
      <c r="P2477" s="88">
        <f t="shared" si="78"/>
        <v>0</v>
      </c>
    </row>
    <row r="2478" spans="1:16" x14ac:dyDescent="0.3">
      <c r="A2478" t="s">
        <v>42</v>
      </c>
      <c r="B2478" s="9" t="s">
        <v>385</v>
      </c>
      <c r="C2478" t="s">
        <v>389</v>
      </c>
      <c r="D2478" t="s">
        <v>118</v>
      </c>
      <c r="E2478" t="s">
        <v>256</v>
      </c>
      <c r="F2478" t="s">
        <v>220</v>
      </c>
      <c r="G2478" t="s">
        <v>271</v>
      </c>
      <c r="H2478" t="s">
        <v>4</v>
      </c>
      <c r="I2478">
        <v>23</v>
      </c>
      <c r="J2478">
        <v>11</v>
      </c>
      <c r="K2478">
        <v>1</v>
      </c>
      <c r="L2478">
        <v>10</v>
      </c>
      <c r="M2478">
        <v>10</v>
      </c>
      <c r="N2478">
        <v>2</v>
      </c>
      <c r="O2478" s="99">
        <f t="shared" si="77"/>
        <v>23</v>
      </c>
      <c r="P2478" s="88">
        <f t="shared" si="78"/>
        <v>2</v>
      </c>
    </row>
    <row r="2479" spans="1:16" x14ac:dyDescent="0.3">
      <c r="A2479" t="s">
        <v>42</v>
      </c>
      <c r="B2479" s="9" t="s">
        <v>385</v>
      </c>
      <c r="C2479" t="s">
        <v>389</v>
      </c>
      <c r="D2479" t="s">
        <v>118</v>
      </c>
      <c r="E2479" t="s">
        <v>256</v>
      </c>
      <c r="F2479" t="s">
        <v>220</v>
      </c>
      <c r="G2479" t="s">
        <v>271</v>
      </c>
      <c r="H2479" t="s">
        <v>5</v>
      </c>
      <c r="I2479">
        <v>6</v>
      </c>
      <c r="J2479">
        <v>4</v>
      </c>
      <c r="K2479">
        <v>0</v>
      </c>
      <c r="L2479">
        <v>4</v>
      </c>
      <c r="M2479">
        <v>1</v>
      </c>
      <c r="N2479">
        <v>1</v>
      </c>
      <c r="O2479" s="99">
        <f t="shared" si="77"/>
        <v>6</v>
      </c>
      <c r="P2479" s="88">
        <f t="shared" si="78"/>
        <v>1</v>
      </c>
    </row>
    <row r="2480" spans="1:16" x14ac:dyDescent="0.3">
      <c r="A2480" t="s">
        <v>42</v>
      </c>
      <c r="B2480" s="9" t="s">
        <v>385</v>
      </c>
      <c r="C2480" t="s">
        <v>389</v>
      </c>
      <c r="D2480" t="s">
        <v>118</v>
      </c>
      <c r="E2480" t="s">
        <v>256</v>
      </c>
      <c r="F2480" t="s">
        <v>220</v>
      </c>
      <c r="G2480" t="s">
        <v>271</v>
      </c>
      <c r="H2480" t="s">
        <v>7</v>
      </c>
      <c r="I2480">
        <v>3</v>
      </c>
      <c r="J2480">
        <v>2</v>
      </c>
      <c r="K2480">
        <v>0</v>
      </c>
      <c r="L2480">
        <v>2</v>
      </c>
      <c r="M2480">
        <v>1</v>
      </c>
      <c r="N2480">
        <v>0</v>
      </c>
      <c r="O2480" s="99">
        <f t="shared" si="77"/>
        <v>3</v>
      </c>
      <c r="P2480" s="88">
        <f t="shared" si="78"/>
        <v>0</v>
      </c>
    </row>
    <row r="2481" spans="1:16" x14ac:dyDescent="0.3">
      <c r="A2481" t="s">
        <v>42</v>
      </c>
      <c r="B2481" s="9" t="s">
        <v>385</v>
      </c>
      <c r="C2481" t="s">
        <v>389</v>
      </c>
      <c r="D2481" t="s">
        <v>118</v>
      </c>
      <c r="E2481" t="s">
        <v>256</v>
      </c>
      <c r="F2481" t="s">
        <v>220</v>
      </c>
      <c r="G2481" t="s">
        <v>271</v>
      </c>
      <c r="H2481" t="s">
        <v>6</v>
      </c>
      <c r="I2481">
        <v>2</v>
      </c>
      <c r="J2481">
        <v>2</v>
      </c>
      <c r="K2481">
        <v>0</v>
      </c>
      <c r="L2481">
        <v>2</v>
      </c>
      <c r="M2481">
        <v>0</v>
      </c>
      <c r="N2481">
        <v>0</v>
      </c>
      <c r="O2481" s="99">
        <f t="shared" si="77"/>
        <v>2</v>
      </c>
      <c r="P2481" s="88">
        <f t="shared" si="78"/>
        <v>0</v>
      </c>
    </row>
    <row r="2482" spans="1:16" x14ac:dyDescent="0.3">
      <c r="A2482" t="s">
        <v>42</v>
      </c>
      <c r="B2482" s="9" t="s">
        <v>385</v>
      </c>
      <c r="C2482" t="s">
        <v>389</v>
      </c>
      <c r="D2482" t="s">
        <v>120</v>
      </c>
      <c r="E2482" t="s">
        <v>257</v>
      </c>
      <c r="F2482" t="s">
        <v>220</v>
      </c>
      <c r="G2482" t="s">
        <v>273</v>
      </c>
      <c r="H2482" t="s">
        <v>4</v>
      </c>
      <c r="I2482">
        <v>13</v>
      </c>
      <c r="J2482">
        <v>3</v>
      </c>
      <c r="K2482">
        <v>1</v>
      </c>
      <c r="L2482">
        <v>2</v>
      </c>
      <c r="M2482">
        <v>10</v>
      </c>
      <c r="N2482">
        <v>0</v>
      </c>
      <c r="O2482" s="99">
        <f t="shared" si="77"/>
        <v>13</v>
      </c>
      <c r="P2482" s="88">
        <f t="shared" si="78"/>
        <v>0</v>
      </c>
    </row>
    <row r="2483" spans="1:16" x14ac:dyDescent="0.3">
      <c r="A2483" t="s">
        <v>42</v>
      </c>
      <c r="B2483" s="9" t="s">
        <v>385</v>
      </c>
      <c r="C2483" t="s">
        <v>389</v>
      </c>
      <c r="D2483" t="s">
        <v>120</v>
      </c>
      <c r="E2483" t="s">
        <v>257</v>
      </c>
      <c r="F2483" t="s">
        <v>220</v>
      </c>
      <c r="G2483" t="s">
        <v>273</v>
      </c>
      <c r="H2483" t="s">
        <v>5</v>
      </c>
      <c r="I2483">
        <v>1</v>
      </c>
      <c r="J2483">
        <v>1</v>
      </c>
      <c r="K2483">
        <v>0</v>
      </c>
      <c r="L2483">
        <v>1</v>
      </c>
      <c r="M2483">
        <v>0</v>
      </c>
      <c r="N2483">
        <v>0</v>
      </c>
      <c r="O2483" s="99">
        <f t="shared" si="77"/>
        <v>1</v>
      </c>
      <c r="P2483" s="88">
        <f t="shared" si="78"/>
        <v>0</v>
      </c>
    </row>
    <row r="2484" spans="1:16" x14ac:dyDescent="0.3">
      <c r="A2484" t="s">
        <v>42</v>
      </c>
      <c r="B2484" s="9" t="s">
        <v>385</v>
      </c>
      <c r="C2484" t="s">
        <v>389</v>
      </c>
      <c r="D2484" t="s">
        <v>122</v>
      </c>
      <c r="E2484" t="s">
        <v>258</v>
      </c>
      <c r="F2484" t="s">
        <v>220</v>
      </c>
      <c r="G2484" t="s">
        <v>273</v>
      </c>
      <c r="H2484" t="s">
        <v>4</v>
      </c>
      <c r="I2484">
        <v>11</v>
      </c>
      <c r="J2484">
        <v>1</v>
      </c>
      <c r="K2484">
        <v>1</v>
      </c>
      <c r="L2484">
        <v>0</v>
      </c>
      <c r="M2484">
        <v>8</v>
      </c>
      <c r="N2484">
        <v>2</v>
      </c>
      <c r="O2484" s="99">
        <f t="shared" si="77"/>
        <v>11</v>
      </c>
      <c r="P2484" s="88">
        <f t="shared" si="78"/>
        <v>2</v>
      </c>
    </row>
    <row r="2485" spans="1:16" x14ac:dyDescent="0.3">
      <c r="A2485" t="s">
        <v>42</v>
      </c>
      <c r="B2485" s="9" t="s">
        <v>385</v>
      </c>
      <c r="C2485" t="s">
        <v>389</v>
      </c>
      <c r="D2485" t="s">
        <v>122</v>
      </c>
      <c r="E2485" t="s">
        <v>258</v>
      </c>
      <c r="F2485" t="s">
        <v>220</v>
      </c>
      <c r="G2485" t="s">
        <v>273</v>
      </c>
      <c r="H2485" t="s">
        <v>5</v>
      </c>
      <c r="I2485">
        <v>1</v>
      </c>
      <c r="J2485">
        <v>0</v>
      </c>
      <c r="K2485">
        <v>0</v>
      </c>
      <c r="L2485">
        <v>0</v>
      </c>
      <c r="M2485">
        <v>0</v>
      </c>
      <c r="N2485">
        <v>1</v>
      </c>
      <c r="O2485" s="99">
        <f t="shared" si="77"/>
        <v>1</v>
      </c>
      <c r="P2485" s="88">
        <f t="shared" si="78"/>
        <v>1</v>
      </c>
    </row>
    <row r="2486" spans="1:16" x14ac:dyDescent="0.3">
      <c r="A2486" t="s">
        <v>42</v>
      </c>
      <c r="B2486" s="9" t="s">
        <v>385</v>
      </c>
      <c r="C2486" t="s">
        <v>389</v>
      </c>
      <c r="D2486" t="s">
        <v>122</v>
      </c>
      <c r="E2486" t="s">
        <v>258</v>
      </c>
      <c r="F2486" t="s">
        <v>220</v>
      </c>
      <c r="G2486" t="s">
        <v>273</v>
      </c>
      <c r="H2486" t="s">
        <v>7</v>
      </c>
      <c r="I2486">
        <v>1</v>
      </c>
      <c r="J2486">
        <v>0</v>
      </c>
      <c r="K2486">
        <v>0</v>
      </c>
      <c r="L2486">
        <v>0</v>
      </c>
      <c r="M2486">
        <v>0</v>
      </c>
      <c r="N2486">
        <v>1</v>
      </c>
      <c r="O2486" s="99">
        <f t="shared" si="77"/>
        <v>1</v>
      </c>
      <c r="P2486" s="88">
        <f t="shared" si="78"/>
        <v>1</v>
      </c>
    </row>
    <row r="2487" spans="1:16" x14ac:dyDescent="0.3">
      <c r="A2487" t="s">
        <v>42</v>
      </c>
      <c r="B2487" s="9" t="s">
        <v>385</v>
      </c>
      <c r="C2487" t="s">
        <v>389</v>
      </c>
      <c r="D2487" t="s">
        <v>122</v>
      </c>
      <c r="E2487" t="s">
        <v>258</v>
      </c>
      <c r="F2487" t="s">
        <v>220</v>
      </c>
      <c r="G2487" t="s">
        <v>273</v>
      </c>
      <c r="H2487" t="s">
        <v>6</v>
      </c>
      <c r="I2487">
        <v>3</v>
      </c>
      <c r="J2487">
        <v>0</v>
      </c>
      <c r="K2487">
        <v>0</v>
      </c>
      <c r="L2487">
        <v>0</v>
      </c>
      <c r="M2487">
        <v>0</v>
      </c>
      <c r="N2487">
        <v>3</v>
      </c>
      <c r="O2487" s="99">
        <f t="shared" si="77"/>
        <v>3</v>
      </c>
      <c r="P2487" s="88">
        <f t="shared" si="78"/>
        <v>3</v>
      </c>
    </row>
    <row r="2488" spans="1:16" x14ac:dyDescent="0.3">
      <c r="A2488" t="s">
        <v>42</v>
      </c>
      <c r="B2488" s="9" t="s">
        <v>385</v>
      </c>
      <c r="C2488" t="s">
        <v>389</v>
      </c>
      <c r="D2488" t="s">
        <v>124</v>
      </c>
      <c r="E2488" t="s">
        <v>259</v>
      </c>
      <c r="F2488" t="s">
        <v>239</v>
      </c>
      <c r="G2488" t="s">
        <v>271</v>
      </c>
      <c r="H2488" t="s">
        <v>4</v>
      </c>
      <c r="I2488">
        <v>43</v>
      </c>
      <c r="J2488">
        <v>20</v>
      </c>
      <c r="K2488">
        <v>4</v>
      </c>
      <c r="L2488">
        <v>16</v>
      </c>
      <c r="M2488">
        <v>10</v>
      </c>
      <c r="N2488">
        <v>13</v>
      </c>
      <c r="O2488" s="99">
        <f t="shared" si="77"/>
        <v>43</v>
      </c>
      <c r="P2488" s="88">
        <f t="shared" si="78"/>
        <v>13</v>
      </c>
    </row>
    <row r="2489" spans="1:16" x14ac:dyDescent="0.3">
      <c r="A2489" t="s">
        <v>42</v>
      </c>
      <c r="B2489" s="9" t="s">
        <v>385</v>
      </c>
      <c r="C2489" t="s">
        <v>389</v>
      </c>
      <c r="D2489" t="s">
        <v>124</v>
      </c>
      <c r="E2489" t="s">
        <v>259</v>
      </c>
      <c r="F2489" t="s">
        <v>239</v>
      </c>
      <c r="G2489" t="s">
        <v>271</v>
      </c>
      <c r="H2489" t="s">
        <v>5</v>
      </c>
      <c r="I2489">
        <v>4</v>
      </c>
      <c r="J2489">
        <v>3</v>
      </c>
      <c r="K2489">
        <v>0</v>
      </c>
      <c r="L2489">
        <v>3</v>
      </c>
      <c r="M2489">
        <v>0</v>
      </c>
      <c r="N2489">
        <v>1</v>
      </c>
      <c r="O2489" s="99">
        <f t="shared" si="77"/>
        <v>4</v>
      </c>
      <c r="P2489" s="88">
        <f t="shared" si="78"/>
        <v>1</v>
      </c>
    </row>
    <row r="2490" spans="1:16" x14ac:dyDescent="0.3">
      <c r="A2490" t="s">
        <v>42</v>
      </c>
      <c r="B2490" s="9" t="s">
        <v>385</v>
      </c>
      <c r="C2490" t="s">
        <v>389</v>
      </c>
      <c r="D2490" t="s">
        <v>124</v>
      </c>
      <c r="E2490" t="s">
        <v>259</v>
      </c>
      <c r="F2490" t="s">
        <v>239</v>
      </c>
      <c r="G2490" t="s">
        <v>271</v>
      </c>
      <c r="H2490" t="s">
        <v>7</v>
      </c>
      <c r="I2490">
        <v>1</v>
      </c>
      <c r="J2490">
        <v>1</v>
      </c>
      <c r="K2490">
        <v>0</v>
      </c>
      <c r="L2490">
        <v>1</v>
      </c>
      <c r="M2490">
        <v>0</v>
      </c>
      <c r="N2490">
        <v>0</v>
      </c>
      <c r="O2490" s="99">
        <f t="shared" si="77"/>
        <v>1</v>
      </c>
      <c r="P2490" s="88">
        <f t="shared" si="78"/>
        <v>0</v>
      </c>
    </row>
    <row r="2491" spans="1:16" x14ac:dyDescent="0.3">
      <c r="A2491" t="s">
        <v>42</v>
      </c>
      <c r="B2491" s="9" t="s">
        <v>385</v>
      </c>
      <c r="C2491" t="s">
        <v>389</v>
      </c>
      <c r="D2491" t="s">
        <v>124</v>
      </c>
      <c r="E2491" t="s">
        <v>259</v>
      </c>
      <c r="F2491" t="s">
        <v>239</v>
      </c>
      <c r="G2491" t="s">
        <v>271</v>
      </c>
      <c r="H2491" t="s">
        <v>6</v>
      </c>
      <c r="I2491">
        <v>2</v>
      </c>
      <c r="J2491">
        <v>2</v>
      </c>
      <c r="K2491">
        <v>1</v>
      </c>
      <c r="L2491">
        <v>1</v>
      </c>
      <c r="M2491">
        <v>0</v>
      </c>
      <c r="N2491">
        <v>0</v>
      </c>
      <c r="O2491" s="99">
        <f t="shared" si="77"/>
        <v>2</v>
      </c>
      <c r="P2491" s="88">
        <f t="shared" si="78"/>
        <v>0</v>
      </c>
    </row>
    <row r="2492" spans="1:16" x14ac:dyDescent="0.3">
      <c r="A2492" t="s">
        <v>42</v>
      </c>
      <c r="B2492" s="9" t="s">
        <v>385</v>
      </c>
      <c r="C2492" t="s">
        <v>389</v>
      </c>
      <c r="D2492" t="s">
        <v>126</v>
      </c>
      <c r="E2492" t="s">
        <v>260</v>
      </c>
      <c r="F2492" t="s">
        <v>220</v>
      </c>
      <c r="G2492" t="s">
        <v>272</v>
      </c>
      <c r="H2492" t="s">
        <v>4</v>
      </c>
      <c r="I2492">
        <v>33</v>
      </c>
      <c r="J2492">
        <v>3</v>
      </c>
      <c r="K2492">
        <v>1</v>
      </c>
      <c r="L2492">
        <v>2</v>
      </c>
      <c r="M2492">
        <v>16</v>
      </c>
      <c r="N2492">
        <v>14</v>
      </c>
      <c r="O2492" s="99">
        <f t="shared" si="77"/>
        <v>33</v>
      </c>
      <c r="P2492" s="88">
        <f t="shared" si="78"/>
        <v>14</v>
      </c>
    </row>
    <row r="2493" spans="1:16" x14ac:dyDescent="0.3">
      <c r="A2493" t="s">
        <v>42</v>
      </c>
      <c r="B2493" s="9" t="s">
        <v>385</v>
      </c>
      <c r="C2493" t="s">
        <v>389</v>
      </c>
      <c r="D2493" t="s">
        <v>126</v>
      </c>
      <c r="E2493" t="s">
        <v>260</v>
      </c>
      <c r="F2493" t="s">
        <v>220</v>
      </c>
      <c r="G2493" t="s">
        <v>272</v>
      </c>
      <c r="H2493" t="s">
        <v>5</v>
      </c>
      <c r="I2493">
        <v>3</v>
      </c>
      <c r="J2493">
        <v>0</v>
      </c>
      <c r="K2493">
        <v>0</v>
      </c>
      <c r="L2493">
        <v>0</v>
      </c>
      <c r="M2493">
        <v>2</v>
      </c>
      <c r="N2493">
        <v>1</v>
      </c>
      <c r="O2493" s="99">
        <f t="shared" si="77"/>
        <v>3</v>
      </c>
      <c r="P2493" s="88">
        <f t="shared" si="78"/>
        <v>1</v>
      </c>
    </row>
    <row r="2494" spans="1:16" x14ac:dyDescent="0.3">
      <c r="A2494" t="s">
        <v>42</v>
      </c>
      <c r="B2494" s="9" t="s">
        <v>385</v>
      </c>
      <c r="C2494" t="s">
        <v>389</v>
      </c>
      <c r="D2494" t="s">
        <v>126</v>
      </c>
      <c r="E2494" t="s">
        <v>260</v>
      </c>
      <c r="F2494" t="s">
        <v>220</v>
      </c>
      <c r="G2494" t="s">
        <v>272</v>
      </c>
      <c r="H2494" t="s">
        <v>7</v>
      </c>
      <c r="I2494">
        <v>1</v>
      </c>
      <c r="J2494">
        <v>1</v>
      </c>
      <c r="K2494">
        <v>0</v>
      </c>
      <c r="L2494">
        <v>1</v>
      </c>
      <c r="M2494">
        <v>0</v>
      </c>
      <c r="N2494">
        <v>0</v>
      </c>
      <c r="O2494" s="99">
        <f t="shared" si="77"/>
        <v>1</v>
      </c>
      <c r="P2494" s="88">
        <f t="shared" si="78"/>
        <v>0</v>
      </c>
    </row>
    <row r="2495" spans="1:16" x14ac:dyDescent="0.3">
      <c r="A2495" t="s">
        <v>42</v>
      </c>
      <c r="B2495" s="9" t="s">
        <v>385</v>
      </c>
      <c r="C2495" t="s">
        <v>389</v>
      </c>
      <c r="D2495" t="s">
        <v>126</v>
      </c>
      <c r="E2495" t="s">
        <v>260</v>
      </c>
      <c r="F2495" t="s">
        <v>220</v>
      </c>
      <c r="G2495" t="s">
        <v>272</v>
      </c>
      <c r="H2495" t="s">
        <v>6</v>
      </c>
      <c r="I2495">
        <v>2</v>
      </c>
      <c r="J2495">
        <v>0</v>
      </c>
      <c r="K2495">
        <v>0</v>
      </c>
      <c r="L2495">
        <v>0</v>
      </c>
      <c r="M2495">
        <v>0</v>
      </c>
      <c r="N2495">
        <v>2</v>
      </c>
      <c r="O2495" s="99">
        <f t="shared" si="77"/>
        <v>2</v>
      </c>
      <c r="P2495" s="88">
        <f t="shared" si="78"/>
        <v>2</v>
      </c>
    </row>
    <row r="2496" spans="1:16" x14ac:dyDescent="0.3">
      <c r="A2496" t="s">
        <v>42</v>
      </c>
      <c r="B2496" s="9" t="s">
        <v>385</v>
      </c>
      <c r="C2496" t="s">
        <v>389</v>
      </c>
      <c r="D2496" t="s">
        <v>128</v>
      </c>
      <c r="E2496" t="s">
        <v>261</v>
      </c>
      <c r="F2496" t="s">
        <v>220</v>
      </c>
      <c r="G2496" t="s">
        <v>273</v>
      </c>
      <c r="H2496" t="s">
        <v>4</v>
      </c>
      <c r="I2496">
        <v>10</v>
      </c>
      <c r="J2496">
        <v>3</v>
      </c>
      <c r="K2496">
        <v>1</v>
      </c>
      <c r="L2496">
        <v>2</v>
      </c>
      <c r="M2496">
        <v>5</v>
      </c>
      <c r="N2496">
        <v>2</v>
      </c>
      <c r="O2496" s="99">
        <f t="shared" si="77"/>
        <v>10</v>
      </c>
      <c r="P2496" s="88">
        <f t="shared" si="78"/>
        <v>2</v>
      </c>
    </row>
    <row r="2497" spans="1:16" x14ac:dyDescent="0.3">
      <c r="A2497" t="s">
        <v>42</v>
      </c>
      <c r="B2497" s="9" t="s">
        <v>385</v>
      </c>
      <c r="C2497" t="s">
        <v>389</v>
      </c>
      <c r="D2497" t="s">
        <v>128</v>
      </c>
      <c r="E2497" t="s">
        <v>261</v>
      </c>
      <c r="F2497" t="s">
        <v>220</v>
      </c>
      <c r="G2497" t="s">
        <v>273</v>
      </c>
      <c r="H2497" t="s">
        <v>5</v>
      </c>
      <c r="I2497">
        <v>1</v>
      </c>
      <c r="J2497">
        <v>1</v>
      </c>
      <c r="K2497">
        <v>0</v>
      </c>
      <c r="L2497">
        <v>1</v>
      </c>
      <c r="M2497">
        <v>0</v>
      </c>
      <c r="N2497">
        <v>0</v>
      </c>
      <c r="O2497" s="99">
        <f t="shared" si="77"/>
        <v>1</v>
      </c>
      <c r="P2497" s="88">
        <f t="shared" si="78"/>
        <v>0</v>
      </c>
    </row>
    <row r="2498" spans="1:16" x14ac:dyDescent="0.3">
      <c r="A2498" t="s">
        <v>42</v>
      </c>
      <c r="B2498" s="9" t="s">
        <v>385</v>
      </c>
      <c r="C2498" t="s">
        <v>389</v>
      </c>
      <c r="D2498" t="s">
        <v>128</v>
      </c>
      <c r="E2498" t="s">
        <v>261</v>
      </c>
      <c r="F2498" t="s">
        <v>220</v>
      </c>
      <c r="G2498" t="s">
        <v>273</v>
      </c>
      <c r="H2498" t="s">
        <v>7</v>
      </c>
      <c r="I2498">
        <v>5</v>
      </c>
      <c r="J2498">
        <v>2</v>
      </c>
      <c r="K2498">
        <v>0</v>
      </c>
      <c r="L2498">
        <v>2</v>
      </c>
      <c r="M2498">
        <v>2</v>
      </c>
      <c r="N2498">
        <v>1</v>
      </c>
      <c r="O2498" s="99">
        <f t="shared" si="77"/>
        <v>5</v>
      </c>
      <c r="P2498" s="88">
        <f t="shared" si="78"/>
        <v>1</v>
      </c>
    </row>
    <row r="2499" spans="1:16" x14ac:dyDescent="0.3">
      <c r="A2499" t="s">
        <v>42</v>
      </c>
      <c r="B2499" s="9" t="s">
        <v>385</v>
      </c>
      <c r="C2499" t="s">
        <v>389</v>
      </c>
      <c r="D2499" t="s">
        <v>128</v>
      </c>
      <c r="E2499" t="s">
        <v>261</v>
      </c>
      <c r="F2499" t="s">
        <v>220</v>
      </c>
      <c r="G2499" t="s">
        <v>273</v>
      </c>
      <c r="H2499" t="s">
        <v>6</v>
      </c>
      <c r="I2499">
        <v>2</v>
      </c>
      <c r="J2499">
        <v>1</v>
      </c>
      <c r="K2499">
        <v>0</v>
      </c>
      <c r="L2499">
        <v>1</v>
      </c>
      <c r="M2499">
        <v>1</v>
      </c>
      <c r="N2499">
        <v>0</v>
      </c>
      <c r="O2499" s="99">
        <f t="shared" ref="O2499:O2562" si="79">IF($I$1=$O$1,I2499,IF($J$1=$O$1,J2499,IF($K$1=$O$1,K2499,IF($L$1=$O$1,L2499,IF($M$1=$O$1,M2499,IF($N$1=$O$1,N2499,"x"))))))</f>
        <v>2</v>
      </c>
      <c r="P2499" s="88">
        <f t="shared" ref="P2499:P2562" si="80">IF($I$1=$P$1,I2499,IF($J$1=$P$1,J2499,IF($K$1=$P$1,K2499,IF($L$1=$P$1,L2499,IF($M$1=$P$1,M2499,IF($N$1=$P$1,N2499,"x"))))))</f>
        <v>0</v>
      </c>
    </row>
    <row r="2500" spans="1:16" x14ac:dyDescent="0.3">
      <c r="A2500" t="s">
        <v>42</v>
      </c>
      <c r="B2500" s="9" t="s">
        <v>385</v>
      </c>
      <c r="C2500" t="s">
        <v>389</v>
      </c>
      <c r="D2500" t="s">
        <v>130</v>
      </c>
      <c r="E2500" t="s">
        <v>262</v>
      </c>
      <c r="F2500" t="s">
        <v>220</v>
      </c>
      <c r="G2500" t="s">
        <v>271</v>
      </c>
      <c r="H2500" t="s">
        <v>4</v>
      </c>
      <c r="I2500">
        <v>22</v>
      </c>
      <c r="J2500">
        <v>9</v>
      </c>
      <c r="K2500">
        <v>1</v>
      </c>
      <c r="L2500">
        <v>8</v>
      </c>
      <c r="M2500">
        <v>10</v>
      </c>
      <c r="N2500">
        <v>3</v>
      </c>
      <c r="O2500" s="99">
        <f t="shared" si="79"/>
        <v>22</v>
      </c>
      <c r="P2500" s="88">
        <f t="shared" si="80"/>
        <v>3</v>
      </c>
    </row>
    <row r="2501" spans="1:16" x14ac:dyDescent="0.3">
      <c r="A2501" t="s">
        <v>42</v>
      </c>
      <c r="B2501" s="9" t="s">
        <v>385</v>
      </c>
      <c r="C2501" t="s">
        <v>389</v>
      </c>
      <c r="D2501" t="s">
        <v>130</v>
      </c>
      <c r="E2501" t="s">
        <v>262</v>
      </c>
      <c r="F2501" t="s">
        <v>220</v>
      </c>
      <c r="G2501" t="s">
        <v>271</v>
      </c>
      <c r="H2501" t="s">
        <v>5</v>
      </c>
      <c r="I2501">
        <v>5</v>
      </c>
      <c r="J2501">
        <v>3</v>
      </c>
      <c r="K2501">
        <v>2</v>
      </c>
      <c r="L2501">
        <v>1</v>
      </c>
      <c r="M2501">
        <v>2</v>
      </c>
      <c r="N2501">
        <v>0</v>
      </c>
      <c r="O2501" s="99">
        <f t="shared" si="79"/>
        <v>5</v>
      </c>
      <c r="P2501" s="88">
        <f t="shared" si="80"/>
        <v>0</v>
      </c>
    </row>
    <row r="2502" spans="1:16" x14ac:dyDescent="0.3">
      <c r="A2502" t="s">
        <v>42</v>
      </c>
      <c r="B2502" s="9" t="s">
        <v>385</v>
      </c>
      <c r="C2502" t="s">
        <v>389</v>
      </c>
      <c r="D2502" t="s">
        <v>130</v>
      </c>
      <c r="E2502" t="s">
        <v>262</v>
      </c>
      <c r="F2502" t="s">
        <v>220</v>
      </c>
      <c r="G2502" t="s">
        <v>271</v>
      </c>
      <c r="H2502" t="s">
        <v>7</v>
      </c>
      <c r="I2502">
        <v>2</v>
      </c>
      <c r="J2502">
        <v>1</v>
      </c>
      <c r="K2502">
        <v>0</v>
      </c>
      <c r="L2502">
        <v>1</v>
      </c>
      <c r="M2502">
        <v>1</v>
      </c>
      <c r="N2502">
        <v>0</v>
      </c>
      <c r="O2502" s="99">
        <f t="shared" si="79"/>
        <v>2</v>
      </c>
      <c r="P2502" s="88">
        <f t="shared" si="80"/>
        <v>0</v>
      </c>
    </row>
    <row r="2503" spans="1:16" x14ac:dyDescent="0.3">
      <c r="A2503" t="s">
        <v>42</v>
      </c>
      <c r="B2503" s="9" t="s">
        <v>385</v>
      </c>
      <c r="C2503" t="s">
        <v>389</v>
      </c>
      <c r="D2503" t="s">
        <v>130</v>
      </c>
      <c r="E2503" t="s">
        <v>262</v>
      </c>
      <c r="F2503" t="s">
        <v>220</v>
      </c>
      <c r="G2503" t="s">
        <v>271</v>
      </c>
      <c r="H2503" t="s">
        <v>6</v>
      </c>
      <c r="I2503">
        <v>3</v>
      </c>
      <c r="J2503">
        <v>0</v>
      </c>
      <c r="K2503">
        <v>0</v>
      </c>
      <c r="L2503">
        <v>0</v>
      </c>
      <c r="M2503">
        <v>3</v>
      </c>
      <c r="N2503">
        <v>0</v>
      </c>
      <c r="O2503" s="99">
        <f t="shared" si="79"/>
        <v>3</v>
      </c>
      <c r="P2503" s="88">
        <f t="shared" si="80"/>
        <v>0</v>
      </c>
    </row>
    <row r="2504" spans="1:16" x14ac:dyDescent="0.3">
      <c r="A2504" t="s">
        <v>42</v>
      </c>
      <c r="B2504" s="9" t="s">
        <v>385</v>
      </c>
      <c r="C2504" t="s">
        <v>389</v>
      </c>
      <c r="D2504" t="s">
        <v>132</v>
      </c>
      <c r="E2504" t="s">
        <v>263</v>
      </c>
      <c r="F2504" t="s">
        <v>239</v>
      </c>
      <c r="G2504" t="s">
        <v>271</v>
      </c>
      <c r="H2504" t="s">
        <v>4</v>
      </c>
      <c r="I2504">
        <v>58</v>
      </c>
      <c r="J2504">
        <v>20</v>
      </c>
      <c r="K2504">
        <v>3</v>
      </c>
      <c r="L2504">
        <v>17</v>
      </c>
      <c r="M2504">
        <v>21</v>
      </c>
      <c r="N2504">
        <v>17</v>
      </c>
      <c r="O2504" s="99">
        <f t="shared" si="79"/>
        <v>58</v>
      </c>
      <c r="P2504" s="88">
        <f t="shared" si="80"/>
        <v>17</v>
      </c>
    </row>
    <row r="2505" spans="1:16" x14ac:dyDescent="0.3">
      <c r="A2505" t="s">
        <v>42</v>
      </c>
      <c r="B2505" s="9" t="s">
        <v>385</v>
      </c>
      <c r="C2505" t="s">
        <v>389</v>
      </c>
      <c r="D2505" t="s">
        <v>132</v>
      </c>
      <c r="E2505" t="s">
        <v>263</v>
      </c>
      <c r="F2505" t="s">
        <v>239</v>
      </c>
      <c r="G2505" t="s">
        <v>271</v>
      </c>
      <c r="H2505" t="s">
        <v>5</v>
      </c>
      <c r="I2505">
        <v>3</v>
      </c>
      <c r="J2505">
        <v>0</v>
      </c>
      <c r="K2505">
        <v>0</v>
      </c>
      <c r="L2505">
        <v>0</v>
      </c>
      <c r="M2505">
        <v>0</v>
      </c>
      <c r="N2505">
        <v>3</v>
      </c>
      <c r="O2505" s="99">
        <f t="shared" si="79"/>
        <v>3</v>
      </c>
      <c r="P2505" s="88">
        <f t="shared" si="80"/>
        <v>3</v>
      </c>
    </row>
    <row r="2506" spans="1:16" x14ac:dyDescent="0.3">
      <c r="A2506" t="s">
        <v>42</v>
      </c>
      <c r="B2506" s="9" t="s">
        <v>385</v>
      </c>
      <c r="C2506" t="s">
        <v>389</v>
      </c>
      <c r="D2506" t="s">
        <v>132</v>
      </c>
      <c r="E2506" t="s">
        <v>263</v>
      </c>
      <c r="F2506" t="s">
        <v>239</v>
      </c>
      <c r="G2506" t="s">
        <v>271</v>
      </c>
      <c r="H2506" t="s">
        <v>7</v>
      </c>
      <c r="I2506">
        <v>2</v>
      </c>
      <c r="J2506">
        <v>2</v>
      </c>
      <c r="K2506">
        <v>1</v>
      </c>
      <c r="L2506">
        <v>1</v>
      </c>
      <c r="M2506">
        <v>0</v>
      </c>
      <c r="N2506">
        <v>0</v>
      </c>
      <c r="O2506" s="99">
        <f t="shared" si="79"/>
        <v>2</v>
      </c>
      <c r="P2506" s="88">
        <f t="shared" si="80"/>
        <v>0</v>
      </c>
    </row>
    <row r="2507" spans="1:16" x14ac:dyDescent="0.3">
      <c r="A2507" t="s">
        <v>42</v>
      </c>
      <c r="B2507" s="9" t="s">
        <v>385</v>
      </c>
      <c r="C2507" t="s">
        <v>389</v>
      </c>
      <c r="D2507" t="s">
        <v>134</v>
      </c>
      <c r="E2507" t="s">
        <v>264</v>
      </c>
      <c r="F2507" t="s">
        <v>220</v>
      </c>
      <c r="G2507" t="s">
        <v>272</v>
      </c>
      <c r="H2507" t="s">
        <v>4</v>
      </c>
      <c r="I2507">
        <v>9</v>
      </c>
      <c r="J2507">
        <v>5</v>
      </c>
      <c r="K2507">
        <v>2</v>
      </c>
      <c r="L2507">
        <v>3</v>
      </c>
      <c r="M2507">
        <v>2</v>
      </c>
      <c r="N2507">
        <v>2</v>
      </c>
      <c r="O2507" s="99">
        <f t="shared" si="79"/>
        <v>9</v>
      </c>
      <c r="P2507" s="88">
        <f t="shared" si="80"/>
        <v>2</v>
      </c>
    </row>
    <row r="2508" spans="1:16" x14ac:dyDescent="0.3">
      <c r="A2508" t="s">
        <v>42</v>
      </c>
      <c r="B2508" s="9" t="s">
        <v>385</v>
      </c>
      <c r="C2508" t="s">
        <v>389</v>
      </c>
      <c r="D2508" t="s">
        <v>134</v>
      </c>
      <c r="E2508" t="s">
        <v>264</v>
      </c>
      <c r="F2508" t="s">
        <v>220</v>
      </c>
      <c r="G2508" t="s">
        <v>272</v>
      </c>
      <c r="H2508" t="s">
        <v>6</v>
      </c>
      <c r="I2508">
        <v>2</v>
      </c>
      <c r="J2508">
        <v>2</v>
      </c>
      <c r="K2508">
        <v>1</v>
      </c>
      <c r="L2508">
        <v>1</v>
      </c>
      <c r="M2508">
        <v>0</v>
      </c>
      <c r="N2508">
        <v>0</v>
      </c>
      <c r="O2508" s="99">
        <f t="shared" si="79"/>
        <v>2</v>
      </c>
      <c r="P2508" s="88">
        <f t="shared" si="80"/>
        <v>0</v>
      </c>
    </row>
    <row r="2509" spans="1:16" x14ac:dyDescent="0.3">
      <c r="A2509" t="s">
        <v>42</v>
      </c>
      <c r="B2509" s="9" t="s">
        <v>385</v>
      </c>
      <c r="C2509" t="s">
        <v>389</v>
      </c>
      <c r="D2509" t="s">
        <v>136</v>
      </c>
      <c r="E2509" t="s">
        <v>265</v>
      </c>
      <c r="F2509" t="s">
        <v>239</v>
      </c>
      <c r="G2509" t="s">
        <v>271</v>
      </c>
      <c r="H2509" t="s">
        <v>4</v>
      </c>
      <c r="I2509">
        <v>120</v>
      </c>
      <c r="J2509">
        <v>14</v>
      </c>
      <c r="K2509">
        <v>7</v>
      </c>
      <c r="L2509">
        <v>7</v>
      </c>
      <c r="M2509">
        <v>33</v>
      </c>
      <c r="N2509">
        <v>73</v>
      </c>
      <c r="O2509" s="99">
        <f t="shared" si="79"/>
        <v>120</v>
      </c>
      <c r="P2509" s="88">
        <f t="shared" si="80"/>
        <v>73</v>
      </c>
    </row>
    <row r="2510" spans="1:16" x14ac:dyDescent="0.3">
      <c r="A2510" t="s">
        <v>42</v>
      </c>
      <c r="B2510" s="9" t="s">
        <v>385</v>
      </c>
      <c r="C2510" t="s">
        <v>389</v>
      </c>
      <c r="D2510" t="s">
        <v>136</v>
      </c>
      <c r="E2510" t="s">
        <v>265</v>
      </c>
      <c r="F2510" t="s">
        <v>239</v>
      </c>
      <c r="G2510" t="s">
        <v>271</v>
      </c>
      <c r="H2510" t="s">
        <v>5</v>
      </c>
      <c r="I2510">
        <v>15</v>
      </c>
      <c r="J2510">
        <v>3</v>
      </c>
      <c r="K2510">
        <v>0</v>
      </c>
      <c r="L2510">
        <v>3</v>
      </c>
      <c r="M2510">
        <v>4</v>
      </c>
      <c r="N2510">
        <v>8</v>
      </c>
      <c r="O2510" s="99">
        <f t="shared" si="79"/>
        <v>15</v>
      </c>
      <c r="P2510" s="88">
        <f t="shared" si="80"/>
        <v>8</v>
      </c>
    </row>
    <row r="2511" spans="1:16" x14ac:dyDescent="0.3">
      <c r="A2511" t="s">
        <v>42</v>
      </c>
      <c r="B2511" s="9" t="s">
        <v>385</v>
      </c>
      <c r="C2511" t="s">
        <v>389</v>
      </c>
      <c r="D2511" t="s">
        <v>136</v>
      </c>
      <c r="E2511" t="s">
        <v>265</v>
      </c>
      <c r="F2511" t="s">
        <v>239</v>
      </c>
      <c r="G2511" t="s">
        <v>271</v>
      </c>
      <c r="H2511" t="s">
        <v>7</v>
      </c>
      <c r="I2511">
        <v>10</v>
      </c>
      <c r="J2511">
        <v>6</v>
      </c>
      <c r="K2511">
        <v>1</v>
      </c>
      <c r="L2511">
        <v>5</v>
      </c>
      <c r="M2511">
        <v>0</v>
      </c>
      <c r="N2511">
        <v>4</v>
      </c>
      <c r="O2511" s="99">
        <f t="shared" si="79"/>
        <v>10</v>
      </c>
      <c r="P2511" s="88">
        <f t="shared" si="80"/>
        <v>4</v>
      </c>
    </row>
    <row r="2512" spans="1:16" x14ac:dyDescent="0.3">
      <c r="A2512" t="s">
        <v>42</v>
      </c>
      <c r="B2512" s="9" t="s">
        <v>385</v>
      </c>
      <c r="C2512" t="s">
        <v>389</v>
      </c>
      <c r="D2512" t="s">
        <v>136</v>
      </c>
      <c r="E2512" t="s">
        <v>265</v>
      </c>
      <c r="F2512" t="s">
        <v>239</v>
      </c>
      <c r="G2512" t="s">
        <v>271</v>
      </c>
      <c r="H2512" t="s">
        <v>6</v>
      </c>
      <c r="I2512">
        <v>14</v>
      </c>
      <c r="J2512">
        <v>4</v>
      </c>
      <c r="K2512">
        <v>3</v>
      </c>
      <c r="L2512">
        <v>1</v>
      </c>
      <c r="M2512">
        <v>1</v>
      </c>
      <c r="N2512">
        <v>9</v>
      </c>
      <c r="O2512" s="99">
        <f t="shared" si="79"/>
        <v>14</v>
      </c>
      <c r="P2512" s="88">
        <f t="shared" si="80"/>
        <v>9</v>
      </c>
    </row>
    <row r="2513" spans="1:16" x14ac:dyDescent="0.3">
      <c r="A2513" t="s">
        <v>42</v>
      </c>
      <c r="B2513" s="9" t="s">
        <v>385</v>
      </c>
      <c r="C2513" t="s">
        <v>389</v>
      </c>
      <c r="D2513" t="s">
        <v>138</v>
      </c>
      <c r="E2513" t="s">
        <v>266</v>
      </c>
      <c r="F2513" t="s">
        <v>220</v>
      </c>
      <c r="G2513" t="s">
        <v>272</v>
      </c>
      <c r="H2513" t="s">
        <v>4</v>
      </c>
      <c r="I2513">
        <v>22</v>
      </c>
      <c r="J2513">
        <v>12</v>
      </c>
      <c r="K2513">
        <v>1</v>
      </c>
      <c r="L2513">
        <v>11</v>
      </c>
      <c r="M2513">
        <v>5</v>
      </c>
      <c r="N2513">
        <v>5</v>
      </c>
      <c r="O2513" s="99">
        <f t="shared" si="79"/>
        <v>22</v>
      </c>
      <c r="P2513" s="88">
        <f t="shared" si="80"/>
        <v>5</v>
      </c>
    </row>
    <row r="2514" spans="1:16" x14ac:dyDescent="0.3">
      <c r="A2514" t="s">
        <v>42</v>
      </c>
      <c r="B2514" s="9" t="s">
        <v>385</v>
      </c>
      <c r="C2514" t="s">
        <v>389</v>
      </c>
      <c r="D2514" t="s">
        <v>138</v>
      </c>
      <c r="E2514" t="s">
        <v>266</v>
      </c>
      <c r="F2514" t="s">
        <v>220</v>
      </c>
      <c r="G2514" t="s">
        <v>272</v>
      </c>
      <c r="H2514" t="s">
        <v>5</v>
      </c>
      <c r="I2514">
        <v>7</v>
      </c>
      <c r="J2514">
        <v>1</v>
      </c>
      <c r="K2514">
        <v>0</v>
      </c>
      <c r="L2514">
        <v>1</v>
      </c>
      <c r="M2514">
        <v>5</v>
      </c>
      <c r="N2514">
        <v>1</v>
      </c>
      <c r="O2514" s="99">
        <f t="shared" si="79"/>
        <v>7</v>
      </c>
      <c r="P2514" s="88">
        <f t="shared" si="80"/>
        <v>1</v>
      </c>
    </row>
    <row r="2515" spans="1:16" x14ac:dyDescent="0.3">
      <c r="A2515" t="s">
        <v>42</v>
      </c>
      <c r="B2515" s="9" t="s">
        <v>385</v>
      </c>
      <c r="C2515" t="s">
        <v>389</v>
      </c>
      <c r="D2515" t="s">
        <v>138</v>
      </c>
      <c r="E2515" t="s">
        <v>266</v>
      </c>
      <c r="F2515" t="s">
        <v>220</v>
      </c>
      <c r="G2515" t="s">
        <v>272</v>
      </c>
      <c r="H2515" t="s">
        <v>7</v>
      </c>
      <c r="I2515">
        <v>2</v>
      </c>
      <c r="J2515">
        <v>2</v>
      </c>
      <c r="K2515">
        <v>1</v>
      </c>
      <c r="L2515">
        <v>1</v>
      </c>
      <c r="M2515">
        <v>0</v>
      </c>
      <c r="N2515">
        <v>0</v>
      </c>
      <c r="O2515" s="99">
        <f t="shared" si="79"/>
        <v>2</v>
      </c>
      <c r="P2515" s="88">
        <f t="shared" si="80"/>
        <v>0</v>
      </c>
    </row>
    <row r="2516" spans="1:16" x14ac:dyDescent="0.3">
      <c r="A2516" t="s">
        <v>42</v>
      </c>
      <c r="B2516" s="9" t="s">
        <v>385</v>
      </c>
      <c r="C2516" t="s">
        <v>389</v>
      </c>
      <c r="D2516" t="s">
        <v>140</v>
      </c>
      <c r="E2516" t="s">
        <v>267</v>
      </c>
      <c r="F2516" t="s">
        <v>239</v>
      </c>
      <c r="G2516" t="s">
        <v>271</v>
      </c>
      <c r="H2516" t="s">
        <v>4</v>
      </c>
      <c r="I2516">
        <v>85</v>
      </c>
      <c r="J2516">
        <v>34</v>
      </c>
      <c r="K2516">
        <v>5</v>
      </c>
      <c r="L2516">
        <v>29</v>
      </c>
      <c r="M2516">
        <v>20</v>
      </c>
      <c r="N2516">
        <v>31</v>
      </c>
      <c r="O2516" s="99">
        <f t="shared" si="79"/>
        <v>85</v>
      </c>
      <c r="P2516" s="88">
        <f t="shared" si="80"/>
        <v>31</v>
      </c>
    </row>
    <row r="2517" spans="1:16" x14ac:dyDescent="0.3">
      <c r="A2517" t="s">
        <v>42</v>
      </c>
      <c r="B2517" s="9" t="s">
        <v>385</v>
      </c>
      <c r="C2517" t="s">
        <v>389</v>
      </c>
      <c r="D2517" t="s">
        <v>140</v>
      </c>
      <c r="E2517" t="s">
        <v>267</v>
      </c>
      <c r="F2517" t="s">
        <v>239</v>
      </c>
      <c r="G2517" t="s">
        <v>271</v>
      </c>
      <c r="H2517" t="s">
        <v>5</v>
      </c>
      <c r="I2517">
        <v>9</v>
      </c>
      <c r="J2517">
        <v>4</v>
      </c>
      <c r="K2517">
        <v>1</v>
      </c>
      <c r="L2517">
        <v>3</v>
      </c>
      <c r="M2517">
        <v>2</v>
      </c>
      <c r="N2517">
        <v>3</v>
      </c>
      <c r="O2517" s="99">
        <f t="shared" si="79"/>
        <v>9</v>
      </c>
      <c r="P2517" s="88">
        <f t="shared" si="80"/>
        <v>3</v>
      </c>
    </row>
    <row r="2518" spans="1:16" x14ac:dyDescent="0.3">
      <c r="A2518" t="s">
        <v>42</v>
      </c>
      <c r="B2518" s="9" t="s">
        <v>385</v>
      </c>
      <c r="C2518" t="s">
        <v>389</v>
      </c>
      <c r="D2518" t="s">
        <v>140</v>
      </c>
      <c r="E2518" t="s">
        <v>267</v>
      </c>
      <c r="F2518" t="s">
        <v>239</v>
      </c>
      <c r="G2518" t="s">
        <v>271</v>
      </c>
      <c r="H2518" t="s">
        <v>7</v>
      </c>
      <c r="I2518">
        <v>5</v>
      </c>
      <c r="J2518">
        <v>2</v>
      </c>
      <c r="K2518">
        <v>1</v>
      </c>
      <c r="L2518">
        <v>1</v>
      </c>
      <c r="M2518">
        <v>1</v>
      </c>
      <c r="N2518">
        <v>2</v>
      </c>
      <c r="O2518" s="99">
        <f t="shared" si="79"/>
        <v>5</v>
      </c>
      <c r="P2518" s="88">
        <f t="shared" si="80"/>
        <v>2</v>
      </c>
    </row>
    <row r="2519" spans="1:16" x14ac:dyDescent="0.3">
      <c r="A2519" t="s">
        <v>42</v>
      </c>
      <c r="B2519" s="9" t="s">
        <v>385</v>
      </c>
      <c r="C2519" t="s">
        <v>389</v>
      </c>
      <c r="D2519" t="s">
        <v>140</v>
      </c>
      <c r="E2519" t="s">
        <v>267</v>
      </c>
      <c r="F2519" t="s">
        <v>239</v>
      </c>
      <c r="G2519" t="s">
        <v>271</v>
      </c>
      <c r="H2519" t="s">
        <v>6</v>
      </c>
      <c r="I2519">
        <v>7</v>
      </c>
      <c r="J2519">
        <v>4</v>
      </c>
      <c r="K2519">
        <v>1</v>
      </c>
      <c r="L2519">
        <v>3</v>
      </c>
      <c r="M2519">
        <v>3</v>
      </c>
      <c r="N2519">
        <v>0</v>
      </c>
      <c r="O2519" s="99">
        <f t="shared" si="79"/>
        <v>7</v>
      </c>
      <c r="P2519" s="88">
        <f t="shared" si="80"/>
        <v>0</v>
      </c>
    </row>
    <row r="2520" spans="1:16" x14ac:dyDescent="0.3">
      <c r="A2520" t="s">
        <v>42</v>
      </c>
      <c r="B2520" s="9" t="s">
        <v>390</v>
      </c>
      <c r="C2520" t="s">
        <v>391</v>
      </c>
      <c r="D2520" t="s">
        <v>52</v>
      </c>
      <c r="E2520" t="s">
        <v>219</v>
      </c>
      <c r="F2520" t="s">
        <v>220</v>
      </c>
      <c r="G2520" t="s">
        <v>271</v>
      </c>
      <c r="H2520" t="s">
        <v>4</v>
      </c>
      <c r="I2520">
        <v>37</v>
      </c>
      <c r="J2520">
        <v>13</v>
      </c>
      <c r="K2520">
        <v>4</v>
      </c>
      <c r="L2520">
        <v>9</v>
      </c>
      <c r="M2520">
        <v>19</v>
      </c>
      <c r="N2520">
        <v>5</v>
      </c>
      <c r="O2520" s="99">
        <f t="shared" si="79"/>
        <v>37</v>
      </c>
      <c r="P2520" s="88">
        <f t="shared" si="80"/>
        <v>5</v>
      </c>
    </row>
    <row r="2521" spans="1:16" x14ac:dyDescent="0.3">
      <c r="A2521" t="s">
        <v>42</v>
      </c>
      <c r="B2521" s="9" t="s">
        <v>390</v>
      </c>
      <c r="C2521" t="s">
        <v>391</v>
      </c>
      <c r="D2521" t="s">
        <v>52</v>
      </c>
      <c r="E2521" t="s">
        <v>219</v>
      </c>
      <c r="F2521" t="s">
        <v>220</v>
      </c>
      <c r="G2521" t="s">
        <v>271</v>
      </c>
      <c r="H2521" t="s">
        <v>5</v>
      </c>
      <c r="I2521">
        <v>8</v>
      </c>
      <c r="J2521">
        <v>3</v>
      </c>
      <c r="K2521">
        <v>1</v>
      </c>
      <c r="L2521">
        <v>2</v>
      </c>
      <c r="M2521">
        <v>4</v>
      </c>
      <c r="N2521">
        <v>1</v>
      </c>
      <c r="O2521" s="99">
        <f t="shared" si="79"/>
        <v>8</v>
      </c>
      <c r="P2521" s="88">
        <f t="shared" si="80"/>
        <v>1</v>
      </c>
    </row>
    <row r="2522" spans="1:16" x14ac:dyDescent="0.3">
      <c r="A2522" t="s">
        <v>42</v>
      </c>
      <c r="B2522" s="9" t="s">
        <v>390</v>
      </c>
      <c r="C2522" t="s">
        <v>391</v>
      </c>
      <c r="D2522" t="s">
        <v>52</v>
      </c>
      <c r="E2522" t="s">
        <v>219</v>
      </c>
      <c r="F2522" t="s">
        <v>220</v>
      </c>
      <c r="G2522" t="s">
        <v>271</v>
      </c>
      <c r="H2522" t="s">
        <v>7</v>
      </c>
      <c r="I2522">
        <v>3</v>
      </c>
      <c r="J2522">
        <v>1</v>
      </c>
      <c r="K2522">
        <v>0</v>
      </c>
      <c r="L2522">
        <v>1</v>
      </c>
      <c r="M2522">
        <v>2</v>
      </c>
      <c r="N2522">
        <v>0</v>
      </c>
      <c r="O2522" s="99">
        <f t="shared" si="79"/>
        <v>3</v>
      </c>
      <c r="P2522" s="88">
        <f t="shared" si="80"/>
        <v>0</v>
      </c>
    </row>
    <row r="2523" spans="1:16" x14ac:dyDescent="0.3">
      <c r="A2523" t="s">
        <v>42</v>
      </c>
      <c r="B2523" s="9" t="s">
        <v>390</v>
      </c>
      <c r="C2523" t="s">
        <v>391</v>
      </c>
      <c r="D2523" t="s">
        <v>52</v>
      </c>
      <c r="E2523" t="s">
        <v>219</v>
      </c>
      <c r="F2523" t="s">
        <v>220</v>
      </c>
      <c r="G2523" t="s">
        <v>271</v>
      </c>
      <c r="H2523" t="s">
        <v>6</v>
      </c>
      <c r="I2523">
        <v>1</v>
      </c>
      <c r="J2523">
        <v>0</v>
      </c>
      <c r="K2523">
        <v>0</v>
      </c>
      <c r="L2523">
        <v>0</v>
      </c>
      <c r="M2523">
        <v>1</v>
      </c>
      <c r="N2523">
        <v>0</v>
      </c>
      <c r="O2523" s="99">
        <f t="shared" si="79"/>
        <v>1</v>
      </c>
      <c r="P2523" s="88">
        <f t="shared" si="80"/>
        <v>0</v>
      </c>
    </row>
    <row r="2524" spans="1:16" x14ac:dyDescent="0.3">
      <c r="A2524" t="s">
        <v>42</v>
      </c>
      <c r="B2524" s="9" t="s">
        <v>390</v>
      </c>
      <c r="C2524" t="s">
        <v>391</v>
      </c>
      <c r="D2524" t="s">
        <v>54</v>
      </c>
      <c r="E2524" t="s">
        <v>222</v>
      </c>
      <c r="F2524" t="s">
        <v>220</v>
      </c>
      <c r="G2524" t="s">
        <v>272</v>
      </c>
      <c r="H2524" t="s">
        <v>4</v>
      </c>
      <c r="I2524">
        <v>5</v>
      </c>
      <c r="J2524">
        <v>4</v>
      </c>
      <c r="K2524">
        <v>0</v>
      </c>
      <c r="L2524">
        <v>4</v>
      </c>
      <c r="M2524">
        <v>1</v>
      </c>
      <c r="N2524">
        <v>0</v>
      </c>
      <c r="O2524" s="99">
        <f t="shared" si="79"/>
        <v>5</v>
      </c>
      <c r="P2524" s="88">
        <f t="shared" si="80"/>
        <v>0</v>
      </c>
    </row>
    <row r="2525" spans="1:16" x14ac:dyDescent="0.3">
      <c r="A2525" t="s">
        <v>42</v>
      </c>
      <c r="B2525" s="9" t="s">
        <v>390</v>
      </c>
      <c r="C2525" t="s">
        <v>391</v>
      </c>
      <c r="D2525" t="s">
        <v>54</v>
      </c>
      <c r="E2525" t="s">
        <v>222</v>
      </c>
      <c r="F2525" t="s">
        <v>220</v>
      </c>
      <c r="G2525" t="s">
        <v>272</v>
      </c>
      <c r="H2525" t="s">
        <v>7</v>
      </c>
      <c r="I2525">
        <v>2</v>
      </c>
      <c r="J2525">
        <v>0</v>
      </c>
      <c r="K2525">
        <v>0</v>
      </c>
      <c r="L2525">
        <v>0</v>
      </c>
      <c r="M2525">
        <v>2</v>
      </c>
      <c r="N2525">
        <v>0</v>
      </c>
      <c r="O2525" s="99">
        <f t="shared" si="79"/>
        <v>2</v>
      </c>
      <c r="P2525" s="88">
        <f t="shared" si="80"/>
        <v>0</v>
      </c>
    </row>
    <row r="2526" spans="1:16" x14ac:dyDescent="0.3">
      <c r="A2526" t="s">
        <v>42</v>
      </c>
      <c r="B2526" s="9" t="s">
        <v>390</v>
      </c>
      <c r="C2526" t="s">
        <v>391</v>
      </c>
      <c r="D2526" t="s">
        <v>56</v>
      </c>
      <c r="E2526" t="s">
        <v>224</v>
      </c>
      <c r="F2526" t="s">
        <v>220</v>
      </c>
      <c r="G2526" t="s">
        <v>271</v>
      </c>
      <c r="H2526" t="s">
        <v>4</v>
      </c>
      <c r="I2526">
        <v>21</v>
      </c>
      <c r="J2526">
        <v>11</v>
      </c>
      <c r="K2526">
        <v>1</v>
      </c>
      <c r="L2526">
        <v>10</v>
      </c>
      <c r="M2526">
        <v>9</v>
      </c>
      <c r="N2526">
        <v>1</v>
      </c>
      <c r="O2526" s="99">
        <f t="shared" si="79"/>
        <v>21</v>
      </c>
      <c r="P2526" s="88">
        <f t="shared" si="80"/>
        <v>1</v>
      </c>
    </row>
    <row r="2527" spans="1:16" x14ac:dyDescent="0.3">
      <c r="A2527" t="s">
        <v>42</v>
      </c>
      <c r="B2527" s="9" t="s">
        <v>390</v>
      </c>
      <c r="C2527" t="s">
        <v>391</v>
      </c>
      <c r="D2527" t="s">
        <v>56</v>
      </c>
      <c r="E2527" t="s">
        <v>224</v>
      </c>
      <c r="F2527" t="s">
        <v>220</v>
      </c>
      <c r="G2527" t="s">
        <v>271</v>
      </c>
      <c r="H2527" t="s">
        <v>5</v>
      </c>
      <c r="I2527">
        <v>1</v>
      </c>
      <c r="J2527">
        <v>0</v>
      </c>
      <c r="K2527">
        <v>0</v>
      </c>
      <c r="L2527">
        <v>0</v>
      </c>
      <c r="M2527">
        <v>1</v>
      </c>
      <c r="N2527">
        <v>0</v>
      </c>
      <c r="O2527" s="99">
        <f t="shared" si="79"/>
        <v>1</v>
      </c>
      <c r="P2527" s="88">
        <f t="shared" si="80"/>
        <v>0</v>
      </c>
    </row>
    <row r="2528" spans="1:16" x14ac:dyDescent="0.3">
      <c r="A2528" t="s">
        <v>42</v>
      </c>
      <c r="B2528" s="9" t="s">
        <v>390</v>
      </c>
      <c r="C2528" t="s">
        <v>391</v>
      </c>
      <c r="D2528" t="s">
        <v>56</v>
      </c>
      <c r="E2528" t="s">
        <v>224</v>
      </c>
      <c r="F2528" t="s">
        <v>220</v>
      </c>
      <c r="G2528" t="s">
        <v>271</v>
      </c>
      <c r="H2528" t="s">
        <v>7</v>
      </c>
      <c r="I2528">
        <v>6</v>
      </c>
      <c r="J2528">
        <v>6</v>
      </c>
      <c r="K2528">
        <v>1</v>
      </c>
      <c r="L2528">
        <v>5</v>
      </c>
      <c r="M2528">
        <v>0</v>
      </c>
      <c r="N2528">
        <v>0</v>
      </c>
      <c r="O2528" s="99">
        <f t="shared" si="79"/>
        <v>6</v>
      </c>
      <c r="P2528" s="88">
        <f t="shared" si="80"/>
        <v>0</v>
      </c>
    </row>
    <row r="2529" spans="1:16" x14ac:dyDescent="0.3">
      <c r="A2529" t="s">
        <v>42</v>
      </c>
      <c r="B2529" s="9" t="s">
        <v>390</v>
      </c>
      <c r="C2529" t="s">
        <v>391</v>
      </c>
      <c r="D2529" t="s">
        <v>56</v>
      </c>
      <c r="E2529" t="s">
        <v>224</v>
      </c>
      <c r="F2529" t="s">
        <v>220</v>
      </c>
      <c r="G2529" t="s">
        <v>271</v>
      </c>
      <c r="H2529" t="s">
        <v>6</v>
      </c>
      <c r="I2529">
        <v>2</v>
      </c>
      <c r="J2529">
        <v>0</v>
      </c>
      <c r="K2529">
        <v>0</v>
      </c>
      <c r="L2529">
        <v>0</v>
      </c>
      <c r="M2529">
        <v>2</v>
      </c>
      <c r="N2529">
        <v>0</v>
      </c>
      <c r="O2529" s="99">
        <f t="shared" si="79"/>
        <v>2</v>
      </c>
      <c r="P2529" s="88">
        <f t="shared" si="80"/>
        <v>0</v>
      </c>
    </row>
    <row r="2530" spans="1:16" x14ac:dyDescent="0.3">
      <c r="A2530" t="s">
        <v>42</v>
      </c>
      <c r="B2530" s="9" t="s">
        <v>390</v>
      </c>
      <c r="C2530" t="s">
        <v>391</v>
      </c>
      <c r="D2530" t="s">
        <v>58</v>
      </c>
      <c r="E2530" t="s">
        <v>225</v>
      </c>
      <c r="F2530" t="s">
        <v>220</v>
      </c>
      <c r="G2530" t="s">
        <v>272</v>
      </c>
      <c r="H2530" t="s">
        <v>4</v>
      </c>
      <c r="I2530">
        <v>11</v>
      </c>
      <c r="J2530">
        <v>6</v>
      </c>
      <c r="K2530">
        <v>0</v>
      </c>
      <c r="L2530">
        <v>6</v>
      </c>
      <c r="M2530">
        <v>4</v>
      </c>
      <c r="N2530">
        <v>1</v>
      </c>
      <c r="O2530" s="99">
        <f t="shared" si="79"/>
        <v>11</v>
      </c>
      <c r="P2530" s="88">
        <f t="shared" si="80"/>
        <v>1</v>
      </c>
    </row>
    <row r="2531" spans="1:16" x14ac:dyDescent="0.3">
      <c r="A2531" t="s">
        <v>42</v>
      </c>
      <c r="B2531" s="9" t="s">
        <v>390</v>
      </c>
      <c r="C2531" t="s">
        <v>391</v>
      </c>
      <c r="D2531" t="s">
        <v>58</v>
      </c>
      <c r="E2531" t="s">
        <v>225</v>
      </c>
      <c r="F2531" t="s">
        <v>220</v>
      </c>
      <c r="G2531" t="s">
        <v>272</v>
      </c>
      <c r="H2531" t="s">
        <v>5</v>
      </c>
      <c r="I2531">
        <v>2</v>
      </c>
      <c r="J2531">
        <v>1</v>
      </c>
      <c r="K2531">
        <v>0</v>
      </c>
      <c r="L2531">
        <v>1</v>
      </c>
      <c r="M2531">
        <v>1</v>
      </c>
      <c r="N2531">
        <v>0</v>
      </c>
      <c r="O2531" s="99">
        <f t="shared" si="79"/>
        <v>2</v>
      </c>
      <c r="P2531" s="88">
        <f t="shared" si="80"/>
        <v>0</v>
      </c>
    </row>
    <row r="2532" spans="1:16" x14ac:dyDescent="0.3">
      <c r="A2532" t="s">
        <v>42</v>
      </c>
      <c r="B2532" s="9" t="s">
        <v>390</v>
      </c>
      <c r="C2532" t="s">
        <v>391</v>
      </c>
      <c r="D2532" t="s">
        <v>58</v>
      </c>
      <c r="E2532" t="s">
        <v>225</v>
      </c>
      <c r="F2532" t="s">
        <v>220</v>
      </c>
      <c r="G2532" t="s">
        <v>272</v>
      </c>
      <c r="H2532" t="s">
        <v>7</v>
      </c>
      <c r="I2532">
        <v>2</v>
      </c>
      <c r="J2532">
        <v>1</v>
      </c>
      <c r="K2532">
        <v>0</v>
      </c>
      <c r="L2532">
        <v>1</v>
      </c>
      <c r="M2532">
        <v>1</v>
      </c>
      <c r="N2532">
        <v>0</v>
      </c>
      <c r="O2532" s="99">
        <f t="shared" si="79"/>
        <v>2</v>
      </c>
      <c r="P2532" s="88">
        <f t="shared" si="80"/>
        <v>0</v>
      </c>
    </row>
    <row r="2533" spans="1:16" x14ac:dyDescent="0.3">
      <c r="A2533" t="s">
        <v>42</v>
      </c>
      <c r="B2533" s="9" t="s">
        <v>390</v>
      </c>
      <c r="C2533" t="s">
        <v>391</v>
      </c>
      <c r="D2533" t="s">
        <v>58</v>
      </c>
      <c r="E2533" t="s">
        <v>225</v>
      </c>
      <c r="F2533" t="s">
        <v>220</v>
      </c>
      <c r="G2533" t="s">
        <v>272</v>
      </c>
      <c r="H2533" t="s">
        <v>6</v>
      </c>
      <c r="I2533">
        <v>3</v>
      </c>
      <c r="J2533">
        <v>1</v>
      </c>
      <c r="K2533">
        <v>0</v>
      </c>
      <c r="L2533">
        <v>1</v>
      </c>
      <c r="M2533">
        <v>2</v>
      </c>
      <c r="N2533">
        <v>0</v>
      </c>
      <c r="O2533" s="99">
        <f t="shared" si="79"/>
        <v>3</v>
      </c>
      <c r="P2533" s="88">
        <f t="shared" si="80"/>
        <v>0</v>
      </c>
    </row>
    <row r="2534" spans="1:16" x14ac:dyDescent="0.3">
      <c r="A2534" t="s">
        <v>42</v>
      </c>
      <c r="B2534" s="9" t="s">
        <v>390</v>
      </c>
      <c r="C2534" t="s">
        <v>391</v>
      </c>
      <c r="D2534" t="s">
        <v>60</v>
      </c>
      <c r="E2534" t="s">
        <v>226</v>
      </c>
      <c r="F2534" t="s">
        <v>220</v>
      </c>
      <c r="G2534" t="s">
        <v>273</v>
      </c>
      <c r="H2534" t="s">
        <v>4</v>
      </c>
      <c r="I2534">
        <v>8</v>
      </c>
      <c r="J2534">
        <v>4</v>
      </c>
      <c r="K2534">
        <v>0</v>
      </c>
      <c r="L2534">
        <v>4</v>
      </c>
      <c r="M2534">
        <v>2</v>
      </c>
      <c r="N2534">
        <v>2</v>
      </c>
      <c r="O2534" s="99">
        <f t="shared" si="79"/>
        <v>8</v>
      </c>
      <c r="P2534" s="88">
        <f t="shared" si="80"/>
        <v>2</v>
      </c>
    </row>
    <row r="2535" spans="1:16" x14ac:dyDescent="0.3">
      <c r="A2535" t="s">
        <v>42</v>
      </c>
      <c r="B2535" s="9" t="s">
        <v>390</v>
      </c>
      <c r="C2535" t="s">
        <v>391</v>
      </c>
      <c r="D2535" t="s">
        <v>60</v>
      </c>
      <c r="E2535" t="s">
        <v>226</v>
      </c>
      <c r="F2535" t="s">
        <v>220</v>
      </c>
      <c r="G2535" t="s">
        <v>273</v>
      </c>
      <c r="H2535" t="s">
        <v>7</v>
      </c>
      <c r="I2535">
        <v>3</v>
      </c>
      <c r="J2535">
        <v>2</v>
      </c>
      <c r="K2535">
        <v>0</v>
      </c>
      <c r="L2535">
        <v>2</v>
      </c>
      <c r="M2535">
        <v>0</v>
      </c>
      <c r="N2535">
        <v>1</v>
      </c>
      <c r="O2535" s="99">
        <f t="shared" si="79"/>
        <v>3</v>
      </c>
      <c r="P2535" s="88">
        <f t="shared" si="80"/>
        <v>1</v>
      </c>
    </row>
    <row r="2536" spans="1:16" x14ac:dyDescent="0.3">
      <c r="A2536" t="s">
        <v>42</v>
      </c>
      <c r="B2536" s="9" t="s">
        <v>390</v>
      </c>
      <c r="C2536" t="s">
        <v>391</v>
      </c>
      <c r="D2536" t="s">
        <v>62</v>
      </c>
      <c r="E2536" t="s">
        <v>228</v>
      </c>
      <c r="F2536" t="s">
        <v>220</v>
      </c>
      <c r="G2536" t="s">
        <v>272</v>
      </c>
      <c r="H2536" t="s">
        <v>4</v>
      </c>
      <c r="I2536">
        <v>21</v>
      </c>
      <c r="J2536">
        <v>9</v>
      </c>
      <c r="K2536">
        <v>0</v>
      </c>
      <c r="L2536">
        <v>9</v>
      </c>
      <c r="M2536">
        <v>5</v>
      </c>
      <c r="N2536">
        <v>7</v>
      </c>
      <c r="O2536" s="99">
        <f t="shared" si="79"/>
        <v>21</v>
      </c>
      <c r="P2536" s="88">
        <f t="shared" si="80"/>
        <v>7</v>
      </c>
    </row>
    <row r="2537" spans="1:16" x14ac:dyDescent="0.3">
      <c r="A2537" t="s">
        <v>42</v>
      </c>
      <c r="B2537" s="9" t="s">
        <v>390</v>
      </c>
      <c r="C2537" t="s">
        <v>391</v>
      </c>
      <c r="D2537" t="s">
        <v>62</v>
      </c>
      <c r="E2537" t="s">
        <v>228</v>
      </c>
      <c r="F2537" t="s">
        <v>220</v>
      </c>
      <c r="G2537" t="s">
        <v>272</v>
      </c>
      <c r="H2537" t="s">
        <v>5</v>
      </c>
      <c r="I2537">
        <v>9</v>
      </c>
      <c r="J2537">
        <v>3</v>
      </c>
      <c r="K2537">
        <v>0</v>
      </c>
      <c r="L2537">
        <v>3</v>
      </c>
      <c r="M2537">
        <v>1</v>
      </c>
      <c r="N2537">
        <v>5</v>
      </c>
      <c r="O2537" s="99">
        <f t="shared" si="79"/>
        <v>9</v>
      </c>
      <c r="P2537" s="88">
        <f t="shared" si="80"/>
        <v>5</v>
      </c>
    </row>
    <row r="2538" spans="1:16" x14ac:dyDescent="0.3">
      <c r="A2538" t="s">
        <v>42</v>
      </c>
      <c r="B2538" s="9" t="s">
        <v>390</v>
      </c>
      <c r="C2538" t="s">
        <v>391</v>
      </c>
      <c r="D2538" t="s">
        <v>62</v>
      </c>
      <c r="E2538" t="s">
        <v>228</v>
      </c>
      <c r="F2538" t="s">
        <v>220</v>
      </c>
      <c r="G2538" t="s">
        <v>272</v>
      </c>
      <c r="H2538" t="s">
        <v>7</v>
      </c>
      <c r="I2538">
        <v>3</v>
      </c>
      <c r="J2538">
        <v>3</v>
      </c>
      <c r="K2538">
        <v>3</v>
      </c>
      <c r="L2538">
        <v>0</v>
      </c>
      <c r="M2538">
        <v>0</v>
      </c>
      <c r="N2538">
        <v>0</v>
      </c>
      <c r="O2538" s="99">
        <f t="shared" si="79"/>
        <v>3</v>
      </c>
      <c r="P2538" s="88">
        <f t="shared" si="80"/>
        <v>0</v>
      </c>
    </row>
    <row r="2539" spans="1:16" x14ac:dyDescent="0.3">
      <c r="A2539" t="s">
        <v>42</v>
      </c>
      <c r="B2539" s="9" t="s">
        <v>390</v>
      </c>
      <c r="C2539" t="s">
        <v>391</v>
      </c>
      <c r="D2539" t="s">
        <v>64</v>
      </c>
      <c r="E2539" t="s">
        <v>229</v>
      </c>
      <c r="F2539" t="s">
        <v>220</v>
      </c>
      <c r="G2539" t="s">
        <v>271</v>
      </c>
      <c r="H2539" t="s">
        <v>4</v>
      </c>
      <c r="I2539">
        <v>6</v>
      </c>
      <c r="J2539">
        <v>2</v>
      </c>
      <c r="K2539">
        <v>0</v>
      </c>
      <c r="L2539">
        <v>2</v>
      </c>
      <c r="M2539">
        <v>2</v>
      </c>
      <c r="N2539">
        <v>2</v>
      </c>
      <c r="O2539" s="99">
        <f t="shared" si="79"/>
        <v>6</v>
      </c>
      <c r="P2539" s="88">
        <f t="shared" si="80"/>
        <v>2</v>
      </c>
    </row>
    <row r="2540" spans="1:16" x14ac:dyDescent="0.3">
      <c r="A2540" t="s">
        <v>42</v>
      </c>
      <c r="B2540" s="9" t="s">
        <v>390</v>
      </c>
      <c r="C2540" t="s">
        <v>391</v>
      </c>
      <c r="D2540" t="s">
        <v>64</v>
      </c>
      <c r="E2540" t="s">
        <v>229</v>
      </c>
      <c r="F2540" t="s">
        <v>220</v>
      </c>
      <c r="G2540" t="s">
        <v>271</v>
      </c>
      <c r="H2540" t="s">
        <v>5</v>
      </c>
      <c r="I2540">
        <v>2</v>
      </c>
      <c r="J2540">
        <v>1</v>
      </c>
      <c r="K2540">
        <v>1</v>
      </c>
      <c r="L2540">
        <v>0</v>
      </c>
      <c r="M2540">
        <v>1</v>
      </c>
      <c r="N2540">
        <v>0</v>
      </c>
      <c r="O2540" s="99">
        <f t="shared" si="79"/>
        <v>2</v>
      </c>
      <c r="P2540" s="88">
        <f t="shared" si="80"/>
        <v>0</v>
      </c>
    </row>
    <row r="2541" spans="1:16" x14ac:dyDescent="0.3">
      <c r="A2541" t="s">
        <v>42</v>
      </c>
      <c r="B2541" s="9" t="s">
        <v>390</v>
      </c>
      <c r="C2541" t="s">
        <v>391</v>
      </c>
      <c r="D2541" t="s">
        <v>64</v>
      </c>
      <c r="E2541" t="s">
        <v>229</v>
      </c>
      <c r="F2541" t="s">
        <v>220</v>
      </c>
      <c r="G2541" t="s">
        <v>271</v>
      </c>
      <c r="H2541" t="s">
        <v>6</v>
      </c>
      <c r="I2541">
        <v>1</v>
      </c>
      <c r="J2541">
        <v>0</v>
      </c>
      <c r="K2541">
        <v>0</v>
      </c>
      <c r="L2541">
        <v>0</v>
      </c>
      <c r="M2541">
        <v>0</v>
      </c>
      <c r="N2541">
        <v>1</v>
      </c>
      <c r="O2541" s="99">
        <f t="shared" si="79"/>
        <v>1</v>
      </c>
      <c r="P2541" s="88">
        <f t="shared" si="80"/>
        <v>1</v>
      </c>
    </row>
    <row r="2542" spans="1:16" x14ac:dyDescent="0.3">
      <c r="A2542" t="s">
        <v>42</v>
      </c>
      <c r="B2542" s="9" t="s">
        <v>390</v>
      </c>
      <c r="C2542" t="s">
        <v>391</v>
      </c>
      <c r="D2542" t="s">
        <v>66</v>
      </c>
      <c r="E2542" t="s">
        <v>230</v>
      </c>
      <c r="F2542" t="s">
        <v>220</v>
      </c>
      <c r="G2542" t="s">
        <v>273</v>
      </c>
      <c r="H2542" t="s">
        <v>4</v>
      </c>
      <c r="I2542">
        <v>8</v>
      </c>
      <c r="J2542">
        <v>1</v>
      </c>
      <c r="K2542">
        <v>1</v>
      </c>
      <c r="L2542">
        <v>0</v>
      </c>
      <c r="M2542">
        <v>4</v>
      </c>
      <c r="N2542">
        <v>3</v>
      </c>
      <c r="O2542" s="99">
        <f t="shared" si="79"/>
        <v>8</v>
      </c>
      <c r="P2542" s="88">
        <f t="shared" si="80"/>
        <v>3</v>
      </c>
    </row>
    <row r="2543" spans="1:16" x14ac:dyDescent="0.3">
      <c r="A2543" t="s">
        <v>42</v>
      </c>
      <c r="B2543" s="9" t="s">
        <v>390</v>
      </c>
      <c r="C2543" t="s">
        <v>391</v>
      </c>
      <c r="D2543" t="s">
        <v>66</v>
      </c>
      <c r="E2543" t="s">
        <v>230</v>
      </c>
      <c r="F2543" t="s">
        <v>220</v>
      </c>
      <c r="G2543" t="s">
        <v>273</v>
      </c>
      <c r="H2543" t="s">
        <v>5</v>
      </c>
      <c r="I2543">
        <v>2</v>
      </c>
      <c r="J2543">
        <v>1</v>
      </c>
      <c r="K2543">
        <v>0</v>
      </c>
      <c r="L2543">
        <v>1</v>
      </c>
      <c r="M2543">
        <v>1</v>
      </c>
      <c r="N2543">
        <v>0</v>
      </c>
      <c r="O2543" s="99">
        <f t="shared" si="79"/>
        <v>2</v>
      </c>
      <c r="P2543" s="88">
        <f t="shared" si="80"/>
        <v>0</v>
      </c>
    </row>
    <row r="2544" spans="1:16" x14ac:dyDescent="0.3">
      <c r="A2544" t="s">
        <v>42</v>
      </c>
      <c r="B2544" s="9" t="s">
        <v>390</v>
      </c>
      <c r="C2544" t="s">
        <v>391</v>
      </c>
      <c r="D2544" t="s">
        <v>66</v>
      </c>
      <c r="E2544" t="s">
        <v>230</v>
      </c>
      <c r="F2544" t="s">
        <v>220</v>
      </c>
      <c r="G2544" t="s">
        <v>273</v>
      </c>
      <c r="H2544" t="s">
        <v>7</v>
      </c>
      <c r="I2544">
        <v>1</v>
      </c>
      <c r="J2544">
        <v>1</v>
      </c>
      <c r="K2544">
        <v>0</v>
      </c>
      <c r="L2544">
        <v>1</v>
      </c>
      <c r="M2544">
        <v>0</v>
      </c>
      <c r="N2544">
        <v>0</v>
      </c>
      <c r="O2544" s="99">
        <f t="shared" si="79"/>
        <v>1</v>
      </c>
      <c r="P2544" s="88">
        <f t="shared" si="80"/>
        <v>0</v>
      </c>
    </row>
    <row r="2545" spans="1:16" x14ac:dyDescent="0.3">
      <c r="A2545" t="s">
        <v>42</v>
      </c>
      <c r="B2545" s="9" t="s">
        <v>390</v>
      </c>
      <c r="C2545" t="s">
        <v>391</v>
      </c>
      <c r="D2545" t="s">
        <v>66</v>
      </c>
      <c r="E2545" t="s">
        <v>230</v>
      </c>
      <c r="F2545" t="s">
        <v>220</v>
      </c>
      <c r="G2545" t="s">
        <v>273</v>
      </c>
      <c r="H2545" t="s">
        <v>6</v>
      </c>
      <c r="I2545">
        <v>3</v>
      </c>
      <c r="J2545">
        <v>3</v>
      </c>
      <c r="K2545">
        <v>0</v>
      </c>
      <c r="L2545">
        <v>3</v>
      </c>
      <c r="M2545">
        <v>0</v>
      </c>
      <c r="N2545">
        <v>0</v>
      </c>
      <c r="O2545" s="99">
        <f t="shared" si="79"/>
        <v>3</v>
      </c>
      <c r="P2545" s="88">
        <f t="shared" si="80"/>
        <v>0</v>
      </c>
    </row>
    <row r="2546" spans="1:16" x14ac:dyDescent="0.3">
      <c r="A2546" t="s">
        <v>42</v>
      </c>
      <c r="B2546" s="9" t="s">
        <v>390</v>
      </c>
      <c r="C2546" t="s">
        <v>391</v>
      </c>
      <c r="D2546" t="s">
        <v>68</v>
      </c>
      <c r="E2546" t="s">
        <v>231</v>
      </c>
      <c r="F2546" t="s">
        <v>220</v>
      </c>
      <c r="G2546" t="s">
        <v>273</v>
      </c>
      <c r="H2546" t="s">
        <v>4</v>
      </c>
      <c r="I2546">
        <v>7</v>
      </c>
      <c r="J2546">
        <v>7</v>
      </c>
      <c r="K2546">
        <v>1</v>
      </c>
      <c r="L2546">
        <v>6</v>
      </c>
      <c r="M2546">
        <v>0</v>
      </c>
      <c r="N2546">
        <v>0</v>
      </c>
      <c r="O2546" s="99">
        <f t="shared" si="79"/>
        <v>7</v>
      </c>
      <c r="P2546" s="88">
        <f t="shared" si="80"/>
        <v>0</v>
      </c>
    </row>
    <row r="2547" spans="1:16" x14ac:dyDescent="0.3">
      <c r="A2547" t="s">
        <v>42</v>
      </c>
      <c r="B2547" s="9" t="s">
        <v>390</v>
      </c>
      <c r="C2547" t="s">
        <v>391</v>
      </c>
      <c r="D2547" t="s">
        <v>68</v>
      </c>
      <c r="E2547" t="s">
        <v>231</v>
      </c>
      <c r="F2547" t="s">
        <v>220</v>
      </c>
      <c r="G2547" t="s">
        <v>273</v>
      </c>
      <c r="H2547" t="s">
        <v>5</v>
      </c>
      <c r="I2547">
        <v>1</v>
      </c>
      <c r="J2547">
        <v>1</v>
      </c>
      <c r="K2547">
        <v>0</v>
      </c>
      <c r="L2547">
        <v>1</v>
      </c>
      <c r="M2547">
        <v>0</v>
      </c>
      <c r="N2547">
        <v>0</v>
      </c>
      <c r="O2547" s="99">
        <f t="shared" si="79"/>
        <v>1</v>
      </c>
      <c r="P2547" s="88">
        <f t="shared" si="80"/>
        <v>0</v>
      </c>
    </row>
    <row r="2548" spans="1:16" x14ac:dyDescent="0.3">
      <c r="A2548" t="s">
        <v>42</v>
      </c>
      <c r="B2548" s="9" t="s">
        <v>390</v>
      </c>
      <c r="C2548" t="s">
        <v>391</v>
      </c>
      <c r="D2548" t="s">
        <v>68</v>
      </c>
      <c r="E2548" t="s">
        <v>231</v>
      </c>
      <c r="F2548" t="s">
        <v>220</v>
      </c>
      <c r="G2548" t="s">
        <v>273</v>
      </c>
      <c r="H2548" t="s">
        <v>7</v>
      </c>
      <c r="I2548">
        <v>2</v>
      </c>
      <c r="J2548">
        <v>1</v>
      </c>
      <c r="K2548">
        <v>0</v>
      </c>
      <c r="L2548">
        <v>1</v>
      </c>
      <c r="M2548">
        <v>0</v>
      </c>
      <c r="N2548">
        <v>1</v>
      </c>
      <c r="O2548" s="99">
        <f t="shared" si="79"/>
        <v>2</v>
      </c>
      <c r="P2548" s="88">
        <f t="shared" si="80"/>
        <v>1</v>
      </c>
    </row>
    <row r="2549" spans="1:16" x14ac:dyDescent="0.3">
      <c r="A2549" t="s">
        <v>42</v>
      </c>
      <c r="B2549" s="9" t="s">
        <v>390</v>
      </c>
      <c r="C2549" t="s">
        <v>391</v>
      </c>
      <c r="D2549" t="s">
        <v>68</v>
      </c>
      <c r="E2549" t="s">
        <v>231</v>
      </c>
      <c r="F2549" t="s">
        <v>220</v>
      </c>
      <c r="G2549" t="s">
        <v>273</v>
      </c>
      <c r="H2549" t="s">
        <v>6</v>
      </c>
      <c r="I2549">
        <v>2</v>
      </c>
      <c r="J2549">
        <v>2</v>
      </c>
      <c r="K2549">
        <v>0</v>
      </c>
      <c r="L2549">
        <v>2</v>
      </c>
      <c r="M2549">
        <v>0</v>
      </c>
      <c r="N2549">
        <v>0</v>
      </c>
      <c r="O2549" s="99">
        <f t="shared" si="79"/>
        <v>2</v>
      </c>
      <c r="P2549" s="88">
        <f t="shared" si="80"/>
        <v>0</v>
      </c>
    </row>
    <row r="2550" spans="1:16" x14ac:dyDescent="0.3">
      <c r="A2550" t="s">
        <v>42</v>
      </c>
      <c r="B2550" s="9" t="s">
        <v>390</v>
      </c>
      <c r="C2550" t="s">
        <v>391</v>
      </c>
      <c r="D2550" t="s">
        <v>70</v>
      </c>
      <c r="E2550" t="s">
        <v>232</v>
      </c>
      <c r="F2550" t="s">
        <v>220</v>
      </c>
      <c r="G2550" t="s">
        <v>272</v>
      </c>
      <c r="H2550" t="s">
        <v>4</v>
      </c>
      <c r="I2550">
        <v>30</v>
      </c>
      <c r="J2550">
        <v>13</v>
      </c>
      <c r="K2550">
        <v>0</v>
      </c>
      <c r="L2550">
        <v>13</v>
      </c>
      <c r="M2550">
        <v>14</v>
      </c>
      <c r="N2550">
        <v>3</v>
      </c>
      <c r="O2550" s="99">
        <f t="shared" si="79"/>
        <v>30</v>
      </c>
      <c r="P2550" s="88">
        <f t="shared" si="80"/>
        <v>3</v>
      </c>
    </row>
    <row r="2551" spans="1:16" x14ac:dyDescent="0.3">
      <c r="A2551" t="s">
        <v>42</v>
      </c>
      <c r="B2551" s="9" t="s">
        <v>390</v>
      </c>
      <c r="C2551" t="s">
        <v>391</v>
      </c>
      <c r="D2551" t="s">
        <v>70</v>
      </c>
      <c r="E2551" t="s">
        <v>232</v>
      </c>
      <c r="F2551" t="s">
        <v>220</v>
      </c>
      <c r="G2551" t="s">
        <v>272</v>
      </c>
      <c r="H2551" t="s">
        <v>5</v>
      </c>
      <c r="I2551">
        <v>3</v>
      </c>
      <c r="J2551">
        <v>2</v>
      </c>
      <c r="K2551">
        <v>0</v>
      </c>
      <c r="L2551">
        <v>2</v>
      </c>
      <c r="M2551">
        <v>1</v>
      </c>
      <c r="N2551">
        <v>0</v>
      </c>
      <c r="O2551" s="99">
        <f t="shared" si="79"/>
        <v>3</v>
      </c>
      <c r="P2551" s="88">
        <f t="shared" si="80"/>
        <v>0</v>
      </c>
    </row>
    <row r="2552" spans="1:16" x14ac:dyDescent="0.3">
      <c r="A2552" t="s">
        <v>42</v>
      </c>
      <c r="B2552" s="9" t="s">
        <v>390</v>
      </c>
      <c r="C2552" t="s">
        <v>391</v>
      </c>
      <c r="D2552" t="s">
        <v>70</v>
      </c>
      <c r="E2552" t="s">
        <v>232</v>
      </c>
      <c r="F2552" t="s">
        <v>220</v>
      </c>
      <c r="G2552" t="s">
        <v>272</v>
      </c>
      <c r="H2552" t="s">
        <v>7</v>
      </c>
      <c r="I2552">
        <v>1</v>
      </c>
      <c r="J2552">
        <v>0</v>
      </c>
      <c r="K2552">
        <v>0</v>
      </c>
      <c r="L2552">
        <v>0</v>
      </c>
      <c r="M2552">
        <v>1</v>
      </c>
      <c r="N2552">
        <v>0</v>
      </c>
      <c r="O2552" s="99">
        <f t="shared" si="79"/>
        <v>1</v>
      </c>
      <c r="P2552" s="88">
        <f t="shared" si="80"/>
        <v>0</v>
      </c>
    </row>
    <row r="2553" spans="1:16" x14ac:dyDescent="0.3">
      <c r="A2553" t="s">
        <v>42</v>
      </c>
      <c r="B2553" s="9" t="s">
        <v>390</v>
      </c>
      <c r="C2553" t="s">
        <v>391</v>
      </c>
      <c r="D2553" t="s">
        <v>70</v>
      </c>
      <c r="E2553" t="s">
        <v>232</v>
      </c>
      <c r="F2553" t="s">
        <v>220</v>
      </c>
      <c r="G2553" t="s">
        <v>272</v>
      </c>
      <c r="H2553" t="s">
        <v>6</v>
      </c>
      <c r="I2553">
        <v>1</v>
      </c>
      <c r="J2553">
        <v>1</v>
      </c>
      <c r="K2553">
        <v>1</v>
      </c>
      <c r="L2553">
        <v>0</v>
      </c>
      <c r="M2553">
        <v>0</v>
      </c>
      <c r="N2553">
        <v>0</v>
      </c>
      <c r="O2553" s="99">
        <f t="shared" si="79"/>
        <v>1</v>
      </c>
      <c r="P2553" s="88">
        <f t="shared" si="80"/>
        <v>0</v>
      </c>
    </row>
    <row r="2554" spans="1:16" x14ac:dyDescent="0.3">
      <c r="A2554" t="s">
        <v>42</v>
      </c>
      <c r="B2554" s="9" t="s">
        <v>390</v>
      </c>
      <c r="C2554" t="s">
        <v>391</v>
      </c>
      <c r="D2554" t="s">
        <v>72</v>
      </c>
      <c r="E2554" t="s">
        <v>233</v>
      </c>
      <c r="F2554" t="s">
        <v>220</v>
      </c>
      <c r="G2554" t="s">
        <v>273</v>
      </c>
      <c r="H2554" t="s">
        <v>4</v>
      </c>
      <c r="I2554">
        <v>30</v>
      </c>
      <c r="J2554">
        <v>5</v>
      </c>
      <c r="K2554">
        <v>1</v>
      </c>
      <c r="L2554">
        <v>4</v>
      </c>
      <c r="M2554">
        <v>19</v>
      </c>
      <c r="N2554">
        <v>6</v>
      </c>
      <c r="O2554" s="99">
        <f t="shared" si="79"/>
        <v>30</v>
      </c>
      <c r="P2554" s="88">
        <f t="shared" si="80"/>
        <v>6</v>
      </c>
    </row>
    <row r="2555" spans="1:16" x14ac:dyDescent="0.3">
      <c r="A2555" t="s">
        <v>42</v>
      </c>
      <c r="B2555" s="9" t="s">
        <v>390</v>
      </c>
      <c r="C2555" t="s">
        <v>391</v>
      </c>
      <c r="D2555" t="s">
        <v>72</v>
      </c>
      <c r="E2555" t="s">
        <v>233</v>
      </c>
      <c r="F2555" t="s">
        <v>220</v>
      </c>
      <c r="G2555" t="s">
        <v>273</v>
      </c>
      <c r="H2555" t="s">
        <v>5</v>
      </c>
      <c r="I2555">
        <v>18</v>
      </c>
      <c r="J2555">
        <v>7</v>
      </c>
      <c r="K2555">
        <v>1</v>
      </c>
      <c r="L2555">
        <v>6</v>
      </c>
      <c r="M2555">
        <v>8</v>
      </c>
      <c r="N2555">
        <v>3</v>
      </c>
      <c r="O2555" s="99">
        <f t="shared" si="79"/>
        <v>18</v>
      </c>
      <c r="P2555" s="88">
        <f t="shared" si="80"/>
        <v>3</v>
      </c>
    </row>
    <row r="2556" spans="1:16" x14ac:dyDescent="0.3">
      <c r="A2556" t="s">
        <v>42</v>
      </c>
      <c r="B2556" s="9" t="s">
        <v>390</v>
      </c>
      <c r="C2556" t="s">
        <v>391</v>
      </c>
      <c r="D2556" t="s">
        <v>72</v>
      </c>
      <c r="E2556" t="s">
        <v>233</v>
      </c>
      <c r="F2556" t="s">
        <v>220</v>
      </c>
      <c r="G2556" t="s">
        <v>273</v>
      </c>
      <c r="H2556" t="s">
        <v>7</v>
      </c>
      <c r="I2556">
        <v>5</v>
      </c>
      <c r="J2556">
        <v>2</v>
      </c>
      <c r="K2556">
        <v>0</v>
      </c>
      <c r="L2556">
        <v>2</v>
      </c>
      <c r="M2556">
        <v>3</v>
      </c>
      <c r="N2556">
        <v>0</v>
      </c>
      <c r="O2556" s="99">
        <f t="shared" si="79"/>
        <v>5</v>
      </c>
      <c r="P2556" s="88">
        <f t="shared" si="80"/>
        <v>0</v>
      </c>
    </row>
    <row r="2557" spans="1:16" x14ac:dyDescent="0.3">
      <c r="A2557" t="s">
        <v>42</v>
      </c>
      <c r="B2557" s="9" t="s">
        <v>390</v>
      </c>
      <c r="C2557" t="s">
        <v>391</v>
      </c>
      <c r="D2557" t="s">
        <v>72</v>
      </c>
      <c r="E2557" t="s">
        <v>233</v>
      </c>
      <c r="F2557" t="s">
        <v>220</v>
      </c>
      <c r="G2557" t="s">
        <v>273</v>
      </c>
      <c r="H2557" t="s">
        <v>6</v>
      </c>
      <c r="I2557">
        <v>6</v>
      </c>
      <c r="J2557">
        <v>3</v>
      </c>
      <c r="K2557">
        <v>1</v>
      </c>
      <c r="L2557">
        <v>2</v>
      </c>
      <c r="M2557">
        <v>1</v>
      </c>
      <c r="N2557">
        <v>2</v>
      </c>
      <c r="O2557" s="99">
        <f t="shared" si="79"/>
        <v>6</v>
      </c>
      <c r="P2557" s="88">
        <f t="shared" si="80"/>
        <v>2</v>
      </c>
    </row>
    <row r="2558" spans="1:16" x14ac:dyDescent="0.3">
      <c r="A2558" t="s">
        <v>42</v>
      </c>
      <c r="B2558" s="9" t="s">
        <v>390</v>
      </c>
      <c r="C2558" t="s">
        <v>391</v>
      </c>
      <c r="D2558" t="s">
        <v>74</v>
      </c>
      <c r="E2558" t="s">
        <v>326</v>
      </c>
      <c r="F2558" t="s">
        <v>220</v>
      </c>
      <c r="G2558" t="s">
        <v>272</v>
      </c>
      <c r="H2558" t="s">
        <v>4</v>
      </c>
      <c r="I2558">
        <v>21</v>
      </c>
      <c r="J2558">
        <v>6</v>
      </c>
      <c r="K2558">
        <v>3</v>
      </c>
      <c r="L2558">
        <v>3</v>
      </c>
      <c r="M2558">
        <v>10</v>
      </c>
      <c r="N2558">
        <v>5</v>
      </c>
      <c r="O2558" s="99">
        <f t="shared" si="79"/>
        <v>21</v>
      </c>
      <c r="P2558" s="88">
        <f t="shared" si="80"/>
        <v>5</v>
      </c>
    </row>
    <row r="2559" spans="1:16" x14ac:dyDescent="0.3">
      <c r="A2559" t="s">
        <v>42</v>
      </c>
      <c r="B2559" s="9" t="s">
        <v>390</v>
      </c>
      <c r="C2559" t="s">
        <v>391</v>
      </c>
      <c r="D2559" t="s">
        <v>74</v>
      </c>
      <c r="E2559" t="s">
        <v>326</v>
      </c>
      <c r="F2559" t="s">
        <v>220</v>
      </c>
      <c r="G2559" t="s">
        <v>272</v>
      </c>
      <c r="H2559" t="s">
        <v>5</v>
      </c>
      <c r="I2559">
        <v>5</v>
      </c>
      <c r="J2559">
        <v>2</v>
      </c>
      <c r="K2559">
        <v>0</v>
      </c>
      <c r="L2559">
        <v>2</v>
      </c>
      <c r="M2559">
        <v>1</v>
      </c>
      <c r="N2559">
        <v>2</v>
      </c>
      <c r="O2559" s="99">
        <f t="shared" si="79"/>
        <v>5</v>
      </c>
      <c r="P2559" s="88">
        <f t="shared" si="80"/>
        <v>2</v>
      </c>
    </row>
    <row r="2560" spans="1:16" x14ac:dyDescent="0.3">
      <c r="A2560" t="s">
        <v>42</v>
      </c>
      <c r="B2560" s="9" t="s">
        <v>390</v>
      </c>
      <c r="C2560" t="s">
        <v>391</v>
      </c>
      <c r="D2560" t="s">
        <v>74</v>
      </c>
      <c r="E2560" t="s">
        <v>326</v>
      </c>
      <c r="F2560" t="s">
        <v>220</v>
      </c>
      <c r="G2560" t="s">
        <v>272</v>
      </c>
      <c r="H2560" t="s">
        <v>7</v>
      </c>
      <c r="I2560">
        <v>4</v>
      </c>
      <c r="J2560">
        <v>3</v>
      </c>
      <c r="K2560">
        <v>1</v>
      </c>
      <c r="L2560">
        <v>2</v>
      </c>
      <c r="M2560">
        <v>1</v>
      </c>
      <c r="N2560">
        <v>0</v>
      </c>
      <c r="O2560" s="99">
        <f t="shared" si="79"/>
        <v>4</v>
      </c>
      <c r="P2560" s="88">
        <f t="shared" si="80"/>
        <v>0</v>
      </c>
    </row>
    <row r="2561" spans="1:16" x14ac:dyDescent="0.3">
      <c r="A2561" t="s">
        <v>42</v>
      </c>
      <c r="B2561" s="9" t="s">
        <v>390</v>
      </c>
      <c r="C2561" t="s">
        <v>391</v>
      </c>
      <c r="D2561" t="s">
        <v>74</v>
      </c>
      <c r="E2561" t="s">
        <v>326</v>
      </c>
      <c r="F2561" t="s">
        <v>220</v>
      </c>
      <c r="G2561" t="s">
        <v>272</v>
      </c>
      <c r="H2561" t="s">
        <v>6</v>
      </c>
      <c r="I2561">
        <v>5</v>
      </c>
      <c r="J2561">
        <v>3</v>
      </c>
      <c r="K2561">
        <v>2</v>
      </c>
      <c r="L2561">
        <v>1</v>
      </c>
      <c r="M2561">
        <v>2</v>
      </c>
      <c r="N2561">
        <v>0</v>
      </c>
      <c r="O2561" s="99">
        <f t="shared" si="79"/>
        <v>5</v>
      </c>
      <c r="P2561" s="88">
        <f t="shared" si="80"/>
        <v>0</v>
      </c>
    </row>
    <row r="2562" spans="1:16" x14ac:dyDescent="0.3">
      <c r="A2562" t="s">
        <v>42</v>
      </c>
      <c r="B2562" s="9" t="s">
        <v>390</v>
      </c>
      <c r="C2562" t="s">
        <v>391</v>
      </c>
      <c r="D2562" t="s">
        <v>76</v>
      </c>
      <c r="E2562" t="s">
        <v>234</v>
      </c>
      <c r="F2562" t="s">
        <v>220</v>
      </c>
      <c r="G2562" t="s">
        <v>273</v>
      </c>
      <c r="H2562" t="s">
        <v>4</v>
      </c>
      <c r="I2562">
        <v>14</v>
      </c>
      <c r="J2562">
        <v>7</v>
      </c>
      <c r="K2562">
        <v>2</v>
      </c>
      <c r="L2562">
        <v>5</v>
      </c>
      <c r="M2562">
        <v>6</v>
      </c>
      <c r="N2562">
        <v>1</v>
      </c>
      <c r="O2562" s="99">
        <f t="shared" si="79"/>
        <v>14</v>
      </c>
      <c r="P2562" s="88">
        <f t="shared" si="80"/>
        <v>1</v>
      </c>
    </row>
    <row r="2563" spans="1:16" x14ac:dyDescent="0.3">
      <c r="A2563" t="s">
        <v>42</v>
      </c>
      <c r="B2563" s="9" t="s">
        <v>390</v>
      </c>
      <c r="C2563" t="s">
        <v>391</v>
      </c>
      <c r="D2563" t="s">
        <v>76</v>
      </c>
      <c r="E2563" t="s">
        <v>234</v>
      </c>
      <c r="F2563" t="s">
        <v>220</v>
      </c>
      <c r="G2563" t="s">
        <v>273</v>
      </c>
      <c r="H2563" t="s">
        <v>5</v>
      </c>
      <c r="I2563">
        <v>6</v>
      </c>
      <c r="J2563">
        <v>1</v>
      </c>
      <c r="K2563">
        <v>0</v>
      </c>
      <c r="L2563">
        <v>1</v>
      </c>
      <c r="M2563">
        <v>4</v>
      </c>
      <c r="N2563">
        <v>1</v>
      </c>
      <c r="O2563" s="99">
        <f t="shared" ref="O2563:O2626" si="81">IF($I$1=$O$1,I2563,IF($J$1=$O$1,J2563,IF($K$1=$O$1,K2563,IF($L$1=$O$1,L2563,IF($M$1=$O$1,M2563,IF($N$1=$O$1,N2563,"x"))))))</f>
        <v>6</v>
      </c>
      <c r="P2563" s="88">
        <f t="shared" ref="P2563:P2626" si="82">IF($I$1=$P$1,I2563,IF($J$1=$P$1,J2563,IF($K$1=$P$1,K2563,IF($L$1=$P$1,L2563,IF($M$1=$P$1,M2563,IF($N$1=$P$1,N2563,"x"))))))</f>
        <v>1</v>
      </c>
    </row>
    <row r="2564" spans="1:16" x14ac:dyDescent="0.3">
      <c r="A2564" t="s">
        <v>42</v>
      </c>
      <c r="B2564" s="9" t="s">
        <v>390</v>
      </c>
      <c r="C2564" t="s">
        <v>391</v>
      </c>
      <c r="D2564" t="s">
        <v>78</v>
      </c>
      <c r="E2564" t="s">
        <v>235</v>
      </c>
      <c r="F2564" t="s">
        <v>220</v>
      </c>
      <c r="G2564" t="s">
        <v>272</v>
      </c>
      <c r="H2564" t="s">
        <v>4</v>
      </c>
      <c r="I2564">
        <v>13</v>
      </c>
      <c r="J2564">
        <v>8</v>
      </c>
      <c r="K2564">
        <v>0</v>
      </c>
      <c r="L2564">
        <v>8</v>
      </c>
      <c r="M2564">
        <v>3</v>
      </c>
      <c r="N2564">
        <v>2</v>
      </c>
      <c r="O2564" s="99">
        <f t="shared" si="81"/>
        <v>13</v>
      </c>
      <c r="P2564" s="88">
        <f t="shared" si="82"/>
        <v>2</v>
      </c>
    </row>
    <row r="2565" spans="1:16" x14ac:dyDescent="0.3">
      <c r="A2565" t="s">
        <v>42</v>
      </c>
      <c r="B2565" s="9" t="s">
        <v>390</v>
      </c>
      <c r="C2565" t="s">
        <v>391</v>
      </c>
      <c r="D2565" t="s">
        <v>78</v>
      </c>
      <c r="E2565" t="s">
        <v>235</v>
      </c>
      <c r="F2565" t="s">
        <v>220</v>
      </c>
      <c r="G2565" t="s">
        <v>272</v>
      </c>
      <c r="H2565" t="s">
        <v>5</v>
      </c>
      <c r="I2565">
        <v>9</v>
      </c>
      <c r="J2565">
        <v>5</v>
      </c>
      <c r="K2565">
        <v>0</v>
      </c>
      <c r="L2565">
        <v>5</v>
      </c>
      <c r="M2565">
        <v>1</v>
      </c>
      <c r="N2565">
        <v>3</v>
      </c>
      <c r="O2565" s="99">
        <f t="shared" si="81"/>
        <v>9</v>
      </c>
      <c r="P2565" s="88">
        <f t="shared" si="82"/>
        <v>3</v>
      </c>
    </row>
    <row r="2566" spans="1:16" x14ac:dyDescent="0.3">
      <c r="A2566" t="s">
        <v>42</v>
      </c>
      <c r="B2566" s="9" t="s">
        <v>390</v>
      </c>
      <c r="C2566" t="s">
        <v>391</v>
      </c>
      <c r="D2566" t="s">
        <v>78</v>
      </c>
      <c r="E2566" t="s">
        <v>235</v>
      </c>
      <c r="F2566" t="s">
        <v>220</v>
      </c>
      <c r="G2566" t="s">
        <v>272</v>
      </c>
      <c r="H2566" t="s">
        <v>7</v>
      </c>
      <c r="I2566">
        <v>1</v>
      </c>
      <c r="J2566">
        <v>1</v>
      </c>
      <c r="K2566">
        <v>0</v>
      </c>
      <c r="L2566">
        <v>1</v>
      </c>
      <c r="M2566">
        <v>0</v>
      </c>
      <c r="N2566">
        <v>0</v>
      </c>
      <c r="O2566" s="99">
        <f t="shared" si="81"/>
        <v>1</v>
      </c>
      <c r="P2566" s="88">
        <f t="shared" si="82"/>
        <v>0</v>
      </c>
    </row>
    <row r="2567" spans="1:16" x14ac:dyDescent="0.3">
      <c r="A2567" t="s">
        <v>42</v>
      </c>
      <c r="B2567" s="9" t="s">
        <v>390</v>
      </c>
      <c r="C2567" t="s">
        <v>391</v>
      </c>
      <c r="D2567" t="s">
        <v>78</v>
      </c>
      <c r="E2567" t="s">
        <v>235</v>
      </c>
      <c r="F2567" t="s">
        <v>220</v>
      </c>
      <c r="G2567" t="s">
        <v>272</v>
      </c>
      <c r="H2567" t="s">
        <v>6</v>
      </c>
      <c r="I2567">
        <v>1</v>
      </c>
      <c r="J2567">
        <v>0</v>
      </c>
      <c r="K2567">
        <v>0</v>
      </c>
      <c r="L2567">
        <v>0</v>
      </c>
      <c r="M2567">
        <v>0</v>
      </c>
      <c r="N2567">
        <v>1</v>
      </c>
      <c r="O2567" s="99">
        <f t="shared" si="81"/>
        <v>1</v>
      </c>
      <c r="P2567" s="88">
        <f t="shared" si="82"/>
        <v>1</v>
      </c>
    </row>
    <row r="2568" spans="1:16" x14ac:dyDescent="0.3">
      <c r="A2568" t="s">
        <v>42</v>
      </c>
      <c r="B2568" s="9" t="s">
        <v>390</v>
      </c>
      <c r="C2568" t="s">
        <v>391</v>
      </c>
      <c r="D2568" t="s">
        <v>80</v>
      </c>
      <c r="E2568" t="s">
        <v>236</v>
      </c>
      <c r="F2568" t="s">
        <v>220</v>
      </c>
      <c r="G2568" t="s">
        <v>272</v>
      </c>
      <c r="H2568" t="s">
        <v>4</v>
      </c>
      <c r="I2568">
        <v>33</v>
      </c>
      <c r="J2568">
        <v>21</v>
      </c>
      <c r="K2568">
        <v>8</v>
      </c>
      <c r="L2568">
        <v>13</v>
      </c>
      <c r="M2568">
        <v>10</v>
      </c>
      <c r="N2568">
        <v>2</v>
      </c>
      <c r="O2568" s="99">
        <f t="shared" si="81"/>
        <v>33</v>
      </c>
      <c r="P2568" s="88">
        <f t="shared" si="82"/>
        <v>2</v>
      </c>
    </row>
    <row r="2569" spans="1:16" x14ac:dyDescent="0.3">
      <c r="A2569" t="s">
        <v>42</v>
      </c>
      <c r="B2569" s="9" t="s">
        <v>390</v>
      </c>
      <c r="C2569" t="s">
        <v>391</v>
      </c>
      <c r="D2569" t="s">
        <v>80</v>
      </c>
      <c r="E2569" t="s">
        <v>236</v>
      </c>
      <c r="F2569" t="s">
        <v>220</v>
      </c>
      <c r="G2569" t="s">
        <v>272</v>
      </c>
      <c r="H2569" t="s">
        <v>5</v>
      </c>
      <c r="I2569">
        <v>8</v>
      </c>
      <c r="J2569">
        <v>2</v>
      </c>
      <c r="K2569">
        <v>0</v>
      </c>
      <c r="L2569">
        <v>2</v>
      </c>
      <c r="M2569">
        <v>5</v>
      </c>
      <c r="N2569">
        <v>1</v>
      </c>
      <c r="O2569" s="99">
        <f t="shared" si="81"/>
        <v>8</v>
      </c>
      <c r="P2569" s="88">
        <f t="shared" si="82"/>
        <v>1</v>
      </c>
    </row>
    <row r="2570" spans="1:16" x14ac:dyDescent="0.3">
      <c r="A2570" t="s">
        <v>42</v>
      </c>
      <c r="B2570" s="9" t="s">
        <v>390</v>
      </c>
      <c r="C2570" t="s">
        <v>391</v>
      </c>
      <c r="D2570" t="s">
        <v>80</v>
      </c>
      <c r="E2570" t="s">
        <v>236</v>
      </c>
      <c r="F2570" t="s">
        <v>220</v>
      </c>
      <c r="G2570" t="s">
        <v>272</v>
      </c>
      <c r="H2570" t="s">
        <v>7</v>
      </c>
      <c r="I2570">
        <v>2</v>
      </c>
      <c r="J2570">
        <v>1</v>
      </c>
      <c r="K2570">
        <v>0</v>
      </c>
      <c r="L2570">
        <v>1</v>
      </c>
      <c r="M2570">
        <v>1</v>
      </c>
      <c r="N2570">
        <v>0</v>
      </c>
      <c r="O2570" s="99">
        <f t="shared" si="81"/>
        <v>2</v>
      </c>
      <c r="P2570" s="88">
        <f t="shared" si="82"/>
        <v>0</v>
      </c>
    </row>
    <row r="2571" spans="1:16" x14ac:dyDescent="0.3">
      <c r="A2571" t="s">
        <v>42</v>
      </c>
      <c r="B2571" s="9" t="s">
        <v>390</v>
      </c>
      <c r="C2571" t="s">
        <v>391</v>
      </c>
      <c r="D2571" t="s">
        <v>80</v>
      </c>
      <c r="E2571" t="s">
        <v>236</v>
      </c>
      <c r="F2571" t="s">
        <v>220</v>
      </c>
      <c r="G2571" t="s">
        <v>272</v>
      </c>
      <c r="H2571" t="s">
        <v>6</v>
      </c>
      <c r="I2571">
        <v>4</v>
      </c>
      <c r="J2571">
        <v>1</v>
      </c>
      <c r="K2571">
        <v>1</v>
      </c>
      <c r="L2571">
        <v>0</v>
      </c>
      <c r="M2571">
        <v>2</v>
      </c>
      <c r="N2571">
        <v>1</v>
      </c>
      <c r="O2571" s="99">
        <f t="shared" si="81"/>
        <v>4</v>
      </c>
      <c r="P2571" s="88">
        <f t="shared" si="82"/>
        <v>1</v>
      </c>
    </row>
    <row r="2572" spans="1:16" x14ac:dyDescent="0.3">
      <c r="A2572" t="s">
        <v>42</v>
      </c>
      <c r="B2572" s="9" t="s">
        <v>390</v>
      </c>
      <c r="C2572" t="s">
        <v>391</v>
      </c>
      <c r="D2572" t="s">
        <v>82</v>
      </c>
      <c r="E2572" t="s">
        <v>237</v>
      </c>
      <c r="F2572" t="s">
        <v>220</v>
      </c>
      <c r="G2572" t="s">
        <v>272</v>
      </c>
      <c r="H2572" t="s">
        <v>4</v>
      </c>
      <c r="I2572">
        <v>6</v>
      </c>
      <c r="J2572">
        <v>3</v>
      </c>
      <c r="K2572">
        <v>1</v>
      </c>
      <c r="L2572">
        <v>2</v>
      </c>
      <c r="M2572">
        <v>3</v>
      </c>
      <c r="N2572">
        <v>0</v>
      </c>
      <c r="O2572" s="99">
        <f t="shared" si="81"/>
        <v>6</v>
      </c>
      <c r="P2572" s="88">
        <f t="shared" si="82"/>
        <v>0</v>
      </c>
    </row>
    <row r="2573" spans="1:16" x14ac:dyDescent="0.3">
      <c r="A2573" t="s">
        <v>42</v>
      </c>
      <c r="B2573" s="9" t="s">
        <v>390</v>
      </c>
      <c r="C2573" t="s">
        <v>391</v>
      </c>
      <c r="D2573" t="s">
        <v>82</v>
      </c>
      <c r="E2573" t="s">
        <v>237</v>
      </c>
      <c r="F2573" t="s">
        <v>220</v>
      </c>
      <c r="G2573" t="s">
        <v>272</v>
      </c>
      <c r="H2573" t="s">
        <v>5</v>
      </c>
      <c r="I2573">
        <v>1</v>
      </c>
      <c r="J2573">
        <v>0</v>
      </c>
      <c r="K2573">
        <v>0</v>
      </c>
      <c r="L2573">
        <v>0</v>
      </c>
      <c r="M2573">
        <v>1</v>
      </c>
      <c r="N2573">
        <v>0</v>
      </c>
      <c r="O2573" s="99">
        <f t="shared" si="81"/>
        <v>1</v>
      </c>
      <c r="P2573" s="88">
        <f t="shared" si="82"/>
        <v>0</v>
      </c>
    </row>
    <row r="2574" spans="1:16" x14ac:dyDescent="0.3">
      <c r="A2574" t="s">
        <v>42</v>
      </c>
      <c r="B2574" s="9" t="s">
        <v>390</v>
      </c>
      <c r="C2574" t="s">
        <v>391</v>
      </c>
      <c r="D2574" t="s">
        <v>84</v>
      </c>
      <c r="E2574" t="s">
        <v>238</v>
      </c>
      <c r="F2574" t="s">
        <v>239</v>
      </c>
      <c r="G2574" t="s">
        <v>271</v>
      </c>
      <c r="H2574" t="s">
        <v>4</v>
      </c>
      <c r="I2574">
        <v>206</v>
      </c>
      <c r="J2574">
        <v>94</v>
      </c>
      <c r="K2574">
        <v>4</v>
      </c>
      <c r="L2574">
        <v>90</v>
      </c>
      <c r="M2574">
        <v>80</v>
      </c>
      <c r="N2574">
        <v>32</v>
      </c>
      <c r="O2574" s="99">
        <f t="shared" si="81"/>
        <v>206</v>
      </c>
      <c r="P2574" s="88">
        <f t="shared" si="82"/>
        <v>32</v>
      </c>
    </row>
    <row r="2575" spans="1:16" x14ac:dyDescent="0.3">
      <c r="A2575" t="s">
        <v>42</v>
      </c>
      <c r="B2575" s="9" t="s">
        <v>390</v>
      </c>
      <c r="C2575" t="s">
        <v>391</v>
      </c>
      <c r="D2575" t="s">
        <v>84</v>
      </c>
      <c r="E2575" t="s">
        <v>238</v>
      </c>
      <c r="F2575" t="s">
        <v>239</v>
      </c>
      <c r="G2575" t="s">
        <v>271</v>
      </c>
      <c r="H2575" t="s">
        <v>5</v>
      </c>
      <c r="I2575">
        <v>32</v>
      </c>
      <c r="J2575">
        <v>17</v>
      </c>
      <c r="K2575">
        <v>1</v>
      </c>
      <c r="L2575">
        <v>16</v>
      </c>
      <c r="M2575">
        <v>9</v>
      </c>
      <c r="N2575">
        <v>6</v>
      </c>
      <c r="O2575" s="99">
        <f t="shared" si="81"/>
        <v>32</v>
      </c>
      <c r="P2575" s="88">
        <f t="shared" si="82"/>
        <v>6</v>
      </c>
    </row>
    <row r="2576" spans="1:16" x14ac:dyDescent="0.3">
      <c r="A2576" t="s">
        <v>42</v>
      </c>
      <c r="B2576" s="9" t="s">
        <v>390</v>
      </c>
      <c r="C2576" t="s">
        <v>391</v>
      </c>
      <c r="D2576" t="s">
        <v>84</v>
      </c>
      <c r="E2576" t="s">
        <v>238</v>
      </c>
      <c r="F2576" t="s">
        <v>239</v>
      </c>
      <c r="G2576" t="s">
        <v>271</v>
      </c>
      <c r="H2576" t="s">
        <v>7</v>
      </c>
      <c r="I2576">
        <v>9</v>
      </c>
      <c r="J2576">
        <v>2</v>
      </c>
      <c r="K2576">
        <v>0</v>
      </c>
      <c r="L2576">
        <v>2</v>
      </c>
      <c r="M2576">
        <v>3</v>
      </c>
      <c r="N2576">
        <v>4</v>
      </c>
      <c r="O2576" s="99">
        <f t="shared" si="81"/>
        <v>9</v>
      </c>
      <c r="P2576" s="88">
        <f t="shared" si="82"/>
        <v>4</v>
      </c>
    </row>
    <row r="2577" spans="1:16" x14ac:dyDescent="0.3">
      <c r="A2577" t="s">
        <v>42</v>
      </c>
      <c r="B2577" s="9" t="s">
        <v>390</v>
      </c>
      <c r="C2577" t="s">
        <v>391</v>
      </c>
      <c r="D2577" t="s">
        <v>84</v>
      </c>
      <c r="E2577" t="s">
        <v>238</v>
      </c>
      <c r="F2577" t="s">
        <v>239</v>
      </c>
      <c r="G2577" t="s">
        <v>271</v>
      </c>
      <c r="H2577" t="s">
        <v>6</v>
      </c>
      <c r="I2577">
        <v>1</v>
      </c>
      <c r="J2577">
        <v>1</v>
      </c>
      <c r="K2577">
        <v>0</v>
      </c>
      <c r="L2577">
        <v>1</v>
      </c>
      <c r="M2577">
        <v>0</v>
      </c>
      <c r="N2577">
        <v>0</v>
      </c>
      <c r="O2577" s="99">
        <f t="shared" si="81"/>
        <v>1</v>
      </c>
      <c r="P2577" s="88">
        <f t="shared" si="82"/>
        <v>0</v>
      </c>
    </row>
    <row r="2578" spans="1:16" x14ac:dyDescent="0.3">
      <c r="A2578" t="s">
        <v>42</v>
      </c>
      <c r="B2578" s="9" t="s">
        <v>390</v>
      </c>
      <c r="C2578" t="s">
        <v>391</v>
      </c>
      <c r="D2578" t="s">
        <v>86</v>
      </c>
      <c r="E2578" t="s">
        <v>240</v>
      </c>
      <c r="F2578" t="s">
        <v>239</v>
      </c>
      <c r="G2578" t="s">
        <v>271</v>
      </c>
      <c r="H2578" t="s">
        <v>4</v>
      </c>
      <c r="I2578">
        <v>119</v>
      </c>
      <c r="J2578">
        <v>41</v>
      </c>
      <c r="K2578">
        <v>4</v>
      </c>
      <c r="L2578">
        <v>37</v>
      </c>
      <c r="M2578">
        <v>53</v>
      </c>
      <c r="N2578">
        <v>25</v>
      </c>
      <c r="O2578" s="99">
        <f t="shared" si="81"/>
        <v>119</v>
      </c>
      <c r="P2578" s="88">
        <f t="shared" si="82"/>
        <v>25</v>
      </c>
    </row>
    <row r="2579" spans="1:16" x14ac:dyDescent="0.3">
      <c r="A2579" t="s">
        <v>42</v>
      </c>
      <c r="B2579" s="9" t="s">
        <v>390</v>
      </c>
      <c r="C2579" t="s">
        <v>391</v>
      </c>
      <c r="D2579" t="s">
        <v>86</v>
      </c>
      <c r="E2579" t="s">
        <v>240</v>
      </c>
      <c r="F2579" t="s">
        <v>239</v>
      </c>
      <c r="G2579" t="s">
        <v>271</v>
      </c>
      <c r="H2579" t="s">
        <v>5</v>
      </c>
      <c r="I2579">
        <v>15</v>
      </c>
      <c r="J2579">
        <v>7</v>
      </c>
      <c r="K2579">
        <v>1</v>
      </c>
      <c r="L2579">
        <v>6</v>
      </c>
      <c r="M2579">
        <v>7</v>
      </c>
      <c r="N2579">
        <v>1</v>
      </c>
      <c r="O2579" s="99">
        <f t="shared" si="81"/>
        <v>15</v>
      </c>
      <c r="P2579" s="88">
        <f t="shared" si="82"/>
        <v>1</v>
      </c>
    </row>
    <row r="2580" spans="1:16" x14ac:dyDescent="0.3">
      <c r="A2580" t="s">
        <v>42</v>
      </c>
      <c r="B2580" s="9" t="s">
        <v>390</v>
      </c>
      <c r="C2580" t="s">
        <v>391</v>
      </c>
      <c r="D2580" t="s">
        <v>86</v>
      </c>
      <c r="E2580" t="s">
        <v>240</v>
      </c>
      <c r="F2580" t="s">
        <v>239</v>
      </c>
      <c r="G2580" t="s">
        <v>271</v>
      </c>
      <c r="H2580" t="s">
        <v>7</v>
      </c>
      <c r="I2580">
        <v>7</v>
      </c>
      <c r="J2580">
        <v>3</v>
      </c>
      <c r="K2580">
        <v>2</v>
      </c>
      <c r="L2580">
        <v>1</v>
      </c>
      <c r="M2580">
        <v>3</v>
      </c>
      <c r="N2580">
        <v>1</v>
      </c>
      <c r="O2580" s="99">
        <f t="shared" si="81"/>
        <v>7</v>
      </c>
      <c r="P2580" s="88">
        <f t="shared" si="82"/>
        <v>1</v>
      </c>
    </row>
    <row r="2581" spans="1:16" x14ac:dyDescent="0.3">
      <c r="A2581" t="s">
        <v>42</v>
      </c>
      <c r="B2581" s="9" t="s">
        <v>390</v>
      </c>
      <c r="C2581" t="s">
        <v>391</v>
      </c>
      <c r="D2581" t="s">
        <v>86</v>
      </c>
      <c r="E2581" t="s">
        <v>240</v>
      </c>
      <c r="F2581" t="s">
        <v>239</v>
      </c>
      <c r="G2581" t="s">
        <v>271</v>
      </c>
      <c r="H2581" t="s">
        <v>6</v>
      </c>
      <c r="I2581">
        <v>4</v>
      </c>
      <c r="J2581">
        <v>2</v>
      </c>
      <c r="K2581">
        <v>1</v>
      </c>
      <c r="L2581">
        <v>1</v>
      </c>
      <c r="M2581">
        <v>0</v>
      </c>
      <c r="N2581">
        <v>2</v>
      </c>
      <c r="O2581" s="99">
        <f t="shared" si="81"/>
        <v>4</v>
      </c>
      <c r="P2581" s="88">
        <f t="shared" si="82"/>
        <v>2</v>
      </c>
    </row>
    <row r="2582" spans="1:16" x14ac:dyDescent="0.3">
      <c r="A2582" t="s">
        <v>42</v>
      </c>
      <c r="B2582" s="9" t="s">
        <v>390</v>
      </c>
      <c r="C2582" t="s">
        <v>391</v>
      </c>
      <c r="D2582" t="s">
        <v>88</v>
      </c>
      <c r="E2582" t="s">
        <v>241</v>
      </c>
      <c r="F2582" t="s">
        <v>220</v>
      </c>
      <c r="G2582" t="s">
        <v>271</v>
      </c>
      <c r="H2582" t="s">
        <v>4</v>
      </c>
      <c r="I2582">
        <v>21</v>
      </c>
      <c r="J2582">
        <v>14</v>
      </c>
      <c r="K2582">
        <v>1</v>
      </c>
      <c r="L2582">
        <v>13</v>
      </c>
      <c r="M2582">
        <v>6</v>
      </c>
      <c r="N2582">
        <v>1</v>
      </c>
      <c r="O2582" s="99">
        <f t="shared" si="81"/>
        <v>21</v>
      </c>
      <c r="P2582" s="88">
        <f t="shared" si="82"/>
        <v>1</v>
      </c>
    </row>
    <row r="2583" spans="1:16" x14ac:dyDescent="0.3">
      <c r="A2583" t="s">
        <v>42</v>
      </c>
      <c r="B2583" s="9" t="s">
        <v>390</v>
      </c>
      <c r="C2583" t="s">
        <v>391</v>
      </c>
      <c r="D2583" t="s">
        <v>88</v>
      </c>
      <c r="E2583" t="s">
        <v>241</v>
      </c>
      <c r="F2583" t="s">
        <v>220</v>
      </c>
      <c r="G2583" t="s">
        <v>271</v>
      </c>
      <c r="H2583" t="s">
        <v>5</v>
      </c>
      <c r="I2583">
        <v>12</v>
      </c>
      <c r="J2583">
        <v>2</v>
      </c>
      <c r="K2583">
        <v>1</v>
      </c>
      <c r="L2583">
        <v>1</v>
      </c>
      <c r="M2583">
        <v>10</v>
      </c>
      <c r="N2583">
        <v>0</v>
      </c>
      <c r="O2583" s="99">
        <f t="shared" si="81"/>
        <v>12</v>
      </c>
      <c r="P2583" s="88">
        <f t="shared" si="82"/>
        <v>0</v>
      </c>
    </row>
    <row r="2584" spans="1:16" x14ac:dyDescent="0.3">
      <c r="A2584" t="s">
        <v>42</v>
      </c>
      <c r="B2584" s="9" t="s">
        <v>390</v>
      </c>
      <c r="C2584" t="s">
        <v>391</v>
      </c>
      <c r="D2584" t="s">
        <v>88</v>
      </c>
      <c r="E2584" t="s">
        <v>241</v>
      </c>
      <c r="F2584" t="s">
        <v>220</v>
      </c>
      <c r="G2584" t="s">
        <v>271</v>
      </c>
      <c r="H2584" t="s">
        <v>7</v>
      </c>
      <c r="I2584">
        <v>3</v>
      </c>
      <c r="J2584">
        <v>1</v>
      </c>
      <c r="K2584">
        <v>0</v>
      </c>
      <c r="L2584">
        <v>1</v>
      </c>
      <c r="M2584">
        <v>2</v>
      </c>
      <c r="N2584">
        <v>0</v>
      </c>
      <c r="O2584" s="99">
        <f t="shared" si="81"/>
        <v>3</v>
      </c>
      <c r="P2584" s="88">
        <f t="shared" si="82"/>
        <v>0</v>
      </c>
    </row>
    <row r="2585" spans="1:16" x14ac:dyDescent="0.3">
      <c r="A2585" t="s">
        <v>42</v>
      </c>
      <c r="B2585" s="9" t="s">
        <v>390</v>
      </c>
      <c r="C2585" t="s">
        <v>391</v>
      </c>
      <c r="D2585" t="s">
        <v>88</v>
      </c>
      <c r="E2585" t="s">
        <v>241</v>
      </c>
      <c r="F2585" t="s">
        <v>220</v>
      </c>
      <c r="G2585" t="s">
        <v>271</v>
      </c>
      <c r="H2585" t="s">
        <v>6</v>
      </c>
      <c r="I2585">
        <v>6</v>
      </c>
      <c r="J2585">
        <v>4</v>
      </c>
      <c r="K2585">
        <v>3</v>
      </c>
      <c r="L2585">
        <v>1</v>
      </c>
      <c r="M2585">
        <v>2</v>
      </c>
      <c r="N2585">
        <v>0</v>
      </c>
      <c r="O2585" s="99">
        <f t="shared" si="81"/>
        <v>6</v>
      </c>
      <c r="P2585" s="88">
        <f t="shared" si="82"/>
        <v>0</v>
      </c>
    </row>
    <row r="2586" spans="1:16" x14ac:dyDescent="0.3">
      <c r="A2586" t="s">
        <v>42</v>
      </c>
      <c r="B2586" s="9" t="s">
        <v>390</v>
      </c>
      <c r="C2586" t="s">
        <v>391</v>
      </c>
      <c r="D2586" t="s">
        <v>90</v>
      </c>
      <c r="E2586" t="s">
        <v>242</v>
      </c>
      <c r="F2586" t="s">
        <v>220</v>
      </c>
      <c r="G2586" t="s">
        <v>272</v>
      </c>
      <c r="H2586" t="s">
        <v>4</v>
      </c>
      <c r="I2586">
        <v>18</v>
      </c>
      <c r="J2586">
        <v>3</v>
      </c>
      <c r="K2586">
        <v>0</v>
      </c>
      <c r="L2586">
        <v>3</v>
      </c>
      <c r="M2586">
        <v>6</v>
      </c>
      <c r="N2586">
        <v>9</v>
      </c>
      <c r="O2586" s="99">
        <f t="shared" si="81"/>
        <v>18</v>
      </c>
      <c r="P2586" s="88">
        <f t="shared" si="82"/>
        <v>9</v>
      </c>
    </row>
    <row r="2587" spans="1:16" x14ac:dyDescent="0.3">
      <c r="A2587" t="s">
        <v>42</v>
      </c>
      <c r="B2587" s="9" t="s">
        <v>390</v>
      </c>
      <c r="C2587" t="s">
        <v>391</v>
      </c>
      <c r="D2587" t="s">
        <v>90</v>
      </c>
      <c r="E2587" t="s">
        <v>242</v>
      </c>
      <c r="F2587" t="s">
        <v>220</v>
      </c>
      <c r="G2587" t="s">
        <v>272</v>
      </c>
      <c r="H2587" t="s">
        <v>5</v>
      </c>
      <c r="I2587">
        <v>6</v>
      </c>
      <c r="J2587">
        <v>2</v>
      </c>
      <c r="K2587">
        <v>0</v>
      </c>
      <c r="L2587">
        <v>2</v>
      </c>
      <c r="M2587">
        <v>3</v>
      </c>
      <c r="N2587">
        <v>1</v>
      </c>
      <c r="O2587" s="99">
        <f t="shared" si="81"/>
        <v>6</v>
      </c>
      <c r="P2587" s="88">
        <f t="shared" si="82"/>
        <v>1</v>
      </c>
    </row>
    <row r="2588" spans="1:16" x14ac:dyDescent="0.3">
      <c r="A2588" t="s">
        <v>42</v>
      </c>
      <c r="B2588" s="9" t="s">
        <v>390</v>
      </c>
      <c r="C2588" t="s">
        <v>391</v>
      </c>
      <c r="D2588" t="s">
        <v>90</v>
      </c>
      <c r="E2588" t="s">
        <v>242</v>
      </c>
      <c r="F2588" t="s">
        <v>220</v>
      </c>
      <c r="G2588" t="s">
        <v>272</v>
      </c>
      <c r="H2588" t="s">
        <v>7</v>
      </c>
      <c r="I2588">
        <v>2</v>
      </c>
      <c r="J2588">
        <v>2</v>
      </c>
      <c r="K2588">
        <v>1</v>
      </c>
      <c r="L2588">
        <v>1</v>
      </c>
      <c r="M2588">
        <v>0</v>
      </c>
      <c r="N2588">
        <v>0</v>
      </c>
      <c r="O2588" s="99">
        <f t="shared" si="81"/>
        <v>2</v>
      </c>
      <c r="P2588" s="88">
        <f t="shared" si="82"/>
        <v>0</v>
      </c>
    </row>
    <row r="2589" spans="1:16" x14ac:dyDescent="0.3">
      <c r="A2589" t="s">
        <v>42</v>
      </c>
      <c r="B2589" s="9" t="s">
        <v>390</v>
      </c>
      <c r="C2589" t="s">
        <v>391</v>
      </c>
      <c r="D2589" t="s">
        <v>90</v>
      </c>
      <c r="E2589" t="s">
        <v>242</v>
      </c>
      <c r="F2589" t="s">
        <v>220</v>
      </c>
      <c r="G2589" t="s">
        <v>272</v>
      </c>
      <c r="H2589" t="s">
        <v>6</v>
      </c>
      <c r="I2589">
        <v>7</v>
      </c>
      <c r="J2589">
        <v>3</v>
      </c>
      <c r="K2589">
        <v>1</v>
      </c>
      <c r="L2589">
        <v>2</v>
      </c>
      <c r="M2589">
        <v>2</v>
      </c>
      <c r="N2589">
        <v>2</v>
      </c>
      <c r="O2589" s="99">
        <f t="shared" si="81"/>
        <v>7</v>
      </c>
      <c r="P2589" s="88">
        <f t="shared" si="82"/>
        <v>2</v>
      </c>
    </row>
    <row r="2590" spans="1:16" x14ac:dyDescent="0.3">
      <c r="A2590" t="s">
        <v>42</v>
      </c>
      <c r="B2590" s="9" t="s">
        <v>390</v>
      </c>
      <c r="C2590" t="s">
        <v>391</v>
      </c>
      <c r="D2590" t="s">
        <v>92</v>
      </c>
      <c r="E2590" t="s">
        <v>243</v>
      </c>
      <c r="F2590" t="s">
        <v>220</v>
      </c>
      <c r="G2590" t="s">
        <v>271</v>
      </c>
      <c r="H2590" t="s">
        <v>4</v>
      </c>
      <c r="I2590">
        <v>19</v>
      </c>
      <c r="J2590">
        <v>8</v>
      </c>
      <c r="K2590">
        <v>0</v>
      </c>
      <c r="L2590">
        <v>8</v>
      </c>
      <c r="M2590">
        <v>11</v>
      </c>
      <c r="N2590">
        <v>0</v>
      </c>
      <c r="O2590" s="99">
        <f t="shared" si="81"/>
        <v>19</v>
      </c>
      <c r="P2590" s="88">
        <f t="shared" si="82"/>
        <v>0</v>
      </c>
    </row>
    <row r="2591" spans="1:16" x14ac:dyDescent="0.3">
      <c r="A2591" t="s">
        <v>42</v>
      </c>
      <c r="B2591" s="9" t="s">
        <v>390</v>
      </c>
      <c r="C2591" t="s">
        <v>391</v>
      </c>
      <c r="D2591" t="s">
        <v>92</v>
      </c>
      <c r="E2591" t="s">
        <v>243</v>
      </c>
      <c r="F2591" t="s">
        <v>220</v>
      </c>
      <c r="G2591" t="s">
        <v>271</v>
      </c>
      <c r="H2591" t="s">
        <v>5</v>
      </c>
      <c r="I2591">
        <v>4</v>
      </c>
      <c r="J2591">
        <v>4</v>
      </c>
      <c r="K2591">
        <v>0</v>
      </c>
      <c r="L2591">
        <v>4</v>
      </c>
      <c r="M2591">
        <v>0</v>
      </c>
      <c r="N2591">
        <v>0</v>
      </c>
      <c r="O2591" s="99">
        <f t="shared" si="81"/>
        <v>4</v>
      </c>
      <c r="P2591" s="88">
        <f t="shared" si="82"/>
        <v>0</v>
      </c>
    </row>
    <row r="2592" spans="1:16" x14ac:dyDescent="0.3">
      <c r="A2592" t="s">
        <v>42</v>
      </c>
      <c r="B2592" s="9" t="s">
        <v>390</v>
      </c>
      <c r="C2592" t="s">
        <v>391</v>
      </c>
      <c r="D2592" t="s">
        <v>92</v>
      </c>
      <c r="E2592" t="s">
        <v>243</v>
      </c>
      <c r="F2592" t="s">
        <v>220</v>
      </c>
      <c r="G2592" t="s">
        <v>271</v>
      </c>
      <c r="H2592" t="s">
        <v>7</v>
      </c>
      <c r="I2592">
        <v>1</v>
      </c>
      <c r="J2592">
        <v>1</v>
      </c>
      <c r="K2592">
        <v>0</v>
      </c>
      <c r="L2592">
        <v>1</v>
      </c>
      <c r="M2592">
        <v>0</v>
      </c>
      <c r="N2592">
        <v>0</v>
      </c>
      <c r="O2592" s="99">
        <f t="shared" si="81"/>
        <v>1</v>
      </c>
      <c r="P2592" s="88">
        <f t="shared" si="82"/>
        <v>0</v>
      </c>
    </row>
    <row r="2593" spans="1:16" x14ac:dyDescent="0.3">
      <c r="A2593" t="s">
        <v>42</v>
      </c>
      <c r="B2593" s="9" t="s">
        <v>390</v>
      </c>
      <c r="C2593" t="s">
        <v>391</v>
      </c>
      <c r="D2593" t="s">
        <v>92</v>
      </c>
      <c r="E2593" t="s">
        <v>243</v>
      </c>
      <c r="F2593" t="s">
        <v>220</v>
      </c>
      <c r="G2593" t="s">
        <v>271</v>
      </c>
      <c r="H2593" t="s">
        <v>6</v>
      </c>
      <c r="I2593">
        <v>3</v>
      </c>
      <c r="J2593">
        <v>1</v>
      </c>
      <c r="K2593">
        <v>0</v>
      </c>
      <c r="L2593">
        <v>1</v>
      </c>
      <c r="M2593">
        <v>1</v>
      </c>
      <c r="N2593">
        <v>1</v>
      </c>
      <c r="O2593" s="99">
        <f t="shared" si="81"/>
        <v>3</v>
      </c>
      <c r="P2593" s="88">
        <f t="shared" si="82"/>
        <v>1</v>
      </c>
    </row>
    <row r="2594" spans="1:16" x14ac:dyDescent="0.3">
      <c r="A2594" t="s">
        <v>42</v>
      </c>
      <c r="B2594" s="9" t="s">
        <v>390</v>
      </c>
      <c r="C2594" t="s">
        <v>391</v>
      </c>
      <c r="D2594" t="s">
        <v>94</v>
      </c>
      <c r="E2594" t="s">
        <v>244</v>
      </c>
      <c r="F2594" t="s">
        <v>220</v>
      </c>
      <c r="G2594" t="s">
        <v>272</v>
      </c>
      <c r="H2594" t="s">
        <v>4</v>
      </c>
      <c r="I2594">
        <v>42</v>
      </c>
      <c r="J2594">
        <v>5</v>
      </c>
      <c r="K2594">
        <v>1</v>
      </c>
      <c r="L2594">
        <v>4</v>
      </c>
      <c r="M2594">
        <v>17</v>
      </c>
      <c r="N2594">
        <v>20</v>
      </c>
      <c r="O2594" s="99">
        <f t="shared" si="81"/>
        <v>42</v>
      </c>
      <c r="P2594" s="88">
        <f t="shared" si="82"/>
        <v>20</v>
      </c>
    </row>
    <row r="2595" spans="1:16" x14ac:dyDescent="0.3">
      <c r="A2595" t="s">
        <v>42</v>
      </c>
      <c r="B2595" s="9" t="s">
        <v>390</v>
      </c>
      <c r="C2595" t="s">
        <v>391</v>
      </c>
      <c r="D2595" t="s">
        <v>94</v>
      </c>
      <c r="E2595" t="s">
        <v>244</v>
      </c>
      <c r="F2595" t="s">
        <v>220</v>
      </c>
      <c r="G2595" t="s">
        <v>272</v>
      </c>
      <c r="H2595" t="s">
        <v>5</v>
      </c>
      <c r="I2595">
        <v>5</v>
      </c>
      <c r="J2595">
        <v>1</v>
      </c>
      <c r="K2595">
        <v>0</v>
      </c>
      <c r="L2595">
        <v>1</v>
      </c>
      <c r="M2595">
        <v>4</v>
      </c>
      <c r="N2595">
        <v>0</v>
      </c>
      <c r="O2595" s="99">
        <f t="shared" si="81"/>
        <v>5</v>
      </c>
      <c r="P2595" s="88">
        <f t="shared" si="82"/>
        <v>0</v>
      </c>
    </row>
    <row r="2596" spans="1:16" x14ac:dyDescent="0.3">
      <c r="A2596" t="s">
        <v>42</v>
      </c>
      <c r="B2596" s="9" t="s">
        <v>390</v>
      </c>
      <c r="C2596" t="s">
        <v>391</v>
      </c>
      <c r="D2596" t="s">
        <v>94</v>
      </c>
      <c r="E2596" t="s">
        <v>244</v>
      </c>
      <c r="F2596" t="s">
        <v>220</v>
      </c>
      <c r="G2596" t="s">
        <v>272</v>
      </c>
      <c r="H2596" t="s">
        <v>6</v>
      </c>
      <c r="I2596">
        <v>2</v>
      </c>
      <c r="J2596">
        <v>2</v>
      </c>
      <c r="K2596">
        <v>0</v>
      </c>
      <c r="L2596">
        <v>2</v>
      </c>
      <c r="M2596">
        <v>0</v>
      </c>
      <c r="N2596">
        <v>0</v>
      </c>
      <c r="O2596" s="99">
        <f t="shared" si="81"/>
        <v>2</v>
      </c>
      <c r="P2596" s="88">
        <f t="shared" si="82"/>
        <v>0</v>
      </c>
    </row>
    <row r="2597" spans="1:16" x14ac:dyDescent="0.3">
      <c r="A2597" t="s">
        <v>42</v>
      </c>
      <c r="B2597" s="9" t="s">
        <v>390</v>
      </c>
      <c r="C2597" t="s">
        <v>391</v>
      </c>
      <c r="D2597" t="s">
        <v>245</v>
      </c>
      <c r="E2597" t="s">
        <v>246</v>
      </c>
      <c r="F2597" t="s">
        <v>220</v>
      </c>
      <c r="G2597" t="s">
        <v>273</v>
      </c>
      <c r="H2597" t="s">
        <v>5</v>
      </c>
      <c r="I2597">
        <v>1</v>
      </c>
      <c r="J2597">
        <v>0</v>
      </c>
      <c r="K2597">
        <v>0</v>
      </c>
      <c r="L2597">
        <v>0</v>
      </c>
      <c r="M2597">
        <v>1</v>
      </c>
      <c r="N2597">
        <v>0</v>
      </c>
      <c r="O2597" s="99">
        <f t="shared" si="81"/>
        <v>1</v>
      </c>
      <c r="P2597" s="88">
        <f t="shared" si="82"/>
        <v>0</v>
      </c>
    </row>
    <row r="2598" spans="1:16" x14ac:dyDescent="0.3">
      <c r="A2598" t="s">
        <v>42</v>
      </c>
      <c r="B2598" s="9" t="s">
        <v>390</v>
      </c>
      <c r="C2598" t="s">
        <v>391</v>
      </c>
      <c r="D2598" t="s">
        <v>245</v>
      </c>
      <c r="E2598" t="s">
        <v>246</v>
      </c>
      <c r="F2598" t="s">
        <v>220</v>
      </c>
      <c r="G2598" t="s">
        <v>273</v>
      </c>
      <c r="H2598" t="s">
        <v>7</v>
      </c>
      <c r="I2598">
        <v>1</v>
      </c>
      <c r="J2598">
        <v>0</v>
      </c>
      <c r="K2598">
        <v>0</v>
      </c>
      <c r="L2598">
        <v>0</v>
      </c>
      <c r="M2598">
        <v>0</v>
      </c>
      <c r="N2598">
        <v>1</v>
      </c>
      <c r="O2598" s="99">
        <f t="shared" si="81"/>
        <v>1</v>
      </c>
      <c r="P2598" s="88">
        <f t="shared" si="82"/>
        <v>1</v>
      </c>
    </row>
    <row r="2599" spans="1:16" x14ac:dyDescent="0.3">
      <c r="A2599" t="s">
        <v>42</v>
      </c>
      <c r="B2599" s="9" t="s">
        <v>390</v>
      </c>
      <c r="C2599" t="s">
        <v>391</v>
      </c>
      <c r="D2599" t="s">
        <v>100</v>
      </c>
      <c r="E2599" t="s">
        <v>247</v>
      </c>
      <c r="F2599" t="s">
        <v>220</v>
      </c>
      <c r="G2599" t="s">
        <v>272</v>
      </c>
      <c r="H2599" t="s">
        <v>4</v>
      </c>
      <c r="I2599">
        <v>39</v>
      </c>
      <c r="J2599">
        <v>11</v>
      </c>
      <c r="K2599">
        <v>0</v>
      </c>
      <c r="L2599">
        <v>11</v>
      </c>
      <c r="M2599">
        <v>15</v>
      </c>
      <c r="N2599">
        <v>13</v>
      </c>
      <c r="O2599" s="99">
        <f t="shared" si="81"/>
        <v>39</v>
      </c>
      <c r="P2599" s="88">
        <f t="shared" si="82"/>
        <v>13</v>
      </c>
    </row>
    <row r="2600" spans="1:16" x14ac:dyDescent="0.3">
      <c r="A2600" t="s">
        <v>42</v>
      </c>
      <c r="B2600" s="9" t="s">
        <v>390</v>
      </c>
      <c r="C2600" t="s">
        <v>391</v>
      </c>
      <c r="D2600" t="s">
        <v>100</v>
      </c>
      <c r="E2600" t="s">
        <v>247</v>
      </c>
      <c r="F2600" t="s">
        <v>220</v>
      </c>
      <c r="G2600" t="s">
        <v>272</v>
      </c>
      <c r="H2600" t="s">
        <v>5</v>
      </c>
      <c r="I2600">
        <v>6</v>
      </c>
      <c r="J2600">
        <v>3</v>
      </c>
      <c r="K2600">
        <v>1</v>
      </c>
      <c r="L2600">
        <v>2</v>
      </c>
      <c r="M2600">
        <v>0</v>
      </c>
      <c r="N2600">
        <v>3</v>
      </c>
      <c r="O2600" s="99">
        <f t="shared" si="81"/>
        <v>6</v>
      </c>
      <c r="P2600" s="88">
        <f t="shared" si="82"/>
        <v>3</v>
      </c>
    </row>
    <row r="2601" spans="1:16" x14ac:dyDescent="0.3">
      <c r="A2601" t="s">
        <v>42</v>
      </c>
      <c r="B2601" s="9" t="s">
        <v>390</v>
      </c>
      <c r="C2601" t="s">
        <v>391</v>
      </c>
      <c r="D2601" t="s">
        <v>100</v>
      </c>
      <c r="E2601" t="s">
        <v>247</v>
      </c>
      <c r="F2601" t="s">
        <v>220</v>
      </c>
      <c r="G2601" t="s">
        <v>272</v>
      </c>
      <c r="H2601" t="s">
        <v>7</v>
      </c>
      <c r="I2601">
        <v>3</v>
      </c>
      <c r="J2601">
        <v>2</v>
      </c>
      <c r="K2601">
        <v>2</v>
      </c>
      <c r="L2601">
        <v>0</v>
      </c>
      <c r="M2601">
        <v>1</v>
      </c>
      <c r="N2601">
        <v>0</v>
      </c>
      <c r="O2601" s="99">
        <f t="shared" si="81"/>
        <v>3</v>
      </c>
      <c r="P2601" s="88">
        <f t="shared" si="82"/>
        <v>0</v>
      </c>
    </row>
    <row r="2602" spans="1:16" x14ac:dyDescent="0.3">
      <c r="A2602" t="s">
        <v>42</v>
      </c>
      <c r="B2602" s="9" t="s">
        <v>390</v>
      </c>
      <c r="C2602" t="s">
        <v>391</v>
      </c>
      <c r="D2602" t="s">
        <v>100</v>
      </c>
      <c r="E2602" t="s">
        <v>247</v>
      </c>
      <c r="F2602" t="s">
        <v>220</v>
      </c>
      <c r="G2602" t="s">
        <v>272</v>
      </c>
      <c r="H2602" t="s">
        <v>6</v>
      </c>
      <c r="I2602">
        <v>1</v>
      </c>
      <c r="J2602">
        <v>1</v>
      </c>
      <c r="K2602">
        <v>0</v>
      </c>
      <c r="L2602">
        <v>1</v>
      </c>
      <c r="M2602">
        <v>0</v>
      </c>
      <c r="N2602">
        <v>0</v>
      </c>
      <c r="O2602" s="99">
        <f t="shared" si="81"/>
        <v>1</v>
      </c>
      <c r="P2602" s="88">
        <f t="shared" si="82"/>
        <v>0</v>
      </c>
    </row>
    <row r="2603" spans="1:16" x14ac:dyDescent="0.3">
      <c r="A2603" t="s">
        <v>42</v>
      </c>
      <c r="B2603" s="9" t="s">
        <v>390</v>
      </c>
      <c r="C2603" t="s">
        <v>391</v>
      </c>
      <c r="D2603" t="s">
        <v>102</v>
      </c>
      <c r="E2603" t="s">
        <v>248</v>
      </c>
      <c r="F2603" t="s">
        <v>220</v>
      </c>
      <c r="G2603" t="s">
        <v>271</v>
      </c>
      <c r="H2603" t="s">
        <v>4</v>
      </c>
      <c r="I2603">
        <v>67</v>
      </c>
      <c r="J2603">
        <v>20</v>
      </c>
      <c r="K2603">
        <v>6</v>
      </c>
      <c r="L2603">
        <v>14</v>
      </c>
      <c r="M2603">
        <v>33</v>
      </c>
      <c r="N2603">
        <v>14</v>
      </c>
      <c r="O2603" s="99">
        <f t="shared" si="81"/>
        <v>67</v>
      </c>
      <c r="P2603" s="88">
        <f t="shared" si="82"/>
        <v>14</v>
      </c>
    </row>
    <row r="2604" spans="1:16" x14ac:dyDescent="0.3">
      <c r="A2604" t="s">
        <v>42</v>
      </c>
      <c r="B2604" s="9" t="s">
        <v>390</v>
      </c>
      <c r="C2604" t="s">
        <v>391</v>
      </c>
      <c r="D2604" t="s">
        <v>102</v>
      </c>
      <c r="E2604" t="s">
        <v>248</v>
      </c>
      <c r="F2604" t="s">
        <v>220</v>
      </c>
      <c r="G2604" t="s">
        <v>271</v>
      </c>
      <c r="H2604" t="s">
        <v>5</v>
      </c>
      <c r="I2604">
        <v>11</v>
      </c>
      <c r="J2604">
        <v>0</v>
      </c>
      <c r="K2604">
        <v>0</v>
      </c>
      <c r="L2604">
        <v>0</v>
      </c>
      <c r="M2604">
        <v>6</v>
      </c>
      <c r="N2604">
        <v>5</v>
      </c>
      <c r="O2604" s="99">
        <f t="shared" si="81"/>
        <v>11</v>
      </c>
      <c r="P2604" s="88">
        <f t="shared" si="82"/>
        <v>5</v>
      </c>
    </row>
    <row r="2605" spans="1:16" x14ac:dyDescent="0.3">
      <c r="A2605" t="s">
        <v>42</v>
      </c>
      <c r="B2605" s="9" t="s">
        <v>390</v>
      </c>
      <c r="C2605" t="s">
        <v>391</v>
      </c>
      <c r="D2605" t="s">
        <v>102</v>
      </c>
      <c r="E2605" t="s">
        <v>248</v>
      </c>
      <c r="F2605" t="s">
        <v>220</v>
      </c>
      <c r="G2605" t="s">
        <v>271</v>
      </c>
      <c r="H2605" t="s">
        <v>7</v>
      </c>
      <c r="I2605">
        <v>6</v>
      </c>
      <c r="J2605">
        <v>6</v>
      </c>
      <c r="K2605">
        <v>1</v>
      </c>
      <c r="L2605">
        <v>5</v>
      </c>
      <c r="M2605">
        <v>0</v>
      </c>
      <c r="N2605">
        <v>0</v>
      </c>
      <c r="O2605" s="99">
        <f t="shared" si="81"/>
        <v>6</v>
      </c>
      <c r="P2605" s="88">
        <f t="shared" si="82"/>
        <v>0</v>
      </c>
    </row>
    <row r="2606" spans="1:16" x14ac:dyDescent="0.3">
      <c r="A2606" t="s">
        <v>42</v>
      </c>
      <c r="B2606" s="9" t="s">
        <v>390</v>
      </c>
      <c r="C2606" t="s">
        <v>391</v>
      </c>
      <c r="D2606" t="s">
        <v>102</v>
      </c>
      <c r="E2606" t="s">
        <v>248</v>
      </c>
      <c r="F2606" t="s">
        <v>220</v>
      </c>
      <c r="G2606" t="s">
        <v>271</v>
      </c>
      <c r="H2606" t="s">
        <v>6</v>
      </c>
      <c r="I2606">
        <v>1</v>
      </c>
      <c r="J2606">
        <v>1</v>
      </c>
      <c r="K2606">
        <v>0</v>
      </c>
      <c r="L2606">
        <v>1</v>
      </c>
      <c r="M2606">
        <v>0</v>
      </c>
      <c r="N2606">
        <v>0</v>
      </c>
      <c r="O2606" s="99">
        <f t="shared" si="81"/>
        <v>1</v>
      </c>
      <c r="P2606" s="88">
        <f t="shared" si="82"/>
        <v>0</v>
      </c>
    </row>
    <row r="2607" spans="1:16" x14ac:dyDescent="0.3">
      <c r="A2607" t="s">
        <v>42</v>
      </c>
      <c r="B2607" s="9" t="s">
        <v>390</v>
      </c>
      <c r="C2607" t="s">
        <v>391</v>
      </c>
      <c r="D2607" t="s">
        <v>104</v>
      </c>
      <c r="E2607" t="s">
        <v>249</v>
      </c>
      <c r="F2607" t="s">
        <v>220</v>
      </c>
      <c r="G2607" t="s">
        <v>272</v>
      </c>
      <c r="H2607" t="s">
        <v>4</v>
      </c>
      <c r="I2607">
        <v>11</v>
      </c>
      <c r="J2607">
        <v>7</v>
      </c>
      <c r="K2607">
        <v>2</v>
      </c>
      <c r="L2607">
        <v>5</v>
      </c>
      <c r="M2607">
        <v>3</v>
      </c>
      <c r="N2607">
        <v>1</v>
      </c>
      <c r="O2607" s="99">
        <f t="shared" si="81"/>
        <v>11</v>
      </c>
      <c r="P2607" s="88">
        <f t="shared" si="82"/>
        <v>1</v>
      </c>
    </row>
    <row r="2608" spans="1:16" x14ac:dyDescent="0.3">
      <c r="A2608" t="s">
        <v>42</v>
      </c>
      <c r="B2608" s="9" t="s">
        <v>390</v>
      </c>
      <c r="C2608" t="s">
        <v>391</v>
      </c>
      <c r="D2608" t="s">
        <v>104</v>
      </c>
      <c r="E2608" t="s">
        <v>249</v>
      </c>
      <c r="F2608" t="s">
        <v>220</v>
      </c>
      <c r="G2608" t="s">
        <v>272</v>
      </c>
      <c r="H2608" t="s">
        <v>5</v>
      </c>
      <c r="I2608">
        <v>6</v>
      </c>
      <c r="J2608">
        <v>2</v>
      </c>
      <c r="K2608">
        <v>1</v>
      </c>
      <c r="L2608">
        <v>1</v>
      </c>
      <c r="M2608">
        <v>4</v>
      </c>
      <c r="N2608">
        <v>0</v>
      </c>
      <c r="O2608" s="99">
        <f t="shared" si="81"/>
        <v>6</v>
      </c>
      <c r="P2608" s="88">
        <f t="shared" si="82"/>
        <v>0</v>
      </c>
    </row>
    <row r="2609" spans="1:16" x14ac:dyDescent="0.3">
      <c r="A2609" t="s">
        <v>42</v>
      </c>
      <c r="B2609" s="9" t="s">
        <v>390</v>
      </c>
      <c r="C2609" t="s">
        <v>391</v>
      </c>
      <c r="D2609" t="s">
        <v>104</v>
      </c>
      <c r="E2609" t="s">
        <v>249</v>
      </c>
      <c r="F2609" t="s">
        <v>220</v>
      </c>
      <c r="G2609" t="s">
        <v>272</v>
      </c>
      <c r="H2609" t="s">
        <v>7</v>
      </c>
      <c r="I2609">
        <v>2</v>
      </c>
      <c r="J2609">
        <v>2</v>
      </c>
      <c r="K2609">
        <v>0</v>
      </c>
      <c r="L2609">
        <v>2</v>
      </c>
      <c r="M2609">
        <v>0</v>
      </c>
      <c r="N2609">
        <v>0</v>
      </c>
      <c r="O2609" s="99">
        <f t="shared" si="81"/>
        <v>2</v>
      </c>
      <c r="P2609" s="88">
        <f t="shared" si="82"/>
        <v>0</v>
      </c>
    </row>
    <row r="2610" spans="1:16" x14ac:dyDescent="0.3">
      <c r="A2610" t="s">
        <v>42</v>
      </c>
      <c r="B2610" s="9" t="s">
        <v>390</v>
      </c>
      <c r="C2610" t="s">
        <v>391</v>
      </c>
      <c r="D2610" t="s">
        <v>104</v>
      </c>
      <c r="E2610" t="s">
        <v>249</v>
      </c>
      <c r="F2610" t="s">
        <v>220</v>
      </c>
      <c r="G2610" t="s">
        <v>272</v>
      </c>
      <c r="H2610" t="s">
        <v>6</v>
      </c>
      <c r="I2610">
        <v>2</v>
      </c>
      <c r="J2610">
        <v>2</v>
      </c>
      <c r="K2610">
        <v>0</v>
      </c>
      <c r="L2610">
        <v>2</v>
      </c>
      <c r="M2610">
        <v>0</v>
      </c>
      <c r="N2610">
        <v>0</v>
      </c>
      <c r="O2610" s="99">
        <f t="shared" si="81"/>
        <v>2</v>
      </c>
      <c r="P2610" s="88">
        <f t="shared" si="82"/>
        <v>0</v>
      </c>
    </row>
    <row r="2611" spans="1:16" x14ac:dyDescent="0.3">
      <c r="A2611" t="s">
        <v>42</v>
      </c>
      <c r="B2611" s="9" t="s">
        <v>390</v>
      </c>
      <c r="C2611" t="s">
        <v>391</v>
      </c>
      <c r="D2611" t="s">
        <v>106</v>
      </c>
      <c r="E2611" t="s">
        <v>250</v>
      </c>
      <c r="F2611" t="s">
        <v>220</v>
      </c>
      <c r="G2611" t="s">
        <v>273</v>
      </c>
      <c r="H2611" t="s">
        <v>4</v>
      </c>
      <c r="I2611">
        <v>35</v>
      </c>
      <c r="J2611">
        <v>6</v>
      </c>
      <c r="K2611">
        <v>1</v>
      </c>
      <c r="L2611">
        <v>5</v>
      </c>
      <c r="M2611">
        <v>0</v>
      </c>
      <c r="N2611">
        <v>29</v>
      </c>
      <c r="O2611" s="99">
        <f t="shared" si="81"/>
        <v>35</v>
      </c>
      <c r="P2611" s="88">
        <f t="shared" si="82"/>
        <v>29</v>
      </c>
    </row>
    <row r="2612" spans="1:16" x14ac:dyDescent="0.3">
      <c r="A2612" t="s">
        <v>42</v>
      </c>
      <c r="B2612" s="9" t="s">
        <v>390</v>
      </c>
      <c r="C2612" t="s">
        <v>391</v>
      </c>
      <c r="D2612" t="s">
        <v>106</v>
      </c>
      <c r="E2612" t="s">
        <v>250</v>
      </c>
      <c r="F2612" t="s">
        <v>220</v>
      </c>
      <c r="G2612" t="s">
        <v>273</v>
      </c>
      <c r="H2612" t="s">
        <v>5</v>
      </c>
      <c r="I2612">
        <v>5</v>
      </c>
      <c r="J2612">
        <v>0</v>
      </c>
      <c r="K2612">
        <v>0</v>
      </c>
      <c r="L2612">
        <v>0</v>
      </c>
      <c r="M2612">
        <v>1</v>
      </c>
      <c r="N2612">
        <v>4</v>
      </c>
      <c r="O2612" s="99">
        <f t="shared" si="81"/>
        <v>5</v>
      </c>
      <c r="P2612" s="88">
        <f t="shared" si="82"/>
        <v>4</v>
      </c>
    </row>
    <row r="2613" spans="1:16" x14ac:dyDescent="0.3">
      <c r="A2613" t="s">
        <v>42</v>
      </c>
      <c r="B2613" s="9" t="s">
        <v>390</v>
      </c>
      <c r="C2613" t="s">
        <v>391</v>
      </c>
      <c r="D2613" t="s">
        <v>106</v>
      </c>
      <c r="E2613" t="s">
        <v>250</v>
      </c>
      <c r="F2613" t="s">
        <v>220</v>
      </c>
      <c r="G2613" t="s">
        <v>273</v>
      </c>
      <c r="H2613" t="s">
        <v>7</v>
      </c>
      <c r="I2613">
        <v>4</v>
      </c>
      <c r="J2613">
        <v>0</v>
      </c>
      <c r="K2613">
        <v>0</v>
      </c>
      <c r="L2613">
        <v>0</v>
      </c>
      <c r="M2613">
        <v>0</v>
      </c>
      <c r="N2613">
        <v>4</v>
      </c>
      <c r="O2613" s="99">
        <f t="shared" si="81"/>
        <v>4</v>
      </c>
      <c r="P2613" s="88">
        <f t="shared" si="82"/>
        <v>4</v>
      </c>
    </row>
    <row r="2614" spans="1:16" x14ac:dyDescent="0.3">
      <c r="A2614" t="s">
        <v>42</v>
      </c>
      <c r="B2614" s="9" t="s">
        <v>390</v>
      </c>
      <c r="C2614" t="s">
        <v>391</v>
      </c>
      <c r="D2614" t="s">
        <v>106</v>
      </c>
      <c r="E2614" t="s">
        <v>250</v>
      </c>
      <c r="F2614" t="s">
        <v>220</v>
      </c>
      <c r="G2614" t="s">
        <v>273</v>
      </c>
      <c r="H2614" t="s">
        <v>6</v>
      </c>
      <c r="I2614">
        <v>8</v>
      </c>
      <c r="J2614">
        <v>3</v>
      </c>
      <c r="K2614">
        <v>0</v>
      </c>
      <c r="L2614">
        <v>3</v>
      </c>
      <c r="M2614">
        <v>0</v>
      </c>
      <c r="N2614">
        <v>5</v>
      </c>
      <c r="O2614" s="99">
        <f t="shared" si="81"/>
        <v>8</v>
      </c>
      <c r="P2614" s="88">
        <f t="shared" si="82"/>
        <v>5</v>
      </c>
    </row>
    <row r="2615" spans="1:16" x14ac:dyDescent="0.3">
      <c r="A2615" t="s">
        <v>42</v>
      </c>
      <c r="B2615" s="9" t="s">
        <v>390</v>
      </c>
      <c r="C2615" t="s">
        <v>391</v>
      </c>
      <c r="D2615" t="s">
        <v>108</v>
      </c>
      <c r="E2615" t="s">
        <v>251</v>
      </c>
      <c r="F2615" t="s">
        <v>239</v>
      </c>
      <c r="G2615" t="s">
        <v>271</v>
      </c>
      <c r="H2615" t="s">
        <v>4</v>
      </c>
      <c r="I2615">
        <v>40</v>
      </c>
      <c r="J2615">
        <v>30</v>
      </c>
      <c r="K2615">
        <v>4</v>
      </c>
      <c r="L2615">
        <v>26</v>
      </c>
      <c r="M2615">
        <v>6</v>
      </c>
      <c r="N2615">
        <v>4</v>
      </c>
      <c r="O2615" s="99">
        <f t="shared" si="81"/>
        <v>40</v>
      </c>
      <c r="P2615" s="88">
        <f t="shared" si="82"/>
        <v>4</v>
      </c>
    </row>
    <row r="2616" spans="1:16" x14ac:dyDescent="0.3">
      <c r="A2616" t="s">
        <v>42</v>
      </c>
      <c r="B2616" s="9" t="s">
        <v>390</v>
      </c>
      <c r="C2616" t="s">
        <v>391</v>
      </c>
      <c r="D2616" t="s">
        <v>108</v>
      </c>
      <c r="E2616" t="s">
        <v>251</v>
      </c>
      <c r="F2616" t="s">
        <v>239</v>
      </c>
      <c r="G2616" t="s">
        <v>271</v>
      </c>
      <c r="H2616" t="s">
        <v>5</v>
      </c>
      <c r="I2616">
        <v>2</v>
      </c>
      <c r="J2616">
        <v>2</v>
      </c>
      <c r="K2616">
        <v>0</v>
      </c>
      <c r="L2616">
        <v>2</v>
      </c>
      <c r="M2616">
        <v>0</v>
      </c>
      <c r="N2616">
        <v>0</v>
      </c>
      <c r="O2616" s="99">
        <f t="shared" si="81"/>
        <v>2</v>
      </c>
      <c r="P2616" s="88">
        <f t="shared" si="82"/>
        <v>0</v>
      </c>
    </row>
    <row r="2617" spans="1:16" x14ac:dyDescent="0.3">
      <c r="A2617" t="s">
        <v>42</v>
      </c>
      <c r="B2617" s="9" t="s">
        <v>390</v>
      </c>
      <c r="C2617" t="s">
        <v>391</v>
      </c>
      <c r="D2617" t="s">
        <v>108</v>
      </c>
      <c r="E2617" t="s">
        <v>251</v>
      </c>
      <c r="F2617" t="s">
        <v>239</v>
      </c>
      <c r="G2617" t="s">
        <v>271</v>
      </c>
      <c r="H2617" t="s">
        <v>7</v>
      </c>
      <c r="I2617">
        <v>1</v>
      </c>
      <c r="J2617">
        <v>0</v>
      </c>
      <c r="K2617">
        <v>0</v>
      </c>
      <c r="L2617">
        <v>0</v>
      </c>
      <c r="M2617">
        <v>0</v>
      </c>
      <c r="N2617">
        <v>1</v>
      </c>
      <c r="O2617" s="99">
        <f t="shared" si="81"/>
        <v>1</v>
      </c>
      <c r="P2617" s="88">
        <f t="shared" si="82"/>
        <v>1</v>
      </c>
    </row>
    <row r="2618" spans="1:16" x14ac:dyDescent="0.3">
      <c r="A2618" t="s">
        <v>42</v>
      </c>
      <c r="B2618" s="9" t="s">
        <v>390</v>
      </c>
      <c r="C2618" t="s">
        <v>391</v>
      </c>
      <c r="D2618" t="s">
        <v>110</v>
      </c>
      <c r="E2618" t="s">
        <v>252</v>
      </c>
      <c r="F2618" t="s">
        <v>220</v>
      </c>
      <c r="G2618" t="s">
        <v>273</v>
      </c>
      <c r="H2618" t="s">
        <v>4</v>
      </c>
      <c r="I2618">
        <v>17</v>
      </c>
      <c r="J2618">
        <v>11</v>
      </c>
      <c r="K2618">
        <v>0</v>
      </c>
      <c r="L2618">
        <v>11</v>
      </c>
      <c r="M2618">
        <v>5</v>
      </c>
      <c r="N2618">
        <v>1</v>
      </c>
      <c r="O2618" s="99">
        <f t="shared" si="81"/>
        <v>17</v>
      </c>
      <c r="P2618" s="88">
        <f t="shared" si="82"/>
        <v>1</v>
      </c>
    </row>
    <row r="2619" spans="1:16" x14ac:dyDescent="0.3">
      <c r="A2619" t="s">
        <v>42</v>
      </c>
      <c r="B2619" s="9" t="s">
        <v>390</v>
      </c>
      <c r="C2619" t="s">
        <v>391</v>
      </c>
      <c r="D2619" t="s">
        <v>110</v>
      </c>
      <c r="E2619" t="s">
        <v>252</v>
      </c>
      <c r="F2619" t="s">
        <v>220</v>
      </c>
      <c r="G2619" t="s">
        <v>273</v>
      </c>
      <c r="H2619" t="s">
        <v>7</v>
      </c>
      <c r="I2619">
        <v>2</v>
      </c>
      <c r="J2619">
        <v>0</v>
      </c>
      <c r="K2619">
        <v>0</v>
      </c>
      <c r="L2619">
        <v>0</v>
      </c>
      <c r="M2619">
        <v>2</v>
      </c>
      <c r="N2619">
        <v>0</v>
      </c>
      <c r="O2619" s="99">
        <f t="shared" si="81"/>
        <v>2</v>
      </c>
      <c r="P2619" s="88">
        <f t="shared" si="82"/>
        <v>0</v>
      </c>
    </row>
    <row r="2620" spans="1:16" x14ac:dyDescent="0.3">
      <c r="A2620" t="s">
        <v>42</v>
      </c>
      <c r="B2620" s="9" t="s">
        <v>390</v>
      </c>
      <c r="C2620" t="s">
        <v>391</v>
      </c>
      <c r="D2620" t="s">
        <v>110</v>
      </c>
      <c r="E2620" t="s">
        <v>252</v>
      </c>
      <c r="F2620" t="s">
        <v>220</v>
      </c>
      <c r="G2620" t="s">
        <v>273</v>
      </c>
      <c r="H2620" t="s">
        <v>6</v>
      </c>
      <c r="I2620">
        <v>2</v>
      </c>
      <c r="J2620">
        <v>1</v>
      </c>
      <c r="K2620">
        <v>0</v>
      </c>
      <c r="L2620">
        <v>1</v>
      </c>
      <c r="M2620">
        <v>1</v>
      </c>
      <c r="N2620">
        <v>0</v>
      </c>
      <c r="O2620" s="99">
        <f t="shared" si="81"/>
        <v>2</v>
      </c>
      <c r="P2620" s="88">
        <f t="shared" si="82"/>
        <v>0</v>
      </c>
    </row>
    <row r="2621" spans="1:16" x14ac:dyDescent="0.3">
      <c r="A2621" t="s">
        <v>42</v>
      </c>
      <c r="B2621" s="9" t="s">
        <v>390</v>
      </c>
      <c r="C2621" t="s">
        <v>391</v>
      </c>
      <c r="D2621" t="s">
        <v>112</v>
      </c>
      <c r="E2621" t="s">
        <v>253</v>
      </c>
      <c r="F2621" t="s">
        <v>220</v>
      </c>
      <c r="G2621" t="s">
        <v>273</v>
      </c>
      <c r="H2621" t="s">
        <v>4</v>
      </c>
      <c r="I2621">
        <v>12</v>
      </c>
      <c r="J2621">
        <v>8</v>
      </c>
      <c r="K2621">
        <v>1</v>
      </c>
      <c r="L2621">
        <v>7</v>
      </c>
      <c r="M2621">
        <v>4</v>
      </c>
      <c r="N2621">
        <v>0</v>
      </c>
      <c r="O2621" s="99">
        <f t="shared" si="81"/>
        <v>12</v>
      </c>
      <c r="P2621" s="88">
        <f t="shared" si="82"/>
        <v>0</v>
      </c>
    </row>
    <row r="2622" spans="1:16" x14ac:dyDescent="0.3">
      <c r="A2622" t="s">
        <v>42</v>
      </c>
      <c r="B2622" s="9" t="s">
        <v>390</v>
      </c>
      <c r="C2622" t="s">
        <v>391</v>
      </c>
      <c r="D2622" t="s">
        <v>112</v>
      </c>
      <c r="E2622" t="s">
        <v>253</v>
      </c>
      <c r="F2622" t="s">
        <v>220</v>
      </c>
      <c r="G2622" t="s">
        <v>273</v>
      </c>
      <c r="H2622" t="s">
        <v>5</v>
      </c>
      <c r="I2622">
        <v>1</v>
      </c>
      <c r="J2622">
        <v>1</v>
      </c>
      <c r="K2622">
        <v>1</v>
      </c>
      <c r="L2622">
        <v>0</v>
      </c>
      <c r="M2622">
        <v>0</v>
      </c>
      <c r="N2622">
        <v>0</v>
      </c>
      <c r="O2622" s="99">
        <f t="shared" si="81"/>
        <v>1</v>
      </c>
      <c r="P2622" s="88">
        <f t="shared" si="82"/>
        <v>0</v>
      </c>
    </row>
    <row r="2623" spans="1:16" x14ac:dyDescent="0.3">
      <c r="A2623" t="s">
        <v>42</v>
      </c>
      <c r="B2623" s="9" t="s">
        <v>390</v>
      </c>
      <c r="C2623" t="s">
        <v>391</v>
      </c>
      <c r="D2623" t="s">
        <v>112</v>
      </c>
      <c r="E2623" t="s">
        <v>253</v>
      </c>
      <c r="F2623" t="s">
        <v>220</v>
      </c>
      <c r="G2623" t="s">
        <v>273</v>
      </c>
      <c r="H2623" t="s">
        <v>7</v>
      </c>
      <c r="I2623">
        <v>1</v>
      </c>
      <c r="J2623">
        <v>0</v>
      </c>
      <c r="K2623">
        <v>0</v>
      </c>
      <c r="L2623">
        <v>0</v>
      </c>
      <c r="M2623">
        <v>0</v>
      </c>
      <c r="N2623">
        <v>1</v>
      </c>
      <c r="O2623" s="99">
        <f t="shared" si="81"/>
        <v>1</v>
      </c>
      <c r="P2623" s="88">
        <f t="shared" si="82"/>
        <v>1</v>
      </c>
    </row>
    <row r="2624" spans="1:16" x14ac:dyDescent="0.3">
      <c r="A2624" t="s">
        <v>42</v>
      </c>
      <c r="B2624" s="9" t="s">
        <v>390</v>
      </c>
      <c r="C2624" t="s">
        <v>391</v>
      </c>
      <c r="D2624" t="s">
        <v>112</v>
      </c>
      <c r="E2624" t="s">
        <v>253</v>
      </c>
      <c r="F2624" t="s">
        <v>220</v>
      </c>
      <c r="G2624" t="s">
        <v>273</v>
      </c>
      <c r="H2624" t="s">
        <v>6</v>
      </c>
      <c r="I2624">
        <v>1</v>
      </c>
      <c r="J2624">
        <v>1</v>
      </c>
      <c r="K2624">
        <v>0</v>
      </c>
      <c r="L2624">
        <v>1</v>
      </c>
      <c r="M2624">
        <v>0</v>
      </c>
      <c r="N2624">
        <v>0</v>
      </c>
      <c r="O2624" s="99">
        <f t="shared" si="81"/>
        <v>1</v>
      </c>
      <c r="P2624" s="88">
        <f t="shared" si="82"/>
        <v>0</v>
      </c>
    </row>
    <row r="2625" spans="1:16" x14ac:dyDescent="0.3">
      <c r="A2625" t="s">
        <v>42</v>
      </c>
      <c r="B2625" s="9" t="s">
        <v>390</v>
      </c>
      <c r="C2625" t="s">
        <v>391</v>
      </c>
      <c r="D2625" t="s">
        <v>114</v>
      </c>
      <c r="E2625" t="s">
        <v>254</v>
      </c>
      <c r="F2625" t="s">
        <v>220</v>
      </c>
      <c r="G2625" t="s">
        <v>272</v>
      </c>
      <c r="H2625" t="s">
        <v>4</v>
      </c>
      <c r="I2625">
        <v>11</v>
      </c>
      <c r="J2625">
        <v>5</v>
      </c>
      <c r="K2625">
        <v>1</v>
      </c>
      <c r="L2625">
        <v>4</v>
      </c>
      <c r="M2625">
        <v>1</v>
      </c>
      <c r="N2625">
        <v>5</v>
      </c>
      <c r="O2625" s="99">
        <f t="shared" si="81"/>
        <v>11</v>
      </c>
      <c r="P2625" s="88">
        <f t="shared" si="82"/>
        <v>5</v>
      </c>
    </row>
    <row r="2626" spans="1:16" x14ac:dyDescent="0.3">
      <c r="A2626" t="s">
        <v>42</v>
      </c>
      <c r="B2626" s="9" t="s">
        <v>390</v>
      </c>
      <c r="C2626" t="s">
        <v>391</v>
      </c>
      <c r="D2626" t="s">
        <v>114</v>
      </c>
      <c r="E2626" t="s">
        <v>254</v>
      </c>
      <c r="F2626" t="s">
        <v>220</v>
      </c>
      <c r="G2626" t="s">
        <v>272</v>
      </c>
      <c r="H2626" t="s">
        <v>5</v>
      </c>
      <c r="I2626">
        <v>2</v>
      </c>
      <c r="J2626">
        <v>2</v>
      </c>
      <c r="K2626">
        <v>2</v>
      </c>
      <c r="L2626">
        <v>0</v>
      </c>
      <c r="M2626">
        <v>0</v>
      </c>
      <c r="N2626">
        <v>0</v>
      </c>
      <c r="O2626" s="99">
        <f t="shared" si="81"/>
        <v>2</v>
      </c>
      <c r="P2626" s="88">
        <f t="shared" si="82"/>
        <v>0</v>
      </c>
    </row>
    <row r="2627" spans="1:16" x14ac:dyDescent="0.3">
      <c r="A2627" t="s">
        <v>42</v>
      </c>
      <c r="B2627" s="9" t="s">
        <v>390</v>
      </c>
      <c r="C2627" t="s">
        <v>391</v>
      </c>
      <c r="D2627" t="s">
        <v>114</v>
      </c>
      <c r="E2627" t="s">
        <v>254</v>
      </c>
      <c r="F2627" t="s">
        <v>220</v>
      </c>
      <c r="G2627" t="s">
        <v>272</v>
      </c>
      <c r="H2627" t="s">
        <v>7</v>
      </c>
      <c r="I2627">
        <v>1</v>
      </c>
      <c r="J2627">
        <v>1</v>
      </c>
      <c r="K2627">
        <v>0</v>
      </c>
      <c r="L2627">
        <v>1</v>
      </c>
      <c r="M2627">
        <v>0</v>
      </c>
      <c r="N2627">
        <v>0</v>
      </c>
      <c r="O2627" s="99">
        <f t="shared" ref="O2627:O2690" si="83">IF($I$1=$O$1,I2627,IF($J$1=$O$1,J2627,IF($K$1=$O$1,K2627,IF($L$1=$O$1,L2627,IF($M$1=$O$1,M2627,IF($N$1=$O$1,N2627,"x"))))))</f>
        <v>1</v>
      </c>
      <c r="P2627" s="88">
        <f t="shared" ref="P2627:P2690" si="84">IF($I$1=$P$1,I2627,IF($J$1=$P$1,J2627,IF($K$1=$P$1,K2627,IF($L$1=$P$1,L2627,IF($M$1=$P$1,M2627,IF($N$1=$P$1,N2627,"x"))))))</f>
        <v>0</v>
      </c>
    </row>
    <row r="2628" spans="1:16" x14ac:dyDescent="0.3">
      <c r="A2628" t="s">
        <v>42</v>
      </c>
      <c r="B2628" s="9" t="s">
        <v>390</v>
      </c>
      <c r="C2628" t="s">
        <v>391</v>
      </c>
      <c r="D2628" t="s">
        <v>116</v>
      </c>
      <c r="E2628" t="s">
        <v>255</v>
      </c>
      <c r="F2628" t="s">
        <v>220</v>
      </c>
      <c r="G2628" t="s">
        <v>273</v>
      </c>
      <c r="H2628" t="s">
        <v>4</v>
      </c>
      <c r="I2628">
        <v>5</v>
      </c>
      <c r="J2628">
        <v>3</v>
      </c>
      <c r="K2628">
        <v>0</v>
      </c>
      <c r="L2628">
        <v>3</v>
      </c>
      <c r="M2628">
        <v>2</v>
      </c>
      <c r="N2628">
        <v>0</v>
      </c>
      <c r="O2628" s="99">
        <f t="shared" si="83"/>
        <v>5</v>
      </c>
      <c r="P2628" s="88">
        <f t="shared" si="84"/>
        <v>0</v>
      </c>
    </row>
    <row r="2629" spans="1:16" x14ac:dyDescent="0.3">
      <c r="A2629" t="s">
        <v>42</v>
      </c>
      <c r="B2629" s="9" t="s">
        <v>390</v>
      </c>
      <c r="C2629" t="s">
        <v>391</v>
      </c>
      <c r="D2629" t="s">
        <v>118</v>
      </c>
      <c r="E2629" t="s">
        <v>256</v>
      </c>
      <c r="F2629" t="s">
        <v>220</v>
      </c>
      <c r="G2629" t="s">
        <v>271</v>
      </c>
      <c r="H2629" t="s">
        <v>4</v>
      </c>
      <c r="I2629">
        <v>15</v>
      </c>
      <c r="J2629">
        <v>8</v>
      </c>
      <c r="K2629">
        <v>0</v>
      </c>
      <c r="L2629">
        <v>8</v>
      </c>
      <c r="M2629">
        <v>5</v>
      </c>
      <c r="N2629">
        <v>2</v>
      </c>
      <c r="O2629" s="99">
        <f t="shared" si="83"/>
        <v>15</v>
      </c>
      <c r="P2629" s="88">
        <f t="shared" si="84"/>
        <v>2</v>
      </c>
    </row>
    <row r="2630" spans="1:16" x14ac:dyDescent="0.3">
      <c r="A2630" t="s">
        <v>42</v>
      </c>
      <c r="B2630" s="9" t="s">
        <v>390</v>
      </c>
      <c r="C2630" t="s">
        <v>391</v>
      </c>
      <c r="D2630" t="s">
        <v>118</v>
      </c>
      <c r="E2630" t="s">
        <v>256</v>
      </c>
      <c r="F2630" t="s">
        <v>220</v>
      </c>
      <c r="G2630" t="s">
        <v>271</v>
      </c>
      <c r="H2630" t="s">
        <v>5</v>
      </c>
      <c r="I2630">
        <v>5</v>
      </c>
      <c r="J2630">
        <v>1</v>
      </c>
      <c r="K2630">
        <v>0</v>
      </c>
      <c r="L2630">
        <v>1</v>
      </c>
      <c r="M2630">
        <v>3</v>
      </c>
      <c r="N2630">
        <v>1</v>
      </c>
      <c r="O2630" s="99">
        <f t="shared" si="83"/>
        <v>5</v>
      </c>
      <c r="P2630" s="88">
        <f t="shared" si="84"/>
        <v>1</v>
      </c>
    </row>
    <row r="2631" spans="1:16" x14ac:dyDescent="0.3">
      <c r="A2631" t="s">
        <v>42</v>
      </c>
      <c r="B2631" s="9" t="s">
        <v>390</v>
      </c>
      <c r="C2631" t="s">
        <v>391</v>
      </c>
      <c r="D2631" t="s">
        <v>118</v>
      </c>
      <c r="E2631" t="s">
        <v>256</v>
      </c>
      <c r="F2631" t="s">
        <v>220</v>
      </c>
      <c r="G2631" t="s">
        <v>271</v>
      </c>
      <c r="H2631" t="s">
        <v>7</v>
      </c>
      <c r="I2631">
        <v>1</v>
      </c>
      <c r="J2631">
        <v>1</v>
      </c>
      <c r="K2631">
        <v>0</v>
      </c>
      <c r="L2631">
        <v>1</v>
      </c>
      <c r="M2631">
        <v>0</v>
      </c>
      <c r="N2631">
        <v>0</v>
      </c>
      <c r="O2631" s="99">
        <f t="shared" si="83"/>
        <v>1</v>
      </c>
      <c r="P2631" s="88">
        <f t="shared" si="84"/>
        <v>0</v>
      </c>
    </row>
    <row r="2632" spans="1:16" x14ac:dyDescent="0.3">
      <c r="A2632" t="s">
        <v>42</v>
      </c>
      <c r="B2632" s="9" t="s">
        <v>390</v>
      </c>
      <c r="C2632" t="s">
        <v>391</v>
      </c>
      <c r="D2632" t="s">
        <v>118</v>
      </c>
      <c r="E2632" t="s">
        <v>256</v>
      </c>
      <c r="F2632" t="s">
        <v>220</v>
      </c>
      <c r="G2632" t="s">
        <v>271</v>
      </c>
      <c r="H2632" t="s">
        <v>6</v>
      </c>
      <c r="I2632">
        <v>2</v>
      </c>
      <c r="J2632">
        <v>1</v>
      </c>
      <c r="K2632">
        <v>1</v>
      </c>
      <c r="L2632">
        <v>0</v>
      </c>
      <c r="M2632">
        <v>1</v>
      </c>
      <c r="N2632">
        <v>0</v>
      </c>
      <c r="O2632" s="99">
        <f t="shared" si="83"/>
        <v>2</v>
      </c>
      <c r="P2632" s="88">
        <f t="shared" si="84"/>
        <v>0</v>
      </c>
    </row>
    <row r="2633" spans="1:16" x14ac:dyDescent="0.3">
      <c r="A2633" t="s">
        <v>42</v>
      </c>
      <c r="B2633" s="9" t="s">
        <v>390</v>
      </c>
      <c r="C2633" t="s">
        <v>391</v>
      </c>
      <c r="D2633" t="s">
        <v>120</v>
      </c>
      <c r="E2633" t="s">
        <v>257</v>
      </c>
      <c r="F2633" t="s">
        <v>220</v>
      </c>
      <c r="G2633" t="s">
        <v>273</v>
      </c>
      <c r="H2633" t="s">
        <v>4</v>
      </c>
      <c r="I2633">
        <v>13</v>
      </c>
      <c r="J2633">
        <v>5</v>
      </c>
      <c r="K2633">
        <v>1</v>
      </c>
      <c r="L2633">
        <v>4</v>
      </c>
      <c r="M2633">
        <v>6</v>
      </c>
      <c r="N2633">
        <v>2</v>
      </c>
      <c r="O2633" s="99">
        <f t="shared" si="83"/>
        <v>13</v>
      </c>
      <c r="P2633" s="88">
        <f t="shared" si="84"/>
        <v>2</v>
      </c>
    </row>
    <row r="2634" spans="1:16" x14ac:dyDescent="0.3">
      <c r="A2634" t="s">
        <v>42</v>
      </c>
      <c r="B2634" s="9" t="s">
        <v>390</v>
      </c>
      <c r="C2634" t="s">
        <v>391</v>
      </c>
      <c r="D2634" t="s">
        <v>120</v>
      </c>
      <c r="E2634" t="s">
        <v>257</v>
      </c>
      <c r="F2634" t="s">
        <v>220</v>
      </c>
      <c r="G2634" t="s">
        <v>273</v>
      </c>
      <c r="H2634" t="s">
        <v>5</v>
      </c>
      <c r="I2634">
        <v>3</v>
      </c>
      <c r="J2634">
        <v>1</v>
      </c>
      <c r="K2634">
        <v>0</v>
      </c>
      <c r="L2634">
        <v>1</v>
      </c>
      <c r="M2634">
        <v>1</v>
      </c>
      <c r="N2634">
        <v>1</v>
      </c>
      <c r="O2634" s="99">
        <f t="shared" si="83"/>
        <v>3</v>
      </c>
      <c r="P2634" s="88">
        <f t="shared" si="84"/>
        <v>1</v>
      </c>
    </row>
    <row r="2635" spans="1:16" x14ac:dyDescent="0.3">
      <c r="A2635" t="s">
        <v>42</v>
      </c>
      <c r="B2635" s="9" t="s">
        <v>390</v>
      </c>
      <c r="C2635" t="s">
        <v>391</v>
      </c>
      <c r="D2635" t="s">
        <v>120</v>
      </c>
      <c r="E2635" t="s">
        <v>257</v>
      </c>
      <c r="F2635" t="s">
        <v>220</v>
      </c>
      <c r="G2635" t="s">
        <v>273</v>
      </c>
      <c r="H2635" t="s">
        <v>7</v>
      </c>
      <c r="I2635">
        <v>3</v>
      </c>
      <c r="J2635">
        <v>2</v>
      </c>
      <c r="K2635">
        <v>0</v>
      </c>
      <c r="L2635">
        <v>2</v>
      </c>
      <c r="M2635">
        <v>1</v>
      </c>
      <c r="N2635">
        <v>0</v>
      </c>
      <c r="O2635" s="99">
        <f t="shared" si="83"/>
        <v>3</v>
      </c>
      <c r="P2635" s="88">
        <f t="shared" si="84"/>
        <v>0</v>
      </c>
    </row>
    <row r="2636" spans="1:16" x14ac:dyDescent="0.3">
      <c r="A2636" t="s">
        <v>42</v>
      </c>
      <c r="B2636" s="9" t="s">
        <v>390</v>
      </c>
      <c r="C2636" t="s">
        <v>391</v>
      </c>
      <c r="D2636" t="s">
        <v>120</v>
      </c>
      <c r="E2636" t="s">
        <v>257</v>
      </c>
      <c r="F2636" t="s">
        <v>220</v>
      </c>
      <c r="G2636" t="s">
        <v>273</v>
      </c>
      <c r="H2636" t="s">
        <v>6</v>
      </c>
      <c r="I2636">
        <v>4</v>
      </c>
      <c r="J2636">
        <v>4</v>
      </c>
      <c r="K2636">
        <v>0</v>
      </c>
      <c r="L2636">
        <v>4</v>
      </c>
      <c r="M2636">
        <v>0</v>
      </c>
      <c r="N2636">
        <v>0</v>
      </c>
      <c r="O2636" s="99">
        <f t="shared" si="83"/>
        <v>4</v>
      </c>
      <c r="P2636" s="88">
        <f t="shared" si="84"/>
        <v>0</v>
      </c>
    </row>
    <row r="2637" spans="1:16" x14ac:dyDescent="0.3">
      <c r="A2637" t="s">
        <v>42</v>
      </c>
      <c r="B2637" s="9" t="s">
        <v>390</v>
      </c>
      <c r="C2637" t="s">
        <v>391</v>
      </c>
      <c r="D2637" t="s">
        <v>122</v>
      </c>
      <c r="E2637" t="s">
        <v>258</v>
      </c>
      <c r="F2637" t="s">
        <v>220</v>
      </c>
      <c r="G2637" t="s">
        <v>273</v>
      </c>
      <c r="H2637" t="s">
        <v>4</v>
      </c>
      <c r="I2637">
        <v>16</v>
      </c>
      <c r="J2637">
        <v>6</v>
      </c>
      <c r="K2637">
        <v>3</v>
      </c>
      <c r="L2637">
        <v>3</v>
      </c>
      <c r="M2637">
        <v>5</v>
      </c>
      <c r="N2637">
        <v>5</v>
      </c>
      <c r="O2637" s="99">
        <f t="shared" si="83"/>
        <v>16</v>
      </c>
      <c r="P2637" s="88">
        <f t="shared" si="84"/>
        <v>5</v>
      </c>
    </row>
    <row r="2638" spans="1:16" x14ac:dyDescent="0.3">
      <c r="A2638" t="s">
        <v>42</v>
      </c>
      <c r="B2638" s="9" t="s">
        <v>390</v>
      </c>
      <c r="C2638" t="s">
        <v>391</v>
      </c>
      <c r="D2638" t="s">
        <v>122</v>
      </c>
      <c r="E2638" t="s">
        <v>258</v>
      </c>
      <c r="F2638" t="s">
        <v>220</v>
      </c>
      <c r="G2638" t="s">
        <v>273</v>
      </c>
      <c r="H2638" t="s">
        <v>5</v>
      </c>
      <c r="I2638">
        <v>1</v>
      </c>
      <c r="J2638">
        <v>0</v>
      </c>
      <c r="K2638">
        <v>0</v>
      </c>
      <c r="L2638">
        <v>0</v>
      </c>
      <c r="M2638">
        <v>1</v>
      </c>
      <c r="N2638">
        <v>0</v>
      </c>
      <c r="O2638" s="99">
        <f t="shared" si="83"/>
        <v>1</v>
      </c>
      <c r="P2638" s="88">
        <f t="shared" si="84"/>
        <v>0</v>
      </c>
    </row>
    <row r="2639" spans="1:16" x14ac:dyDescent="0.3">
      <c r="A2639" t="s">
        <v>42</v>
      </c>
      <c r="B2639" s="9" t="s">
        <v>390</v>
      </c>
      <c r="C2639" t="s">
        <v>391</v>
      </c>
      <c r="D2639" t="s">
        <v>122</v>
      </c>
      <c r="E2639" t="s">
        <v>258</v>
      </c>
      <c r="F2639" t="s">
        <v>220</v>
      </c>
      <c r="G2639" t="s">
        <v>273</v>
      </c>
      <c r="H2639" t="s">
        <v>7</v>
      </c>
      <c r="I2639">
        <v>5</v>
      </c>
      <c r="J2639">
        <v>2</v>
      </c>
      <c r="K2639">
        <v>0</v>
      </c>
      <c r="L2639">
        <v>2</v>
      </c>
      <c r="M2639">
        <v>3</v>
      </c>
      <c r="N2639">
        <v>0</v>
      </c>
      <c r="O2639" s="99">
        <f t="shared" si="83"/>
        <v>5</v>
      </c>
      <c r="P2639" s="88">
        <f t="shared" si="84"/>
        <v>0</v>
      </c>
    </row>
    <row r="2640" spans="1:16" x14ac:dyDescent="0.3">
      <c r="A2640" t="s">
        <v>42</v>
      </c>
      <c r="B2640" s="9" t="s">
        <v>390</v>
      </c>
      <c r="C2640" t="s">
        <v>391</v>
      </c>
      <c r="D2640" t="s">
        <v>122</v>
      </c>
      <c r="E2640" t="s">
        <v>258</v>
      </c>
      <c r="F2640" t="s">
        <v>220</v>
      </c>
      <c r="G2640" t="s">
        <v>273</v>
      </c>
      <c r="H2640" t="s">
        <v>6</v>
      </c>
      <c r="I2640">
        <v>3</v>
      </c>
      <c r="J2640">
        <v>0</v>
      </c>
      <c r="K2640">
        <v>0</v>
      </c>
      <c r="L2640">
        <v>0</v>
      </c>
      <c r="M2640">
        <v>0</v>
      </c>
      <c r="N2640">
        <v>3</v>
      </c>
      <c r="O2640" s="99">
        <f t="shared" si="83"/>
        <v>3</v>
      </c>
      <c r="P2640" s="88">
        <f t="shared" si="84"/>
        <v>3</v>
      </c>
    </row>
    <row r="2641" spans="1:16" x14ac:dyDescent="0.3">
      <c r="A2641" t="s">
        <v>42</v>
      </c>
      <c r="B2641" s="9" t="s">
        <v>390</v>
      </c>
      <c r="C2641" t="s">
        <v>391</v>
      </c>
      <c r="D2641" t="s">
        <v>124</v>
      </c>
      <c r="E2641" t="s">
        <v>259</v>
      </c>
      <c r="F2641" t="s">
        <v>239</v>
      </c>
      <c r="G2641" t="s">
        <v>271</v>
      </c>
      <c r="H2641" t="s">
        <v>4</v>
      </c>
      <c r="I2641">
        <v>31</v>
      </c>
      <c r="J2641">
        <v>18</v>
      </c>
      <c r="K2641">
        <v>0</v>
      </c>
      <c r="L2641">
        <v>18</v>
      </c>
      <c r="M2641">
        <v>10</v>
      </c>
      <c r="N2641">
        <v>3</v>
      </c>
      <c r="O2641" s="99">
        <f t="shared" si="83"/>
        <v>31</v>
      </c>
      <c r="P2641" s="88">
        <f t="shared" si="84"/>
        <v>3</v>
      </c>
    </row>
    <row r="2642" spans="1:16" x14ac:dyDescent="0.3">
      <c r="A2642" t="s">
        <v>42</v>
      </c>
      <c r="B2642" s="9" t="s">
        <v>390</v>
      </c>
      <c r="C2642" t="s">
        <v>391</v>
      </c>
      <c r="D2642" t="s">
        <v>124</v>
      </c>
      <c r="E2642" t="s">
        <v>259</v>
      </c>
      <c r="F2642" t="s">
        <v>239</v>
      </c>
      <c r="G2642" t="s">
        <v>271</v>
      </c>
      <c r="H2642" t="s">
        <v>5</v>
      </c>
      <c r="I2642">
        <v>1</v>
      </c>
      <c r="J2642">
        <v>0</v>
      </c>
      <c r="K2642">
        <v>0</v>
      </c>
      <c r="L2642">
        <v>0</v>
      </c>
      <c r="M2642">
        <v>1</v>
      </c>
      <c r="N2642">
        <v>0</v>
      </c>
      <c r="O2642" s="99">
        <f t="shared" si="83"/>
        <v>1</v>
      </c>
      <c r="P2642" s="88">
        <f t="shared" si="84"/>
        <v>0</v>
      </c>
    </row>
    <row r="2643" spans="1:16" x14ac:dyDescent="0.3">
      <c r="A2643" t="s">
        <v>42</v>
      </c>
      <c r="B2643" s="9" t="s">
        <v>390</v>
      </c>
      <c r="C2643" t="s">
        <v>391</v>
      </c>
      <c r="D2643" t="s">
        <v>124</v>
      </c>
      <c r="E2643" t="s">
        <v>259</v>
      </c>
      <c r="F2643" t="s">
        <v>239</v>
      </c>
      <c r="G2643" t="s">
        <v>271</v>
      </c>
      <c r="H2643" t="s">
        <v>7</v>
      </c>
      <c r="I2643">
        <v>4</v>
      </c>
      <c r="J2643">
        <v>3</v>
      </c>
      <c r="K2643">
        <v>2</v>
      </c>
      <c r="L2643">
        <v>1</v>
      </c>
      <c r="M2643">
        <v>1</v>
      </c>
      <c r="N2643">
        <v>0</v>
      </c>
      <c r="O2643" s="99">
        <f t="shared" si="83"/>
        <v>4</v>
      </c>
      <c r="P2643" s="88">
        <f t="shared" si="84"/>
        <v>0</v>
      </c>
    </row>
    <row r="2644" spans="1:16" x14ac:dyDescent="0.3">
      <c r="A2644" t="s">
        <v>42</v>
      </c>
      <c r="B2644" s="9" t="s">
        <v>390</v>
      </c>
      <c r="C2644" t="s">
        <v>391</v>
      </c>
      <c r="D2644" t="s">
        <v>124</v>
      </c>
      <c r="E2644" t="s">
        <v>259</v>
      </c>
      <c r="F2644" t="s">
        <v>239</v>
      </c>
      <c r="G2644" t="s">
        <v>271</v>
      </c>
      <c r="H2644" t="s">
        <v>6</v>
      </c>
      <c r="I2644">
        <v>2</v>
      </c>
      <c r="J2644">
        <v>2</v>
      </c>
      <c r="K2644">
        <v>0</v>
      </c>
      <c r="L2644">
        <v>2</v>
      </c>
      <c r="M2644">
        <v>0</v>
      </c>
      <c r="N2644">
        <v>0</v>
      </c>
      <c r="O2644" s="99">
        <f t="shared" si="83"/>
        <v>2</v>
      </c>
      <c r="P2644" s="88">
        <f t="shared" si="84"/>
        <v>0</v>
      </c>
    </row>
    <row r="2645" spans="1:16" x14ac:dyDescent="0.3">
      <c r="A2645" t="s">
        <v>42</v>
      </c>
      <c r="B2645" s="9" t="s">
        <v>390</v>
      </c>
      <c r="C2645" t="s">
        <v>391</v>
      </c>
      <c r="D2645" t="s">
        <v>126</v>
      </c>
      <c r="E2645" t="s">
        <v>260</v>
      </c>
      <c r="F2645" t="s">
        <v>220</v>
      </c>
      <c r="G2645" t="s">
        <v>272</v>
      </c>
      <c r="H2645" t="s">
        <v>4</v>
      </c>
      <c r="I2645">
        <v>24</v>
      </c>
      <c r="J2645">
        <v>4</v>
      </c>
      <c r="K2645">
        <v>2</v>
      </c>
      <c r="L2645">
        <v>2</v>
      </c>
      <c r="M2645">
        <v>7</v>
      </c>
      <c r="N2645">
        <v>13</v>
      </c>
      <c r="O2645" s="99">
        <f t="shared" si="83"/>
        <v>24</v>
      </c>
      <c r="P2645" s="88">
        <f t="shared" si="84"/>
        <v>13</v>
      </c>
    </row>
    <row r="2646" spans="1:16" x14ac:dyDescent="0.3">
      <c r="A2646" t="s">
        <v>42</v>
      </c>
      <c r="B2646" s="9" t="s">
        <v>390</v>
      </c>
      <c r="C2646" t="s">
        <v>391</v>
      </c>
      <c r="D2646" t="s">
        <v>126</v>
      </c>
      <c r="E2646" t="s">
        <v>260</v>
      </c>
      <c r="F2646" t="s">
        <v>220</v>
      </c>
      <c r="G2646" t="s">
        <v>272</v>
      </c>
      <c r="H2646" t="s">
        <v>5</v>
      </c>
      <c r="I2646">
        <v>6</v>
      </c>
      <c r="J2646">
        <v>3</v>
      </c>
      <c r="K2646">
        <v>0</v>
      </c>
      <c r="L2646">
        <v>3</v>
      </c>
      <c r="M2646">
        <v>1</v>
      </c>
      <c r="N2646">
        <v>2</v>
      </c>
      <c r="O2646" s="99">
        <f t="shared" si="83"/>
        <v>6</v>
      </c>
      <c r="P2646" s="88">
        <f t="shared" si="84"/>
        <v>2</v>
      </c>
    </row>
    <row r="2647" spans="1:16" x14ac:dyDescent="0.3">
      <c r="A2647" t="s">
        <v>42</v>
      </c>
      <c r="B2647" s="9" t="s">
        <v>390</v>
      </c>
      <c r="C2647" t="s">
        <v>391</v>
      </c>
      <c r="D2647" t="s">
        <v>126</v>
      </c>
      <c r="E2647" t="s">
        <v>260</v>
      </c>
      <c r="F2647" t="s">
        <v>220</v>
      </c>
      <c r="G2647" t="s">
        <v>272</v>
      </c>
      <c r="H2647" t="s">
        <v>7</v>
      </c>
      <c r="I2647">
        <v>5</v>
      </c>
      <c r="J2647">
        <v>0</v>
      </c>
      <c r="K2647">
        <v>0</v>
      </c>
      <c r="L2647">
        <v>0</v>
      </c>
      <c r="M2647">
        <v>0</v>
      </c>
      <c r="N2647">
        <v>5</v>
      </c>
      <c r="O2647" s="99">
        <f t="shared" si="83"/>
        <v>5</v>
      </c>
      <c r="P2647" s="88">
        <f t="shared" si="84"/>
        <v>5</v>
      </c>
    </row>
    <row r="2648" spans="1:16" x14ac:dyDescent="0.3">
      <c r="A2648" t="s">
        <v>42</v>
      </c>
      <c r="B2648" s="9" t="s">
        <v>390</v>
      </c>
      <c r="C2648" t="s">
        <v>391</v>
      </c>
      <c r="D2648" t="s">
        <v>126</v>
      </c>
      <c r="E2648" t="s">
        <v>260</v>
      </c>
      <c r="F2648" t="s">
        <v>220</v>
      </c>
      <c r="G2648" t="s">
        <v>272</v>
      </c>
      <c r="H2648" t="s">
        <v>6</v>
      </c>
      <c r="I2648">
        <v>3</v>
      </c>
      <c r="J2648">
        <v>1</v>
      </c>
      <c r="K2648">
        <v>1</v>
      </c>
      <c r="L2648">
        <v>0</v>
      </c>
      <c r="M2648">
        <v>0</v>
      </c>
      <c r="N2648">
        <v>2</v>
      </c>
      <c r="O2648" s="99">
        <f t="shared" si="83"/>
        <v>3</v>
      </c>
      <c r="P2648" s="88">
        <f t="shared" si="84"/>
        <v>2</v>
      </c>
    </row>
    <row r="2649" spans="1:16" x14ac:dyDescent="0.3">
      <c r="A2649" t="s">
        <v>42</v>
      </c>
      <c r="B2649" s="9" t="s">
        <v>390</v>
      </c>
      <c r="C2649" t="s">
        <v>391</v>
      </c>
      <c r="D2649" t="s">
        <v>128</v>
      </c>
      <c r="E2649" t="s">
        <v>261</v>
      </c>
      <c r="F2649" t="s">
        <v>220</v>
      </c>
      <c r="G2649" t="s">
        <v>273</v>
      </c>
      <c r="H2649" t="s">
        <v>4</v>
      </c>
      <c r="I2649">
        <v>15</v>
      </c>
      <c r="J2649">
        <v>7</v>
      </c>
      <c r="K2649">
        <v>0</v>
      </c>
      <c r="L2649">
        <v>7</v>
      </c>
      <c r="M2649">
        <v>7</v>
      </c>
      <c r="N2649">
        <v>1</v>
      </c>
      <c r="O2649" s="99">
        <f t="shared" si="83"/>
        <v>15</v>
      </c>
      <c r="P2649" s="88">
        <f t="shared" si="84"/>
        <v>1</v>
      </c>
    </row>
    <row r="2650" spans="1:16" x14ac:dyDescent="0.3">
      <c r="A2650" t="s">
        <v>42</v>
      </c>
      <c r="B2650" s="9" t="s">
        <v>390</v>
      </c>
      <c r="C2650" t="s">
        <v>391</v>
      </c>
      <c r="D2650" t="s">
        <v>128</v>
      </c>
      <c r="E2650" t="s">
        <v>261</v>
      </c>
      <c r="F2650" t="s">
        <v>220</v>
      </c>
      <c r="G2650" t="s">
        <v>273</v>
      </c>
      <c r="H2650" t="s">
        <v>5</v>
      </c>
      <c r="I2650">
        <v>1</v>
      </c>
      <c r="J2650">
        <v>1</v>
      </c>
      <c r="K2650">
        <v>0</v>
      </c>
      <c r="L2650">
        <v>1</v>
      </c>
      <c r="M2650">
        <v>0</v>
      </c>
      <c r="N2650">
        <v>0</v>
      </c>
      <c r="O2650" s="99">
        <f t="shared" si="83"/>
        <v>1</v>
      </c>
      <c r="P2650" s="88">
        <f t="shared" si="84"/>
        <v>0</v>
      </c>
    </row>
    <row r="2651" spans="1:16" x14ac:dyDescent="0.3">
      <c r="A2651" t="s">
        <v>42</v>
      </c>
      <c r="B2651" s="9" t="s">
        <v>390</v>
      </c>
      <c r="C2651" t="s">
        <v>391</v>
      </c>
      <c r="D2651" t="s">
        <v>128</v>
      </c>
      <c r="E2651" t="s">
        <v>261</v>
      </c>
      <c r="F2651" t="s">
        <v>220</v>
      </c>
      <c r="G2651" t="s">
        <v>273</v>
      </c>
      <c r="H2651" t="s">
        <v>7</v>
      </c>
      <c r="I2651">
        <v>2</v>
      </c>
      <c r="J2651">
        <v>2</v>
      </c>
      <c r="K2651">
        <v>1</v>
      </c>
      <c r="L2651">
        <v>1</v>
      </c>
      <c r="M2651">
        <v>0</v>
      </c>
      <c r="N2651">
        <v>0</v>
      </c>
      <c r="O2651" s="99">
        <f t="shared" si="83"/>
        <v>2</v>
      </c>
      <c r="P2651" s="88">
        <f t="shared" si="84"/>
        <v>0</v>
      </c>
    </row>
    <row r="2652" spans="1:16" x14ac:dyDescent="0.3">
      <c r="A2652" t="s">
        <v>42</v>
      </c>
      <c r="B2652" s="9" t="s">
        <v>390</v>
      </c>
      <c r="C2652" t="s">
        <v>391</v>
      </c>
      <c r="D2652" t="s">
        <v>128</v>
      </c>
      <c r="E2652" t="s">
        <v>261</v>
      </c>
      <c r="F2652" t="s">
        <v>220</v>
      </c>
      <c r="G2652" t="s">
        <v>273</v>
      </c>
      <c r="H2652" t="s">
        <v>6</v>
      </c>
      <c r="I2652">
        <v>1</v>
      </c>
      <c r="J2652">
        <v>0</v>
      </c>
      <c r="K2652">
        <v>0</v>
      </c>
      <c r="L2652">
        <v>0</v>
      </c>
      <c r="M2652">
        <v>1</v>
      </c>
      <c r="N2652">
        <v>0</v>
      </c>
      <c r="O2652" s="99">
        <f t="shared" si="83"/>
        <v>1</v>
      </c>
      <c r="P2652" s="88">
        <f t="shared" si="84"/>
        <v>0</v>
      </c>
    </row>
    <row r="2653" spans="1:16" x14ac:dyDescent="0.3">
      <c r="A2653" t="s">
        <v>42</v>
      </c>
      <c r="B2653" s="9" t="s">
        <v>390</v>
      </c>
      <c r="C2653" t="s">
        <v>391</v>
      </c>
      <c r="D2653" t="s">
        <v>130</v>
      </c>
      <c r="E2653" t="s">
        <v>262</v>
      </c>
      <c r="F2653" t="s">
        <v>220</v>
      </c>
      <c r="G2653" t="s">
        <v>271</v>
      </c>
      <c r="H2653" t="s">
        <v>4</v>
      </c>
      <c r="I2653">
        <v>19</v>
      </c>
      <c r="J2653">
        <v>8</v>
      </c>
      <c r="K2653">
        <v>1</v>
      </c>
      <c r="L2653">
        <v>7</v>
      </c>
      <c r="M2653">
        <v>9</v>
      </c>
      <c r="N2653">
        <v>2</v>
      </c>
      <c r="O2653" s="99">
        <f t="shared" si="83"/>
        <v>19</v>
      </c>
      <c r="P2653" s="88">
        <f t="shared" si="84"/>
        <v>2</v>
      </c>
    </row>
    <row r="2654" spans="1:16" x14ac:dyDescent="0.3">
      <c r="A2654" t="s">
        <v>42</v>
      </c>
      <c r="B2654" s="9" t="s">
        <v>390</v>
      </c>
      <c r="C2654" t="s">
        <v>391</v>
      </c>
      <c r="D2654" t="s">
        <v>130</v>
      </c>
      <c r="E2654" t="s">
        <v>262</v>
      </c>
      <c r="F2654" t="s">
        <v>220</v>
      </c>
      <c r="G2654" t="s">
        <v>271</v>
      </c>
      <c r="H2654" t="s">
        <v>5</v>
      </c>
      <c r="I2654">
        <v>12</v>
      </c>
      <c r="J2654">
        <v>6</v>
      </c>
      <c r="K2654">
        <v>0</v>
      </c>
      <c r="L2654">
        <v>6</v>
      </c>
      <c r="M2654">
        <v>5</v>
      </c>
      <c r="N2654">
        <v>1</v>
      </c>
      <c r="O2654" s="99">
        <f t="shared" si="83"/>
        <v>12</v>
      </c>
      <c r="P2654" s="88">
        <f t="shared" si="84"/>
        <v>1</v>
      </c>
    </row>
    <row r="2655" spans="1:16" x14ac:dyDescent="0.3">
      <c r="A2655" t="s">
        <v>42</v>
      </c>
      <c r="B2655" s="9" t="s">
        <v>390</v>
      </c>
      <c r="C2655" t="s">
        <v>391</v>
      </c>
      <c r="D2655" t="s">
        <v>130</v>
      </c>
      <c r="E2655" t="s">
        <v>262</v>
      </c>
      <c r="F2655" t="s">
        <v>220</v>
      </c>
      <c r="G2655" t="s">
        <v>271</v>
      </c>
      <c r="H2655" t="s">
        <v>6</v>
      </c>
      <c r="I2655">
        <v>9</v>
      </c>
      <c r="J2655">
        <v>4</v>
      </c>
      <c r="K2655">
        <v>2</v>
      </c>
      <c r="L2655">
        <v>2</v>
      </c>
      <c r="M2655">
        <v>1</v>
      </c>
      <c r="N2655">
        <v>4</v>
      </c>
      <c r="O2655" s="99">
        <f t="shared" si="83"/>
        <v>9</v>
      </c>
      <c r="P2655" s="88">
        <f t="shared" si="84"/>
        <v>4</v>
      </c>
    </row>
    <row r="2656" spans="1:16" x14ac:dyDescent="0.3">
      <c r="A2656" t="s">
        <v>42</v>
      </c>
      <c r="B2656" s="9" t="s">
        <v>390</v>
      </c>
      <c r="C2656" t="s">
        <v>391</v>
      </c>
      <c r="D2656" t="s">
        <v>132</v>
      </c>
      <c r="E2656" t="s">
        <v>263</v>
      </c>
      <c r="F2656" t="s">
        <v>239</v>
      </c>
      <c r="G2656" t="s">
        <v>271</v>
      </c>
      <c r="H2656" t="s">
        <v>4</v>
      </c>
      <c r="I2656">
        <v>59</v>
      </c>
      <c r="J2656">
        <v>13</v>
      </c>
      <c r="K2656">
        <v>0</v>
      </c>
      <c r="L2656">
        <v>13</v>
      </c>
      <c r="M2656">
        <v>25</v>
      </c>
      <c r="N2656">
        <v>21</v>
      </c>
      <c r="O2656" s="99">
        <f t="shared" si="83"/>
        <v>59</v>
      </c>
      <c r="P2656" s="88">
        <f t="shared" si="84"/>
        <v>21</v>
      </c>
    </row>
    <row r="2657" spans="1:16" x14ac:dyDescent="0.3">
      <c r="A2657" t="s">
        <v>42</v>
      </c>
      <c r="B2657" s="9" t="s">
        <v>390</v>
      </c>
      <c r="C2657" t="s">
        <v>391</v>
      </c>
      <c r="D2657" t="s">
        <v>132</v>
      </c>
      <c r="E2657" t="s">
        <v>263</v>
      </c>
      <c r="F2657" t="s">
        <v>239</v>
      </c>
      <c r="G2657" t="s">
        <v>271</v>
      </c>
      <c r="H2657" t="s">
        <v>5</v>
      </c>
      <c r="I2657">
        <v>8</v>
      </c>
      <c r="J2657">
        <v>2</v>
      </c>
      <c r="K2657">
        <v>1</v>
      </c>
      <c r="L2657">
        <v>1</v>
      </c>
      <c r="M2657">
        <v>3</v>
      </c>
      <c r="N2657">
        <v>3</v>
      </c>
      <c r="O2657" s="99">
        <f t="shared" si="83"/>
        <v>8</v>
      </c>
      <c r="P2657" s="88">
        <f t="shared" si="84"/>
        <v>3</v>
      </c>
    </row>
    <row r="2658" spans="1:16" x14ac:dyDescent="0.3">
      <c r="A2658" t="s">
        <v>42</v>
      </c>
      <c r="B2658" s="9" t="s">
        <v>390</v>
      </c>
      <c r="C2658" t="s">
        <v>391</v>
      </c>
      <c r="D2658" t="s">
        <v>132</v>
      </c>
      <c r="E2658" t="s">
        <v>263</v>
      </c>
      <c r="F2658" t="s">
        <v>239</v>
      </c>
      <c r="G2658" t="s">
        <v>271</v>
      </c>
      <c r="H2658" t="s">
        <v>7</v>
      </c>
      <c r="I2658">
        <v>3</v>
      </c>
      <c r="J2658">
        <v>1</v>
      </c>
      <c r="K2658">
        <v>0</v>
      </c>
      <c r="L2658">
        <v>1</v>
      </c>
      <c r="M2658">
        <v>0</v>
      </c>
      <c r="N2658">
        <v>2</v>
      </c>
      <c r="O2658" s="99">
        <f t="shared" si="83"/>
        <v>3</v>
      </c>
      <c r="P2658" s="88">
        <f t="shared" si="84"/>
        <v>2</v>
      </c>
    </row>
    <row r="2659" spans="1:16" x14ac:dyDescent="0.3">
      <c r="A2659" t="s">
        <v>42</v>
      </c>
      <c r="B2659" s="9" t="s">
        <v>390</v>
      </c>
      <c r="C2659" t="s">
        <v>391</v>
      </c>
      <c r="D2659" t="s">
        <v>132</v>
      </c>
      <c r="E2659" t="s">
        <v>263</v>
      </c>
      <c r="F2659" t="s">
        <v>239</v>
      </c>
      <c r="G2659" t="s">
        <v>271</v>
      </c>
      <c r="H2659" t="s">
        <v>6</v>
      </c>
      <c r="I2659">
        <v>1</v>
      </c>
      <c r="J2659">
        <v>0</v>
      </c>
      <c r="K2659">
        <v>0</v>
      </c>
      <c r="L2659">
        <v>0</v>
      </c>
      <c r="M2659">
        <v>1</v>
      </c>
      <c r="N2659">
        <v>0</v>
      </c>
      <c r="O2659" s="99">
        <f t="shared" si="83"/>
        <v>1</v>
      </c>
      <c r="P2659" s="88">
        <f t="shared" si="84"/>
        <v>0</v>
      </c>
    </row>
    <row r="2660" spans="1:16" x14ac:dyDescent="0.3">
      <c r="A2660" t="s">
        <v>42</v>
      </c>
      <c r="B2660" s="9" t="s">
        <v>390</v>
      </c>
      <c r="C2660" t="s">
        <v>391</v>
      </c>
      <c r="D2660" t="s">
        <v>134</v>
      </c>
      <c r="E2660" t="s">
        <v>264</v>
      </c>
      <c r="F2660" t="s">
        <v>220</v>
      </c>
      <c r="G2660" t="s">
        <v>272</v>
      </c>
      <c r="H2660" t="s">
        <v>4</v>
      </c>
      <c r="I2660">
        <v>10</v>
      </c>
      <c r="J2660">
        <v>5</v>
      </c>
      <c r="K2660">
        <v>0</v>
      </c>
      <c r="L2660">
        <v>5</v>
      </c>
      <c r="M2660">
        <v>0</v>
      </c>
      <c r="N2660">
        <v>5</v>
      </c>
      <c r="O2660" s="99">
        <f t="shared" si="83"/>
        <v>10</v>
      </c>
      <c r="P2660" s="88">
        <f t="shared" si="84"/>
        <v>5</v>
      </c>
    </row>
    <row r="2661" spans="1:16" x14ac:dyDescent="0.3">
      <c r="A2661" t="s">
        <v>42</v>
      </c>
      <c r="B2661" s="9" t="s">
        <v>390</v>
      </c>
      <c r="C2661" t="s">
        <v>391</v>
      </c>
      <c r="D2661" t="s">
        <v>134</v>
      </c>
      <c r="E2661" t="s">
        <v>264</v>
      </c>
      <c r="F2661" t="s">
        <v>220</v>
      </c>
      <c r="G2661" t="s">
        <v>272</v>
      </c>
      <c r="H2661" t="s">
        <v>7</v>
      </c>
      <c r="I2661">
        <v>2</v>
      </c>
      <c r="J2661">
        <v>2</v>
      </c>
      <c r="K2661">
        <v>1</v>
      </c>
      <c r="L2661">
        <v>1</v>
      </c>
      <c r="M2661">
        <v>0</v>
      </c>
      <c r="N2661">
        <v>0</v>
      </c>
      <c r="O2661" s="99">
        <f t="shared" si="83"/>
        <v>2</v>
      </c>
      <c r="P2661" s="88">
        <f t="shared" si="84"/>
        <v>0</v>
      </c>
    </row>
    <row r="2662" spans="1:16" x14ac:dyDescent="0.3">
      <c r="A2662" t="s">
        <v>42</v>
      </c>
      <c r="B2662" s="9" t="s">
        <v>390</v>
      </c>
      <c r="C2662" t="s">
        <v>391</v>
      </c>
      <c r="D2662" t="s">
        <v>134</v>
      </c>
      <c r="E2662" t="s">
        <v>264</v>
      </c>
      <c r="F2662" t="s">
        <v>220</v>
      </c>
      <c r="G2662" t="s">
        <v>272</v>
      </c>
      <c r="H2662" t="s">
        <v>6</v>
      </c>
      <c r="I2662">
        <v>9</v>
      </c>
      <c r="J2662">
        <v>4</v>
      </c>
      <c r="K2662">
        <v>0</v>
      </c>
      <c r="L2662">
        <v>4</v>
      </c>
      <c r="M2662">
        <v>1</v>
      </c>
      <c r="N2662">
        <v>4</v>
      </c>
      <c r="O2662" s="99">
        <f t="shared" si="83"/>
        <v>9</v>
      </c>
      <c r="P2662" s="88">
        <f t="shared" si="84"/>
        <v>4</v>
      </c>
    </row>
    <row r="2663" spans="1:16" x14ac:dyDescent="0.3">
      <c r="A2663" t="s">
        <v>42</v>
      </c>
      <c r="B2663" s="9" t="s">
        <v>390</v>
      </c>
      <c r="C2663" t="s">
        <v>391</v>
      </c>
      <c r="D2663" t="s">
        <v>136</v>
      </c>
      <c r="E2663" t="s">
        <v>265</v>
      </c>
      <c r="F2663" t="s">
        <v>239</v>
      </c>
      <c r="G2663" t="s">
        <v>271</v>
      </c>
      <c r="H2663" t="s">
        <v>4</v>
      </c>
      <c r="I2663">
        <v>116</v>
      </c>
      <c r="J2663">
        <v>22</v>
      </c>
      <c r="K2663">
        <v>13</v>
      </c>
      <c r="L2663">
        <v>9</v>
      </c>
      <c r="M2663">
        <v>30</v>
      </c>
      <c r="N2663">
        <v>64</v>
      </c>
      <c r="O2663" s="99">
        <f t="shared" si="83"/>
        <v>116</v>
      </c>
      <c r="P2663" s="88">
        <f t="shared" si="84"/>
        <v>64</v>
      </c>
    </row>
    <row r="2664" spans="1:16" x14ac:dyDescent="0.3">
      <c r="A2664" t="s">
        <v>42</v>
      </c>
      <c r="B2664" s="9" t="s">
        <v>390</v>
      </c>
      <c r="C2664" t="s">
        <v>391</v>
      </c>
      <c r="D2664" t="s">
        <v>136</v>
      </c>
      <c r="E2664" t="s">
        <v>265</v>
      </c>
      <c r="F2664" t="s">
        <v>239</v>
      </c>
      <c r="G2664" t="s">
        <v>271</v>
      </c>
      <c r="H2664" t="s">
        <v>5</v>
      </c>
      <c r="I2664">
        <v>16</v>
      </c>
      <c r="J2664">
        <v>4</v>
      </c>
      <c r="K2664">
        <v>1</v>
      </c>
      <c r="L2664">
        <v>3</v>
      </c>
      <c r="M2664">
        <v>6</v>
      </c>
      <c r="N2664">
        <v>6</v>
      </c>
      <c r="O2664" s="99">
        <f t="shared" si="83"/>
        <v>16</v>
      </c>
      <c r="P2664" s="88">
        <f t="shared" si="84"/>
        <v>6</v>
      </c>
    </row>
    <row r="2665" spans="1:16" x14ac:dyDescent="0.3">
      <c r="A2665" t="s">
        <v>42</v>
      </c>
      <c r="B2665" s="9" t="s">
        <v>390</v>
      </c>
      <c r="C2665" t="s">
        <v>391</v>
      </c>
      <c r="D2665" t="s">
        <v>136</v>
      </c>
      <c r="E2665" t="s">
        <v>265</v>
      </c>
      <c r="F2665" t="s">
        <v>239</v>
      </c>
      <c r="G2665" t="s">
        <v>271</v>
      </c>
      <c r="H2665" t="s">
        <v>7</v>
      </c>
      <c r="I2665">
        <v>7</v>
      </c>
      <c r="J2665">
        <v>2</v>
      </c>
      <c r="K2665">
        <v>1</v>
      </c>
      <c r="L2665">
        <v>1</v>
      </c>
      <c r="M2665">
        <v>1</v>
      </c>
      <c r="N2665">
        <v>4</v>
      </c>
      <c r="O2665" s="99">
        <f t="shared" si="83"/>
        <v>7</v>
      </c>
      <c r="P2665" s="88">
        <f t="shared" si="84"/>
        <v>4</v>
      </c>
    </row>
    <row r="2666" spans="1:16" x14ac:dyDescent="0.3">
      <c r="A2666" t="s">
        <v>42</v>
      </c>
      <c r="B2666" s="9" t="s">
        <v>390</v>
      </c>
      <c r="C2666" t="s">
        <v>391</v>
      </c>
      <c r="D2666" t="s">
        <v>136</v>
      </c>
      <c r="E2666" t="s">
        <v>265</v>
      </c>
      <c r="F2666" t="s">
        <v>239</v>
      </c>
      <c r="G2666" t="s">
        <v>271</v>
      </c>
      <c r="H2666" t="s">
        <v>6</v>
      </c>
      <c r="I2666">
        <v>4</v>
      </c>
      <c r="J2666">
        <v>3</v>
      </c>
      <c r="K2666">
        <v>0</v>
      </c>
      <c r="L2666">
        <v>3</v>
      </c>
      <c r="M2666">
        <v>0</v>
      </c>
      <c r="N2666">
        <v>1</v>
      </c>
      <c r="O2666" s="99">
        <f t="shared" si="83"/>
        <v>4</v>
      </c>
      <c r="P2666" s="88">
        <f t="shared" si="84"/>
        <v>1</v>
      </c>
    </row>
    <row r="2667" spans="1:16" x14ac:dyDescent="0.3">
      <c r="A2667" t="s">
        <v>42</v>
      </c>
      <c r="B2667" s="9" t="s">
        <v>390</v>
      </c>
      <c r="C2667" t="s">
        <v>391</v>
      </c>
      <c r="D2667" t="s">
        <v>138</v>
      </c>
      <c r="E2667" t="s">
        <v>266</v>
      </c>
      <c r="F2667" t="s">
        <v>220</v>
      </c>
      <c r="G2667" t="s">
        <v>272</v>
      </c>
      <c r="H2667" t="s">
        <v>4</v>
      </c>
      <c r="I2667">
        <v>23</v>
      </c>
      <c r="J2667">
        <v>8</v>
      </c>
      <c r="K2667">
        <v>1</v>
      </c>
      <c r="L2667">
        <v>7</v>
      </c>
      <c r="M2667">
        <v>11</v>
      </c>
      <c r="N2667">
        <v>4</v>
      </c>
      <c r="O2667" s="99">
        <f t="shared" si="83"/>
        <v>23</v>
      </c>
      <c r="P2667" s="88">
        <f t="shared" si="84"/>
        <v>4</v>
      </c>
    </row>
    <row r="2668" spans="1:16" x14ac:dyDescent="0.3">
      <c r="A2668" t="s">
        <v>42</v>
      </c>
      <c r="B2668" s="9" t="s">
        <v>390</v>
      </c>
      <c r="C2668" t="s">
        <v>391</v>
      </c>
      <c r="D2668" t="s">
        <v>138</v>
      </c>
      <c r="E2668" t="s">
        <v>266</v>
      </c>
      <c r="F2668" t="s">
        <v>220</v>
      </c>
      <c r="G2668" t="s">
        <v>272</v>
      </c>
      <c r="H2668" t="s">
        <v>5</v>
      </c>
      <c r="I2668">
        <v>8</v>
      </c>
      <c r="J2668">
        <v>0</v>
      </c>
      <c r="K2668">
        <v>0</v>
      </c>
      <c r="L2668">
        <v>0</v>
      </c>
      <c r="M2668">
        <v>1</v>
      </c>
      <c r="N2668">
        <v>7</v>
      </c>
      <c r="O2668" s="99">
        <f t="shared" si="83"/>
        <v>8</v>
      </c>
      <c r="P2668" s="88">
        <f t="shared" si="84"/>
        <v>7</v>
      </c>
    </row>
    <row r="2669" spans="1:16" x14ac:dyDescent="0.3">
      <c r="A2669" t="s">
        <v>42</v>
      </c>
      <c r="B2669" s="9" t="s">
        <v>390</v>
      </c>
      <c r="C2669" t="s">
        <v>391</v>
      </c>
      <c r="D2669" t="s">
        <v>138</v>
      </c>
      <c r="E2669" t="s">
        <v>266</v>
      </c>
      <c r="F2669" t="s">
        <v>220</v>
      </c>
      <c r="G2669" t="s">
        <v>272</v>
      </c>
      <c r="H2669" t="s">
        <v>7</v>
      </c>
      <c r="I2669">
        <v>3</v>
      </c>
      <c r="J2669">
        <v>2</v>
      </c>
      <c r="K2669">
        <v>0</v>
      </c>
      <c r="L2669">
        <v>2</v>
      </c>
      <c r="M2669">
        <v>1</v>
      </c>
      <c r="N2669">
        <v>0</v>
      </c>
      <c r="O2669" s="99">
        <f t="shared" si="83"/>
        <v>3</v>
      </c>
      <c r="P2669" s="88">
        <f t="shared" si="84"/>
        <v>0</v>
      </c>
    </row>
    <row r="2670" spans="1:16" x14ac:dyDescent="0.3">
      <c r="A2670" t="s">
        <v>42</v>
      </c>
      <c r="B2670" s="9" t="s">
        <v>390</v>
      </c>
      <c r="C2670" t="s">
        <v>391</v>
      </c>
      <c r="D2670" t="s">
        <v>138</v>
      </c>
      <c r="E2670" t="s">
        <v>266</v>
      </c>
      <c r="F2670" t="s">
        <v>220</v>
      </c>
      <c r="G2670" t="s">
        <v>272</v>
      </c>
      <c r="H2670" t="s">
        <v>6</v>
      </c>
      <c r="I2670">
        <v>3</v>
      </c>
      <c r="J2670">
        <v>2</v>
      </c>
      <c r="K2670">
        <v>1</v>
      </c>
      <c r="L2670">
        <v>1</v>
      </c>
      <c r="M2670">
        <v>0</v>
      </c>
      <c r="N2670">
        <v>1</v>
      </c>
      <c r="O2670" s="99">
        <f t="shared" si="83"/>
        <v>3</v>
      </c>
      <c r="P2670" s="88">
        <f t="shared" si="84"/>
        <v>1</v>
      </c>
    </row>
    <row r="2671" spans="1:16" x14ac:dyDescent="0.3">
      <c r="A2671" t="s">
        <v>42</v>
      </c>
      <c r="B2671" s="9" t="s">
        <v>390</v>
      </c>
      <c r="C2671" t="s">
        <v>391</v>
      </c>
      <c r="D2671" t="s">
        <v>140</v>
      </c>
      <c r="E2671" t="s">
        <v>267</v>
      </c>
      <c r="F2671" t="s">
        <v>239</v>
      </c>
      <c r="G2671" t="s">
        <v>271</v>
      </c>
      <c r="H2671" t="s">
        <v>4</v>
      </c>
      <c r="I2671">
        <v>49</v>
      </c>
      <c r="J2671">
        <v>26</v>
      </c>
      <c r="K2671">
        <v>4</v>
      </c>
      <c r="L2671">
        <v>22</v>
      </c>
      <c r="M2671">
        <v>10</v>
      </c>
      <c r="N2671">
        <v>13</v>
      </c>
      <c r="O2671" s="99">
        <f t="shared" si="83"/>
        <v>49</v>
      </c>
      <c r="P2671" s="88">
        <f t="shared" si="84"/>
        <v>13</v>
      </c>
    </row>
    <row r="2672" spans="1:16" x14ac:dyDescent="0.3">
      <c r="A2672" t="s">
        <v>42</v>
      </c>
      <c r="B2672" s="9" t="s">
        <v>390</v>
      </c>
      <c r="C2672" t="s">
        <v>391</v>
      </c>
      <c r="D2672" t="s">
        <v>140</v>
      </c>
      <c r="E2672" t="s">
        <v>267</v>
      </c>
      <c r="F2672" t="s">
        <v>239</v>
      </c>
      <c r="G2672" t="s">
        <v>271</v>
      </c>
      <c r="H2672" t="s">
        <v>5</v>
      </c>
      <c r="I2672">
        <v>11</v>
      </c>
      <c r="J2672">
        <v>2</v>
      </c>
      <c r="K2672">
        <v>0</v>
      </c>
      <c r="L2672">
        <v>2</v>
      </c>
      <c r="M2672">
        <v>3</v>
      </c>
      <c r="N2672">
        <v>6</v>
      </c>
      <c r="O2672" s="99">
        <f t="shared" si="83"/>
        <v>11</v>
      </c>
      <c r="P2672" s="88">
        <f t="shared" si="84"/>
        <v>6</v>
      </c>
    </row>
    <row r="2673" spans="1:16" x14ac:dyDescent="0.3">
      <c r="A2673" t="s">
        <v>42</v>
      </c>
      <c r="B2673" s="9" t="s">
        <v>390</v>
      </c>
      <c r="C2673" t="s">
        <v>391</v>
      </c>
      <c r="D2673" t="s">
        <v>140</v>
      </c>
      <c r="E2673" t="s">
        <v>267</v>
      </c>
      <c r="F2673" t="s">
        <v>239</v>
      </c>
      <c r="G2673" t="s">
        <v>271</v>
      </c>
      <c r="H2673" t="s">
        <v>7</v>
      </c>
      <c r="I2673">
        <v>8</v>
      </c>
      <c r="J2673">
        <v>3</v>
      </c>
      <c r="K2673">
        <v>1</v>
      </c>
      <c r="L2673">
        <v>2</v>
      </c>
      <c r="M2673">
        <v>3</v>
      </c>
      <c r="N2673">
        <v>2</v>
      </c>
      <c r="O2673" s="99">
        <f t="shared" si="83"/>
        <v>8</v>
      </c>
      <c r="P2673" s="88">
        <f t="shared" si="84"/>
        <v>2</v>
      </c>
    </row>
    <row r="2674" spans="1:16" x14ac:dyDescent="0.3">
      <c r="A2674" t="s">
        <v>42</v>
      </c>
      <c r="B2674" s="9" t="s">
        <v>390</v>
      </c>
      <c r="C2674" t="s">
        <v>391</v>
      </c>
      <c r="D2674" t="s">
        <v>140</v>
      </c>
      <c r="E2674" t="s">
        <v>267</v>
      </c>
      <c r="F2674" t="s">
        <v>239</v>
      </c>
      <c r="G2674" t="s">
        <v>271</v>
      </c>
      <c r="H2674" t="s">
        <v>6</v>
      </c>
      <c r="I2674">
        <v>4</v>
      </c>
      <c r="J2674">
        <v>1</v>
      </c>
      <c r="K2674">
        <v>1</v>
      </c>
      <c r="L2674">
        <v>0</v>
      </c>
      <c r="M2674">
        <v>2</v>
      </c>
      <c r="N2674">
        <v>1</v>
      </c>
      <c r="O2674" s="99">
        <f t="shared" si="83"/>
        <v>4</v>
      </c>
      <c r="P2674" s="88">
        <f t="shared" si="84"/>
        <v>1</v>
      </c>
    </row>
    <row r="2675" spans="1:16" x14ac:dyDescent="0.3">
      <c r="A2675" t="s">
        <v>42</v>
      </c>
      <c r="B2675" s="9" t="s">
        <v>390</v>
      </c>
      <c r="C2675" t="s">
        <v>392</v>
      </c>
      <c r="D2675" t="s">
        <v>52</v>
      </c>
      <c r="E2675" t="s">
        <v>219</v>
      </c>
      <c r="F2675" t="s">
        <v>220</v>
      </c>
      <c r="G2675" t="s">
        <v>271</v>
      </c>
      <c r="H2675" t="s">
        <v>4</v>
      </c>
      <c r="I2675">
        <v>32</v>
      </c>
      <c r="J2675">
        <v>18</v>
      </c>
      <c r="K2675">
        <v>1</v>
      </c>
      <c r="L2675">
        <v>17</v>
      </c>
      <c r="M2675">
        <v>14</v>
      </c>
      <c r="N2675">
        <v>0</v>
      </c>
      <c r="O2675" s="99">
        <f t="shared" si="83"/>
        <v>32</v>
      </c>
      <c r="P2675" s="88">
        <f t="shared" si="84"/>
        <v>0</v>
      </c>
    </row>
    <row r="2676" spans="1:16" x14ac:dyDescent="0.3">
      <c r="A2676" t="s">
        <v>42</v>
      </c>
      <c r="B2676" s="9" t="s">
        <v>390</v>
      </c>
      <c r="C2676" t="s">
        <v>392</v>
      </c>
      <c r="D2676" t="s">
        <v>52</v>
      </c>
      <c r="E2676" t="s">
        <v>219</v>
      </c>
      <c r="F2676" t="s">
        <v>220</v>
      </c>
      <c r="G2676" t="s">
        <v>271</v>
      </c>
      <c r="H2676" t="s">
        <v>5</v>
      </c>
      <c r="I2676">
        <v>2</v>
      </c>
      <c r="J2676">
        <v>2</v>
      </c>
      <c r="K2676">
        <v>0</v>
      </c>
      <c r="L2676">
        <v>2</v>
      </c>
      <c r="M2676">
        <v>0</v>
      </c>
      <c r="N2676">
        <v>0</v>
      </c>
      <c r="O2676" s="99">
        <f t="shared" si="83"/>
        <v>2</v>
      </c>
      <c r="P2676" s="88">
        <f t="shared" si="84"/>
        <v>0</v>
      </c>
    </row>
    <row r="2677" spans="1:16" x14ac:dyDescent="0.3">
      <c r="A2677" t="s">
        <v>42</v>
      </c>
      <c r="B2677" s="9" t="s">
        <v>390</v>
      </c>
      <c r="C2677" t="s">
        <v>392</v>
      </c>
      <c r="D2677" t="s">
        <v>52</v>
      </c>
      <c r="E2677" t="s">
        <v>219</v>
      </c>
      <c r="F2677" t="s">
        <v>220</v>
      </c>
      <c r="G2677" t="s">
        <v>271</v>
      </c>
      <c r="H2677" t="s">
        <v>7</v>
      </c>
      <c r="I2677">
        <v>3</v>
      </c>
      <c r="J2677">
        <v>0</v>
      </c>
      <c r="K2677">
        <v>0</v>
      </c>
      <c r="L2677">
        <v>0</v>
      </c>
      <c r="M2677">
        <v>3</v>
      </c>
      <c r="N2677">
        <v>0</v>
      </c>
      <c r="O2677" s="99">
        <f t="shared" si="83"/>
        <v>3</v>
      </c>
      <c r="P2677" s="88">
        <f t="shared" si="84"/>
        <v>0</v>
      </c>
    </row>
    <row r="2678" spans="1:16" x14ac:dyDescent="0.3">
      <c r="A2678" t="s">
        <v>42</v>
      </c>
      <c r="B2678" s="9" t="s">
        <v>390</v>
      </c>
      <c r="C2678" t="s">
        <v>392</v>
      </c>
      <c r="D2678" t="s">
        <v>52</v>
      </c>
      <c r="E2678" t="s">
        <v>219</v>
      </c>
      <c r="F2678" t="s">
        <v>220</v>
      </c>
      <c r="G2678" t="s">
        <v>271</v>
      </c>
      <c r="H2678" t="s">
        <v>6</v>
      </c>
      <c r="I2678">
        <v>3</v>
      </c>
      <c r="J2678">
        <v>3</v>
      </c>
      <c r="K2678">
        <v>1</v>
      </c>
      <c r="L2678">
        <v>2</v>
      </c>
      <c r="M2678">
        <v>0</v>
      </c>
      <c r="N2678">
        <v>0</v>
      </c>
      <c r="O2678" s="99">
        <f t="shared" si="83"/>
        <v>3</v>
      </c>
      <c r="P2678" s="88">
        <f t="shared" si="84"/>
        <v>0</v>
      </c>
    </row>
    <row r="2679" spans="1:16" x14ac:dyDescent="0.3">
      <c r="A2679" t="s">
        <v>42</v>
      </c>
      <c r="B2679" s="9" t="s">
        <v>390</v>
      </c>
      <c r="C2679" t="s">
        <v>392</v>
      </c>
      <c r="D2679" t="s">
        <v>54</v>
      </c>
      <c r="E2679" t="s">
        <v>222</v>
      </c>
      <c r="F2679" t="s">
        <v>220</v>
      </c>
      <c r="G2679" t="s">
        <v>272</v>
      </c>
      <c r="H2679" t="s">
        <v>4</v>
      </c>
      <c r="I2679">
        <v>11</v>
      </c>
      <c r="J2679">
        <v>6</v>
      </c>
      <c r="K2679">
        <v>0</v>
      </c>
      <c r="L2679">
        <v>6</v>
      </c>
      <c r="M2679">
        <v>4</v>
      </c>
      <c r="N2679">
        <v>1</v>
      </c>
      <c r="O2679" s="99">
        <f t="shared" si="83"/>
        <v>11</v>
      </c>
      <c r="P2679" s="88">
        <f t="shared" si="84"/>
        <v>1</v>
      </c>
    </row>
    <row r="2680" spans="1:16" x14ac:dyDescent="0.3">
      <c r="A2680" t="s">
        <v>42</v>
      </c>
      <c r="B2680" s="9" t="s">
        <v>390</v>
      </c>
      <c r="C2680" t="s">
        <v>392</v>
      </c>
      <c r="D2680" t="s">
        <v>54</v>
      </c>
      <c r="E2680" t="s">
        <v>222</v>
      </c>
      <c r="F2680" t="s">
        <v>220</v>
      </c>
      <c r="G2680" t="s">
        <v>272</v>
      </c>
      <c r="H2680" t="s">
        <v>5</v>
      </c>
      <c r="I2680">
        <v>1</v>
      </c>
      <c r="J2680">
        <v>0</v>
      </c>
      <c r="K2680">
        <v>0</v>
      </c>
      <c r="L2680">
        <v>0</v>
      </c>
      <c r="M2680">
        <v>1</v>
      </c>
      <c r="N2680">
        <v>0</v>
      </c>
      <c r="O2680" s="99">
        <f t="shared" si="83"/>
        <v>1</v>
      </c>
      <c r="P2680" s="88">
        <f t="shared" si="84"/>
        <v>0</v>
      </c>
    </row>
    <row r="2681" spans="1:16" x14ac:dyDescent="0.3">
      <c r="A2681" t="s">
        <v>42</v>
      </c>
      <c r="B2681" s="9" t="s">
        <v>390</v>
      </c>
      <c r="C2681" t="s">
        <v>392</v>
      </c>
      <c r="D2681" t="s">
        <v>56</v>
      </c>
      <c r="E2681" t="s">
        <v>224</v>
      </c>
      <c r="F2681" t="s">
        <v>220</v>
      </c>
      <c r="G2681" t="s">
        <v>271</v>
      </c>
      <c r="H2681" t="s">
        <v>4</v>
      </c>
      <c r="I2681">
        <v>30</v>
      </c>
      <c r="J2681">
        <v>7</v>
      </c>
      <c r="K2681">
        <v>2</v>
      </c>
      <c r="L2681">
        <v>5</v>
      </c>
      <c r="M2681">
        <v>17</v>
      </c>
      <c r="N2681">
        <v>6</v>
      </c>
      <c r="O2681" s="99">
        <f t="shared" si="83"/>
        <v>30</v>
      </c>
      <c r="P2681" s="88">
        <f t="shared" si="84"/>
        <v>6</v>
      </c>
    </row>
    <row r="2682" spans="1:16" x14ac:dyDescent="0.3">
      <c r="A2682" t="s">
        <v>42</v>
      </c>
      <c r="B2682" s="9" t="s">
        <v>390</v>
      </c>
      <c r="C2682" t="s">
        <v>392</v>
      </c>
      <c r="D2682" t="s">
        <v>56</v>
      </c>
      <c r="E2682" t="s">
        <v>224</v>
      </c>
      <c r="F2682" t="s">
        <v>220</v>
      </c>
      <c r="G2682" t="s">
        <v>271</v>
      </c>
      <c r="H2682" t="s">
        <v>5</v>
      </c>
      <c r="I2682">
        <v>3</v>
      </c>
      <c r="J2682">
        <v>3</v>
      </c>
      <c r="K2682">
        <v>0</v>
      </c>
      <c r="L2682">
        <v>3</v>
      </c>
      <c r="M2682">
        <v>0</v>
      </c>
      <c r="N2682">
        <v>0</v>
      </c>
      <c r="O2682" s="99">
        <f t="shared" si="83"/>
        <v>3</v>
      </c>
      <c r="P2682" s="88">
        <f t="shared" si="84"/>
        <v>0</v>
      </c>
    </row>
    <row r="2683" spans="1:16" x14ac:dyDescent="0.3">
      <c r="A2683" t="s">
        <v>42</v>
      </c>
      <c r="B2683" s="9" t="s">
        <v>390</v>
      </c>
      <c r="C2683" t="s">
        <v>392</v>
      </c>
      <c r="D2683" t="s">
        <v>56</v>
      </c>
      <c r="E2683" t="s">
        <v>224</v>
      </c>
      <c r="F2683" t="s">
        <v>220</v>
      </c>
      <c r="G2683" t="s">
        <v>271</v>
      </c>
      <c r="H2683" t="s">
        <v>7</v>
      </c>
      <c r="I2683">
        <v>2</v>
      </c>
      <c r="J2683">
        <v>1</v>
      </c>
      <c r="K2683">
        <v>1</v>
      </c>
      <c r="L2683">
        <v>0</v>
      </c>
      <c r="M2683">
        <v>1</v>
      </c>
      <c r="N2683">
        <v>0</v>
      </c>
      <c r="O2683" s="99">
        <f t="shared" si="83"/>
        <v>2</v>
      </c>
      <c r="P2683" s="88">
        <f t="shared" si="84"/>
        <v>0</v>
      </c>
    </row>
    <row r="2684" spans="1:16" x14ac:dyDescent="0.3">
      <c r="A2684" t="s">
        <v>42</v>
      </c>
      <c r="B2684" s="9" t="s">
        <v>390</v>
      </c>
      <c r="C2684" t="s">
        <v>392</v>
      </c>
      <c r="D2684" t="s">
        <v>56</v>
      </c>
      <c r="E2684" t="s">
        <v>224</v>
      </c>
      <c r="F2684" t="s">
        <v>220</v>
      </c>
      <c r="G2684" t="s">
        <v>271</v>
      </c>
      <c r="H2684" t="s">
        <v>6</v>
      </c>
      <c r="I2684">
        <v>4</v>
      </c>
      <c r="J2684">
        <v>4</v>
      </c>
      <c r="K2684">
        <v>1</v>
      </c>
      <c r="L2684">
        <v>3</v>
      </c>
      <c r="M2684">
        <v>0</v>
      </c>
      <c r="N2684">
        <v>0</v>
      </c>
      <c r="O2684" s="99">
        <f t="shared" si="83"/>
        <v>4</v>
      </c>
      <c r="P2684" s="88">
        <f t="shared" si="84"/>
        <v>0</v>
      </c>
    </row>
    <row r="2685" spans="1:16" x14ac:dyDescent="0.3">
      <c r="A2685" t="s">
        <v>42</v>
      </c>
      <c r="B2685" s="9" t="s">
        <v>390</v>
      </c>
      <c r="C2685" t="s">
        <v>392</v>
      </c>
      <c r="D2685" t="s">
        <v>58</v>
      </c>
      <c r="E2685" t="s">
        <v>225</v>
      </c>
      <c r="F2685" t="s">
        <v>220</v>
      </c>
      <c r="G2685" t="s">
        <v>272</v>
      </c>
      <c r="H2685" t="s">
        <v>4</v>
      </c>
      <c r="I2685">
        <v>26</v>
      </c>
      <c r="J2685">
        <v>15</v>
      </c>
      <c r="K2685">
        <v>3</v>
      </c>
      <c r="L2685">
        <v>12</v>
      </c>
      <c r="M2685">
        <v>6</v>
      </c>
      <c r="N2685">
        <v>5</v>
      </c>
      <c r="O2685" s="99">
        <f t="shared" si="83"/>
        <v>26</v>
      </c>
      <c r="P2685" s="88">
        <f t="shared" si="84"/>
        <v>5</v>
      </c>
    </row>
    <row r="2686" spans="1:16" x14ac:dyDescent="0.3">
      <c r="A2686" t="s">
        <v>42</v>
      </c>
      <c r="B2686" s="9" t="s">
        <v>390</v>
      </c>
      <c r="C2686" t="s">
        <v>392</v>
      </c>
      <c r="D2686" t="s">
        <v>58</v>
      </c>
      <c r="E2686" t="s">
        <v>225</v>
      </c>
      <c r="F2686" t="s">
        <v>220</v>
      </c>
      <c r="G2686" t="s">
        <v>272</v>
      </c>
      <c r="H2686" t="s">
        <v>5</v>
      </c>
      <c r="I2686">
        <v>1</v>
      </c>
      <c r="J2686">
        <v>0</v>
      </c>
      <c r="K2686">
        <v>0</v>
      </c>
      <c r="L2686">
        <v>0</v>
      </c>
      <c r="M2686">
        <v>1</v>
      </c>
      <c r="N2686">
        <v>0</v>
      </c>
      <c r="O2686" s="99">
        <f t="shared" si="83"/>
        <v>1</v>
      </c>
      <c r="P2686" s="88">
        <f t="shared" si="84"/>
        <v>0</v>
      </c>
    </row>
    <row r="2687" spans="1:16" x14ac:dyDescent="0.3">
      <c r="A2687" t="s">
        <v>42</v>
      </c>
      <c r="B2687" s="9" t="s">
        <v>390</v>
      </c>
      <c r="C2687" t="s">
        <v>392</v>
      </c>
      <c r="D2687" t="s">
        <v>58</v>
      </c>
      <c r="E2687" t="s">
        <v>225</v>
      </c>
      <c r="F2687" t="s">
        <v>220</v>
      </c>
      <c r="G2687" t="s">
        <v>272</v>
      </c>
      <c r="H2687" t="s">
        <v>6</v>
      </c>
      <c r="I2687">
        <v>2</v>
      </c>
      <c r="J2687">
        <v>0</v>
      </c>
      <c r="K2687">
        <v>0</v>
      </c>
      <c r="L2687">
        <v>0</v>
      </c>
      <c r="M2687">
        <v>2</v>
      </c>
      <c r="N2687">
        <v>0</v>
      </c>
      <c r="O2687" s="99">
        <f t="shared" si="83"/>
        <v>2</v>
      </c>
      <c r="P2687" s="88">
        <f t="shared" si="84"/>
        <v>0</v>
      </c>
    </row>
    <row r="2688" spans="1:16" x14ac:dyDescent="0.3">
      <c r="A2688" t="s">
        <v>42</v>
      </c>
      <c r="B2688" s="9" t="s">
        <v>390</v>
      </c>
      <c r="C2688" t="s">
        <v>392</v>
      </c>
      <c r="D2688" t="s">
        <v>60</v>
      </c>
      <c r="E2688" t="s">
        <v>226</v>
      </c>
      <c r="F2688" t="s">
        <v>220</v>
      </c>
      <c r="G2688" t="s">
        <v>273</v>
      </c>
      <c r="H2688" t="s">
        <v>4</v>
      </c>
      <c r="I2688">
        <v>16</v>
      </c>
      <c r="J2688">
        <v>4</v>
      </c>
      <c r="K2688">
        <v>1</v>
      </c>
      <c r="L2688">
        <v>3</v>
      </c>
      <c r="M2688">
        <v>5</v>
      </c>
      <c r="N2688">
        <v>7</v>
      </c>
      <c r="O2688" s="99">
        <f t="shared" si="83"/>
        <v>16</v>
      </c>
      <c r="P2688" s="88">
        <f t="shared" si="84"/>
        <v>7</v>
      </c>
    </row>
    <row r="2689" spans="1:16" x14ac:dyDescent="0.3">
      <c r="A2689" t="s">
        <v>42</v>
      </c>
      <c r="B2689" s="9" t="s">
        <v>390</v>
      </c>
      <c r="C2689" t="s">
        <v>392</v>
      </c>
      <c r="D2689" t="s">
        <v>60</v>
      </c>
      <c r="E2689" t="s">
        <v>226</v>
      </c>
      <c r="F2689" t="s">
        <v>220</v>
      </c>
      <c r="G2689" t="s">
        <v>273</v>
      </c>
      <c r="H2689" t="s">
        <v>5</v>
      </c>
      <c r="I2689">
        <v>3</v>
      </c>
      <c r="J2689">
        <v>2</v>
      </c>
      <c r="K2689">
        <v>0</v>
      </c>
      <c r="L2689">
        <v>2</v>
      </c>
      <c r="M2689">
        <v>1</v>
      </c>
      <c r="N2689">
        <v>0</v>
      </c>
      <c r="O2689" s="99">
        <f t="shared" si="83"/>
        <v>3</v>
      </c>
      <c r="P2689" s="88">
        <f t="shared" si="84"/>
        <v>0</v>
      </c>
    </row>
    <row r="2690" spans="1:16" x14ac:dyDescent="0.3">
      <c r="A2690" t="s">
        <v>42</v>
      </c>
      <c r="B2690" s="9" t="s">
        <v>390</v>
      </c>
      <c r="C2690" t="s">
        <v>392</v>
      </c>
      <c r="D2690" t="s">
        <v>60</v>
      </c>
      <c r="E2690" t="s">
        <v>226</v>
      </c>
      <c r="F2690" t="s">
        <v>220</v>
      </c>
      <c r="G2690" t="s">
        <v>273</v>
      </c>
      <c r="H2690" t="s">
        <v>7</v>
      </c>
      <c r="I2690">
        <v>5</v>
      </c>
      <c r="J2690">
        <v>5</v>
      </c>
      <c r="K2690">
        <v>0</v>
      </c>
      <c r="L2690">
        <v>5</v>
      </c>
      <c r="M2690">
        <v>0</v>
      </c>
      <c r="N2690">
        <v>0</v>
      </c>
      <c r="O2690" s="99">
        <f t="shared" si="83"/>
        <v>5</v>
      </c>
      <c r="P2690" s="88">
        <f t="shared" si="84"/>
        <v>0</v>
      </c>
    </row>
    <row r="2691" spans="1:16" x14ac:dyDescent="0.3">
      <c r="A2691" t="s">
        <v>42</v>
      </c>
      <c r="B2691" s="9" t="s">
        <v>390</v>
      </c>
      <c r="C2691" t="s">
        <v>392</v>
      </c>
      <c r="D2691" t="s">
        <v>62</v>
      </c>
      <c r="E2691" t="s">
        <v>228</v>
      </c>
      <c r="F2691" t="s">
        <v>220</v>
      </c>
      <c r="G2691" t="s">
        <v>272</v>
      </c>
      <c r="H2691" t="s">
        <v>4</v>
      </c>
      <c r="I2691">
        <v>26</v>
      </c>
      <c r="J2691">
        <v>13</v>
      </c>
      <c r="K2691">
        <v>3</v>
      </c>
      <c r="L2691">
        <v>10</v>
      </c>
      <c r="M2691">
        <v>5</v>
      </c>
      <c r="N2691">
        <v>8</v>
      </c>
      <c r="O2691" s="99">
        <f t="shared" ref="O2691:O2754" si="85">IF($I$1=$O$1,I2691,IF($J$1=$O$1,J2691,IF($K$1=$O$1,K2691,IF($L$1=$O$1,L2691,IF($M$1=$O$1,M2691,IF($N$1=$O$1,N2691,"x"))))))</f>
        <v>26</v>
      </c>
      <c r="P2691" s="88">
        <f t="shared" ref="P2691:P2754" si="86">IF($I$1=$P$1,I2691,IF($J$1=$P$1,J2691,IF($K$1=$P$1,K2691,IF($L$1=$P$1,L2691,IF($M$1=$P$1,M2691,IF($N$1=$P$1,N2691,"x"))))))</f>
        <v>8</v>
      </c>
    </row>
    <row r="2692" spans="1:16" x14ac:dyDescent="0.3">
      <c r="A2692" t="s">
        <v>42</v>
      </c>
      <c r="B2692" s="9" t="s">
        <v>390</v>
      </c>
      <c r="C2692" t="s">
        <v>392</v>
      </c>
      <c r="D2692" t="s">
        <v>62</v>
      </c>
      <c r="E2692" t="s">
        <v>228</v>
      </c>
      <c r="F2692" t="s">
        <v>220</v>
      </c>
      <c r="G2692" t="s">
        <v>272</v>
      </c>
      <c r="H2692" t="s">
        <v>5</v>
      </c>
      <c r="I2692">
        <v>1</v>
      </c>
      <c r="J2692">
        <v>0</v>
      </c>
      <c r="K2692">
        <v>0</v>
      </c>
      <c r="L2692">
        <v>0</v>
      </c>
      <c r="M2692">
        <v>1</v>
      </c>
      <c r="N2692">
        <v>0</v>
      </c>
      <c r="O2692" s="99">
        <f t="shared" si="85"/>
        <v>1</v>
      </c>
      <c r="P2692" s="88">
        <f t="shared" si="86"/>
        <v>0</v>
      </c>
    </row>
    <row r="2693" spans="1:16" x14ac:dyDescent="0.3">
      <c r="A2693" t="s">
        <v>42</v>
      </c>
      <c r="B2693" s="9" t="s">
        <v>390</v>
      </c>
      <c r="C2693" t="s">
        <v>392</v>
      </c>
      <c r="D2693" t="s">
        <v>62</v>
      </c>
      <c r="E2693" t="s">
        <v>228</v>
      </c>
      <c r="F2693" t="s">
        <v>220</v>
      </c>
      <c r="G2693" t="s">
        <v>272</v>
      </c>
      <c r="H2693" t="s">
        <v>6</v>
      </c>
      <c r="I2693">
        <v>3</v>
      </c>
      <c r="J2693">
        <v>1</v>
      </c>
      <c r="K2693">
        <v>0</v>
      </c>
      <c r="L2693">
        <v>1</v>
      </c>
      <c r="M2693">
        <v>0</v>
      </c>
      <c r="N2693">
        <v>2</v>
      </c>
      <c r="O2693" s="99">
        <f t="shared" si="85"/>
        <v>3</v>
      </c>
      <c r="P2693" s="88">
        <f t="shared" si="86"/>
        <v>2</v>
      </c>
    </row>
    <row r="2694" spans="1:16" x14ac:dyDescent="0.3">
      <c r="A2694" t="s">
        <v>42</v>
      </c>
      <c r="B2694" s="9" t="s">
        <v>390</v>
      </c>
      <c r="C2694" t="s">
        <v>392</v>
      </c>
      <c r="D2694" t="s">
        <v>64</v>
      </c>
      <c r="E2694" t="s">
        <v>229</v>
      </c>
      <c r="F2694" t="s">
        <v>220</v>
      </c>
      <c r="G2694" t="s">
        <v>271</v>
      </c>
      <c r="H2694" t="s">
        <v>4</v>
      </c>
      <c r="I2694">
        <v>18</v>
      </c>
      <c r="J2694">
        <v>9</v>
      </c>
      <c r="K2694">
        <v>2</v>
      </c>
      <c r="L2694">
        <v>7</v>
      </c>
      <c r="M2694">
        <v>9</v>
      </c>
      <c r="N2694">
        <v>0</v>
      </c>
      <c r="O2694" s="99">
        <f t="shared" si="85"/>
        <v>18</v>
      </c>
      <c r="P2694" s="88">
        <f t="shared" si="86"/>
        <v>0</v>
      </c>
    </row>
    <row r="2695" spans="1:16" x14ac:dyDescent="0.3">
      <c r="A2695" t="s">
        <v>42</v>
      </c>
      <c r="B2695" s="9" t="s">
        <v>390</v>
      </c>
      <c r="C2695" t="s">
        <v>392</v>
      </c>
      <c r="D2695" t="s">
        <v>64</v>
      </c>
      <c r="E2695" t="s">
        <v>229</v>
      </c>
      <c r="F2695" t="s">
        <v>220</v>
      </c>
      <c r="G2695" t="s">
        <v>271</v>
      </c>
      <c r="H2695" t="s">
        <v>5</v>
      </c>
      <c r="I2695">
        <v>1</v>
      </c>
      <c r="J2695">
        <v>0</v>
      </c>
      <c r="K2695">
        <v>0</v>
      </c>
      <c r="L2695">
        <v>0</v>
      </c>
      <c r="M2695">
        <v>1</v>
      </c>
      <c r="N2695">
        <v>0</v>
      </c>
      <c r="O2695" s="99">
        <f t="shared" si="85"/>
        <v>1</v>
      </c>
      <c r="P2695" s="88">
        <f t="shared" si="86"/>
        <v>0</v>
      </c>
    </row>
    <row r="2696" spans="1:16" x14ac:dyDescent="0.3">
      <c r="A2696" t="s">
        <v>42</v>
      </c>
      <c r="B2696" s="9" t="s">
        <v>390</v>
      </c>
      <c r="C2696" t="s">
        <v>392</v>
      </c>
      <c r="D2696" t="s">
        <v>66</v>
      </c>
      <c r="E2696" t="s">
        <v>230</v>
      </c>
      <c r="F2696" t="s">
        <v>220</v>
      </c>
      <c r="G2696" t="s">
        <v>273</v>
      </c>
      <c r="H2696" t="s">
        <v>4</v>
      </c>
      <c r="I2696">
        <v>7</v>
      </c>
      <c r="J2696">
        <v>4</v>
      </c>
      <c r="K2696">
        <v>0</v>
      </c>
      <c r="L2696">
        <v>4</v>
      </c>
      <c r="M2696">
        <v>3</v>
      </c>
      <c r="N2696">
        <v>0</v>
      </c>
      <c r="O2696" s="99">
        <f t="shared" si="85"/>
        <v>7</v>
      </c>
      <c r="P2696" s="88">
        <f t="shared" si="86"/>
        <v>0</v>
      </c>
    </row>
    <row r="2697" spans="1:16" x14ac:dyDescent="0.3">
      <c r="A2697" t="s">
        <v>42</v>
      </c>
      <c r="B2697" s="9" t="s">
        <v>390</v>
      </c>
      <c r="C2697" t="s">
        <v>392</v>
      </c>
      <c r="D2697" t="s">
        <v>66</v>
      </c>
      <c r="E2697" t="s">
        <v>230</v>
      </c>
      <c r="F2697" t="s">
        <v>220</v>
      </c>
      <c r="G2697" t="s">
        <v>273</v>
      </c>
      <c r="H2697" t="s">
        <v>5</v>
      </c>
      <c r="I2697">
        <v>2</v>
      </c>
      <c r="J2697">
        <v>1</v>
      </c>
      <c r="K2697">
        <v>0</v>
      </c>
      <c r="L2697">
        <v>1</v>
      </c>
      <c r="M2697">
        <v>1</v>
      </c>
      <c r="N2697">
        <v>0</v>
      </c>
      <c r="O2697" s="99">
        <f t="shared" si="85"/>
        <v>2</v>
      </c>
      <c r="P2697" s="88">
        <f t="shared" si="86"/>
        <v>0</v>
      </c>
    </row>
    <row r="2698" spans="1:16" x14ac:dyDescent="0.3">
      <c r="A2698" t="s">
        <v>42</v>
      </c>
      <c r="B2698" s="9" t="s">
        <v>390</v>
      </c>
      <c r="C2698" t="s">
        <v>392</v>
      </c>
      <c r="D2698" t="s">
        <v>66</v>
      </c>
      <c r="E2698" t="s">
        <v>230</v>
      </c>
      <c r="F2698" t="s">
        <v>220</v>
      </c>
      <c r="G2698" t="s">
        <v>273</v>
      </c>
      <c r="H2698" t="s">
        <v>7</v>
      </c>
      <c r="I2698">
        <v>3</v>
      </c>
      <c r="J2698">
        <v>2</v>
      </c>
      <c r="K2698">
        <v>0</v>
      </c>
      <c r="L2698">
        <v>2</v>
      </c>
      <c r="M2698">
        <v>1</v>
      </c>
      <c r="N2698">
        <v>0</v>
      </c>
      <c r="O2698" s="99">
        <f t="shared" si="85"/>
        <v>3</v>
      </c>
      <c r="P2698" s="88">
        <f t="shared" si="86"/>
        <v>0</v>
      </c>
    </row>
    <row r="2699" spans="1:16" x14ac:dyDescent="0.3">
      <c r="A2699" t="s">
        <v>42</v>
      </c>
      <c r="B2699" s="9" t="s">
        <v>390</v>
      </c>
      <c r="C2699" t="s">
        <v>392</v>
      </c>
      <c r="D2699" t="s">
        <v>66</v>
      </c>
      <c r="E2699" t="s">
        <v>230</v>
      </c>
      <c r="F2699" t="s">
        <v>220</v>
      </c>
      <c r="G2699" t="s">
        <v>273</v>
      </c>
      <c r="H2699" t="s">
        <v>6</v>
      </c>
      <c r="I2699">
        <v>1</v>
      </c>
      <c r="J2699">
        <v>0</v>
      </c>
      <c r="K2699">
        <v>0</v>
      </c>
      <c r="L2699">
        <v>0</v>
      </c>
      <c r="M2699">
        <v>0</v>
      </c>
      <c r="N2699">
        <v>1</v>
      </c>
      <c r="O2699" s="99">
        <f t="shared" si="85"/>
        <v>1</v>
      </c>
      <c r="P2699" s="88">
        <f t="shared" si="86"/>
        <v>1</v>
      </c>
    </row>
    <row r="2700" spans="1:16" x14ac:dyDescent="0.3">
      <c r="A2700" t="s">
        <v>42</v>
      </c>
      <c r="B2700" s="9" t="s">
        <v>390</v>
      </c>
      <c r="C2700" t="s">
        <v>392</v>
      </c>
      <c r="D2700" t="s">
        <v>68</v>
      </c>
      <c r="E2700" t="s">
        <v>231</v>
      </c>
      <c r="F2700" t="s">
        <v>220</v>
      </c>
      <c r="G2700" t="s">
        <v>273</v>
      </c>
      <c r="H2700" t="s">
        <v>4</v>
      </c>
      <c r="I2700">
        <v>1</v>
      </c>
      <c r="J2700">
        <v>0</v>
      </c>
      <c r="K2700">
        <v>0</v>
      </c>
      <c r="L2700">
        <v>0</v>
      </c>
      <c r="M2700">
        <v>1</v>
      </c>
      <c r="N2700">
        <v>0</v>
      </c>
      <c r="O2700" s="99">
        <f t="shared" si="85"/>
        <v>1</v>
      </c>
      <c r="P2700" s="88">
        <f t="shared" si="86"/>
        <v>0</v>
      </c>
    </row>
    <row r="2701" spans="1:16" x14ac:dyDescent="0.3">
      <c r="A2701" t="s">
        <v>42</v>
      </c>
      <c r="B2701" s="9" t="s">
        <v>390</v>
      </c>
      <c r="C2701" t="s">
        <v>392</v>
      </c>
      <c r="D2701" t="s">
        <v>70</v>
      </c>
      <c r="E2701" t="s">
        <v>232</v>
      </c>
      <c r="F2701" t="s">
        <v>220</v>
      </c>
      <c r="G2701" t="s">
        <v>272</v>
      </c>
      <c r="H2701" t="s">
        <v>4</v>
      </c>
      <c r="I2701">
        <v>44</v>
      </c>
      <c r="J2701">
        <v>14</v>
      </c>
      <c r="K2701">
        <v>5</v>
      </c>
      <c r="L2701">
        <v>9</v>
      </c>
      <c r="M2701">
        <v>16</v>
      </c>
      <c r="N2701">
        <v>14</v>
      </c>
      <c r="O2701" s="99">
        <f t="shared" si="85"/>
        <v>44</v>
      </c>
      <c r="P2701" s="88">
        <f t="shared" si="86"/>
        <v>14</v>
      </c>
    </row>
    <row r="2702" spans="1:16" x14ac:dyDescent="0.3">
      <c r="A2702" t="s">
        <v>42</v>
      </c>
      <c r="B2702" s="9" t="s">
        <v>390</v>
      </c>
      <c r="C2702" t="s">
        <v>392</v>
      </c>
      <c r="D2702" t="s">
        <v>70</v>
      </c>
      <c r="E2702" t="s">
        <v>232</v>
      </c>
      <c r="F2702" t="s">
        <v>220</v>
      </c>
      <c r="G2702" t="s">
        <v>272</v>
      </c>
      <c r="H2702" t="s">
        <v>5</v>
      </c>
      <c r="I2702">
        <v>3</v>
      </c>
      <c r="J2702">
        <v>2</v>
      </c>
      <c r="K2702">
        <v>0</v>
      </c>
      <c r="L2702">
        <v>2</v>
      </c>
      <c r="M2702">
        <v>1</v>
      </c>
      <c r="N2702">
        <v>0</v>
      </c>
      <c r="O2702" s="99">
        <f t="shared" si="85"/>
        <v>3</v>
      </c>
      <c r="P2702" s="88">
        <f t="shared" si="86"/>
        <v>0</v>
      </c>
    </row>
    <row r="2703" spans="1:16" x14ac:dyDescent="0.3">
      <c r="A2703" t="s">
        <v>42</v>
      </c>
      <c r="B2703" s="9" t="s">
        <v>390</v>
      </c>
      <c r="C2703" t="s">
        <v>392</v>
      </c>
      <c r="D2703" t="s">
        <v>70</v>
      </c>
      <c r="E2703" t="s">
        <v>232</v>
      </c>
      <c r="F2703" t="s">
        <v>220</v>
      </c>
      <c r="G2703" t="s">
        <v>272</v>
      </c>
      <c r="H2703" t="s">
        <v>6</v>
      </c>
      <c r="I2703">
        <v>7</v>
      </c>
      <c r="J2703">
        <v>2</v>
      </c>
      <c r="K2703">
        <v>0</v>
      </c>
      <c r="L2703">
        <v>2</v>
      </c>
      <c r="M2703">
        <v>2</v>
      </c>
      <c r="N2703">
        <v>3</v>
      </c>
      <c r="O2703" s="99">
        <f t="shared" si="85"/>
        <v>7</v>
      </c>
      <c r="P2703" s="88">
        <f t="shared" si="86"/>
        <v>3</v>
      </c>
    </row>
    <row r="2704" spans="1:16" x14ac:dyDescent="0.3">
      <c r="A2704" t="s">
        <v>42</v>
      </c>
      <c r="B2704" s="9" t="s">
        <v>390</v>
      </c>
      <c r="C2704" t="s">
        <v>392</v>
      </c>
      <c r="D2704" t="s">
        <v>72</v>
      </c>
      <c r="E2704" t="s">
        <v>233</v>
      </c>
      <c r="F2704" t="s">
        <v>220</v>
      </c>
      <c r="G2704" t="s">
        <v>273</v>
      </c>
      <c r="H2704" t="s">
        <v>4</v>
      </c>
      <c r="I2704">
        <v>58</v>
      </c>
      <c r="J2704">
        <v>17</v>
      </c>
      <c r="K2704">
        <v>3</v>
      </c>
      <c r="L2704">
        <v>14</v>
      </c>
      <c r="M2704">
        <v>31</v>
      </c>
      <c r="N2704">
        <v>10</v>
      </c>
      <c r="O2704" s="99">
        <f t="shared" si="85"/>
        <v>58</v>
      </c>
      <c r="P2704" s="88">
        <f t="shared" si="86"/>
        <v>10</v>
      </c>
    </row>
    <row r="2705" spans="1:16" x14ac:dyDescent="0.3">
      <c r="A2705" t="s">
        <v>42</v>
      </c>
      <c r="B2705" s="9" t="s">
        <v>390</v>
      </c>
      <c r="C2705" t="s">
        <v>392</v>
      </c>
      <c r="D2705" t="s">
        <v>72</v>
      </c>
      <c r="E2705" t="s">
        <v>233</v>
      </c>
      <c r="F2705" t="s">
        <v>220</v>
      </c>
      <c r="G2705" t="s">
        <v>273</v>
      </c>
      <c r="H2705" t="s">
        <v>5</v>
      </c>
      <c r="I2705">
        <v>3</v>
      </c>
      <c r="J2705">
        <v>2</v>
      </c>
      <c r="K2705">
        <v>1</v>
      </c>
      <c r="L2705">
        <v>1</v>
      </c>
      <c r="M2705">
        <v>1</v>
      </c>
      <c r="N2705">
        <v>0</v>
      </c>
      <c r="O2705" s="99">
        <f t="shared" si="85"/>
        <v>3</v>
      </c>
      <c r="P2705" s="88">
        <f t="shared" si="86"/>
        <v>0</v>
      </c>
    </row>
    <row r="2706" spans="1:16" x14ac:dyDescent="0.3">
      <c r="A2706" t="s">
        <v>42</v>
      </c>
      <c r="B2706" s="9" t="s">
        <v>390</v>
      </c>
      <c r="C2706" t="s">
        <v>392</v>
      </c>
      <c r="D2706" t="s">
        <v>72</v>
      </c>
      <c r="E2706" t="s">
        <v>233</v>
      </c>
      <c r="F2706" t="s">
        <v>220</v>
      </c>
      <c r="G2706" t="s">
        <v>273</v>
      </c>
      <c r="H2706" t="s">
        <v>7</v>
      </c>
      <c r="I2706">
        <v>5</v>
      </c>
      <c r="J2706">
        <v>3</v>
      </c>
      <c r="K2706">
        <v>1</v>
      </c>
      <c r="L2706">
        <v>2</v>
      </c>
      <c r="M2706">
        <v>2</v>
      </c>
      <c r="N2706">
        <v>0</v>
      </c>
      <c r="O2706" s="99">
        <f t="shared" si="85"/>
        <v>5</v>
      </c>
      <c r="P2706" s="88">
        <f t="shared" si="86"/>
        <v>0</v>
      </c>
    </row>
    <row r="2707" spans="1:16" x14ac:dyDescent="0.3">
      <c r="A2707" t="s">
        <v>42</v>
      </c>
      <c r="B2707" s="9" t="s">
        <v>390</v>
      </c>
      <c r="C2707" t="s">
        <v>392</v>
      </c>
      <c r="D2707" t="s">
        <v>72</v>
      </c>
      <c r="E2707" t="s">
        <v>233</v>
      </c>
      <c r="F2707" t="s">
        <v>220</v>
      </c>
      <c r="G2707" t="s">
        <v>273</v>
      </c>
      <c r="H2707" t="s">
        <v>6</v>
      </c>
      <c r="I2707">
        <v>11</v>
      </c>
      <c r="J2707">
        <v>5</v>
      </c>
      <c r="K2707">
        <v>3</v>
      </c>
      <c r="L2707">
        <v>2</v>
      </c>
      <c r="M2707">
        <v>5</v>
      </c>
      <c r="N2707">
        <v>1</v>
      </c>
      <c r="O2707" s="99">
        <f t="shared" si="85"/>
        <v>11</v>
      </c>
      <c r="P2707" s="88">
        <f t="shared" si="86"/>
        <v>1</v>
      </c>
    </row>
    <row r="2708" spans="1:16" x14ac:dyDescent="0.3">
      <c r="A2708" t="s">
        <v>42</v>
      </c>
      <c r="B2708" s="9" t="s">
        <v>390</v>
      </c>
      <c r="C2708" t="s">
        <v>392</v>
      </c>
      <c r="D2708" t="s">
        <v>74</v>
      </c>
      <c r="E2708" t="s">
        <v>326</v>
      </c>
      <c r="F2708" t="s">
        <v>220</v>
      </c>
      <c r="G2708" t="s">
        <v>272</v>
      </c>
      <c r="H2708" t="s">
        <v>4</v>
      </c>
      <c r="I2708">
        <v>41</v>
      </c>
      <c r="J2708">
        <v>17</v>
      </c>
      <c r="K2708">
        <v>2</v>
      </c>
      <c r="L2708">
        <v>15</v>
      </c>
      <c r="M2708">
        <v>12</v>
      </c>
      <c r="N2708">
        <v>12</v>
      </c>
      <c r="O2708" s="99">
        <f t="shared" si="85"/>
        <v>41</v>
      </c>
      <c r="P2708" s="88">
        <f t="shared" si="86"/>
        <v>12</v>
      </c>
    </row>
    <row r="2709" spans="1:16" x14ac:dyDescent="0.3">
      <c r="A2709" t="s">
        <v>42</v>
      </c>
      <c r="B2709" s="9" t="s">
        <v>390</v>
      </c>
      <c r="C2709" t="s">
        <v>392</v>
      </c>
      <c r="D2709" t="s">
        <v>74</v>
      </c>
      <c r="E2709" t="s">
        <v>326</v>
      </c>
      <c r="F2709" t="s">
        <v>220</v>
      </c>
      <c r="G2709" t="s">
        <v>272</v>
      </c>
      <c r="H2709" t="s">
        <v>5</v>
      </c>
      <c r="I2709">
        <v>3</v>
      </c>
      <c r="J2709">
        <v>2</v>
      </c>
      <c r="K2709">
        <v>0</v>
      </c>
      <c r="L2709">
        <v>2</v>
      </c>
      <c r="M2709">
        <v>1</v>
      </c>
      <c r="N2709">
        <v>0</v>
      </c>
      <c r="O2709" s="99">
        <f t="shared" si="85"/>
        <v>3</v>
      </c>
      <c r="P2709" s="88">
        <f t="shared" si="86"/>
        <v>0</v>
      </c>
    </row>
    <row r="2710" spans="1:16" x14ac:dyDescent="0.3">
      <c r="A2710" t="s">
        <v>42</v>
      </c>
      <c r="B2710" s="9" t="s">
        <v>390</v>
      </c>
      <c r="C2710" t="s">
        <v>392</v>
      </c>
      <c r="D2710" t="s">
        <v>74</v>
      </c>
      <c r="E2710" t="s">
        <v>326</v>
      </c>
      <c r="F2710" t="s">
        <v>220</v>
      </c>
      <c r="G2710" t="s">
        <v>272</v>
      </c>
      <c r="H2710" t="s">
        <v>7</v>
      </c>
      <c r="I2710">
        <v>2</v>
      </c>
      <c r="J2710">
        <v>0</v>
      </c>
      <c r="K2710">
        <v>0</v>
      </c>
      <c r="L2710">
        <v>0</v>
      </c>
      <c r="M2710">
        <v>2</v>
      </c>
      <c r="N2710">
        <v>0</v>
      </c>
      <c r="O2710" s="99">
        <f t="shared" si="85"/>
        <v>2</v>
      </c>
      <c r="P2710" s="88">
        <f t="shared" si="86"/>
        <v>0</v>
      </c>
    </row>
    <row r="2711" spans="1:16" x14ac:dyDescent="0.3">
      <c r="A2711" t="s">
        <v>42</v>
      </c>
      <c r="B2711" s="9" t="s">
        <v>390</v>
      </c>
      <c r="C2711" t="s">
        <v>392</v>
      </c>
      <c r="D2711" t="s">
        <v>74</v>
      </c>
      <c r="E2711" t="s">
        <v>326</v>
      </c>
      <c r="F2711" t="s">
        <v>220</v>
      </c>
      <c r="G2711" t="s">
        <v>272</v>
      </c>
      <c r="H2711" t="s">
        <v>6</v>
      </c>
      <c r="I2711">
        <v>1</v>
      </c>
      <c r="J2711">
        <v>1</v>
      </c>
      <c r="K2711">
        <v>0</v>
      </c>
      <c r="L2711">
        <v>1</v>
      </c>
      <c r="M2711">
        <v>0</v>
      </c>
      <c r="N2711">
        <v>0</v>
      </c>
      <c r="O2711" s="99">
        <f t="shared" si="85"/>
        <v>1</v>
      </c>
      <c r="P2711" s="88">
        <f t="shared" si="86"/>
        <v>0</v>
      </c>
    </row>
    <row r="2712" spans="1:16" x14ac:dyDescent="0.3">
      <c r="A2712" t="s">
        <v>42</v>
      </c>
      <c r="B2712" s="9" t="s">
        <v>390</v>
      </c>
      <c r="C2712" t="s">
        <v>392</v>
      </c>
      <c r="D2712" t="s">
        <v>76</v>
      </c>
      <c r="E2712" t="s">
        <v>234</v>
      </c>
      <c r="F2712" t="s">
        <v>220</v>
      </c>
      <c r="G2712" t="s">
        <v>273</v>
      </c>
      <c r="H2712" t="s">
        <v>4</v>
      </c>
      <c r="I2712">
        <v>22</v>
      </c>
      <c r="J2712">
        <v>9</v>
      </c>
      <c r="K2712">
        <v>0</v>
      </c>
      <c r="L2712">
        <v>9</v>
      </c>
      <c r="M2712">
        <v>5</v>
      </c>
      <c r="N2712">
        <v>8</v>
      </c>
      <c r="O2712" s="99">
        <f t="shared" si="85"/>
        <v>22</v>
      </c>
      <c r="P2712" s="88">
        <f t="shared" si="86"/>
        <v>8</v>
      </c>
    </row>
    <row r="2713" spans="1:16" x14ac:dyDescent="0.3">
      <c r="A2713" t="s">
        <v>42</v>
      </c>
      <c r="B2713" s="9" t="s">
        <v>390</v>
      </c>
      <c r="C2713" t="s">
        <v>392</v>
      </c>
      <c r="D2713" t="s">
        <v>76</v>
      </c>
      <c r="E2713" t="s">
        <v>234</v>
      </c>
      <c r="F2713" t="s">
        <v>220</v>
      </c>
      <c r="G2713" t="s">
        <v>273</v>
      </c>
      <c r="H2713" t="s">
        <v>5</v>
      </c>
      <c r="I2713">
        <v>2</v>
      </c>
      <c r="J2713">
        <v>0</v>
      </c>
      <c r="K2713">
        <v>0</v>
      </c>
      <c r="L2713">
        <v>0</v>
      </c>
      <c r="M2713">
        <v>1</v>
      </c>
      <c r="N2713">
        <v>1</v>
      </c>
      <c r="O2713" s="99">
        <f t="shared" si="85"/>
        <v>2</v>
      </c>
      <c r="P2713" s="88">
        <f t="shared" si="86"/>
        <v>1</v>
      </c>
    </row>
    <row r="2714" spans="1:16" x14ac:dyDescent="0.3">
      <c r="A2714" t="s">
        <v>42</v>
      </c>
      <c r="B2714" s="9" t="s">
        <v>390</v>
      </c>
      <c r="C2714" t="s">
        <v>392</v>
      </c>
      <c r="D2714" t="s">
        <v>76</v>
      </c>
      <c r="E2714" t="s">
        <v>234</v>
      </c>
      <c r="F2714" t="s">
        <v>220</v>
      </c>
      <c r="G2714" t="s">
        <v>273</v>
      </c>
      <c r="H2714" t="s">
        <v>7</v>
      </c>
      <c r="I2714">
        <v>2</v>
      </c>
      <c r="J2714">
        <v>1</v>
      </c>
      <c r="K2714">
        <v>0</v>
      </c>
      <c r="L2714">
        <v>1</v>
      </c>
      <c r="M2714">
        <v>1</v>
      </c>
      <c r="N2714">
        <v>0</v>
      </c>
      <c r="O2714" s="99">
        <f t="shared" si="85"/>
        <v>2</v>
      </c>
      <c r="P2714" s="88">
        <f t="shared" si="86"/>
        <v>0</v>
      </c>
    </row>
    <row r="2715" spans="1:16" x14ac:dyDescent="0.3">
      <c r="A2715" t="s">
        <v>42</v>
      </c>
      <c r="B2715" s="9" t="s">
        <v>390</v>
      </c>
      <c r="C2715" t="s">
        <v>392</v>
      </c>
      <c r="D2715" t="s">
        <v>76</v>
      </c>
      <c r="E2715" t="s">
        <v>234</v>
      </c>
      <c r="F2715" t="s">
        <v>220</v>
      </c>
      <c r="G2715" t="s">
        <v>273</v>
      </c>
      <c r="H2715" t="s">
        <v>6</v>
      </c>
      <c r="I2715">
        <v>1</v>
      </c>
      <c r="J2715">
        <v>1</v>
      </c>
      <c r="K2715">
        <v>0</v>
      </c>
      <c r="L2715">
        <v>1</v>
      </c>
      <c r="M2715">
        <v>0</v>
      </c>
      <c r="N2715">
        <v>0</v>
      </c>
      <c r="O2715" s="99">
        <f t="shared" si="85"/>
        <v>1</v>
      </c>
      <c r="P2715" s="88">
        <f t="shared" si="86"/>
        <v>0</v>
      </c>
    </row>
    <row r="2716" spans="1:16" x14ac:dyDescent="0.3">
      <c r="A2716" t="s">
        <v>42</v>
      </c>
      <c r="B2716" s="9" t="s">
        <v>390</v>
      </c>
      <c r="C2716" t="s">
        <v>392</v>
      </c>
      <c r="D2716" t="s">
        <v>78</v>
      </c>
      <c r="E2716" t="s">
        <v>235</v>
      </c>
      <c r="F2716" t="s">
        <v>220</v>
      </c>
      <c r="G2716" t="s">
        <v>272</v>
      </c>
      <c r="H2716" t="s">
        <v>4</v>
      </c>
      <c r="I2716">
        <v>10</v>
      </c>
      <c r="J2716">
        <v>6</v>
      </c>
      <c r="K2716">
        <v>4</v>
      </c>
      <c r="L2716">
        <v>2</v>
      </c>
      <c r="M2716">
        <v>2</v>
      </c>
      <c r="N2716">
        <v>2</v>
      </c>
      <c r="O2716" s="99">
        <f t="shared" si="85"/>
        <v>10</v>
      </c>
      <c r="P2716" s="88">
        <f t="shared" si="86"/>
        <v>2</v>
      </c>
    </row>
    <row r="2717" spans="1:16" x14ac:dyDescent="0.3">
      <c r="A2717" t="s">
        <v>42</v>
      </c>
      <c r="B2717" s="9" t="s">
        <v>390</v>
      </c>
      <c r="C2717" t="s">
        <v>392</v>
      </c>
      <c r="D2717" t="s">
        <v>78</v>
      </c>
      <c r="E2717" t="s">
        <v>235</v>
      </c>
      <c r="F2717" t="s">
        <v>220</v>
      </c>
      <c r="G2717" t="s">
        <v>272</v>
      </c>
      <c r="H2717" t="s">
        <v>5</v>
      </c>
      <c r="I2717">
        <v>1</v>
      </c>
      <c r="J2717">
        <v>1</v>
      </c>
      <c r="K2717">
        <v>0</v>
      </c>
      <c r="L2717">
        <v>1</v>
      </c>
      <c r="M2717">
        <v>0</v>
      </c>
      <c r="N2717">
        <v>0</v>
      </c>
      <c r="O2717" s="99">
        <f t="shared" si="85"/>
        <v>1</v>
      </c>
      <c r="P2717" s="88">
        <f t="shared" si="86"/>
        <v>0</v>
      </c>
    </row>
    <row r="2718" spans="1:16" x14ac:dyDescent="0.3">
      <c r="A2718" t="s">
        <v>42</v>
      </c>
      <c r="B2718" s="9" t="s">
        <v>390</v>
      </c>
      <c r="C2718" t="s">
        <v>392</v>
      </c>
      <c r="D2718" t="s">
        <v>78</v>
      </c>
      <c r="E2718" t="s">
        <v>235</v>
      </c>
      <c r="F2718" t="s">
        <v>220</v>
      </c>
      <c r="G2718" t="s">
        <v>272</v>
      </c>
      <c r="H2718" t="s">
        <v>6</v>
      </c>
      <c r="I2718">
        <v>2</v>
      </c>
      <c r="J2718">
        <v>0</v>
      </c>
      <c r="K2718">
        <v>0</v>
      </c>
      <c r="L2718">
        <v>0</v>
      </c>
      <c r="M2718">
        <v>2</v>
      </c>
      <c r="N2718">
        <v>0</v>
      </c>
      <c r="O2718" s="99">
        <f t="shared" si="85"/>
        <v>2</v>
      </c>
      <c r="P2718" s="88">
        <f t="shared" si="86"/>
        <v>0</v>
      </c>
    </row>
    <row r="2719" spans="1:16" x14ac:dyDescent="0.3">
      <c r="A2719" t="s">
        <v>42</v>
      </c>
      <c r="B2719" s="9" t="s">
        <v>390</v>
      </c>
      <c r="C2719" t="s">
        <v>392</v>
      </c>
      <c r="D2719" t="s">
        <v>80</v>
      </c>
      <c r="E2719" t="s">
        <v>236</v>
      </c>
      <c r="F2719" t="s">
        <v>220</v>
      </c>
      <c r="G2719" t="s">
        <v>272</v>
      </c>
      <c r="H2719" t="s">
        <v>4</v>
      </c>
      <c r="I2719">
        <v>32</v>
      </c>
      <c r="J2719">
        <v>15</v>
      </c>
      <c r="K2719">
        <v>2</v>
      </c>
      <c r="L2719">
        <v>13</v>
      </c>
      <c r="M2719">
        <v>15</v>
      </c>
      <c r="N2719">
        <v>2</v>
      </c>
      <c r="O2719" s="99">
        <f t="shared" si="85"/>
        <v>32</v>
      </c>
      <c r="P2719" s="88">
        <f t="shared" si="86"/>
        <v>2</v>
      </c>
    </row>
    <row r="2720" spans="1:16" x14ac:dyDescent="0.3">
      <c r="A2720" t="s">
        <v>42</v>
      </c>
      <c r="B2720" s="9" t="s">
        <v>390</v>
      </c>
      <c r="C2720" t="s">
        <v>392</v>
      </c>
      <c r="D2720" t="s">
        <v>80</v>
      </c>
      <c r="E2720" t="s">
        <v>236</v>
      </c>
      <c r="F2720" t="s">
        <v>220</v>
      </c>
      <c r="G2720" t="s">
        <v>272</v>
      </c>
      <c r="H2720" t="s">
        <v>5</v>
      </c>
      <c r="I2720">
        <v>11</v>
      </c>
      <c r="J2720">
        <v>6</v>
      </c>
      <c r="K2720">
        <v>2</v>
      </c>
      <c r="L2720">
        <v>4</v>
      </c>
      <c r="M2720">
        <v>4</v>
      </c>
      <c r="N2720">
        <v>1</v>
      </c>
      <c r="O2720" s="99">
        <f t="shared" si="85"/>
        <v>11</v>
      </c>
      <c r="P2720" s="88">
        <f t="shared" si="86"/>
        <v>1</v>
      </c>
    </row>
    <row r="2721" spans="1:16" x14ac:dyDescent="0.3">
      <c r="A2721" t="s">
        <v>42</v>
      </c>
      <c r="B2721" s="9" t="s">
        <v>390</v>
      </c>
      <c r="C2721" t="s">
        <v>392</v>
      </c>
      <c r="D2721" t="s">
        <v>80</v>
      </c>
      <c r="E2721" t="s">
        <v>236</v>
      </c>
      <c r="F2721" t="s">
        <v>220</v>
      </c>
      <c r="G2721" t="s">
        <v>272</v>
      </c>
      <c r="H2721" t="s">
        <v>7</v>
      </c>
      <c r="I2721">
        <v>9</v>
      </c>
      <c r="J2721">
        <v>2</v>
      </c>
      <c r="K2721">
        <v>0</v>
      </c>
      <c r="L2721">
        <v>2</v>
      </c>
      <c r="M2721">
        <v>0</v>
      </c>
      <c r="N2721">
        <v>7</v>
      </c>
      <c r="O2721" s="99">
        <f t="shared" si="85"/>
        <v>9</v>
      </c>
      <c r="P2721" s="88">
        <f t="shared" si="86"/>
        <v>7</v>
      </c>
    </row>
    <row r="2722" spans="1:16" x14ac:dyDescent="0.3">
      <c r="A2722" t="s">
        <v>42</v>
      </c>
      <c r="B2722" s="9" t="s">
        <v>390</v>
      </c>
      <c r="C2722" t="s">
        <v>392</v>
      </c>
      <c r="D2722" t="s">
        <v>80</v>
      </c>
      <c r="E2722" t="s">
        <v>236</v>
      </c>
      <c r="F2722" t="s">
        <v>220</v>
      </c>
      <c r="G2722" t="s">
        <v>272</v>
      </c>
      <c r="H2722" t="s">
        <v>6</v>
      </c>
      <c r="I2722">
        <v>5</v>
      </c>
      <c r="J2722">
        <v>2</v>
      </c>
      <c r="K2722">
        <v>2</v>
      </c>
      <c r="L2722">
        <v>0</v>
      </c>
      <c r="M2722">
        <v>3</v>
      </c>
      <c r="N2722">
        <v>0</v>
      </c>
      <c r="O2722" s="99">
        <f t="shared" si="85"/>
        <v>5</v>
      </c>
      <c r="P2722" s="88">
        <f t="shared" si="86"/>
        <v>0</v>
      </c>
    </row>
    <row r="2723" spans="1:16" x14ac:dyDescent="0.3">
      <c r="A2723" t="s">
        <v>42</v>
      </c>
      <c r="B2723" s="9" t="s">
        <v>390</v>
      </c>
      <c r="C2723" t="s">
        <v>392</v>
      </c>
      <c r="D2723" t="s">
        <v>82</v>
      </c>
      <c r="E2723" t="s">
        <v>237</v>
      </c>
      <c r="F2723" t="s">
        <v>220</v>
      </c>
      <c r="G2723" t="s">
        <v>272</v>
      </c>
      <c r="H2723" t="s">
        <v>4</v>
      </c>
      <c r="I2723">
        <v>12</v>
      </c>
      <c r="J2723">
        <v>6</v>
      </c>
      <c r="K2723">
        <v>0</v>
      </c>
      <c r="L2723">
        <v>6</v>
      </c>
      <c r="M2723">
        <v>6</v>
      </c>
      <c r="N2723">
        <v>0</v>
      </c>
      <c r="O2723" s="99">
        <f t="shared" si="85"/>
        <v>12</v>
      </c>
      <c r="P2723" s="88">
        <f t="shared" si="86"/>
        <v>0</v>
      </c>
    </row>
    <row r="2724" spans="1:16" x14ac:dyDescent="0.3">
      <c r="A2724" t="s">
        <v>42</v>
      </c>
      <c r="B2724" s="9" t="s">
        <v>390</v>
      </c>
      <c r="C2724" t="s">
        <v>392</v>
      </c>
      <c r="D2724" t="s">
        <v>82</v>
      </c>
      <c r="E2724" t="s">
        <v>237</v>
      </c>
      <c r="F2724" t="s">
        <v>220</v>
      </c>
      <c r="G2724" t="s">
        <v>272</v>
      </c>
      <c r="H2724" t="s">
        <v>5</v>
      </c>
      <c r="I2724">
        <v>2</v>
      </c>
      <c r="J2724">
        <v>2</v>
      </c>
      <c r="K2724">
        <v>0</v>
      </c>
      <c r="L2724">
        <v>2</v>
      </c>
      <c r="M2724">
        <v>0</v>
      </c>
      <c r="N2724">
        <v>0</v>
      </c>
      <c r="O2724" s="99">
        <f t="shared" si="85"/>
        <v>2</v>
      </c>
      <c r="P2724" s="88">
        <f t="shared" si="86"/>
        <v>0</v>
      </c>
    </row>
    <row r="2725" spans="1:16" x14ac:dyDescent="0.3">
      <c r="A2725" t="s">
        <v>42</v>
      </c>
      <c r="B2725" s="9" t="s">
        <v>390</v>
      </c>
      <c r="C2725" t="s">
        <v>392</v>
      </c>
      <c r="D2725" t="s">
        <v>82</v>
      </c>
      <c r="E2725" t="s">
        <v>237</v>
      </c>
      <c r="F2725" t="s">
        <v>220</v>
      </c>
      <c r="G2725" t="s">
        <v>272</v>
      </c>
      <c r="H2725" t="s">
        <v>6</v>
      </c>
      <c r="I2725">
        <v>1</v>
      </c>
      <c r="J2725">
        <v>1</v>
      </c>
      <c r="K2725">
        <v>0</v>
      </c>
      <c r="L2725">
        <v>1</v>
      </c>
      <c r="M2725">
        <v>0</v>
      </c>
      <c r="N2725">
        <v>0</v>
      </c>
      <c r="O2725" s="99">
        <f t="shared" si="85"/>
        <v>1</v>
      </c>
      <c r="P2725" s="88">
        <f t="shared" si="86"/>
        <v>0</v>
      </c>
    </row>
    <row r="2726" spans="1:16" x14ac:dyDescent="0.3">
      <c r="A2726" t="s">
        <v>42</v>
      </c>
      <c r="B2726" s="9" t="s">
        <v>390</v>
      </c>
      <c r="C2726" t="s">
        <v>392</v>
      </c>
      <c r="D2726" t="s">
        <v>84</v>
      </c>
      <c r="E2726" t="s">
        <v>238</v>
      </c>
      <c r="F2726" t="s">
        <v>239</v>
      </c>
      <c r="G2726" t="s">
        <v>271</v>
      </c>
      <c r="H2726" t="s">
        <v>4</v>
      </c>
      <c r="I2726">
        <v>230</v>
      </c>
      <c r="J2726">
        <v>117</v>
      </c>
      <c r="K2726">
        <v>11</v>
      </c>
      <c r="L2726">
        <v>106</v>
      </c>
      <c r="M2726">
        <v>87</v>
      </c>
      <c r="N2726">
        <v>26</v>
      </c>
      <c r="O2726" s="99">
        <f t="shared" si="85"/>
        <v>230</v>
      </c>
      <c r="P2726" s="88">
        <f t="shared" si="86"/>
        <v>26</v>
      </c>
    </row>
    <row r="2727" spans="1:16" x14ac:dyDescent="0.3">
      <c r="A2727" t="s">
        <v>42</v>
      </c>
      <c r="B2727" s="9" t="s">
        <v>390</v>
      </c>
      <c r="C2727" t="s">
        <v>392</v>
      </c>
      <c r="D2727" t="s">
        <v>84</v>
      </c>
      <c r="E2727" t="s">
        <v>238</v>
      </c>
      <c r="F2727" t="s">
        <v>239</v>
      </c>
      <c r="G2727" t="s">
        <v>271</v>
      </c>
      <c r="H2727" t="s">
        <v>5</v>
      </c>
      <c r="I2727">
        <v>43</v>
      </c>
      <c r="J2727">
        <v>30</v>
      </c>
      <c r="K2727">
        <v>4</v>
      </c>
      <c r="L2727">
        <v>26</v>
      </c>
      <c r="M2727">
        <v>12</v>
      </c>
      <c r="N2727">
        <v>1</v>
      </c>
      <c r="O2727" s="99">
        <f t="shared" si="85"/>
        <v>43</v>
      </c>
      <c r="P2727" s="88">
        <f t="shared" si="86"/>
        <v>1</v>
      </c>
    </row>
    <row r="2728" spans="1:16" x14ac:dyDescent="0.3">
      <c r="A2728" t="s">
        <v>42</v>
      </c>
      <c r="B2728" s="9" t="s">
        <v>390</v>
      </c>
      <c r="C2728" t="s">
        <v>392</v>
      </c>
      <c r="D2728" t="s">
        <v>84</v>
      </c>
      <c r="E2728" t="s">
        <v>238</v>
      </c>
      <c r="F2728" t="s">
        <v>239</v>
      </c>
      <c r="G2728" t="s">
        <v>271</v>
      </c>
      <c r="H2728" t="s">
        <v>7</v>
      </c>
      <c r="I2728">
        <v>2</v>
      </c>
      <c r="J2728">
        <v>1</v>
      </c>
      <c r="K2728">
        <v>0</v>
      </c>
      <c r="L2728">
        <v>1</v>
      </c>
      <c r="M2728">
        <v>1</v>
      </c>
      <c r="N2728">
        <v>0</v>
      </c>
      <c r="O2728" s="99">
        <f t="shared" si="85"/>
        <v>2</v>
      </c>
      <c r="P2728" s="88">
        <f t="shared" si="86"/>
        <v>0</v>
      </c>
    </row>
    <row r="2729" spans="1:16" x14ac:dyDescent="0.3">
      <c r="A2729" t="s">
        <v>42</v>
      </c>
      <c r="B2729" s="9" t="s">
        <v>390</v>
      </c>
      <c r="C2729" t="s">
        <v>392</v>
      </c>
      <c r="D2729" t="s">
        <v>84</v>
      </c>
      <c r="E2729" t="s">
        <v>238</v>
      </c>
      <c r="F2729" t="s">
        <v>239</v>
      </c>
      <c r="G2729" t="s">
        <v>271</v>
      </c>
      <c r="H2729" t="s">
        <v>6</v>
      </c>
      <c r="I2729">
        <v>8</v>
      </c>
      <c r="J2729">
        <v>5</v>
      </c>
      <c r="K2729">
        <v>0</v>
      </c>
      <c r="L2729">
        <v>5</v>
      </c>
      <c r="M2729">
        <v>0</v>
      </c>
      <c r="N2729">
        <v>3</v>
      </c>
      <c r="O2729" s="99">
        <f t="shared" si="85"/>
        <v>8</v>
      </c>
      <c r="P2729" s="88">
        <f t="shared" si="86"/>
        <v>3</v>
      </c>
    </row>
    <row r="2730" spans="1:16" x14ac:dyDescent="0.3">
      <c r="A2730" t="s">
        <v>42</v>
      </c>
      <c r="B2730" s="9" t="s">
        <v>390</v>
      </c>
      <c r="C2730" t="s">
        <v>392</v>
      </c>
      <c r="D2730" t="s">
        <v>86</v>
      </c>
      <c r="E2730" t="s">
        <v>240</v>
      </c>
      <c r="F2730" t="s">
        <v>239</v>
      </c>
      <c r="G2730" t="s">
        <v>271</v>
      </c>
      <c r="H2730" t="s">
        <v>4</v>
      </c>
      <c r="I2730">
        <v>141</v>
      </c>
      <c r="J2730">
        <v>65</v>
      </c>
      <c r="K2730">
        <v>11</v>
      </c>
      <c r="L2730">
        <v>54</v>
      </c>
      <c r="M2730">
        <v>42</v>
      </c>
      <c r="N2730">
        <v>34</v>
      </c>
      <c r="O2730" s="99">
        <f t="shared" si="85"/>
        <v>141</v>
      </c>
      <c r="P2730" s="88">
        <f t="shared" si="86"/>
        <v>34</v>
      </c>
    </row>
    <row r="2731" spans="1:16" x14ac:dyDescent="0.3">
      <c r="A2731" t="s">
        <v>42</v>
      </c>
      <c r="B2731" s="9" t="s">
        <v>390</v>
      </c>
      <c r="C2731" t="s">
        <v>392</v>
      </c>
      <c r="D2731" t="s">
        <v>86</v>
      </c>
      <c r="E2731" t="s">
        <v>240</v>
      </c>
      <c r="F2731" t="s">
        <v>239</v>
      </c>
      <c r="G2731" t="s">
        <v>271</v>
      </c>
      <c r="H2731" t="s">
        <v>5</v>
      </c>
      <c r="I2731">
        <v>18</v>
      </c>
      <c r="J2731">
        <v>10</v>
      </c>
      <c r="K2731">
        <v>1</v>
      </c>
      <c r="L2731">
        <v>9</v>
      </c>
      <c r="M2731">
        <v>4</v>
      </c>
      <c r="N2731">
        <v>4</v>
      </c>
      <c r="O2731" s="99">
        <f t="shared" si="85"/>
        <v>18</v>
      </c>
      <c r="P2731" s="88">
        <f t="shared" si="86"/>
        <v>4</v>
      </c>
    </row>
    <row r="2732" spans="1:16" x14ac:dyDescent="0.3">
      <c r="A2732" t="s">
        <v>42</v>
      </c>
      <c r="B2732" s="9" t="s">
        <v>390</v>
      </c>
      <c r="C2732" t="s">
        <v>392</v>
      </c>
      <c r="D2732" t="s">
        <v>86</v>
      </c>
      <c r="E2732" t="s">
        <v>240</v>
      </c>
      <c r="F2732" t="s">
        <v>239</v>
      </c>
      <c r="G2732" t="s">
        <v>271</v>
      </c>
      <c r="H2732" t="s">
        <v>7</v>
      </c>
      <c r="I2732">
        <v>3</v>
      </c>
      <c r="J2732">
        <v>2</v>
      </c>
      <c r="K2732">
        <v>1</v>
      </c>
      <c r="L2732">
        <v>1</v>
      </c>
      <c r="M2732">
        <v>1</v>
      </c>
      <c r="N2732">
        <v>0</v>
      </c>
      <c r="O2732" s="99">
        <f t="shared" si="85"/>
        <v>3</v>
      </c>
      <c r="P2732" s="88">
        <f t="shared" si="86"/>
        <v>0</v>
      </c>
    </row>
    <row r="2733" spans="1:16" x14ac:dyDescent="0.3">
      <c r="A2733" t="s">
        <v>42</v>
      </c>
      <c r="B2733" s="9" t="s">
        <v>390</v>
      </c>
      <c r="C2733" t="s">
        <v>392</v>
      </c>
      <c r="D2733" t="s">
        <v>86</v>
      </c>
      <c r="E2733" t="s">
        <v>240</v>
      </c>
      <c r="F2733" t="s">
        <v>239</v>
      </c>
      <c r="G2733" t="s">
        <v>271</v>
      </c>
      <c r="H2733" t="s">
        <v>6</v>
      </c>
      <c r="I2733">
        <v>2</v>
      </c>
      <c r="J2733">
        <v>2</v>
      </c>
      <c r="K2733">
        <v>0</v>
      </c>
      <c r="L2733">
        <v>2</v>
      </c>
      <c r="M2733">
        <v>0</v>
      </c>
      <c r="N2733">
        <v>0</v>
      </c>
      <c r="O2733" s="99">
        <f t="shared" si="85"/>
        <v>2</v>
      </c>
      <c r="P2733" s="88">
        <f t="shared" si="86"/>
        <v>0</v>
      </c>
    </row>
    <row r="2734" spans="1:16" x14ac:dyDescent="0.3">
      <c r="A2734" t="s">
        <v>42</v>
      </c>
      <c r="B2734" s="9" t="s">
        <v>390</v>
      </c>
      <c r="C2734" t="s">
        <v>392</v>
      </c>
      <c r="D2734" t="s">
        <v>88</v>
      </c>
      <c r="E2734" t="s">
        <v>241</v>
      </c>
      <c r="F2734" t="s">
        <v>220</v>
      </c>
      <c r="G2734" t="s">
        <v>271</v>
      </c>
      <c r="H2734" t="s">
        <v>4</v>
      </c>
      <c r="I2734">
        <v>31</v>
      </c>
      <c r="J2734">
        <v>17</v>
      </c>
      <c r="K2734">
        <v>2</v>
      </c>
      <c r="L2734">
        <v>15</v>
      </c>
      <c r="M2734">
        <v>14</v>
      </c>
      <c r="N2734">
        <v>0</v>
      </c>
      <c r="O2734" s="99">
        <f t="shared" si="85"/>
        <v>31</v>
      </c>
      <c r="P2734" s="88">
        <f t="shared" si="86"/>
        <v>0</v>
      </c>
    </row>
    <row r="2735" spans="1:16" x14ac:dyDescent="0.3">
      <c r="A2735" t="s">
        <v>42</v>
      </c>
      <c r="B2735" s="9" t="s">
        <v>390</v>
      </c>
      <c r="C2735" t="s">
        <v>392</v>
      </c>
      <c r="D2735" t="s">
        <v>88</v>
      </c>
      <c r="E2735" t="s">
        <v>241</v>
      </c>
      <c r="F2735" t="s">
        <v>220</v>
      </c>
      <c r="G2735" t="s">
        <v>271</v>
      </c>
      <c r="H2735" t="s">
        <v>5</v>
      </c>
      <c r="I2735">
        <v>11</v>
      </c>
      <c r="J2735">
        <v>3</v>
      </c>
      <c r="K2735">
        <v>0</v>
      </c>
      <c r="L2735">
        <v>3</v>
      </c>
      <c r="M2735">
        <v>0</v>
      </c>
      <c r="N2735">
        <v>8</v>
      </c>
      <c r="O2735" s="99">
        <f t="shared" si="85"/>
        <v>11</v>
      </c>
      <c r="P2735" s="88">
        <f t="shared" si="86"/>
        <v>8</v>
      </c>
    </row>
    <row r="2736" spans="1:16" x14ac:dyDescent="0.3">
      <c r="A2736" t="s">
        <v>42</v>
      </c>
      <c r="B2736" s="9" t="s">
        <v>390</v>
      </c>
      <c r="C2736" t="s">
        <v>392</v>
      </c>
      <c r="D2736" t="s">
        <v>88</v>
      </c>
      <c r="E2736" t="s">
        <v>241</v>
      </c>
      <c r="F2736" t="s">
        <v>220</v>
      </c>
      <c r="G2736" t="s">
        <v>271</v>
      </c>
      <c r="H2736" t="s">
        <v>7</v>
      </c>
      <c r="I2736">
        <v>3</v>
      </c>
      <c r="J2736">
        <v>1</v>
      </c>
      <c r="K2736">
        <v>0</v>
      </c>
      <c r="L2736">
        <v>1</v>
      </c>
      <c r="M2736">
        <v>0</v>
      </c>
      <c r="N2736">
        <v>2</v>
      </c>
      <c r="O2736" s="99">
        <f t="shared" si="85"/>
        <v>3</v>
      </c>
      <c r="P2736" s="88">
        <f t="shared" si="86"/>
        <v>2</v>
      </c>
    </row>
    <row r="2737" spans="1:16" x14ac:dyDescent="0.3">
      <c r="A2737" t="s">
        <v>42</v>
      </c>
      <c r="B2737" s="9" t="s">
        <v>390</v>
      </c>
      <c r="C2737" t="s">
        <v>392</v>
      </c>
      <c r="D2737" t="s">
        <v>88</v>
      </c>
      <c r="E2737" t="s">
        <v>241</v>
      </c>
      <c r="F2737" t="s">
        <v>220</v>
      </c>
      <c r="G2737" t="s">
        <v>271</v>
      </c>
      <c r="H2737" t="s">
        <v>6</v>
      </c>
      <c r="I2737">
        <v>3</v>
      </c>
      <c r="J2737">
        <v>3</v>
      </c>
      <c r="K2737">
        <v>1</v>
      </c>
      <c r="L2737">
        <v>2</v>
      </c>
      <c r="M2737">
        <v>0</v>
      </c>
      <c r="N2737">
        <v>0</v>
      </c>
      <c r="O2737" s="99">
        <f t="shared" si="85"/>
        <v>3</v>
      </c>
      <c r="P2737" s="88">
        <f t="shared" si="86"/>
        <v>0</v>
      </c>
    </row>
    <row r="2738" spans="1:16" x14ac:dyDescent="0.3">
      <c r="A2738" t="s">
        <v>42</v>
      </c>
      <c r="B2738" s="9" t="s">
        <v>390</v>
      </c>
      <c r="C2738" t="s">
        <v>392</v>
      </c>
      <c r="D2738" t="s">
        <v>90</v>
      </c>
      <c r="E2738" t="s">
        <v>242</v>
      </c>
      <c r="F2738" t="s">
        <v>220</v>
      </c>
      <c r="G2738" t="s">
        <v>272</v>
      </c>
      <c r="H2738" t="s">
        <v>4</v>
      </c>
      <c r="I2738">
        <v>14</v>
      </c>
      <c r="J2738">
        <v>8</v>
      </c>
      <c r="K2738">
        <v>1</v>
      </c>
      <c r="L2738">
        <v>7</v>
      </c>
      <c r="M2738">
        <v>4</v>
      </c>
      <c r="N2738">
        <v>2</v>
      </c>
      <c r="O2738" s="99">
        <f t="shared" si="85"/>
        <v>14</v>
      </c>
      <c r="P2738" s="88">
        <f t="shared" si="86"/>
        <v>2</v>
      </c>
    </row>
    <row r="2739" spans="1:16" x14ac:dyDescent="0.3">
      <c r="A2739" t="s">
        <v>42</v>
      </c>
      <c r="B2739" s="9" t="s">
        <v>390</v>
      </c>
      <c r="C2739" t="s">
        <v>392</v>
      </c>
      <c r="D2739" t="s">
        <v>90</v>
      </c>
      <c r="E2739" t="s">
        <v>242</v>
      </c>
      <c r="F2739" t="s">
        <v>220</v>
      </c>
      <c r="G2739" t="s">
        <v>272</v>
      </c>
      <c r="H2739" t="s">
        <v>5</v>
      </c>
      <c r="I2739">
        <v>2</v>
      </c>
      <c r="J2739">
        <v>0</v>
      </c>
      <c r="K2739">
        <v>0</v>
      </c>
      <c r="L2739">
        <v>0</v>
      </c>
      <c r="M2739">
        <v>1</v>
      </c>
      <c r="N2739">
        <v>1</v>
      </c>
      <c r="O2739" s="99">
        <f t="shared" si="85"/>
        <v>2</v>
      </c>
      <c r="P2739" s="88">
        <f t="shared" si="86"/>
        <v>1</v>
      </c>
    </row>
    <row r="2740" spans="1:16" x14ac:dyDescent="0.3">
      <c r="A2740" t="s">
        <v>42</v>
      </c>
      <c r="B2740" s="9" t="s">
        <v>390</v>
      </c>
      <c r="C2740" t="s">
        <v>392</v>
      </c>
      <c r="D2740" t="s">
        <v>90</v>
      </c>
      <c r="E2740" t="s">
        <v>242</v>
      </c>
      <c r="F2740" t="s">
        <v>220</v>
      </c>
      <c r="G2740" t="s">
        <v>272</v>
      </c>
      <c r="H2740" t="s">
        <v>6</v>
      </c>
      <c r="I2740">
        <v>1</v>
      </c>
      <c r="J2740">
        <v>1</v>
      </c>
      <c r="K2740">
        <v>0</v>
      </c>
      <c r="L2740">
        <v>1</v>
      </c>
      <c r="M2740">
        <v>0</v>
      </c>
      <c r="N2740">
        <v>0</v>
      </c>
      <c r="O2740" s="99">
        <f t="shared" si="85"/>
        <v>1</v>
      </c>
      <c r="P2740" s="88">
        <f t="shared" si="86"/>
        <v>0</v>
      </c>
    </row>
    <row r="2741" spans="1:16" x14ac:dyDescent="0.3">
      <c r="A2741" t="s">
        <v>42</v>
      </c>
      <c r="B2741" s="9" t="s">
        <v>390</v>
      </c>
      <c r="C2741" t="s">
        <v>392</v>
      </c>
      <c r="D2741" t="s">
        <v>92</v>
      </c>
      <c r="E2741" t="s">
        <v>243</v>
      </c>
      <c r="F2741" t="s">
        <v>220</v>
      </c>
      <c r="G2741" t="s">
        <v>271</v>
      </c>
      <c r="H2741" t="s">
        <v>4</v>
      </c>
      <c r="I2741">
        <v>27</v>
      </c>
      <c r="J2741">
        <v>10</v>
      </c>
      <c r="K2741">
        <v>1</v>
      </c>
      <c r="L2741">
        <v>9</v>
      </c>
      <c r="M2741">
        <v>16</v>
      </c>
      <c r="N2741">
        <v>1</v>
      </c>
      <c r="O2741" s="99">
        <f t="shared" si="85"/>
        <v>27</v>
      </c>
      <c r="P2741" s="88">
        <f t="shared" si="86"/>
        <v>1</v>
      </c>
    </row>
    <row r="2742" spans="1:16" x14ac:dyDescent="0.3">
      <c r="A2742" t="s">
        <v>42</v>
      </c>
      <c r="B2742" s="9" t="s">
        <v>390</v>
      </c>
      <c r="C2742" t="s">
        <v>392</v>
      </c>
      <c r="D2742" t="s">
        <v>92</v>
      </c>
      <c r="E2742" t="s">
        <v>243</v>
      </c>
      <c r="F2742" t="s">
        <v>220</v>
      </c>
      <c r="G2742" t="s">
        <v>271</v>
      </c>
      <c r="H2742" t="s">
        <v>5</v>
      </c>
      <c r="I2742">
        <v>2</v>
      </c>
      <c r="J2742">
        <v>0</v>
      </c>
      <c r="K2742">
        <v>0</v>
      </c>
      <c r="L2742">
        <v>0</v>
      </c>
      <c r="M2742">
        <v>2</v>
      </c>
      <c r="N2742">
        <v>0</v>
      </c>
      <c r="O2742" s="99">
        <f t="shared" si="85"/>
        <v>2</v>
      </c>
      <c r="P2742" s="88">
        <f t="shared" si="86"/>
        <v>0</v>
      </c>
    </row>
    <row r="2743" spans="1:16" x14ac:dyDescent="0.3">
      <c r="A2743" t="s">
        <v>42</v>
      </c>
      <c r="B2743" s="9" t="s">
        <v>390</v>
      </c>
      <c r="C2743" t="s">
        <v>392</v>
      </c>
      <c r="D2743" t="s">
        <v>92</v>
      </c>
      <c r="E2743" t="s">
        <v>243</v>
      </c>
      <c r="F2743" t="s">
        <v>220</v>
      </c>
      <c r="G2743" t="s">
        <v>271</v>
      </c>
      <c r="H2743" t="s">
        <v>7</v>
      </c>
      <c r="I2743">
        <v>2</v>
      </c>
      <c r="J2743">
        <v>1</v>
      </c>
      <c r="K2743">
        <v>1</v>
      </c>
      <c r="L2743">
        <v>0</v>
      </c>
      <c r="M2743">
        <v>1</v>
      </c>
      <c r="N2743">
        <v>0</v>
      </c>
      <c r="O2743" s="99">
        <f t="shared" si="85"/>
        <v>2</v>
      </c>
      <c r="P2743" s="88">
        <f t="shared" si="86"/>
        <v>0</v>
      </c>
    </row>
    <row r="2744" spans="1:16" x14ac:dyDescent="0.3">
      <c r="A2744" t="s">
        <v>42</v>
      </c>
      <c r="B2744" s="9" t="s">
        <v>390</v>
      </c>
      <c r="C2744" t="s">
        <v>392</v>
      </c>
      <c r="D2744" t="s">
        <v>92</v>
      </c>
      <c r="E2744" t="s">
        <v>243</v>
      </c>
      <c r="F2744" t="s">
        <v>220</v>
      </c>
      <c r="G2744" t="s">
        <v>271</v>
      </c>
      <c r="H2744" t="s">
        <v>6</v>
      </c>
      <c r="I2744">
        <v>4</v>
      </c>
      <c r="J2744">
        <v>2</v>
      </c>
      <c r="K2744">
        <v>0</v>
      </c>
      <c r="L2744">
        <v>2</v>
      </c>
      <c r="M2744">
        <v>1</v>
      </c>
      <c r="N2744">
        <v>1</v>
      </c>
      <c r="O2744" s="99">
        <f t="shared" si="85"/>
        <v>4</v>
      </c>
      <c r="P2744" s="88">
        <f t="shared" si="86"/>
        <v>1</v>
      </c>
    </row>
    <row r="2745" spans="1:16" x14ac:dyDescent="0.3">
      <c r="A2745" t="s">
        <v>42</v>
      </c>
      <c r="B2745" s="9" t="s">
        <v>390</v>
      </c>
      <c r="C2745" t="s">
        <v>392</v>
      </c>
      <c r="D2745" t="s">
        <v>94</v>
      </c>
      <c r="E2745" t="s">
        <v>244</v>
      </c>
      <c r="F2745" t="s">
        <v>220</v>
      </c>
      <c r="G2745" t="s">
        <v>272</v>
      </c>
      <c r="H2745" t="s">
        <v>4</v>
      </c>
      <c r="I2745">
        <v>35</v>
      </c>
      <c r="J2745">
        <v>6</v>
      </c>
      <c r="K2745">
        <v>2</v>
      </c>
      <c r="L2745">
        <v>4</v>
      </c>
      <c r="M2745">
        <v>8</v>
      </c>
      <c r="N2745">
        <v>21</v>
      </c>
      <c r="O2745" s="99">
        <f t="shared" si="85"/>
        <v>35</v>
      </c>
      <c r="P2745" s="88">
        <f t="shared" si="86"/>
        <v>21</v>
      </c>
    </row>
    <row r="2746" spans="1:16" x14ac:dyDescent="0.3">
      <c r="A2746" t="s">
        <v>42</v>
      </c>
      <c r="B2746" s="9" t="s">
        <v>390</v>
      </c>
      <c r="C2746" t="s">
        <v>392</v>
      </c>
      <c r="D2746" t="s">
        <v>94</v>
      </c>
      <c r="E2746" t="s">
        <v>244</v>
      </c>
      <c r="F2746" t="s">
        <v>220</v>
      </c>
      <c r="G2746" t="s">
        <v>272</v>
      </c>
      <c r="H2746" t="s">
        <v>5</v>
      </c>
      <c r="I2746">
        <v>7</v>
      </c>
      <c r="J2746">
        <v>2</v>
      </c>
      <c r="K2746">
        <v>1</v>
      </c>
      <c r="L2746">
        <v>1</v>
      </c>
      <c r="M2746">
        <v>3</v>
      </c>
      <c r="N2746">
        <v>2</v>
      </c>
      <c r="O2746" s="99">
        <f t="shared" si="85"/>
        <v>7</v>
      </c>
      <c r="P2746" s="88">
        <f t="shared" si="86"/>
        <v>2</v>
      </c>
    </row>
    <row r="2747" spans="1:16" x14ac:dyDescent="0.3">
      <c r="A2747" t="s">
        <v>42</v>
      </c>
      <c r="B2747" s="9" t="s">
        <v>390</v>
      </c>
      <c r="C2747" t="s">
        <v>392</v>
      </c>
      <c r="D2747" t="s">
        <v>94</v>
      </c>
      <c r="E2747" t="s">
        <v>244</v>
      </c>
      <c r="F2747" t="s">
        <v>220</v>
      </c>
      <c r="G2747" t="s">
        <v>272</v>
      </c>
      <c r="H2747" t="s">
        <v>6</v>
      </c>
      <c r="I2747">
        <v>6</v>
      </c>
      <c r="J2747">
        <v>5</v>
      </c>
      <c r="K2747">
        <v>2</v>
      </c>
      <c r="L2747">
        <v>3</v>
      </c>
      <c r="M2747">
        <v>1</v>
      </c>
      <c r="N2747">
        <v>0</v>
      </c>
      <c r="O2747" s="99">
        <f t="shared" si="85"/>
        <v>6</v>
      </c>
      <c r="P2747" s="88">
        <f t="shared" si="86"/>
        <v>0</v>
      </c>
    </row>
    <row r="2748" spans="1:16" x14ac:dyDescent="0.3">
      <c r="A2748" t="s">
        <v>42</v>
      </c>
      <c r="B2748" s="9" t="s">
        <v>390</v>
      </c>
      <c r="C2748" t="s">
        <v>392</v>
      </c>
      <c r="D2748" t="s">
        <v>245</v>
      </c>
      <c r="E2748" t="s">
        <v>246</v>
      </c>
      <c r="F2748" t="s">
        <v>220</v>
      </c>
      <c r="G2748" t="s">
        <v>273</v>
      </c>
      <c r="H2748" t="s">
        <v>5</v>
      </c>
      <c r="I2748">
        <v>1</v>
      </c>
      <c r="J2748">
        <v>1</v>
      </c>
      <c r="K2748">
        <v>0</v>
      </c>
      <c r="L2748">
        <v>1</v>
      </c>
      <c r="M2748">
        <v>0</v>
      </c>
      <c r="N2748">
        <v>0</v>
      </c>
      <c r="O2748" s="99">
        <f t="shared" si="85"/>
        <v>1</v>
      </c>
      <c r="P2748" s="88">
        <f t="shared" si="86"/>
        <v>0</v>
      </c>
    </row>
    <row r="2749" spans="1:16" x14ac:dyDescent="0.3">
      <c r="A2749" t="s">
        <v>42</v>
      </c>
      <c r="B2749" s="9" t="s">
        <v>390</v>
      </c>
      <c r="C2749" t="s">
        <v>392</v>
      </c>
      <c r="D2749" t="s">
        <v>100</v>
      </c>
      <c r="E2749" t="s">
        <v>247</v>
      </c>
      <c r="F2749" t="s">
        <v>220</v>
      </c>
      <c r="G2749" t="s">
        <v>272</v>
      </c>
      <c r="H2749" t="s">
        <v>4</v>
      </c>
      <c r="I2749">
        <v>41</v>
      </c>
      <c r="J2749">
        <v>21</v>
      </c>
      <c r="K2749">
        <v>7</v>
      </c>
      <c r="L2749">
        <v>14</v>
      </c>
      <c r="M2749">
        <v>9</v>
      </c>
      <c r="N2749">
        <v>11</v>
      </c>
      <c r="O2749" s="99">
        <f t="shared" si="85"/>
        <v>41</v>
      </c>
      <c r="P2749" s="88">
        <f t="shared" si="86"/>
        <v>11</v>
      </c>
    </row>
    <row r="2750" spans="1:16" x14ac:dyDescent="0.3">
      <c r="A2750" t="s">
        <v>42</v>
      </c>
      <c r="B2750" s="9" t="s">
        <v>390</v>
      </c>
      <c r="C2750" t="s">
        <v>392</v>
      </c>
      <c r="D2750" t="s">
        <v>100</v>
      </c>
      <c r="E2750" t="s">
        <v>247</v>
      </c>
      <c r="F2750" t="s">
        <v>220</v>
      </c>
      <c r="G2750" t="s">
        <v>272</v>
      </c>
      <c r="H2750" t="s">
        <v>5</v>
      </c>
      <c r="I2750">
        <v>1</v>
      </c>
      <c r="J2750">
        <v>0</v>
      </c>
      <c r="K2750">
        <v>0</v>
      </c>
      <c r="L2750">
        <v>0</v>
      </c>
      <c r="M2750">
        <v>1</v>
      </c>
      <c r="N2750">
        <v>0</v>
      </c>
      <c r="O2750" s="99">
        <f t="shared" si="85"/>
        <v>1</v>
      </c>
      <c r="P2750" s="88">
        <f t="shared" si="86"/>
        <v>0</v>
      </c>
    </row>
    <row r="2751" spans="1:16" x14ac:dyDescent="0.3">
      <c r="A2751" t="s">
        <v>42</v>
      </c>
      <c r="B2751" s="9" t="s">
        <v>390</v>
      </c>
      <c r="C2751" t="s">
        <v>392</v>
      </c>
      <c r="D2751" t="s">
        <v>100</v>
      </c>
      <c r="E2751" t="s">
        <v>247</v>
      </c>
      <c r="F2751" t="s">
        <v>220</v>
      </c>
      <c r="G2751" t="s">
        <v>272</v>
      </c>
      <c r="H2751" t="s">
        <v>6</v>
      </c>
      <c r="I2751">
        <v>3</v>
      </c>
      <c r="J2751">
        <v>1</v>
      </c>
      <c r="K2751">
        <v>0</v>
      </c>
      <c r="L2751">
        <v>1</v>
      </c>
      <c r="M2751">
        <v>2</v>
      </c>
      <c r="N2751">
        <v>0</v>
      </c>
      <c r="O2751" s="99">
        <f t="shared" si="85"/>
        <v>3</v>
      </c>
      <c r="P2751" s="88">
        <f t="shared" si="86"/>
        <v>0</v>
      </c>
    </row>
    <row r="2752" spans="1:16" x14ac:dyDescent="0.3">
      <c r="A2752" t="s">
        <v>42</v>
      </c>
      <c r="B2752" s="9" t="s">
        <v>390</v>
      </c>
      <c r="C2752" t="s">
        <v>392</v>
      </c>
      <c r="D2752" t="s">
        <v>102</v>
      </c>
      <c r="E2752" t="s">
        <v>248</v>
      </c>
      <c r="F2752" t="s">
        <v>220</v>
      </c>
      <c r="G2752" t="s">
        <v>271</v>
      </c>
      <c r="H2752" t="s">
        <v>4</v>
      </c>
      <c r="I2752">
        <v>101</v>
      </c>
      <c r="J2752">
        <v>19</v>
      </c>
      <c r="K2752">
        <v>3</v>
      </c>
      <c r="L2752">
        <v>16</v>
      </c>
      <c r="M2752">
        <v>52</v>
      </c>
      <c r="N2752">
        <v>30</v>
      </c>
      <c r="O2752" s="99">
        <f t="shared" si="85"/>
        <v>101</v>
      </c>
      <c r="P2752" s="88">
        <f t="shared" si="86"/>
        <v>30</v>
      </c>
    </row>
    <row r="2753" spans="1:16" x14ac:dyDescent="0.3">
      <c r="A2753" t="s">
        <v>42</v>
      </c>
      <c r="B2753" s="9" t="s">
        <v>390</v>
      </c>
      <c r="C2753" t="s">
        <v>392</v>
      </c>
      <c r="D2753" t="s">
        <v>102</v>
      </c>
      <c r="E2753" t="s">
        <v>248</v>
      </c>
      <c r="F2753" t="s">
        <v>220</v>
      </c>
      <c r="G2753" t="s">
        <v>271</v>
      </c>
      <c r="H2753" t="s">
        <v>5</v>
      </c>
      <c r="I2753">
        <v>7</v>
      </c>
      <c r="J2753">
        <v>2</v>
      </c>
      <c r="K2753">
        <v>0</v>
      </c>
      <c r="L2753">
        <v>2</v>
      </c>
      <c r="M2753">
        <v>5</v>
      </c>
      <c r="N2753">
        <v>0</v>
      </c>
      <c r="O2753" s="99">
        <f t="shared" si="85"/>
        <v>7</v>
      </c>
      <c r="P2753" s="88">
        <f t="shared" si="86"/>
        <v>0</v>
      </c>
    </row>
    <row r="2754" spans="1:16" x14ac:dyDescent="0.3">
      <c r="A2754" t="s">
        <v>42</v>
      </c>
      <c r="B2754" s="9" t="s">
        <v>390</v>
      </c>
      <c r="C2754" t="s">
        <v>392</v>
      </c>
      <c r="D2754" t="s">
        <v>102</v>
      </c>
      <c r="E2754" t="s">
        <v>248</v>
      </c>
      <c r="F2754" t="s">
        <v>220</v>
      </c>
      <c r="G2754" t="s">
        <v>271</v>
      </c>
      <c r="H2754" t="s">
        <v>7</v>
      </c>
      <c r="I2754">
        <v>2</v>
      </c>
      <c r="J2754">
        <v>2</v>
      </c>
      <c r="K2754">
        <v>2</v>
      </c>
      <c r="L2754">
        <v>0</v>
      </c>
      <c r="M2754">
        <v>0</v>
      </c>
      <c r="N2754">
        <v>0</v>
      </c>
      <c r="O2754" s="99">
        <f t="shared" si="85"/>
        <v>2</v>
      </c>
      <c r="P2754" s="88">
        <f t="shared" si="86"/>
        <v>0</v>
      </c>
    </row>
    <row r="2755" spans="1:16" x14ac:dyDescent="0.3">
      <c r="A2755" t="s">
        <v>42</v>
      </c>
      <c r="B2755" s="9" t="s">
        <v>390</v>
      </c>
      <c r="C2755" t="s">
        <v>392</v>
      </c>
      <c r="D2755" t="s">
        <v>102</v>
      </c>
      <c r="E2755" t="s">
        <v>248</v>
      </c>
      <c r="F2755" t="s">
        <v>220</v>
      </c>
      <c r="G2755" t="s">
        <v>271</v>
      </c>
      <c r="H2755" t="s">
        <v>6</v>
      </c>
      <c r="I2755">
        <v>2</v>
      </c>
      <c r="J2755">
        <v>1</v>
      </c>
      <c r="K2755">
        <v>0</v>
      </c>
      <c r="L2755">
        <v>1</v>
      </c>
      <c r="M2755">
        <v>1</v>
      </c>
      <c r="N2755">
        <v>0</v>
      </c>
      <c r="O2755" s="99">
        <f t="shared" ref="O2755:O2818" si="87">IF($I$1=$O$1,I2755,IF($J$1=$O$1,J2755,IF($K$1=$O$1,K2755,IF($L$1=$O$1,L2755,IF($M$1=$O$1,M2755,IF($N$1=$O$1,N2755,"x"))))))</f>
        <v>2</v>
      </c>
      <c r="P2755" s="88">
        <f t="shared" ref="P2755:P2818" si="88">IF($I$1=$P$1,I2755,IF($J$1=$P$1,J2755,IF($K$1=$P$1,K2755,IF($L$1=$P$1,L2755,IF($M$1=$P$1,M2755,IF($N$1=$P$1,N2755,"x"))))))</f>
        <v>0</v>
      </c>
    </row>
    <row r="2756" spans="1:16" x14ac:dyDescent="0.3">
      <c r="A2756" t="s">
        <v>42</v>
      </c>
      <c r="B2756" s="9" t="s">
        <v>390</v>
      </c>
      <c r="C2756" t="s">
        <v>392</v>
      </c>
      <c r="D2756" t="s">
        <v>104</v>
      </c>
      <c r="E2756" t="s">
        <v>249</v>
      </c>
      <c r="F2756" t="s">
        <v>220</v>
      </c>
      <c r="G2756" t="s">
        <v>272</v>
      </c>
      <c r="H2756" t="s">
        <v>4</v>
      </c>
      <c r="I2756">
        <v>12</v>
      </c>
      <c r="J2756">
        <v>7</v>
      </c>
      <c r="K2756">
        <v>1</v>
      </c>
      <c r="L2756">
        <v>6</v>
      </c>
      <c r="M2756">
        <v>4</v>
      </c>
      <c r="N2756">
        <v>1</v>
      </c>
      <c r="O2756" s="99">
        <f t="shared" si="87"/>
        <v>12</v>
      </c>
      <c r="P2756" s="88">
        <f t="shared" si="88"/>
        <v>1</v>
      </c>
    </row>
    <row r="2757" spans="1:16" x14ac:dyDescent="0.3">
      <c r="A2757" t="s">
        <v>42</v>
      </c>
      <c r="B2757" s="9" t="s">
        <v>390</v>
      </c>
      <c r="C2757" t="s">
        <v>392</v>
      </c>
      <c r="D2757" t="s">
        <v>104</v>
      </c>
      <c r="E2757" t="s">
        <v>249</v>
      </c>
      <c r="F2757" t="s">
        <v>220</v>
      </c>
      <c r="G2757" t="s">
        <v>272</v>
      </c>
      <c r="H2757" t="s">
        <v>5</v>
      </c>
      <c r="I2757">
        <v>2</v>
      </c>
      <c r="J2757">
        <v>1</v>
      </c>
      <c r="K2757">
        <v>0</v>
      </c>
      <c r="L2757">
        <v>1</v>
      </c>
      <c r="M2757">
        <v>1</v>
      </c>
      <c r="N2757">
        <v>0</v>
      </c>
      <c r="O2757" s="99">
        <f t="shared" si="87"/>
        <v>2</v>
      </c>
      <c r="P2757" s="88">
        <f t="shared" si="88"/>
        <v>0</v>
      </c>
    </row>
    <row r="2758" spans="1:16" x14ac:dyDescent="0.3">
      <c r="A2758" t="s">
        <v>42</v>
      </c>
      <c r="B2758" s="9" t="s">
        <v>390</v>
      </c>
      <c r="C2758" t="s">
        <v>392</v>
      </c>
      <c r="D2758" t="s">
        <v>104</v>
      </c>
      <c r="E2758" t="s">
        <v>249</v>
      </c>
      <c r="F2758" t="s">
        <v>220</v>
      </c>
      <c r="G2758" t="s">
        <v>272</v>
      </c>
      <c r="H2758" t="s">
        <v>6</v>
      </c>
      <c r="I2758">
        <v>5</v>
      </c>
      <c r="J2758">
        <v>2</v>
      </c>
      <c r="K2758">
        <v>1</v>
      </c>
      <c r="L2758">
        <v>1</v>
      </c>
      <c r="M2758">
        <v>2</v>
      </c>
      <c r="N2758">
        <v>1</v>
      </c>
      <c r="O2758" s="99">
        <f t="shared" si="87"/>
        <v>5</v>
      </c>
      <c r="P2758" s="88">
        <f t="shared" si="88"/>
        <v>1</v>
      </c>
    </row>
    <row r="2759" spans="1:16" x14ac:dyDescent="0.3">
      <c r="A2759" t="s">
        <v>42</v>
      </c>
      <c r="B2759" s="9" t="s">
        <v>390</v>
      </c>
      <c r="C2759" t="s">
        <v>392</v>
      </c>
      <c r="D2759" t="s">
        <v>106</v>
      </c>
      <c r="E2759" t="s">
        <v>250</v>
      </c>
      <c r="F2759" t="s">
        <v>220</v>
      </c>
      <c r="G2759" t="s">
        <v>273</v>
      </c>
      <c r="H2759" t="s">
        <v>4</v>
      </c>
      <c r="I2759">
        <v>22</v>
      </c>
      <c r="J2759">
        <v>2</v>
      </c>
      <c r="K2759">
        <v>2</v>
      </c>
      <c r="L2759">
        <v>0</v>
      </c>
      <c r="M2759">
        <v>4</v>
      </c>
      <c r="N2759">
        <v>16</v>
      </c>
      <c r="O2759" s="99">
        <f t="shared" si="87"/>
        <v>22</v>
      </c>
      <c r="P2759" s="88">
        <f t="shared" si="88"/>
        <v>16</v>
      </c>
    </row>
    <row r="2760" spans="1:16" x14ac:dyDescent="0.3">
      <c r="A2760" t="s">
        <v>42</v>
      </c>
      <c r="B2760" s="9" t="s">
        <v>390</v>
      </c>
      <c r="C2760" t="s">
        <v>392</v>
      </c>
      <c r="D2760" t="s">
        <v>106</v>
      </c>
      <c r="E2760" t="s">
        <v>250</v>
      </c>
      <c r="F2760" t="s">
        <v>220</v>
      </c>
      <c r="G2760" t="s">
        <v>273</v>
      </c>
      <c r="H2760" t="s">
        <v>5</v>
      </c>
      <c r="I2760">
        <v>5</v>
      </c>
      <c r="J2760">
        <v>1</v>
      </c>
      <c r="K2760">
        <v>0</v>
      </c>
      <c r="L2760">
        <v>1</v>
      </c>
      <c r="M2760">
        <v>2</v>
      </c>
      <c r="N2760">
        <v>2</v>
      </c>
      <c r="O2760" s="99">
        <f t="shared" si="87"/>
        <v>5</v>
      </c>
      <c r="P2760" s="88">
        <f t="shared" si="88"/>
        <v>2</v>
      </c>
    </row>
    <row r="2761" spans="1:16" x14ac:dyDescent="0.3">
      <c r="A2761" t="s">
        <v>42</v>
      </c>
      <c r="B2761" s="9" t="s">
        <v>390</v>
      </c>
      <c r="C2761" t="s">
        <v>392</v>
      </c>
      <c r="D2761" t="s">
        <v>106</v>
      </c>
      <c r="E2761" t="s">
        <v>250</v>
      </c>
      <c r="F2761" t="s">
        <v>220</v>
      </c>
      <c r="G2761" t="s">
        <v>273</v>
      </c>
      <c r="H2761" t="s">
        <v>7</v>
      </c>
      <c r="I2761">
        <v>1</v>
      </c>
      <c r="J2761">
        <v>0</v>
      </c>
      <c r="K2761">
        <v>0</v>
      </c>
      <c r="L2761">
        <v>0</v>
      </c>
      <c r="M2761">
        <v>0</v>
      </c>
      <c r="N2761">
        <v>1</v>
      </c>
      <c r="O2761" s="99">
        <f t="shared" si="87"/>
        <v>1</v>
      </c>
      <c r="P2761" s="88">
        <f t="shared" si="88"/>
        <v>1</v>
      </c>
    </row>
    <row r="2762" spans="1:16" x14ac:dyDescent="0.3">
      <c r="A2762" t="s">
        <v>42</v>
      </c>
      <c r="B2762" s="9" t="s">
        <v>390</v>
      </c>
      <c r="C2762" t="s">
        <v>392</v>
      </c>
      <c r="D2762" t="s">
        <v>106</v>
      </c>
      <c r="E2762" t="s">
        <v>250</v>
      </c>
      <c r="F2762" t="s">
        <v>220</v>
      </c>
      <c r="G2762" t="s">
        <v>273</v>
      </c>
      <c r="H2762" t="s">
        <v>6</v>
      </c>
      <c r="I2762">
        <v>2</v>
      </c>
      <c r="J2762">
        <v>2</v>
      </c>
      <c r="K2762">
        <v>1</v>
      </c>
      <c r="L2762">
        <v>1</v>
      </c>
      <c r="M2762">
        <v>0</v>
      </c>
      <c r="N2762">
        <v>0</v>
      </c>
      <c r="O2762" s="99">
        <f t="shared" si="87"/>
        <v>2</v>
      </c>
      <c r="P2762" s="88">
        <f t="shared" si="88"/>
        <v>0</v>
      </c>
    </row>
    <row r="2763" spans="1:16" x14ac:dyDescent="0.3">
      <c r="A2763" t="s">
        <v>42</v>
      </c>
      <c r="B2763" s="9" t="s">
        <v>390</v>
      </c>
      <c r="C2763" t="s">
        <v>392</v>
      </c>
      <c r="D2763" t="s">
        <v>108</v>
      </c>
      <c r="E2763" t="s">
        <v>251</v>
      </c>
      <c r="F2763" t="s">
        <v>239</v>
      </c>
      <c r="G2763" t="s">
        <v>271</v>
      </c>
      <c r="H2763" t="s">
        <v>4</v>
      </c>
      <c r="I2763">
        <v>59</v>
      </c>
      <c r="J2763">
        <v>41</v>
      </c>
      <c r="K2763">
        <v>3</v>
      </c>
      <c r="L2763">
        <v>38</v>
      </c>
      <c r="M2763">
        <v>10</v>
      </c>
      <c r="N2763">
        <v>8</v>
      </c>
      <c r="O2763" s="99">
        <f t="shared" si="87"/>
        <v>59</v>
      </c>
      <c r="P2763" s="88">
        <f t="shared" si="88"/>
        <v>8</v>
      </c>
    </row>
    <row r="2764" spans="1:16" x14ac:dyDescent="0.3">
      <c r="A2764" t="s">
        <v>42</v>
      </c>
      <c r="B2764" s="9" t="s">
        <v>390</v>
      </c>
      <c r="C2764" t="s">
        <v>392</v>
      </c>
      <c r="D2764" t="s">
        <v>108</v>
      </c>
      <c r="E2764" t="s">
        <v>251</v>
      </c>
      <c r="F2764" t="s">
        <v>239</v>
      </c>
      <c r="G2764" t="s">
        <v>271</v>
      </c>
      <c r="H2764" t="s">
        <v>5</v>
      </c>
      <c r="I2764">
        <v>12</v>
      </c>
      <c r="J2764">
        <v>3</v>
      </c>
      <c r="K2764">
        <v>1</v>
      </c>
      <c r="L2764">
        <v>2</v>
      </c>
      <c r="M2764">
        <v>4</v>
      </c>
      <c r="N2764">
        <v>5</v>
      </c>
      <c r="O2764" s="99">
        <f t="shared" si="87"/>
        <v>12</v>
      </c>
      <c r="P2764" s="88">
        <f t="shared" si="88"/>
        <v>5</v>
      </c>
    </row>
    <row r="2765" spans="1:16" x14ac:dyDescent="0.3">
      <c r="A2765" t="s">
        <v>42</v>
      </c>
      <c r="B2765" s="9" t="s">
        <v>390</v>
      </c>
      <c r="C2765" t="s">
        <v>392</v>
      </c>
      <c r="D2765" t="s">
        <v>108</v>
      </c>
      <c r="E2765" t="s">
        <v>251</v>
      </c>
      <c r="F2765" t="s">
        <v>239</v>
      </c>
      <c r="G2765" t="s">
        <v>271</v>
      </c>
      <c r="H2765" t="s">
        <v>7</v>
      </c>
      <c r="I2765">
        <v>3</v>
      </c>
      <c r="J2765">
        <v>2</v>
      </c>
      <c r="K2765">
        <v>2</v>
      </c>
      <c r="L2765">
        <v>0</v>
      </c>
      <c r="M2765">
        <v>1</v>
      </c>
      <c r="N2765">
        <v>0</v>
      </c>
      <c r="O2765" s="99">
        <f t="shared" si="87"/>
        <v>3</v>
      </c>
      <c r="P2765" s="88">
        <f t="shared" si="88"/>
        <v>0</v>
      </c>
    </row>
    <row r="2766" spans="1:16" x14ac:dyDescent="0.3">
      <c r="A2766" t="s">
        <v>42</v>
      </c>
      <c r="B2766" s="9" t="s">
        <v>390</v>
      </c>
      <c r="C2766" t="s">
        <v>392</v>
      </c>
      <c r="D2766" t="s">
        <v>108</v>
      </c>
      <c r="E2766" t="s">
        <v>251</v>
      </c>
      <c r="F2766" t="s">
        <v>239</v>
      </c>
      <c r="G2766" t="s">
        <v>271</v>
      </c>
      <c r="H2766" t="s">
        <v>6</v>
      </c>
      <c r="I2766">
        <v>4</v>
      </c>
      <c r="J2766">
        <v>2</v>
      </c>
      <c r="K2766">
        <v>0</v>
      </c>
      <c r="L2766">
        <v>2</v>
      </c>
      <c r="M2766">
        <v>0</v>
      </c>
      <c r="N2766">
        <v>2</v>
      </c>
      <c r="O2766" s="99">
        <f t="shared" si="87"/>
        <v>4</v>
      </c>
      <c r="P2766" s="88">
        <f t="shared" si="88"/>
        <v>2</v>
      </c>
    </row>
    <row r="2767" spans="1:16" x14ac:dyDescent="0.3">
      <c r="A2767" t="s">
        <v>42</v>
      </c>
      <c r="B2767" s="9" t="s">
        <v>390</v>
      </c>
      <c r="C2767" t="s">
        <v>392</v>
      </c>
      <c r="D2767" t="s">
        <v>110</v>
      </c>
      <c r="E2767" t="s">
        <v>252</v>
      </c>
      <c r="F2767" t="s">
        <v>220</v>
      </c>
      <c r="G2767" t="s">
        <v>273</v>
      </c>
      <c r="H2767" t="s">
        <v>4</v>
      </c>
      <c r="I2767">
        <v>11</v>
      </c>
      <c r="J2767">
        <v>5</v>
      </c>
      <c r="K2767">
        <v>1</v>
      </c>
      <c r="L2767">
        <v>4</v>
      </c>
      <c r="M2767">
        <v>5</v>
      </c>
      <c r="N2767">
        <v>1</v>
      </c>
      <c r="O2767" s="99">
        <f t="shared" si="87"/>
        <v>11</v>
      </c>
      <c r="P2767" s="88">
        <f t="shared" si="88"/>
        <v>1</v>
      </c>
    </row>
    <row r="2768" spans="1:16" x14ac:dyDescent="0.3">
      <c r="A2768" t="s">
        <v>42</v>
      </c>
      <c r="B2768" s="9" t="s">
        <v>390</v>
      </c>
      <c r="C2768" t="s">
        <v>392</v>
      </c>
      <c r="D2768" t="s">
        <v>110</v>
      </c>
      <c r="E2768" t="s">
        <v>252</v>
      </c>
      <c r="F2768" t="s">
        <v>220</v>
      </c>
      <c r="G2768" t="s">
        <v>273</v>
      </c>
      <c r="H2768" t="s">
        <v>5</v>
      </c>
      <c r="I2768">
        <v>4</v>
      </c>
      <c r="J2768">
        <v>3</v>
      </c>
      <c r="K2768">
        <v>0</v>
      </c>
      <c r="L2768">
        <v>3</v>
      </c>
      <c r="M2768">
        <v>1</v>
      </c>
      <c r="N2768">
        <v>0</v>
      </c>
      <c r="O2768" s="99">
        <f t="shared" si="87"/>
        <v>4</v>
      </c>
      <c r="P2768" s="88">
        <f t="shared" si="88"/>
        <v>0</v>
      </c>
    </row>
    <row r="2769" spans="1:16" x14ac:dyDescent="0.3">
      <c r="A2769" t="s">
        <v>42</v>
      </c>
      <c r="B2769" s="9" t="s">
        <v>390</v>
      </c>
      <c r="C2769" t="s">
        <v>392</v>
      </c>
      <c r="D2769" t="s">
        <v>110</v>
      </c>
      <c r="E2769" t="s">
        <v>252</v>
      </c>
      <c r="F2769" t="s">
        <v>220</v>
      </c>
      <c r="G2769" t="s">
        <v>273</v>
      </c>
      <c r="H2769" t="s">
        <v>6</v>
      </c>
      <c r="I2769">
        <v>2</v>
      </c>
      <c r="J2769">
        <v>2</v>
      </c>
      <c r="K2769">
        <v>1</v>
      </c>
      <c r="L2769">
        <v>1</v>
      </c>
      <c r="M2769">
        <v>0</v>
      </c>
      <c r="N2769">
        <v>0</v>
      </c>
      <c r="O2769" s="99">
        <f t="shared" si="87"/>
        <v>2</v>
      </c>
      <c r="P2769" s="88">
        <f t="shared" si="88"/>
        <v>0</v>
      </c>
    </row>
    <row r="2770" spans="1:16" x14ac:dyDescent="0.3">
      <c r="A2770" t="s">
        <v>42</v>
      </c>
      <c r="B2770" s="9" t="s">
        <v>390</v>
      </c>
      <c r="C2770" t="s">
        <v>392</v>
      </c>
      <c r="D2770" t="s">
        <v>112</v>
      </c>
      <c r="E2770" t="s">
        <v>253</v>
      </c>
      <c r="F2770" t="s">
        <v>220</v>
      </c>
      <c r="G2770" t="s">
        <v>273</v>
      </c>
      <c r="H2770" t="s">
        <v>4</v>
      </c>
      <c r="I2770">
        <v>10</v>
      </c>
      <c r="J2770">
        <v>5</v>
      </c>
      <c r="K2770">
        <v>0</v>
      </c>
      <c r="L2770">
        <v>5</v>
      </c>
      <c r="M2770">
        <v>5</v>
      </c>
      <c r="N2770">
        <v>0</v>
      </c>
      <c r="O2770" s="99">
        <f t="shared" si="87"/>
        <v>10</v>
      </c>
      <c r="P2770" s="88">
        <f t="shared" si="88"/>
        <v>0</v>
      </c>
    </row>
    <row r="2771" spans="1:16" x14ac:dyDescent="0.3">
      <c r="A2771" t="s">
        <v>42</v>
      </c>
      <c r="B2771" s="9" t="s">
        <v>390</v>
      </c>
      <c r="C2771" t="s">
        <v>392</v>
      </c>
      <c r="D2771" t="s">
        <v>112</v>
      </c>
      <c r="E2771" t="s">
        <v>253</v>
      </c>
      <c r="F2771" t="s">
        <v>220</v>
      </c>
      <c r="G2771" t="s">
        <v>273</v>
      </c>
      <c r="H2771" t="s">
        <v>5</v>
      </c>
      <c r="I2771">
        <v>3</v>
      </c>
      <c r="J2771">
        <v>1</v>
      </c>
      <c r="K2771">
        <v>0</v>
      </c>
      <c r="L2771">
        <v>1</v>
      </c>
      <c r="M2771">
        <v>1</v>
      </c>
      <c r="N2771">
        <v>1</v>
      </c>
      <c r="O2771" s="99">
        <f t="shared" si="87"/>
        <v>3</v>
      </c>
      <c r="P2771" s="88">
        <f t="shared" si="88"/>
        <v>1</v>
      </c>
    </row>
    <row r="2772" spans="1:16" x14ac:dyDescent="0.3">
      <c r="A2772" t="s">
        <v>42</v>
      </c>
      <c r="B2772" s="9" t="s">
        <v>390</v>
      </c>
      <c r="C2772" t="s">
        <v>392</v>
      </c>
      <c r="D2772" t="s">
        <v>114</v>
      </c>
      <c r="E2772" t="s">
        <v>254</v>
      </c>
      <c r="F2772" t="s">
        <v>220</v>
      </c>
      <c r="G2772" t="s">
        <v>272</v>
      </c>
      <c r="H2772" t="s">
        <v>4</v>
      </c>
      <c r="I2772">
        <v>14</v>
      </c>
      <c r="J2772">
        <v>3</v>
      </c>
      <c r="K2772">
        <v>2</v>
      </c>
      <c r="L2772">
        <v>1</v>
      </c>
      <c r="M2772">
        <v>5</v>
      </c>
      <c r="N2772">
        <v>6</v>
      </c>
      <c r="O2772" s="99">
        <f t="shared" si="87"/>
        <v>14</v>
      </c>
      <c r="P2772" s="88">
        <f t="shared" si="88"/>
        <v>6</v>
      </c>
    </row>
    <row r="2773" spans="1:16" x14ac:dyDescent="0.3">
      <c r="A2773" t="s">
        <v>42</v>
      </c>
      <c r="B2773" s="9" t="s">
        <v>390</v>
      </c>
      <c r="C2773" t="s">
        <v>392</v>
      </c>
      <c r="D2773" t="s">
        <v>116</v>
      </c>
      <c r="E2773" t="s">
        <v>255</v>
      </c>
      <c r="F2773" t="s">
        <v>220</v>
      </c>
      <c r="G2773" t="s">
        <v>273</v>
      </c>
      <c r="H2773" t="s">
        <v>4</v>
      </c>
      <c r="I2773">
        <v>4</v>
      </c>
      <c r="J2773">
        <v>3</v>
      </c>
      <c r="K2773">
        <v>2</v>
      </c>
      <c r="L2773">
        <v>1</v>
      </c>
      <c r="M2773">
        <v>1</v>
      </c>
      <c r="N2773">
        <v>0</v>
      </c>
      <c r="O2773" s="99">
        <f t="shared" si="87"/>
        <v>4</v>
      </c>
      <c r="P2773" s="88">
        <f t="shared" si="88"/>
        <v>0</v>
      </c>
    </row>
    <row r="2774" spans="1:16" x14ac:dyDescent="0.3">
      <c r="A2774" t="s">
        <v>42</v>
      </c>
      <c r="B2774" s="9" t="s">
        <v>390</v>
      </c>
      <c r="C2774" t="s">
        <v>392</v>
      </c>
      <c r="D2774" t="s">
        <v>118</v>
      </c>
      <c r="E2774" t="s">
        <v>256</v>
      </c>
      <c r="F2774" t="s">
        <v>220</v>
      </c>
      <c r="G2774" t="s">
        <v>271</v>
      </c>
      <c r="H2774" t="s">
        <v>4</v>
      </c>
      <c r="I2774">
        <v>16</v>
      </c>
      <c r="J2774">
        <v>9</v>
      </c>
      <c r="K2774">
        <v>0</v>
      </c>
      <c r="L2774">
        <v>9</v>
      </c>
      <c r="M2774">
        <v>3</v>
      </c>
      <c r="N2774">
        <v>4</v>
      </c>
      <c r="O2774" s="99">
        <f t="shared" si="87"/>
        <v>16</v>
      </c>
      <c r="P2774" s="88">
        <f t="shared" si="88"/>
        <v>4</v>
      </c>
    </row>
    <row r="2775" spans="1:16" x14ac:dyDescent="0.3">
      <c r="A2775" t="s">
        <v>42</v>
      </c>
      <c r="B2775" s="9" t="s">
        <v>390</v>
      </c>
      <c r="C2775" t="s">
        <v>392</v>
      </c>
      <c r="D2775" t="s">
        <v>118</v>
      </c>
      <c r="E2775" t="s">
        <v>256</v>
      </c>
      <c r="F2775" t="s">
        <v>220</v>
      </c>
      <c r="G2775" t="s">
        <v>271</v>
      </c>
      <c r="H2775" t="s">
        <v>5</v>
      </c>
      <c r="I2775">
        <v>1</v>
      </c>
      <c r="J2775">
        <v>1</v>
      </c>
      <c r="K2775">
        <v>0</v>
      </c>
      <c r="L2775">
        <v>1</v>
      </c>
      <c r="M2775">
        <v>0</v>
      </c>
      <c r="N2775">
        <v>0</v>
      </c>
      <c r="O2775" s="99">
        <f t="shared" si="87"/>
        <v>1</v>
      </c>
      <c r="P2775" s="88">
        <f t="shared" si="88"/>
        <v>0</v>
      </c>
    </row>
    <row r="2776" spans="1:16" x14ac:dyDescent="0.3">
      <c r="A2776" t="s">
        <v>42</v>
      </c>
      <c r="B2776" s="9" t="s">
        <v>390</v>
      </c>
      <c r="C2776" t="s">
        <v>392</v>
      </c>
      <c r="D2776" t="s">
        <v>118</v>
      </c>
      <c r="E2776" t="s">
        <v>256</v>
      </c>
      <c r="F2776" t="s">
        <v>220</v>
      </c>
      <c r="G2776" t="s">
        <v>271</v>
      </c>
      <c r="H2776" t="s">
        <v>7</v>
      </c>
      <c r="I2776">
        <v>4</v>
      </c>
      <c r="J2776">
        <v>2</v>
      </c>
      <c r="K2776">
        <v>0</v>
      </c>
      <c r="L2776">
        <v>2</v>
      </c>
      <c r="M2776">
        <v>1</v>
      </c>
      <c r="N2776">
        <v>1</v>
      </c>
      <c r="O2776" s="99">
        <f t="shared" si="87"/>
        <v>4</v>
      </c>
      <c r="P2776" s="88">
        <f t="shared" si="88"/>
        <v>1</v>
      </c>
    </row>
    <row r="2777" spans="1:16" x14ac:dyDescent="0.3">
      <c r="A2777" t="s">
        <v>42</v>
      </c>
      <c r="B2777" s="9" t="s">
        <v>390</v>
      </c>
      <c r="C2777" t="s">
        <v>392</v>
      </c>
      <c r="D2777" t="s">
        <v>120</v>
      </c>
      <c r="E2777" t="s">
        <v>257</v>
      </c>
      <c r="F2777" t="s">
        <v>220</v>
      </c>
      <c r="G2777" t="s">
        <v>273</v>
      </c>
      <c r="H2777" t="s">
        <v>4</v>
      </c>
      <c r="I2777">
        <v>8</v>
      </c>
      <c r="J2777">
        <v>5</v>
      </c>
      <c r="K2777">
        <v>0</v>
      </c>
      <c r="L2777">
        <v>5</v>
      </c>
      <c r="M2777">
        <v>2</v>
      </c>
      <c r="N2777">
        <v>1</v>
      </c>
      <c r="O2777" s="99">
        <f t="shared" si="87"/>
        <v>8</v>
      </c>
      <c r="P2777" s="88">
        <f t="shared" si="88"/>
        <v>1</v>
      </c>
    </row>
    <row r="2778" spans="1:16" x14ac:dyDescent="0.3">
      <c r="A2778" t="s">
        <v>42</v>
      </c>
      <c r="B2778" s="9" t="s">
        <v>390</v>
      </c>
      <c r="C2778" t="s">
        <v>392</v>
      </c>
      <c r="D2778" t="s">
        <v>120</v>
      </c>
      <c r="E2778" t="s">
        <v>257</v>
      </c>
      <c r="F2778" t="s">
        <v>220</v>
      </c>
      <c r="G2778" t="s">
        <v>273</v>
      </c>
      <c r="H2778" t="s">
        <v>5</v>
      </c>
      <c r="I2778">
        <v>3</v>
      </c>
      <c r="J2778">
        <v>1</v>
      </c>
      <c r="K2778">
        <v>0</v>
      </c>
      <c r="L2778">
        <v>1</v>
      </c>
      <c r="M2778">
        <v>2</v>
      </c>
      <c r="N2778">
        <v>0</v>
      </c>
      <c r="O2778" s="99">
        <f t="shared" si="87"/>
        <v>3</v>
      </c>
      <c r="P2778" s="88">
        <f t="shared" si="88"/>
        <v>0</v>
      </c>
    </row>
    <row r="2779" spans="1:16" x14ac:dyDescent="0.3">
      <c r="A2779" t="s">
        <v>42</v>
      </c>
      <c r="B2779" s="9" t="s">
        <v>390</v>
      </c>
      <c r="C2779" t="s">
        <v>392</v>
      </c>
      <c r="D2779" t="s">
        <v>120</v>
      </c>
      <c r="E2779" t="s">
        <v>257</v>
      </c>
      <c r="F2779" t="s">
        <v>220</v>
      </c>
      <c r="G2779" t="s">
        <v>273</v>
      </c>
      <c r="H2779" t="s">
        <v>7</v>
      </c>
      <c r="I2779">
        <v>2</v>
      </c>
      <c r="J2779">
        <v>2</v>
      </c>
      <c r="K2779">
        <v>0</v>
      </c>
      <c r="L2779">
        <v>2</v>
      </c>
      <c r="M2779">
        <v>0</v>
      </c>
      <c r="N2779">
        <v>0</v>
      </c>
      <c r="O2779" s="99">
        <f t="shared" si="87"/>
        <v>2</v>
      </c>
      <c r="P2779" s="88">
        <f t="shared" si="88"/>
        <v>0</v>
      </c>
    </row>
    <row r="2780" spans="1:16" x14ac:dyDescent="0.3">
      <c r="A2780" t="s">
        <v>42</v>
      </c>
      <c r="B2780" s="9" t="s">
        <v>390</v>
      </c>
      <c r="C2780" t="s">
        <v>392</v>
      </c>
      <c r="D2780" t="s">
        <v>122</v>
      </c>
      <c r="E2780" t="s">
        <v>258</v>
      </c>
      <c r="F2780" t="s">
        <v>220</v>
      </c>
      <c r="G2780" t="s">
        <v>273</v>
      </c>
      <c r="H2780" t="s">
        <v>4</v>
      </c>
      <c r="I2780">
        <v>16</v>
      </c>
      <c r="J2780">
        <v>1</v>
      </c>
      <c r="K2780">
        <v>1</v>
      </c>
      <c r="L2780">
        <v>0</v>
      </c>
      <c r="M2780">
        <v>3</v>
      </c>
      <c r="N2780">
        <v>12</v>
      </c>
      <c r="O2780" s="99">
        <f t="shared" si="87"/>
        <v>16</v>
      </c>
      <c r="P2780" s="88">
        <f t="shared" si="88"/>
        <v>12</v>
      </c>
    </row>
    <row r="2781" spans="1:16" x14ac:dyDescent="0.3">
      <c r="A2781" t="s">
        <v>42</v>
      </c>
      <c r="B2781" s="9" t="s">
        <v>390</v>
      </c>
      <c r="C2781" t="s">
        <v>392</v>
      </c>
      <c r="D2781" t="s">
        <v>122</v>
      </c>
      <c r="E2781" t="s">
        <v>258</v>
      </c>
      <c r="F2781" t="s">
        <v>220</v>
      </c>
      <c r="G2781" t="s">
        <v>273</v>
      </c>
      <c r="H2781" t="s">
        <v>5</v>
      </c>
      <c r="I2781">
        <v>3</v>
      </c>
      <c r="J2781">
        <v>0</v>
      </c>
      <c r="K2781">
        <v>0</v>
      </c>
      <c r="L2781">
        <v>0</v>
      </c>
      <c r="M2781">
        <v>1</v>
      </c>
      <c r="N2781">
        <v>2</v>
      </c>
      <c r="O2781" s="99">
        <f t="shared" si="87"/>
        <v>3</v>
      </c>
      <c r="P2781" s="88">
        <f t="shared" si="88"/>
        <v>2</v>
      </c>
    </row>
    <row r="2782" spans="1:16" x14ac:dyDescent="0.3">
      <c r="A2782" t="s">
        <v>42</v>
      </c>
      <c r="B2782" s="9" t="s">
        <v>390</v>
      </c>
      <c r="C2782" t="s">
        <v>392</v>
      </c>
      <c r="D2782" t="s">
        <v>122</v>
      </c>
      <c r="E2782" t="s">
        <v>258</v>
      </c>
      <c r="F2782" t="s">
        <v>220</v>
      </c>
      <c r="G2782" t="s">
        <v>273</v>
      </c>
      <c r="H2782" t="s">
        <v>7</v>
      </c>
      <c r="I2782">
        <v>4</v>
      </c>
      <c r="J2782">
        <v>0</v>
      </c>
      <c r="K2782">
        <v>0</v>
      </c>
      <c r="L2782">
        <v>0</v>
      </c>
      <c r="M2782">
        <v>0</v>
      </c>
      <c r="N2782">
        <v>4</v>
      </c>
      <c r="O2782" s="99">
        <f t="shared" si="87"/>
        <v>4</v>
      </c>
      <c r="P2782" s="88">
        <f t="shared" si="88"/>
        <v>4</v>
      </c>
    </row>
    <row r="2783" spans="1:16" x14ac:dyDescent="0.3">
      <c r="A2783" t="s">
        <v>42</v>
      </c>
      <c r="B2783" s="9" t="s">
        <v>390</v>
      </c>
      <c r="C2783" t="s">
        <v>392</v>
      </c>
      <c r="D2783" t="s">
        <v>124</v>
      </c>
      <c r="E2783" t="s">
        <v>259</v>
      </c>
      <c r="F2783" t="s">
        <v>239</v>
      </c>
      <c r="G2783" t="s">
        <v>271</v>
      </c>
      <c r="H2783" t="s">
        <v>4</v>
      </c>
      <c r="I2783">
        <v>39</v>
      </c>
      <c r="J2783">
        <v>29</v>
      </c>
      <c r="K2783">
        <v>6</v>
      </c>
      <c r="L2783">
        <v>23</v>
      </c>
      <c r="M2783">
        <v>8</v>
      </c>
      <c r="N2783">
        <v>2</v>
      </c>
      <c r="O2783" s="99">
        <f t="shared" si="87"/>
        <v>39</v>
      </c>
      <c r="P2783" s="88">
        <f t="shared" si="88"/>
        <v>2</v>
      </c>
    </row>
    <row r="2784" spans="1:16" x14ac:dyDescent="0.3">
      <c r="A2784" t="s">
        <v>42</v>
      </c>
      <c r="B2784" s="9" t="s">
        <v>390</v>
      </c>
      <c r="C2784" t="s">
        <v>392</v>
      </c>
      <c r="D2784" t="s">
        <v>124</v>
      </c>
      <c r="E2784" t="s">
        <v>259</v>
      </c>
      <c r="F2784" t="s">
        <v>239</v>
      </c>
      <c r="G2784" t="s">
        <v>271</v>
      </c>
      <c r="H2784" t="s">
        <v>5</v>
      </c>
      <c r="I2784">
        <v>6</v>
      </c>
      <c r="J2784">
        <v>5</v>
      </c>
      <c r="K2784">
        <v>1</v>
      </c>
      <c r="L2784">
        <v>4</v>
      </c>
      <c r="M2784">
        <v>1</v>
      </c>
      <c r="N2784">
        <v>0</v>
      </c>
      <c r="O2784" s="99">
        <f t="shared" si="87"/>
        <v>6</v>
      </c>
      <c r="P2784" s="88">
        <f t="shared" si="88"/>
        <v>0</v>
      </c>
    </row>
    <row r="2785" spans="1:16" x14ac:dyDescent="0.3">
      <c r="A2785" t="s">
        <v>42</v>
      </c>
      <c r="B2785" s="9" t="s">
        <v>390</v>
      </c>
      <c r="C2785" t="s">
        <v>392</v>
      </c>
      <c r="D2785" t="s">
        <v>124</v>
      </c>
      <c r="E2785" t="s">
        <v>259</v>
      </c>
      <c r="F2785" t="s">
        <v>239</v>
      </c>
      <c r="G2785" t="s">
        <v>271</v>
      </c>
      <c r="H2785" t="s">
        <v>7</v>
      </c>
      <c r="I2785">
        <v>1</v>
      </c>
      <c r="J2785">
        <v>0</v>
      </c>
      <c r="K2785">
        <v>0</v>
      </c>
      <c r="L2785">
        <v>0</v>
      </c>
      <c r="M2785">
        <v>0</v>
      </c>
      <c r="N2785">
        <v>1</v>
      </c>
      <c r="O2785" s="99">
        <f t="shared" si="87"/>
        <v>1</v>
      </c>
      <c r="P2785" s="88">
        <f t="shared" si="88"/>
        <v>1</v>
      </c>
    </row>
    <row r="2786" spans="1:16" x14ac:dyDescent="0.3">
      <c r="A2786" t="s">
        <v>42</v>
      </c>
      <c r="B2786" s="9" t="s">
        <v>390</v>
      </c>
      <c r="C2786" t="s">
        <v>392</v>
      </c>
      <c r="D2786" t="s">
        <v>124</v>
      </c>
      <c r="E2786" t="s">
        <v>259</v>
      </c>
      <c r="F2786" t="s">
        <v>239</v>
      </c>
      <c r="G2786" t="s">
        <v>271</v>
      </c>
      <c r="H2786" t="s">
        <v>6</v>
      </c>
      <c r="I2786">
        <v>1</v>
      </c>
      <c r="J2786">
        <v>1</v>
      </c>
      <c r="K2786">
        <v>0</v>
      </c>
      <c r="L2786">
        <v>1</v>
      </c>
      <c r="M2786">
        <v>0</v>
      </c>
      <c r="N2786">
        <v>0</v>
      </c>
      <c r="O2786" s="99">
        <f t="shared" si="87"/>
        <v>1</v>
      </c>
      <c r="P2786" s="88">
        <f t="shared" si="88"/>
        <v>0</v>
      </c>
    </row>
    <row r="2787" spans="1:16" x14ac:dyDescent="0.3">
      <c r="A2787" t="s">
        <v>42</v>
      </c>
      <c r="B2787" s="9" t="s">
        <v>390</v>
      </c>
      <c r="C2787" t="s">
        <v>392</v>
      </c>
      <c r="D2787" t="s">
        <v>126</v>
      </c>
      <c r="E2787" t="s">
        <v>260</v>
      </c>
      <c r="F2787" t="s">
        <v>220</v>
      </c>
      <c r="G2787" t="s">
        <v>272</v>
      </c>
      <c r="H2787" t="s">
        <v>4</v>
      </c>
      <c r="I2787">
        <v>47</v>
      </c>
      <c r="J2787">
        <v>4</v>
      </c>
      <c r="K2787">
        <v>4</v>
      </c>
      <c r="L2787">
        <v>0</v>
      </c>
      <c r="M2787">
        <v>16</v>
      </c>
      <c r="N2787">
        <v>27</v>
      </c>
      <c r="O2787" s="99">
        <f t="shared" si="87"/>
        <v>47</v>
      </c>
      <c r="P2787" s="88">
        <f t="shared" si="88"/>
        <v>27</v>
      </c>
    </row>
    <row r="2788" spans="1:16" x14ac:dyDescent="0.3">
      <c r="A2788" t="s">
        <v>42</v>
      </c>
      <c r="B2788" s="9" t="s">
        <v>390</v>
      </c>
      <c r="C2788" t="s">
        <v>392</v>
      </c>
      <c r="D2788" t="s">
        <v>126</v>
      </c>
      <c r="E2788" t="s">
        <v>260</v>
      </c>
      <c r="F2788" t="s">
        <v>220</v>
      </c>
      <c r="G2788" t="s">
        <v>272</v>
      </c>
      <c r="H2788" t="s">
        <v>5</v>
      </c>
      <c r="I2788">
        <v>15</v>
      </c>
      <c r="J2788">
        <v>5</v>
      </c>
      <c r="K2788">
        <v>3</v>
      </c>
      <c r="L2788">
        <v>2</v>
      </c>
      <c r="M2788">
        <v>2</v>
      </c>
      <c r="N2788">
        <v>8</v>
      </c>
      <c r="O2788" s="99">
        <f t="shared" si="87"/>
        <v>15</v>
      </c>
      <c r="P2788" s="88">
        <f t="shared" si="88"/>
        <v>8</v>
      </c>
    </row>
    <row r="2789" spans="1:16" x14ac:dyDescent="0.3">
      <c r="A2789" t="s">
        <v>42</v>
      </c>
      <c r="B2789" s="9" t="s">
        <v>390</v>
      </c>
      <c r="C2789" t="s">
        <v>392</v>
      </c>
      <c r="D2789" t="s">
        <v>126</v>
      </c>
      <c r="E2789" t="s">
        <v>260</v>
      </c>
      <c r="F2789" t="s">
        <v>220</v>
      </c>
      <c r="G2789" t="s">
        <v>272</v>
      </c>
      <c r="H2789" t="s">
        <v>6</v>
      </c>
      <c r="I2789">
        <v>2</v>
      </c>
      <c r="J2789">
        <v>0</v>
      </c>
      <c r="K2789">
        <v>0</v>
      </c>
      <c r="L2789">
        <v>0</v>
      </c>
      <c r="M2789">
        <v>2</v>
      </c>
      <c r="N2789">
        <v>0</v>
      </c>
      <c r="O2789" s="99">
        <f t="shared" si="87"/>
        <v>2</v>
      </c>
      <c r="P2789" s="88">
        <f t="shared" si="88"/>
        <v>0</v>
      </c>
    </row>
    <row r="2790" spans="1:16" x14ac:dyDescent="0.3">
      <c r="A2790" t="s">
        <v>42</v>
      </c>
      <c r="B2790" s="9" t="s">
        <v>390</v>
      </c>
      <c r="C2790" t="s">
        <v>392</v>
      </c>
      <c r="D2790" t="s">
        <v>128</v>
      </c>
      <c r="E2790" t="s">
        <v>261</v>
      </c>
      <c r="F2790" t="s">
        <v>220</v>
      </c>
      <c r="G2790" t="s">
        <v>273</v>
      </c>
      <c r="H2790" t="s">
        <v>4</v>
      </c>
      <c r="I2790">
        <v>12</v>
      </c>
      <c r="J2790">
        <v>5</v>
      </c>
      <c r="K2790">
        <v>3</v>
      </c>
      <c r="L2790">
        <v>2</v>
      </c>
      <c r="M2790">
        <v>6</v>
      </c>
      <c r="N2790">
        <v>1</v>
      </c>
      <c r="O2790" s="99">
        <f t="shared" si="87"/>
        <v>12</v>
      </c>
      <c r="P2790" s="88">
        <f t="shared" si="88"/>
        <v>1</v>
      </c>
    </row>
    <row r="2791" spans="1:16" x14ac:dyDescent="0.3">
      <c r="A2791" t="s">
        <v>42</v>
      </c>
      <c r="B2791" s="9" t="s">
        <v>390</v>
      </c>
      <c r="C2791" t="s">
        <v>392</v>
      </c>
      <c r="D2791" t="s">
        <v>128</v>
      </c>
      <c r="E2791" t="s">
        <v>261</v>
      </c>
      <c r="F2791" t="s">
        <v>220</v>
      </c>
      <c r="G2791" t="s">
        <v>273</v>
      </c>
      <c r="H2791" t="s">
        <v>5</v>
      </c>
      <c r="I2791">
        <v>2</v>
      </c>
      <c r="J2791">
        <v>1</v>
      </c>
      <c r="K2791">
        <v>0</v>
      </c>
      <c r="L2791">
        <v>1</v>
      </c>
      <c r="M2791">
        <v>0</v>
      </c>
      <c r="N2791">
        <v>1</v>
      </c>
      <c r="O2791" s="99">
        <f t="shared" si="87"/>
        <v>2</v>
      </c>
      <c r="P2791" s="88">
        <f t="shared" si="88"/>
        <v>1</v>
      </c>
    </row>
    <row r="2792" spans="1:16" x14ac:dyDescent="0.3">
      <c r="A2792" t="s">
        <v>42</v>
      </c>
      <c r="B2792" s="9" t="s">
        <v>390</v>
      </c>
      <c r="C2792" t="s">
        <v>392</v>
      </c>
      <c r="D2792" t="s">
        <v>128</v>
      </c>
      <c r="E2792" t="s">
        <v>261</v>
      </c>
      <c r="F2792" t="s">
        <v>220</v>
      </c>
      <c r="G2792" t="s">
        <v>273</v>
      </c>
      <c r="H2792" t="s">
        <v>7</v>
      </c>
      <c r="I2792">
        <v>1</v>
      </c>
      <c r="J2792">
        <v>1</v>
      </c>
      <c r="K2792">
        <v>1</v>
      </c>
      <c r="L2792">
        <v>0</v>
      </c>
      <c r="M2792">
        <v>0</v>
      </c>
      <c r="N2792">
        <v>0</v>
      </c>
      <c r="O2792" s="99">
        <f t="shared" si="87"/>
        <v>1</v>
      </c>
      <c r="P2792" s="88">
        <f t="shared" si="88"/>
        <v>0</v>
      </c>
    </row>
    <row r="2793" spans="1:16" x14ac:dyDescent="0.3">
      <c r="A2793" t="s">
        <v>42</v>
      </c>
      <c r="B2793" s="9" t="s">
        <v>390</v>
      </c>
      <c r="C2793" t="s">
        <v>392</v>
      </c>
      <c r="D2793" t="s">
        <v>128</v>
      </c>
      <c r="E2793" t="s">
        <v>261</v>
      </c>
      <c r="F2793" t="s">
        <v>220</v>
      </c>
      <c r="G2793" t="s">
        <v>273</v>
      </c>
      <c r="H2793" t="s">
        <v>6</v>
      </c>
      <c r="I2793">
        <v>1</v>
      </c>
      <c r="J2793">
        <v>1</v>
      </c>
      <c r="K2793">
        <v>0</v>
      </c>
      <c r="L2793">
        <v>1</v>
      </c>
      <c r="M2793">
        <v>0</v>
      </c>
      <c r="N2793">
        <v>0</v>
      </c>
      <c r="O2793" s="99">
        <f t="shared" si="87"/>
        <v>1</v>
      </c>
      <c r="P2793" s="88">
        <f t="shared" si="88"/>
        <v>0</v>
      </c>
    </row>
    <row r="2794" spans="1:16" x14ac:dyDescent="0.3">
      <c r="A2794" t="s">
        <v>42</v>
      </c>
      <c r="B2794" s="9" t="s">
        <v>390</v>
      </c>
      <c r="C2794" t="s">
        <v>392</v>
      </c>
      <c r="D2794" t="s">
        <v>130</v>
      </c>
      <c r="E2794" t="s">
        <v>262</v>
      </c>
      <c r="F2794" t="s">
        <v>220</v>
      </c>
      <c r="G2794" t="s">
        <v>271</v>
      </c>
      <c r="H2794" t="s">
        <v>4</v>
      </c>
      <c r="I2794">
        <v>35</v>
      </c>
      <c r="J2794">
        <v>15</v>
      </c>
      <c r="K2794">
        <v>1</v>
      </c>
      <c r="L2794">
        <v>14</v>
      </c>
      <c r="M2794">
        <v>15</v>
      </c>
      <c r="N2794">
        <v>5</v>
      </c>
      <c r="O2794" s="99">
        <f t="shared" si="87"/>
        <v>35</v>
      </c>
      <c r="P2794" s="88">
        <f t="shared" si="88"/>
        <v>5</v>
      </c>
    </row>
    <row r="2795" spans="1:16" x14ac:dyDescent="0.3">
      <c r="A2795" t="s">
        <v>42</v>
      </c>
      <c r="B2795" s="9" t="s">
        <v>390</v>
      </c>
      <c r="C2795" t="s">
        <v>392</v>
      </c>
      <c r="D2795" t="s">
        <v>130</v>
      </c>
      <c r="E2795" t="s">
        <v>262</v>
      </c>
      <c r="F2795" t="s">
        <v>220</v>
      </c>
      <c r="G2795" t="s">
        <v>271</v>
      </c>
      <c r="H2795" t="s">
        <v>5</v>
      </c>
      <c r="I2795">
        <v>5</v>
      </c>
      <c r="J2795">
        <v>2</v>
      </c>
      <c r="K2795">
        <v>1</v>
      </c>
      <c r="L2795">
        <v>1</v>
      </c>
      <c r="M2795">
        <v>3</v>
      </c>
      <c r="N2795">
        <v>0</v>
      </c>
      <c r="O2795" s="99">
        <f t="shared" si="87"/>
        <v>5</v>
      </c>
      <c r="P2795" s="88">
        <f t="shared" si="88"/>
        <v>0</v>
      </c>
    </row>
    <row r="2796" spans="1:16" x14ac:dyDescent="0.3">
      <c r="A2796" t="s">
        <v>42</v>
      </c>
      <c r="B2796" s="9" t="s">
        <v>390</v>
      </c>
      <c r="C2796" t="s">
        <v>392</v>
      </c>
      <c r="D2796" t="s">
        <v>132</v>
      </c>
      <c r="E2796" t="s">
        <v>263</v>
      </c>
      <c r="F2796" t="s">
        <v>239</v>
      </c>
      <c r="G2796" t="s">
        <v>271</v>
      </c>
      <c r="H2796" t="s">
        <v>4</v>
      </c>
      <c r="I2796">
        <v>50</v>
      </c>
      <c r="J2796">
        <v>15</v>
      </c>
      <c r="K2796">
        <v>1</v>
      </c>
      <c r="L2796">
        <v>14</v>
      </c>
      <c r="M2796">
        <v>23</v>
      </c>
      <c r="N2796">
        <v>12</v>
      </c>
      <c r="O2796" s="99">
        <f t="shared" si="87"/>
        <v>50</v>
      </c>
      <c r="P2796" s="88">
        <f t="shared" si="88"/>
        <v>12</v>
      </c>
    </row>
    <row r="2797" spans="1:16" x14ac:dyDescent="0.3">
      <c r="A2797" t="s">
        <v>42</v>
      </c>
      <c r="B2797" s="9" t="s">
        <v>390</v>
      </c>
      <c r="C2797" t="s">
        <v>392</v>
      </c>
      <c r="D2797" t="s">
        <v>132</v>
      </c>
      <c r="E2797" t="s">
        <v>263</v>
      </c>
      <c r="F2797" t="s">
        <v>239</v>
      </c>
      <c r="G2797" t="s">
        <v>271</v>
      </c>
      <c r="H2797" t="s">
        <v>5</v>
      </c>
      <c r="I2797">
        <v>5</v>
      </c>
      <c r="J2797">
        <v>3</v>
      </c>
      <c r="K2797">
        <v>0</v>
      </c>
      <c r="L2797">
        <v>3</v>
      </c>
      <c r="M2797">
        <v>1</v>
      </c>
      <c r="N2797">
        <v>1</v>
      </c>
      <c r="O2797" s="99">
        <f t="shared" si="87"/>
        <v>5</v>
      </c>
      <c r="P2797" s="88">
        <f t="shared" si="88"/>
        <v>1</v>
      </c>
    </row>
    <row r="2798" spans="1:16" x14ac:dyDescent="0.3">
      <c r="A2798" t="s">
        <v>42</v>
      </c>
      <c r="B2798" s="9" t="s">
        <v>390</v>
      </c>
      <c r="C2798" t="s">
        <v>392</v>
      </c>
      <c r="D2798" t="s">
        <v>132</v>
      </c>
      <c r="E2798" t="s">
        <v>263</v>
      </c>
      <c r="F2798" t="s">
        <v>239</v>
      </c>
      <c r="G2798" t="s">
        <v>271</v>
      </c>
      <c r="H2798" t="s">
        <v>7</v>
      </c>
      <c r="I2798">
        <v>4</v>
      </c>
      <c r="J2798">
        <v>1</v>
      </c>
      <c r="K2798">
        <v>0</v>
      </c>
      <c r="L2798">
        <v>1</v>
      </c>
      <c r="M2798">
        <v>2</v>
      </c>
      <c r="N2798">
        <v>1</v>
      </c>
      <c r="O2798" s="99">
        <f t="shared" si="87"/>
        <v>4</v>
      </c>
      <c r="P2798" s="88">
        <f t="shared" si="88"/>
        <v>1</v>
      </c>
    </row>
    <row r="2799" spans="1:16" x14ac:dyDescent="0.3">
      <c r="A2799" t="s">
        <v>42</v>
      </c>
      <c r="B2799" s="9" t="s">
        <v>390</v>
      </c>
      <c r="C2799" t="s">
        <v>392</v>
      </c>
      <c r="D2799" t="s">
        <v>132</v>
      </c>
      <c r="E2799" t="s">
        <v>263</v>
      </c>
      <c r="F2799" t="s">
        <v>239</v>
      </c>
      <c r="G2799" t="s">
        <v>271</v>
      </c>
      <c r="H2799" t="s">
        <v>6</v>
      </c>
      <c r="I2799">
        <v>1</v>
      </c>
      <c r="J2799">
        <v>0</v>
      </c>
      <c r="K2799">
        <v>0</v>
      </c>
      <c r="L2799">
        <v>0</v>
      </c>
      <c r="M2799">
        <v>1</v>
      </c>
      <c r="N2799">
        <v>0</v>
      </c>
      <c r="O2799" s="99">
        <f t="shared" si="87"/>
        <v>1</v>
      </c>
      <c r="P2799" s="88">
        <f t="shared" si="88"/>
        <v>0</v>
      </c>
    </row>
    <row r="2800" spans="1:16" x14ac:dyDescent="0.3">
      <c r="A2800" t="s">
        <v>42</v>
      </c>
      <c r="B2800" s="9" t="s">
        <v>390</v>
      </c>
      <c r="C2800" t="s">
        <v>392</v>
      </c>
      <c r="D2800" t="s">
        <v>134</v>
      </c>
      <c r="E2800" t="s">
        <v>264</v>
      </c>
      <c r="F2800" t="s">
        <v>220</v>
      </c>
      <c r="G2800" t="s">
        <v>272</v>
      </c>
      <c r="H2800" t="s">
        <v>4</v>
      </c>
      <c r="I2800">
        <v>11</v>
      </c>
      <c r="J2800">
        <v>7</v>
      </c>
      <c r="K2800">
        <v>4</v>
      </c>
      <c r="L2800">
        <v>3</v>
      </c>
      <c r="M2800">
        <v>3</v>
      </c>
      <c r="N2800">
        <v>1</v>
      </c>
      <c r="O2800" s="99">
        <f t="shared" si="87"/>
        <v>11</v>
      </c>
      <c r="P2800" s="88">
        <f t="shared" si="88"/>
        <v>1</v>
      </c>
    </row>
    <row r="2801" spans="1:16" x14ac:dyDescent="0.3">
      <c r="A2801" t="s">
        <v>42</v>
      </c>
      <c r="B2801" s="9" t="s">
        <v>390</v>
      </c>
      <c r="C2801" t="s">
        <v>392</v>
      </c>
      <c r="D2801" t="s">
        <v>134</v>
      </c>
      <c r="E2801" t="s">
        <v>264</v>
      </c>
      <c r="F2801" t="s">
        <v>220</v>
      </c>
      <c r="G2801" t="s">
        <v>272</v>
      </c>
      <c r="H2801" t="s">
        <v>6</v>
      </c>
      <c r="I2801">
        <v>1</v>
      </c>
      <c r="J2801">
        <v>0</v>
      </c>
      <c r="K2801">
        <v>0</v>
      </c>
      <c r="L2801">
        <v>0</v>
      </c>
      <c r="M2801">
        <v>1</v>
      </c>
      <c r="N2801">
        <v>0</v>
      </c>
      <c r="O2801" s="99">
        <f t="shared" si="87"/>
        <v>1</v>
      </c>
      <c r="P2801" s="88">
        <f t="shared" si="88"/>
        <v>0</v>
      </c>
    </row>
    <row r="2802" spans="1:16" x14ac:dyDescent="0.3">
      <c r="A2802" t="s">
        <v>42</v>
      </c>
      <c r="B2802" s="9" t="s">
        <v>390</v>
      </c>
      <c r="C2802" t="s">
        <v>392</v>
      </c>
      <c r="D2802" t="s">
        <v>136</v>
      </c>
      <c r="E2802" t="s">
        <v>265</v>
      </c>
      <c r="F2802" t="s">
        <v>239</v>
      </c>
      <c r="G2802" t="s">
        <v>271</v>
      </c>
      <c r="H2802" t="s">
        <v>4</v>
      </c>
      <c r="I2802">
        <v>127</v>
      </c>
      <c r="J2802">
        <v>20</v>
      </c>
      <c r="K2802">
        <v>8</v>
      </c>
      <c r="L2802">
        <v>12</v>
      </c>
      <c r="M2802">
        <v>34</v>
      </c>
      <c r="N2802">
        <v>73</v>
      </c>
      <c r="O2802" s="99">
        <f t="shared" si="87"/>
        <v>127</v>
      </c>
      <c r="P2802" s="88">
        <f t="shared" si="88"/>
        <v>73</v>
      </c>
    </row>
    <row r="2803" spans="1:16" x14ac:dyDescent="0.3">
      <c r="A2803" t="s">
        <v>42</v>
      </c>
      <c r="B2803" s="9" t="s">
        <v>390</v>
      </c>
      <c r="C2803" t="s">
        <v>392</v>
      </c>
      <c r="D2803" t="s">
        <v>136</v>
      </c>
      <c r="E2803" t="s">
        <v>265</v>
      </c>
      <c r="F2803" t="s">
        <v>239</v>
      </c>
      <c r="G2803" t="s">
        <v>271</v>
      </c>
      <c r="H2803" t="s">
        <v>5</v>
      </c>
      <c r="I2803">
        <v>18</v>
      </c>
      <c r="J2803">
        <v>4</v>
      </c>
      <c r="K2803">
        <v>1</v>
      </c>
      <c r="L2803">
        <v>3</v>
      </c>
      <c r="M2803">
        <v>4</v>
      </c>
      <c r="N2803">
        <v>10</v>
      </c>
      <c r="O2803" s="99">
        <f t="shared" si="87"/>
        <v>18</v>
      </c>
      <c r="P2803" s="88">
        <f t="shared" si="88"/>
        <v>10</v>
      </c>
    </row>
    <row r="2804" spans="1:16" x14ac:dyDescent="0.3">
      <c r="A2804" t="s">
        <v>42</v>
      </c>
      <c r="B2804" s="9" t="s">
        <v>390</v>
      </c>
      <c r="C2804" t="s">
        <v>392</v>
      </c>
      <c r="D2804" t="s">
        <v>136</v>
      </c>
      <c r="E2804" t="s">
        <v>265</v>
      </c>
      <c r="F2804" t="s">
        <v>239</v>
      </c>
      <c r="G2804" t="s">
        <v>271</v>
      </c>
      <c r="H2804" t="s">
        <v>7</v>
      </c>
      <c r="I2804">
        <v>1</v>
      </c>
      <c r="J2804">
        <v>1</v>
      </c>
      <c r="K2804">
        <v>0</v>
      </c>
      <c r="L2804">
        <v>1</v>
      </c>
      <c r="M2804">
        <v>0</v>
      </c>
      <c r="N2804">
        <v>0</v>
      </c>
      <c r="O2804" s="99">
        <f t="shared" si="87"/>
        <v>1</v>
      </c>
      <c r="P2804" s="88">
        <f t="shared" si="88"/>
        <v>0</v>
      </c>
    </row>
    <row r="2805" spans="1:16" x14ac:dyDescent="0.3">
      <c r="A2805" t="s">
        <v>42</v>
      </c>
      <c r="B2805" s="9" t="s">
        <v>390</v>
      </c>
      <c r="C2805" t="s">
        <v>392</v>
      </c>
      <c r="D2805" t="s">
        <v>136</v>
      </c>
      <c r="E2805" t="s">
        <v>265</v>
      </c>
      <c r="F2805" t="s">
        <v>239</v>
      </c>
      <c r="G2805" t="s">
        <v>271</v>
      </c>
      <c r="H2805" t="s">
        <v>6</v>
      </c>
      <c r="I2805">
        <v>4</v>
      </c>
      <c r="J2805">
        <v>1</v>
      </c>
      <c r="K2805">
        <v>0</v>
      </c>
      <c r="L2805">
        <v>1</v>
      </c>
      <c r="M2805">
        <v>0</v>
      </c>
      <c r="N2805">
        <v>3</v>
      </c>
      <c r="O2805" s="99">
        <f t="shared" si="87"/>
        <v>4</v>
      </c>
      <c r="P2805" s="88">
        <f t="shared" si="88"/>
        <v>3</v>
      </c>
    </row>
    <row r="2806" spans="1:16" x14ac:dyDescent="0.3">
      <c r="A2806" t="s">
        <v>42</v>
      </c>
      <c r="B2806" s="9" t="s">
        <v>390</v>
      </c>
      <c r="C2806" t="s">
        <v>392</v>
      </c>
      <c r="D2806" t="s">
        <v>138</v>
      </c>
      <c r="E2806" t="s">
        <v>266</v>
      </c>
      <c r="F2806" t="s">
        <v>220</v>
      </c>
      <c r="G2806" t="s">
        <v>272</v>
      </c>
      <c r="H2806" t="s">
        <v>4</v>
      </c>
      <c r="I2806">
        <v>43</v>
      </c>
      <c r="J2806">
        <v>21</v>
      </c>
      <c r="K2806">
        <v>8</v>
      </c>
      <c r="L2806">
        <v>13</v>
      </c>
      <c r="M2806">
        <v>11</v>
      </c>
      <c r="N2806">
        <v>11</v>
      </c>
      <c r="O2806" s="99">
        <f t="shared" si="87"/>
        <v>43</v>
      </c>
      <c r="P2806" s="88">
        <f t="shared" si="88"/>
        <v>11</v>
      </c>
    </row>
    <row r="2807" spans="1:16" x14ac:dyDescent="0.3">
      <c r="A2807" t="s">
        <v>42</v>
      </c>
      <c r="B2807" s="9" t="s">
        <v>390</v>
      </c>
      <c r="C2807" t="s">
        <v>392</v>
      </c>
      <c r="D2807" t="s">
        <v>138</v>
      </c>
      <c r="E2807" t="s">
        <v>266</v>
      </c>
      <c r="F2807" t="s">
        <v>220</v>
      </c>
      <c r="G2807" t="s">
        <v>272</v>
      </c>
      <c r="H2807" t="s">
        <v>5</v>
      </c>
      <c r="I2807">
        <v>2</v>
      </c>
      <c r="J2807">
        <v>1</v>
      </c>
      <c r="K2807">
        <v>0</v>
      </c>
      <c r="L2807">
        <v>1</v>
      </c>
      <c r="M2807">
        <v>1</v>
      </c>
      <c r="N2807">
        <v>0</v>
      </c>
      <c r="O2807" s="99">
        <f t="shared" si="87"/>
        <v>2</v>
      </c>
      <c r="P2807" s="88">
        <f t="shared" si="88"/>
        <v>0</v>
      </c>
    </row>
    <row r="2808" spans="1:16" x14ac:dyDescent="0.3">
      <c r="A2808" t="s">
        <v>42</v>
      </c>
      <c r="B2808" s="9" t="s">
        <v>390</v>
      </c>
      <c r="C2808" t="s">
        <v>392</v>
      </c>
      <c r="D2808" t="s">
        <v>138</v>
      </c>
      <c r="E2808" t="s">
        <v>266</v>
      </c>
      <c r="F2808" t="s">
        <v>220</v>
      </c>
      <c r="G2808" t="s">
        <v>272</v>
      </c>
      <c r="H2808" t="s">
        <v>6</v>
      </c>
      <c r="I2808">
        <v>3</v>
      </c>
      <c r="J2808">
        <v>0</v>
      </c>
      <c r="K2808">
        <v>0</v>
      </c>
      <c r="L2808">
        <v>0</v>
      </c>
      <c r="M2808">
        <v>2</v>
      </c>
      <c r="N2808">
        <v>1</v>
      </c>
      <c r="O2808" s="99">
        <f t="shared" si="87"/>
        <v>3</v>
      </c>
      <c r="P2808" s="88">
        <f t="shared" si="88"/>
        <v>1</v>
      </c>
    </row>
    <row r="2809" spans="1:16" x14ac:dyDescent="0.3">
      <c r="A2809" t="s">
        <v>42</v>
      </c>
      <c r="B2809" s="9" t="s">
        <v>390</v>
      </c>
      <c r="C2809" t="s">
        <v>392</v>
      </c>
      <c r="D2809" t="s">
        <v>140</v>
      </c>
      <c r="E2809" t="s">
        <v>267</v>
      </c>
      <c r="F2809" t="s">
        <v>239</v>
      </c>
      <c r="G2809" t="s">
        <v>271</v>
      </c>
      <c r="H2809" t="s">
        <v>4</v>
      </c>
      <c r="I2809">
        <v>70</v>
      </c>
      <c r="J2809">
        <v>35</v>
      </c>
      <c r="K2809">
        <v>5</v>
      </c>
      <c r="L2809">
        <v>30</v>
      </c>
      <c r="M2809">
        <v>19</v>
      </c>
      <c r="N2809">
        <v>16</v>
      </c>
      <c r="O2809" s="99">
        <f t="shared" si="87"/>
        <v>70</v>
      </c>
      <c r="P2809" s="88">
        <f t="shared" si="88"/>
        <v>16</v>
      </c>
    </row>
    <row r="2810" spans="1:16" x14ac:dyDescent="0.3">
      <c r="A2810" t="s">
        <v>42</v>
      </c>
      <c r="B2810" s="9" t="s">
        <v>390</v>
      </c>
      <c r="C2810" t="s">
        <v>392</v>
      </c>
      <c r="D2810" t="s">
        <v>140</v>
      </c>
      <c r="E2810" t="s">
        <v>267</v>
      </c>
      <c r="F2810" t="s">
        <v>239</v>
      </c>
      <c r="G2810" t="s">
        <v>271</v>
      </c>
      <c r="H2810" t="s">
        <v>5</v>
      </c>
      <c r="I2810">
        <v>12</v>
      </c>
      <c r="J2810">
        <v>1</v>
      </c>
      <c r="K2810">
        <v>0</v>
      </c>
      <c r="L2810">
        <v>1</v>
      </c>
      <c r="M2810">
        <v>8</v>
      </c>
      <c r="N2810">
        <v>3</v>
      </c>
      <c r="O2810" s="99">
        <f t="shared" si="87"/>
        <v>12</v>
      </c>
      <c r="P2810" s="88">
        <f t="shared" si="88"/>
        <v>3</v>
      </c>
    </row>
    <row r="2811" spans="1:16" x14ac:dyDescent="0.3">
      <c r="A2811" t="s">
        <v>42</v>
      </c>
      <c r="B2811" s="9" t="s">
        <v>390</v>
      </c>
      <c r="C2811" t="s">
        <v>392</v>
      </c>
      <c r="D2811" t="s">
        <v>140</v>
      </c>
      <c r="E2811" t="s">
        <v>267</v>
      </c>
      <c r="F2811" t="s">
        <v>239</v>
      </c>
      <c r="G2811" t="s">
        <v>271</v>
      </c>
      <c r="H2811" t="s">
        <v>7</v>
      </c>
      <c r="I2811">
        <v>2</v>
      </c>
      <c r="J2811">
        <v>2</v>
      </c>
      <c r="K2811">
        <v>0</v>
      </c>
      <c r="L2811">
        <v>2</v>
      </c>
      <c r="M2811">
        <v>0</v>
      </c>
      <c r="N2811">
        <v>0</v>
      </c>
      <c r="O2811" s="99">
        <f t="shared" si="87"/>
        <v>2</v>
      </c>
      <c r="P2811" s="88">
        <f t="shared" si="88"/>
        <v>0</v>
      </c>
    </row>
    <row r="2812" spans="1:16" x14ac:dyDescent="0.3">
      <c r="A2812" t="s">
        <v>42</v>
      </c>
      <c r="B2812" s="9" t="s">
        <v>390</v>
      </c>
      <c r="C2812" t="s">
        <v>392</v>
      </c>
      <c r="D2812" t="s">
        <v>140</v>
      </c>
      <c r="E2812" t="s">
        <v>267</v>
      </c>
      <c r="F2812" t="s">
        <v>239</v>
      </c>
      <c r="G2812" t="s">
        <v>271</v>
      </c>
      <c r="H2812" t="s">
        <v>6</v>
      </c>
      <c r="I2812">
        <v>6</v>
      </c>
      <c r="J2812">
        <v>4</v>
      </c>
      <c r="K2812">
        <v>1</v>
      </c>
      <c r="L2812">
        <v>3</v>
      </c>
      <c r="M2812">
        <v>1</v>
      </c>
      <c r="N2812">
        <v>1</v>
      </c>
      <c r="O2812" s="99">
        <f t="shared" si="87"/>
        <v>6</v>
      </c>
      <c r="P2812" s="88">
        <f t="shared" si="88"/>
        <v>1</v>
      </c>
    </row>
    <row r="2813" spans="1:16" x14ac:dyDescent="0.3">
      <c r="A2813" t="s">
        <v>42</v>
      </c>
      <c r="B2813" s="9" t="s">
        <v>390</v>
      </c>
      <c r="C2813" t="s">
        <v>393</v>
      </c>
      <c r="D2813" t="s">
        <v>52</v>
      </c>
      <c r="E2813" t="s">
        <v>219</v>
      </c>
      <c r="F2813" t="s">
        <v>220</v>
      </c>
      <c r="G2813" t="s">
        <v>271</v>
      </c>
      <c r="H2813" t="s">
        <v>4</v>
      </c>
      <c r="I2813">
        <v>27</v>
      </c>
      <c r="J2813">
        <v>9</v>
      </c>
      <c r="K2813">
        <v>2</v>
      </c>
      <c r="L2813">
        <v>7</v>
      </c>
      <c r="M2813">
        <v>15</v>
      </c>
      <c r="N2813">
        <v>3</v>
      </c>
      <c r="O2813" s="99">
        <f t="shared" si="87"/>
        <v>27</v>
      </c>
      <c r="P2813" s="88">
        <f t="shared" si="88"/>
        <v>3</v>
      </c>
    </row>
    <row r="2814" spans="1:16" x14ac:dyDescent="0.3">
      <c r="A2814" t="s">
        <v>42</v>
      </c>
      <c r="B2814" s="9" t="s">
        <v>390</v>
      </c>
      <c r="C2814" t="s">
        <v>393</v>
      </c>
      <c r="D2814" t="s">
        <v>52</v>
      </c>
      <c r="E2814" t="s">
        <v>219</v>
      </c>
      <c r="F2814" t="s">
        <v>220</v>
      </c>
      <c r="G2814" t="s">
        <v>271</v>
      </c>
      <c r="H2814" t="s">
        <v>5</v>
      </c>
      <c r="I2814">
        <v>5</v>
      </c>
      <c r="J2814">
        <v>3</v>
      </c>
      <c r="K2814">
        <v>0</v>
      </c>
      <c r="L2814">
        <v>3</v>
      </c>
      <c r="M2814">
        <v>0</v>
      </c>
      <c r="N2814">
        <v>2</v>
      </c>
      <c r="O2814" s="99">
        <f t="shared" si="87"/>
        <v>5</v>
      </c>
      <c r="P2814" s="88">
        <f t="shared" si="88"/>
        <v>2</v>
      </c>
    </row>
    <row r="2815" spans="1:16" x14ac:dyDescent="0.3">
      <c r="A2815" t="s">
        <v>42</v>
      </c>
      <c r="B2815" s="9" t="s">
        <v>390</v>
      </c>
      <c r="C2815" t="s">
        <v>393</v>
      </c>
      <c r="D2815" t="s">
        <v>52</v>
      </c>
      <c r="E2815" t="s">
        <v>219</v>
      </c>
      <c r="F2815" t="s">
        <v>220</v>
      </c>
      <c r="G2815" t="s">
        <v>271</v>
      </c>
      <c r="H2815" t="s">
        <v>6</v>
      </c>
      <c r="I2815">
        <v>2</v>
      </c>
      <c r="J2815">
        <v>1</v>
      </c>
      <c r="K2815">
        <v>0</v>
      </c>
      <c r="L2815">
        <v>1</v>
      </c>
      <c r="M2815">
        <v>0</v>
      </c>
      <c r="N2815">
        <v>1</v>
      </c>
      <c r="O2815" s="99">
        <f t="shared" si="87"/>
        <v>2</v>
      </c>
      <c r="P2815" s="88">
        <f t="shared" si="88"/>
        <v>1</v>
      </c>
    </row>
    <row r="2816" spans="1:16" x14ac:dyDescent="0.3">
      <c r="A2816" t="s">
        <v>42</v>
      </c>
      <c r="B2816" s="9" t="s">
        <v>390</v>
      </c>
      <c r="C2816" t="s">
        <v>393</v>
      </c>
      <c r="D2816" t="s">
        <v>54</v>
      </c>
      <c r="E2816" t="s">
        <v>222</v>
      </c>
      <c r="F2816" t="s">
        <v>220</v>
      </c>
      <c r="G2816" t="s">
        <v>272</v>
      </c>
      <c r="H2816" t="s">
        <v>4</v>
      </c>
      <c r="I2816">
        <v>9</v>
      </c>
      <c r="J2816">
        <v>7</v>
      </c>
      <c r="K2816">
        <v>2</v>
      </c>
      <c r="L2816">
        <v>5</v>
      </c>
      <c r="M2816">
        <v>2</v>
      </c>
      <c r="N2816">
        <v>0</v>
      </c>
      <c r="O2816" s="99">
        <f t="shared" si="87"/>
        <v>9</v>
      </c>
      <c r="P2816" s="88">
        <f t="shared" si="88"/>
        <v>0</v>
      </c>
    </row>
    <row r="2817" spans="1:16" x14ac:dyDescent="0.3">
      <c r="A2817" t="s">
        <v>42</v>
      </c>
      <c r="B2817" s="9" t="s">
        <v>390</v>
      </c>
      <c r="C2817" t="s">
        <v>393</v>
      </c>
      <c r="D2817" t="s">
        <v>54</v>
      </c>
      <c r="E2817" t="s">
        <v>222</v>
      </c>
      <c r="F2817" t="s">
        <v>220</v>
      </c>
      <c r="G2817" t="s">
        <v>272</v>
      </c>
      <c r="H2817" t="s">
        <v>6</v>
      </c>
      <c r="I2817">
        <v>1</v>
      </c>
      <c r="J2817">
        <v>0</v>
      </c>
      <c r="K2817">
        <v>0</v>
      </c>
      <c r="L2817">
        <v>0</v>
      </c>
      <c r="M2817">
        <v>1</v>
      </c>
      <c r="N2817">
        <v>0</v>
      </c>
      <c r="O2817" s="99">
        <f t="shared" si="87"/>
        <v>1</v>
      </c>
      <c r="P2817" s="88">
        <f t="shared" si="88"/>
        <v>0</v>
      </c>
    </row>
    <row r="2818" spans="1:16" x14ac:dyDescent="0.3">
      <c r="A2818" t="s">
        <v>42</v>
      </c>
      <c r="B2818" s="9" t="s">
        <v>390</v>
      </c>
      <c r="C2818" t="s">
        <v>393</v>
      </c>
      <c r="D2818" t="s">
        <v>56</v>
      </c>
      <c r="E2818" t="s">
        <v>224</v>
      </c>
      <c r="F2818" t="s">
        <v>220</v>
      </c>
      <c r="G2818" t="s">
        <v>271</v>
      </c>
      <c r="H2818" t="s">
        <v>4</v>
      </c>
      <c r="I2818">
        <v>16</v>
      </c>
      <c r="J2818">
        <v>6</v>
      </c>
      <c r="K2818">
        <v>2</v>
      </c>
      <c r="L2818">
        <v>4</v>
      </c>
      <c r="M2818">
        <v>8</v>
      </c>
      <c r="N2818">
        <v>2</v>
      </c>
      <c r="O2818" s="99">
        <f t="shared" si="87"/>
        <v>16</v>
      </c>
      <c r="P2818" s="88">
        <f t="shared" si="88"/>
        <v>2</v>
      </c>
    </row>
    <row r="2819" spans="1:16" x14ac:dyDescent="0.3">
      <c r="A2819" t="s">
        <v>42</v>
      </c>
      <c r="B2819" s="9" t="s">
        <v>390</v>
      </c>
      <c r="C2819" t="s">
        <v>393</v>
      </c>
      <c r="D2819" t="s">
        <v>56</v>
      </c>
      <c r="E2819" t="s">
        <v>224</v>
      </c>
      <c r="F2819" t="s">
        <v>220</v>
      </c>
      <c r="G2819" t="s">
        <v>271</v>
      </c>
      <c r="H2819" t="s">
        <v>5</v>
      </c>
      <c r="I2819">
        <v>3</v>
      </c>
      <c r="J2819">
        <v>0</v>
      </c>
      <c r="K2819">
        <v>0</v>
      </c>
      <c r="L2819">
        <v>0</v>
      </c>
      <c r="M2819">
        <v>3</v>
      </c>
      <c r="N2819">
        <v>0</v>
      </c>
      <c r="O2819" s="99">
        <f t="shared" ref="O2819:O2882" si="89">IF($I$1=$O$1,I2819,IF($J$1=$O$1,J2819,IF($K$1=$O$1,K2819,IF($L$1=$O$1,L2819,IF($M$1=$O$1,M2819,IF($N$1=$O$1,N2819,"x"))))))</f>
        <v>3</v>
      </c>
      <c r="P2819" s="88">
        <f t="shared" ref="P2819:P2882" si="90">IF($I$1=$P$1,I2819,IF($J$1=$P$1,J2819,IF($K$1=$P$1,K2819,IF($L$1=$P$1,L2819,IF($M$1=$P$1,M2819,IF($N$1=$P$1,N2819,"x"))))))</f>
        <v>0</v>
      </c>
    </row>
    <row r="2820" spans="1:16" x14ac:dyDescent="0.3">
      <c r="A2820" t="s">
        <v>42</v>
      </c>
      <c r="B2820" s="9" t="s">
        <v>390</v>
      </c>
      <c r="C2820" t="s">
        <v>393</v>
      </c>
      <c r="D2820" t="s">
        <v>56</v>
      </c>
      <c r="E2820" t="s">
        <v>224</v>
      </c>
      <c r="F2820" t="s">
        <v>220</v>
      </c>
      <c r="G2820" t="s">
        <v>271</v>
      </c>
      <c r="H2820" t="s">
        <v>7</v>
      </c>
      <c r="I2820">
        <v>1</v>
      </c>
      <c r="J2820">
        <v>0</v>
      </c>
      <c r="K2820">
        <v>0</v>
      </c>
      <c r="L2820">
        <v>0</v>
      </c>
      <c r="M2820">
        <v>1</v>
      </c>
      <c r="N2820">
        <v>0</v>
      </c>
      <c r="O2820" s="99">
        <f t="shared" si="89"/>
        <v>1</v>
      </c>
      <c r="P2820" s="88">
        <f t="shared" si="90"/>
        <v>0</v>
      </c>
    </row>
    <row r="2821" spans="1:16" x14ac:dyDescent="0.3">
      <c r="A2821" t="s">
        <v>42</v>
      </c>
      <c r="B2821" s="9" t="s">
        <v>390</v>
      </c>
      <c r="C2821" t="s">
        <v>393</v>
      </c>
      <c r="D2821" t="s">
        <v>58</v>
      </c>
      <c r="E2821" t="s">
        <v>225</v>
      </c>
      <c r="F2821" t="s">
        <v>220</v>
      </c>
      <c r="G2821" t="s">
        <v>272</v>
      </c>
      <c r="H2821" t="s">
        <v>4</v>
      </c>
      <c r="I2821">
        <v>26</v>
      </c>
      <c r="J2821">
        <v>12</v>
      </c>
      <c r="K2821">
        <v>5</v>
      </c>
      <c r="L2821">
        <v>7</v>
      </c>
      <c r="M2821">
        <v>13</v>
      </c>
      <c r="N2821">
        <v>1</v>
      </c>
      <c r="O2821" s="99">
        <f t="shared" si="89"/>
        <v>26</v>
      </c>
      <c r="P2821" s="88">
        <f t="shared" si="90"/>
        <v>1</v>
      </c>
    </row>
    <row r="2822" spans="1:16" x14ac:dyDescent="0.3">
      <c r="A2822" t="s">
        <v>42</v>
      </c>
      <c r="B2822" s="9" t="s">
        <v>390</v>
      </c>
      <c r="C2822" t="s">
        <v>393</v>
      </c>
      <c r="D2822" t="s">
        <v>58</v>
      </c>
      <c r="E2822" t="s">
        <v>225</v>
      </c>
      <c r="F2822" t="s">
        <v>220</v>
      </c>
      <c r="G2822" t="s">
        <v>272</v>
      </c>
      <c r="H2822" t="s">
        <v>5</v>
      </c>
      <c r="I2822">
        <v>4</v>
      </c>
      <c r="J2822">
        <v>0</v>
      </c>
      <c r="K2822">
        <v>0</v>
      </c>
      <c r="L2822">
        <v>0</v>
      </c>
      <c r="M2822">
        <v>3</v>
      </c>
      <c r="N2822">
        <v>1</v>
      </c>
      <c r="O2822" s="99">
        <f t="shared" si="89"/>
        <v>4</v>
      </c>
      <c r="P2822" s="88">
        <f t="shared" si="90"/>
        <v>1</v>
      </c>
    </row>
    <row r="2823" spans="1:16" x14ac:dyDescent="0.3">
      <c r="A2823" t="s">
        <v>42</v>
      </c>
      <c r="B2823" s="9" t="s">
        <v>390</v>
      </c>
      <c r="C2823" t="s">
        <v>393</v>
      </c>
      <c r="D2823" t="s">
        <v>58</v>
      </c>
      <c r="E2823" t="s">
        <v>225</v>
      </c>
      <c r="F2823" t="s">
        <v>220</v>
      </c>
      <c r="G2823" t="s">
        <v>272</v>
      </c>
      <c r="H2823" t="s">
        <v>7</v>
      </c>
      <c r="I2823">
        <v>1</v>
      </c>
      <c r="J2823">
        <v>0</v>
      </c>
      <c r="K2823">
        <v>0</v>
      </c>
      <c r="L2823">
        <v>0</v>
      </c>
      <c r="M2823">
        <v>1</v>
      </c>
      <c r="N2823">
        <v>0</v>
      </c>
      <c r="O2823" s="99">
        <f t="shared" si="89"/>
        <v>1</v>
      </c>
      <c r="P2823" s="88">
        <f t="shared" si="90"/>
        <v>0</v>
      </c>
    </row>
    <row r="2824" spans="1:16" x14ac:dyDescent="0.3">
      <c r="A2824" t="s">
        <v>42</v>
      </c>
      <c r="B2824" s="9" t="s">
        <v>390</v>
      </c>
      <c r="C2824" t="s">
        <v>393</v>
      </c>
      <c r="D2824" t="s">
        <v>58</v>
      </c>
      <c r="E2824" t="s">
        <v>225</v>
      </c>
      <c r="F2824" t="s">
        <v>220</v>
      </c>
      <c r="G2824" t="s">
        <v>272</v>
      </c>
      <c r="H2824" t="s">
        <v>6</v>
      </c>
      <c r="I2824">
        <v>5</v>
      </c>
      <c r="J2824">
        <v>3</v>
      </c>
      <c r="K2824">
        <v>0</v>
      </c>
      <c r="L2824">
        <v>3</v>
      </c>
      <c r="M2824">
        <v>1</v>
      </c>
      <c r="N2824">
        <v>1</v>
      </c>
      <c r="O2824" s="99">
        <f t="shared" si="89"/>
        <v>5</v>
      </c>
      <c r="P2824" s="88">
        <f t="shared" si="90"/>
        <v>1</v>
      </c>
    </row>
    <row r="2825" spans="1:16" x14ac:dyDescent="0.3">
      <c r="A2825" t="s">
        <v>42</v>
      </c>
      <c r="B2825" s="9" t="s">
        <v>390</v>
      </c>
      <c r="C2825" t="s">
        <v>393</v>
      </c>
      <c r="D2825" t="s">
        <v>60</v>
      </c>
      <c r="E2825" t="s">
        <v>226</v>
      </c>
      <c r="F2825" t="s">
        <v>220</v>
      </c>
      <c r="G2825" t="s">
        <v>273</v>
      </c>
      <c r="H2825" t="s">
        <v>4</v>
      </c>
      <c r="I2825">
        <v>8</v>
      </c>
      <c r="J2825">
        <v>5</v>
      </c>
      <c r="K2825">
        <v>3</v>
      </c>
      <c r="L2825">
        <v>2</v>
      </c>
      <c r="M2825">
        <v>1</v>
      </c>
      <c r="N2825">
        <v>2</v>
      </c>
      <c r="O2825" s="99">
        <f t="shared" si="89"/>
        <v>8</v>
      </c>
      <c r="P2825" s="88">
        <f t="shared" si="90"/>
        <v>2</v>
      </c>
    </row>
    <row r="2826" spans="1:16" x14ac:dyDescent="0.3">
      <c r="A2826" t="s">
        <v>42</v>
      </c>
      <c r="B2826" s="9" t="s">
        <v>390</v>
      </c>
      <c r="C2826" t="s">
        <v>393</v>
      </c>
      <c r="D2826" t="s">
        <v>60</v>
      </c>
      <c r="E2826" t="s">
        <v>226</v>
      </c>
      <c r="F2826" t="s">
        <v>220</v>
      </c>
      <c r="G2826" t="s">
        <v>273</v>
      </c>
      <c r="H2826" t="s">
        <v>5</v>
      </c>
      <c r="I2826">
        <v>2</v>
      </c>
      <c r="J2826">
        <v>1</v>
      </c>
      <c r="K2826">
        <v>1</v>
      </c>
      <c r="L2826">
        <v>0</v>
      </c>
      <c r="M2826">
        <v>1</v>
      </c>
      <c r="N2826">
        <v>0</v>
      </c>
      <c r="O2826" s="99">
        <f t="shared" si="89"/>
        <v>2</v>
      </c>
      <c r="P2826" s="88">
        <f t="shared" si="90"/>
        <v>0</v>
      </c>
    </row>
    <row r="2827" spans="1:16" x14ac:dyDescent="0.3">
      <c r="A2827" t="s">
        <v>42</v>
      </c>
      <c r="B2827" s="9" t="s">
        <v>390</v>
      </c>
      <c r="C2827" t="s">
        <v>393</v>
      </c>
      <c r="D2827" t="s">
        <v>62</v>
      </c>
      <c r="E2827" t="s">
        <v>228</v>
      </c>
      <c r="F2827" t="s">
        <v>220</v>
      </c>
      <c r="G2827" t="s">
        <v>272</v>
      </c>
      <c r="H2827" t="s">
        <v>4</v>
      </c>
      <c r="I2827">
        <v>40</v>
      </c>
      <c r="J2827">
        <v>20</v>
      </c>
      <c r="K2827">
        <v>0</v>
      </c>
      <c r="L2827">
        <v>20</v>
      </c>
      <c r="M2827">
        <v>11</v>
      </c>
      <c r="N2827">
        <v>9</v>
      </c>
      <c r="O2827" s="99">
        <f t="shared" si="89"/>
        <v>40</v>
      </c>
      <c r="P2827" s="88">
        <f t="shared" si="90"/>
        <v>9</v>
      </c>
    </row>
    <row r="2828" spans="1:16" x14ac:dyDescent="0.3">
      <c r="A2828" t="s">
        <v>42</v>
      </c>
      <c r="B2828" s="9" t="s">
        <v>390</v>
      </c>
      <c r="C2828" t="s">
        <v>393</v>
      </c>
      <c r="D2828" t="s">
        <v>62</v>
      </c>
      <c r="E2828" t="s">
        <v>228</v>
      </c>
      <c r="F2828" t="s">
        <v>220</v>
      </c>
      <c r="G2828" t="s">
        <v>272</v>
      </c>
      <c r="H2828" t="s">
        <v>5</v>
      </c>
      <c r="I2828">
        <v>2</v>
      </c>
      <c r="J2828">
        <v>2</v>
      </c>
      <c r="K2828">
        <v>1</v>
      </c>
      <c r="L2828">
        <v>1</v>
      </c>
      <c r="M2828">
        <v>0</v>
      </c>
      <c r="N2828">
        <v>0</v>
      </c>
      <c r="O2828" s="99">
        <f t="shared" si="89"/>
        <v>2</v>
      </c>
      <c r="P2828" s="88">
        <f t="shared" si="90"/>
        <v>0</v>
      </c>
    </row>
    <row r="2829" spans="1:16" x14ac:dyDescent="0.3">
      <c r="A2829" t="s">
        <v>42</v>
      </c>
      <c r="B2829" s="9" t="s">
        <v>390</v>
      </c>
      <c r="C2829" t="s">
        <v>393</v>
      </c>
      <c r="D2829" t="s">
        <v>62</v>
      </c>
      <c r="E2829" t="s">
        <v>228</v>
      </c>
      <c r="F2829" t="s">
        <v>220</v>
      </c>
      <c r="G2829" t="s">
        <v>272</v>
      </c>
      <c r="H2829" t="s">
        <v>6</v>
      </c>
      <c r="I2829">
        <v>1</v>
      </c>
      <c r="J2829">
        <v>1</v>
      </c>
      <c r="K2829">
        <v>0</v>
      </c>
      <c r="L2829">
        <v>1</v>
      </c>
      <c r="M2829">
        <v>0</v>
      </c>
      <c r="N2829">
        <v>0</v>
      </c>
      <c r="O2829" s="99">
        <f t="shared" si="89"/>
        <v>1</v>
      </c>
      <c r="P2829" s="88">
        <f t="shared" si="90"/>
        <v>0</v>
      </c>
    </row>
    <row r="2830" spans="1:16" x14ac:dyDescent="0.3">
      <c r="A2830" t="s">
        <v>42</v>
      </c>
      <c r="B2830" s="9" t="s">
        <v>390</v>
      </c>
      <c r="C2830" t="s">
        <v>393</v>
      </c>
      <c r="D2830" t="s">
        <v>64</v>
      </c>
      <c r="E2830" t="s">
        <v>229</v>
      </c>
      <c r="F2830" t="s">
        <v>220</v>
      </c>
      <c r="G2830" t="s">
        <v>271</v>
      </c>
      <c r="H2830" t="s">
        <v>4</v>
      </c>
      <c r="I2830">
        <v>9</v>
      </c>
      <c r="J2830">
        <v>2</v>
      </c>
      <c r="K2830">
        <v>0</v>
      </c>
      <c r="L2830">
        <v>2</v>
      </c>
      <c r="M2830">
        <v>6</v>
      </c>
      <c r="N2830">
        <v>1</v>
      </c>
      <c r="O2830" s="99">
        <f t="shared" si="89"/>
        <v>9</v>
      </c>
      <c r="P2830" s="88">
        <f t="shared" si="90"/>
        <v>1</v>
      </c>
    </row>
    <row r="2831" spans="1:16" x14ac:dyDescent="0.3">
      <c r="A2831" t="s">
        <v>42</v>
      </c>
      <c r="B2831" s="9" t="s">
        <v>390</v>
      </c>
      <c r="C2831" t="s">
        <v>393</v>
      </c>
      <c r="D2831" t="s">
        <v>64</v>
      </c>
      <c r="E2831" t="s">
        <v>229</v>
      </c>
      <c r="F2831" t="s">
        <v>220</v>
      </c>
      <c r="G2831" t="s">
        <v>271</v>
      </c>
      <c r="H2831" t="s">
        <v>5</v>
      </c>
      <c r="I2831">
        <v>3</v>
      </c>
      <c r="J2831">
        <v>1</v>
      </c>
      <c r="K2831">
        <v>1</v>
      </c>
      <c r="L2831">
        <v>0</v>
      </c>
      <c r="M2831">
        <v>1</v>
      </c>
      <c r="N2831">
        <v>1</v>
      </c>
      <c r="O2831" s="99">
        <f t="shared" si="89"/>
        <v>3</v>
      </c>
      <c r="P2831" s="88">
        <f t="shared" si="90"/>
        <v>1</v>
      </c>
    </row>
    <row r="2832" spans="1:16" x14ac:dyDescent="0.3">
      <c r="A2832" t="s">
        <v>42</v>
      </c>
      <c r="B2832" s="9" t="s">
        <v>390</v>
      </c>
      <c r="C2832" t="s">
        <v>393</v>
      </c>
      <c r="D2832" t="s">
        <v>66</v>
      </c>
      <c r="E2832" t="s">
        <v>230</v>
      </c>
      <c r="F2832" t="s">
        <v>220</v>
      </c>
      <c r="G2832" t="s">
        <v>273</v>
      </c>
      <c r="H2832" t="s">
        <v>4</v>
      </c>
      <c r="I2832">
        <v>11</v>
      </c>
      <c r="J2832">
        <v>6</v>
      </c>
      <c r="K2832">
        <v>2</v>
      </c>
      <c r="L2832">
        <v>4</v>
      </c>
      <c r="M2832">
        <v>3</v>
      </c>
      <c r="N2832">
        <v>2</v>
      </c>
      <c r="O2832" s="99">
        <f t="shared" si="89"/>
        <v>11</v>
      </c>
      <c r="P2832" s="88">
        <f t="shared" si="90"/>
        <v>2</v>
      </c>
    </row>
    <row r="2833" spans="1:16" x14ac:dyDescent="0.3">
      <c r="A2833" t="s">
        <v>42</v>
      </c>
      <c r="B2833" s="9" t="s">
        <v>390</v>
      </c>
      <c r="C2833" t="s">
        <v>393</v>
      </c>
      <c r="D2833" t="s">
        <v>66</v>
      </c>
      <c r="E2833" t="s">
        <v>230</v>
      </c>
      <c r="F2833" t="s">
        <v>220</v>
      </c>
      <c r="G2833" t="s">
        <v>273</v>
      </c>
      <c r="H2833" t="s">
        <v>5</v>
      </c>
      <c r="I2833">
        <v>1</v>
      </c>
      <c r="J2833">
        <v>1</v>
      </c>
      <c r="K2833">
        <v>0</v>
      </c>
      <c r="L2833">
        <v>1</v>
      </c>
      <c r="M2833">
        <v>0</v>
      </c>
      <c r="N2833">
        <v>0</v>
      </c>
      <c r="O2833" s="99">
        <f t="shared" si="89"/>
        <v>1</v>
      </c>
      <c r="P2833" s="88">
        <f t="shared" si="90"/>
        <v>0</v>
      </c>
    </row>
    <row r="2834" spans="1:16" x14ac:dyDescent="0.3">
      <c r="A2834" t="s">
        <v>42</v>
      </c>
      <c r="B2834" s="9" t="s">
        <v>390</v>
      </c>
      <c r="C2834" t="s">
        <v>393</v>
      </c>
      <c r="D2834" t="s">
        <v>66</v>
      </c>
      <c r="E2834" t="s">
        <v>230</v>
      </c>
      <c r="F2834" t="s">
        <v>220</v>
      </c>
      <c r="G2834" t="s">
        <v>273</v>
      </c>
      <c r="H2834" t="s">
        <v>6</v>
      </c>
      <c r="I2834">
        <v>4</v>
      </c>
      <c r="J2834">
        <v>1</v>
      </c>
      <c r="K2834">
        <v>0</v>
      </c>
      <c r="L2834">
        <v>1</v>
      </c>
      <c r="M2834">
        <v>3</v>
      </c>
      <c r="N2834">
        <v>0</v>
      </c>
      <c r="O2834" s="99">
        <f t="shared" si="89"/>
        <v>4</v>
      </c>
      <c r="P2834" s="88">
        <f t="shared" si="90"/>
        <v>0</v>
      </c>
    </row>
    <row r="2835" spans="1:16" x14ac:dyDescent="0.3">
      <c r="A2835" t="s">
        <v>42</v>
      </c>
      <c r="B2835" s="9" t="s">
        <v>390</v>
      </c>
      <c r="C2835" t="s">
        <v>393</v>
      </c>
      <c r="D2835" t="s">
        <v>68</v>
      </c>
      <c r="E2835" t="s">
        <v>231</v>
      </c>
      <c r="F2835" t="s">
        <v>220</v>
      </c>
      <c r="G2835" t="s">
        <v>273</v>
      </c>
      <c r="H2835" t="s">
        <v>4</v>
      </c>
      <c r="I2835">
        <v>7</v>
      </c>
      <c r="J2835">
        <v>4</v>
      </c>
      <c r="K2835">
        <v>1</v>
      </c>
      <c r="L2835">
        <v>3</v>
      </c>
      <c r="M2835">
        <v>3</v>
      </c>
      <c r="N2835">
        <v>0</v>
      </c>
      <c r="O2835" s="99">
        <f t="shared" si="89"/>
        <v>7</v>
      </c>
      <c r="P2835" s="88">
        <f t="shared" si="90"/>
        <v>0</v>
      </c>
    </row>
    <row r="2836" spans="1:16" x14ac:dyDescent="0.3">
      <c r="A2836" t="s">
        <v>42</v>
      </c>
      <c r="B2836" s="9" t="s">
        <v>390</v>
      </c>
      <c r="C2836" t="s">
        <v>393</v>
      </c>
      <c r="D2836" t="s">
        <v>70</v>
      </c>
      <c r="E2836" t="s">
        <v>232</v>
      </c>
      <c r="F2836" t="s">
        <v>220</v>
      </c>
      <c r="G2836" t="s">
        <v>272</v>
      </c>
      <c r="H2836" t="s">
        <v>4</v>
      </c>
      <c r="I2836">
        <v>31</v>
      </c>
      <c r="J2836">
        <v>10</v>
      </c>
      <c r="K2836">
        <v>2</v>
      </c>
      <c r="L2836">
        <v>8</v>
      </c>
      <c r="M2836">
        <v>9</v>
      </c>
      <c r="N2836">
        <v>12</v>
      </c>
      <c r="O2836" s="99">
        <f t="shared" si="89"/>
        <v>31</v>
      </c>
      <c r="P2836" s="88">
        <f t="shared" si="90"/>
        <v>12</v>
      </c>
    </row>
    <row r="2837" spans="1:16" x14ac:dyDescent="0.3">
      <c r="A2837" t="s">
        <v>42</v>
      </c>
      <c r="B2837" s="9" t="s">
        <v>390</v>
      </c>
      <c r="C2837" t="s">
        <v>393</v>
      </c>
      <c r="D2837" t="s">
        <v>70</v>
      </c>
      <c r="E2837" t="s">
        <v>232</v>
      </c>
      <c r="F2837" t="s">
        <v>220</v>
      </c>
      <c r="G2837" t="s">
        <v>272</v>
      </c>
      <c r="H2837" t="s">
        <v>5</v>
      </c>
      <c r="I2837">
        <v>4</v>
      </c>
      <c r="J2837">
        <v>1</v>
      </c>
      <c r="K2837">
        <v>0</v>
      </c>
      <c r="L2837">
        <v>1</v>
      </c>
      <c r="M2837">
        <v>0</v>
      </c>
      <c r="N2837">
        <v>3</v>
      </c>
      <c r="O2837" s="99">
        <f t="shared" si="89"/>
        <v>4</v>
      </c>
      <c r="P2837" s="88">
        <f t="shared" si="90"/>
        <v>3</v>
      </c>
    </row>
    <row r="2838" spans="1:16" x14ac:dyDescent="0.3">
      <c r="A2838" t="s">
        <v>42</v>
      </c>
      <c r="B2838" s="9" t="s">
        <v>390</v>
      </c>
      <c r="C2838" t="s">
        <v>393</v>
      </c>
      <c r="D2838" t="s">
        <v>70</v>
      </c>
      <c r="E2838" t="s">
        <v>232</v>
      </c>
      <c r="F2838" t="s">
        <v>220</v>
      </c>
      <c r="G2838" t="s">
        <v>272</v>
      </c>
      <c r="H2838" t="s">
        <v>6</v>
      </c>
      <c r="I2838">
        <v>1</v>
      </c>
      <c r="J2838">
        <v>1</v>
      </c>
      <c r="K2838">
        <v>1</v>
      </c>
      <c r="L2838">
        <v>0</v>
      </c>
      <c r="M2838">
        <v>0</v>
      </c>
      <c r="N2838">
        <v>0</v>
      </c>
      <c r="O2838" s="99">
        <f t="shared" si="89"/>
        <v>1</v>
      </c>
      <c r="P2838" s="88">
        <f t="shared" si="90"/>
        <v>0</v>
      </c>
    </row>
    <row r="2839" spans="1:16" x14ac:dyDescent="0.3">
      <c r="A2839" t="s">
        <v>42</v>
      </c>
      <c r="B2839" s="9" t="s">
        <v>390</v>
      </c>
      <c r="C2839" t="s">
        <v>393</v>
      </c>
      <c r="D2839" t="s">
        <v>72</v>
      </c>
      <c r="E2839" t="s">
        <v>233</v>
      </c>
      <c r="F2839" t="s">
        <v>220</v>
      </c>
      <c r="G2839" t="s">
        <v>273</v>
      </c>
      <c r="H2839" t="s">
        <v>4</v>
      </c>
      <c r="I2839">
        <v>68</v>
      </c>
      <c r="J2839">
        <v>27</v>
      </c>
      <c r="K2839">
        <v>6</v>
      </c>
      <c r="L2839">
        <v>21</v>
      </c>
      <c r="M2839">
        <v>35</v>
      </c>
      <c r="N2839">
        <v>6</v>
      </c>
      <c r="O2839" s="99">
        <f t="shared" si="89"/>
        <v>68</v>
      </c>
      <c r="P2839" s="88">
        <f t="shared" si="90"/>
        <v>6</v>
      </c>
    </row>
    <row r="2840" spans="1:16" x14ac:dyDescent="0.3">
      <c r="A2840" t="s">
        <v>42</v>
      </c>
      <c r="B2840" s="9" t="s">
        <v>390</v>
      </c>
      <c r="C2840" t="s">
        <v>393</v>
      </c>
      <c r="D2840" t="s">
        <v>72</v>
      </c>
      <c r="E2840" t="s">
        <v>233</v>
      </c>
      <c r="F2840" t="s">
        <v>220</v>
      </c>
      <c r="G2840" t="s">
        <v>273</v>
      </c>
      <c r="H2840" t="s">
        <v>5</v>
      </c>
      <c r="I2840">
        <v>11</v>
      </c>
      <c r="J2840">
        <v>3</v>
      </c>
      <c r="K2840">
        <v>0</v>
      </c>
      <c r="L2840">
        <v>3</v>
      </c>
      <c r="M2840">
        <v>8</v>
      </c>
      <c r="N2840">
        <v>0</v>
      </c>
      <c r="O2840" s="99">
        <f t="shared" si="89"/>
        <v>11</v>
      </c>
      <c r="P2840" s="88">
        <f t="shared" si="90"/>
        <v>0</v>
      </c>
    </row>
    <row r="2841" spans="1:16" x14ac:dyDescent="0.3">
      <c r="A2841" t="s">
        <v>42</v>
      </c>
      <c r="B2841" s="9" t="s">
        <v>390</v>
      </c>
      <c r="C2841" t="s">
        <v>393</v>
      </c>
      <c r="D2841" t="s">
        <v>72</v>
      </c>
      <c r="E2841" t="s">
        <v>233</v>
      </c>
      <c r="F2841" t="s">
        <v>220</v>
      </c>
      <c r="G2841" t="s">
        <v>273</v>
      </c>
      <c r="H2841" t="s">
        <v>7</v>
      </c>
      <c r="I2841">
        <v>1</v>
      </c>
      <c r="J2841">
        <v>1</v>
      </c>
      <c r="K2841">
        <v>0</v>
      </c>
      <c r="L2841">
        <v>1</v>
      </c>
      <c r="M2841">
        <v>0</v>
      </c>
      <c r="N2841">
        <v>0</v>
      </c>
      <c r="O2841" s="99">
        <f t="shared" si="89"/>
        <v>1</v>
      </c>
      <c r="P2841" s="88">
        <f t="shared" si="90"/>
        <v>0</v>
      </c>
    </row>
    <row r="2842" spans="1:16" x14ac:dyDescent="0.3">
      <c r="A2842" t="s">
        <v>42</v>
      </c>
      <c r="B2842" s="9" t="s">
        <v>390</v>
      </c>
      <c r="C2842" t="s">
        <v>393</v>
      </c>
      <c r="D2842" t="s">
        <v>72</v>
      </c>
      <c r="E2842" t="s">
        <v>233</v>
      </c>
      <c r="F2842" t="s">
        <v>220</v>
      </c>
      <c r="G2842" t="s">
        <v>273</v>
      </c>
      <c r="H2842" t="s">
        <v>6</v>
      </c>
      <c r="I2842">
        <v>3</v>
      </c>
      <c r="J2842">
        <v>1</v>
      </c>
      <c r="K2842">
        <v>0</v>
      </c>
      <c r="L2842">
        <v>1</v>
      </c>
      <c r="M2842">
        <v>1</v>
      </c>
      <c r="N2842">
        <v>1</v>
      </c>
      <c r="O2842" s="99">
        <f t="shared" si="89"/>
        <v>3</v>
      </c>
      <c r="P2842" s="88">
        <f t="shared" si="90"/>
        <v>1</v>
      </c>
    </row>
    <row r="2843" spans="1:16" x14ac:dyDescent="0.3">
      <c r="A2843" t="s">
        <v>42</v>
      </c>
      <c r="B2843" s="9" t="s">
        <v>390</v>
      </c>
      <c r="C2843" t="s">
        <v>393</v>
      </c>
      <c r="D2843" t="s">
        <v>74</v>
      </c>
      <c r="E2843" t="s">
        <v>326</v>
      </c>
      <c r="F2843" t="s">
        <v>220</v>
      </c>
      <c r="G2843" t="s">
        <v>272</v>
      </c>
      <c r="H2843" t="s">
        <v>4</v>
      </c>
      <c r="I2843">
        <v>32</v>
      </c>
      <c r="J2843">
        <v>16</v>
      </c>
      <c r="K2843">
        <v>0</v>
      </c>
      <c r="L2843">
        <v>16</v>
      </c>
      <c r="M2843">
        <v>14</v>
      </c>
      <c r="N2843">
        <v>2</v>
      </c>
      <c r="O2843" s="99">
        <f t="shared" si="89"/>
        <v>32</v>
      </c>
      <c r="P2843" s="88">
        <f t="shared" si="90"/>
        <v>2</v>
      </c>
    </row>
    <row r="2844" spans="1:16" x14ac:dyDescent="0.3">
      <c r="A2844" t="s">
        <v>42</v>
      </c>
      <c r="B2844" s="9" t="s">
        <v>390</v>
      </c>
      <c r="C2844" t="s">
        <v>393</v>
      </c>
      <c r="D2844" t="s">
        <v>74</v>
      </c>
      <c r="E2844" t="s">
        <v>326</v>
      </c>
      <c r="F2844" t="s">
        <v>220</v>
      </c>
      <c r="G2844" t="s">
        <v>272</v>
      </c>
      <c r="H2844" t="s">
        <v>5</v>
      </c>
      <c r="I2844">
        <v>1</v>
      </c>
      <c r="J2844">
        <v>0</v>
      </c>
      <c r="K2844">
        <v>0</v>
      </c>
      <c r="L2844">
        <v>0</v>
      </c>
      <c r="M2844">
        <v>1</v>
      </c>
      <c r="N2844">
        <v>0</v>
      </c>
      <c r="O2844" s="99">
        <f t="shared" si="89"/>
        <v>1</v>
      </c>
      <c r="P2844" s="88">
        <f t="shared" si="90"/>
        <v>0</v>
      </c>
    </row>
    <row r="2845" spans="1:16" x14ac:dyDescent="0.3">
      <c r="A2845" t="s">
        <v>42</v>
      </c>
      <c r="B2845" s="9" t="s">
        <v>390</v>
      </c>
      <c r="C2845" t="s">
        <v>393</v>
      </c>
      <c r="D2845" t="s">
        <v>74</v>
      </c>
      <c r="E2845" t="s">
        <v>326</v>
      </c>
      <c r="F2845" t="s">
        <v>220</v>
      </c>
      <c r="G2845" t="s">
        <v>272</v>
      </c>
      <c r="H2845" t="s">
        <v>7</v>
      </c>
      <c r="I2845">
        <v>4</v>
      </c>
      <c r="J2845">
        <v>2</v>
      </c>
      <c r="K2845">
        <v>0</v>
      </c>
      <c r="L2845">
        <v>2</v>
      </c>
      <c r="M2845">
        <v>2</v>
      </c>
      <c r="N2845">
        <v>0</v>
      </c>
      <c r="O2845" s="99">
        <f t="shared" si="89"/>
        <v>4</v>
      </c>
      <c r="P2845" s="88">
        <f t="shared" si="90"/>
        <v>0</v>
      </c>
    </row>
    <row r="2846" spans="1:16" x14ac:dyDescent="0.3">
      <c r="A2846" t="s">
        <v>42</v>
      </c>
      <c r="B2846" s="9" t="s">
        <v>390</v>
      </c>
      <c r="C2846" t="s">
        <v>393</v>
      </c>
      <c r="D2846" t="s">
        <v>76</v>
      </c>
      <c r="E2846" t="s">
        <v>234</v>
      </c>
      <c r="F2846" t="s">
        <v>220</v>
      </c>
      <c r="G2846" t="s">
        <v>273</v>
      </c>
      <c r="H2846" t="s">
        <v>4</v>
      </c>
      <c r="I2846">
        <v>29</v>
      </c>
      <c r="J2846">
        <v>20</v>
      </c>
      <c r="K2846">
        <v>4</v>
      </c>
      <c r="L2846">
        <v>16</v>
      </c>
      <c r="M2846">
        <v>5</v>
      </c>
      <c r="N2846">
        <v>4</v>
      </c>
      <c r="O2846" s="99">
        <f t="shared" si="89"/>
        <v>29</v>
      </c>
      <c r="P2846" s="88">
        <f t="shared" si="90"/>
        <v>4</v>
      </c>
    </row>
    <row r="2847" spans="1:16" x14ac:dyDescent="0.3">
      <c r="A2847" t="s">
        <v>42</v>
      </c>
      <c r="B2847" s="9" t="s">
        <v>390</v>
      </c>
      <c r="C2847" t="s">
        <v>393</v>
      </c>
      <c r="D2847" t="s">
        <v>76</v>
      </c>
      <c r="E2847" t="s">
        <v>234</v>
      </c>
      <c r="F2847" t="s">
        <v>220</v>
      </c>
      <c r="G2847" t="s">
        <v>273</v>
      </c>
      <c r="H2847" t="s">
        <v>5</v>
      </c>
      <c r="I2847">
        <v>3</v>
      </c>
      <c r="J2847">
        <v>1</v>
      </c>
      <c r="K2847">
        <v>1</v>
      </c>
      <c r="L2847">
        <v>0</v>
      </c>
      <c r="M2847">
        <v>1</v>
      </c>
      <c r="N2847">
        <v>1</v>
      </c>
      <c r="O2847" s="99">
        <f t="shared" si="89"/>
        <v>3</v>
      </c>
      <c r="P2847" s="88">
        <f t="shared" si="90"/>
        <v>1</v>
      </c>
    </row>
    <row r="2848" spans="1:16" x14ac:dyDescent="0.3">
      <c r="A2848" t="s">
        <v>42</v>
      </c>
      <c r="B2848" s="9" t="s">
        <v>390</v>
      </c>
      <c r="C2848" t="s">
        <v>393</v>
      </c>
      <c r="D2848" t="s">
        <v>76</v>
      </c>
      <c r="E2848" t="s">
        <v>234</v>
      </c>
      <c r="F2848" t="s">
        <v>220</v>
      </c>
      <c r="G2848" t="s">
        <v>273</v>
      </c>
      <c r="H2848" t="s">
        <v>7</v>
      </c>
      <c r="I2848">
        <v>1</v>
      </c>
      <c r="J2848">
        <v>1</v>
      </c>
      <c r="K2848">
        <v>0</v>
      </c>
      <c r="L2848">
        <v>1</v>
      </c>
      <c r="M2848">
        <v>0</v>
      </c>
      <c r="N2848">
        <v>0</v>
      </c>
      <c r="O2848" s="99">
        <f t="shared" si="89"/>
        <v>1</v>
      </c>
      <c r="P2848" s="88">
        <f t="shared" si="90"/>
        <v>0</v>
      </c>
    </row>
    <row r="2849" spans="1:16" x14ac:dyDescent="0.3">
      <c r="A2849" t="s">
        <v>42</v>
      </c>
      <c r="B2849" s="9" t="s">
        <v>390</v>
      </c>
      <c r="C2849" t="s">
        <v>393</v>
      </c>
      <c r="D2849" t="s">
        <v>78</v>
      </c>
      <c r="E2849" t="s">
        <v>235</v>
      </c>
      <c r="F2849" t="s">
        <v>220</v>
      </c>
      <c r="G2849" t="s">
        <v>272</v>
      </c>
      <c r="H2849" t="s">
        <v>4</v>
      </c>
      <c r="I2849">
        <v>15</v>
      </c>
      <c r="J2849">
        <v>8</v>
      </c>
      <c r="K2849">
        <v>3</v>
      </c>
      <c r="L2849">
        <v>5</v>
      </c>
      <c r="M2849">
        <v>6</v>
      </c>
      <c r="N2849">
        <v>1</v>
      </c>
      <c r="O2849" s="99">
        <f t="shared" si="89"/>
        <v>15</v>
      </c>
      <c r="P2849" s="88">
        <f t="shared" si="90"/>
        <v>1</v>
      </c>
    </row>
    <row r="2850" spans="1:16" x14ac:dyDescent="0.3">
      <c r="A2850" t="s">
        <v>42</v>
      </c>
      <c r="B2850" s="9" t="s">
        <v>390</v>
      </c>
      <c r="C2850" t="s">
        <v>393</v>
      </c>
      <c r="D2850" t="s">
        <v>80</v>
      </c>
      <c r="E2850" t="s">
        <v>236</v>
      </c>
      <c r="F2850" t="s">
        <v>220</v>
      </c>
      <c r="G2850" t="s">
        <v>272</v>
      </c>
      <c r="H2850" t="s">
        <v>4</v>
      </c>
      <c r="I2850">
        <v>37</v>
      </c>
      <c r="J2850">
        <v>24</v>
      </c>
      <c r="K2850">
        <v>4</v>
      </c>
      <c r="L2850">
        <v>20</v>
      </c>
      <c r="M2850">
        <v>7</v>
      </c>
      <c r="N2850">
        <v>6</v>
      </c>
      <c r="O2850" s="99">
        <f t="shared" si="89"/>
        <v>37</v>
      </c>
      <c r="P2850" s="88">
        <f t="shared" si="90"/>
        <v>6</v>
      </c>
    </row>
    <row r="2851" spans="1:16" x14ac:dyDescent="0.3">
      <c r="A2851" t="s">
        <v>42</v>
      </c>
      <c r="B2851" s="9" t="s">
        <v>390</v>
      </c>
      <c r="C2851" t="s">
        <v>393</v>
      </c>
      <c r="D2851" t="s">
        <v>80</v>
      </c>
      <c r="E2851" t="s">
        <v>236</v>
      </c>
      <c r="F2851" t="s">
        <v>220</v>
      </c>
      <c r="G2851" t="s">
        <v>272</v>
      </c>
      <c r="H2851" t="s">
        <v>5</v>
      </c>
      <c r="I2851">
        <v>7</v>
      </c>
      <c r="J2851">
        <v>2</v>
      </c>
      <c r="K2851">
        <v>0</v>
      </c>
      <c r="L2851">
        <v>2</v>
      </c>
      <c r="M2851">
        <v>4</v>
      </c>
      <c r="N2851">
        <v>1</v>
      </c>
      <c r="O2851" s="99">
        <f t="shared" si="89"/>
        <v>7</v>
      </c>
      <c r="P2851" s="88">
        <f t="shared" si="90"/>
        <v>1</v>
      </c>
    </row>
    <row r="2852" spans="1:16" x14ac:dyDescent="0.3">
      <c r="A2852" t="s">
        <v>42</v>
      </c>
      <c r="B2852" s="9" t="s">
        <v>390</v>
      </c>
      <c r="C2852" t="s">
        <v>393</v>
      </c>
      <c r="D2852" t="s">
        <v>80</v>
      </c>
      <c r="E2852" t="s">
        <v>236</v>
      </c>
      <c r="F2852" t="s">
        <v>220</v>
      </c>
      <c r="G2852" t="s">
        <v>272</v>
      </c>
      <c r="H2852" t="s">
        <v>7</v>
      </c>
      <c r="I2852">
        <v>2</v>
      </c>
      <c r="J2852">
        <v>2</v>
      </c>
      <c r="K2852">
        <v>0</v>
      </c>
      <c r="L2852">
        <v>2</v>
      </c>
      <c r="M2852">
        <v>0</v>
      </c>
      <c r="N2852">
        <v>0</v>
      </c>
      <c r="O2852" s="99">
        <f t="shared" si="89"/>
        <v>2</v>
      </c>
      <c r="P2852" s="88">
        <f t="shared" si="90"/>
        <v>0</v>
      </c>
    </row>
    <row r="2853" spans="1:16" x14ac:dyDescent="0.3">
      <c r="A2853" t="s">
        <v>42</v>
      </c>
      <c r="B2853" s="9" t="s">
        <v>390</v>
      </c>
      <c r="C2853" t="s">
        <v>393</v>
      </c>
      <c r="D2853" t="s">
        <v>80</v>
      </c>
      <c r="E2853" t="s">
        <v>236</v>
      </c>
      <c r="F2853" t="s">
        <v>220</v>
      </c>
      <c r="G2853" t="s">
        <v>272</v>
      </c>
      <c r="H2853" t="s">
        <v>6</v>
      </c>
      <c r="I2853">
        <v>1</v>
      </c>
      <c r="J2853">
        <v>1</v>
      </c>
      <c r="K2853">
        <v>0</v>
      </c>
      <c r="L2853">
        <v>1</v>
      </c>
      <c r="M2853">
        <v>0</v>
      </c>
      <c r="N2853">
        <v>0</v>
      </c>
      <c r="O2853" s="99">
        <f t="shared" si="89"/>
        <v>1</v>
      </c>
      <c r="P2853" s="88">
        <f t="shared" si="90"/>
        <v>0</v>
      </c>
    </row>
    <row r="2854" spans="1:16" x14ac:dyDescent="0.3">
      <c r="A2854" t="s">
        <v>42</v>
      </c>
      <c r="B2854" s="9" t="s">
        <v>390</v>
      </c>
      <c r="C2854" t="s">
        <v>393</v>
      </c>
      <c r="D2854" t="s">
        <v>82</v>
      </c>
      <c r="E2854" t="s">
        <v>237</v>
      </c>
      <c r="F2854" t="s">
        <v>220</v>
      </c>
      <c r="G2854" t="s">
        <v>272</v>
      </c>
      <c r="H2854" t="s">
        <v>4</v>
      </c>
      <c r="I2854">
        <v>8</v>
      </c>
      <c r="J2854">
        <v>4</v>
      </c>
      <c r="K2854">
        <v>1</v>
      </c>
      <c r="L2854">
        <v>3</v>
      </c>
      <c r="M2854">
        <v>4</v>
      </c>
      <c r="N2854">
        <v>0</v>
      </c>
      <c r="O2854" s="99">
        <f t="shared" si="89"/>
        <v>8</v>
      </c>
      <c r="P2854" s="88">
        <f t="shared" si="90"/>
        <v>0</v>
      </c>
    </row>
    <row r="2855" spans="1:16" x14ac:dyDescent="0.3">
      <c r="A2855" t="s">
        <v>42</v>
      </c>
      <c r="B2855" s="9" t="s">
        <v>390</v>
      </c>
      <c r="C2855" t="s">
        <v>393</v>
      </c>
      <c r="D2855" t="s">
        <v>82</v>
      </c>
      <c r="E2855" t="s">
        <v>237</v>
      </c>
      <c r="F2855" t="s">
        <v>220</v>
      </c>
      <c r="G2855" t="s">
        <v>272</v>
      </c>
      <c r="H2855" t="s">
        <v>6</v>
      </c>
      <c r="I2855">
        <v>1</v>
      </c>
      <c r="J2855">
        <v>0</v>
      </c>
      <c r="K2855">
        <v>0</v>
      </c>
      <c r="L2855">
        <v>0</v>
      </c>
      <c r="M2855">
        <v>1</v>
      </c>
      <c r="N2855">
        <v>0</v>
      </c>
      <c r="O2855" s="99">
        <f t="shared" si="89"/>
        <v>1</v>
      </c>
      <c r="P2855" s="88">
        <f t="shared" si="90"/>
        <v>0</v>
      </c>
    </row>
    <row r="2856" spans="1:16" x14ac:dyDescent="0.3">
      <c r="A2856" t="s">
        <v>42</v>
      </c>
      <c r="B2856" s="9" t="s">
        <v>390</v>
      </c>
      <c r="C2856" t="s">
        <v>393</v>
      </c>
      <c r="D2856" t="s">
        <v>84</v>
      </c>
      <c r="E2856" t="s">
        <v>238</v>
      </c>
      <c r="F2856" t="s">
        <v>239</v>
      </c>
      <c r="G2856" t="s">
        <v>271</v>
      </c>
      <c r="H2856" t="s">
        <v>4</v>
      </c>
      <c r="I2856">
        <v>292</v>
      </c>
      <c r="J2856">
        <v>157</v>
      </c>
      <c r="K2856">
        <v>21</v>
      </c>
      <c r="L2856">
        <v>136</v>
      </c>
      <c r="M2856">
        <v>103</v>
      </c>
      <c r="N2856">
        <v>32</v>
      </c>
      <c r="O2856" s="99">
        <f t="shared" si="89"/>
        <v>292</v>
      </c>
      <c r="P2856" s="88">
        <f t="shared" si="90"/>
        <v>32</v>
      </c>
    </row>
    <row r="2857" spans="1:16" x14ac:dyDescent="0.3">
      <c r="A2857" t="s">
        <v>42</v>
      </c>
      <c r="B2857" s="9" t="s">
        <v>390</v>
      </c>
      <c r="C2857" t="s">
        <v>393</v>
      </c>
      <c r="D2857" t="s">
        <v>84</v>
      </c>
      <c r="E2857" t="s">
        <v>238</v>
      </c>
      <c r="F2857" t="s">
        <v>239</v>
      </c>
      <c r="G2857" t="s">
        <v>271</v>
      </c>
      <c r="H2857" t="s">
        <v>5</v>
      </c>
      <c r="I2857">
        <v>22</v>
      </c>
      <c r="J2857">
        <v>11</v>
      </c>
      <c r="K2857">
        <v>3</v>
      </c>
      <c r="L2857">
        <v>8</v>
      </c>
      <c r="M2857">
        <v>6</v>
      </c>
      <c r="N2857">
        <v>5</v>
      </c>
      <c r="O2857" s="99">
        <f t="shared" si="89"/>
        <v>22</v>
      </c>
      <c r="P2857" s="88">
        <f t="shared" si="90"/>
        <v>5</v>
      </c>
    </row>
    <row r="2858" spans="1:16" x14ac:dyDescent="0.3">
      <c r="A2858" t="s">
        <v>42</v>
      </c>
      <c r="B2858" s="9" t="s">
        <v>390</v>
      </c>
      <c r="C2858" t="s">
        <v>393</v>
      </c>
      <c r="D2858" t="s">
        <v>84</v>
      </c>
      <c r="E2858" t="s">
        <v>238</v>
      </c>
      <c r="F2858" t="s">
        <v>239</v>
      </c>
      <c r="G2858" t="s">
        <v>271</v>
      </c>
      <c r="H2858" t="s">
        <v>7</v>
      </c>
      <c r="I2858">
        <v>4</v>
      </c>
      <c r="J2858">
        <v>2</v>
      </c>
      <c r="K2858">
        <v>1</v>
      </c>
      <c r="L2858">
        <v>1</v>
      </c>
      <c r="M2858">
        <v>1</v>
      </c>
      <c r="N2858">
        <v>1</v>
      </c>
      <c r="O2858" s="99">
        <f t="shared" si="89"/>
        <v>4</v>
      </c>
      <c r="P2858" s="88">
        <f t="shared" si="90"/>
        <v>1</v>
      </c>
    </row>
    <row r="2859" spans="1:16" x14ac:dyDescent="0.3">
      <c r="A2859" t="s">
        <v>42</v>
      </c>
      <c r="B2859" s="9" t="s">
        <v>390</v>
      </c>
      <c r="C2859" t="s">
        <v>393</v>
      </c>
      <c r="D2859" t="s">
        <v>84</v>
      </c>
      <c r="E2859" t="s">
        <v>238</v>
      </c>
      <c r="F2859" t="s">
        <v>239</v>
      </c>
      <c r="G2859" t="s">
        <v>271</v>
      </c>
      <c r="H2859" t="s">
        <v>6</v>
      </c>
      <c r="I2859">
        <v>7</v>
      </c>
      <c r="J2859">
        <v>2</v>
      </c>
      <c r="K2859">
        <v>1</v>
      </c>
      <c r="L2859">
        <v>1</v>
      </c>
      <c r="M2859">
        <v>4</v>
      </c>
      <c r="N2859">
        <v>1</v>
      </c>
      <c r="O2859" s="99">
        <f t="shared" si="89"/>
        <v>7</v>
      </c>
      <c r="P2859" s="88">
        <f t="shared" si="90"/>
        <v>1</v>
      </c>
    </row>
    <row r="2860" spans="1:16" x14ac:dyDescent="0.3">
      <c r="A2860" t="s">
        <v>42</v>
      </c>
      <c r="B2860" s="9" t="s">
        <v>390</v>
      </c>
      <c r="C2860" t="s">
        <v>393</v>
      </c>
      <c r="D2860" t="s">
        <v>86</v>
      </c>
      <c r="E2860" t="s">
        <v>240</v>
      </c>
      <c r="F2860" t="s">
        <v>239</v>
      </c>
      <c r="G2860" t="s">
        <v>271</v>
      </c>
      <c r="H2860" t="s">
        <v>4</v>
      </c>
      <c r="I2860">
        <v>114</v>
      </c>
      <c r="J2860">
        <v>52</v>
      </c>
      <c r="K2860">
        <v>8</v>
      </c>
      <c r="L2860">
        <v>44</v>
      </c>
      <c r="M2860">
        <v>35</v>
      </c>
      <c r="N2860">
        <v>27</v>
      </c>
      <c r="O2860" s="99">
        <f t="shared" si="89"/>
        <v>114</v>
      </c>
      <c r="P2860" s="88">
        <f t="shared" si="90"/>
        <v>27</v>
      </c>
    </row>
    <row r="2861" spans="1:16" x14ac:dyDescent="0.3">
      <c r="A2861" t="s">
        <v>42</v>
      </c>
      <c r="B2861" s="9" t="s">
        <v>390</v>
      </c>
      <c r="C2861" t="s">
        <v>393</v>
      </c>
      <c r="D2861" t="s">
        <v>86</v>
      </c>
      <c r="E2861" t="s">
        <v>240</v>
      </c>
      <c r="F2861" t="s">
        <v>239</v>
      </c>
      <c r="G2861" t="s">
        <v>271</v>
      </c>
      <c r="H2861" t="s">
        <v>5</v>
      </c>
      <c r="I2861">
        <v>14</v>
      </c>
      <c r="J2861">
        <v>6</v>
      </c>
      <c r="K2861">
        <v>1</v>
      </c>
      <c r="L2861">
        <v>5</v>
      </c>
      <c r="M2861">
        <v>3</v>
      </c>
      <c r="N2861">
        <v>5</v>
      </c>
      <c r="O2861" s="99">
        <f t="shared" si="89"/>
        <v>14</v>
      </c>
      <c r="P2861" s="88">
        <f t="shared" si="90"/>
        <v>5</v>
      </c>
    </row>
    <row r="2862" spans="1:16" x14ac:dyDescent="0.3">
      <c r="A2862" t="s">
        <v>42</v>
      </c>
      <c r="B2862" s="9" t="s">
        <v>390</v>
      </c>
      <c r="C2862" t="s">
        <v>393</v>
      </c>
      <c r="D2862" t="s">
        <v>86</v>
      </c>
      <c r="E2862" t="s">
        <v>240</v>
      </c>
      <c r="F2862" t="s">
        <v>239</v>
      </c>
      <c r="G2862" t="s">
        <v>271</v>
      </c>
      <c r="H2862" t="s">
        <v>7</v>
      </c>
      <c r="I2862">
        <v>1</v>
      </c>
      <c r="J2862">
        <v>0</v>
      </c>
      <c r="K2862">
        <v>0</v>
      </c>
      <c r="L2862">
        <v>0</v>
      </c>
      <c r="M2862">
        <v>0</v>
      </c>
      <c r="N2862">
        <v>1</v>
      </c>
      <c r="O2862" s="99">
        <f t="shared" si="89"/>
        <v>1</v>
      </c>
      <c r="P2862" s="88">
        <f t="shared" si="90"/>
        <v>1</v>
      </c>
    </row>
    <row r="2863" spans="1:16" x14ac:dyDescent="0.3">
      <c r="A2863" t="s">
        <v>42</v>
      </c>
      <c r="B2863" s="9" t="s">
        <v>390</v>
      </c>
      <c r="C2863" t="s">
        <v>393</v>
      </c>
      <c r="D2863" t="s">
        <v>86</v>
      </c>
      <c r="E2863" t="s">
        <v>240</v>
      </c>
      <c r="F2863" t="s">
        <v>239</v>
      </c>
      <c r="G2863" t="s">
        <v>271</v>
      </c>
      <c r="H2863" t="s">
        <v>6</v>
      </c>
      <c r="I2863">
        <v>5</v>
      </c>
      <c r="J2863">
        <v>2</v>
      </c>
      <c r="K2863">
        <v>0</v>
      </c>
      <c r="L2863">
        <v>2</v>
      </c>
      <c r="M2863">
        <v>1</v>
      </c>
      <c r="N2863">
        <v>2</v>
      </c>
      <c r="O2863" s="99">
        <f t="shared" si="89"/>
        <v>5</v>
      </c>
      <c r="P2863" s="88">
        <f t="shared" si="90"/>
        <v>2</v>
      </c>
    </row>
    <row r="2864" spans="1:16" x14ac:dyDescent="0.3">
      <c r="A2864" t="s">
        <v>42</v>
      </c>
      <c r="B2864" s="9" t="s">
        <v>390</v>
      </c>
      <c r="C2864" t="s">
        <v>393</v>
      </c>
      <c r="D2864" t="s">
        <v>88</v>
      </c>
      <c r="E2864" t="s">
        <v>241</v>
      </c>
      <c r="F2864" t="s">
        <v>220</v>
      </c>
      <c r="G2864" t="s">
        <v>271</v>
      </c>
      <c r="H2864" t="s">
        <v>4</v>
      </c>
      <c r="I2864">
        <v>26</v>
      </c>
      <c r="J2864">
        <v>12</v>
      </c>
      <c r="K2864">
        <v>3</v>
      </c>
      <c r="L2864">
        <v>9</v>
      </c>
      <c r="M2864">
        <v>13</v>
      </c>
      <c r="N2864">
        <v>1</v>
      </c>
      <c r="O2864" s="99">
        <f t="shared" si="89"/>
        <v>26</v>
      </c>
      <c r="P2864" s="88">
        <f t="shared" si="90"/>
        <v>1</v>
      </c>
    </row>
    <row r="2865" spans="1:16" x14ac:dyDescent="0.3">
      <c r="A2865" t="s">
        <v>42</v>
      </c>
      <c r="B2865" s="9" t="s">
        <v>390</v>
      </c>
      <c r="C2865" t="s">
        <v>393</v>
      </c>
      <c r="D2865" t="s">
        <v>88</v>
      </c>
      <c r="E2865" t="s">
        <v>241</v>
      </c>
      <c r="F2865" t="s">
        <v>220</v>
      </c>
      <c r="G2865" t="s">
        <v>271</v>
      </c>
      <c r="H2865" t="s">
        <v>5</v>
      </c>
      <c r="I2865">
        <v>2</v>
      </c>
      <c r="J2865">
        <v>1</v>
      </c>
      <c r="K2865">
        <v>0</v>
      </c>
      <c r="L2865">
        <v>1</v>
      </c>
      <c r="M2865">
        <v>1</v>
      </c>
      <c r="N2865">
        <v>0</v>
      </c>
      <c r="O2865" s="99">
        <f t="shared" si="89"/>
        <v>2</v>
      </c>
      <c r="P2865" s="88">
        <f t="shared" si="90"/>
        <v>0</v>
      </c>
    </row>
    <row r="2866" spans="1:16" x14ac:dyDescent="0.3">
      <c r="A2866" t="s">
        <v>42</v>
      </c>
      <c r="B2866" s="9" t="s">
        <v>390</v>
      </c>
      <c r="C2866" t="s">
        <v>393</v>
      </c>
      <c r="D2866" t="s">
        <v>88</v>
      </c>
      <c r="E2866" t="s">
        <v>241</v>
      </c>
      <c r="F2866" t="s">
        <v>220</v>
      </c>
      <c r="G2866" t="s">
        <v>271</v>
      </c>
      <c r="H2866" t="s">
        <v>7</v>
      </c>
      <c r="I2866">
        <v>1</v>
      </c>
      <c r="J2866">
        <v>1</v>
      </c>
      <c r="K2866">
        <v>0</v>
      </c>
      <c r="L2866">
        <v>1</v>
      </c>
      <c r="M2866">
        <v>0</v>
      </c>
      <c r="N2866">
        <v>0</v>
      </c>
      <c r="O2866" s="99">
        <f t="shared" si="89"/>
        <v>1</v>
      </c>
      <c r="P2866" s="88">
        <f t="shared" si="90"/>
        <v>0</v>
      </c>
    </row>
    <row r="2867" spans="1:16" x14ac:dyDescent="0.3">
      <c r="A2867" t="s">
        <v>42</v>
      </c>
      <c r="B2867" s="9" t="s">
        <v>390</v>
      </c>
      <c r="C2867" t="s">
        <v>393</v>
      </c>
      <c r="D2867" t="s">
        <v>88</v>
      </c>
      <c r="E2867" t="s">
        <v>241</v>
      </c>
      <c r="F2867" t="s">
        <v>220</v>
      </c>
      <c r="G2867" t="s">
        <v>271</v>
      </c>
      <c r="H2867" t="s">
        <v>6</v>
      </c>
      <c r="I2867">
        <v>4</v>
      </c>
      <c r="J2867">
        <v>1</v>
      </c>
      <c r="K2867">
        <v>0</v>
      </c>
      <c r="L2867">
        <v>1</v>
      </c>
      <c r="M2867">
        <v>2</v>
      </c>
      <c r="N2867">
        <v>1</v>
      </c>
      <c r="O2867" s="99">
        <f t="shared" si="89"/>
        <v>4</v>
      </c>
      <c r="P2867" s="88">
        <f t="shared" si="90"/>
        <v>1</v>
      </c>
    </row>
    <row r="2868" spans="1:16" x14ac:dyDescent="0.3">
      <c r="A2868" t="s">
        <v>42</v>
      </c>
      <c r="B2868" s="9" t="s">
        <v>390</v>
      </c>
      <c r="C2868" t="s">
        <v>393</v>
      </c>
      <c r="D2868" t="s">
        <v>90</v>
      </c>
      <c r="E2868" t="s">
        <v>242</v>
      </c>
      <c r="F2868" t="s">
        <v>220</v>
      </c>
      <c r="G2868" t="s">
        <v>272</v>
      </c>
      <c r="H2868" t="s">
        <v>4</v>
      </c>
      <c r="I2868">
        <v>13</v>
      </c>
      <c r="J2868">
        <v>6</v>
      </c>
      <c r="K2868">
        <v>2</v>
      </c>
      <c r="L2868">
        <v>4</v>
      </c>
      <c r="M2868">
        <v>6</v>
      </c>
      <c r="N2868">
        <v>1</v>
      </c>
      <c r="O2868" s="99">
        <f t="shared" si="89"/>
        <v>13</v>
      </c>
      <c r="P2868" s="88">
        <f t="shared" si="90"/>
        <v>1</v>
      </c>
    </row>
    <row r="2869" spans="1:16" x14ac:dyDescent="0.3">
      <c r="A2869" t="s">
        <v>42</v>
      </c>
      <c r="B2869" s="9" t="s">
        <v>390</v>
      </c>
      <c r="C2869" t="s">
        <v>393</v>
      </c>
      <c r="D2869" t="s">
        <v>90</v>
      </c>
      <c r="E2869" t="s">
        <v>242</v>
      </c>
      <c r="F2869" t="s">
        <v>220</v>
      </c>
      <c r="G2869" t="s">
        <v>272</v>
      </c>
      <c r="H2869" t="s">
        <v>5</v>
      </c>
      <c r="I2869">
        <v>2</v>
      </c>
      <c r="J2869">
        <v>0</v>
      </c>
      <c r="K2869">
        <v>0</v>
      </c>
      <c r="L2869">
        <v>0</v>
      </c>
      <c r="M2869">
        <v>2</v>
      </c>
      <c r="N2869">
        <v>0</v>
      </c>
      <c r="O2869" s="99">
        <f t="shared" si="89"/>
        <v>2</v>
      </c>
      <c r="P2869" s="88">
        <f t="shared" si="90"/>
        <v>0</v>
      </c>
    </row>
    <row r="2870" spans="1:16" x14ac:dyDescent="0.3">
      <c r="A2870" t="s">
        <v>42</v>
      </c>
      <c r="B2870" s="9" t="s">
        <v>390</v>
      </c>
      <c r="C2870" t="s">
        <v>393</v>
      </c>
      <c r="D2870" t="s">
        <v>90</v>
      </c>
      <c r="E2870" t="s">
        <v>242</v>
      </c>
      <c r="F2870" t="s">
        <v>220</v>
      </c>
      <c r="G2870" t="s">
        <v>272</v>
      </c>
      <c r="H2870" t="s">
        <v>6</v>
      </c>
      <c r="I2870">
        <v>2</v>
      </c>
      <c r="J2870">
        <v>2</v>
      </c>
      <c r="K2870">
        <v>2</v>
      </c>
      <c r="L2870">
        <v>0</v>
      </c>
      <c r="M2870">
        <v>0</v>
      </c>
      <c r="N2870">
        <v>0</v>
      </c>
      <c r="O2870" s="99">
        <f t="shared" si="89"/>
        <v>2</v>
      </c>
      <c r="P2870" s="88">
        <f t="shared" si="90"/>
        <v>0</v>
      </c>
    </row>
    <row r="2871" spans="1:16" x14ac:dyDescent="0.3">
      <c r="A2871" t="s">
        <v>42</v>
      </c>
      <c r="B2871" s="9" t="s">
        <v>390</v>
      </c>
      <c r="C2871" t="s">
        <v>393</v>
      </c>
      <c r="D2871" t="s">
        <v>92</v>
      </c>
      <c r="E2871" t="s">
        <v>243</v>
      </c>
      <c r="F2871" t="s">
        <v>220</v>
      </c>
      <c r="G2871" t="s">
        <v>271</v>
      </c>
      <c r="H2871" t="s">
        <v>4</v>
      </c>
      <c r="I2871">
        <v>32</v>
      </c>
      <c r="J2871">
        <v>18</v>
      </c>
      <c r="K2871">
        <v>2</v>
      </c>
      <c r="L2871">
        <v>16</v>
      </c>
      <c r="M2871">
        <v>12</v>
      </c>
      <c r="N2871">
        <v>2</v>
      </c>
      <c r="O2871" s="99">
        <f t="shared" si="89"/>
        <v>32</v>
      </c>
      <c r="P2871" s="88">
        <f t="shared" si="90"/>
        <v>2</v>
      </c>
    </row>
    <row r="2872" spans="1:16" x14ac:dyDescent="0.3">
      <c r="A2872" t="s">
        <v>42</v>
      </c>
      <c r="B2872" s="9" t="s">
        <v>390</v>
      </c>
      <c r="C2872" t="s">
        <v>393</v>
      </c>
      <c r="D2872" t="s">
        <v>92</v>
      </c>
      <c r="E2872" t="s">
        <v>243</v>
      </c>
      <c r="F2872" t="s">
        <v>220</v>
      </c>
      <c r="G2872" t="s">
        <v>271</v>
      </c>
      <c r="H2872" t="s">
        <v>5</v>
      </c>
      <c r="I2872">
        <v>1</v>
      </c>
      <c r="J2872">
        <v>1</v>
      </c>
      <c r="K2872">
        <v>0</v>
      </c>
      <c r="L2872">
        <v>1</v>
      </c>
      <c r="M2872">
        <v>0</v>
      </c>
      <c r="N2872">
        <v>0</v>
      </c>
      <c r="O2872" s="99">
        <f t="shared" si="89"/>
        <v>1</v>
      </c>
      <c r="P2872" s="88">
        <f t="shared" si="90"/>
        <v>0</v>
      </c>
    </row>
    <row r="2873" spans="1:16" x14ac:dyDescent="0.3">
      <c r="A2873" t="s">
        <v>42</v>
      </c>
      <c r="B2873" s="9" t="s">
        <v>390</v>
      </c>
      <c r="C2873" t="s">
        <v>393</v>
      </c>
      <c r="D2873" t="s">
        <v>92</v>
      </c>
      <c r="E2873" t="s">
        <v>243</v>
      </c>
      <c r="F2873" t="s">
        <v>220</v>
      </c>
      <c r="G2873" t="s">
        <v>271</v>
      </c>
      <c r="H2873" t="s">
        <v>7</v>
      </c>
      <c r="I2873">
        <v>4</v>
      </c>
      <c r="J2873">
        <v>2</v>
      </c>
      <c r="K2873">
        <v>0</v>
      </c>
      <c r="L2873">
        <v>2</v>
      </c>
      <c r="M2873">
        <v>2</v>
      </c>
      <c r="N2873">
        <v>0</v>
      </c>
      <c r="O2873" s="99">
        <f t="shared" si="89"/>
        <v>4</v>
      </c>
      <c r="P2873" s="88">
        <f t="shared" si="90"/>
        <v>0</v>
      </c>
    </row>
    <row r="2874" spans="1:16" x14ac:dyDescent="0.3">
      <c r="A2874" t="s">
        <v>42</v>
      </c>
      <c r="B2874" s="9" t="s">
        <v>390</v>
      </c>
      <c r="C2874" t="s">
        <v>393</v>
      </c>
      <c r="D2874" t="s">
        <v>92</v>
      </c>
      <c r="E2874" t="s">
        <v>243</v>
      </c>
      <c r="F2874" t="s">
        <v>220</v>
      </c>
      <c r="G2874" t="s">
        <v>271</v>
      </c>
      <c r="H2874" t="s">
        <v>6</v>
      </c>
      <c r="I2874">
        <v>1</v>
      </c>
      <c r="J2874">
        <v>0</v>
      </c>
      <c r="K2874">
        <v>0</v>
      </c>
      <c r="L2874">
        <v>0</v>
      </c>
      <c r="M2874">
        <v>1</v>
      </c>
      <c r="N2874">
        <v>0</v>
      </c>
      <c r="O2874" s="99">
        <f t="shared" si="89"/>
        <v>1</v>
      </c>
      <c r="P2874" s="88">
        <f t="shared" si="90"/>
        <v>0</v>
      </c>
    </row>
    <row r="2875" spans="1:16" x14ac:dyDescent="0.3">
      <c r="A2875" t="s">
        <v>42</v>
      </c>
      <c r="B2875" s="9" t="s">
        <v>390</v>
      </c>
      <c r="C2875" t="s">
        <v>393</v>
      </c>
      <c r="D2875" t="s">
        <v>94</v>
      </c>
      <c r="E2875" t="s">
        <v>244</v>
      </c>
      <c r="F2875" t="s">
        <v>220</v>
      </c>
      <c r="G2875" t="s">
        <v>272</v>
      </c>
      <c r="H2875" t="s">
        <v>4</v>
      </c>
      <c r="I2875">
        <v>44</v>
      </c>
      <c r="J2875">
        <v>8</v>
      </c>
      <c r="K2875">
        <v>1</v>
      </c>
      <c r="L2875">
        <v>7</v>
      </c>
      <c r="M2875">
        <v>14</v>
      </c>
      <c r="N2875">
        <v>22</v>
      </c>
      <c r="O2875" s="99">
        <f t="shared" si="89"/>
        <v>44</v>
      </c>
      <c r="P2875" s="88">
        <f t="shared" si="90"/>
        <v>22</v>
      </c>
    </row>
    <row r="2876" spans="1:16" x14ac:dyDescent="0.3">
      <c r="A2876" t="s">
        <v>42</v>
      </c>
      <c r="B2876" s="9" t="s">
        <v>390</v>
      </c>
      <c r="C2876" t="s">
        <v>393</v>
      </c>
      <c r="D2876" t="s">
        <v>94</v>
      </c>
      <c r="E2876" t="s">
        <v>244</v>
      </c>
      <c r="F2876" t="s">
        <v>220</v>
      </c>
      <c r="G2876" t="s">
        <v>272</v>
      </c>
      <c r="H2876" t="s">
        <v>5</v>
      </c>
      <c r="I2876">
        <v>10</v>
      </c>
      <c r="J2876">
        <v>1</v>
      </c>
      <c r="K2876">
        <v>0</v>
      </c>
      <c r="L2876">
        <v>1</v>
      </c>
      <c r="M2876">
        <v>2</v>
      </c>
      <c r="N2876">
        <v>7</v>
      </c>
      <c r="O2876" s="99">
        <f t="shared" si="89"/>
        <v>10</v>
      </c>
      <c r="P2876" s="88">
        <f t="shared" si="90"/>
        <v>7</v>
      </c>
    </row>
    <row r="2877" spans="1:16" x14ac:dyDescent="0.3">
      <c r="A2877" t="s">
        <v>42</v>
      </c>
      <c r="B2877" s="9" t="s">
        <v>390</v>
      </c>
      <c r="C2877" t="s">
        <v>393</v>
      </c>
      <c r="D2877" t="s">
        <v>94</v>
      </c>
      <c r="E2877" t="s">
        <v>244</v>
      </c>
      <c r="F2877" t="s">
        <v>220</v>
      </c>
      <c r="G2877" t="s">
        <v>272</v>
      </c>
      <c r="H2877" t="s">
        <v>7</v>
      </c>
      <c r="I2877">
        <v>1</v>
      </c>
      <c r="J2877">
        <v>0</v>
      </c>
      <c r="K2877">
        <v>0</v>
      </c>
      <c r="L2877">
        <v>0</v>
      </c>
      <c r="M2877">
        <v>1</v>
      </c>
      <c r="N2877">
        <v>0</v>
      </c>
      <c r="O2877" s="99">
        <f t="shared" si="89"/>
        <v>1</v>
      </c>
      <c r="P2877" s="88">
        <f t="shared" si="90"/>
        <v>0</v>
      </c>
    </row>
    <row r="2878" spans="1:16" x14ac:dyDescent="0.3">
      <c r="A2878" t="s">
        <v>42</v>
      </c>
      <c r="B2878" s="9" t="s">
        <v>390</v>
      </c>
      <c r="C2878" t="s">
        <v>393</v>
      </c>
      <c r="D2878" t="s">
        <v>94</v>
      </c>
      <c r="E2878" t="s">
        <v>244</v>
      </c>
      <c r="F2878" t="s">
        <v>220</v>
      </c>
      <c r="G2878" t="s">
        <v>272</v>
      </c>
      <c r="H2878" t="s">
        <v>6</v>
      </c>
      <c r="I2878">
        <v>3</v>
      </c>
      <c r="J2878">
        <v>2</v>
      </c>
      <c r="K2878">
        <v>0</v>
      </c>
      <c r="L2878">
        <v>2</v>
      </c>
      <c r="M2878">
        <v>0</v>
      </c>
      <c r="N2878">
        <v>1</v>
      </c>
      <c r="O2878" s="99">
        <f t="shared" si="89"/>
        <v>3</v>
      </c>
      <c r="P2878" s="88">
        <f t="shared" si="90"/>
        <v>1</v>
      </c>
    </row>
    <row r="2879" spans="1:16" x14ac:dyDescent="0.3">
      <c r="A2879" t="s">
        <v>42</v>
      </c>
      <c r="B2879" s="9" t="s">
        <v>390</v>
      </c>
      <c r="C2879" t="s">
        <v>393</v>
      </c>
      <c r="D2879" t="s">
        <v>245</v>
      </c>
      <c r="E2879" t="s">
        <v>246</v>
      </c>
      <c r="F2879" t="s">
        <v>220</v>
      </c>
      <c r="G2879" t="s">
        <v>273</v>
      </c>
      <c r="H2879" t="s">
        <v>5</v>
      </c>
      <c r="I2879">
        <v>11</v>
      </c>
      <c r="J2879">
        <v>8</v>
      </c>
      <c r="K2879">
        <v>0</v>
      </c>
      <c r="L2879">
        <v>8</v>
      </c>
      <c r="M2879">
        <v>3</v>
      </c>
      <c r="N2879">
        <v>0</v>
      </c>
      <c r="O2879" s="99">
        <f t="shared" si="89"/>
        <v>11</v>
      </c>
      <c r="P2879" s="88">
        <f t="shared" si="90"/>
        <v>0</v>
      </c>
    </row>
    <row r="2880" spans="1:16" x14ac:dyDescent="0.3">
      <c r="A2880" t="s">
        <v>42</v>
      </c>
      <c r="B2880" s="9" t="s">
        <v>390</v>
      </c>
      <c r="C2880" t="s">
        <v>393</v>
      </c>
      <c r="D2880" t="s">
        <v>100</v>
      </c>
      <c r="E2880" t="s">
        <v>247</v>
      </c>
      <c r="F2880" t="s">
        <v>220</v>
      </c>
      <c r="G2880" t="s">
        <v>272</v>
      </c>
      <c r="H2880" t="s">
        <v>4</v>
      </c>
      <c r="I2880">
        <v>42</v>
      </c>
      <c r="J2880">
        <v>28</v>
      </c>
      <c r="K2880">
        <v>2</v>
      </c>
      <c r="L2880">
        <v>26</v>
      </c>
      <c r="M2880">
        <v>11</v>
      </c>
      <c r="N2880">
        <v>3</v>
      </c>
      <c r="O2880" s="99">
        <f t="shared" si="89"/>
        <v>42</v>
      </c>
      <c r="P2880" s="88">
        <f t="shared" si="90"/>
        <v>3</v>
      </c>
    </row>
    <row r="2881" spans="1:16" x14ac:dyDescent="0.3">
      <c r="A2881" t="s">
        <v>42</v>
      </c>
      <c r="B2881" s="9" t="s">
        <v>390</v>
      </c>
      <c r="C2881" t="s">
        <v>393</v>
      </c>
      <c r="D2881" t="s">
        <v>100</v>
      </c>
      <c r="E2881" t="s">
        <v>247</v>
      </c>
      <c r="F2881" t="s">
        <v>220</v>
      </c>
      <c r="G2881" t="s">
        <v>272</v>
      </c>
      <c r="H2881" t="s">
        <v>5</v>
      </c>
      <c r="I2881">
        <v>6</v>
      </c>
      <c r="J2881">
        <v>5</v>
      </c>
      <c r="K2881">
        <v>1</v>
      </c>
      <c r="L2881">
        <v>4</v>
      </c>
      <c r="M2881">
        <v>0</v>
      </c>
      <c r="N2881">
        <v>1</v>
      </c>
      <c r="O2881" s="99">
        <f t="shared" si="89"/>
        <v>6</v>
      </c>
      <c r="P2881" s="88">
        <f t="shared" si="90"/>
        <v>1</v>
      </c>
    </row>
    <row r="2882" spans="1:16" x14ac:dyDescent="0.3">
      <c r="A2882" t="s">
        <v>42</v>
      </c>
      <c r="B2882" s="9" t="s">
        <v>390</v>
      </c>
      <c r="C2882" t="s">
        <v>393</v>
      </c>
      <c r="D2882" t="s">
        <v>100</v>
      </c>
      <c r="E2882" t="s">
        <v>247</v>
      </c>
      <c r="F2882" t="s">
        <v>220</v>
      </c>
      <c r="G2882" t="s">
        <v>272</v>
      </c>
      <c r="H2882" t="s">
        <v>7</v>
      </c>
      <c r="I2882">
        <v>1</v>
      </c>
      <c r="J2882">
        <v>1</v>
      </c>
      <c r="K2882">
        <v>0</v>
      </c>
      <c r="L2882">
        <v>1</v>
      </c>
      <c r="M2882">
        <v>0</v>
      </c>
      <c r="N2882">
        <v>0</v>
      </c>
      <c r="O2882" s="99">
        <f t="shared" si="89"/>
        <v>1</v>
      </c>
      <c r="P2882" s="88">
        <f t="shared" si="90"/>
        <v>0</v>
      </c>
    </row>
    <row r="2883" spans="1:16" x14ac:dyDescent="0.3">
      <c r="A2883" t="s">
        <v>42</v>
      </c>
      <c r="B2883" s="9" t="s">
        <v>390</v>
      </c>
      <c r="C2883" t="s">
        <v>393</v>
      </c>
      <c r="D2883" t="s">
        <v>100</v>
      </c>
      <c r="E2883" t="s">
        <v>247</v>
      </c>
      <c r="F2883" t="s">
        <v>220</v>
      </c>
      <c r="G2883" t="s">
        <v>272</v>
      </c>
      <c r="H2883" t="s">
        <v>6</v>
      </c>
      <c r="I2883">
        <v>3</v>
      </c>
      <c r="J2883">
        <v>0</v>
      </c>
      <c r="K2883">
        <v>0</v>
      </c>
      <c r="L2883">
        <v>0</v>
      </c>
      <c r="M2883">
        <v>0</v>
      </c>
      <c r="N2883">
        <v>3</v>
      </c>
      <c r="O2883" s="99">
        <f t="shared" ref="O2883:O2946" si="91">IF($I$1=$O$1,I2883,IF($J$1=$O$1,J2883,IF($K$1=$O$1,K2883,IF($L$1=$O$1,L2883,IF($M$1=$O$1,M2883,IF($N$1=$O$1,N2883,"x"))))))</f>
        <v>3</v>
      </c>
      <c r="P2883" s="88">
        <f t="shared" ref="P2883:P2946" si="92">IF($I$1=$P$1,I2883,IF($J$1=$P$1,J2883,IF($K$1=$P$1,K2883,IF($L$1=$P$1,L2883,IF($M$1=$P$1,M2883,IF($N$1=$P$1,N2883,"x"))))))</f>
        <v>3</v>
      </c>
    </row>
    <row r="2884" spans="1:16" x14ac:dyDescent="0.3">
      <c r="A2884" t="s">
        <v>42</v>
      </c>
      <c r="B2884" s="9" t="s">
        <v>390</v>
      </c>
      <c r="C2884" t="s">
        <v>393</v>
      </c>
      <c r="D2884" t="s">
        <v>102</v>
      </c>
      <c r="E2884" t="s">
        <v>248</v>
      </c>
      <c r="F2884" t="s">
        <v>220</v>
      </c>
      <c r="G2884" t="s">
        <v>271</v>
      </c>
      <c r="H2884" t="s">
        <v>4</v>
      </c>
      <c r="I2884">
        <v>65</v>
      </c>
      <c r="J2884">
        <v>21</v>
      </c>
      <c r="K2884">
        <v>5</v>
      </c>
      <c r="L2884">
        <v>16</v>
      </c>
      <c r="M2884">
        <v>28</v>
      </c>
      <c r="N2884">
        <v>16</v>
      </c>
      <c r="O2884" s="99">
        <f t="shared" si="91"/>
        <v>65</v>
      </c>
      <c r="P2884" s="88">
        <f t="shared" si="92"/>
        <v>16</v>
      </c>
    </row>
    <row r="2885" spans="1:16" x14ac:dyDescent="0.3">
      <c r="A2885" t="s">
        <v>42</v>
      </c>
      <c r="B2885" s="9" t="s">
        <v>390</v>
      </c>
      <c r="C2885" t="s">
        <v>393</v>
      </c>
      <c r="D2885" t="s">
        <v>102</v>
      </c>
      <c r="E2885" t="s">
        <v>248</v>
      </c>
      <c r="F2885" t="s">
        <v>220</v>
      </c>
      <c r="G2885" t="s">
        <v>271</v>
      </c>
      <c r="H2885" t="s">
        <v>5</v>
      </c>
      <c r="I2885">
        <v>5</v>
      </c>
      <c r="J2885">
        <v>1</v>
      </c>
      <c r="K2885">
        <v>0</v>
      </c>
      <c r="L2885">
        <v>1</v>
      </c>
      <c r="M2885">
        <v>2</v>
      </c>
      <c r="N2885">
        <v>2</v>
      </c>
      <c r="O2885" s="99">
        <f t="shared" si="91"/>
        <v>5</v>
      </c>
      <c r="P2885" s="88">
        <f t="shared" si="92"/>
        <v>2</v>
      </c>
    </row>
    <row r="2886" spans="1:16" x14ac:dyDescent="0.3">
      <c r="A2886" t="s">
        <v>42</v>
      </c>
      <c r="B2886" s="9" t="s">
        <v>390</v>
      </c>
      <c r="C2886" t="s">
        <v>393</v>
      </c>
      <c r="D2886" t="s">
        <v>102</v>
      </c>
      <c r="E2886" t="s">
        <v>248</v>
      </c>
      <c r="F2886" t="s">
        <v>220</v>
      </c>
      <c r="G2886" t="s">
        <v>271</v>
      </c>
      <c r="H2886" t="s">
        <v>7</v>
      </c>
      <c r="I2886">
        <v>1</v>
      </c>
      <c r="J2886">
        <v>0</v>
      </c>
      <c r="K2886">
        <v>0</v>
      </c>
      <c r="L2886">
        <v>0</v>
      </c>
      <c r="M2886">
        <v>0</v>
      </c>
      <c r="N2886">
        <v>1</v>
      </c>
      <c r="O2886" s="99">
        <f t="shared" si="91"/>
        <v>1</v>
      </c>
      <c r="P2886" s="88">
        <f t="shared" si="92"/>
        <v>1</v>
      </c>
    </row>
    <row r="2887" spans="1:16" x14ac:dyDescent="0.3">
      <c r="A2887" t="s">
        <v>42</v>
      </c>
      <c r="B2887" s="9" t="s">
        <v>390</v>
      </c>
      <c r="C2887" t="s">
        <v>393</v>
      </c>
      <c r="D2887" t="s">
        <v>102</v>
      </c>
      <c r="E2887" t="s">
        <v>248</v>
      </c>
      <c r="F2887" t="s">
        <v>220</v>
      </c>
      <c r="G2887" t="s">
        <v>271</v>
      </c>
      <c r="H2887" t="s">
        <v>6</v>
      </c>
      <c r="I2887">
        <v>5</v>
      </c>
      <c r="J2887">
        <v>1</v>
      </c>
      <c r="K2887">
        <v>0</v>
      </c>
      <c r="L2887">
        <v>1</v>
      </c>
      <c r="M2887">
        <v>2</v>
      </c>
      <c r="N2887">
        <v>2</v>
      </c>
      <c r="O2887" s="99">
        <f t="shared" si="91"/>
        <v>5</v>
      </c>
      <c r="P2887" s="88">
        <f t="shared" si="92"/>
        <v>2</v>
      </c>
    </row>
    <row r="2888" spans="1:16" x14ac:dyDescent="0.3">
      <c r="A2888" t="s">
        <v>42</v>
      </c>
      <c r="B2888" s="9" t="s">
        <v>390</v>
      </c>
      <c r="C2888" t="s">
        <v>393</v>
      </c>
      <c r="D2888" t="s">
        <v>104</v>
      </c>
      <c r="E2888" t="s">
        <v>249</v>
      </c>
      <c r="F2888" t="s">
        <v>220</v>
      </c>
      <c r="G2888" t="s">
        <v>272</v>
      </c>
      <c r="H2888" t="s">
        <v>4</v>
      </c>
      <c r="I2888">
        <v>15</v>
      </c>
      <c r="J2888">
        <v>8</v>
      </c>
      <c r="K2888">
        <v>1</v>
      </c>
      <c r="L2888">
        <v>7</v>
      </c>
      <c r="M2888">
        <v>6</v>
      </c>
      <c r="N2888">
        <v>1</v>
      </c>
      <c r="O2888" s="99">
        <f t="shared" si="91"/>
        <v>15</v>
      </c>
      <c r="P2888" s="88">
        <f t="shared" si="92"/>
        <v>1</v>
      </c>
    </row>
    <row r="2889" spans="1:16" x14ac:dyDescent="0.3">
      <c r="A2889" t="s">
        <v>42</v>
      </c>
      <c r="B2889" s="9" t="s">
        <v>390</v>
      </c>
      <c r="C2889" t="s">
        <v>393</v>
      </c>
      <c r="D2889" t="s">
        <v>104</v>
      </c>
      <c r="E2889" t="s">
        <v>249</v>
      </c>
      <c r="F2889" t="s">
        <v>220</v>
      </c>
      <c r="G2889" t="s">
        <v>272</v>
      </c>
      <c r="H2889" t="s">
        <v>5</v>
      </c>
      <c r="I2889">
        <v>2</v>
      </c>
      <c r="J2889">
        <v>0</v>
      </c>
      <c r="K2889">
        <v>0</v>
      </c>
      <c r="L2889">
        <v>0</v>
      </c>
      <c r="M2889">
        <v>2</v>
      </c>
      <c r="N2889">
        <v>0</v>
      </c>
      <c r="O2889" s="99">
        <f t="shared" si="91"/>
        <v>2</v>
      </c>
      <c r="P2889" s="88">
        <f t="shared" si="92"/>
        <v>0</v>
      </c>
    </row>
    <row r="2890" spans="1:16" x14ac:dyDescent="0.3">
      <c r="A2890" t="s">
        <v>42</v>
      </c>
      <c r="B2890" s="9" t="s">
        <v>390</v>
      </c>
      <c r="C2890" t="s">
        <v>393</v>
      </c>
      <c r="D2890" t="s">
        <v>104</v>
      </c>
      <c r="E2890" t="s">
        <v>249</v>
      </c>
      <c r="F2890" t="s">
        <v>220</v>
      </c>
      <c r="G2890" t="s">
        <v>272</v>
      </c>
      <c r="H2890" t="s">
        <v>6</v>
      </c>
      <c r="I2890">
        <v>2</v>
      </c>
      <c r="J2890">
        <v>2</v>
      </c>
      <c r="K2890">
        <v>1</v>
      </c>
      <c r="L2890">
        <v>1</v>
      </c>
      <c r="M2890">
        <v>0</v>
      </c>
      <c r="N2890">
        <v>0</v>
      </c>
      <c r="O2890" s="99">
        <f t="shared" si="91"/>
        <v>2</v>
      </c>
      <c r="P2890" s="88">
        <f t="shared" si="92"/>
        <v>0</v>
      </c>
    </row>
    <row r="2891" spans="1:16" x14ac:dyDescent="0.3">
      <c r="A2891" t="s">
        <v>42</v>
      </c>
      <c r="B2891" s="9" t="s">
        <v>390</v>
      </c>
      <c r="C2891" t="s">
        <v>393</v>
      </c>
      <c r="D2891" t="s">
        <v>106</v>
      </c>
      <c r="E2891" t="s">
        <v>250</v>
      </c>
      <c r="F2891" t="s">
        <v>220</v>
      </c>
      <c r="G2891" t="s">
        <v>273</v>
      </c>
      <c r="H2891" t="s">
        <v>4</v>
      </c>
      <c r="I2891">
        <v>16</v>
      </c>
      <c r="J2891">
        <v>4</v>
      </c>
      <c r="K2891">
        <v>1</v>
      </c>
      <c r="L2891">
        <v>3</v>
      </c>
      <c r="M2891">
        <v>3</v>
      </c>
      <c r="N2891">
        <v>9</v>
      </c>
      <c r="O2891" s="99">
        <f t="shared" si="91"/>
        <v>16</v>
      </c>
      <c r="P2891" s="88">
        <f t="shared" si="92"/>
        <v>9</v>
      </c>
    </row>
    <row r="2892" spans="1:16" x14ac:dyDescent="0.3">
      <c r="A2892" t="s">
        <v>42</v>
      </c>
      <c r="B2892" s="9" t="s">
        <v>390</v>
      </c>
      <c r="C2892" t="s">
        <v>393</v>
      </c>
      <c r="D2892" t="s">
        <v>106</v>
      </c>
      <c r="E2892" t="s">
        <v>250</v>
      </c>
      <c r="F2892" t="s">
        <v>220</v>
      </c>
      <c r="G2892" t="s">
        <v>273</v>
      </c>
      <c r="H2892" t="s">
        <v>5</v>
      </c>
      <c r="I2892">
        <v>3</v>
      </c>
      <c r="J2892">
        <v>0</v>
      </c>
      <c r="K2892">
        <v>0</v>
      </c>
      <c r="L2892">
        <v>0</v>
      </c>
      <c r="M2892">
        <v>0</v>
      </c>
      <c r="N2892">
        <v>3</v>
      </c>
      <c r="O2892" s="99">
        <f t="shared" si="91"/>
        <v>3</v>
      </c>
      <c r="P2892" s="88">
        <f t="shared" si="92"/>
        <v>3</v>
      </c>
    </row>
    <row r="2893" spans="1:16" x14ac:dyDescent="0.3">
      <c r="A2893" t="s">
        <v>42</v>
      </c>
      <c r="B2893" s="9" t="s">
        <v>390</v>
      </c>
      <c r="C2893" t="s">
        <v>393</v>
      </c>
      <c r="D2893" t="s">
        <v>106</v>
      </c>
      <c r="E2893" t="s">
        <v>250</v>
      </c>
      <c r="F2893" t="s">
        <v>220</v>
      </c>
      <c r="G2893" t="s">
        <v>273</v>
      </c>
      <c r="H2893" t="s">
        <v>7</v>
      </c>
      <c r="I2893">
        <v>1</v>
      </c>
      <c r="J2893">
        <v>0</v>
      </c>
      <c r="K2893">
        <v>0</v>
      </c>
      <c r="L2893">
        <v>0</v>
      </c>
      <c r="M2893">
        <v>0</v>
      </c>
      <c r="N2893">
        <v>1</v>
      </c>
      <c r="O2893" s="99">
        <f t="shared" si="91"/>
        <v>1</v>
      </c>
      <c r="P2893" s="88">
        <f t="shared" si="92"/>
        <v>1</v>
      </c>
    </row>
    <row r="2894" spans="1:16" x14ac:dyDescent="0.3">
      <c r="A2894" t="s">
        <v>42</v>
      </c>
      <c r="B2894" s="9" t="s">
        <v>390</v>
      </c>
      <c r="C2894" t="s">
        <v>393</v>
      </c>
      <c r="D2894" t="s">
        <v>106</v>
      </c>
      <c r="E2894" t="s">
        <v>250</v>
      </c>
      <c r="F2894" t="s">
        <v>220</v>
      </c>
      <c r="G2894" t="s">
        <v>273</v>
      </c>
      <c r="H2894" t="s">
        <v>6</v>
      </c>
      <c r="I2894">
        <v>3</v>
      </c>
      <c r="J2894">
        <v>0</v>
      </c>
      <c r="K2894">
        <v>0</v>
      </c>
      <c r="L2894">
        <v>0</v>
      </c>
      <c r="M2894">
        <v>0</v>
      </c>
      <c r="N2894">
        <v>3</v>
      </c>
      <c r="O2894" s="99">
        <f t="shared" si="91"/>
        <v>3</v>
      </c>
      <c r="P2894" s="88">
        <f t="shared" si="92"/>
        <v>3</v>
      </c>
    </row>
    <row r="2895" spans="1:16" x14ac:dyDescent="0.3">
      <c r="A2895" t="s">
        <v>42</v>
      </c>
      <c r="B2895" s="9" t="s">
        <v>390</v>
      </c>
      <c r="C2895" t="s">
        <v>393</v>
      </c>
      <c r="D2895" t="s">
        <v>108</v>
      </c>
      <c r="E2895" t="s">
        <v>251</v>
      </c>
      <c r="F2895" t="s">
        <v>239</v>
      </c>
      <c r="G2895" t="s">
        <v>271</v>
      </c>
      <c r="H2895" t="s">
        <v>4</v>
      </c>
      <c r="I2895">
        <v>52</v>
      </c>
      <c r="J2895">
        <v>28</v>
      </c>
      <c r="K2895">
        <v>3</v>
      </c>
      <c r="L2895">
        <v>25</v>
      </c>
      <c r="M2895">
        <v>22</v>
      </c>
      <c r="N2895">
        <v>2</v>
      </c>
      <c r="O2895" s="99">
        <f t="shared" si="91"/>
        <v>52</v>
      </c>
      <c r="P2895" s="88">
        <f t="shared" si="92"/>
        <v>2</v>
      </c>
    </row>
    <row r="2896" spans="1:16" x14ac:dyDescent="0.3">
      <c r="A2896" t="s">
        <v>42</v>
      </c>
      <c r="B2896" s="9" t="s">
        <v>390</v>
      </c>
      <c r="C2896" t="s">
        <v>393</v>
      </c>
      <c r="D2896" t="s">
        <v>108</v>
      </c>
      <c r="E2896" t="s">
        <v>251</v>
      </c>
      <c r="F2896" t="s">
        <v>239</v>
      </c>
      <c r="G2896" t="s">
        <v>271</v>
      </c>
      <c r="H2896" t="s">
        <v>5</v>
      </c>
      <c r="I2896">
        <v>9</v>
      </c>
      <c r="J2896">
        <v>3</v>
      </c>
      <c r="K2896">
        <v>0</v>
      </c>
      <c r="L2896">
        <v>3</v>
      </c>
      <c r="M2896">
        <v>4</v>
      </c>
      <c r="N2896">
        <v>2</v>
      </c>
      <c r="O2896" s="99">
        <f t="shared" si="91"/>
        <v>9</v>
      </c>
      <c r="P2896" s="88">
        <f t="shared" si="92"/>
        <v>2</v>
      </c>
    </row>
    <row r="2897" spans="1:16" x14ac:dyDescent="0.3">
      <c r="A2897" t="s">
        <v>42</v>
      </c>
      <c r="B2897" s="9" t="s">
        <v>390</v>
      </c>
      <c r="C2897" t="s">
        <v>393</v>
      </c>
      <c r="D2897" t="s">
        <v>108</v>
      </c>
      <c r="E2897" t="s">
        <v>251</v>
      </c>
      <c r="F2897" t="s">
        <v>239</v>
      </c>
      <c r="G2897" t="s">
        <v>271</v>
      </c>
      <c r="H2897" t="s">
        <v>7</v>
      </c>
      <c r="I2897">
        <v>3</v>
      </c>
      <c r="J2897">
        <v>2</v>
      </c>
      <c r="K2897">
        <v>1</v>
      </c>
      <c r="L2897">
        <v>1</v>
      </c>
      <c r="M2897">
        <v>0</v>
      </c>
      <c r="N2897">
        <v>1</v>
      </c>
      <c r="O2897" s="99">
        <f t="shared" si="91"/>
        <v>3</v>
      </c>
      <c r="P2897" s="88">
        <f t="shared" si="92"/>
        <v>1</v>
      </c>
    </row>
    <row r="2898" spans="1:16" x14ac:dyDescent="0.3">
      <c r="A2898" t="s">
        <v>42</v>
      </c>
      <c r="B2898" s="9" t="s">
        <v>390</v>
      </c>
      <c r="C2898" t="s">
        <v>393</v>
      </c>
      <c r="D2898" t="s">
        <v>110</v>
      </c>
      <c r="E2898" t="s">
        <v>252</v>
      </c>
      <c r="F2898" t="s">
        <v>220</v>
      </c>
      <c r="G2898" t="s">
        <v>273</v>
      </c>
      <c r="H2898" t="s">
        <v>4</v>
      </c>
      <c r="I2898">
        <v>16</v>
      </c>
      <c r="J2898">
        <v>8</v>
      </c>
      <c r="K2898">
        <v>2</v>
      </c>
      <c r="L2898">
        <v>6</v>
      </c>
      <c r="M2898">
        <v>7</v>
      </c>
      <c r="N2898">
        <v>1</v>
      </c>
      <c r="O2898" s="99">
        <f t="shared" si="91"/>
        <v>16</v>
      </c>
      <c r="P2898" s="88">
        <f t="shared" si="92"/>
        <v>1</v>
      </c>
    </row>
    <row r="2899" spans="1:16" x14ac:dyDescent="0.3">
      <c r="A2899" t="s">
        <v>42</v>
      </c>
      <c r="B2899" s="9" t="s">
        <v>390</v>
      </c>
      <c r="C2899" t="s">
        <v>393</v>
      </c>
      <c r="D2899" t="s">
        <v>110</v>
      </c>
      <c r="E2899" t="s">
        <v>252</v>
      </c>
      <c r="F2899" t="s">
        <v>220</v>
      </c>
      <c r="G2899" t="s">
        <v>273</v>
      </c>
      <c r="H2899" t="s">
        <v>5</v>
      </c>
      <c r="I2899">
        <v>3</v>
      </c>
      <c r="J2899">
        <v>0</v>
      </c>
      <c r="K2899">
        <v>0</v>
      </c>
      <c r="L2899">
        <v>0</v>
      </c>
      <c r="M2899">
        <v>3</v>
      </c>
      <c r="N2899">
        <v>0</v>
      </c>
      <c r="O2899" s="99">
        <f t="shared" si="91"/>
        <v>3</v>
      </c>
      <c r="P2899" s="88">
        <f t="shared" si="92"/>
        <v>0</v>
      </c>
    </row>
    <row r="2900" spans="1:16" x14ac:dyDescent="0.3">
      <c r="A2900" t="s">
        <v>42</v>
      </c>
      <c r="B2900" s="9" t="s">
        <v>390</v>
      </c>
      <c r="C2900" t="s">
        <v>393</v>
      </c>
      <c r="D2900" t="s">
        <v>110</v>
      </c>
      <c r="E2900" t="s">
        <v>252</v>
      </c>
      <c r="F2900" t="s">
        <v>220</v>
      </c>
      <c r="G2900" t="s">
        <v>273</v>
      </c>
      <c r="H2900" t="s">
        <v>7</v>
      </c>
      <c r="I2900">
        <v>1</v>
      </c>
      <c r="J2900">
        <v>1</v>
      </c>
      <c r="K2900">
        <v>0</v>
      </c>
      <c r="L2900">
        <v>1</v>
      </c>
      <c r="M2900">
        <v>0</v>
      </c>
      <c r="N2900">
        <v>0</v>
      </c>
      <c r="O2900" s="99">
        <f t="shared" si="91"/>
        <v>1</v>
      </c>
      <c r="P2900" s="88">
        <f t="shared" si="92"/>
        <v>0</v>
      </c>
    </row>
    <row r="2901" spans="1:16" x14ac:dyDescent="0.3">
      <c r="A2901" t="s">
        <v>42</v>
      </c>
      <c r="B2901" s="9" t="s">
        <v>390</v>
      </c>
      <c r="C2901" t="s">
        <v>393</v>
      </c>
      <c r="D2901" t="s">
        <v>110</v>
      </c>
      <c r="E2901" t="s">
        <v>252</v>
      </c>
      <c r="F2901" t="s">
        <v>220</v>
      </c>
      <c r="G2901" t="s">
        <v>273</v>
      </c>
      <c r="H2901" t="s">
        <v>6</v>
      </c>
      <c r="I2901">
        <v>2</v>
      </c>
      <c r="J2901">
        <v>2</v>
      </c>
      <c r="K2901">
        <v>1</v>
      </c>
      <c r="L2901">
        <v>1</v>
      </c>
      <c r="M2901">
        <v>0</v>
      </c>
      <c r="N2901">
        <v>0</v>
      </c>
      <c r="O2901" s="99">
        <f t="shared" si="91"/>
        <v>2</v>
      </c>
      <c r="P2901" s="88">
        <f t="shared" si="92"/>
        <v>0</v>
      </c>
    </row>
    <row r="2902" spans="1:16" x14ac:dyDescent="0.3">
      <c r="A2902" t="s">
        <v>42</v>
      </c>
      <c r="B2902" s="9" t="s">
        <v>390</v>
      </c>
      <c r="C2902" t="s">
        <v>393</v>
      </c>
      <c r="D2902" t="s">
        <v>112</v>
      </c>
      <c r="E2902" t="s">
        <v>253</v>
      </c>
      <c r="F2902" t="s">
        <v>220</v>
      </c>
      <c r="G2902" t="s">
        <v>273</v>
      </c>
      <c r="H2902" t="s">
        <v>4</v>
      </c>
      <c r="I2902">
        <v>6</v>
      </c>
      <c r="J2902">
        <v>4</v>
      </c>
      <c r="K2902">
        <v>0</v>
      </c>
      <c r="L2902">
        <v>4</v>
      </c>
      <c r="M2902">
        <v>1</v>
      </c>
      <c r="N2902">
        <v>1</v>
      </c>
      <c r="O2902" s="99">
        <f t="shared" si="91"/>
        <v>6</v>
      </c>
      <c r="P2902" s="88">
        <f t="shared" si="92"/>
        <v>1</v>
      </c>
    </row>
    <row r="2903" spans="1:16" x14ac:dyDescent="0.3">
      <c r="A2903" t="s">
        <v>42</v>
      </c>
      <c r="B2903" s="9" t="s">
        <v>390</v>
      </c>
      <c r="C2903" t="s">
        <v>393</v>
      </c>
      <c r="D2903" t="s">
        <v>112</v>
      </c>
      <c r="E2903" t="s">
        <v>253</v>
      </c>
      <c r="F2903" t="s">
        <v>220</v>
      </c>
      <c r="G2903" t="s">
        <v>273</v>
      </c>
      <c r="H2903" t="s">
        <v>6</v>
      </c>
      <c r="I2903">
        <v>4</v>
      </c>
      <c r="J2903">
        <v>4</v>
      </c>
      <c r="K2903">
        <v>1</v>
      </c>
      <c r="L2903">
        <v>3</v>
      </c>
      <c r="M2903">
        <v>0</v>
      </c>
      <c r="N2903">
        <v>0</v>
      </c>
      <c r="O2903" s="99">
        <f t="shared" si="91"/>
        <v>4</v>
      </c>
      <c r="P2903" s="88">
        <f t="shared" si="92"/>
        <v>0</v>
      </c>
    </row>
    <row r="2904" spans="1:16" x14ac:dyDescent="0.3">
      <c r="A2904" t="s">
        <v>42</v>
      </c>
      <c r="B2904" s="9" t="s">
        <v>390</v>
      </c>
      <c r="C2904" t="s">
        <v>393</v>
      </c>
      <c r="D2904" t="s">
        <v>114</v>
      </c>
      <c r="E2904" t="s">
        <v>254</v>
      </c>
      <c r="F2904" t="s">
        <v>220</v>
      </c>
      <c r="G2904" t="s">
        <v>272</v>
      </c>
      <c r="H2904" t="s">
        <v>4</v>
      </c>
      <c r="I2904">
        <v>13</v>
      </c>
      <c r="J2904">
        <v>7</v>
      </c>
      <c r="K2904">
        <v>3</v>
      </c>
      <c r="L2904">
        <v>4</v>
      </c>
      <c r="M2904">
        <v>4</v>
      </c>
      <c r="N2904">
        <v>2</v>
      </c>
      <c r="O2904" s="99">
        <f t="shared" si="91"/>
        <v>13</v>
      </c>
      <c r="P2904" s="88">
        <f t="shared" si="92"/>
        <v>2</v>
      </c>
    </row>
    <row r="2905" spans="1:16" x14ac:dyDescent="0.3">
      <c r="A2905" t="s">
        <v>42</v>
      </c>
      <c r="B2905" s="9" t="s">
        <v>390</v>
      </c>
      <c r="C2905" t="s">
        <v>393</v>
      </c>
      <c r="D2905" t="s">
        <v>114</v>
      </c>
      <c r="E2905" t="s">
        <v>254</v>
      </c>
      <c r="F2905" t="s">
        <v>220</v>
      </c>
      <c r="G2905" t="s">
        <v>272</v>
      </c>
      <c r="H2905" t="s">
        <v>5</v>
      </c>
      <c r="I2905">
        <v>1</v>
      </c>
      <c r="J2905">
        <v>0</v>
      </c>
      <c r="K2905">
        <v>0</v>
      </c>
      <c r="L2905">
        <v>0</v>
      </c>
      <c r="M2905">
        <v>0</v>
      </c>
      <c r="N2905">
        <v>1</v>
      </c>
      <c r="O2905" s="99">
        <f t="shared" si="91"/>
        <v>1</v>
      </c>
      <c r="P2905" s="88">
        <f t="shared" si="92"/>
        <v>1</v>
      </c>
    </row>
    <row r="2906" spans="1:16" x14ac:dyDescent="0.3">
      <c r="A2906" t="s">
        <v>42</v>
      </c>
      <c r="B2906" s="9" t="s">
        <v>390</v>
      </c>
      <c r="C2906" t="s">
        <v>393</v>
      </c>
      <c r="D2906" t="s">
        <v>114</v>
      </c>
      <c r="E2906" t="s">
        <v>254</v>
      </c>
      <c r="F2906" t="s">
        <v>220</v>
      </c>
      <c r="G2906" t="s">
        <v>272</v>
      </c>
      <c r="H2906" t="s">
        <v>6</v>
      </c>
      <c r="I2906">
        <v>2</v>
      </c>
      <c r="J2906">
        <v>1</v>
      </c>
      <c r="K2906">
        <v>0</v>
      </c>
      <c r="L2906">
        <v>1</v>
      </c>
      <c r="M2906">
        <v>0</v>
      </c>
      <c r="N2906">
        <v>1</v>
      </c>
      <c r="O2906" s="99">
        <f t="shared" si="91"/>
        <v>2</v>
      </c>
      <c r="P2906" s="88">
        <f t="shared" si="92"/>
        <v>1</v>
      </c>
    </row>
    <row r="2907" spans="1:16" x14ac:dyDescent="0.3">
      <c r="A2907" t="s">
        <v>42</v>
      </c>
      <c r="B2907" s="9" t="s">
        <v>390</v>
      </c>
      <c r="C2907" t="s">
        <v>393</v>
      </c>
      <c r="D2907" t="s">
        <v>116</v>
      </c>
      <c r="E2907" t="s">
        <v>255</v>
      </c>
      <c r="F2907" t="s">
        <v>220</v>
      </c>
      <c r="G2907" t="s">
        <v>273</v>
      </c>
      <c r="H2907" t="s">
        <v>4</v>
      </c>
      <c r="I2907">
        <v>2</v>
      </c>
      <c r="J2907">
        <v>2</v>
      </c>
      <c r="K2907">
        <v>0</v>
      </c>
      <c r="L2907">
        <v>2</v>
      </c>
      <c r="M2907">
        <v>0</v>
      </c>
      <c r="N2907">
        <v>0</v>
      </c>
      <c r="O2907" s="99">
        <f t="shared" si="91"/>
        <v>2</v>
      </c>
      <c r="P2907" s="88">
        <f t="shared" si="92"/>
        <v>0</v>
      </c>
    </row>
    <row r="2908" spans="1:16" x14ac:dyDescent="0.3">
      <c r="A2908" t="s">
        <v>42</v>
      </c>
      <c r="B2908" s="9" t="s">
        <v>390</v>
      </c>
      <c r="C2908" t="s">
        <v>393</v>
      </c>
      <c r="D2908" t="s">
        <v>116</v>
      </c>
      <c r="E2908" t="s">
        <v>255</v>
      </c>
      <c r="F2908" t="s">
        <v>220</v>
      </c>
      <c r="G2908" t="s">
        <v>273</v>
      </c>
      <c r="H2908" t="s">
        <v>5</v>
      </c>
      <c r="I2908">
        <v>2</v>
      </c>
      <c r="J2908">
        <v>1</v>
      </c>
      <c r="K2908">
        <v>0</v>
      </c>
      <c r="L2908">
        <v>1</v>
      </c>
      <c r="M2908">
        <v>1</v>
      </c>
      <c r="N2908">
        <v>0</v>
      </c>
      <c r="O2908" s="99">
        <f t="shared" si="91"/>
        <v>2</v>
      </c>
      <c r="P2908" s="88">
        <f t="shared" si="92"/>
        <v>0</v>
      </c>
    </row>
    <row r="2909" spans="1:16" x14ac:dyDescent="0.3">
      <c r="A2909" t="s">
        <v>42</v>
      </c>
      <c r="B2909" s="9" t="s">
        <v>390</v>
      </c>
      <c r="C2909" t="s">
        <v>393</v>
      </c>
      <c r="D2909" t="s">
        <v>116</v>
      </c>
      <c r="E2909" t="s">
        <v>255</v>
      </c>
      <c r="F2909" t="s">
        <v>220</v>
      </c>
      <c r="G2909" t="s">
        <v>273</v>
      </c>
      <c r="H2909" t="s">
        <v>7</v>
      </c>
      <c r="I2909">
        <v>1</v>
      </c>
      <c r="J2909">
        <v>1</v>
      </c>
      <c r="K2909">
        <v>1</v>
      </c>
      <c r="L2909">
        <v>0</v>
      </c>
      <c r="M2909">
        <v>0</v>
      </c>
      <c r="N2909">
        <v>0</v>
      </c>
      <c r="O2909" s="99">
        <f t="shared" si="91"/>
        <v>1</v>
      </c>
      <c r="P2909" s="88">
        <f t="shared" si="92"/>
        <v>0</v>
      </c>
    </row>
    <row r="2910" spans="1:16" x14ac:dyDescent="0.3">
      <c r="A2910" t="s">
        <v>42</v>
      </c>
      <c r="B2910" s="9" t="s">
        <v>390</v>
      </c>
      <c r="C2910" t="s">
        <v>393</v>
      </c>
      <c r="D2910" t="s">
        <v>116</v>
      </c>
      <c r="E2910" t="s">
        <v>255</v>
      </c>
      <c r="F2910" t="s">
        <v>220</v>
      </c>
      <c r="G2910" t="s">
        <v>273</v>
      </c>
      <c r="H2910" t="s">
        <v>6</v>
      </c>
      <c r="I2910">
        <v>2</v>
      </c>
      <c r="J2910">
        <v>2</v>
      </c>
      <c r="K2910">
        <v>0</v>
      </c>
      <c r="L2910">
        <v>2</v>
      </c>
      <c r="M2910">
        <v>0</v>
      </c>
      <c r="N2910">
        <v>0</v>
      </c>
      <c r="O2910" s="99">
        <f t="shared" si="91"/>
        <v>2</v>
      </c>
      <c r="P2910" s="88">
        <f t="shared" si="92"/>
        <v>0</v>
      </c>
    </row>
    <row r="2911" spans="1:16" x14ac:dyDescent="0.3">
      <c r="A2911" t="s">
        <v>42</v>
      </c>
      <c r="B2911" s="9" t="s">
        <v>390</v>
      </c>
      <c r="C2911" t="s">
        <v>393</v>
      </c>
      <c r="D2911" t="s">
        <v>118</v>
      </c>
      <c r="E2911" t="s">
        <v>256</v>
      </c>
      <c r="F2911" t="s">
        <v>220</v>
      </c>
      <c r="G2911" t="s">
        <v>271</v>
      </c>
      <c r="H2911" t="s">
        <v>4</v>
      </c>
      <c r="I2911">
        <v>10</v>
      </c>
      <c r="J2911">
        <v>4</v>
      </c>
      <c r="K2911">
        <v>0</v>
      </c>
      <c r="L2911">
        <v>4</v>
      </c>
      <c r="M2911">
        <v>4</v>
      </c>
      <c r="N2911">
        <v>2</v>
      </c>
      <c r="O2911" s="99">
        <f t="shared" si="91"/>
        <v>10</v>
      </c>
      <c r="P2911" s="88">
        <f t="shared" si="92"/>
        <v>2</v>
      </c>
    </row>
    <row r="2912" spans="1:16" x14ac:dyDescent="0.3">
      <c r="A2912" t="s">
        <v>42</v>
      </c>
      <c r="B2912" s="9" t="s">
        <v>390</v>
      </c>
      <c r="C2912" t="s">
        <v>393</v>
      </c>
      <c r="D2912" t="s">
        <v>118</v>
      </c>
      <c r="E2912" t="s">
        <v>256</v>
      </c>
      <c r="F2912" t="s">
        <v>220</v>
      </c>
      <c r="G2912" t="s">
        <v>271</v>
      </c>
      <c r="H2912" t="s">
        <v>5</v>
      </c>
      <c r="I2912">
        <v>5</v>
      </c>
      <c r="J2912">
        <v>1</v>
      </c>
      <c r="K2912">
        <v>0</v>
      </c>
      <c r="L2912">
        <v>1</v>
      </c>
      <c r="M2912">
        <v>4</v>
      </c>
      <c r="N2912">
        <v>0</v>
      </c>
      <c r="O2912" s="99">
        <f t="shared" si="91"/>
        <v>5</v>
      </c>
      <c r="P2912" s="88">
        <f t="shared" si="92"/>
        <v>0</v>
      </c>
    </row>
    <row r="2913" spans="1:16" x14ac:dyDescent="0.3">
      <c r="A2913" t="s">
        <v>42</v>
      </c>
      <c r="B2913" s="9" t="s">
        <v>390</v>
      </c>
      <c r="C2913" t="s">
        <v>393</v>
      </c>
      <c r="D2913" t="s">
        <v>118</v>
      </c>
      <c r="E2913" t="s">
        <v>256</v>
      </c>
      <c r="F2913" t="s">
        <v>220</v>
      </c>
      <c r="G2913" t="s">
        <v>271</v>
      </c>
      <c r="H2913" t="s">
        <v>7</v>
      </c>
      <c r="I2913">
        <v>1</v>
      </c>
      <c r="J2913">
        <v>0</v>
      </c>
      <c r="K2913">
        <v>0</v>
      </c>
      <c r="L2913">
        <v>0</v>
      </c>
      <c r="M2913">
        <v>1</v>
      </c>
      <c r="N2913">
        <v>0</v>
      </c>
      <c r="O2913" s="99">
        <f t="shared" si="91"/>
        <v>1</v>
      </c>
      <c r="P2913" s="88">
        <f t="shared" si="92"/>
        <v>0</v>
      </c>
    </row>
    <row r="2914" spans="1:16" x14ac:dyDescent="0.3">
      <c r="A2914" t="s">
        <v>42</v>
      </c>
      <c r="B2914" s="9" t="s">
        <v>390</v>
      </c>
      <c r="C2914" t="s">
        <v>393</v>
      </c>
      <c r="D2914" t="s">
        <v>118</v>
      </c>
      <c r="E2914" t="s">
        <v>256</v>
      </c>
      <c r="F2914" t="s">
        <v>220</v>
      </c>
      <c r="G2914" t="s">
        <v>271</v>
      </c>
      <c r="H2914" t="s">
        <v>6</v>
      </c>
      <c r="I2914">
        <v>1</v>
      </c>
      <c r="J2914">
        <v>0</v>
      </c>
      <c r="K2914">
        <v>0</v>
      </c>
      <c r="L2914">
        <v>0</v>
      </c>
      <c r="M2914">
        <v>0</v>
      </c>
      <c r="N2914">
        <v>1</v>
      </c>
      <c r="O2914" s="99">
        <f t="shared" si="91"/>
        <v>1</v>
      </c>
      <c r="P2914" s="88">
        <f t="shared" si="92"/>
        <v>1</v>
      </c>
    </row>
    <row r="2915" spans="1:16" x14ac:dyDescent="0.3">
      <c r="A2915" t="s">
        <v>42</v>
      </c>
      <c r="B2915" s="9" t="s">
        <v>390</v>
      </c>
      <c r="C2915" t="s">
        <v>393</v>
      </c>
      <c r="D2915" t="s">
        <v>120</v>
      </c>
      <c r="E2915" t="s">
        <v>257</v>
      </c>
      <c r="F2915" t="s">
        <v>220</v>
      </c>
      <c r="G2915" t="s">
        <v>273</v>
      </c>
      <c r="H2915" t="s">
        <v>4</v>
      </c>
      <c r="I2915">
        <v>9</v>
      </c>
      <c r="J2915">
        <v>2</v>
      </c>
      <c r="K2915">
        <v>1</v>
      </c>
      <c r="L2915">
        <v>1</v>
      </c>
      <c r="M2915">
        <v>5</v>
      </c>
      <c r="N2915">
        <v>2</v>
      </c>
      <c r="O2915" s="99">
        <f t="shared" si="91"/>
        <v>9</v>
      </c>
      <c r="P2915" s="88">
        <f t="shared" si="92"/>
        <v>2</v>
      </c>
    </row>
    <row r="2916" spans="1:16" x14ac:dyDescent="0.3">
      <c r="A2916" t="s">
        <v>42</v>
      </c>
      <c r="B2916" s="9" t="s">
        <v>390</v>
      </c>
      <c r="C2916" t="s">
        <v>393</v>
      </c>
      <c r="D2916" t="s">
        <v>120</v>
      </c>
      <c r="E2916" t="s">
        <v>257</v>
      </c>
      <c r="F2916" t="s">
        <v>220</v>
      </c>
      <c r="G2916" t="s">
        <v>273</v>
      </c>
      <c r="H2916" t="s">
        <v>5</v>
      </c>
      <c r="I2916">
        <v>2</v>
      </c>
      <c r="J2916">
        <v>0</v>
      </c>
      <c r="K2916">
        <v>0</v>
      </c>
      <c r="L2916">
        <v>0</v>
      </c>
      <c r="M2916">
        <v>1</v>
      </c>
      <c r="N2916">
        <v>1</v>
      </c>
      <c r="O2916" s="99">
        <f t="shared" si="91"/>
        <v>2</v>
      </c>
      <c r="P2916" s="88">
        <f t="shared" si="92"/>
        <v>1</v>
      </c>
    </row>
    <row r="2917" spans="1:16" x14ac:dyDescent="0.3">
      <c r="A2917" t="s">
        <v>42</v>
      </c>
      <c r="B2917" s="9" t="s">
        <v>390</v>
      </c>
      <c r="C2917" t="s">
        <v>393</v>
      </c>
      <c r="D2917" t="s">
        <v>120</v>
      </c>
      <c r="E2917" t="s">
        <v>257</v>
      </c>
      <c r="F2917" t="s">
        <v>220</v>
      </c>
      <c r="G2917" t="s">
        <v>273</v>
      </c>
      <c r="H2917" t="s">
        <v>7</v>
      </c>
      <c r="I2917">
        <v>2</v>
      </c>
      <c r="J2917">
        <v>1</v>
      </c>
      <c r="K2917">
        <v>1</v>
      </c>
      <c r="L2917">
        <v>0</v>
      </c>
      <c r="M2917">
        <v>1</v>
      </c>
      <c r="N2917">
        <v>0</v>
      </c>
      <c r="O2917" s="99">
        <f t="shared" si="91"/>
        <v>2</v>
      </c>
      <c r="P2917" s="88">
        <f t="shared" si="92"/>
        <v>0</v>
      </c>
    </row>
    <row r="2918" spans="1:16" x14ac:dyDescent="0.3">
      <c r="A2918" t="s">
        <v>42</v>
      </c>
      <c r="B2918" s="9" t="s">
        <v>390</v>
      </c>
      <c r="C2918" t="s">
        <v>393</v>
      </c>
      <c r="D2918" t="s">
        <v>122</v>
      </c>
      <c r="E2918" t="s">
        <v>258</v>
      </c>
      <c r="F2918" t="s">
        <v>220</v>
      </c>
      <c r="G2918" t="s">
        <v>273</v>
      </c>
      <c r="H2918" t="s">
        <v>4</v>
      </c>
      <c r="I2918">
        <v>13</v>
      </c>
      <c r="J2918">
        <v>3</v>
      </c>
      <c r="K2918">
        <v>2</v>
      </c>
      <c r="L2918">
        <v>1</v>
      </c>
      <c r="M2918">
        <v>8</v>
      </c>
      <c r="N2918">
        <v>2</v>
      </c>
      <c r="O2918" s="99">
        <f t="shared" si="91"/>
        <v>13</v>
      </c>
      <c r="P2918" s="88">
        <f t="shared" si="92"/>
        <v>2</v>
      </c>
    </row>
    <row r="2919" spans="1:16" x14ac:dyDescent="0.3">
      <c r="A2919" t="s">
        <v>42</v>
      </c>
      <c r="B2919" s="9" t="s">
        <v>390</v>
      </c>
      <c r="C2919" t="s">
        <v>393</v>
      </c>
      <c r="D2919" t="s">
        <v>122</v>
      </c>
      <c r="E2919" t="s">
        <v>258</v>
      </c>
      <c r="F2919" t="s">
        <v>220</v>
      </c>
      <c r="G2919" t="s">
        <v>273</v>
      </c>
      <c r="H2919" t="s">
        <v>5</v>
      </c>
      <c r="I2919">
        <v>3</v>
      </c>
      <c r="J2919">
        <v>0</v>
      </c>
      <c r="K2919">
        <v>0</v>
      </c>
      <c r="L2919">
        <v>0</v>
      </c>
      <c r="M2919">
        <v>0</v>
      </c>
      <c r="N2919">
        <v>3</v>
      </c>
      <c r="O2919" s="99">
        <f t="shared" si="91"/>
        <v>3</v>
      </c>
      <c r="P2919" s="88">
        <f t="shared" si="92"/>
        <v>3</v>
      </c>
    </row>
    <row r="2920" spans="1:16" x14ac:dyDescent="0.3">
      <c r="A2920" t="s">
        <v>42</v>
      </c>
      <c r="B2920" s="9" t="s">
        <v>390</v>
      </c>
      <c r="C2920" t="s">
        <v>393</v>
      </c>
      <c r="D2920" t="s">
        <v>122</v>
      </c>
      <c r="E2920" t="s">
        <v>258</v>
      </c>
      <c r="F2920" t="s">
        <v>220</v>
      </c>
      <c r="G2920" t="s">
        <v>273</v>
      </c>
      <c r="H2920" t="s">
        <v>7</v>
      </c>
      <c r="I2920">
        <v>1</v>
      </c>
      <c r="J2920">
        <v>0</v>
      </c>
      <c r="K2920">
        <v>0</v>
      </c>
      <c r="L2920">
        <v>0</v>
      </c>
      <c r="M2920">
        <v>0</v>
      </c>
      <c r="N2920">
        <v>1</v>
      </c>
      <c r="O2920" s="99">
        <f t="shared" si="91"/>
        <v>1</v>
      </c>
      <c r="P2920" s="88">
        <f t="shared" si="92"/>
        <v>1</v>
      </c>
    </row>
    <row r="2921" spans="1:16" x14ac:dyDescent="0.3">
      <c r="A2921" t="s">
        <v>42</v>
      </c>
      <c r="B2921" s="9" t="s">
        <v>390</v>
      </c>
      <c r="C2921" t="s">
        <v>393</v>
      </c>
      <c r="D2921" t="s">
        <v>122</v>
      </c>
      <c r="E2921" t="s">
        <v>258</v>
      </c>
      <c r="F2921" t="s">
        <v>220</v>
      </c>
      <c r="G2921" t="s">
        <v>273</v>
      </c>
      <c r="H2921" t="s">
        <v>6</v>
      </c>
      <c r="I2921">
        <v>1</v>
      </c>
      <c r="J2921">
        <v>0</v>
      </c>
      <c r="K2921">
        <v>0</v>
      </c>
      <c r="L2921">
        <v>0</v>
      </c>
      <c r="M2921">
        <v>0</v>
      </c>
      <c r="N2921">
        <v>1</v>
      </c>
      <c r="O2921" s="99">
        <f t="shared" si="91"/>
        <v>1</v>
      </c>
      <c r="P2921" s="88">
        <f t="shared" si="92"/>
        <v>1</v>
      </c>
    </row>
    <row r="2922" spans="1:16" x14ac:dyDescent="0.3">
      <c r="A2922" t="s">
        <v>42</v>
      </c>
      <c r="B2922" s="9" t="s">
        <v>390</v>
      </c>
      <c r="C2922" t="s">
        <v>393</v>
      </c>
      <c r="D2922" t="s">
        <v>124</v>
      </c>
      <c r="E2922" t="s">
        <v>259</v>
      </c>
      <c r="F2922" t="s">
        <v>239</v>
      </c>
      <c r="G2922" t="s">
        <v>271</v>
      </c>
      <c r="H2922" t="s">
        <v>4</v>
      </c>
      <c r="I2922">
        <v>34</v>
      </c>
      <c r="J2922">
        <v>25</v>
      </c>
      <c r="K2922">
        <v>3</v>
      </c>
      <c r="L2922">
        <v>22</v>
      </c>
      <c r="M2922">
        <v>6</v>
      </c>
      <c r="N2922">
        <v>3</v>
      </c>
      <c r="O2922" s="99">
        <f t="shared" si="91"/>
        <v>34</v>
      </c>
      <c r="P2922" s="88">
        <f t="shared" si="92"/>
        <v>3</v>
      </c>
    </row>
    <row r="2923" spans="1:16" x14ac:dyDescent="0.3">
      <c r="A2923" t="s">
        <v>42</v>
      </c>
      <c r="B2923" s="9" t="s">
        <v>390</v>
      </c>
      <c r="C2923" t="s">
        <v>393</v>
      </c>
      <c r="D2923" t="s">
        <v>124</v>
      </c>
      <c r="E2923" t="s">
        <v>259</v>
      </c>
      <c r="F2923" t="s">
        <v>239</v>
      </c>
      <c r="G2923" t="s">
        <v>271</v>
      </c>
      <c r="H2923" t="s">
        <v>5</v>
      </c>
      <c r="I2923">
        <v>3</v>
      </c>
      <c r="J2923">
        <v>2</v>
      </c>
      <c r="K2923">
        <v>0</v>
      </c>
      <c r="L2923">
        <v>2</v>
      </c>
      <c r="M2923">
        <v>1</v>
      </c>
      <c r="N2923">
        <v>0</v>
      </c>
      <c r="O2923" s="99">
        <f t="shared" si="91"/>
        <v>3</v>
      </c>
      <c r="P2923" s="88">
        <f t="shared" si="92"/>
        <v>0</v>
      </c>
    </row>
    <row r="2924" spans="1:16" x14ac:dyDescent="0.3">
      <c r="A2924" t="s">
        <v>42</v>
      </c>
      <c r="B2924" s="9" t="s">
        <v>390</v>
      </c>
      <c r="C2924" t="s">
        <v>393</v>
      </c>
      <c r="D2924" t="s">
        <v>124</v>
      </c>
      <c r="E2924" t="s">
        <v>259</v>
      </c>
      <c r="F2924" t="s">
        <v>239</v>
      </c>
      <c r="G2924" t="s">
        <v>271</v>
      </c>
      <c r="H2924" t="s">
        <v>7</v>
      </c>
      <c r="I2924">
        <v>2</v>
      </c>
      <c r="J2924">
        <v>2</v>
      </c>
      <c r="K2924">
        <v>0</v>
      </c>
      <c r="L2924">
        <v>2</v>
      </c>
      <c r="M2924">
        <v>0</v>
      </c>
      <c r="N2924">
        <v>0</v>
      </c>
      <c r="O2924" s="99">
        <f t="shared" si="91"/>
        <v>2</v>
      </c>
      <c r="P2924" s="88">
        <f t="shared" si="92"/>
        <v>0</v>
      </c>
    </row>
    <row r="2925" spans="1:16" x14ac:dyDescent="0.3">
      <c r="A2925" t="s">
        <v>42</v>
      </c>
      <c r="B2925" s="9" t="s">
        <v>390</v>
      </c>
      <c r="C2925" t="s">
        <v>393</v>
      </c>
      <c r="D2925" t="s">
        <v>126</v>
      </c>
      <c r="E2925" t="s">
        <v>260</v>
      </c>
      <c r="F2925" t="s">
        <v>220</v>
      </c>
      <c r="G2925" t="s">
        <v>272</v>
      </c>
      <c r="H2925" t="s">
        <v>4</v>
      </c>
      <c r="I2925">
        <v>45</v>
      </c>
      <c r="J2925">
        <v>5</v>
      </c>
      <c r="K2925">
        <v>3</v>
      </c>
      <c r="L2925">
        <v>2</v>
      </c>
      <c r="M2925">
        <v>14</v>
      </c>
      <c r="N2925">
        <v>26</v>
      </c>
      <c r="O2925" s="99">
        <f t="shared" si="91"/>
        <v>45</v>
      </c>
      <c r="P2925" s="88">
        <f t="shared" si="92"/>
        <v>26</v>
      </c>
    </row>
    <row r="2926" spans="1:16" x14ac:dyDescent="0.3">
      <c r="A2926" t="s">
        <v>42</v>
      </c>
      <c r="B2926" s="9" t="s">
        <v>390</v>
      </c>
      <c r="C2926" t="s">
        <v>393</v>
      </c>
      <c r="D2926" t="s">
        <v>126</v>
      </c>
      <c r="E2926" t="s">
        <v>260</v>
      </c>
      <c r="F2926" t="s">
        <v>220</v>
      </c>
      <c r="G2926" t="s">
        <v>272</v>
      </c>
      <c r="H2926" t="s">
        <v>5</v>
      </c>
      <c r="I2926">
        <v>9</v>
      </c>
      <c r="J2926">
        <v>0</v>
      </c>
      <c r="K2926">
        <v>0</v>
      </c>
      <c r="L2926">
        <v>0</v>
      </c>
      <c r="M2926">
        <v>3</v>
      </c>
      <c r="N2926">
        <v>6</v>
      </c>
      <c r="O2926" s="99">
        <f t="shared" si="91"/>
        <v>9</v>
      </c>
      <c r="P2926" s="88">
        <f t="shared" si="92"/>
        <v>6</v>
      </c>
    </row>
    <row r="2927" spans="1:16" x14ac:dyDescent="0.3">
      <c r="A2927" t="s">
        <v>42</v>
      </c>
      <c r="B2927" s="9" t="s">
        <v>390</v>
      </c>
      <c r="C2927" t="s">
        <v>393</v>
      </c>
      <c r="D2927" t="s">
        <v>126</v>
      </c>
      <c r="E2927" t="s">
        <v>260</v>
      </c>
      <c r="F2927" t="s">
        <v>220</v>
      </c>
      <c r="G2927" t="s">
        <v>272</v>
      </c>
      <c r="H2927" t="s">
        <v>7</v>
      </c>
      <c r="I2927">
        <v>1</v>
      </c>
      <c r="J2927">
        <v>1</v>
      </c>
      <c r="K2927">
        <v>1</v>
      </c>
      <c r="L2927">
        <v>0</v>
      </c>
      <c r="M2927">
        <v>0</v>
      </c>
      <c r="N2927">
        <v>0</v>
      </c>
      <c r="O2927" s="99">
        <f t="shared" si="91"/>
        <v>1</v>
      </c>
      <c r="P2927" s="88">
        <f t="shared" si="92"/>
        <v>0</v>
      </c>
    </row>
    <row r="2928" spans="1:16" x14ac:dyDescent="0.3">
      <c r="A2928" t="s">
        <v>42</v>
      </c>
      <c r="B2928" s="9" t="s">
        <v>390</v>
      </c>
      <c r="C2928" t="s">
        <v>393</v>
      </c>
      <c r="D2928" t="s">
        <v>128</v>
      </c>
      <c r="E2928" t="s">
        <v>261</v>
      </c>
      <c r="F2928" t="s">
        <v>220</v>
      </c>
      <c r="G2928" t="s">
        <v>273</v>
      </c>
      <c r="H2928" t="s">
        <v>4</v>
      </c>
      <c r="I2928">
        <v>14</v>
      </c>
      <c r="J2928">
        <v>9</v>
      </c>
      <c r="K2928">
        <v>2</v>
      </c>
      <c r="L2928">
        <v>7</v>
      </c>
      <c r="M2928">
        <v>1</v>
      </c>
      <c r="N2928">
        <v>4</v>
      </c>
      <c r="O2928" s="99">
        <f t="shared" si="91"/>
        <v>14</v>
      </c>
      <c r="P2928" s="88">
        <f t="shared" si="92"/>
        <v>4</v>
      </c>
    </row>
    <row r="2929" spans="1:16" x14ac:dyDescent="0.3">
      <c r="A2929" t="s">
        <v>42</v>
      </c>
      <c r="B2929" s="9" t="s">
        <v>390</v>
      </c>
      <c r="C2929" t="s">
        <v>393</v>
      </c>
      <c r="D2929" t="s">
        <v>128</v>
      </c>
      <c r="E2929" t="s">
        <v>261</v>
      </c>
      <c r="F2929" t="s">
        <v>220</v>
      </c>
      <c r="G2929" t="s">
        <v>273</v>
      </c>
      <c r="H2929" t="s">
        <v>5</v>
      </c>
      <c r="I2929">
        <v>5</v>
      </c>
      <c r="J2929">
        <v>4</v>
      </c>
      <c r="K2929">
        <v>0</v>
      </c>
      <c r="L2929">
        <v>4</v>
      </c>
      <c r="M2929">
        <v>0</v>
      </c>
      <c r="N2929">
        <v>1</v>
      </c>
      <c r="O2929" s="99">
        <f t="shared" si="91"/>
        <v>5</v>
      </c>
      <c r="P2929" s="88">
        <f t="shared" si="92"/>
        <v>1</v>
      </c>
    </row>
    <row r="2930" spans="1:16" x14ac:dyDescent="0.3">
      <c r="A2930" t="s">
        <v>42</v>
      </c>
      <c r="B2930" s="9" t="s">
        <v>390</v>
      </c>
      <c r="C2930" t="s">
        <v>393</v>
      </c>
      <c r="D2930" t="s">
        <v>128</v>
      </c>
      <c r="E2930" t="s">
        <v>261</v>
      </c>
      <c r="F2930" t="s">
        <v>220</v>
      </c>
      <c r="G2930" t="s">
        <v>273</v>
      </c>
      <c r="H2930" t="s">
        <v>6</v>
      </c>
      <c r="I2930">
        <v>3</v>
      </c>
      <c r="J2930">
        <v>3</v>
      </c>
      <c r="K2930">
        <v>2</v>
      </c>
      <c r="L2930">
        <v>1</v>
      </c>
      <c r="M2930">
        <v>0</v>
      </c>
      <c r="N2930">
        <v>0</v>
      </c>
      <c r="O2930" s="99">
        <f t="shared" si="91"/>
        <v>3</v>
      </c>
      <c r="P2930" s="88">
        <f t="shared" si="92"/>
        <v>0</v>
      </c>
    </row>
    <row r="2931" spans="1:16" x14ac:dyDescent="0.3">
      <c r="A2931" t="s">
        <v>42</v>
      </c>
      <c r="B2931" s="9" t="s">
        <v>390</v>
      </c>
      <c r="C2931" t="s">
        <v>393</v>
      </c>
      <c r="D2931" t="s">
        <v>130</v>
      </c>
      <c r="E2931" t="s">
        <v>262</v>
      </c>
      <c r="F2931" t="s">
        <v>220</v>
      </c>
      <c r="G2931" t="s">
        <v>271</v>
      </c>
      <c r="H2931" t="s">
        <v>4</v>
      </c>
      <c r="I2931">
        <v>35</v>
      </c>
      <c r="J2931">
        <v>17</v>
      </c>
      <c r="K2931">
        <v>2</v>
      </c>
      <c r="L2931">
        <v>15</v>
      </c>
      <c r="M2931">
        <v>14</v>
      </c>
      <c r="N2931">
        <v>4</v>
      </c>
      <c r="O2931" s="99">
        <f t="shared" si="91"/>
        <v>35</v>
      </c>
      <c r="P2931" s="88">
        <f t="shared" si="92"/>
        <v>4</v>
      </c>
    </row>
    <row r="2932" spans="1:16" x14ac:dyDescent="0.3">
      <c r="A2932" t="s">
        <v>42</v>
      </c>
      <c r="B2932" s="9" t="s">
        <v>390</v>
      </c>
      <c r="C2932" t="s">
        <v>393</v>
      </c>
      <c r="D2932" t="s">
        <v>130</v>
      </c>
      <c r="E2932" t="s">
        <v>262</v>
      </c>
      <c r="F2932" t="s">
        <v>220</v>
      </c>
      <c r="G2932" t="s">
        <v>271</v>
      </c>
      <c r="H2932" t="s">
        <v>5</v>
      </c>
      <c r="I2932">
        <v>4</v>
      </c>
      <c r="J2932">
        <v>1</v>
      </c>
      <c r="K2932">
        <v>0</v>
      </c>
      <c r="L2932">
        <v>1</v>
      </c>
      <c r="M2932">
        <v>2</v>
      </c>
      <c r="N2932">
        <v>1</v>
      </c>
      <c r="O2932" s="99">
        <f t="shared" si="91"/>
        <v>4</v>
      </c>
      <c r="P2932" s="88">
        <f t="shared" si="92"/>
        <v>1</v>
      </c>
    </row>
    <row r="2933" spans="1:16" x14ac:dyDescent="0.3">
      <c r="A2933" t="s">
        <v>42</v>
      </c>
      <c r="B2933" s="9" t="s">
        <v>390</v>
      </c>
      <c r="C2933" t="s">
        <v>393</v>
      </c>
      <c r="D2933" t="s">
        <v>130</v>
      </c>
      <c r="E2933" t="s">
        <v>262</v>
      </c>
      <c r="F2933" t="s">
        <v>220</v>
      </c>
      <c r="G2933" t="s">
        <v>271</v>
      </c>
      <c r="H2933" t="s">
        <v>7</v>
      </c>
      <c r="I2933">
        <v>2</v>
      </c>
      <c r="J2933">
        <v>2</v>
      </c>
      <c r="K2933">
        <v>0</v>
      </c>
      <c r="L2933">
        <v>2</v>
      </c>
      <c r="M2933">
        <v>0</v>
      </c>
      <c r="N2933">
        <v>0</v>
      </c>
      <c r="O2933" s="99">
        <f t="shared" si="91"/>
        <v>2</v>
      </c>
      <c r="P2933" s="88">
        <f t="shared" si="92"/>
        <v>0</v>
      </c>
    </row>
    <row r="2934" spans="1:16" x14ac:dyDescent="0.3">
      <c r="A2934" t="s">
        <v>42</v>
      </c>
      <c r="B2934" s="9" t="s">
        <v>390</v>
      </c>
      <c r="C2934" t="s">
        <v>393</v>
      </c>
      <c r="D2934" t="s">
        <v>130</v>
      </c>
      <c r="E2934" t="s">
        <v>262</v>
      </c>
      <c r="F2934" t="s">
        <v>220</v>
      </c>
      <c r="G2934" t="s">
        <v>271</v>
      </c>
      <c r="H2934" t="s">
        <v>6</v>
      </c>
      <c r="I2934">
        <v>4</v>
      </c>
      <c r="J2934">
        <v>3</v>
      </c>
      <c r="K2934">
        <v>0</v>
      </c>
      <c r="L2934">
        <v>3</v>
      </c>
      <c r="M2934">
        <v>1</v>
      </c>
      <c r="N2934">
        <v>0</v>
      </c>
      <c r="O2934" s="99">
        <f t="shared" si="91"/>
        <v>4</v>
      </c>
      <c r="P2934" s="88">
        <f t="shared" si="92"/>
        <v>0</v>
      </c>
    </row>
    <row r="2935" spans="1:16" x14ac:dyDescent="0.3">
      <c r="A2935" t="s">
        <v>42</v>
      </c>
      <c r="B2935" s="9" t="s">
        <v>390</v>
      </c>
      <c r="C2935" t="s">
        <v>393</v>
      </c>
      <c r="D2935" t="s">
        <v>132</v>
      </c>
      <c r="E2935" t="s">
        <v>263</v>
      </c>
      <c r="F2935" t="s">
        <v>239</v>
      </c>
      <c r="G2935" t="s">
        <v>271</v>
      </c>
      <c r="H2935" t="s">
        <v>4</v>
      </c>
      <c r="I2935">
        <v>42</v>
      </c>
      <c r="J2935">
        <v>12</v>
      </c>
      <c r="K2935">
        <v>4</v>
      </c>
      <c r="L2935">
        <v>8</v>
      </c>
      <c r="M2935">
        <v>22</v>
      </c>
      <c r="N2935">
        <v>8</v>
      </c>
      <c r="O2935" s="99">
        <f t="shared" si="91"/>
        <v>42</v>
      </c>
      <c r="P2935" s="88">
        <f t="shared" si="92"/>
        <v>8</v>
      </c>
    </row>
    <row r="2936" spans="1:16" x14ac:dyDescent="0.3">
      <c r="A2936" t="s">
        <v>42</v>
      </c>
      <c r="B2936" s="9" t="s">
        <v>390</v>
      </c>
      <c r="C2936" t="s">
        <v>393</v>
      </c>
      <c r="D2936" t="s">
        <v>132</v>
      </c>
      <c r="E2936" t="s">
        <v>263</v>
      </c>
      <c r="F2936" t="s">
        <v>239</v>
      </c>
      <c r="G2936" t="s">
        <v>271</v>
      </c>
      <c r="H2936" t="s">
        <v>5</v>
      </c>
      <c r="I2936">
        <v>3</v>
      </c>
      <c r="J2936">
        <v>2</v>
      </c>
      <c r="K2936">
        <v>0</v>
      </c>
      <c r="L2936">
        <v>2</v>
      </c>
      <c r="M2936">
        <v>1</v>
      </c>
      <c r="N2936">
        <v>0</v>
      </c>
      <c r="O2936" s="99">
        <f t="shared" si="91"/>
        <v>3</v>
      </c>
      <c r="P2936" s="88">
        <f t="shared" si="92"/>
        <v>0</v>
      </c>
    </row>
    <row r="2937" spans="1:16" x14ac:dyDescent="0.3">
      <c r="A2937" t="s">
        <v>42</v>
      </c>
      <c r="B2937" s="9" t="s">
        <v>390</v>
      </c>
      <c r="C2937" t="s">
        <v>393</v>
      </c>
      <c r="D2937" t="s">
        <v>132</v>
      </c>
      <c r="E2937" t="s">
        <v>263</v>
      </c>
      <c r="F2937" t="s">
        <v>239</v>
      </c>
      <c r="G2937" t="s">
        <v>271</v>
      </c>
      <c r="H2937" t="s">
        <v>7</v>
      </c>
      <c r="I2937">
        <v>1</v>
      </c>
      <c r="J2937">
        <v>0</v>
      </c>
      <c r="K2937">
        <v>0</v>
      </c>
      <c r="L2937">
        <v>0</v>
      </c>
      <c r="M2937">
        <v>1</v>
      </c>
      <c r="N2937">
        <v>0</v>
      </c>
      <c r="O2937" s="99">
        <f t="shared" si="91"/>
        <v>1</v>
      </c>
      <c r="P2937" s="88">
        <f t="shared" si="92"/>
        <v>0</v>
      </c>
    </row>
    <row r="2938" spans="1:16" x14ac:dyDescent="0.3">
      <c r="A2938" t="s">
        <v>42</v>
      </c>
      <c r="B2938" s="9" t="s">
        <v>390</v>
      </c>
      <c r="C2938" t="s">
        <v>393</v>
      </c>
      <c r="D2938" t="s">
        <v>132</v>
      </c>
      <c r="E2938" t="s">
        <v>263</v>
      </c>
      <c r="F2938" t="s">
        <v>239</v>
      </c>
      <c r="G2938" t="s">
        <v>271</v>
      </c>
      <c r="H2938" t="s">
        <v>6</v>
      </c>
      <c r="I2938">
        <v>3</v>
      </c>
      <c r="J2938">
        <v>1</v>
      </c>
      <c r="K2938">
        <v>0</v>
      </c>
      <c r="L2938">
        <v>1</v>
      </c>
      <c r="M2938">
        <v>2</v>
      </c>
      <c r="N2938">
        <v>0</v>
      </c>
      <c r="O2938" s="99">
        <f t="shared" si="91"/>
        <v>3</v>
      </c>
      <c r="P2938" s="88">
        <f t="shared" si="92"/>
        <v>0</v>
      </c>
    </row>
    <row r="2939" spans="1:16" x14ac:dyDescent="0.3">
      <c r="A2939" t="s">
        <v>42</v>
      </c>
      <c r="B2939" s="9" t="s">
        <v>390</v>
      </c>
      <c r="C2939" t="s">
        <v>393</v>
      </c>
      <c r="D2939" t="s">
        <v>134</v>
      </c>
      <c r="E2939" t="s">
        <v>264</v>
      </c>
      <c r="F2939" t="s">
        <v>220</v>
      </c>
      <c r="G2939" t="s">
        <v>272</v>
      </c>
      <c r="H2939" t="s">
        <v>4</v>
      </c>
      <c r="I2939">
        <v>3</v>
      </c>
      <c r="J2939">
        <v>0</v>
      </c>
      <c r="K2939">
        <v>0</v>
      </c>
      <c r="L2939">
        <v>0</v>
      </c>
      <c r="M2939">
        <v>3</v>
      </c>
      <c r="N2939">
        <v>0</v>
      </c>
      <c r="O2939" s="99">
        <f t="shared" si="91"/>
        <v>3</v>
      </c>
      <c r="P2939" s="88">
        <f t="shared" si="92"/>
        <v>0</v>
      </c>
    </row>
    <row r="2940" spans="1:16" x14ac:dyDescent="0.3">
      <c r="A2940" t="s">
        <v>42</v>
      </c>
      <c r="B2940" s="9" t="s">
        <v>390</v>
      </c>
      <c r="C2940" t="s">
        <v>393</v>
      </c>
      <c r="D2940" t="s">
        <v>136</v>
      </c>
      <c r="E2940" t="s">
        <v>265</v>
      </c>
      <c r="F2940" t="s">
        <v>239</v>
      </c>
      <c r="G2940" t="s">
        <v>271</v>
      </c>
      <c r="H2940" t="s">
        <v>4</v>
      </c>
      <c r="I2940">
        <v>122</v>
      </c>
      <c r="J2940">
        <v>25</v>
      </c>
      <c r="K2940">
        <v>19</v>
      </c>
      <c r="L2940">
        <v>6</v>
      </c>
      <c r="M2940">
        <v>31</v>
      </c>
      <c r="N2940">
        <v>66</v>
      </c>
      <c r="O2940" s="99">
        <f t="shared" si="91"/>
        <v>122</v>
      </c>
      <c r="P2940" s="88">
        <f t="shared" si="92"/>
        <v>66</v>
      </c>
    </row>
    <row r="2941" spans="1:16" x14ac:dyDescent="0.3">
      <c r="A2941" t="s">
        <v>42</v>
      </c>
      <c r="B2941" s="9" t="s">
        <v>390</v>
      </c>
      <c r="C2941" t="s">
        <v>393</v>
      </c>
      <c r="D2941" t="s">
        <v>136</v>
      </c>
      <c r="E2941" t="s">
        <v>265</v>
      </c>
      <c r="F2941" t="s">
        <v>239</v>
      </c>
      <c r="G2941" t="s">
        <v>271</v>
      </c>
      <c r="H2941" t="s">
        <v>5</v>
      </c>
      <c r="I2941">
        <v>12</v>
      </c>
      <c r="J2941">
        <v>4</v>
      </c>
      <c r="K2941">
        <v>0</v>
      </c>
      <c r="L2941">
        <v>4</v>
      </c>
      <c r="M2941">
        <v>5</v>
      </c>
      <c r="N2941">
        <v>3</v>
      </c>
      <c r="O2941" s="99">
        <f t="shared" si="91"/>
        <v>12</v>
      </c>
      <c r="P2941" s="88">
        <f t="shared" si="92"/>
        <v>3</v>
      </c>
    </row>
    <row r="2942" spans="1:16" x14ac:dyDescent="0.3">
      <c r="A2942" t="s">
        <v>42</v>
      </c>
      <c r="B2942" s="9" t="s">
        <v>390</v>
      </c>
      <c r="C2942" t="s">
        <v>393</v>
      </c>
      <c r="D2942" t="s">
        <v>136</v>
      </c>
      <c r="E2942" t="s">
        <v>265</v>
      </c>
      <c r="F2942" t="s">
        <v>239</v>
      </c>
      <c r="G2942" t="s">
        <v>271</v>
      </c>
      <c r="H2942" t="s">
        <v>7</v>
      </c>
      <c r="I2942">
        <v>3</v>
      </c>
      <c r="J2942">
        <v>1</v>
      </c>
      <c r="K2942">
        <v>1</v>
      </c>
      <c r="L2942">
        <v>0</v>
      </c>
      <c r="M2942">
        <v>0</v>
      </c>
      <c r="N2942">
        <v>2</v>
      </c>
      <c r="O2942" s="99">
        <f t="shared" si="91"/>
        <v>3</v>
      </c>
      <c r="P2942" s="88">
        <f t="shared" si="92"/>
        <v>2</v>
      </c>
    </row>
    <row r="2943" spans="1:16" x14ac:dyDescent="0.3">
      <c r="A2943" t="s">
        <v>42</v>
      </c>
      <c r="B2943" s="9" t="s">
        <v>390</v>
      </c>
      <c r="C2943" t="s">
        <v>393</v>
      </c>
      <c r="D2943" t="s">
        <v>136</v>
      </c>
      <c r="E2943" t="s">
        <v>265</v>
      </c>
      <c r="F2943" t="s">
        <v>239</v>
      </c>
      <c r="G2943" t="s">
        <v>271</v>
      </c>
      <c r="H2943" t="s">
        <v>6</v>
      </c>
      <c r="I2943">
        <v>8</v>
      </c>
      <c r="J2943">
        <v>0</v>
      </c>
      <c r="K2943">
        <v>0</v>
      </c>
      <c r="L2943">
        <v>0</v>
      </c>
      <c r="M2943">
        <v>2</v>
      </c>
      <c r="N2943">
        <v>6</v>
      </c>
      <c r="O2943" s="99">
        <f t="shared" si="91"/>
        <v>8</v>
      </c>
      <c r="P2943" s="88">
        <f t="shared" si="92"/>
        <v>6</v>
      </c>
    </row>
    <row r="2944" spans="1:16" x14ac:dyDescent="0.3">
      <c r="A2944" t="s">
        <v>42</v>
      </c>
      <c r="B2944" s="9" t="s">
        <v>390</v>
      </c>
      <c r="C2944" t="s">
        <v>393</v>
      </c>
      <c r="D2944" t="s">
        <v>138</v>
      </c>
      <c r="E2944" t="s">
        <v>266</v>
      </c>
      <c r="F2944" t="s">
        <v>220</v>
      </c>
      <c r="G2944" t="s">
        <v>272</v>
      </c>
      <c r="H2944" t="s">
        <v>4</v>
      </c>
      <c r="I2944">
        <v>25</v>
      </c>
      <c r="J2944">
        <v>6</v>
      </c>
      <c r="K2944">
        <v>0</v>
      </c>
      <c r="L2944">
        <v>6</v>
      </c>
      <c r="M2944">
        <v>11</v>
      </c>
      <c r="N2944">
        <v>8</v>
      </c>
      <c r="O2944" s="99">
        <f t="shared" si="91"/>
        <v>25</v>
      </c>
      <c r="P2944" s="88">
        <f t="shared" si="92"/>
        <v>8</v>
      </c>
    </row>
    <row r="2945" spans="1:16" x14ac:dyDescent="0.3">
      <c r="A2945" t="s">
        <v>42</v>
      </c>
      <c r="B2945" s="9" t="s">
        <v>390</v>
      </c>
      <c r="C2945" t="s">
        <v>393</v>
      </c>
      <c r="D2945" t="s">
        <v>138</v>
      </c>
      <c r="E2945" t="s">
        <v>266</v>
      </c>
      <c r="F2945" t="s">
        <v>220</v>
      </c>
      <c r="G2945" t="s">
        <v>272</v>
      </c>
      <c r="H2945" t="s">
        <v>5</v>
      </c>
      <c r="I2945">
        <v>4</v>
      </c>
      <c r="J2945">
        <v>2</v>
      </c>
      <c r="K2945">
        <v>0</v>
      </c>
      <c r="L2945">
        <v>2</v>
      </c>
      <c r="M2945">
        <v>2</v>
      </c>
      <c r="N2945">
        <v>0</v>
      </c>
      <c r="O2945" s="99">
        <f t="shared" si="91"/>
        <v>4</v>
      </c>
      <c r="P2945" s="88">
        <f t="shared" si="92"/>
        <v>0</v>
      </c>
    </row>
    <row r="2946" spans="1:16" x14ac:dyDescent="0.3">
      <c r="A2946" t="s">
        <v>42</v>
      </c>
      <c r="B2946" s="9" t="s">
        <v>390</v>
      </c>
      <c r="C2946" t="s">
        <v>393</v>
      </c>
      <c r="D2946" t="s">
        <v>138</v>
      </c>
      <c r="E2946" t="s">
        <v>266</v>
      </c>
      <c r="F2946" t="s">
        <v>220</v>
      </c>
      <c r="G2946" t="s">
        <v>272</v>
      </c>
      <c r="H2946" t="s">
        <v>6</v>
      </c>
      <c r="I2946">
        <v>2</v>
      </c>
      <c r="J2946">
        <v>1</v>
      </c>
      <c r="K2946">
        <v>0</v>
      </c>
      <c r="L2946">
        <v>1</v>
      </c>
      <c r="M2946">
        <v>0</v>
      </c>
      <c r="N2946">
        <v>1</v>
      </c>
      <c r="O2946" s="99">
        <f t="shared" si="91"/>
        <v>2</v>
      </c>
      <c r="P2946" s="88">
        <f t="shared" si="92"/>
        <v>1</v>
      </c>
    </row>
    <row r="2947" spans="1:16" x14ac:dyDescent="0.3">
      <c r="A2947" t="s">
        <v>42</v>
      </c>
      <c r="B2947" s="9" t="s">
        <v>390</v>
      </c>
      <c r="C2947" t="s">
        <v>393</v>
      </c>
      <c r="D2947" t="s">
        <v>140</v>
      </c>
      <c r="E2947" t="s">
        <v>267</v>
      </c>
      <c r="F2947" t="s">
        <v>239</v>
      </c>
      <c r="G2947" t="s">
        <v>271</v>
      </c>
      <c r="H2947" t="s">
        <v>4</v>
      </c>
      <c r="I2947">
        <v>116</v>
      </c>
      <c r="J2947">
        <v>84</v>
      </c>
      <c r="K2947">
        <v>5</v>
      </c>
      <c r="L2947">
        <v>79</v>
      </c>
      <c r="M2947">
        <v>19</v>
      </c>
      <c r="N2947">
        <v>13</v>
      </c>
      <c r="O2947" s="99">
        <f t="shared" ref="O2947:O3010" si="93">IF($I$1=$O$1,I2947,IF($J$1=$O$1,J2947,IF($K$1=$O$1,K2947,IF($L$1=$O$1,L2947,IF($M$1=$O$1,M2947,IF($N$1=$O$1,N2947,"x"))))))</f>
        <v>116</v>
      </c>
      <c r="P2947" s="88">
        <f t="shared" ref="P2947:P3010" si="94">IF($I$1=$P$1,I2947,IF($J$1=$P$1,J2947,IF($K$1=$P$1,K2947,IF($L$1=$P$1,L2947,IF($M$1=$P$1,M2947,IF($N$1=$P$1,N2947,"x"))))))</f>
        <v>13</v>
      </c>
    </row>
    <row r="2948" spans="1:16" x14ac:dyDescent="0.3">
      <c r="A2948" t="s">
        <v>42</v>
      </c>
      <c r="B2948" s="9" t="s">
        <v>390</v>
      </c>
      <c r="C2948" t="s">
        <v>393</v>
      </c>
      <c r="D2948" t="s">
        <v>140</v>
      </c>
      <c r="E2948" t="s">
        <v>267</v>
      </c>
      <c r="F2948" t="s">
        <v>239</v>
      </c>
      <c r="G2948" t="s">
        <v>271</v>
      </c>
      <c r="H2948" t="s">
        <v>5</v>
      </c>
      <c r="I2948">
        <v>7</v>
      </c>
      <c r="J2948">
        <v>3</v>
      </c>
      <c r="K2948">
        <v>1</v>
      </c>
      <c r="L2948">
        <v>2</v>
      </c>
      <c r="M2948">
        <v>3</v>
      </c>
      <c r="N2948">
        <v>1</v>
      </c>
      <c r="O2948" s="99">
        <f t="shared" si="93"/>
        <v>7</v>
      </c>
      <c r="P2948" s="88">
        <f t="shared" si="94"/>
        <v>1</v>
      </c>
    </row>
    <row r="2949" spans="1:16" x14ac:dyDescent="0.3">
      <c r="A2949" t="s">
        <v>42</v>
      </c>
      <c r="B2949" s="9" t="s">
        <v>390</v>
      </c>
      <c r="C2949" t="s">
        <v>393</v>
      </c>
      <c r="D2949" t="s">
        <v>140</v>
      </c>
      <c r="E2949" t="s">
        <v>267</v>
      </c>
      <c r="F2949" t="s">
        <v>239</v>
      </c>
      <c r="G2949" t="s">
        <v>271</v>
      </c>
      <c r="H2949" t="s">
        <v>7</v>
      </c>
      <c r="I2949">
        <v>6</v>
      </c>
      <c r="J2949">
        <v>0</v>
      </c>
      <c r="K2949">
        <v>0</v>
      </c>
      <c r="L2949">
        <v>0</v>
      </c>
      <c r="M2949">
        <v>5</v>
      </c>
      <c r="N2949">
        <v>1</v>
      </c>
      <c r="O2949" s="99">
        <f t="shared" si="93"/>
        <v>6</v>
      </c>
      <c r="P2949" s="88">
        <f t="shared" si="94"/>
        <v>1</v>
      </c>
    </row>
    <row r="2950" spans="1:16" x14ac:dyDescent="0.3">
      <c r="A2950" t="s">
        <v>43</v>
      </c>
      <c r="B2950" s="9" t="s">
        <v>390</v>
      </c>
      <c r="C2950" t="s">
        <v>394</v>
      </c>
      <c r="D2950" t="s">
        <v>52</v>
      </c>
      <c r="E2950" t="s">
        <v>219</v>
      </c>
      <c r="F2950" t="s">
        <v>220</v>
      </c>
      <c r="G2950" t="s">
        <v>271</v>
      </c>
      <c r="H2950" t="s">
        <v>4</v>
      </c>
      <c r="I2950">
        <v>31</v>
      </c>
      <c r="J2950">
        <v>16</v>
      </c>
      <c r="K2950">
        <v>2</v>
      </c>
      <c r="L2950">
        <v>14</v>
      </c>
      <c r="M2950">
        <v>13</v>
      </c>
      <c r="N2950">
        <v>2</v>
      </c>
      <c r="O2950" s="99">
        <f t="shared" si="93"/>
        <v>31</v>
      </c>
      <c r="P2950" s="88">
        <f t="shared" si="94"/>
        <v>2</v>
      </c>
    </row>
    <row r="2951" spans="1:16" x14ac:dyDescent="0.3">
      <c r="A2951" t="s">
        <v>43</v>
      </c>
      <c r="B2951" s="9" t="s">
        <v>390</v>
      </c>
      <c r="C2951" t="s">
        <v>394</v>
      </c>
      <c r="D2951" t="s">
        <v>52</v>
      </c>
      <c r="E2951" t="s">
        <v>219</v>
      </c>
      <c r="F2951" t="s">
        <v>220</v>
      </c>
      <c r="G2951" t="s">
        <v>271</v>
      </c>
      <c r="H2951" t="s">
        <v>5</v>
      </c>
      <c r="I2951">
        <v>6</v>
      </c>
      <c r="J2951">
        <v>3</v>
      </c>
      <c r="K2951">
        <v>0</v>
      </c>
      <c r="L2951">
        <v>3</v>
      </c>
      <c r="M2951">
        <v>3</v>
      </c>
      <c r="N2951">
        <v>0</v>
      </c>
      <c r="O2951" s="99">
        <f t="shared" si="93"/>
        <v>6</v>
      </c>
      <c r="P2951" s="88">
        <f t="shared" si="94"/>
        <v>0</v>
      </c>
    </row>
    <row r="2952" spans="1:16" x14ac:dyDescent="0.3">
      <c r="A2952" t="s">
        <v>43</v>
      </c>
      <c r="B2952" s="9" t="s">
        <v>390</v>
      </c>
      <c r="C2952" t="s">
        <v>394</v>
      </c>
      <c r="D2952" t="s">
        <v>52</v>
      </c>
      <c r="E2952" t="s">
        <v>219</v>
      </c>
      <c r="F2952" t="s">
        <v>220</v>
      </c>
      <c r="G2952" t="s">
        <v>271</v>
      </c>
      <c r="H2952" t="s">
        <v>7</v>
      </c>
      <c r="I2952">
        <v>1</v>
      </c>
      <c r="J2952">
        <v>1</v>
      </c>
      <c r="K2952">
        <v>0</v>
      </c>
      <c r="L2952">
        <v>1</v>
      </c>
      <c r="M2952">
        <v>0</v>
      </c>
      <c r="N2952">
        <v>0</v>
      </c>
      <c r="O2952" s="99">
        <f t="shared" si="93"/>
        <v>1</v>
      </c>
      <c r="P2952" s="88">
        <f t="shared" si="94"/>
        <v>0</v>
      </c>
    </row>
    <row r="2953" spans="1:16" x14ac:dyDescent="0.3">
      <c r="A2953" t="s">
        <v>43</v>
      </c>
      <c r="B2953" s="9" t="s">
        <v>390</v>
      </c>
      <c r="C2953" t="s">
        <v>394</v>
      </c>
      <c r="D2953" t="s">
        <v>52</v>
      </c>
      <c r="E2953" t="s">
        <v>219</v>
      </c>
      <c r="F2953" t="s">
        <v>220</v>
      </c>
      <c r="G2953" t="s">
        <v>271</v>
      </c>
      <c r="H2953" t="s">
        <v>6</v>
      </c>
      <c r="I2953">
        <v>2</v>
      </c>
      <c r="J2953">
        <v>1</v>
      </c>
      <c r="K2953">
        <v>0</v>
      </c>
      <c r="L2953">
        <v>1</v>
      </c>
      <c r="M2953">
        <v>1</v>
      </c>
      <c r="N2953">
        <v>0</v>
      </c>
      <c r="O2953" s="99">
        <f t="shared" si="93"/>
        <v>2</v>
      </c>
      <c r="P2953" s="88">
        <f t="shared" si="94"/>
        <v>0</v>
      </c>
    </row>
    <row r="2954" spans="1:16" x14ac:dyDescent="0.3">
      <c r="A2954" t="s">
        <v>43</v>
      </c>
      <c r="B2954" s="9" t="s">
        <v>390</v>
      </c>
      <c r="C2954" t="s">
        <v>394</v>
      </c>
      <c r="D2954" t="s">
        <v>54</v>
      </c>
      <c r="E2954" t="s">
        <v>222</v>
      </c>
      <c r="F2954" t="s">
        <v>220</v>
      </c>
      <c r="G2954" t="s">
        <v>272</v>
      </c>
      <c r="H2954" t="s">
        <v>4</v>
      </c>
      <c r="I2954">
        <v>10</v>
      </c>
      <c r="J2954">
        <v>8</v>
      </c>
      <c r="K2954">
        <v>0</v>
      </c>
      <c r="L2954">
        <v>8</v>
      </c>
      <c r="M2954">
        <v>1</v>
      </c>
      <c r="N2954">
        <v>1</v>
      </c>
      <c r="O2954" s="99">
        <f t="shared" si="93"/>
        <v>10</v>
      </c>
      <c r="P2954" s="88">
        <f t="shared" si="94"/>
        <v>1</v>
      </c>
    </row>
    <row r="2955" spans="1:16" x14ac:dyDescent="0.3">
      <c r="A2955" t="s">
        <v>43</v>
      </c>
      <c r="B2955" s="9" t="s">
        <v>390</v>
      </c>
      <c r="C2955" t="s">
        <v>394</v>
      </c>
      <c r="D2955" t="s">
        <v>54</v>
      </c>
      <c r="E2955" t="s">
        <v>222</v>
      </c>
      <c r="F2955" t="s">
        <v>220</v>
      </c>
      <c r="G2955" t="s">
        <v>272</v>
      </c>
      <c r="H2955" t="s">
        <v>5</v>
      </c>
      <c r="I2955">
        <v>1</v>
      </c>
      <c r="J2955">
        <v>1</v>
      </c>
      <c r="K2955">
        <v>1</v>
      </c>
      <c r="L2955">
        <v>0</v>
      </c>
      <c r="M2955">
        <v>0</v>
      </c>
      <c r="N2955">
        <v>0</v>
      </c>
      <c r="O2955" s="99">
        <f t="shared" si="93"/>
        <v>1</v>
      </c>
      <c r="P2955" s="88">
        <f t="shared" si="94"/>
        <v>0</v>
      </c>
    </row>
    <row r="2956" spans="1:16" x14ac:dyDescent="0.3">
      <c r="A2956" t="s">
        <v>43</v>
      </c>
      <c r="B2956" s="9" t="s">
        <v>390</v>
      </c>
      <c r="C2956" t="s">
        <v>394</v>
      </c>
      <c r="D2956" t="s">
        <v>54</v>
      </c>
      <c r="E2956" t="s">
        <v>222</v>
      </c>
      <c r="F2956" t="s">
        <v>220</v>
      </c>
      <c r="G2956" t="s">
        <v>272</v>
      </c>
      <c r="H2956" t="s">
        <v>7</v>
      </c>
      <c r="I2956">
        <v>3</v>
      </c>
      <c r="J2956">
        <v>0</v>
      </c>
      <c r="K2956">
        <v>0</v>
      </c>
      <c r="L2956">
        <v>0</v>
      </c>
      <c r="M2956">
        <v>3</v>
      </c>
      <c r="N2956">
        <v>0</v>
      </c>
      <c r="O2956" s="99">
        <f t="shared" si="93"/>
        <v>3</v>
      </c>
      <c r="P2956" s="88">
        <f t="shared" si="94"/>
        <v>0</v>
      </c>
    </row>
    <row r="2957" spans="1:16" x14ac:dyDescent="0.3">
      <c r="A2957" t="s">
        <v>43</v>
      </c>
      <c r="B2957" s="9" t="s">
        <v>390</v>
      </c>
      <c r="C2957" t="s">
        <v>394</v>
      </c>
      <c r="D2957" t="s">
        <v>54</v>
      </c>
      <c r="E2957" t="s">
        <v>222</v>
      </c>
      <c r="F2957" t="s">
        <v>220</v>
      </c>
      <c r="G2957" t="s">
        <v>272</v>
      </c>
      <c r="H2957" t="s">
        <v>6</v>
      </c>
      <c r="I2957">
        <v>3</v>
      </c>
      <c r="J2957">
        <v>2</v>
      </c>
      <c r="K2957">
        <v>2</v>
      </c>
      <c r="L2957">
        <v>0</v>
      </c>
      <c r="M2957">
        <v>1</v>
      </c>
      <c r="N2957">
        <v>0</v>
      </c>
      <c r="O2957" s="99">
        <f t="shared" si="93"/>
        <v>3</v>
      </c>
      <c r="P2957" s="88">
        <f t="shared" si="94"/>
        <v>0</v>
      </c>
    </row>
    <row r="2958" spans="1:16" x14ac:dyDescent="0.3">
      <c r="A2958" t="s">
        <v>43</v>
      </c>
      <c r="B2958" s="9" t="s">
        <v>390</v>
      </c>
      <c r="C2958" t="s">
        <v>394</v>
      </c>
      <c r="D2958" t="s">
        <v>56</v>
      </c>
      <c r="E2958" t="s">
        <v>224</v>
      </c>
      <c r="F2958" t="s">
        <v>220</v>
      </c>
      <c r="G2958" t="s">
        <v>271</v>
      </c>
      <c r="H2958" t="s">
        <v>4</v>
      </c>
      <c r="I2958">
        <v>20</v>
      </c>
      <c r="J2958">
        <v>8</v>
      </c>
      <c r="K2958">
        <v>0</v>
      </c>
      <c r="L2958">
        <v>8</v>
      </c>
      <c r="M2958">
        <v>7</v>
      </c>
      <c r="N2958">
        <v>5</v>
      </c>
      <c r="O2958" s="99">
        <f t="shared" si="93"/>
        <v>20</v>
      </c>
      <c r="P2958" s="88">
        <f t="shared" si="94"/>
        <v>5</v>
      </c>
    </row>
    <row r="2959" spans="1:16" x14ac:dyDescent="0.3">
      <c r="A2959" t="s">
        <v>43</v>
      </c>
      <c r="B2959" s="9" t="s">
        <v>390</v>
      </c>
      <c r="C2959" t="s">
        <v>394</v>
      </c>
      <c r="D2959" t="s">
        <v>56</v>
      </c>
      <c r="E2959" t="s">
        <v>224</v>
      </c>
      <c r="F2959" t="s">
        <v>220</v>
      </c>
      <c r="G2959" t="s">
        <v>271</v>
      </c>
      <c r="H2959" t="s">
        <v>5</v>
      </c>
      <c r="I2959">
        <v>6</v>
      </c>
      <c r="J2959">
        <v>2</v>
      </c>
      <c r="K2959">
        <v>0</v>
      </c>
      <c r="L2959">
        <v>2</v>
      </c>
      <c r="M2959">
        <v>2</v>
      </c>
      <c r="N2959">
        <v>2</v>
      </c>
      <c r="O2959" s="99">
        <f t="shared" si="93"/>
        <v>6</v>
      </c>
      <c r="P2959" s="88">
        <f t="shared" si="94"/>
        <v>2</v>
      </c>
    </row>
    <row r="2960" spans="1:16" x14ac:dyDescent="0.3">
      <c r="A2960" t="s">
        <v>43</v>
      </c>
      <c r="B2960" s="9" t="s">
        <v>390</v>
      </c>
      <c r="C2960" t="s">
        <v>394</v>
      </c>
      <c r="D2960" t="s">
        <v>56</v>
      </c>
      <c r="E2960" t="s">
        <v>224</v>
      </c>
      <c r="F2960" t="s">
        <v>220</v>
      </c>
      <c r="G2960" t="s">
        <v>271</v>
      </c>
      <c r="H2960" t="s">
        <v>7</v>
      </c>
      <c r="I2960">
        <v>1</v>
      </c>
      <c r="J2960">
        <v>0</v>
      </c>
      <c r="K2960">
        <v>0</v>
      </c>
      <c r="L2960">
        <v>0</v>
      </c>
      <c r="M2960">
        <v>1</v>
      </c>
      <c r="N2960">
        <v>0</v>
      </c>
      <c r="O2960" s="99">
        <f t="shared" si="93"/>
        <v>1</v>
      </c>
      <c r="P2960" s="88">
        <f t="shared" si="94"/>
        <v>0</v>
      </c>
    </row>
    <row r="2961" spans="1:16" x14ac:dyDescent="0.3">
      <c r="A2961" t="s">
        <v>43</v>
      </c>
      <c r="B2961" s="9" t="s">
        <v>390</v>
      </c>
      <c r="C2961" t="s">
        <v>394</v>
      </c>
      <c r="D2961" t="s">
        <v>56</v>
      </c>
      <c r="E2961" t="s">
        <v>224</v>
      </c>
      <c r="F2961" t="s">
        <v>220</v>
      </c>
      <c r="G2961" t="s">
        <v>271</v>
      </c>
      <c r="H2961" t="s">
        <v>6</v>
      </c>
      <c r="I2961">
        <v>6</v>
      </c>
      <c r="J2961">
        <v>2</v>
      </c>
      <c r="K2961">
        <v>0</v>
      </c>
      <c r="L2961">
        <v>2</v>
      </c>
      <c r="M2961">
        <v>3</v>
      </c>
      <c r="N2961">
        <v>1</v>
      </c>
      <c r="O2961" s="99">
        <f t="shared" si="93"/>
        <v>6</v>
      </c>
      <c r="P2961" s="88">
        <f t="shared" si="94"/>
        <v>1</v>
      </c>
    </row>
    <row r="2962" spans="1:16" x14ac:dyDescent="0.3">
      <c r="A2962" t="s">
        <v>43</v>
      </c>
      <c r="B2962" s="9" t="s">
        <v>390</v>
      </c>
      <c r="C2962" t="s">
        <v>394</v>
      </c>
      <c r="D2962" t="s">
        <v>58</v>
      </c>
      <c r="E2962" t="s">
        <v>225</v>
      </c>
      <c r="F2962" t="s">
        <v>220</v>
      </c>
      <c r="G2962" t="s">
        <v>272</v>
      </c>
      <c r="H2962" t="s">
        <v>4</v>
      </c>
      <c r="I2962">
        <v>22</v>
      </c>
      <c r="J2962">
        <v>11</v>
      </c>
      <c r="K2962">
        <v>1</v>
      </c>
      <c r="L2962">
        <v>10</v>
      </c>
      <c r="M2962">
        <v>6</v>
      </c>
      <c r="N2962">
        <v>5</v>
      </c>
      <c r="O2962" s="99">
        <f t="shared" si="93"/>
        <v>22</v>
      </c>
      <c r="P2962" s="88">
        <f t="shared" si="94"/>
        <v>5</v>
      </c>
    </row>
    <row r="2963" spans="1:16" x14ac:dyDescent="0.3">
      <c r="A2963" t="s">
        <v>43</v>
      </c>
      <c r="B2963" s="9" t="s">
        <v>390</v>
      </c>
      <c r="C2963" t="s">
        <v>394</v>
      </c>
      <c r="D2963" t="s">
        <v>58</v>
      </c>
      <c r="E2963" t="s">
        <v>225</v>
      </c>
      <c r="F2963" t="s">
        <v>220</v>
      </c>
      <c r="G2963" t="s">
        <v>272</v>
      </c>
      <c r="H2963" t="s">
        <v>5</v>
      </c>
      <c r="I2963">
        <v>4</v>
      </c>
      <c r="J2963">
        <v>1</v>
      </c>
      <c r="K2963">
        <v>0</v>
      </c>
      <c r="L2963">
        <v>1</v>
      </c>
      <c r="M2963">
        <v>2</v>
      </c>
      <c r="N2963">
        <v>1</v>
      </c>
      <c r="O2963" s="99">
        <f t="shared" si="93"/>
        <v>4</v>
      </c>
      <c r="P2963" s="88">
        <f t="shared" si="94"/>
        <v>1</v>
      </c>
    </row>
    <row r="2964" spans="1:16" x14ac:dyDescent="0.3">
      <c r="A2964" t="s">
        <v>43</v>
      </c>
      <c r="B2964" s="9" t="s">
        <v>390</v>
      </c>
      <c r="C2964" t="s">
        <v>394</v>
      </c>
      <c r="D2964" t="s">
        <v>58</v>
      </c>
      <c r="E2964" t="s">
        <v>225</v>
      </c>
      <c r="F2964" t="s">
        <v>220</v>
      </c>
      <c r="G2964" t="s">
        <v>272</v>
      </c>
      <c r="H2964" t="s">
        <v>6</v>
      </c>
      <c r="I2964">
        <v>2</v>
      </c>
      <c r="J2964">
        <v>1</v>
      </c>
      <c r="K2964">
        <v>0</v>
      </c>
      <c r="L2964">
        <v>1</v>
      </c>
      <c r="M2964">
        <v>0</v>
      </c>
      <c r="N2964">
        <v>1</v>
      </c>
      <c r="O2964" s="99">
        <f t="shared" si="93"/>
        <v>2</v>
      </c>
      <c r="P2964" s="88">
        <f t="shared" si="94"/>
        <v>1</v>
      </c>
    </row>
    <row r="2965" spans="1:16" x14ac:dyDescent="0.3">
      <c r="A2965" t="s">
        <v>43</v>
      </c>
      <c r="B2965" s="9" t="s">
        <v>390</v>
      </c>
      <c r="C2965" t="s">
        <v>394</v>
      </c>
      <c r="D2965" t="s">
        <v>60</v>
      </c>
      <c r="E2965" t="s">
        <v>226</v>
      </c>
      <c r="F2965" t="s">
        <v>220</v>
      </c>
      <c r="G2965" t="s">
        <v>273</v>
      </c>
      <c r="H2965" t="s">
        <v>4</v>
      </c>
      <c r="I2965">
        <v>8</v>
      </c>
      <c r="J2965">
        <v>3</v>
      </c>
      <c r="K2965">
        <v>0</v>
      </c>
      <c r="L2965">
        <v>3</v>
      </c>
      <c r="M2965">
        <v>3</v>
      </c>
      <c r="N2965">
        <v>2</v>
      </c>
      <c r="O2965" s="99">
        <f t="shared" si="93"/>
        <v>8</v>
      </c>
      <c r="P2965" s="88">
        <f t="shared" si="94"/>
        <v>2</v>
      </c>
    </row>
    <row r="2966" spans="1:16" x14ac:dyDescent="0.3">
      <c r="A2966" t="s">
        <v>43</v>
      </c>
      <c r="B2966" s="9" t="s">
        <v>390</v>
      </c>
      <c r="C2966" t="s">
        <v>394</v>
      </c>
      <c r="D2966" t="s">
        <v>60</v>
      </c>
      <c r="E2966" t="s">
        <v>226</v>
      </c>
      <c r="F2966" t="s">
        <v>220</v>
      </c>
      <c r="G2966" t="s">
        <v>273</v>
      </c>
      <c r="H2966" t="s">
        <v>5</v>
      </c>
      <c r="I2966">
        <v>6</v>
      </c>
      <c r="J2966">
        <v>4</v>
      </c>
      <c r="K2966">
        <v>3</v>
      </c>
      <c r="L2966">
        <v>1</v>
      </c>
      <c r="M2966">
        <v>2</v>
      </c>
      <c r="N2966">
        <v>0</v>
      </c>
      <c r="O2966" s="99">
        <f t="shared" si="93"/>
        <v>6</v>
      </c>
      <c r="P2966" s="88">
        <f t="shared" si="94"/>
        <v>0</v>
      </c>
    </row>
    <row r="2967" spans="1:16" x14ac:dyDescent="0.3">
      <c r="A2967" t="s">
        <v>43</v>
      </c>
      <c r="B2967" s="9" t="s">
        <v>390</v>
      </c>
      <c r="C2967" t="s">
        <v>394</v>
      </c>
      <c r="D2967" t="s">
        <v>60</v>
      </c>
      <c r="E2967" t="s">
        <v>226</v>
      </c>
      <c r="F2967" t="s">
        <v>220</v>
      </c>
      <c r="G2967" t="s">
        <v>273</v>
      </c>
      <c r="H2967" t="s">
        <v>7</v>
      </c>
      <c r="I2967">
        <v>4</v>
      </c>
      <c r="J2967">
        <v>2</v>
      </c>
      <c r="K2967">
        <v>0</v>
      </c>
      <c r="L2967">
        <v>2</v>
      </c>
      <c r="M2967">
        <v>1</v>
      </c>
      <c r="N2967">
        <v>1</v>
      </c>
      <c r="O2967" s="99">
        <f t="shared" si="93"/>
        <v>4</v>
      </c>
      <c r="P2967" s="88">
        <f t="shared" si="94"/>
        <v>1</v>
      </c>
    </row>
    <row r="2968" spans="1:16" x14ac:dyDescent="0.3">
      <c r="A2968" t="s">
        <v>43</v>
      </c>
      <c r="B2968" s="9" t="s">
        <v>390</v>
      </c>
      <c r="C2968" t="s">
        <v>394</v>
      </c>
      <c r="D2968" t="s">
        <v>60</v>
      </c>
      <c r="E2968" t="s">
        <v>226</v>
      </c>
      <c r="F2968" t="s">
        <v>220</v>
      </c>
      <c r="G2968" t="s">
        <v>273</v>
      </c>
      <c r="H2968" t="s">
        <v>6</v>
      </c>
      <c r="I2968">
        <v>1</v>
      </c>
      <c r="J2968">
        <v>1</v>
      </c>
      <c r="K2968">
        <v>1</v>
      </c>
      <c r="L2968">
        <v>0</v>
      </c>
      <c r="M2968">
        <v>0</v>
      </c>
      <c r="N2968">
        <v>0</v>
      </c>
      <c r="O2968" s="99">
        <f t="shared" si="93"/>
        <v>1</v>
      </c>
      <c r="P2968" s="88">
        <f t="shared" si="94"/>
        <v>0</v>
      </c>
    </row>
    <row r="2969" spans="1:16" x14ac:dyDescent="0.3">
      <c r="A2969" t="s">
        <v>43</v>
      </c>
      <c r="B2969" s="9" t="s">
        <v>390</v>
      </c>
      <c r="C2969" t="s">
        <v>394</v>
      </c>
      <c r="D2969" t="s">
        <v>62</v>
      </c>
      <c r="E2969" t="s">
        <v>228</v>
      </c>
      <c r="F2969" t="s">
        <v>220</v>
      </c>
      <c r="G2969" t="s">
        <v>272</v>
      </c>
      <c r="H2969" t="s">
        <v>4</v>
      </c>
      <c r="I2969">
        <v>21</v>
      </c>
      <c r="J2969">
        <v>11</v>
      </c>
      <c r="K2969">
        <v>1</v>
      </c>
      <c r="L2969">
        <v>10</v>
      </c>
      <c r="M2969">
        <v>3</v>
      </c>
      <c r="N2969">
        <v>7</v>
      </c>
      <c r="O2969" s="99">
        <f t="shared" si="93"/>
        <v>21</v>
      </c>
      <c r="P2969" s="88">
        <f t="shared" si="94"/>
        <v>7</v>
      </c>
    </row>
    <row r="2970" spans="1:16" x14ac:dyDescent="0.3">
      <c r="A2970" t="s">
        <v>43</v>
      </c>
      <c r="B2970" s="9" t="s">
        <v>390</v>
      </c>
      <c r="C2970" t="s">
        <v>394</v>
      </c>
      <c r="D2970" t="s">
        <v>62</v>
      </c>
      <c r="E2970" t="s">
        <v>228</v>
      </c>
      <c r="F2970" t="s">
        <v>220</v>
      </c>
      <c r="G2970" t="s">
        <v>272</v>
      </c>
      <c r="H2970" t="s">
        <v>5</v>
      </c>
      <c r="I2970">
        <v>13</v>
      </c>
      <c r="J2970">
        <v>4</v>
      </c>
      <c r="K2970">
        <v>0</v>
      </c>
      <c r="L2970">
        <v>4</v>
      </c>
      <c r="M2970">
        <v>0</v>
      </c>
      <c r="N2970">
        <v>9</v>
      </c>
      <c r="O2970" s="99">
        <f t="shared" si="93"/>
        <v>13</v>
      </c>
      <c r="P2970" s="88">
        <f t="shared" si="94"/>
        <v>9</v>
      </c>
    </row>
    <row r="2971" spans="1:16" x14ac:dyDescent="0.3">
      <c r="A2971" t="s">
        <v>43</v>
      </c>
      <c r="B2971" s="9" t="s">
        <v>390</v>
      </c>
      <c r="C2971" t="s">
        <v>394</v>
      </c>
      <c r="D2971" t="s">
        <v>62</v>
      </c>
      <c r="E2971" t="s">
        <v>228</v>
      </c>
      <c r="F2971" t="s">
        <v>220</v>
      </c>
      <c r="G2971" t="s">
        <v>272</v>
      </c>
      <c r="H2971" t="s">
        <v>7</v>
      </c>
      <c r="I2971">
        <v>5</v>
      </c>
      <c r="J2971">
        <v>2</v>
      </c>
      <c r="K2971">
        <v>2</v>
      </c>
      <c r="L2971">
        <v>0</v>
      </c>
      <c r="M2971">
        <v>3</v>
      </c>
      <c r="N2971">
        <v>0</v>
      </c>
      <c r="O2971" s="99">
        <f t="shared" si="93"/>
        <v>5</v>
      </c>
      <c r="P2971" s="88">
        <f t="shared" si="94"/>
        <v>0</v>
      </c>
    </row>
    <row r="2972" spans="1:16" x14ac:dyDescent="0.3">
      <c r="A2972" t="s">
        <v>43</v>
      </c>
      <c r="B2972" s="9" t="s">
        <v>390</v>
      </c>
      <c r="C2972" t="s">
        <v>394</v>
      </c>
      <c r="D2972" t="s">
        <v>64</v>
      </c>
      <c r="E2972" t="s">
        <v>229</v>
      </c>
      <c r="F2972" t="s">
        <v>220</v>
      </c>
      <c r="G2972" t="s">
        <v>271</v>
      </c>
      <c r="H2972" t="s">
        <v>4</v>
      </c>
      <c r="I2972">
        <v>5</v>
      </c>
      <c r="J2972">
        <v>2</v>
      </c>
      <c r="K2972">
        <v>1</v>
      </c>
      <c r="L2972">
        <v>1</v>
      </c>
      <c r="M2972">
        <v>2</v>
      </c>
      <c r="N2972">
        <v>1</v>
      </c>
      <c r="O2972" s="99">
        <f t="shared" si="93"/>
        <v>5</v>
      </c>
      <c r="P2972" s="88">
        <f t="shared" si="94"/>
        <v>1</v>
      </c>
    </row>
    <row r="2973" spans="1:16" x14ac:dyDescent="0.3">
      <c r="A2973" t="s">
        <v>43</v>
      </c>
      <c r="B2973" s="9" t="s">
        <v>390</v>
      </c>
      <c r="C2973" t="s">
        <v>394</v>
      </c>
      <c r="D2973" t="s">
        <v>64</v>
      </c>
      <c r="E2973" t="s">
        <v>229</v>
      </c>
      <c r="F2973" t="s">
        <v>220</v>
      </c>
      <c r="G2973" t="s">
        <v>271</v>
      </c>
      <c r="H2973" t="s">
        <v>5</v>
      </c>
      <c r="I2973">
        <v>2</v>
      </c>
      <c r="J2973">
        <v>2</v>
      </c>
      <c r="K2973">
        <v>1</v>
      </c>
      <c r="L2973">
        <v>1</v>
      </c>
      <c r="M2973">
        <v>0</v>
      </c>
      <c r="N2973">
        <v>0</v>
      </c>
      <c r="O2973" s="99">
        <f t="shared" si="93"/>
        <v>2</v>
      </c>
      <c r="P2973" s="88">
        <f t="shared" si="94"/>
        <v>0</v>
      </c>
    </row>
    <row r="2974" spans="1:16" x14ac:dyDescent="0.3">
      <c r="A2974" t="s">
        <v>43</v>
      </c>
      <c r="B2974" s="9" t="s">
        <v>390</v>
      </c>
      <c r="C2974" t="s">
        <v>394</v>
      </c>
      <c r="D2974" t="s">
        <v>64</v>
      </c>
      <c r="E2974" t="s">
        <v>229</v>
      </c>
      <c r="F2974" t="s">
        <v>220</v>
      </c>
      <c r="G2974" t="s">
        <v>271</v>
      </c>
      <c r="H2974" t="s">
        <v>6</v>
      </c>
      <c r="I2974">
        <v>2</v>
      </c>
      <c r="J2974">
        <v>2</v>
      </c>
      <c r="K2974">
        <v>0</v>
      </c>
      <c r="L2974">
        <v>2</v>
      </c>
      <c r="M2974">
        <v>0</v>
      </c>
      <c r="N2974">
        <v>0</v>
      </c>
      <c r="O2974" s="99">
        <f t="shared" si="93"/>
        <v>2</v>
      </c>
      <c r="P2974" s="88">
        <f t="shared" si="94"/>
        <v>0</v>
      </c>
    </row>
    <row r="2975" spans="1:16" x14ac:dyDescent="0.3">
      <c r="A2975" t="s">
        <v>43</v>
      </c>
      <c r="B2975" s="9" t="s">
        <v>390</v>
      </c>
      <c r="C2975" t="s">
        <v>394</v>
      </c>
      <c r="D2975" t="s">
        <v>66</v>
      </c>
      <c r="E2975" t="s">
        <v>230</v>
      </c>
      <c r="F2975" t="s">
        <v>220</v>
      </c>
      <c r="G2975" t="s">
        <v>273</v>
      </c>
      <c r="H2975" t="s">
        <v>4</v>
      </c>
      <c r="I2975">
        <v>12</v>
      </c>
      <c r="J2975">
        <v>1</v>
      </c>
      <c r="K2975">
        <v>0</v>
      </c>
      <c r="L2975">
        <v>1</v>
      </c>
      <c r="M2975">
        <v>11</v>
      </c>
      <c r="N2975">
        <v>0</v>
      </c>
      <c r="O2975" s="99">
        <f t="shared" si="93"/>
        <v>12</v>
      </c>
      <c r="P2975" s="88">
        <f t="shared" si="94"/>
        <v>0</v>
      </c>
    </row>
    <row r="2976" spans="1:16" x14ac:dyDescent="0.3">
      <c r="A2976" t="s">
        <v>43</v>
      </c>
      <c r="B2976" s="9" t="s">
        <v>390</v>
      </c>
      <c r="C2976" t="s">
        <v>394</v>
      </c>
      <c r="D2976" t="s">
        <v>66</v>
      </c>
      <c r="E2976" t="s">
        <v>230</v>
      </c>
      <c r="F2976" t="s">
        <v>220</v>
      </c>
      <c r="G2976" t="s">
        <v>273</v>
      </c>
      <c r="H2976" t="s">
        <v>5</v>
      </c>
      <c r="I2976">
        <v>1</v>
      </c>
      <c r="J2976">
        <v>0</v>
      </c>
      <c r="K2976">
        <v>0</v>
      </c>
      <c r="L2976">
        <v>0</v>
      </c>
      <c r="M2976">
        <v>1</v>
      </c>
      <c r="N2976">
        <v>0</v>
      </c>
      <c r="O2976" s="99">
        <f t="shared" si="93"/>
        <v>1</v>
      </c>
      <c r="P2976" s="88">
        <f t="shared" si="94"/>
        <v>0</v>
      </c>
    </row>
    <row r="2977" spans="1:16" x14ac:dyDescent="0.3">
      <c r="A2977" t="s">
        <v>43</v>
      </c>
      <c r="B2977" s="9" t="s">
        <v>390</v>
      </c>
      <c r="C2977" t="s">
        <v>394</v>
      </c>
      <c r="D2977" t="s">
        <v>66</v>
      </c>
      <c r="E2977" t="s">
        <v>230</v>
      </c>
      <c r="F2977" t="s">
        <v>220</v>
      </c>
      <c r="G2977" t="s">
        <v>273</v>
      </c>
      <c r="H2977" t="s">
        <v>6</v>
      </c>
      <c r="I2977">
        <v>1</v>
      </c>
      <c r="J2977">
        <v>0</v>
      </c>
      <c r="K2977">
        <v>0</v>
      </c>
      <c r="L2977">
        <v>0</v>
      </c>
      <c r="M2977">
        <v>1</v>
      </c>
      <c r="N2977">
        <v>0</v>
      </c>
      <c r="O2977" s="99">
        <f t="shared" si="93"/>
        <v>1</v>
      </c>
      <c r="P2977" s="88">
        <f t="shared" si="94"/>
        <v>0</v>
      </c>
    </row>
    <row r="2978" spans="1:16" x14ac:dyDescent="0.3">
      <c r="A2978" t="s">
        <v>43</v>
      </c>
      <c r="B2978" s="9" t="s">
        <v>390</v>
      </c>
      <c r="C2978" t="s">
        <v>394</v>
      </c>
      <c r="D2978" t="s">
        <v>68</v>
      </c>
      <c r="E2978" t="s">
        <v>231</v>
      </c>
      <c r="F2978" t="s">
        <v>220</v>
      </c>
      <c r="G2978" t="s">
        <v>273</v>
      </c>
      <c r="H2978" t="s">
        <v>4</v>
      </c>
      <c r="I2978">
        <v>10</v>
      </c>
      <c r="J2978">
        <v>2</v>
      </c>
      <c r="K2978">
        <v>0</v>
      </c>
      <c r="L2978">
        <v>2</v>
      </c>
      <c r="M2978">
        <v>4</v>
      </c>
      <c r="N2978">
        <v>4</v>
      </c>
      <c r="O2978" s="99">
        <f t="shared" si="93"/>
        <v>10</v>
      </c>
      <c r="P2978" s="88">
        <f t="shared" si="94"/>
        <v>4</v>
      </c>
    </row>
    <row r="2979" spans="1:16" x14ac:dyDescent="0.3">
      <c r="A2979" t="s">
        <v>43</v>
      </c>
      <c r="B2979" s="9" t="s">
        <v>390</v>
      </c>
      <c r="C2979" t="s">
        <v>394</v>
      </c>
      <c r="D2979" t="s">
        <v>70</v>
      </c>
      <c r="E2979" t="s">
        <v>232</v>
      </c>
      <c r="F2979" t="s">
        <v>220</v>
      </c>
      <c r="G2979" t="s">
        <v>272</v>
      </c>
      <c r="H2979" t="s">
        <v>4</v>
      </c>
      <c r="I2979">
        <v>27</v>
      </c>
      <c r="J2979">
        <v>13</v>
      </c>
      <c r="K2979">
        <v>1</v>
      </c>
      <c r="L2979">
        <v>12</v>
      </c>
      <c r="M2979">
        <v>11</v>
      </c>
      <c r="N2979">
        <v>3</v>
      </c>
      <c r="O2979" s="99">
        <f t="shared" si="93"/>
        <v>27</v>
      </c>
      <c r="P2979" s="88">
        <f t="shared" si="94"/>
        <v>3</v>
      </c>
    </row>
    <row r="2980" spans="1:16" x14ac:dyDescent="0.3">
      <c r="A2980" t="s">
        <v>43</v>
      </c>
      <c r="B2980" s="9" t="s">
        <v>390</v>
      </c>
      <c r="C2980" t="s">
        <v>394</v>
      </c>
      <c r="D2980" t="s">
        <v>70</v>
      </c>
      <c r="E2980" t="s">
        <v>232</v>
      </c>
      <c r="F2980" t="s">
        <v>220</v>
      </c>
      <c r="G2980" t="s">
        <v>272</v>
      </c>
      <c r="H2980" t="s">
        <v>5</v>
      </c>
      <c r="I2980">
        <v>3</v>
      </c>
      <c r="J2980">
        <v>3</v>
      </c>
      <c r="K2980">
        <v>1</v>
      </c>
      <c r="L2980">
        <v>2</v>
      </c>
      <c r="M2980">
        <v>0</v>
      </c>
      <c r="N2980">
        <v>0</v>
      </c>
      <c r="O2980" s="99">
        <f t="shared" si="93"/>
        <v>3</v>
      </c>
      <c r="P2980" s="88">
        <f t="shared" si="94"/>
        <v>0</v>
      </c>
    </row>
    <row r="2981" spans="1:16" x14ac:dyDescent="0.3">
      <c r="A2981" t="s">
        <v>43</v>
      </c>
      <c r="B2981" s="9" t="s">
        <v>390</v>
      </c>
      <c r="C2981" t="s">
        <v>394</v>
      </c>
      <c r="D2981" t="s">
        <v>70</v>
      </c>
      <c r="E2981" t="s">
        <v>232</v>
      </c>
      <c r="F2981" t="s">
        <v>220</v>
      </c>
      <c r="G2981" t="s">
        <v>272</v>
      </c>
      <c r="H2981" t="s">
        <v>7</v>
      </c>
      <c r="I2981">
        <v>3</v>
      </c>
      <c r="J2981">
        <v>2</v>
      </c>
      <c r="K2981">
        <v>1</v>
      </c>
      <c r="L2981">
        <v>1</v>
      </c>
      <c r="M2981">
        <v>1</v>
      </c>
      <c r="N2981">
        <v>0</v>
      </c>
      <c r="O2981" s="99">
        <f t="shared" si="93"/>
        <v>3</v>
      </c>
      <c r="P2981" s="88">
        <f t="shared" si="94"/>
        <v>0</v>
      </c>
    </row>
    <row r="2982" spans="1:16" x14ac:dyDescent="0.3">
      <c r="A2982" t="s">
        <v>43</v>
      </c>
      <c r="B2982" s="9" t="s">
        <v>390</v>
      </c>
      <c r="C2982" t="s">
        <v>394</v>
      </c>
      <c r="D2982" t="s">
        <v>70</v>
      </c>
      <c r="E2982" t="s">
        <v>232</v>
      </c>
      <c r="F2982" t="s">
        <v>220</v>
      </c>
      <c r="G2982" t="s">
        <v>272</v>
      </c>
      <c r="H2982" t="s">
        <v>6</v>
      </c>
      <c r="I2982">
        <v>3</v>
      </c>
      <c r="J2982">
        <v>2</v>
      </c>
      <c r="K2982">
        <v>1</v>
      </c>
      <c r="L2982">
        <v>1</v>
      </c>
      <c r="M2982">
        <v>0</v>
      </c>
      <c r="N2982">
        <v>1</v>
      </c>
      <c r="O2982" s="99">
        <f t="shared" si="93"/>
        <v>3</v>
      </c>
      <c r="P2982" s="88">
        <f t="shared" si="94"/>
        <v>1</v>
      </c>
    </row>
    <row r="2983" spans="1:16" x14ac:dyDescent="0.3">
      <c r="A2983" t="s">
        <v>43</v>
      </c>
      <c r="B2983" s="9" t="s">
        <v>390</v>
      </c>
      <c r="C2983" t="s">
        <v>394</v>
      </c>
      <c r="D2983" t="s">
        <v>72</v>
      </c>
      <c r="E2983" t="s">
        <v>233</v>
      </c>
      <c r="F2983" t="s">
        <v>220</v>
      </c>
      <c r="G2983" t="s">
        <v>273</v>
      </c>
      <c r="H2983" t="s">
        <v>4</v>
      </c>
      <c r="I2983">
        <v>61</v>
      </c>
      <c r="J2983">
        <v>20</v>
      </c>
      <c r="K2983">
        <v>3</v>
      </c>
      <c r="L2983">
        <v>17</v>
      </c>
      <c r="M2983">
        <v>36</v>
      </c>
      <c r="N2983">
        <v>5</v>
      </c>
      <c r="O2983" s="99">
        <f t="shared" si="93"/>
        <v>61</v>
      </c>
      <c r="P2983" s="88">
        <f t="shared" si="94"/>
        <v>5</v>
      </c>
    </row>
    <row r="2984" spans="1:16" x14ac:dyDescent="0.3">
      <c r="A2984" t="s">
        <v>43</v>
      </c>
      <c r="B2984" s="9" t="s">
        <v>390</v>
      </c>
      <c r="C2984" t="s">
        <v>394</v>
      </c>
      <c r="D2984" t="s">
        <v>72</v>
      </c>
      <c r="E2984" t="s">
        <v>233</v>
      </c>
      <c r="F2984" t="s">
        <v>220</v>
      </c>
      <c r="G2984" t="s">
        <v>273</v>
      </c>
      <c r="H2984" t="s">
        <v>5</v>
      </c>
      <c r="I2984">
        <v>13</v>
      </c>
      <c r="J2984">
        <v>2</v>
      </c>
      <c r="K2984">
        <v>0</v>
      </c>
      <c r="L2984">
        <v>2</v>
      </c>
      <c r="M2984">
        <v>10</v>
      </c>
      <c r="N2984">
        <v>1</v>
      </c>
      <c r="O2984" s="99">
        <f t="shared" si="93"/>
        <v>13</v>
      </c>
      <c r="P2984" s="88">
        <f t="shared" si="94"/>
        <v>1</v>
      </c>
    </row>
    <row r="2985" spans="1:16" x14ac:dyDescent="0.3">
      <c r="A2985" t="s">
        <v>43</v>
      </c>
      <c r="B2985" s="9" t="s">
        <v>390</v>
      </c>
      <c r="C2985" t="s">
        <v>394</v>
      </c>
      <c r="D2985" t="s">
        <v>72</v>
      </c>
      <c r="E2985" t="s">
        <v>233</v>
      </c>
      <c r="F2985" t="s">
        <v>220</v>
      </c>
      <c r="G2985" t="s">
        <v>273</v>
      </c>
      <c r="H2985" t="s">
        <v>7</v>
      </c>
      <c r="I2985">
        <v>5</v>
      </c>
      <c r="J2985">
        <v>2</v>
      </c>
      <c r="K2985">
        <v>0</v>
      </c>
      <c r="L2985">
        <v>2</v>
      </c>
      <c r="M2985">
        <v>3</v>
      </c>
      <c r="N2985">
        <v>0</v>
      </c>
      <c r="O2985" s="99">
        <f t="shared" si="93"/>
        <v>5</v>
      </c>
      <c r="P2985" s="88">
        <f t="shared" si="94"/>
        <v>0</v>
      </c>
    </row>
    <row r="2986" spans="1:16" x14ac:dyDescent="0.3">
      <c r="A2986" t="s">
        <v>43</v>
      </c>
      <c r="B2986" s="9" t="s">
        <v>390</v>
      </c>
      <c r="C2986" t="s">
        <v>394</v>
      </c>
      <c r="D2986" t="s">
        <v>72</v>
      </c>
      <c r="E2986" t="s">
        <v>233</v>
      </c>
      <c r="F2986" t="s">
        <v>220</v>
      </c>
      <c r="G2986" t="s">
        <v>273</v>
      </c>
      <c r="H2986" t="s">
        <v>6</v>
      </c>
      <c r="I2986">
        <v>1</v>
      </c>
      <c r="J2986">
        <v>1</v>
      </c>
      <c r="K2986">
        <v>0</v>
      </c>
      <c r="L2986">
        <v>1</v>
      </c>
      <c r="M2986">
        <v>0</v>
      </c>
      <c r="N2986">
        <v>0</v>
      </c>
      <c r="O2986" s="99">
        <f t="shared" si="93"/>
        <v>1</v>
      </c>
      <c r="P2986" s="88">
        <f t="shared" si="94"/>
        <v>0</v>
      </c>
    </row>
    <row r="2987" spans="1:16" x14ac:dyDescent="0.3">
      <c r="A2987" t="s">
        <v>43</v>
      </c>
      <c r="B2987" s="9" t="s">
        <v>390</v>
      </c>
      <c r="C2987" t="s">
        <v>394</v>
      </c>
      <c r="D2987" t="s">
        <v>74</v>
      </c>
      <c r="E2987" t="s">
        <v>326</v>
      </c>
      <c r="F2987" t="s">
        <v>220</v>
      </c>
      <c r="G2987" t="s">
        <v>272</v>
      </c>
      <c r="H2987" t="s">
        <v>4</v>
      </c>
      <c r="I2987">
        <v>26</v>
      </c>
      <c r="J2987">
        <v>10</v>
      </c>
      <c r="K2987">
        <v>1</v>
      </c>
      <c r="L2987">
        <v>9</v>
      </c>
      <c r="M2987">
        <v>8</v>
      </c>
      <c r="N2987">
        <v>8</v>
      </c>
      <c r="O2987" s="99">
        <f t="shared" si="93"/>
        <v>26</v>
      </c>
      <c r="P2987" s="88">
        <f t="shared" si="94"/>
        <v>8</v>
      </c>
    </row>
    <row r="2988" spans="1:16" x14ac:dyDescent="0.3">
      <c r="A2988" t="s">
        <v>43</v>
      </c>
      <c r="B2988" s="9" t="s">
        <v>390</v>
      </c>
      <c r="C2988" t="s">
        <v>394</v>
      </c>
      <c r="D2988" t="s">
        <v>74</v>
      </c>
      <c r="E2988" t="s">
        <v>326</v>
      </c>
      <c r="F2988" t="s">
        <v>220</v>
      </c>
      <c r="G2988" t="s">
        <v>272</v>
      </c>
      <c r="H2988" t="s">
        <v>5</v>
      </c>
      <c r="I2988">
        <v>4</v>
      </c>
      <c r="J2988">
        <v>0</v>
      </c>
      <c r="K2988">
        <v>0</v>
      </c>
      <c r="L2988">
        <v>0</v>
      </c>
      <c r="M2988">
        <v>4</v>
      </c>
      <c r="N2988">
        <v>0</v>
      </c>
      <c r="O2988" s="99">
        <f t="shared" si="93"/>
        <v>4</v>
      </c>
      <c r="P2988" s="88">
        <f t="shared" si="94"/>
        <v>0</v>
      </c>
    </row>
    <row r="2989" spans="1:16" x14ac:dyDescent="0.3">
      <c r="A2989" t="s">
        <v>43</v>
      </c>
      <c r="B2989" s="9" t="s">
        <v>390</v>
      </c>
      <c r="C2989" t="s">
        <v>394</v>
      </c>
      <c r="D2989" t="s">
        <v>74</v>
      </c>
      <c r="E2989" t="s">
        <v>326</v>
      </c>
      <c r="F2989" t="s">
        <v>220</v>
      </c>
      <c r="G2989" t="s">
        <v>272</v>
      </c>
      <c r="H2989" t="s">
        <v>7</v>
      </c>
      <c r="I2989">
        <v>2</v>
      </c>
      <c r="J2989">
        <v>2</v>
      </c>
      <c r="K2989">
        <v>2</v>
      </c>
      <c r="L2989">
        <v>0</v>
      </c>
      <c r="M2989">
        <v>0</v>
      </c>
      <c r="N2989">
        <v>0</v>
      </c>
      <c r="O2989" s="99">
        <f t="shared" si="93"/>
        <v>2</v>
      </c>
      <c r="P2989" s="88">
        <f t="shared" si="94"/>
        <v>0</v>
      </c>
    </row>
    <row r="2990" spans="1:16" x14ac:dyDescent="0.3">
      <c r="A2990" t="s">
        <v>43</v>
      </c>
      <c r="B2990" s="9" t="s">
        <v>390</v>
      </c>
      <c r="C2990" t="s">
        <v>394</v>
      </c>
      <c r="D2990" t="s">
        <v>74</v>
      </c>
      <c r="E2990" t="s">
        <v>326</v>
      </c>
      <c r="F2990" t="s">
        <v>220</v>
      </c>
      <c r="G2990" t="s">
        <v>272</v>
      </c>
      <c r="H2990" t="s">
        <v>6</v>
      </c>
      <c r="I2990">
        <v>8</v>
      </c>
      <c r="J2990">
        <v>5</v>
      </c>
      <c r="K2990">
        <v>2</v>
      </c>
      <c r="L2990">
        <v>3</v>
      </c>
      <c r="M2990">
        <v>1</v>
      </c>
      <c r="N2990">
        <v>2</v>
      </c>
      <c r="O2990" s="99">
        <f t="shared" si="93"/>
        <v>8</v>
      </c>
      <c r="P2990" s="88">
        <f t="shared" si="94"/>
        <v>2</v>
      </c>
    </row>
    <row r="2991" spans="1:16" x14ac:dyDescent="0.3">
      <c r="A2991" t="s">
        <v>43</v>
      </c>
      <c r="B2991" s="9" t="s">
        <v>390</v>
      </c>
      <c r="C2991" t="s">
        <v>394</v>
      </c>
      <c r="D2991" t="s">
        <v>76</v>
      </c>
      <c r="E2991" t="s">
        <v>234</v>
      </c>
      <c r="F2991" t="s">
        <v>220</v>
      </c>
      <c r="G2991" t="s">
        <v>273</v>
      </c>
      <c r="H2991" t="s">
        <v>4</v>
      </c>
      <c r="I2991">
        <v>18</v>
      </c>
      <c r="J2991">
        <v>3</v>
      </c>
      <c r="K2991">
        <v>0</v>
      </c>
      <c r="L2991">
        <v>3</v>
      </c>
      <c r="M2991">
        <v>9</v>
      </c>
      <c r="N2991">
        <v>6</v>
      </c>
      <c r="O2991" s="99">
        <f t="shared" si="93"/>
        <v>18</v>
      </c>
      <c r="P2991" s="88">
        <f t="shared" si="94"/>
        <v>6</v>
      </c>
    </row>
    <row r="2992" spans="1:16" x14ac:dyDescent="0.3">
      <c r="A2992" t="s">
        <v>43</v>
      </c>
      <c r="B2992" s="9" t="s">
        <v>390</v>
      </c>
      <c r="C2992" t="s">
        <v>394</v>
      </c>
      <c r="D2992" t="s">
        <v>76</v>
      </c>
      <c r="E2992" t="s">
        <v>234</v>
      </c>
      <c r="F2992" t="s">
        <v>220</v>
      </c>
      <c r="G2992" t="s">
        <v>273</v>
      </c>
      <c r="H2992" t="s">
        <v>5</v>
      </c>
      <c r="I2992">
        <v>1</v>
      </c>
      <c r="J2992">
        <v>0</v>
      </c>
      <c r="K2992">
        <v>0</v>
      </c>
      <c r="L2992">
        <v>0</v>
      </c>
      <c r="M2992">
        <v>1</v>
      </c>
      <c r="N2992">
        <v>0</v>
      </c>
      <c r="O2992" s="99">
        <f t="shared" si="93"/>
        <v>1</v>
      </c>
      <c r="P2992" s="88">
        <f t="shared" si="94"/>
        <v>0</v>
      </c>
    </row>
    <row r="2993" spans="1:16" x14ac:dyDescent="0.3">
      <c r="A2993" t="s">
        <v>43</v>
      </c>
      <c r="B2993" s="9" t="s">
        <v>390</v>
      </c>
      <c r="C2993" t="s">
        <v>394</v>
      </c>
      <c r="D2993" t="s">
        <v>76</v>
      </c>
      <c r="E2993" t="s">
        <v>234</v>
      </c>
      <c r="F2993" t="s">
        <v>220</v>
      </c>
      <c r="G2993" t="s">
        <v>273</v>
      </c>
      <c r="H2993" t="s">
        <v>7</v>
      </c>
      <c r="I2993">
        <v>2</v>
      </c>
      <c r="J2993">
        <v>1</v>
      </c>
      <c r="K2993">
        <v>1</v>
      </c>
      <c r="L2993">
        <v>0</v>
      </c>
      <c r="M2993">
        <v>1</v>
      </c>
      <c r="N2993">
        <v>0</v>
      </c>
      <c r="O2993" s="99">
        <f t="shared" si="93"/>
        <v>2</v>
      </c>
      <c r="P2993" s="88">
        <f t="shared" si="94"/>
        <v>0</v>
      </c>
    </row>
    <row r="2994" spans="1:16" x14ac:dyDescent="0.3">
      <c r="A2994" t="s">
        <v>43</v>
      </c>
      <c r="B2994" s="9" t="s">
        <v>390</v>
      </c>
      <c r="C2994" t="s">
        <v>394</v>
      </c>
      <c r="D2994" t="s">
        <v>76</v>
      </c>
      <c r="E2994" t="s">
        <v>234</v>
      </c>
      <c r="F2994" t="s">
        <v>220</v>
      </c>
      <c r="G2994" t="s">
        <v>273</v>
      </c>
      <c r="H2994" t="s">
        <v>6</v>
      </c>
      <c r="I2994">
        <v>3</v>
      </c>
      <c r="J2994">
        <v>1</v>
      </c>
      <c r="K2994">
        <v>1</v>
      </c>
      <c r="L2994">
        <v>0</v>
      </c>
      <c r="M2994">
        <v>1</v>
      </c>
      <c r="N2994">
        <v>1</v>
      </c>
      <c r="O2994" s="99">
        <f t="shared" si="93"/>
        <v>3</v>
      </c>
      <c r="P2994" s="88">
        <f t="shared" si="94"/>
        <v>1</v>
      </c>
    </row>
    <row r="2995" spans="1:16" x14ac:dyDescent="0.3">
      <c r="A2995" t="s">
        <v>43</v>
      </c>
      <c r="B2995" s="9" t="s">
        <v>390</v>
      </c>
      <c r="C2995" t="s">
        <v>394</v>
      </c>
      <c r="D2995" t="s">
        <v>78</v>
      </c>
      <c r="E2995" t="s">
        <v>235</v>
      </c>
      <c r="F2995" t="s">
        <v>220</v>
      </c>
      <c r="G2995" t="s">
        <v>272</v>
      </c>
      <c r="H2995" t="s">
        <v>4</v>
      </c>
      <c r="I2995">
        <v>29</v>
      </c>
      <c r="J2995">
        <v>12</v>
      </c>
      <c r="K2995">
        <v>2</v>
      </c>
      <c r="L2995">
        <v>10</v>
      </c>
      <c r="M2995">
        <v>12</v>
      </c>
      <c r="N2995">
        <v>5</v>
      </c>
      <c r="O2995" s="99">
        <f t="shared" si="93"/>
        <v>29</v>
      </c>
      <c r="P2995" s="88">
        <f t="shared" si="94"/>
        <v>5</v>
      </c>
    </row>
    <row r="2996" spans="1:16" x14ac:dyDescent="0.3">
      <c r="A2996" t="s">
        <v>43</v>
      </c>
      <c r="B2996" s="9" t="s">
        <v>390</v>
      </c>
      <c r="C2996" t="s">
        <v>394</v>
      </c>
      <c r="D2996" t="s">
        <v>78</v>
      </c>
      <c r="E2996" t="s">
        <v>235</v>
      </c>
      <c r="F2996" t="s">
        <v>220</v>
      </c>
      <c r="G2996" t="s">
        <v>272</v>
      </c>
      <c r="H2996" t="s">
        <v>5</v>
      </c>
      <c r="I2996">
        <v>5</v>
      </c>
      <c r="J2996">
        <v>1</v>
      </c>
      <c r="K2996">
        <v>0</v>
      </c>
      <c r="L2996">
        <v>1</v>
      </c>
      <c r="M2996">
        <v>3</v>
      </c>
      <c r="N2996">
        <v>1</v>
      </c>
      <c r="O2996" s="99">
        <f t="shared" si="93"/>
        <v>5</v>
      </c>
      <c r="P2996" s="88">
        <f t="shared" si="94"/>
        <v>1</v>
      </c>
    </row>
    <row r="2997" spans="1:16" x14ac:dyDescent="0.3">
      <c r="A2997" t="s">
        <v>43</v>
      </c>
      <c r="B2997" s="9" t="s">
        <v>390</v>
      </c>
      <c r="C2997" t="s">
        <v>394</v>
      </c>
      <c r="D2997" t="s">
        <v>78</v>
      </c>
      <c r="E2997" t="s">
        <v>235</v>
      </c>
      <c r="F2997" t="s">
        <v>220</v>
      </c>
      <c r="G2997" t="s">
        <v>272</v>
      </c>
      <c r="H2997" t="s">
        <v>6</v>
      </c>
      <c r="I2997">
        <v>1</v>
      </c>
      <c r="J2997">
        <v>1</v>
      </c>
      <c r="K2997">
        <v>1</v>
      </c>
      <c r="L2997">
        <v>0</v>
      </c>
      <c r="M2997">
        <v>0</v>
      </c>
      <c r="N2997">
        <v>0</v>
      </c>
      <c r="O2997" s="99">
        <f t="shared" si="93"/>
        <v>1</v>
      </c>
      <c r="P2997" s="88">
        <f t="shared" si="94"/>
        <v>0</v>
      </c>
    </row>
    <row r="2998" spans="1:16" x14ac:dyDescent="0.3">
      <c r="A2998" t="s">
        <v>43</v>
      </c>
      <c r="B2998" s="9" t="s">
        <v>390</v>
      </c>
      <c r="C2998" t="s">
        <v>394</v>
      </c>
      <c r="D2998" t="s">
        <v>80</v>
      </c>
      <c r="E2998" t="s">
        <v>236</v>
      </c>
      <c r="F2998" t="s">
        <v>220</v>
      </c>
      <c r="G2998" t="s">
        <v>272</v>
      </c>
      <c r="H2998" t="s">
        <v>4</v>
      </c>
      <c r="I2998">
        <v>36</v>
      </c>
      <c r="J2998">
        <v>22</v>
      </c>
      <c r="K2998">
        <v>1</v>
      </c>
      <c r="L2998">
        <v>21</v>
      </c>
      <c r="M2998">
        <v>8</v>
      </c>
      <c r="N2998">
        <v>6</v>
      </c>
      <c r="O2998" s="99">
        <f t="shared" si="93"/>
        <v>36</v>
      </c>
      <c r="P2998" s="88">
        <f t="shared" si="94"/>
        <v>6</v>
      </c>
    </row>
    <row r="2999" spans="1:16" x14ac:dyDescent="0.3">
      <c r="A2999" t="s">
        <v>43</v>
      </c>
      <c r="B2999" s="9" t="s">
        <v>390</v>
      </c>
      <c r="C2999" t="s">
        <v>394</v>
      </c>
      <c r="D2999" t="s">
        <v>80</v>
      </c>
      <c r="E2999" t="s">
        <v>236</v>
      </c>
      <c r="F2999" t="s">
        <v>220</v>
      </c>
      <c r="G2999" t="s">
        <v>272</v>
      </c>
      <c r="H2999" t="s">
        <v>5</v>
      </c>
      <c r="I2999">
        <v>6</v>
      </c>
      <c r="J2999">
        <v>4</v>
      </c>
      <c r="K2999">
        <v>2</v>
      </c>
      <c r="L2999">
        <v>2</v>
      </c>
      <c r="M2999">
        <v>2</v>
      </c>
      <c r="N2999">
        <v>0</v>
      </c>
      <c r="O2999" s="99">
        <f t="shared" si="93"/>
        <v>6</v>
      </c>
      <c r="P2999" s="88">
        <f t="shared" si="94"/>
        <v>0</v>
      </c>
    </row>
    <row r="3000" spans="1:16" x14ac:dyDescent="0.3">
      <c r="A3000" t="s">
        <v>43</v>
      </c>
      <c r="B3000" s="9" t="s">
        <v>390</v>
      </c>
      <c r="C3000" t="s">
        <v>394</v>
      </c>
      <c r="D3000" t="s">
        <v>80</v>
      </c>
      <c r="E3000" t="s">
        <v>236</v>
      </c>
      <c r="F3000" t="s">
        <v>220</v>
      </c>
      <c r="G3000" t="s">
        <v>272</v>
      </c>
      <c r="H3000" t="s">
        <v>7</v>
      </c>
      <c r="I3000">
        <v>6</v>
      </c>
      <c r="J3000">
        <v>4</v>
      </c>
      <c r="K3000">
        <v>4</v>
      </c>
      <c r="L3000">
        <v>0</v>
      </c>
      <c r="M3000">
        <v>2</v>
      </c>
      <c r="N3000">
        <v>0</v>
      </c>
      <c r="O3000" s="99">
        <f t="shared" si="93"/>
        <v>6</v>
      </c>
      <c r="P3000" s="88">
        <f t="shared" si="94"/>
        <v>0</v>
      </c>
    </row>
    <row r="3001" spans="1:16" x14ac:dyDescent="0.3">
      <c r="A3001" t="s">
        <v>43</v>
      </c>
      <c r="B3001" s="9" t="s">
        <v>390</v>
      </c>
      <c r="C3001" t="s">
        <v>394</v>
      </c>
      <c r="D3001" t="s">
        <v>80</v>
      </c>
      <c r="E3001" t="s">
        <v>236</v>
      </c>
      <c r="F3001" t="s">
        <v>220</v>
      </c>
      <c r="G3001" t="s">
        <v>272</v>
      </c>
      <c r="H3001" t="s">
        <v>6</v>
      </c>
      <c r="I3001">
        <v>3</v>
      </c>
      <c r="J3001">
        <v>2</v>
      </c>
      <c r="K3001">
        <v>1</v>
      </c>
      <c r="L3001">
        <v>1</v>
      </c>
      <c r="M3001">
        <v>1</v>
      </c>
      <c r="N3001">
        <v>0</v>
      </c>
      <c r="O3001" s="99">
        <f t="shared" si="93"/>
        <v>3</v>
      </c>
      <c r="P3001" s="88">
        <f t="shared" si="94"/>
        <v>0</v>
      </c>
    </row>
    <row r="3002" spans="1:16" x14ac:dyDescent="0.3">
      <c r="A3002" t="s">
        <v>43</v>
      </c>
      <c r="B3002" s="9" t="s">
        <v>390</v>
      </c>
      <c r="C3002" t="s">
        <v>394</v>
      </c>
      <c r="D3002" t="s">
        <v>82</v>
      </c>
      <c r="E3002" t="s">
        <v>237</v>
      </c>
      <c r="F3002" t="s">
        <v>220</v>
      </c>
      <c r="G3002" t="s">
        <v>272</v>
      </c>
      <c r="H3002" t="s">
        <v>4</v>
      </c>
      <c r="I3002">
        <v>12</v>
      </c>
      <c r="J3002">
        <v>5</v>
      </c>
      <c r="K3002">
        <v>0</v>
      </c>
      <c r="L3002">
        <v>5</v>
      </c>
      <c r="M3002">
        <v>7</v>
      </c>
      <c r="N3002">
        <v>0</v>
      </c>
      <c r="O3002" s="99">
        <f t="shared" si="93"/>
        <v>12</v>
      </c>
      <c r="P3002" s="88">
        <f t="shared" si="94"/>
        <v>0</v>
      </c>
    </row>
    <row r="3003" spans="1:16" x14ac:dyDescent="0.3">
      <c r="A3003" t="s">
        <v>43</v>
      </c>
      <c r="B3003" s="9" t="s">
        <v>390</v>
      </c>
      <c r="C3003" t="s">
        <v>394</v>
      </c>
      <c r="D3003" t="s">
        <v>82</v>
      </c>
      <c r="E3003" t="s">
        <v>237</v>
      </c>
      <c r="F3003" t="s">
        <v>220</v>
      </c>
      <c r="G3003" t="s">
        <v>272</v>
      </c>
      <c r="H3003" t="s">
        <v>5</v>
      </c>
      <c r="I3003">
        <v>4</v>
      </c>
      <c r="J3003">
        <v>1</v>
      </c>
      <c r="K3003">
        <v>0</v>
      </c>
      <c r="L3003">
        <v>1</v>
      </c>
      <c r="M3003">
        <v>3</v>
      </c>
      <c r="N3003">
        <v>0</v>
      </c>
      <c r="O3003" s="99">
        <f t="shared" si="93"/>
        <v>4</v>
      </c>
      <c r="P3003" s="88">
        <f t="shared" si="94"/>
        <v>0</v>
      </c>
    </row>
    <row r="3004" spans="1:16" x14ac:dyDescent="0.3">
      <c r="A3004" t="s">
        <v>43</v>
      </c>
      <c r="B3004" s="9" t="s">
        <v>390</v>
      </c>
      <c r="C3004" t="s">
        <v>394</v>
      </c>
      <c r="D3004" t="s">
        <v>82</v>
      </c>
      <c r="E3004" t="s">
        <v>237</v>
      </c>
      <c r="F3004" t="s">
        <v>220</v>
      </c>
      <c r="G3004" t="s">
        <v>272</v>
      </c>
      <c r="H3004" t="s">
        <v>7</v>
      </c>
      <c r="I3004">
        <v>3</v>
      </c>
      <c r="J3004">
        <v>2</v>
      </c>
      <c r="K3004">
        <v>1</v>
      </c>
      <c r="L3004">
        <v>1</v>
      </c>
      <c r="M3004">
        <v>0</v>
      </c>
      <c r="N3004">
        <v>1</v>
      </c>
      <c r="O3004" s="99">
        <f t="shared" si="93"/>
        <v>3</v>
      </c>
      <c r="P3004" s="88">
        <f t="shared" si="94"/>
        <v>1</v>
      </c>
    </row>
    <row r="3005" spans="1:16" x14ac:dyDescent="0.3">
      <c r="A3005" t="s">
        <v>43</v>
      </c>
      <c r="B3005" s="9" t="s">
        <v>390</v>
      </c>
      <c r="C3005" t="s">
        <v>394</v>
      </c>
      <c r="D3005" t="s">
        <v>82</v>
      </c>
      <c r="E3005" t="s">
        <v>237</v>
      </c>
      <c r="F3005" t="s">
        <v>220</v>
      </c>
      <c r="G3005" t="s">
        <v>272</v>
      </c>
      <c r="H3005" t="s">
        <v>6</v>
      </c>
      <c r="I3005">
        <v>1</v>
      </c>
      <c r="J3005">
        <v>1</v>
      </c>
      <c r="K3005">
        <v>0</v>
      </c>
      <c r="L3005">
        <v>1</v>
      </c>
      <c r="M3005">
        <v>0</v>
      </c>
      <c r="N3005">
        <v>0</v>
      </c>
      <c r="O3005" s="99">
        <f t="shared" si="93"/>
        <v>1</v>
      </c>
      <c r="P3005" s="88">
        <f t="shared" si="94"/>
        <v>0</v>
      </c>
    </row>
    <row r="3006" spans="1:16" x14ac:dyDescent="0.3">
      <c r="A3006" t="s">
        <v>43</v>
      </c>
      <c r="B3006" s="9" t="s">
        <v>390</v>
      </c>
      <c r="C3006" t="s">
        <v>394</v>
      </c>
      <c r="D3006" t="s">
        <v>84</v>
      </c>
      <c r="E3006" t="s">
        <v>238</v>
      </c>
      <c r="F3006" t="s">
        <v>239</v>
      </c>
      <c r="G3006" t="s">
        <v>271</v>
      </c>
      <c r="H3006" t="s">
        <v>4</v>
      </c>
      <c r="I3006">
        <v>226</v>
      </c>
      <c r="J3006">
        <v>132</v>
      </c>
      <c r="K3006">
        <v>14</v>
      </c>
      <c r="L3006">
        <v>118</v>
      </c>
      <c r="M3006">
        <v>67</v>
      </c>
      <c r="N3006">
        <v>27</v>
      </c>
      <c r="O3006" s="99">
        <f t="shared" si="93"/>
        <v>226</v>
      </c>
      <c r="P3006" s="88">
        <f t="shared" si="94"/>
        <v>27</v>
      </c>
    </row>
    <row r="3007" spans="1:16" x14ac:dyDescent="0.3">
      <c r="A3007" t="s">
        <v>43</v>
      </c>
      <c r="B3007" s="9" t="s">
        <v>390</v>
      </c>
      <c r="C3007" t="s">
        <v>394</v>
      </c>
      <c r="D3007" t="s">
        <v>84</v>
      </c>
      <c r="E3007" t="s">
        <v>238</v>
      </c>
      <c r="F3007" t="s">
        <v>239</v>
      </c>
      <c r="G3007" t="s">
        <v>271</v>
      </c>
      <c r="H3007" t="s">
        <v>5</v>
      </c>
      <c r="I3007">
        <v>40</v>
      </c>
      <c r="J3007">
        <v>20</v>
      </c>
      <c r="K3007">
        <v>8</v>
      </c>
      <c r="L3007">
        <v>12</v>
      </c>
      <c r="M3007">
        <v>17</v>
      </c>
      <c r="N3007">
        <v>3</v>
      </c>
      <c r="O3007" s="99">
        <f t="shared" si="93"/>
        <v>40</v>
      </c>
      <c r="P3007" s="88">
        <f t="shared" si="94"/>
        <v>3</v>
      </c>
    </row>
    <row r="3008" spans="1:16" x14ac:dyDescent="0.3">
      <c r="A3008" t="s">
        <v>43</v>
      </c>
      <c r="B3008" s="9" t="s">
        <v>390</v>
      </c>
      <c r="C3008" t="s">
        <v>394</v>
      </c>
      <c r="D3008" t="s">
        <v>84</v>
      </c>
      <c r="E3008" t="s">
        <v>238</v>
      </c>
      <c r="F3008" t="s">
        <v>239</v>
      </c>
      <c r="G3008" t="s">
        <v>271</v>
      </c>
      <c r="H3008" t="s">
        <v>7</v>
      </c>
      <c r="I3008">
        <v>7</v>
      </c>
      <c r="J3008">
        <v>4</v>
      </c>
      <c r="K3008">
        <v>1</v>
      </c>
      <c r="L3008">
        <v>3</v>
      </c>
      <c r="M3008">
        <v>3</v>
      </c>
      <c r="N3008">
        <v>0</v>
      </c>
      <c r="O3008" s="99">
        <f t="shared" si="93"/>
        <v>7</v>
      </c>
      <c r="P3008" s="88">
        <f t="shared" si="94"/>
        <v>0</v>
      </c>
    </row>
    <row r="3009" spans="1:16" x14ac:dyDescent="0.3">
      <c r="A3009" t="s">
        <v>43</v>
      </c>
      <c r="B3009" s="9" t="s">
        <v>390</v>
      </c>
      <c r="C3009" t="s">
        <v>394</v>
      </c>
      <c r="D3009" t="s">
        <v>84</v>
      </c>
      <c r="E3009" t="s">
        <v>238</v>
      </c>
      <c r="F3009" t="s">
        <v>239</v>
      </c>
      <c r="G3009" t="s">
        <v>271</v>
      </c>
      <c r="H3009" t="s">
        <v>6</v>
      </c>
      <c r="I3009">
        <v>4</v>
      </c>
      <c r="J3009">
        <v>3</v>
      </c>
      <c r="K3009">
        <v>1</v>
      </c>
      <c r="L3009">
        <v>2</v>
      </c>
      <c r="M3009">
        <v>1</v>
      </c>
      <c r="N3009">
        <v>0</v>
      </c>
      <c r="O3009" s="99">
        <f t="shared" si="93"/>
        <v>4</v>
      </c>
      <c r="P3009" s="88">
        <f t="shared" si="94"/>
        <v>0</v>
      </c>
    </row>
    <row r="3010" spans="1:16" x14ac:dyDescent="0.3">
      <c r="A3010" t="s">
        <v>43</v>
      </c>
      <c r="B3010" s="9" t="s">
        <v>390</v>
      </c>
      <c r="C3010" t="s">
        <v>394</v>
      </c>
      <c r="D3010" t="s">
        <v>86</v>
      </c>
      <c r="E3010" t="s">
        <v>240</v>
      </c>
      <c r="F3010" t="s">
        <v>239</v>
      </c>
      <c r="G3010" t="s">
        <v>271</v>
      </c>
      <c r="H3010" t="s">
        <v>4</v>
      </c>
      <c r="I3010">
        <v>110</v>
      </c>
      <c r="J3010">
        <v>43</v>
      </c>
      <c r="K3010">
        <v>3</v>
      </c>
      <c r="L3010">
        <v>40</v>
      </c>
      <c r="M3010">
        <v>38</v>
      </c>
      <c r="N3010">
        <v>29</v>
      </c>
      <c r="O3010" s="99">
        <f t="shared" si="93"/>
        <v>110</v>
      </c>
      <c r="P3010" s="88">
        <f t="shared" si="94"/>
        <v>29</v>
      </c>
    </row>
    <row r="3011" spans="1:16" x14ac:dyDescent="0.3">
      <c r="A3011" t="s">
        <v>43</v>
      </c>
      <c r="B3011" s="9" t="s">
        <v>390</v>
      </c>
      <c r="C3011" t="s">
        <v>394</v>
      </c>
      <c r="D3011" t="s">
        <v>86</v>
      </c>
      <c r="E3011" t="s">
        <v>240</v>
      </c>
      <c r="F3011" t="s">
        <v>239</v>
      </c>
      <c r="G3011" t="s">
        <v>271</v>
      </c>
      <c r="H3011" t="s">
        <v>5</v>
      </c>
      <c r="I3011">
        <v>19</v>
      </c>
      <c r="J3011">
        <v>6</v>
      </c>
      <c r="K3011">
        <v>1</v>
      </c>
      <c r="L3011">
        <v>5</v>
      </c>
      <c r="M3011">
        <v>7</v>
      </c>
      <c r="N3011">
        <v>6</v>
      </c>
      <c r="O3011" s="99">
        <f t="shared" ref="O3011:O3074" si="95">IF($I$1=$O$1,I3011,IF($J$1=$O$1,J3011,IF($K$1=$O$1,K3011,IF($L$1=$O$1,L3011,IF($M$1=$O$1,M3011,IF($N$1=$O$1,N3011,"x"))))))</f>
        <v>19</v>
      </c>
      <c r="P3011" s="88">
        <f t="shared" ref="P3011:P3074" si="96">IF($I$1=$P$1,I3011,IF($J$1=$P$1,J3011,IF($K$1=$P$1,K3011,IF($L$1=$P$1,L3011,IF($M$1=$P$1,M3011,IF($N$1=$P$1,N3011,"x"))))))</f>
        <v>6</v>
      </c>
    </row>
    <row r="3012" spans="1:16" x14ac:dyDescent="0.3">
      <c r="A3012" t="s">
        <v>43</v>
      </c>
      <c r="B3012" s="9" t="s">
        <v>390</v>
      </c>
      <c r="C3012" t="s">
        <v>394</v>
      </c>
      <c r="D3012" t="s">
        <v>86</v>
      </c>
      <c r="E3012" t="s">
        <v>240</v>
      </c>
      <c r="F3012" t="s">
        <v>239</v>
      </c>
      <c r="G3012" t="s">
        <v>271</v>
      </c>
      <c r="H3012" t="s">
        <v>7</v>
      </c>
      <c r="I3012">
        <v>6</v>
      </c>
      <c r="J3012">
        <v>1</v>
      </c>
      <c r="K3012">
        <v>0</v>
      </c>
      <c r="L3012">
        <v>1</v>
      </c>
      <c r="M3012">
        <v>4</v>
      </c>
      <c r="N3012">
        <v>1</v>
      </c>
      <c r="O3012" s="99">
        <f t="shared" si="95"/>
        <v>6</v>
      </c>
      <c r="P3012" s="88">
        <f t="shared" si="96"/>
        <v>1</v>
      </c>
    </row>
    <row r="3013" spans="1:16" x14ac:dyDescent="0.3">
      <c r="A3013" t="s">
        <v>43</v>
      </c>
      <c r="B3013" s="9" t="s">
        <v>390</v>
      </c>
      <c r="C3013" t="s">
        <v>394</v>
      </c>
      <c r="D3013" t="s">
        <v>86</v>
      </c>
      <c r="E3013" t="s">
        <v>240</v>
      </c>
      <c r="F3013" t="s">
        <v>239</v>
      </c>
      <c r="G3013" t="s">
        <v>271</v>
      </c>
      <c r="H3013" t="s">
        <v>6</v>
      </c>
      <c r="I3013">
        <v>7</v>
      </c>
      <c r="J3013">
        <v>5</v>
      </c>
      <c r="K3013">
        <v>1</v>
      </c>
      <c r="L3013">
        <v>4</v>
      </c>
      <c r="M3013">
        <v>0</v>
      </c>
      <c r="N3013">
        <v>2</v>
      </c>
      <c r="O3013" s="99">
        <f t="shared" si="95"/>
        <v>7</v>
      </c>
      <c r="P3013" s="88">
        <f t="shared" si="96"/>
        <v>2</v>
      </c>
    </row>
    <row r="3014" spans="1:16" x14ac:dyDescent="0.3">
      <c r="A3014" t="s">
        <v>43</v>
      </c>
      <c r="B3014" s="9" t="s">
        <v>390</v>
      </c>
      <c r="C3014" t="s">
        <v>394</v>
      </c>
      <c r="D3014" t="s">
        <v>88</v>
      </c>
      <c r="E3014" t="s">
        <v>241</v>
      </c>
      <c r="F3014" t="s">
        <v>220</v>
      </c>
      <c r="G3014" t="s">
        <v>271</v>
      </c>
      <c r="H3014" t="s">
        <v>4</v>
      </c>
      <c r="I3014">
        <v>17</v>
      </c>
      <c r="J3014">
        <v>6</v>
      </c>
      <c r="K3014">
        <v>3</v>
      </c>
      <c r="L3014">
        <v>3</v>
      </c>
      <c r="M3014">
        <v>10</v>
      </c>
      <c r="N3014">
        <v>1</v>
      </c>
      <c r="O3014" s="99">
        <f t="shared" si="95"/>
        <v>17</v>
      </c>
      <c r="P3014" s="88">
        <f t="shared" si="96"/>
        <v>1</v>
      </c>
    </row>
    <row r="3015" spans="1:16" x14ac:dyDescent="0.3">
      <c r="A3015" t="s">
        <v>43</v>
      </c>
      <c r="B3015" s="9" t="s">
        <v>390</v>
      </c>
      <c r="C3015" t="s">
        <v>394</v>
      </c>
      <c r="D3015" t="s">
        <v>88</v>
      </c>
      <c r="E3015" t="s">
        <v>241</v>
      </c>
      <c r="F3015" t="s">
        <v>220</v>
      </c>
      <c r="G3015" t="s">
        <v>271</v>
      </c>
      <c r="H3015" t="s">
        <v>5</v>
      </c>
      <c r="I3015">
        <v>3</v>
      </c>
      <c r="J3015">
        <v>2</v>
      </c>
      <c r="K3015">
        <v>1</v>
      </c>
      <c r="L3015">
        <v>1</v>
      </c>
      <c r="M3015">
        <v>1</v>
      </c>
      <c r="N3015">
        <v>0</v>
      </c>
      <c r="O3015" s="99">
        <f t="shared" si="95"/>
        <v>3</v>
      </c>
      <c r="P3015" s="88">
        <f t="shared" si="96"/>
        <v>0</v>
      </c>
    </row>
    <row r="3016" spans="1:16" x14ac:dyDescent="0.3">
      <c r="A3016" t="s">
        <v>43</v>
      </c>
      <c r="B3016" s="9" t="s">
        <v>390</v>
      </c>
      <c r="C3016" t="s">
        <v>394</v>
      </c>
      <c r="D3016" t="s">
        <v>88</v>
      </c>
      <c r="E3016" t="s">
        <v>241</v>
      </c>
      <c r="F3016" t="s">
        <v>220</v>
      </c>
      <c r="G3016" t="s">
        <v>271</v>
      </c>
      <c r="H3016" t="s">
        <v>7</v>
      </c>
      <c r="I3016">
        <v>3</v>
      </c>
      <c r="J3016">
        <v>1</v>
      </c>
      <c r="K3016">
        <v>1</v>
      </c>
      <c r="L3016">
        <v>0</v>
      </c>
      <c r="M3016">
        <v>1</v>
      </c>
      <c r="N3016">
        <v>1</v>
      </c>
      <c r="O3016" s="99">
        <f t="shared" si="95"/>
        <v>3</v>
      </c>
      <c r="P3016" s="88">
        <f t="shared" si="96"/>
        <v>1</v>
      </c>
    </row>
    <row r="3017" spans="1:16" x14ac:dyDescent="0.3">
      <c r="A3017" t="s">
        <v>43</v>
      </c>
      <c r="B3017" s="9" t="s">
        <v>390</v>
      </c>
      <c r="C3017" t="s">
        <v>394</v>
      </c>
      <c r="D3017" t="s">
        <v>88</v>
      </c>
      <c r="E3017" t="s">
        <v>241</v>
      </c>
      <c r="F3017" t="s">
        <v>220</v>
      </c>
      <c r="G3017" t="s">
        <v>271</v>
      </c>
      <c r="H3017" t="s">
        <v>6</v>
      </c>
      <c r="I3017">
        <v>8</v>
      </c>
      <c r="J3017">
        <v>7</v>
      </c>
      <c r="K3017">
        <v>5</v>
      </c>
      <c r="L3017">
        <v>2</v>
      </c>
      <c r="M3017">
        <v>0</v>
      </c>
      <c r="N3017">
        <v>1</v>
      </c>
      <c r="O3017" s="99">
        <f t="shared" si="95"/>
        <v>8</v>
      </c>
      <c r="P3017" s="88">
        <f t="shared" si="96"/>
        <v>1</v>
      </c>
    </row>
    <row r="3018" spans="1:16" x14ac:dyDescent="0.3">
      <c r="A3018" t="s">
        <v>43</v>
      </c>
      <c r="B3018" s="9" t="s">
        <v>390</v>
      </c>
      <c r="C3018" t="s">
        <v>394</v>
      </c>
      <c r="D3018" t="s">
        <v>90</v>
      </c>
      <c r="E3018" t="s">
        <v>242</v>
      </c>
      <c r="F3018" t="s">
        <v>220</v>
      </c>
      <c r="G3018" t="s">
        <v>272</v>
      </c>
      <c r="H3018" t="s">
        <v>4</v>
      </c>
      <c r="I3018">
        <v>23</v>
      </c>
      <c r="J3018">
        <v>12</v>
      </c>
      <c r="K3018">
        <v>2</v>
      </c>
      <c r="L3018">
        <v>10</v>
      </c>
      <c r="M3018">
        <v>11</v>
      </c>
      <c r="N3018">
        <v>0</v>
      </c>
      <c r="O3018" s="99">
        <f t="shared" si="95"/>
        <v>23</v>
      </c>
      <c r="P3018" s="88">
        <f t="shared" si="96"/>
        <v>0</v>
      </c>
    </row>
    <row r="3019" spans="1:16" x14ac:dyDescent="0.3">
      <c r="A3019" t="s">
        <v>43</v>
      </c>
      <c r="B3019" s="9" t="s">
        <v>390</v>
      </c>
      <c r="C3019" t="s">
        <v>394</v>
      </c>
      <c r="D3019" t="s">
        <v>90</v>
      </c>
      <c r="E3019" t="s">
        <v>242</v>
      </c>
      <c r="F3019" t="s">
        <v>220</v>
      </c>
      <c r="G3019" t="s">
        <v>272</v>
      </c>
      <c r="H3019" t="s">
        <v>5</v>
      </c>
      <c r="I3019">
        <v>6</v>
      </c>
      <c r="J3019">
        <v>5</v>
      </c>
      <c r="K3019">
        <v>0</v>
      </c>
      <c r="L3019">
        <v>5</v>
      </c>
      <c r="M3019">
        <v>0</v>
      </c>
      <c r="N3019">
        <v>1</v>
      </c>
      <c r="O3019" s="99">
        <f t="shared" si="95"/>
        <v>6</v>
      </c>
      <c r="P3019" s="88">
        <f t="shared" si="96"/>
        <v>1</v>
      </c>
    </row>
    <row r="3020" spans="1:16" x14ac:dyDescent="0.3">
      <c r="A3020" t="s">
        <v>43</v>
      </c>
      <c r="B3020" s="9" t="s">
        <v>390</v>
      </c>
      <c r="C3020" t="s">
        <v>394</v>
      </c>
      <c r="D3020" t="s">
        <v>90</v>
      </c>
      <c r="E3020" t="s">
        <v>242</v>
      </c>
      <c r="F3020" t="s">
        <v>220</v>
      </c>
      <c r="G3020" t="s">
        <v>272</v>
      </c>
      <c r="H3020" t="s">
        <v>7</v>
      </c>
      <c r="I3020">
        <v>2</v>
      </c>
      <c r="J3020">
        <v>0</v>
      </c>
      <c r="K3020">
        <v>0</v>
      </c>
      <c r="L3020">
        <v>0</v>
      </c>
      <c r="M3020">
        <v>1</v>
      </c>
      <c r="N3020">
        <v>1</v>
      </c>
      <c r="O3020" s="99">
        <f t="shared" si="95"/>
        <v>2</v>
      </c>
      <c r="P3020" s="88">
        <f t="shared" si="96"/>
        <v>1</v>
      </c>
    </row>
    <row r="3021" spans="1:16" x14ac:dyDescent="0.3">
      <c r="A3021" t="s">
        <v>43</v>
      </c>
      <c r="B3021" s="9" t="s">
        <v>390</v>
      </c>
      <c r="C3021" t="s">
        <v>394</v>
      </c>
      <c r="D3021" t="s">
        <v>90</v>
      </c>
      <c r="E3021" t="s">
        <v>242</v>
      </c>
      <c r="F3021" t="s">
        <v>220</v>
      </c>
      <c r="G3021" t="s">
        <v>272</v>
      </c>
      <c r="H3021" t="s">
        <v>6</v>
      </c>
      <c r="I3021">
        <v>4</v>
      </c>
      <c r="J3021">
        <v>3</v>
      </c>
      <c r="K3021">
        <v>0</v>
      </c>
      <c r="L3021">
        <v>3</v>
      </c>
      <c r="M3021">
        <v>1</v>
      </c>
      <c r="N3021">
        <v>0</v>
      </c>
      <c r="O3021" s="99">
        <f t="shared" si="95"/>
        <v>4</v>
      </c>
      <c r="P3021" s="88">
        <f t="shared" si="96"/>
        <v>0</v>
      </c>
    </row>
    <row r="3022" spans="1:16" x14ac:dyDescent="0.3">
      <c r="A3022" t="s">
        <v>43</v>
      </c>
      <c r="B3022" s="9" t="s">
        <v>390</v>
      </c>
      <c r="C3022" t="s">
        <v>394</v>
      </c>
      <c r="D3022" t="s">
        <v>92</v>
      </c>
      <c r="E3022" t="s">
        <v>243</v>
      </c>
      <c r="F3022" t="s">
        <v>220</v>
      </c>
      <c r="G3022" t="s">
        <v>271</v>
      </c>
      <c r="H3022" t="s">
        <v>4</v>
      </c>
      <c r="I3022">
        <v>18</v>
      </c>
      <c r="J3022">
        <v>11</v>
      </c>
      <c r="K3022">
        <v>3</v>
      </c>
      <c r="L3022">
        <v>8</v>
      </c>
      <c r="M3022">
        <v>6</v>
      </c>
      <c r="N3022">
        <v>1</v>
      </c>
      <c r="O3022" s="99">
        <f t="shared" si="95"/>
        <v>18</v>
      </c>
      <c r="P3022" s="88">
        <f t="shared" si="96"/>
        <v>1</v>
      </c>
    </row>
    <row r="3023" spans="1:16" x14ac:dyDescent="0.3">
      <c r="A3023" t="s">
        <v>43</v>
      </c>
      <c r="B3023" s="9" t="s">
        <v>390</v>
      </c>
      <c r="C3023" t="s">
        <v>394</v>
      </c>
      <c r="D3023" t="s">
        <v>92</v>
      </c>
      <c r="E3023" t="s">
        <v>243</v>
      </c>
      <c r="F3023" t="s">
        <v>220</v>
      </c>
      <c r="G3023" t="s">
        <v>271</v>
      </c>
      <c r="H3023" t="s">
        <v>5</v>
      </c>
      <c r="I3023">
        <v>3</v>
      </c>
      <c r="J3023">
        <v>0</v>
      </c>
      <c r="K3023">
        <v>0</v>
      </c>
      <c r="L3023">
        <v>0</v>
      </c>
      <c r="M3023">
        <v>2</v>
      </c>
      <c r="N3023">
        <v>1</v>
      </c>
      <c r="O3023" s="99">
        <f t="shared" si="95"/>
        <v>3</v>
      </c>
      <c r="P3023" s="88">
        <f t="shared" si="96"/>
        <v>1</v>
      </c>
    </row>
    <row r="3024" spans="1:16" x14ac:dyDescent="0.3">
      <c r="A3024" t="s">
        <v>43</v>
      </c>
      <c r="B3024" s="9" t="s">
        <v>390</v>
      </c>
      <c r="C3024" t="s">
        <v>394</v>
      </c>
      <c r="D3024" t="s">
        <v>92</v>
      </c>
      <c r="E3024" t="s">
        <v>243</v>
      </c>
      <c r="F3024" t="s">
        <v>220</v>
      </c>
      <c r="G3024" t="s">
        <v>271</v>
      </c>
      <c r="H3024" t="s">
        <v>7</v>
      </c>
      <c r="I3024">
        <v>2</v>
      </c>
      <c r="J3024">
        <v>2</v>
      </c>
      <c r="K3024">
        <v>1</v>
      </c>
      <c r="L3024">
        <v>1</v>
      </c>
      <c r="M3024">
        <v>0</v>
      </c>
      <c r="N3024">
        <v>0</v>
      </c>
      <c r="O3024" s="99">
        <f t="shared" si="95"/>
        <v>2</v>
      </c>
      <c r="P3024" s="88">
        <f t="shared" si="96"/>
        <v>0</v>
      </c>
    </row>
    <row r="3025" spans="1:16" x14ac:dyDescent="0.3">
      <c r="A3025" t="s">
        <v>43</v>
      </c>
      <c r="B3025" s="9" t="s">
        <v>390</v>
      </c>
      <c r="C3025" t="s">
        <v>394</v>
      </c>
      <c r="D3025" t="s">
        <v>94</v>
      </c>
      <c r="E3025" t="s">
        <v>244</v>
      </c>
      <c r="F3025" t="s">
        <v>220</v>
      </c>
      <c r="G3025" t="s">
        <v>272</v>
      </c>
      <c r="H3025" t="s">
        <v>4</v>
      </c>
      <c r="I3025">
        <v>30</v>
      </c>
      <c r="J3025">
        <v>7</v>
      </c>
      <c r="K3025">
        <v>0</v>
      </c>
      <c r="L3025">
        <v>7</v>
      </c>
      <c r="M3025">
        <v>8</v>
      </c>
      <c r="N3025">
        <v>15</v>
      </c>
      <c r="O3025" s="99">
        <f t="shared" si="95"/>
        <v>30</v>
      </c>
      <c r="P3025" s="88">
        <f t="shared" si="96"/>
        <v>15</v>
      </c>
    </row>
    <row r="3026" spans="1:16" x14ac:dyDescent="0.3">
      <c r="A3026" t="s">
        <v>43</v>
      </c>
      <c r="B3026" s="9" t="s">
        <v>390</v>
      </c>
      <c r="C3026" t="s">
        <v>394</v>
      </c>
      <c r="D3026" t="s">
        <v>94</v>
      </c>
      <c r="E3026" t="s">
        <v>244</v>
      </c>
      <c r="F3026" t="s">
        <v>220</v>
      </c>
      <c r="G3026" t="s">
        <v>272</v>
      </c>
      <c r="H3026" t="s">
        <v>5</v>
      </c>
      <c r="I3026">
        <v>3</v>
      </c>
      <c r="J3026">
        <v>1</v>
      </c>
      <c r="K3026">
        <v>1</v>
      </c>
      <c r="L3026">
        <v>0</v>
      </c>
      <c r="M3026">
        <v>2</v>
      </c>
      <c r="N3026">
        <v>0</v>
      </c>
      <c r="O3026" s="99">
        <f t="shared" si="95"/>
        <v>3</v>
      </c>
      <c r="P3026" s="88">
        <f t="shared" si="96"/>
        <v>0</v>
      </c>
    </row>
    <row r="3027" spans="1:16" x14ac:dyDescent="0.3">
      <c r="A3027" t="s">
        <v>43</v>
      </c>
      <c r="B3027" s="9" t="s">
        <v>390</v>
      </c>
      <c r="C3027" t="s">
        <v>394</v>
      </c>
      <c r="D3027" t="s">
        <v>94</v>
      </c>
      <c r="E3027" t="s">
        <v>244</v>
      </c>
      <c r="F3027" t="s">
        <v>220</v>
      </c>
      <c r="G3027" t="s">
        <v>272</v>
      </c>
      <c r="H3027" t="s">
        <v>7</v>
      </c>
      <c r="I3027">
        <v>4</v>
      </c>
      <c r="J3027">
        <v>2</v>
      </c>
      <c r="K3027">
        <v>0</v>
      </c>
      <c r="L3027">
        <v>2</v>
      </c>
      <c r="M3027">
        <v>2</v>
      </c>
      <c r="N3027">
        <v>0</v>
      </c>
      <c r="O3027" s="99">
        <f t="shared" si="95"/>
        <v>4</v>
      </c>
      <c r="P3027" s="88">
        <f t="shared" si="96"/>
        <v>0</v>
      </c>
    </row>
    <row r="3028" spans="1:16" x14ac:dyDescent="0.3">
      <c r="A3028" t="s">
        <v>43</v>
      </c>
      <c r="B3028" s="9" t="s">
        <v>390</v>
      </c>
      <c r="C3028" t="s">
        <v>394</v>
      </c>
      <c r="D3028" t="s">
        <v>94</v>
      </c>
      <c r="E3028" t="s">
        <v>244</v>
      </c>
      <c r="F3028" t="s">
        <v>220</v>
      </c>
      <c r="G3028" t="s">
        <v>272</v>
      </c>
      <c r="H3028" t="s">
        <v>6</v>
      </c>
      <c r="I3028">
        <v>2</v>
      </c>
      <c r="J3028">
        <v>1</v>
      </c>
      <c r="K3028">
        <v>0</v>
      </c>
      <c r="L3028">
        <v>1</v>
      </c>
      <c r="M3028">
        <v>1</v>
      </c>
      <c r="N3028">
        <v>0</v>
      </c>
      <c r="O3028" s="99">
        <f t="shared" si="95"/>
        <v>2</v>
      </c>
      <c r="P3028" s="88">
        <f t="shared" si="96"/>
        <v>0</v>
      </c>
    </row>
    <row r="3029" spans="1:16" x14ac:dyDescent="0.3">
      <c r="A3029" t="s">
        <v>43</v>
      </c>
      <c r="B3029" s="9" t="s">
        <v>390</v>
      </c>
      <c r="C3029" t="s">
        <v>394</v>
      </c>
      <c r="D3029" t="s">
        <v>245</v>
      </c>
      <c r="E3029" t="s">
        <v>246</v>
      </c>
      <c r="F3029" t="s">
        <v>220</v>
      </c>
      <c r="G3029" t="s">
        <v>273</v>
      </c>
      <c r="H3029" t="s">
        <v>4</v>
      </c>
      <c r="I3029">
        <v>1</v>
      </c>
      <c r="J3029">
        <v>1</v>
      </c>
      <c r="K3029">
        <v>0</v>
      </c>
      <c r="L3029">
        <v>1</v>
      </c>
      <c r="M3029">
        <v>0</v>
      </c>
      <c r="N3029">
        <v>0</v>
      </c>
      <c r="O3029" s="99">
        <f t="shared" si="95"/>
        <v>1</v>
      </c>
      <c r="P3029" s="88">
        <f t="shared" si="96"/>
        <v>0</v>
      </c>
    </row>
    <row r="3030" spans="1:16" x14ac:dyDescent="0.3">
      <c r="A3030" t="s">
        <v>43</v>
      </c>
      <c r="B3030" s="9" t="s">
        <v>390</v>
      </c>
      <c r="C3030" t="s">
        <v>394</v>
      </c>
      <c r="D3030" t="s">
        <v>245</v>
      </c>
      <c r="E3030" t="s">
        <v>246</v>
      </c>
      <c r="F3030" t="s">
        <v>220</v>
      </c>
      <c r="G3030" t="s">
        <v>273</v>
      </c>
      <c r="H3030" t="s">
        <v>5</v>
      </c>
      <c r="I3030">
        <v>1</v>
      </c>
      <c r="J3030">
        <v>1</v>
      </c>
      <c r="K3030">
        <v>0</v>
      </c>
      <c r="L3030">
        <v>1</v>
      </c>
      <c r="M3030">
        <v>0</v>
      </c>
      <c r="N3030">
        <v>0</v>
      </c>
      <c r="O3030" s="99">
        <f t="shared" si="95"/>
        <v>1</v>
      </c>
      <c r="P3030" s="88">
        <f t="shared" si="96"/>
        <v>0</v>
      </c>
    </row>
    <row r="3031" spans="1:16" x14ac:dyDescent="0.3">
      <c r="A3031" t="s">
        <v>43</v>
      </c>
      <c r="B3031" s="9" t="s">
        <v>390</v>
      </c>
      <c r="C3031" t="s">
        <v>394</v>
      </c>
      <c r="D3031" t="s">
        <v>100</v>
      </c>
      <c r="E3031" t="s">
        <v>247</v>
      </c>
      <c r="F3031" t="s">
        <v>220</v>
      </c>
      <c r="G3031" t="s">
        <v>272</v>
      </c>
      <c r="H3031" t="s">
        <v>4</v>
      </c>
      <c r="I3031">
        <v>39</v>
      </c>
      <c r="J3031">
        <v>22</v>
      </c>
      <c r="K3031">
        <v>3</v>
      </c>
      <c r="L3031">
        <v>19</v>
      </c>
      <c r="M3031">
        <v>9</v>
      </c>
      <c r="N3031">
        <v>8</v>
      </c>
      <c r="O3031" s="99">
        <f t="shared" si="95"/>
        <v>39</v>
      </c>
      <c r="P3031" s="88">
        <f t="shared" si="96"/>
        <v>8</v>
      </c>
    </row>
    <row r="3032" spans="1:16" x14ac:dyDescent="0.3">
      <c r="A3032" t="s">
        <v>43</v>
      </c>
      <c r="B3032" s="9" t="s">
        <v>390</v>
      </c>
      <c r="C3032" t="s">
        <v>394</v>
      </c>
      <c r="D3032" t="s">
        <v>100</v>
      </c>
      <c r="E3032" t="s">
        <v>247</v>
      </c>
      <c r="F3032" t="s">
        <v>220</v>
      </c>
      <c r="G3032" t="s">
        <v>272</v>
      </c>
      <c r="H3032" t="s">
        <v>5</v>
      </c>
      <c r="I3032">
        <v>5</v>
      </c>
      <c r="J3032">
        <v>1</v>
      </c>
      <c r="K3032">
        <v>0</v>
      </c>
      <c r="L3032">
        <v>1</v>
      </c>
      <c r="M3032">
        <v>4</v>
      </c>
      <c r="N3032">
        <v>0</v>
      </c>
      <c r="O3032" s="99">
        <f t="shared" si="95"/>
        <v>5</v>
      </c>
      <c r="P3032" s="88">
        <f t="shared" si="96"/>
        <v>0</v>
      </c>
    </row>
    <row r="3033" spans="1:16" x14ac:dyDescent="0.3">
      <c r="A3033" t="s">
        <v>43</v>
      </c>
      <c r="B3033" s="9" t="s">
        <v>390</v>
      </c>
      <c r="C3033" t="s">
        <v>394</v>
      </c>
      <c r="D3033" t="s">
        <v>100</v>
      </c>
      <c r="E3033" t="s">
        <v>247</v>
      </c>
      <c r="F3033" t="s">
        <v>220</v>
      </c>
      <c r="G3033" t="s">
        <v>272</v>
      </c>
      <c r="H3033" t="s">
        <v>7</v>
      </c>
      <c r="I3033">
        <v>1</v>
      </c>
      <c r="J3033">
        <v>0</v>
      </c>
      <c r="K3033">
        <v>0</v>
      </c>
      <c r="L3033">
        <v>0</v>
      </c>
      <c r="M3033">
        <v>1</v>
      </c>
      <c r="N3033">
        <v>0</v>
      </c>
      <c r="O3033" s="99">
        <f t="shared" si="95"/>
        <v>1</v>
      </c>
      <c r="P3033" s="88">
        <f t="shared" si="96"/>
        <v>0</v>
      </c>
    </row>
    <row r="3034" spans="1:16" x14ac:dyDescent="0.3">
      <c r="A3034" t="s">
        <v>43</v>
      </c>
      <c r="B3034" s="9" t="s">
        <v>390</v>
      </c>
      <c r="C3034" t="s">
        <v>394</v>
      </c>
      <c r="D3034" t="s">
        <v>100</v>
      </c>
      <c r="E3034" t="s">
        <v>247</v>
      </c>
      <c r="F3034" t="s">
        <v>220</v>
      </c>
      <c r="G3034" t="s">
        <v>272</v>
      </c>
      <c r="H3034" t="s">
        <v>6</v>
      </c>
      <c r="I3034">
        <v>11</v>
      </c>
      <c r="J3034">
        <v>6</v>
      </c>
      <c r="K3034">
        <v>1</v>
      </c>
      <c r="L3034">
        <v>5</v>
      </c>
      <c r="M3034">
        <v>5</v>
      </c>
      <c r="N3034">
        <v>0</v>
      </c>
      <c r="O3034" s="99">
        <f t="shared" si="95"/>
        <v>11</v>
      </c>
      <c r="P3034" s="88">
        <f t="shared" si="96"/>
        <v>0</v>
      </c>
    </row>
    <row r="3035" spans="1:16" x14ac:dyDescent="0.3">
      <c r="A3035" t="s">
        <v>43</v>
      </c>
      <c r="B3035" s="9" t="s">
        <v>390</v>
      </c>
      <c r="C3035" t="s">
        <v>394</v>
      </c>
      <c r="D3035" t="s">
        <v>102</v>
      </c>
      <c r="E3035" t="s">
        <v>248</v>
      </c>
      <c r="F3035" t="s">
        <v>220</v>
      </c>
      <c r="G3035" t="s">
        <v>271</v>
      </c>
      <c r="H3035" t="s">
        <v>4</v>
      </c>
      <c r="I3035">
        <v>59</v>
      </c>
      <c r="J3035">
        <v>16</v>
      </c>
      <c r="K3035">
        <v>3</v>
      </c>
      <c r="L3035">
        <v>13</v>
      </c>
      <c r="M3035">
        <v>21</v>
      </c>
      <c r="N3035">
        <v>22</v>
      </c>
      <c r="O3035" s="99">
        <f t="shared" si="95"/>
        <v>59</v>
      </c>
      <c r="P3035" s="88">
        <f t="shared" si="96"/>
        <v>22</v>
      </c>
    </row>
    <row r="3036" spans="1:16" x14ac:dyDescent="0.3">
      <c r="A3036" t="s">
        <v>43</v>
      </c>
      <c r="B3036" s="9" t="s">
        <v>390</v>
      </c>
      <c r="C3036" t="s">
        <v>394</v>
      </c>
      <c r="D3036" t="s">
        <v>102</v>
      </c>
      <c r="E3036" t="s">
        <v>248</v>
      </c>
      <c r="F3036" t="s">
        <v>220</v>
      </c>
      <c r="G3036" t="s">
        <v>271</v>
      </c>
      <c r="H3036" t="s">
        <v>5</v>
      </c>
      <c r="I3036">
        <v>11</v>
      </c>
      <c r="J3036">
        <v>1</v>
      </c>
      <c r="K3036">
        <v>1</v>
      </c>
      <c r="L3036">
        <v>0</v>
      </c>
      <c r="M3036">
        <v>7</v>
      </c>
      <c r="N3036">
        <v>3</v>
      </c>
      <c r="O3036" s="99">
        <f t="shared" si="95"/>
        <v>11</v>
      </c>
      <c r="P3036" s="88">
        <f t="shared" si="96"/>
        <v>3</v>
      </c>
    </row>
    <row r="3037" spans="1:16" x14ac:dyDescent="0.3">
      <c r="A3037" t="s">
        <v>43</v>
      </c>
      <c r="B3037" s="9" t="s">
        <v>390</v>
      </c>
      <c r="C3037" t="s">
        <v>394</v>
      </c>
      <c r="D3037" t="s">
        <v>102</v>
      </c>
      <c r="E3037" t="s">
        <v>248</v>
      </c>
      <c r="F3037" t="s">
        <v>220</v>
      </c>
      <c r="G3037" t="s">
        <v>271</v>
      </c>
      <c r="H3037" t="s">
        <v>7</v>
      </c>
      <c r="I3037">
        <v>1</v>
      </c>
      <c r="J3037">
        <v>0</v>
      </c>
      <c r="K3037">
        <v>0</v>
      </c>
      <c r="L3037">
        <v>0</v>
      </c>
      <c r="M3037">
        <v>1</v>
      </c>
      <c r="N3037">
        <v>0</v>
      </c>
      <c r="O3037" s="99">
        <f t="shared" si="95"/>
        <v>1</v>
      </c>
      <c r="P3037" s="88">
        <f t="shared" si="96"/>
        <v>0</v>
      </c>
    </row>
    <row r="3038" spans="1:16" x14ac:dyDescent="0.3">
      <c r="A3038" t="s">
        <v>43</v>
      </c>
      <c r="B3038" s="9" t="s">
        <v>390</v>
      </c>
      <c r="C3038" t="s">
        <v>394</v>
      </c>
      <c r="D3038" t="s">
        <v>102</v>
      </c>
      <c r="E3038" t="s">
        <v>248</v>
      </c>
      <c r="F3038" t="s">
        <v>220</v>
      </c>
      <c r="G3038" t="s">
        <v>271</v>
      </c>
      <c r="H3038" t="s">
        <v>6</v>
      </c>
      <c r="I3038">
        <v>6</v>
      </c>
      <c r="J3038">
        <v>3</v>
      </c>
      <c r="K3038">
        <v>1</v>
      </c>
      <c r="L3038">
        <v>2</v>
      </c>
      <c r="M3038">
        <v>3</v>
      </c>
      <c r="N3038">
        <v>0</v>
      </c>
      <c r="O3038" s="99">
        <f t="shared" si="95"/>
        <v>6</v>
      </c>
      <c r="P3038" s="88">
        <f t="shared" si="96"/>
        <v>0</v>
      </c>
    </row>
    <row r="3039" spans="1:16" x14ac:dyDescent="0.3">
      <c r="A3039" t="s">
        <v>43</v>
      </c>
      <c r="B3039" s="9" t="s">
        <v>390</v>
      </c>
      <c r="C3039" t="s">
        <v>394</v>
      </c>
      <c r="D3039" t="s">
        <v>104</v>
      </c>
      <c r="E3039" t="s">
        <v>249</v>
      </c>
      <c r="F3039" t="s">
        <v>220</v>
      </c>
      <c r="G3039" t="s">
        <v>272</v>
      </c>
      <c r="H3039" t="s">
        <v>4</v>
      </c>
      <c r="I3039">
        <v>10</v>
      </c>
      <c r="J3039">
        <v>5</v>
      </c>
      <c r="K3039">
        <v>1</v>
      </c>
      <c r="L3039">
        <v>4</v>
      </c>
      <c r="M3039">
        <v>5</v>
      </c>
      <c r="N3039">
        <v>0</v>
      </c>
      <c r="O3039" s="99">
        <f t="shared" si="95"/>
        <v>10</v>
      </c>
      <c r="P3039" s="88">
        <f t="shared" si="96"/>
        <v>0</v>
      </c>
    </row>
    <row r="3040" spans="1:16" x14ac:dyDescent="0.3">
      <c r="A3040" t="s">
        <v>43</v>
      </c>
      <c r="B3040" s="9" t="s">
        <v>390</v>
      </c>
      <c r="C3040" t="s">
        <v>394</v>
      </c>
      <c r="D3040" t="s">
        <v>104</v>
      </c>
      <c r="E3040" t="s">
        <v>249</v>
      </c>
      <c r="F3040" t="s">
        <v>220</v>
      </c>
      <c r="G3040" t="s">
        <v>272</v>
      </c>
      <c r="H3040" t="s">
        <v>5</v>
      </c>
      <c r="I3040">
        <v>11</v>
      </c>
      <c r="J3040">
        <v>7</v>
      </c>
      <c r="K3040">
        <v>1</v>
      </c>
      <c r="L3040">
        <v>6</v>
      </c>
      <c r="M3040">
        <v>3</v>
      </c>
      <c r="N3040">
        <v>1</v>
      </c>
      <c r="O3040" s="99">
        <f t="shared" si="95"/>
        <v>11</v>
      </c>
      <c r="P3040" s="88">
        <f t="shared" si="96"/>
        <v>1</v>
      </c>
    </row>
    <row r="3041" spans="1:16" x14ac:dyDescent="0.3">
      <c r="A3041" t="s">
        <v>43</v>
      </c>
      <c r="B3041" s="9" t="s">
        <v>390</v>
      </c>
      <c r="C3041" t="s">
        <v>394</v>
      </c>
      <c r="D3041" t="s">
        <v>104</v>
      </c>
      <c r="E3041" t="s">
        <v>249</v>
      </c>
      <c r="F3041" t="s">
        <v>220</v>
      </c>
      <c r="G3041" t="s">
        <v>272</v>
      </c>
      <c r="H3041" t="s">
        <v>7</v>
      </c>
      <c r="I3041">
        <v>3</v>
      </c>
      <c r="J3041">
        <v>1</v>
      </c>
      <c r="K3041">
        <v>1</v>
      </c>
      <c r="L3041">
        <v>0</v>
      </c>
      <c r="M3041">
        <v>1</v>
      </c>
      <c r="N3041">
        <v>1</v>
      </c>
      <c r="O3041" s="99">
        <f t="shared" si="95"/>
        <v>3</v>
      </c>
      <c r="P3041" s="88">
        <f t="shared" si="96"/>
        <v>1</v>
      </c>
    </row>
    <row r="3042" spans="1:16" x14ac:dyDescent="0.3">
      <c r="A3042" t="s">
        <v>43</v>
      </c>
      <c r="B3042" s="9" t="s">
        <v>390</v>
      </c>
      <c r="C3042" t="s">
        <v>394</v>
      </c>
      <c r="D3042" t="s">
        <v>104</v>
      </c>
      <c r="E3042" t="s">
        <v>249</v>
      </c>
      <c r="F3042" t="s">
        <v>220</v>
      </c>
      <c r="G3042" t="s">
        <v>272</v>
      </c>
      <c r="H3042" t="s">
        <v>6</v>
      </c>
      <c r="I3042">
        <v>6</v>
      </c>
      <c r="J3042">
        <v>6</v>
      </c>
      <c r="K3042">
        <v>2</v>
      </c>
      <c r="L3042">
        <v>4</v>
      </c>
      <c r="M3042">
        <v>0</v>
      </c>
      <c r="N3042">
        <v>0</v>
      </c>
      <c r="O3042" s="99">
        <f t="shared" si="95"/>
        <v>6</v>
      </c>
      <c r="P3042" s="88">
        <f t="shared" si="96"/>
        <v>0</v>
      </c>
    </row>
    <row r="3043" spans="1:16" x14ac:dyDescent="0.3">
      <c r="A3043" t="s">
        <v>43</v>
      </c>
      <c r="B3043" s="9" t="s">
        <v>390</v>
      </c>
      <c r="C3043" t="s">
        <v>394</v>
      </c>
      <c r="D3043" t="s">
        <v>106</v>
      </c>
      <c r="E3043" t="s">
        <v>250</v>
      </c>
      <c r="F3043" t="s">
        <v>220</v>
      </c>
      <c r="G3043" t="s">
        <v>273</v>
      </c>
      <c r="H3043" t="s">
        <v>4</v>
      </c>
      <c r="I3043">
        <v>34</v>
      </c>
      <c r="J3043">
        <v>5</v>
      </c>
      <c r="K3043">
        <v>3</v>
      </c>
      <c r="L3043">
        <v>2</v>
      </c>
      <c r="M3043">
        <v>9</v>
      </c>
      <c r="N3043">
        <v>20</v>
      </c>
      <c r="O3043" s="99">
        <f t="shared" si="95"/>
        <v>34</v>
      </c>
      <c r="P3043" s="88">
        <f t="shared" si="96"/>
        <v>20</v>
      </c>
    </row>
    <row r="3044" spans="1:16" x14ac:dyDescent="0.3">
      <c r="A3044" t="s">
        <v>43</v>
      </c>
      <c r="B3044" s="9" t="s">
        <v>390</v>
      </c>
      <c r="C3044" t="s">
        <v>394</v>
      </c>
      <c r="D3044" t="s">
        <v>106</v>
      </c>
      <c r="E3044" t="s">
        <v>250</v>
      </c>
      <c r="F3044" t="s">
        <v>220</v>
      </c>
      <c r="G3044" t="s">
        <v>273</v>
      </c>
      <c r="H3044" t="s">
        <v>5</v>
      </c>
      <c r="I3044">
        <v>14</v>
      </c>
      <c r="J3044">
        <v>0</v>
      </c>
      <c r="K3044">
        <v>0</v>
      </c>
      <c r="L3044">
        <v>0</v>
      </c>
      <c r="M3044">
        <v>2</v>
      </c>
      <c r="N3044">
        <v>12</v>
      </c>
      <c r="O3044" s="99">
        <f t="shared" si="95"/>
        <v>14</v>
      </c>
      <c r="P3044" s="88">
        <f t="shared" si="96"/>
        <v>12</v>
      </c>
    </row>
    <row r="3045" spans="1:16" x14ac:dyDescent="0.3">
      <c r="A3045" t="s">
        <v>43</v>
      </c>
      <c r="B3045" s="9" t="s">
        <v>390</v>
      </c>
      <c r="C3045" t="s">
        <v>394</v>
      </c>
      <c r="D3045" t="s">
        <v>106</v>
      </c>
      <c r="E3045" t="s">
        <v>250</v>
      </c>
      <c r="F3045" t="s">
        <v>220</v>
      </c>
      <c r="G3045" t="s">
        <v>273</v>
      </c>
      <c r="H3045" t="s">
        <v>7</v>
      </c>
      <c r="I3045">
        <v>3</v>
      </c>
      <c r="J3045">
        <v>0</v>
      </c>
      <c r="K3045">
        <v>0</v>
      </c>
      <c r="L3045">
        <v>0</v>
      </c>
      <c r="M3045">
        <v>1</v>
      </c>
      <c r="N3045">
        <v>2</v>
      </c>
      <c r="O3045" s="99">
        <f t="shared" si="95"/>
        <v>3</v>
      </c>
      <c r="P3045" s="88">
        <f t="shared" si="96"/>
        <v>2</v>
      </c>
    </row>
    <row r="3046" spans="1:16" x14ac:dyDescent="0.3">
      <c r="A3046" t="s">
        <v>43</v>
      </c>
      <c r="B3046" s="9" t="s">
        <v>390</v>
      </c>
      <c r="C3046" t="s">
        <v>394</v>
      </c>
      <c r="D3046" t="s">
        <v>106</v>
      </c>
      <c r="E3046" t="s">
        <v>250</v>
      </c>
      <c r="F3046" t="s">
        <v>220</v>
      </c>
      <c r="G3046" t="s">
        <v>273</v>
      </c>
      <c r="H3046" t="s">
        <v>6</v>
      </c>
      <c r="I3046">
        <v>3</v>
      </c>
      <c r="J3046">
        <v>2</v>
      </c>
      <c r="K3046">
        <v>0</v>
      </c>
      <c r="L3046">
        <v>2</v>
      </c>
      <c r="M3046">
        <v>0</v>
      </c>
      <c r="N3046">
        <v>1</v>
      </c>
      <c r="O3046" s="99">
        <f t="shared" si="95"/>
        <v>3</v>
      </c>
      <c r="P3046" s="88">
        <f t="shared" si="96"/>
        <v>1</v>
      </c>
    </row>
    <row r="3047" spans="1:16" x14ac:dyDescent="0.3">
      <c r="A3047" t="s">
        <v>43</v>
      </c>
      <c r="B3047" s="9" t="s">
        <v>390</v>
      </c>
      <c r="C3047" t="s">
        <v>394</v>
      </c>
      <c r="D3047" t="s">
        <v>108</v>
      </c>
      <c r="E3047" t="s">
        <v>251</v>
      </c>
      <c r="F3047" t="s">
        <v>239</v>
      </c>
      <c r="G3047" t="s">
        <v>271</v>
      </c>
      <c r="H3047" t="s">
        <v>4</v>
      </c>
      <c r="I3047">
        <v>63</v>
      </c>
      <c r="J3047">
        <v>28</v>
      </c>
      <c r="K3047">
        <v>4</v>
      </c>
      <c r="L3047">
        <v>24</v>
      </c>
      <c r="M3047">
        <v>20</v>
      </c>
      <c r="N3047">
        <v>15</v>
      </c>
      <c r="O3047" s="99">
        <f t="shared" si="95"/>
        <v>63</v>
      </c>
      <c r="P3047" s="88">
        <f t="shared" si="96"/>
        <v>15</v>
      </c>
    </row>
    <row r="3048" spans="1:16" x14ac:dyDescent="0.3">
      <c r="A3048" t="s">
        <v>43</v>
      </c>
      <c r="B3048" s="9" t="s">
        <v>390</v>
      </c>
      <c r="C3048" t="s">
        <v>394</v>
      </c>
      <c r="D3048" t="s">
        <v>108</v>
      </c>
      <c r="E3048" t="s">
        <v>251</v>
      </c>
      <c r="F3048" t="s">
        <v>239</v>
      </c>
      <c r="G3048" t="s">
        <v>271</v>
      </c>
      <c r="H3048" t="s">
        <v>5</v>
      </c>
      <c r="I3048">
        <v>4</v>
      </c>
      <c r="J3048">
        <v>1</v>
      </c>
      <c r="K3048">
        <v>0</v>
      </c>
      <c r="L3048">
        <v>1</v>
      </c>
      <c r="M3048">
        <v>3</v>
      </c>
      <c r="N3048">
        <v>0</v>
      </c>
      <c r="O3048" s="99">
        <f t="shared" si="95"/>
        <v>4</v>
      </c>
      <c r="P3048" s="88">
        <f t="shared" si="96"/>
        <v>0</v>
      </c>
    </row>
    <row r="3049" spans="1:16" x14ac:dyDescent="0.3">
      <c r="A3049" t="s">
        <v>43</v>
      </c>
      <c r="B3049" s="9" t="s">
        <v>390</v>
      </c>
      <c r="C3049" t="s">
        <v>394</v>
      </c>
      <c r="D3049" t="s">
        <v>108</v>
      </c>
      <c r="E3049" t="s">
        <v>251</v>
      </c>
      <c r="F3049" t="s">
        <v>239</v>
      </c>
      <c r="G3049" t="s">
        <v>271</v>
      </c>
      <c r="H3049" t="s">
        <v>7</v>
      </c>
      <c r="I3049">
        <v>2</v>
      </c>
      <c r="J3049">
        <v>1</v>
      </c>
      <c r="K3049">
        <v>0</v>
      </c>
      <c r="L3049">
        <v>1</v>
      </c>
      <c r="M3049">
        <v>0</v>
      </c>
      <c r="N3049">
        <v>1</v>
      </c>
      <c r="O3049" s="99">
        <f t="shared" si="95"/>
        <v>2</v>
      </c>
      <c r="P3049" s="88">
        <f t="shared" si="96"/>
        <v>1</v>
      </c>
    </row>
    <row r="3050" spans="1:16" x14ac:dyDescent="0.3">
      <c r="A3050" t="s">
        <v>43</v>
      </c>
      <c r="B3050" s="9" t="s">
        <v>390</v>
      </c>
      <c r="C3050" t="s">
        <v>394</v>
      </c>
      <c r="D3050" t="s">
        <v>110</v>
      </c>
      <c r="E3050" t="s">
        <v>252</v>
      </c>
      <c r="F3050" t="s">
        <v>220</v>
      </c>
      <c r="G3050" t="s">
        <v>273</v>
      </c>
      <c r="H3050" t="s">
        <v>4</v>
      </c>
      <c r="I3050">
        <v>14</v>
      </c>
      <c r="J3050">
        <v>5</v>
      </c>
      <c r="K3050">
        <v>1</v>
      </c>
      <c r="L3050">
        <v>4</v>
      </c>
      <c r="M3050">
        <v>5</v>
      </c>
      <c r="N3050">
        <v>4</v>
      </c>
      <c r="O3050" s="99">
        <f t="shared" si="95"/>
        <v>14</v>
      </c>
      <c r="P3050" s="88">
        <f t="shared" si="96"/>
        <v>4</v>
      </c>
    </row>
    <row r="3051" spans="1:16" x14ac:dyDescent="0.3">
      <c r="A3051" t="s">
        <v>43</v>
      </c>
      <c r="B3051" s="9" t="s">
        <v>390</v>
      </c>
      <c r="C3051" t="s">
        <v>394</v>
      </c>
      <c r="D3051" t="s">
        <v>110</v>
      </c>
      <c r="E3051" t="s">
        <v>252</v>
      </c>
      <c r="F3051" t="s">
        <v>220</v>
      </c>
      <c r="G3051" t="s">
        <v>273</v>
      </c>
      <c r="H3051" t="s">
        <v>5</v>
      </c>
      <c r="I3051">
        <v>6</v>
      </c>
      <c r="J3051">
        <v>5</v>
      </c>
      <c r="K3051">
        <v>0</v>
      </c>
      <c r="L3051">
        <v>5</v>
      </c>
      <c r="M3051">
        <v>1</v>
      </c>
      <c r="N3051">
        <v>0</v>
      </c>
      <c r="O3051" s="99">
        <f t="shared" si="95"/>
        <v>6</v>
      </c>
      <c r="P3051" s="88">
        <f t="shared" si="96"/>
        <v>0</v>
      </c>
    </row>
    <row r="3052" spans="1:16" x14ac:dyDescent="0.3">
      <c r="A3052" t="s">
        <v>43</v>
      </c>
      <c r="B3052" s="9" t="s">
        <v>390</v>
      </c>
      <c r="C3052" t="s">
        <v>394</v>
      </c>
      <c r="D3052" t="s">
        <v>110</v>
      </c>
      <c r="E3052" t="s">
        <v>252</v>
      </c>
      <c r="F3052" t="s">
        <v>220</v>
      </c>
      <c r="G3052" t="s">
        <v>273</v>
      </c>
      <c r="H3052" t="s">
        <v>7</v>
      </c>
      <c r="I3052">
        <v>7</v>
      </c>
      <c r="J3052">
        <v>4</v>
      </c>
      <c r="K3052">
        <v>4</v>
      </c>
      <c r="L3052">
        <v>0</v>
      </c>
      <c r="M3052">
        <v>1</v>
      </c>
      <c r="N3052">
        <v>2</v>
      </c>
      <c r="O3052" s="99">
        <f t="shared" si="95"/>
        <v>7</v>
      </c>
      <c r="P3052" s="88">
        <f t="shared" si="96"/>
        <v>2</v>
      </c>
    </row>
    <row r="3053" spans="1:16" x14ac:dyDescent="0.3">
      <c r="A3053" t="s">
        <v>43</v>
      </c>
      <c r="B3053" s="9" t="s">
        <v>390</v>
      </c>
      <c r="C3053" t="s">
        <v>394</v>
      </c>
      <c r="D3053" t="s">
        <v>112</v>
      </c>
      <c r="E3053" t="s">
        <v>253</v>
      </c>
      <c r="F3053" t="s">
        <v>220</v>
      </c>
      <c r="G3053" t="s">
        <v>273</v>
      </c>
      <c r="H3053" t="s">
        <v>4</v>
      </c>
      <c r="I3053">
        <v>11</v>
      </c>
      <c r="J3053">
        <v>10</v>
      </c>
      <c r="K3053">
        <v>1</v>
      </c>
      <c r="L3053">
        <v>9</v>
      </c>
      <c r="M3053">
        <v>1</v>
      </c>
      <c r="N3053">
        <v>0</v>
      </c>
      <c r="O3053" s="99">
        <f t="shared" si="95"/>
        <v>11</v>
      </c>
      <c r="P3053" s="88">
        <f t="shared" si="96"/>
        <v>0</v>
      </c>
    </row>
    <row r="3054" spans="1:16" x14ac:dyDescent="0.3">
      <c r="A3054" t="s">
        <v>43</v>
      </c>
      <c r="B3054" s="9" t="s">
        <v>390</v>
      </c>
      <c r="C3054" t="s">
        <v>394</v>
      </c>
      <c r="D3054" t="s">
        <v>112</v>
      </c>
      <c r="E3054" t="s">
        <v>253</v>
      </c>
      <c r="F3054" t="s">
        <v>220</v>
      </c>
      <c r="G3054" t="s">
        <v>273</v>
      </c>
      <c r="H3054" t="s">
        <v>5</v>
      </c>
      <c r="I3054">
        <v>5</v>
      </c>
      <c r="J3054">
        <v>4</v>
      </c>
      <c r="K3054">
        <v>0</v>
      </c>
      <c r="L3054">
        <v>4</v>
      </c>
      <c r="M3054">
        <v>1</v>
      </c>
      <c r="N3054">
        <v>0</v>
      </c>
      <c r="O3054" s="99">
        <f t="shared" si="95"/>
        <v>5</v>
      </c>
      <c r="P3054" s="88">
        <f t="shared" si="96"/>
        <v>0</v>
      </c>
    </row>
    <row r="3055" spans="1:16" x14ac:dyDescent="0.3">
      <c r="A3055" t="s">
        <v>43</v>
      </c>
      <c r="B3055" s="9" t="s">
        <v>390</v>
      </c>
      <c r="C3055" t="s">
        <v>394</v>
      </c>
      <c r="D3055" t="s">
        <v>112</v>
      </c>
      <c r="E3055" t="s">
        <v>253</v>
      </c>
      <c r="F3055" t="s">
        <v>220</v>
      </c>
      <c r="G3055" t="s">
        <v>273</v>
      </c>
      <c r="H3055" t="s">
        <v>7</v>
      </c>
      <c r="I3055">
        <v>2</v>
      </c>
      <c r="J3055">
        <v>1</v>
      </c>
      <c r="K3055">
        <v>1</v>
      </c>
      <c r="L3055">
        <v>0</v>
      </c>
      <c r="M3055">
        <v>1</v>
      </c>
      <c r="N3055">
        <v>0</v>
      </c>
      <c r="O3055" s="99">
        <f t="shared" si="95"/>
        <v>2</v>
      </c>
      <c r="P3055" s="88">
        <f t="shared" si="96"/>
        <v>0</v>
      </c>
    </row>
    <row r="3056" spans="1:16" x14ac:dyDescent="0.3">
      <c r="A3056" t="s">
        <v>43</v>
      </c>
      <c r="B3056" s="9" t="s">
        <v>390</v>
      </c>
      <c r="C3056" t="s">
        <v>394</v>
      </c>
      <c r="D3056" t="s">
        <v>112</v>
      </c>
      <c r="E3056" t="s">
        <v>253</v>
      </c>
      <c r="F3056" t="s">
        <v>220</v>
      </c>
      <c r="G3056" t="s">
        <v>273</v>
      </c>
      <c r="H3056" t="s">
        <v>6</v>
      </c>
      <c r="I3056">
        <v>1</v>
      </c>
      <c r="J3056">
        <v>0</v>
      </c>
      <c r="K3056">
        <v>0</v>
      </c>
      <c r="L3056">
        <v>0</v>
      </c>
      <c r="M3056">
        <v>1</v>
      </c>
      <c r="N3056">
        <v>0</v>
      </c>
      <c r="O3056" s="99">
        <f t="shared" si="95"/>
        <v>1</v>
      </c>
      <c r="P3056" s="88">
        <f t="shared" si="96"/>
        <v>0</v>
      </c>
    </row>
    <row r="3057" spans="1:16" x14ac:dyDescent="0.3">
      <c r="A3057" t="s">
        <v>43</v>
      </c>
      <c r="B3057" s="9" t="s">
        <v>390</v>
      </c>
      <c r="C3057" t="s">
        <v>394</v>
      </c>
      <c r="D3057" t="s">
        <v>114</v>
      </c>
      <c r="E3057" t="s">
        <v>254</v>
      </c>
      <c r="F3057" t="s">
        <v>220</v>
      </c>
      <c r="G3057" t="s">
        <v>272</v>
      </c>
      <c r="H3057" t="s">
        <v>4</v>
      </c>
      <c r="I3057">
        <v>12</v>
      </c>
      <c r="J3057">
        <v>4</v>
      </c>
      <c r="K3057">
        <v>1</v>
      </c>
      <c r="L3057">
        <v>3</v>
      </c>
      <c r="M3057">
        <v>4</v>
      </c>
      <c r="N3057">
        <v>4</v>
      </c>
      <c r="O3057" s="99">
        <f t="shared" si="95"/>
        <v>12</v>
      </c>
      <c r="P3057" s="88">
        <f t="shared" si="96"/>
        <v>4</v>
      </c>
    </row>
    <row r="3058" spans="1:16" x14ac:dyDescent="0.3">
      <c r="A3058" t="s">
        <v>43</v>
      </c>
      <c r="B3058" s="9" t="s">
        <v>390</v>
      </c>
      <c r="C3058" t="s">
        <v>394</v>
      </c>
      <c r="D3058" t="s">
        <v>114</v>
      </c>
      <c r="E3058" t="s">
        <v>254</v>
      </c>
      <c r="F3058" t="s">
        <v>220</v>
      </c>
      <c r="G3058" t="s">
        <v>272</v>
      </c>
      <c r="H3058" t="s">
        <v>7</v>
      </c>
      <c r="I3058">
        <v>2</v>
      </c>
      <c r="J3058">
        <v>0</v>
      </c>
      <c r="K3058">
        <v>0</v>
      </c>
      <c r="L3058">
        <v>0</v>
      </c>
      <c r="M3058">
        <v>2</v>
      </c>
      <c r="N3058">
        <v>0</v>
      </c>
      <c r="O3058" s="99">
        <f t="shared" si="95"/>
        <v>2</v>
      </c>
      <c r="P3058" s="88">
        <f t="shared" si="96"/>
        <v>0</v>
      </c>
    </row>
    <row r="3059" spans="1:16" x14ac:dyDescent="0.3">
      <c r="A3059" t="s">
        <v>43</v>
      </c>
      <c r="B3059" s="9" t="s">
        <v>390</v>
      </c>
      <c r="C3059" t="s">
        <v>394</v>
      </c>
      <c r="D3059" t="s">
        <v>116</v>
      </c>
      <c r="E3059" t="s">
        <v>255</v>
      </c>
      <c r="F3059" t="s">
        <v>220</v>
      </c>
      <c r="G3059" t="s">
        <v>273</v>
      </c>
      <c r="H3059" t="s">
        <v>4</v>
      </c>
      <c r="I3059">
        <v>6</v>
      </c>
      <c r="J3059">
        <v>4</v>
      </c>
      <c r="K3059">
        <v>0</v>
      </c>
      <c r="L3059">
        <v>4</v>
      </c>
      <c r="M3059">
        <v>2</v>
      </c>
      <c r="N3059">
        <v>0</v>
      </c>
      <c r="O3059" s="99">
        <f t="shared" si="95"/>
        <v>6</v>
      </c>
      <c r="P3059" s="88">
        <f t="shared" si="96"/>
        <v>0</v>
      </c>
    </row>
    <row r="3060" spans="1:16" x14ac:dyDescent="0.3">
      <c r="A3060" t="s">
        <v>43</v>
      </c>
      <c r="B3060" s="9" t="s">
        <v>390</v>
      </c>
      <c r="C3060" t="s">
        <v>394</v>
      </c>
      <c r="D3060" t="s">
        <v>116</v>
      </c>
      <c r="E3060" t="s">
        <v>255</v>
      </c>
      <c r="F3060" t="s">
        <v>220</v>
      </c>
      <c r="G3060" t="s">
        <v>273</v>
      </c>
      <c r="H3060" t="s">
        <v>5</v>
      </c>
      <c r="I3060">
        <v>6</v>
      </c>
      <c r="J3060">
        <v>2</v>
      </c>
      <c r="K3060">
        <v>0</v>
      </c>
      <c r="L3060">
        <v>2</v>
      </c>
      <c r="M3060">
        <v>4</v>
      </c>
      <c r="N3060">
        <v>0</v>
      </c>
      <c r="O3060" s="99">
        <f t="shared" si="95"/>
        <v>6</v>
      </c>
      <c r="P3060" s="88">
        <f t="shared" si="96"/>
        <v>0</v>
      </c>
    </row>
    <row r="3061" spans="1:16" x14ac:dyDescent="0.3">
      <c r="A3061" t="s">
        <v>43</v>
      </c>
      <c r="B3061" s="9" t="s">
        <v>390</v>
      </c>
      <c r="C3061" t="s">
        <v>394</v>
      </c>
      <c r="D3061" t="s">
        <v>118</v>
      </c>
      <c r="E3061" t="s">
        <v>256</v>
      </c>
      <c r="F3061" t="s">
        <v>220</v>
      </c>
      <c r="G3061" t="s">
        <v>271</v>
      </c>
      <c r="H3061" t="s">
        <v>4</v>
      </c>
      <c r="I3061">
        <v>26</v>
      </c>
      <c r="J3061">
        <v>15</v>
      </c>
      <c r="K3061">
        <v>4</v>
      </c>
      <c r="L3061">
        <v>11</v>
      </c>
      <c r="M3061">
        <v>10</v>
      </c>
      <c r="N3061">
        <v>1</v>
      </c>
      <c r="O3061" s="99">
        <f t="shared" si="95"/>
        <v>26</v>
      </c>
      <c r="P3061" s="88">
        <f t="shared" si="96"/>
        <v>1</v>
      </c>
    </row>
    <row r="3062" spans="1:16" x14ac:dyDescent="0.3">
      <c r="A3062" t="s">
        <v>43</v>
      </c>
      <c r="B3062" s="9" t="s">
        <v>390</v>
      </c>
      <c r="C3062" t="s">
        <v>394</v>
      </c>
      <c r="D3062" t="s">
        <v>118</v>
      </c>
      <c r="E3062" t="s">
        <v>256</v>
      </c>
      <c r="F3062" t="s">
        <v>220</v>
      </c>
      <c r="G3062" t="s">
        <v>271</v>
      </c>
      <c r="H3062" t="s">
        <v>5</v>
      </c>
      <c r="I3062">
        <v>4</v>
      </c>
      <c r="J3062">
        <v>4</v>
      </c>
      <c r="K3062">
        <v>0</v>
      </c>
      <c r="L3062">
        <v>4</v>
      </c>
      <c r="M3062">
        <v>0</v>
      </c>
      <c r="N3062">
        <v>0</v>
      </c>
      <c r="O3062" s="99">
        <f t="shared" si="95"/>
        <v>4</v>
      </c>
      <c r="P3062" s="88">
        <f t="shared" si="96"/>
        <v>0</v>
      </c>
    </row>
    <row r="3063" spans="1:16" x14ac:dyDescent="0.3">
      <c r="A3063" t="s">
        <v>43</v>
      </c>
      <c r="B3063" s="9" t="s">
        <v>390</v>
      </c>
      <c r="C3063" t="s">
        <v>394</v>
      </c>
      <c r="D3063" t="s">
        <v>118</v>
      </c>
      <c r="E3063" t="s">
        <v>256</v>
      </c>
      <c r="F3063" t="s">
        <v>220</v>
      </c>
      <c r="G3063" t="s">
        <v>271</v>
      </c>
      <c r="H3063" t="s">
        <v>7</v>
      </c>
      <c r="I3063">
        <v>1</v>
      </c>
      <c r="J3063">
        <v>0</v>
      </c>
      <c r="K3063">
        <v>0</v>
      </c>
      <c r="L3063">
        <v>0</v>
      </c>
      <c r="M3063">
        <v>1</v>
      </c>
      <c r="N3063">
        <v>0</v>
      </c>
      <c r="O3063" s="99">
        <f t="shared" si="95"/>
        <v>1</v>
      </c>
      <c r="P3063" s="88">
        <f t="shared" si="96"/>
        <v>0</v>
      </c>
    </row>
    <row r="3064" spans="1:16" x14ac:dyDescent="0.3">
      <c r="A3064" t="s">
        <v>43</v>
      </c>
      <c r="B3064" s="9" t="s">
        <v>390</v>
      </c>
      <c r="C3064" t="s">
        <v>394</v>
      </c>
      <c r="D3064" t="s">
        <v>118</v>
      </c>
      <c r="E3064" t="s">
        <v>256</v>
      </c>
      <c r="F3064" t="s">
        <v>220</v>
      </c>
      <c r="G3064" t="s">
        <v>271</v>
      </c>
      <c r="H3064" t="s">
        <v>6</v>
      </c>
      <c r="I3064">
        <v>3</v>
      </c>
      <c r="J3064">
        <v>2</v>
      </c>
      <c r="K3064">
        <v>1</v>
      </c>
      <c r="L3064">
        <v>1</v>
      </c>
      <c r="M3064">
        <v>1</v>
      </c>
      <c r="N3064">
        <v>0</v>
      </c>
      <c r="O3064" s="99">
        <f t="shared" si="95"/>
        <v>3</v>
      </c>
      <c r="P3064" s="88">
        <f t="shared" si="96"/>
        <v>0</v>
      </c>
    </row>
    <row r="3065" spans="1:16" x14ac:dyDescent="0.3">
      <c r="A3065" t="s">
        <v>43</v>
      </c>
      <c r="B3065" s="9" t="s">
        <v>390</v>
      </c>
      <c r="C3065" t="s">
        <v>394</v>
      </c>
      <c r="D3065" t="s">
        <v>120</v>
      </c>
      <c r="E3065" t="s">
        <v>257</v>
      </c>
      <c r="F3065" t="s">
        <v>220</v>
      </c>
      <c r="G3065" t="s">
        <v>273</v>
      </c>
      <c r="H3065" t="s">
        <v>4</v>
      </c>
      <c r="I3065">
        <v>11</v>
      </c>
      <c r="J3065">
        <v>5</v>
      </c>
      <c r="K3065">
        <v>0</v>
      </c>
      <c r="L3065">
        <v>5</v>
      </c>
      <c r="M3065">
        <v>5</v>
      </c>
      <c r="N3065">
        <v>1</v>
      </c>
      <c r="O3065" s="99">
        <f t="shared" si="95"/>
        <v>11</v>
      </c>
      <c r="P3065" s="88">
        <f t="shared" si="96"/>
        <v>1</v>
      </c>
    </row>
    <row r="3066" spans="1:16" x14ac:dyDescent="0.3">
      <c r="A3066" t="s">
        <v>43</v>
      </c>
      <c r="B3066" s="9" t="s">
        <v>390</v>
      </c>
      <c r="C3066" t="s">
        <v>394</v>
      </c>
      <c r="D3066" t="s">
        <v>120</v>
      </c>
      <c r="E3066" t="s">
        <v>257</v>
      </c>
      <c r="F3066" t="s">
        <v>220</v>
      </c>
      <c r="G3066" t="s">
        <v>273</v>
      </c>
      <c r="H3066" t="s">
        <v>5</v>
      </c>
      <c r="I3066">
        <v>10</v>
      </c>
      <c r="J3066">
        <v>2</v>
      </c>
      <c r="K3066">
        <v>0</v>
      </c>
      <c r="L3066">
        <v>2</v>
      </c>
      <c r="M3066">
        <v>5</v>
      </c>
      <c r="N3066">
        <v>3</v>
      </c>
      <c r="O3066" s="99">
        <f t="shared" si="95"/>
        <v>10</v>
      </c>
      <c r="P3066" s="88">
        <f t="shared" si="96"/>
        <v>3</v>
      </c>
    </row>
    <row r="3067" spans="1:16" x14ac:dyDescent="0.3">
      <c r="A3067" t="s">
        <v>43</v>
      </c>
      <c r="B3067" s="9" t="s">
        <v>390</v>
      </c>
      <c r="C3067" t="s">
        <v>394</v>
      </c>
      <c r="D3067" t="s">
        <v>120</v>
      </c>
      <c r="E3067" t="s">
        <v>257</v>
      </c>
      <c r="F3067" t="s">
        <v>220</v>
      </c>
      <c r="G3067" t="s">
        <v>273</v>
      </c>
      <c r="H3067" t="s">
        <v>7</v>
      </c>
      <c r="I3067">
        <v>2</v>
      </c>
      <c r="J3067">
        <v>1</v>
      </c>
      <c r="K3067">
        <v>1</v>
      </c>
      <c r="L3067">
        <v>0</v>
      </c>
      <c r="M3067">
        <v>1</v>
      </c>
      <c r="N3067">
        <v>0</v>
      </c>
      <c r="O3067" s="99">
        <f t="shared" si="95"/>
        <v>2</v>
      </c>
      <c r="P3067" s="88">
        <f t="shared" si="96"/>
        <v>0</v>
      </c>
    </row>
    <row r="3068" spans="1:16" x14ac:dyDescent="0.3">
      <c r="A3068" t="s">
        <v>43</v>
      </c>
      <c r="B3068" s="9" t="s">
        <v>390</v>
      </c>
      <c r="C3068" t="s">
        <v>394</v>
      </c>
      <c r="D3068" t="s">
        <v>120</v>
      </c>
      <c r="E3068" t="s">
        <v>257</v>
      </c>
      <c r="F3068" t="s">
        <v>220</v>
      </c>
      <c r="G3068" t="s">
        <v>273</v>
      </c>
      <c r="H3068" t="s">
        <v>6</v>
      </c>
      <c r="I3068">
        <v>6</v>
      </c>
      <c r="J3068">
        <v>4</v>
      </c>
      <c r="K3068">
        <v>0</v>
      </c>
      <c r="L3068">
        <v>4</v>
      </c>
      <c r="M3068">
        <v>0</v>
      </c>
      <c r="N3068">
        <v>2</v>
      </c>
      <c r="O3068" s="99">
        <f t="shared" si="95"/>
        <v>6</v>
      </c>
      <c r="P3068" s="88">
        <f t="shared" si="96"/>
        <v>2</v>
      </c>
    </row>
    <row r="3069" spans="1:16" x14ac:dyDescent="0.3">
      <c r="A3069" t="s">
        <v>43</v>
      </c>
      <c r="B3069" s="9" t="s">
        <v>390</v>
      </c>
      <c r="C3069" t="s">
        <v>394</v>
      </c>
      <c r="D3069" t="s">
        <v>122</v>
      </c>
      <c r="E3069" t="s">
        <v>258</v>
      </c>
      <c r="F3069" t="s">
        <v>220</v>
      </c>
      <c r="G3069" t="s">
        <v>273</v>
      </c>
      <c r="H3069" t="s">
        <v>4</v>
      </c>
      <c r="I3069">
        <v>10</v>
      </c>
      <c r="J3069">
        <v>1</v>
      </c>
      <c r="K3069">
        <v>0</v>
      </c>
      <c r="L3069">
        <v>1</v>
      </c>
      <c r="M3069">
        <v>4</v>
      </c>
      <c r="N3069">
        <v>5</v>
      </c>
      <c r="O3069" s="99">
        <f t="shared" si="95"/>
        <v>10</v>
      </c>
      <c r="P3069" s="88">
        <f t="shared" si="96"/>
        <v>5</v>
      </c>
    </row>
    <row r="3070" spans="1:16" x14ac:dyDescent="0.3">
      <c r="A3070" t="s">
        <v>43</v>
      </c>
      <c r="B3070" s="9" t="s">
        <v>390</v>
      </c>
      <c r="C3070" t="s">
        <v>394</v>
      </c>
      <c r="D3070" t="s">
        <v>122</v>
      </c>
      <c r="E3070" t="s">
        <v>258</v>
      </c>
      <c r="F3070" t="s">
        <v>220</v>
      </c>
      <c r="G3070" t="s">
        <v>273</v>
      </c>
      <c r="H3070" t="s">
        <v>5</v>
      </c>
      <c r="I3070">
        <v>8</v>
      </c>
      <c r="J3070">
        <v>1</v>
      </c>
      <c r="K3070">
        <v>1</v>
      </c>
      <c r="L3070">
        <v>0</v>
      </c>
      <c r="M3070">
        <v>1</v>
      </c>
      <c r="N3070">
        <v>6</v>
      </c>
      <c r="O3070" s="99">
        <f t="shared" si="95"/>
        <v>8</v>
      </c>
      <c r="P3070" s="88">
        <f t="shared" si="96"/>
        <v>6</v>
      </c>
    </row>
    <row r="3071" spans="1:16" x14ac:dyDescent="0.3">
      <c r="A3071" t="s">
        <v>43</v>
      </c>
      <c r="B3071" s="9" t="s">
        <v>390</v>
      </c>
      <c r="C3071" t="s">
        <v>394</v>
      </c>
      <c r="D3071" t="s">
        <v>122</v>
      </c>
      <c r="E3071" t="s">
        <v>258</v>
      </c>
      <c r="F3071" t="s">
        <v>220</v>
      </c>
      <c r="G3071" t="s">
        <v>273</v>
      </c>
      <c r="H3071" t="s">
        <v>7</v>
      </c>
      <c r="I3071">
        <v>2</v>
      </c>
      <c r="J3071">
        <v>0</v>
      </c>
      <c r="K3071">
        <v>0</v>
      </c>
      <c r="L3071">
        <v>0</v>
      </c>
      <c r="M3071">
        <v>2</v>
      </c>
      <c r="N3071">
        <v>0</v>
      </c>
      <c r="O3071" s="99">
        <f t="shared" si="95"/>
        <v>2</v>
      </c>
      <c r="P3071" s="88">
        <f t="shared" si="96"/>
        <v>0</v>
      </c>
    </row>
    <row r="3072" spans="1:16" x14ac:dyDescent="0.3">
      <c r="A3072" t="s">
        <v>43</v>
      </c>
      <c r="B3072" s="9" t="s">
        <v>390</v>
      </c>
      <c r="C3072" t="s">
        <v>394</v>
      </c>
      <c r="D3072" t="s">
        <v>122</v>
      </c>
      <c r="E3072" t="s">
        <v>258</v>
      </c>
      <c r="F3072" t="s">
        <v>220</v>
      </c>
      <c r="G3072" t="s">
        <v>273</v>
      </c>
      <c r="H3072" t="s">
        <v>6</v>
      </c>
      <c r="I3072">
        <v>2</v>
      </c>
      <c r="J3072">
        <v>0</v>
      </c>
      <c r="K3072">
        <v>0</v>
      </c>
      <c r="L3072">
        <v>0</v>
      </c>
      <c r="M3072">
        <v>0</v>
      </c>
      <c r="N3072">
        <v>2</v>
      </c>
      <c r="O3072" s="99">
        <f t="shared" si="95"/>
        <v>2</v>
      </c>
      <c r="P3072" s="88">
        <f t="shared" si="96"/>
        <v>2</v>
      </c>
    </row>
    <row r="3073" spans="1:16" x14ac:dyDescent="0.3">
      <c r="A3073" t="s">
        <v>43</v>
      </c>
      <c r="B3073" s="9" t="s">
        <v>390</v>
      </c>
      <c r="C3073" t="s">
        <v>394</v>
      </c>
      <c r="D3073" t="s">
        <v>124</v>
      </c>
      <c r="E3073" t="s">
        <v>259</v>
      </c>
      <c r="F3073" t="s">
        <v>239</v>
      </c>
      <c r="G3073" t="s">
        <v>271</v>
      </c>
      <c r="H3073" t="s">
        <v>4</v>
      </c>
      <c r="I3073">
        <v>24</v>
      </c>
      <c r="J3073">
        <v>17</v>
      </c>
      <c r="K3073">
        <v>2</v>
      </c>
      <c r="L3073">
        <v>15</v>
      </c>
      <c r="M3073">
        <v>5</v>
      </c>
      <c r="N3073">
        <v>2</v>
      </c>
      <c r="O3073" s="99">
        <f t="shared" si="95"/>
        <v>24</v>
      </c>
      <c r="P3073" s="88">
        <f t="shared" si="96"/>
        <v>2</v>
      </c>
    </row>
    <row r="3074" spans="1:16" x14ac:dyDescent="0.3">
      <c r="A3074" t="s">
        <v>43</v>
      </c>
      <c r="B3074" s="9" t="s">
        <v>390</v>
      </c>
      <c r="C3074" t="s">
        <v>394</v>
      </c>
      <c r="D3074" t="s">
        <v>124</v>
      </c>
      <c r="E3074" t="s">
        <v>259</v>
      </c>
      <c r="F3074" t="s">
        <v>239</v>
      </c>
      <c r="G3074" t="s">
        <v>271</v>
      </c>
      <c r="H3074" t="s">
        <v>5</v>
      </c>
      <c r="I3074">
        <v>9</v>
      </c>
      <c r="J3074">
        <v>5</v>
      </c>
      <c r="K3074">
        <v>0</v>
      </c>
      <c r="L3074">
        <v>5</v>
      </c>
      <c r="M3074">
        <v>1</v>
      </c>
      <c r="N3074">
        <v>3</v>
      </c>
      <c r="O3074" s="99">
        <f t="shared" si="95"/>
        <v>9</v>
      </c>
      <c r="P3074" s="88">
        <f t="shared" si="96"/>
        <v>3</v>
      </c>
    </row>
    <row r="3075" spans="1:16" x14ac:dyDescent="0.3">
      <c r="A3075" t="s">
        <v>43</v>
      </c>
      <c r="B3075" s="9" t="s">
        <v>390</v>
      </c>
      <c r="C3075" t="s">
        <v>394</v>
      </c>
      <c r="D3075" t="s">
        <v>124</v>
      </c>
      <c r="E3075" t="s">
        <v>259</v>
      </c>
      <c r="F3075" t="s">
        <v>239</v>
      </c>
      <c r="G3075" t="s">
        <v>271</v>
      </c>
      <c r="H3075" t="s">
        <v>7</v>
      </c>
      <c r="I3075">
        <v>3</v>
      </c>
      <c r="J3075">
        <v>3</v>
      </c>
      <c r="K3075">
        <v>0</v>
      </c>
      <c r="L3075">
        <v>3</v>
      </c>
      <c r="M3075">
        <v>0</v>
      </c>
      <c r="N3075">
        <v>0</v>
      </c>
      <c r="O3075" s="99">
        <f t="shared" ref="O3075:O3138" si="97">IF($I$1=$O$1,I3075,IF($J$1=$O$1,J3075,IF($K$1=$O$1,K3075,IF($L$1=$O$1,L3075,IF($M$1=$O$1,M3075,IF($N$1=$O$1,N3075,"x"))))))</f>
        <v>3</v>
      </c>
      <c r="P3075" s="88">
        <f t="shared" ref="P3075:P3138" si="98">IF($I$1=$P$1,I3075,IF($J$1=$P$1,J3075,IF($K$1=$P$1,K3075,IF($L$1=$P$1,L3075,IF($M$1=$P$1,M3075,IF($N$1=$P$1,N3075,"x"))))))</f>
        <v>0</v>
      </c>
    </row>
    <row r="3076" spans="1:16" x14ac:dyDescent="0.3">
      <c r="A3076" t="s">
        <v>43</v>
      </c>
      <c r="B3076" s="9" t="s">
        <v>390</v>
      </c>
      <c r="C3076" t="s">
        <v>394</v>
      </c>
      <c r="D3076" t="s">
        <v>124</v>
      </c>
      <c r="E3076" t="s">
        <v>259</v>
      </c>
      <c r="F3076" t="s">
        <v>239</v>
      </c>
      <c r="G3076" t="s">
        <v>271</v>
      </c>
      <c r="H3076" t="s">
        <v>6</v>
      </c>
      <c r="I3076">
        <v>1</v>
      </c>
      <c r="J3076">
        <v>1</v>
      </c>
      <c r="K3076">
        <v>0</v>
      </c>
      <c r="L3076">
        <v>1</v>
      </c>
      <c r="M3076">
        <v>0</v>
      </c>
      <c r="N3076">
        <v>0</v>
      </c>
      <c r="O3076" s="99">
        <f t="shared" si="97"/>
        <v>1</v>
      </c>
      <c r="P3076" s="88">
        <f t="shared" si="98"/>
        <v>0</v>
      </c>
    </row>
    <row r="3077" spans="1:16" x14ac:dyDescent="0.3">
      <c r="A3077" t="s">
        <v>43</v>
      </c>
      <c r="B3077" s="9" t="s">
        <v>390</v>
      </c>
      <c r="C3077" t="s">
        <v>394</v>
      </c>
      <c r="D3077" t="s">
        <v>126</v>
      </c>
      <c r="E3077" t="s">
        <v>260</v>
      </c>
      <c r="F3077" t="s">
        <v>220</v>
      </c>
      <c r="G3077" t="s">
        <v>272</v>
      </c>
      <c r="H3077" t="s">
        <v>4</v>
      </c>
      <c r="I3077">
        <v>33</v>
      </c>
      <c r="J3077">
        <v>2</v>
      </c>
      <c r="K3077">
        <v>1</v>
      </c>
      <c r="L3077">
        <v>1</v>
      </c>
      <c r="M3077">
        <v>11</v>
      </c>
      <c r="N3077">
        <v>20</v>
      </c>
      <c r="O3077" s="99">
        <f t="shared" si="97"/>
        <v>33</v>
      </c>
      <c r="P3077" s="88">
        <f t="shared" si="98"/>
        <v>20</v>
      </c>
    </row>
    <row r="3078" spans="1:16" x14ac:dyDescent="0.3">
      <c r="A3078" t="s">
        <v>43</v>
      </c>
      <c r="B3078" s="9" t="s">
        <v>390</v>
      </c>
      <c r="C3078" t="s">
        <v>394</v>
      </c>
      <c r="D3078" t="s">
        <v>126</v>
      </c>
      <c r="E3078" t="s">
        <v>260</v>
      </c>
      <c r="F3078" t="s">
        <v>220</v>
      </c>
      <c r="G3078" t="s">
        <v>272</v>
      </c>
      <c r="H3078" t="s">
        <v>5</v>
      </c>
      <c r="I3078">
        <v>6</v>
      </c>
      <c r="J3078">
        <v>2</v>
      </c>
      <c r="K3078">
        <v>0</v>
      </c>
      <c r="L3078">
        <v>2</v>
      </c>
      <c r="M3078">
        <v>1</v>
      </c>
      <c r="N3078">
        <v>3</v>
      </c>
      <c r="O3078" s="99">
        <f t="shared" si="97"/>
        <v>6</v>
      </c>
      <c r="P3078" s="88">
        <f t="shared" si="98"/>
        <v>3</v>
      </c>
    </row>
    <row r="3079" spans="1:16" x14ac:dyDescent="0.3">
      <c r="A3079" t="s">
        <v>43</v>
      </c>
      <c r="B3079" s="9" t="s">
        <v>390</v>
      </c>
      <c r="C3079" t="s">
        <v>394</v>
      </c>
      <c r="D3079" t="s">
        <v>126</v>
      </c>
      <c r="E3079" t="s">
        <v>260</v>
      </c>
      <c r="F3079" t="s">
        <v>220</v>
      </c>
      <c r="G3079" t="s">
        <v>272</v>
      </c>
      <c r="H3079" t="s">
        <v>6</v>
      </c>
      <c r="I3079">
        <v>5</v>
      </c>
      <c r="J3079">
        <v>2</v>
      </c>
      <c r="K3079">
        <v>2</v>
      </c>
      <c r="L3079">
        <v>0</v>
      </c>
      <c r="M3079">
        <v>0</v>
      </c>
      <c r="N3079">
        <v>3</v>
      </c>
      <c r="O3079" s="99">
        <f t="shared" si="97"/>
        <v>5</v>
      </c>
      <c r="P3079" s="88">
        <f t="shared" si="98"/>
        <v>3</v>
      </c>
    </row>
    <row r="3080" spans="1:16" x14ac:dyDescent="0.3">
      <c r="A3080" t="s">
        <v>43</v>
      </c>
      <c r="B3080" s="9" t="s">
        <v>390</v>
      </c>
      <c r="C3080" t="s">
        <v>394</v>
      </c>
      <c r="D3080" t="s">
        <v>128</v>
      </c>
      <c r="E3080" t="s">
        <v>261</v>
      </c>
      <c r="F3080" t="s">
        <v>220</v>
      </c>
      <c r="G3080" t="s">
        <v>273</v>
      </c>
      <c r="H3080" t="s">
        <v>4</v>
      </c>
      <c r="I3080">
        <v>23</v>
      </c>
      <c r="J3080">
        <v>13</v>
      </c>
      <c r="K3080">
        <v>3</v>
      </c>
      <c r="L3080">
        <v>10</v>
      </c>
      <c r="M3080">
        <v>2</v>
      </c>
      <c r="N3080">
        <v>8</v>
      </c>
      <c r="O3080" s="99">
        <f t="shared" si="97"/>
        <v>23</v>
      </c>
      <c r="P3080" s="88">
        <f t="shared" si="98"/>
        <v>8</v>
      </c>
    </row>
    <row r="3081" spans="1:16" x14ac:dyDescent="0.3">
      <c r="A3081" t="s">
        <v>43</v>
      </c>
      <c r="B3081" s="9" t="s">
        <v>390</v>
      </c>
      <c r="C3081" t="s">
        <v>394</v>
      </c>
      <c r="D3081" t="s">
        <v>128</v>
      </c>
      <c r="E3081" t="s">
        <v>261</v>
      </c>
      <c r="F3081" t="s">
        <v>220</v>
      </c>
      <c r="G3081" t="s">
        <v>273</v>
      </c>
      <c r="H3081" t="s">
        <v>5</v>
      </c>
      <c r="I3081">
        <v>2</v>
      </c>
      <c r="J3081">
        <v>0</v>
      </c>
      <c r="K3081">
        <v>0</v>
      </c>
      <c r="L3081">
        <v>0</v>
      </c>
      <c r="M3081">
        <v>0</v>
      </c>
      <c r="N3081">
        <v>2</v>
      </c>
      <c r="O3081" s="99">
        <f t="shared" si="97"/>
        <v>2</v>
      </c>
      <c r="P3081" s="88">
        <f t="shared" si="98"/>
        <v>2</v>
      </c>
    </row>
    <row r="3082" spans="1:16" x14ac:dyDescent="0.3">
      <c r="A3082" t="s">
        <v>43</v>
      </c>
      <c r="B3082" s="9" t="s">
        <v>390</v>
      </c>
      <c r="C3082" t="s">
        <v>394</v>
      </c>
      <c r="D3082" t="s">
        <v>128</v>
      </c>
      <c r="E3082" t="s">
        <v>261</v>
      </c>
      <c r="F3082" t="s">
        <v>220</v>
      </c>
      <c r="G3082" t="s">
        <v>273</v>
      </c>
      <c r="H3082" t="s">
        <v>7</v>
      </c>
      <c r="I3082">
        <v>1</v>
      </c>
      <c r="J3082">
        <v>0</v>
      </c>
      <c r="K3082">
        <v>0</v>
      </c>
      <c r="L3082">
        <v>0</v>
      </c>
      <c r="M3082">
        <v>1</v>
      </c>
      <c r="N3082">
        <v>0</v>
      </c>
      <c r="O3082" s="99">
        <f t="shared" si="97"/>
        <v>1</v>
      </c>
      <c r="P3082" s="88">
        <f t="shared" si="98"/>
        <v>0</v>
      </c>
    </row>
    <row r="3083" spans="1:16" x14ac:dyDescent="0.3">
      <c r="A3083" t="s">
        <v>43</v>
      </c>
      <c r="B3083" s="9" t="s">
        <v>390</v>
      </c>
      <c r="C3083" t="s">
        <v>394</v>
      </c>
      <c r="D3083" t="s">
        <v>128</v>
      </c>
      <c r="E3083" t="s">
        <v>261</v>
      </c>
      <c r="F3083" t="s">
        <v>220</v>
      </c>
      <c r="G3083" t="s">
        <v>273</v>
      </c>
      <c r="H3083" t="s">
        <v>6</v>
      </c>
      <c r="I3083">
        <v>6</v>
      </c>
      <c r="J3083">
        <v>5</v>
      </c>
      <c r="K3083">
        <v>1</v>
      </c>
      <c r="L3083">
        <v>4</v>
      </c>
      <c r="M3083">
        <v>1</v>
      </c>
      <c r="N3083">
        <v>0</v>
      </c>
      <c r="O3083" s="99">
        <f t="shared" si="97"/>
        <v>6</v>
      </c>
      <c r="P3083" s="88">
        <f t="shared" si="98"/>
        <v>0</v>
      </c>
    </row>
    <row r="3084" spans="1:16" x14ac:dyDescent="0.3">
      <c r="A3084" t="s">
        <v>43</v>
      </c>
      <c r="B3084" s="9" t="s">
        <v>390</v>
      </c>
      <c r="C3084" t="s">
        <v>394</v>
      </c>
      <c r="D3084" t="s">
        <v>130</v>
      </c>
      <c r="E3084" t="s">
        <v>262</v>
      </c>
      <c r="F3084" t="s">
        <v>220</v>
      </c>
      <c r="G3084" t="s">
        <v>271</v>
      </c>
      <c r="H3084" t="s">
        <v>4</v>
      </c>
      <c r="I3084">
        <v>33</v>
      </c>
      <c r="J3084">
        <v>18</v>
      </c>
      <c r="K3084">
        <v>4</v>
      </c>
      <c r="L3084">
        <v>14</v>
      </c>
      <c r="M3084">
        <v>13</v>
      </c>
      <c r="N3084">
        <v>2</v>
      </c>
      <c r="O3084" s="99">
        <f t="shared" si="97"/>
        <v>33</v>
      </c>
      <c r="P3084" s="88">
        <f t="shared" si="98"/>
        <v>2</v>
      </c>
    </row>
    <row r="3085" spans="1:16" x14ac:dyDescent="0.3">
      <c r="A3085" t="s">
        <v>43</v>
      </c>
      <c r="B3085" s="9" t="s">
        <v>390</v>
      </c>
      <c r="C3085" t="s">
        <v>394</v>
      </c>
      <c r="D3085" t="s">
        <v>130</v>
      </c>
      <c r="E3085" t="s">
        <v>262</v>
      </c>
      <c r="F3085" t="s">
        <v>220</v>
      </c>
      <c r="G3085" t="s">
        <v>271</v>
      </c>
      <c r="H3085" t="s">
        <v>5</v>
      </c>
      <c r="I3085">
        <v>7</v>
      </c>
      <c r="J3085">
        <v>2</v>
      </c>
      <c r="K3085">
        <v>0</v>
      </c>
      <c r="L3085">
        <v>2</v>
      </c>
      <c r="M3085">
        <v>5</v>
      </c>
      <c r="N3085">
        <v>0</v>
      </c>
      <c r="O3085" s="99">
        <f t="shared" si="97"/>
        <v>7</v>
      </c>
      <c r="P3085" s="88">
        <f t="shared" si="98"/>
        <v>0</v>
      </c>
    </row>
    <row r="3086" spans="1:16" x14ac:dyDescent="0.3">
      <c r="A3086" t="s">
        <v>43</v>
      </c>
      <c r="B3086" s="9" t="s">
        <v>390</v>
      </c>
      <c r="C3086" t="s">
        <v>394</v>
      </c>
      <c r="D3086" t="s">
        <v>130</v>
      </c>
      <c r="E3086" t="s">
        <v>262</v>
      </c>
      <c r="F3086" t="s">
        <v>220</v>
      </c>
      <c r="G3086" t="s">
        <v>271</v>
      </c>
      <c r="H3086" t="s">
        <v>7</v>
      </c>
      <c r="I3086">
        <v>2</v>
      </c>
      <c r="J3086">
        <v>1</v>
      </c>
      <c r="K3086">
        <v>0</v>
      </c>
      <c r="L3086">
        <v>1</v>
      </c>
      <c r="M3086">
        <v>1</v>
      </c>
      <c r="N3086">
        <v>0</v>
      </c>
      <c r="O3086" s="99">
        <f t="shared" si="97"/>
        <v>2</v>
      </c>
      <c r="P3086" s="88">
        <f t="shared" si="98"/>
        <v>0</v>
      </c>
    </row>
    <row r="3087" spans="1:16" x14ac:dyDescent="0.3">
      <c r="A3087" t="s">
        <v>43</v>
      </c>
      <c r="B3087" s="9" t="s">
        <v>390</v>
      </c>
      <c r="C3087" t="s">
        <v>394</v>
      </c>
      <c r="D3087" t="s">
        <v>130</v>
      </c>
      <c r="E3087" t="s">
        <v>262</v>
      </c>
      <c r="F3087" t="s">
        <v>220</v>
      </c>
      <c r="G3087" t="s">
        <v>271</v>
      </c>
      <c r="H3087" t="s">
        <v>6</v>
      </c>
      <c r="I3087">
        <v>1</v>
      </c>
      <c r="J3087">
        <v>1</v>
      </c>
      <c r="K3087">
        <v>0</v>
      </c>
      <c r="L3087">
        <v>1</v>
      </c>
      <c r="M3087">
        <v>0</v>
      </c>
      <c r="N3087">
        <v>0</v>
      </c>
      <c r="O3087" s="99">
        <f t="shared" si="97"/>
        <v>1</v>
      </c>
      <c r="P3087" s="88">
        <f t="shared" si="98"/>
        <v>0</v>
      </c>
    </row>
    <row r="3088" spans="1:16" x14ac:dyDescent="0.3">
      <c r="A3088" t="s">
        <v>43</v>
      </c>
      <c r="B3088" s="9" t="s">
        <v>390</v>
      </c>
      <c r="C3088" t="s">
        <v>394</v>
      </c>
      <c r="D3088" t="s">
        <v>132</v>
      </c>
      <c r="E3088" t="s">
        <v>263</v>
      </c>
      <c r="F3088" t="s">
        <v>239</v>
      </c>
      <c r="G3088" t="s">
        <v>271</v>
      </c>
      <c r="H3088" t="s">
        <v>4</v>
      </c>
      <c r="I3088">
        <v>42</v>
      </c>
      <c r="J3088">
        <v>21</v>
      </c>
      <c r="K3088">
        <v>5</v>
      </c>
      <c r="L3088">
        <v>16</v>
      </c>
      <c r="M3088">
        <v>12</v>
      </c>
      <c r="N3088">
        <v>9</v>
      </c>
      <c r="O3088" s="99">
        <f t="shared" si="97"/>
        <v>42</v>
      </c>
      <c r="P3088" s="88">
        <f t="shared" si="98"/>
        <v>9</v>
      </c>
    </row>
    <row r="3089" spans="1:16" x14ac:dyDescent="0.3">
      <c r="A3089" t="s">
        <v>43</v>
      </c>
      <c r="B3089" s="9" t="s">
        <v>390</v>
      </c>
      <c r="C3089" t="s">
        <v>394</v>
      </c>
      <c r="D3089" t="s">
        <v>132</v>
      </c>
      <c r="E3089" t="s">
        <v>263</v>
      </c>
      <c r="F3089" t="s">
        <v>239</v>
      </c>
      <c r="G3089" t="s">
        <v>271</v>
      </c>
      <c r="H3089" t="s">
        <v>5</v>
      </c>
      <c r="I3089">
        <v>7</v>
      </c>
      <c r="J3089">
        <v>4</v>
      </c>
      <c r="K3089">
        <v>0</v>
      </c>
      <c r="L3089">
        <v>4</v>
      </c>
      <c r="M3089">
        <v>1</v>
      </c>
      <c r="N3089">
        <v>2</v>
      </c>
      <c r="O3089" s="99">
        <f t="shared" si="97"/>
        <v>7</v>
      </c>
      <c r="P3089" s="88">
        <f t="shared" si="98"/>
        <v>2</v>
      </c>
    </row>
    <row r="3090" spans="1:16" x14ac:dyDescent="0.3">
      <c r="A3090" t="s">
        <v>43</v>
      </c>
      <c r="B3090" s="9" t="s">
        <v>390</v>
      </c>
      <c r="C3090" t="s">
        <v>394</v>
      </c>
      <c r="D3090" t="s">
        <v>132</v>
      </c>
      <c r="E3090" t="s">
        <v>263</v>
      </c>
      <c r="F3090" t="s">
        <v>239</v>
      </c>
      <c r="G3090" t="s">
        <v>271</v>
      </c>
      <c r="H3090" t="s">
        <v>7</v>
      </c>
      <c r="I3090">
        <v>3</v>
      </c>
      <c r="J3090">
        <v>1</v>
      </c>
      <c r="K3090">
        <v>1</v>
      </c>
      <c r="L3090">
        <v>0</v>
      </c>
      <c r="M3090">
        <v>1</v>
      </c>
      <c r="N3090">
        <v>1</v>
      </c>
      <c r="O3090" s="99">
        <f t="shared" si="97"/>
        <v>3</v>
      </c>
      <c r="P3090" s="88">
        <f t="shared" si="98"/>
        <v>1</v>
      </c>
    </row>
    <row r="3091" spans="1:16" x14ac:dyDescent="0.3">
      <c r="A3091" t="s">
        <v>43</v>
      </c>
      <c r="B3091" s="9" t="s">
        <v>390</v>
      </c>
      <c r="C3091" t="s">
        <v>394</v>
      </c>
      <c r="D3091" t="s">
        <v>132</v>
      </c>
      <c r="E3091" t="s">
        <v>263</v>
      </c>
      <c r="F3091" t="s">
        <v>239</v>
      </c>
      <c r="G3091" t="s">
        <v>271</v>
      </c>
      <c r="H3091" t="s">
        <v>6</v>
      </c>
      <c r="I3091">
        <v>2</v>
      </c>
      <c r="J3091">
        <v>1</v>
      </c>
      <c r="K3091">
        <v>0</v>
      </c>
      <c r="L3091">
        <v>1</v>
      </c>
      <c r="M3091">
        <v>1</v>
      </c>
      <c r="N3091">
        <v>0</v>
      </c>
      <c r="O3091" s="99">
        <f t="shared" si="97"/>
        <v>2</v>
      </c>
      <c r="P3091" s="88">
        <f t="shared" si="98"/>
        <v>0</v>
      </c>
    </row>
    <row r="3092" spans="1:16" x14ac:dyDescent="0.3">
      <c r="A3092" t="s">
        <v>43</v>
      </c>
      <c r="B3092" s="9" t="s">
        <v>390</v>
      </c>
      <c r="C3092" t="s">
        <v>394</v>
      </c>
      <c r="D3092" t="s">
        <v>134</v>
      </c>
      <c r="E3092" t="s">
        <v>264</v>
      </c>
      <c r="F3092" t="s">
        <v>220</v>
      </c>
      <c r="G3092" t="s">
        <v>272</v>
      </c>
      <c r="H3092" t="s">
        <v>4</v>
      </c>
      <c r="I3092">
        <v>3</v>
      </c>
      <c r="J3092">
        <v>1</v>
      </c>
      <c r="K3092">
        <v>0</v>
      </c>
      <c r="L3092">
        <v>1</v>
      </c>
      <c r="M3092">
        <v>1</v>
      </c>
      <c r="N3092">
        <v>1</v>
      </c>
      <c r="O3092" s="99">
        <f t="shared" si="97"/>
        <v>3</v>
      </c>
      <c r="P3092" s="88">
        <f t="shared" si="98"/>
        <v>1</v>
      </c>
    </row>
    <row r="3093" spans="1:16" x14ac:dyDescent="0.3">
      <c r="A3093" t="s">
        <v>43</v>
      </c>
      <c r="B3093" s="9" t="s">
        <v>390</v>
      </c>
      <c r="C3093" t="s">
        <v>394</v>
      </c>
      <c r="D3093" t="s">
        <v>134</v>
      </c>
      <c r="E3093" t="s">
        <v>264</v>
      </c>
      <c r="F3093" t="s">
        <v>220</v>
      </c>
      <c r="G3093" t="s">
        <v>272</v>
      </c>
      <c r="H3093" t="s">
        <v>5</v>
      </c>
      <c r="I3093">
        <v>1</v>
      </c>
      <c r="J3093">
        <v>0</v>
      </c>
      <c r="K3093">
        <v>0</v>
      </c>
      <c r="L3093">
        <v>0</v>
      </c>
      <c r="M3093">
        <v>1</v>
      </c>
      <c r="N3093">
        <v>0</v>
      </c>
      <c r="O3093" s="99">
        <f t="shared" si="97"/>
        <v>1</v>
      </c>
      <c r="P3093" s="88">
        <f t="shared" si="98"/>
        <v>0</v>
      </c>
    </row>
    <row r="3094" spans="1:16" x14ac:dyDescent="0.3">
      <c r="A3094" t="s">
        <v>43</v>
      </c>
      <c r="B3094" s="9" t="s">
        <v>390</v>
      </c>
      <c r="C3094" t="s">
        <v>394</v>
      </c>
      <c r="D3094" t="s">
        <v>134</v>
      </c>
      <c r="E3094" t="s">
        <v>264</v>
      </c>
      <c r="F3094" t="s">
        <v>220</v>
      </c>
      <c r="G3094" t="s">
        <v>272</v>
      </c>
      <c r="H3094" t="s">
        <v>7</v>
      </c>
      <c r="I3094">
        <v>1</v>
      </c>
      <c r="J3094">
        <v>1</v>
      </c>
      <c r="K3094">
        <v>1</v>
      </c>
      <c r="L3094">
        <v>0</v>
      </c>
      <c r="M3094">
        <v>0</v>
      </c>
      <c r="N3094">
        <v>0</v>
      </c>
      <c r="O3094" s="99">
        <f t="shared" si="97"/>
        <v>1</v>
      </c>
      <c r="P3094" s="88">
        <f t="shared" si="98"/>
        <v>0</v>
      </c>
    </row>
    <row r="3095" spans="1:16" x14ac:dyDescent="0.3">
      <c r="A3095" t="s">
        <v>43</v>
      </c>
      <c r="B3095" s="9" t="s">
        <v>390</v>
      </c>
      <c r="C3095" t="s">
        <v>394</v>
      </c>
      <c r="D3095" t="s">
        <v>136</v>
      </c>
      <c r="E3095" t="s">
        <v>265</v>
      </c>
      <c r="F3095" t="s">
        <v>239</v>
      </c>
      <c r="G3095" t="s">
        <v>271</v>
      </c>
      <c r="H3095" t="s">
        <v>4</v>
      </c>
      <c r="I3095">
        <v>108</v>
      </c>
      <c r="J3095">
        <v>21</v>
      </c>
      <c r="K3095">
        <v>10</v>
      </c>
      <c r="L3095">
        <v>11</v>
      </c>
      <c r="M3095">
        <v>23</v>
      </c>
      <c r="N3095">
        <v>64</v>
      </c>
      <c r="O3095" s="99">
        <f t="shared" si="97"/>
        <v>108</v>
      </c>
      <c r="P3095" s="88">
        <f t="shared" si="98"/>
        <v>64</v>
      </c>
    </row>
    <row r="3096" spans="1:16" x14ac:dyDescent="0.3">
      <c r="A3096" t="s">
        <v>43</v>
      </c>
      <c r="B3096" s="9" t="s">
        <v>390</v>
      </c>
      <c r="C3096" t="s">
        <v>394</v>
      </c>
      <c r="D3096" t="s">
        <v>136</v>
      </c>
      <c r="E3096" t="s">
        <v>265</v>
      </c>
      <c r="F3096" t="s">
        <v>239</v>
      </c>
      <c r="G3096" t="s">
        <v>271</v>
      </c>
      <c r="H3096" t="s">
        <v>5</v>
      </c>
      <c r="I3096">
        <v>24</v>
      </c>
      <c r="J3096">
        <v>5</v>
      </c>
      <c r="K3096">
        <v>2</v>
      </c>
      <c r="L3096">
        <v>3</v>
      </c>
      <c r="M3096">
        <v>5</v>
      </c>
      <c r="N3096">
        <v>14</v>
      </c>
      <c r="O3096" s="99">
        <f t="shared" si="97"/>
        <v>24</v>
      </c>
      <c r="P3096" s="88">
        <f t="shared" si="98"/>
        <v>14</v>
      </c>
    </row>
    <row r="3097" spans="1:16" x14ac:dyDescent="0.3">
      <c r="A3097" t="s">
        <v>43</v>
      </c>
      <c r="B3097" s="9" t="s">
        <v>390</v>
      </c>
      <c r="C3097" t="s">
        <v>394</v>
      </c>
      <c r="D3097" t="s">
        <v>136</v>
      </c>
      <c r="E3097" t="s">
        <v>265</v>
      </c>
      <c r="F3097" t="s">
        <v>239</v>
      </c>
      <c r="G3097" t="s">
        <v>271</v>
      </c>
      <c r="H3097" t="s">
        <v>7</v>
      </c>
      <c r="I3097">
        <v>4</v>
      </c>
      <c r="J3097">
        <v>3</v>
      </c>
      <c r="K3097">
        <v>0</v>
      </c>
      <c r="L3097">
        <v>3</v>
      </c>
      <c r="M3097">
        <v>1</v>
      </c>
      <c r="N3097">
        <v>0</v>
      </c>
      <c r="O3097" s="99">
        <f t="shared" si="97"/>
        <v>4</v>
      </c>
      <c r="P3097" s="88">
        <f t="shared" si="98"/>
        <v>0</v>
      </c>
    </row>
    <row r="3098" spans="1:16" x14ac:dyDescent="0.3">
      <c r="A3098" t="s">
        <v>43</v>
      </c>
      <c r="B3098" s="9" t="s">
        <v>390</v>
      </c>
      <c r="C3098" t="s">
        <v>394</v>
      </c>
      <c r="D3098" t="s">
        <v>136</v>
      </c>
      <c r="E3098" t="s">
        <v>265</v>
      </c>
      <c r="F3098" t="s">
        <v>239</v>
      </c>
      <c r="G3098" t="s">
        <v>271</v>
      </c>
      <c r="H3098" t="s">
        <v>6</v>
      </c>
      <c r="I3098">
        <v>9</v>
      </c>
      <c r="J3098">
        <v>1</v>
      </c>
      <c r="K3098">
        <v>1</v>
      </c>
      <c r="L3098">
        <v>0</v>
      </c>
      <c r="M3098">
        <v>1</v>
      </c>
      <c r="N3098">
        <v>7</v>
      </c>
      <c r="O3098" s="99">
        <f t="shared" si="97"/>
        <v>9</v>
      </c>
      <c r="P3098" s="88">
        <f t="shared" si="98"/>
        <v>7</v>
      </c>
    </row>
    <row r="3099" spans="1:16" x14ac:dyDescent="0.3">
      <c r="A3099" t="s">
        <v>43</v>
      </c>
      <c r="B3099" s="9" t="s">
        <v>390</v>
      </c>
      <c r="C3099" t="s">
        <v>394</v>
      </c>
      <c r="D3099" t="s">
        <v>138</v>
      </c>
      <c r="E3099" t="s">
        <v>266</v>
      </c>
      <c r="F3099" t="s">
        <v>220</v>
      </c>
      <c r="G3099" t="s">
        <v>272</v>
      </c>
      <c r="H3099" t="s">
        <v>4</v>
      </c>
      <c r="I3099">
        <v>25</v>
      </c>
      <c r="J3099">
        <v>4</v>
      </c>
      <c r="K3099">
        <v>1</v>
      </c>
      <c r="L3099">
        <v>3</v>
      </c>
      <c r="M3099">
        <v>7</v>
      </c>
      <c r="N3099">
        <v>14</v>
      </c>
      <c r="O3099" s="99">
        <f t="shared" si="97"/>
        <v>25</v>
      </c>
      <c r="P3099" s="88">
        <f t="shared" si="98"/>
        <v>14</v>
      </c>
    </row>
    <row r="3100" spans="1:16" x14ac:dyDescent="0.3">
      <c r="A3100" t="s">
        <v>43</v>
      </c>
      <c r="B3100" s="9" t="s">
        <v>390</v>
      </c>
      <c r="C3100" t="s">
        <v>394</v>
      </c>
      <c r="D3100" t="s">
        <v>138</v>
      </c>
      <c r="E3100" t="s">
        <v>266</v>
      </c>
      <c r="F3100" t="s">
        <v>220</v>
      </c>
      <c r="G3100" t="s">
        <v>272</v>
      </c>
      <c r="H3100" t="s">
        <v>5</v>
      </c>
      <c r="I3100">
        <v>4</v>
      </c>
      <c r="J3100">
        <v>1</v>
      </c>
      <c r="K3100">
        <v>0</v>
      </c>
      <c r="L3100">
        <v>1</v>
      </c>
      <c r="M3100">
        <v>3</v>
      </c>
      <c r="N3100">
        <v>0</v>
      </c>
      <c r="O3100" s="99">
        <f t="shared" si="97"/>
        <v>4</v>
      </c>
      <c r="P3100" s="88">
        <f t="shared" si="98"/>
        <v>0</v>
      </c>
    </row>
    <row r="3101" spans="1:16" x14ac:dyDescent="0.3">
      <c r="A3101" t="s">
        <v>43</v>
      </c>
      <c r="B3101" s="9" t="s">
        <v>390</v>
      </c>
      <c r="C3101" t="s">
        <v>394</v>
      </c>
      <c r="D3101" t="s">
        <v>138</v>
      </c>
      <c r="E3101" t="s">
        <v>266</v>
      </c>
      <c r="F3101" t="s">
        <v>220</v>
      </c>
      <c r="G3101" t="s">
        <v>272</v>
      </c>
      <c r="H3101" t="s">
        <v>7</v>
      </c>
      <c r="I3101">
        <v>4</v>
      </c>
      <c r="J3101">
        <v>3</v>
      </c>
      <c r="K3101">
        <v>1</v>
      </c>
      <c r="L3101">
        <v>2</v>
      </c>
      <c r="M3101">
        <v>1</v>
      </c>
      <c r="N3101">
        <v>0</v>
      </c>
      <c r="O3101" s="99">
        <f t="shared" si="97"/>
        <v>4</v>
      </c>
      <c r="P3101" s="88">
        <f t="shared" si="98"/>
        <v>0</v>
      </c>
    </row>
    <row r="3102" spans="1:16" x14ac:dyDescent="0.3">
      <c r="A3102" t="s">
        <v>43</v>
      </c>
      <c r="B3102" s="9" t="s">
        <v>390</v>
      </c>
      <c r="C3102" t="s">
        <v>394</v>
      </c>
      <c r="D3102" t="s">
        <v>138</v>
      </c>
      <c r="E3102" t="s">
        <v>266</v>
      </c>
      <c r="F3102" t="s">
        <v>220</v>
      </c>
      <c r="G3102" t="s">
        <v>272</v>
      </c>
      <c r="H3102" t="s">
        <v>6</v>
      </c>
      <c r="I3102">
        <v>2</v>
      </c>
      <c r="J3102">
        <v>1</v>
      </c>
      <c r="K3102">
        <v>0</v>
      </c>
      <c r="L3102">
        <v>1</v>
      </c>
      <c r="M3102">
        <v>0</v>
      </c>
      <c r="N3102">
        <v>1</v>
      </c>
      <c r="O3102" s="99">
        <f t="shared" si="97"/>
        <v>2</v>
      </c>
      <c r="P3102" s="88">
        <f t="shared" si="98"/>
        <v>1</v>
      </c>
    </row>
    <row r="3103" spans="1:16" x14ac:dyDescent="0.3">
      <c r="A3103" t="s">
        <v>43</v>
      </c>
      <c r="B3103" s="9" t="s">
        <v>390</v>
      </c>
      <c r="C3103" t="s">
        <v>394</v>
      </c>
      <c r="D3103" t="s">
        <v>140</v>
      </c>
      <c r="E3103" t="s">
        <v>267</v>
      </c>
      <c r="F3103" t="s">
        <v>239</v>
      </c>
      <c r="G3103" t="s">
        <v>271</v>
      </c>
      <c r="H3103" t="s">
        <v>4</v>
      </c>
      <c r="I3103">
        <v>93</v>
      </c>
      <c r="J3103">
        <v>47</v>
      </c>
      <c r="K3103">
        <v>5</v>
      </c>
      <c r="L3103">
        <v>42</v>
      </c>
      <c r="M3103">
        <v>30</v>
      </c>
      <c r="N3103">
        <v>16</v>
      </c>
      <c r="O3103" s="99">
        <f t="shared" si="97"/>
        <v>93</v>
      </c>
      <c r="P3103" s="88">
        <f t="shared" si="98"/>
        <v>16</v>
      </c>
    </row>
    <row r="3104" spans="1:16" x14ac:dyDescent="0.3">
      <c r="A3104" t="s">
        <v>43</v>
      </c>
      <c r="B3104" s="9" t="s">
        <v>390</v>
      </c>
      <c r="C3104" t="s">
        <v>394</v>
      </c>
      <c r="D3104" t="s">
        <v>140</v>
      </c>
      <c r="E3104" t="s">
        <v>267</v>
      </c>
      <c r="F3104" t="s">
        <v>239</v>
      </c>
      <c r="G3104" t="s">
        <v>271</v>
      </c>
      <c r="H3104" t="s">
        <v>5</v>
      </c>
      <c r="I3104">
        <v>19</v>
      </c>
      <c r="J3104">
        <v>6</v>
      </c>
      <c r="K3104">
        <v>1</v>
      </c>
      <c r="L3104">
        <v>5</v>
      </c>
      <c r="M3104">
        <v>9</v>
      </c>
      <c r="N3104">
        <v>4</v>
      </c>
      <c r="O3104" s="99">
        <f t="shared" si="97"/>
        <v>19</v>
      </c>
      <c r="P3104" s="88">
        <f t="shared" si="98"/>
        <v>4</v>
      </c>
    </row>
    <row r="3105" spans="1:16" x14ac:dyDescent="0.3">
      <c r="A3105" t="s">
        <v>43</v>
      </c>
      <c r="B3105" s="9" t="s">
        <v>390</v>
      </c>
      <c r="C3105" t="s">
        <v>394</v>
      </c>
      <c r="D3105" t="s">
        <v>140</v>
      </c>
      <c r="E3105" t="s">
        <v>267</v>
      </c>
      <c r="F3105" t="s">
        <v>239</v>
      </c>
      <c r="G3105" t="s">
        <v>271</v>
      </c>
      <c r="H3105" t="s">
        <v>7</v>
      </c>
      <c r="I3105">
        <v>5</v>
      </c>
      <c r="J3105">
        <v>1</v>
      </c>
      <c r="K3105">
        <v>1</v>
      </c>
      <c r="L3105">
        <v>0</v>
      </c>
      <c r="M3105">
        <v>1</v>
      </c>
      <c r="N3105">
        <v>3</v>
      </c>
      <c r="O3105" s="99">
        <f t="shared" si="97"/>
        <v>5</v>
      </c>
      <c r="P3105" s="88">
        <f t="shared" si="98"/>
        <v>3</v>
      </c>
    </row>
    <row r="3106" spans="1:16" x14ac:dyDescent="0.3">
      <c r="A3106" t="s">
        <v>43</v>
      </c>
      <c r="B3106" s="9" t="s">
        <v>390</v>
      </c>
      <c r="C3106" t="s">
        <v>394</v>
      </c>
      <c r="D3106" t="s">
        <v>140</v>
      </c>
      <c r="E3106" t="s">
        <v>267</v>
      </c>
      <c r="F3106" t="s">
        <v>239</v>
      </c>
      <c r="G3106" t="s">
        <v>271</v>
      </c>
      <c r="H3106" t="s">
        <v>6</v>
      </c>
      <c r="I3106">
        <v>11</v>
      </c>
      <c r="J3106">
        <v>6</v>
      </c>
      <c r="K3106">
        <v>0</v>
      </c>
      <c r="L3106">
        <v>6</v>
      </c>
      <c r="M3106">
        <v>5</v>
      </c>
      <c r="N3106">
        <v>0</v>
      </c>
      <c r="O3106" s="99">
        <f t="shared" si="97"/>
        <v>11</v>
      </c>
      <c r="P3106" s="88">
        <f t="shared" si="98"/>
        <v>0</v>
      </c>
    </row>
    <row r="3107" spans="1:16" x14ac:dyDescent="0.3">
      <c r="A3107" t="s">
        <v>43</v>
      </c>
      <c r="B3107" s="9" t="s">
        <v>395</v>
      </c>
      <c r="C3107" t="s">
        <v>396</v>
      </c>
      <c r="D3107" t="s">
        <v>52</v>
      </c>
      <c r="E3107" t="s">
        <v>219</v>
      </c>
      <c r="F3107" t="s">
        <v>220</v>
      </c>
      <c r="G3107" t="s">
        <v>271</v>
      </c>
      <c r="H3107" t="s">
        <v>4</v>
      </c>
      <c r="I3107">
        <v>24</v>
      </c>
      <c r="J3107">
        <v>4</v>
      </c>
      <c r="K3107">
        <v>0</v>
      </c>
      <c r="L3107">
        <v>4</v>
      </c>
      <c r="M3107">
        <v>13</v>
      </c>
      <c r="N3107">
        <v>7</v>
      </c>
      <c r="O3107" s="99">
        <f t="shared" si="97"/>
        <v>24</v>
      </c>
      <c r="P3107" s="88">
        <f t="shared" si="98"/>
        <v>7</v>
      </c>
    </row>
    <row r="3108" spans="1:16" x14ac:dyDescent="0.3">
      <c r="A3108" t="s">
        <v>43</v>
      </c>
      <c r="B3108" s="9" t="s">
        <v>395</v>
      </c>
      <c r="C3108" t="s">
        <v>396</v>
      </c>
      <c r="D3108" t="s">
        <v>52</v>
      </c>
      <c r="E3108" t="s">
        <v>219</v>
      </c>
      <c r="F3108" t="s">
        <v>220</v>
      </c>
      <c r="G3108" t="s">
        <v>271</v>
      </c>
      <c r="H3108" t="s">
        <v>5</v>
      </c>
      <c r="I3108">
        <v>2</v>
      </c>
      <c r="J3108">
        <v>0</v>
      </c>
      <c r="K3108">
        <v>0</v>
      </c>
      <c r="L3108">
        <v>0</v>
      </c>
      <c r="M3108">
        <v>2</v>
      </c>
      <c r="N3108">
        <v>0</v>
      </c>
      <c r="O3108" s="99">
        <f t="shared" si="97"/>
        <v>2</v>
      </c>
      <c r="P3108" s="88">
        <f t="shared" si="98"/>
        <v>0</v>
      </c>
    </row>
    <row r="3109" spans="1:16" x14ac:dyDescent="0.3">
      <c r="A3109" t="s">
        <v>43</v>
      </c>
      <c r="B3109" s="9" t="s">
        <v>395</v>
      </c>
      <c r="C3109" t="s">
        <v>396</v>
      </c>
      <c r="D3109" t="s">
        <v>52</v>
      </c>
      <c r="E3109" t="s">
        <v>219</v>
      </c>
      <c r="F3109" t="s">
        <v>220</v>
      </c>
      <c r="G3109" t="s">
        <v>271</v>
      </c>
      <c r="H3109" t="s">
        <v>6</v>
      </c>
      <c r="I3109">
        <v>2</v>
      </c>
      <c r="J3109">
        <v>2</v>
      </c>
      <c r="K3109">
        <v>0</v>
      </c>
      <c r="L3109">
        <v>2</v>
      </c>
      <c r="M3109">
        <v>0</v>
      </c>
      <c r="N3109">
        <v>0</v>
      </c>
      <c r="O3109" s="99">
        <f t="shared" si="97"/>
        <v>2</v>
      </c>
      <c r="P3109" s="88">
        <f t="shared" si="98"/>
        <v>0</v>
      </c>
    </row>
    <row r="3110" spans="1:16" x14ac:dyDescent="0.3">
      <c r="A3110" t="s">
        <v>43</v>
      </c>
      <c r="B3110" s="9" t="s">
        <v>395</v>
      </c>
      <c r="C3110" t="s">
        <v>396</v>
      </c>
      <c r="D3110" t="s">
        <v>54</v>
      </c>
      <c r="E3110" t="s">
        <v>222</v>
      </c>
      <c r="F3110" t="s">
        <v>220</v>
      </c>
      <c r="G3110" t="s">
        <v>272</v>
      </c>
      <c r="H3110" t="s">
        <v>4</v>
      </c>
      <c r="I3110">
        <v>1</v>
      </c>
      <c r="J3110">
        <v>1</v>
      </c>
      <c r="K3110">
        <v>0</v>
      </c>
      <c r="L3110">
        <v>1</v>
      </c>
      <c r="M3110">
        <v>0</v>
      </c>
      <c r="N3110">
        <v>0</v>
      </c>
      <c r="O3110" s="99">
        <f t="shared" si="97"/>
        <v>1</v>
      </c>
      <c r="P3110" s="88">
        <f t="shared" si="98"/>
        <v>0</v>
      </c>
    </row>
    <row r="3111" spans="1:16" x14ac:dyDescent="0.3">
      <c r="A3111" t="s">
        <v>43</v>
      </c>
      <c r="B3111" s="9" t="s">
        <v>395</v>
      </c>
      <c r="C3111" t="s">
        <v>396</v>
      </c>
      <c r="D3111" t="s">
        <v>54</v>
      </c>
      <c r="E3111" t="s">
        <v>222</v>
      </c>
      <c r="F3111" t="s">
        <v>220</v>
      </c>
      <c r="G3111" t="s">
        <v>272</v>
      </c>
      <c r="H3111" t="s">
        <v>5</v>
      </c>
      <c r="I3111">
        <v>1</v>
      </c>
      <c r="J3111">
        <v>0</v>
      </c>
      <c r="K3111">
        <v>0</v>
      </c>
      <c r="L3111">
        <v>0</v>
      </c>
      <c r="M3111">
        <v>1</v>
      </c>
      <c r="N3111">
        <v>0</v>
      </c>
      <c r="O3111" s="99">
        <f t="shared" si="97"/>
        <v>1</v>
      </c>
      <c r="P3111" s="88">
        <f t="shared" si="98"/>
        <v>0</v>
      </c>
    </row>
    <row r="3112" spans="1:16" x14ac:dyDescent="0.3">
      <c r="A3112" t="s">
        <v>43</v>
      </c>
      <c r="B3112" s="9" t="s">
        <v>395</v>
      </c>
      <c r="C3112" t="s">
        <v>396</v>
      </c>
      <c r="D3112" t="s">
        <v>54</v>
      </c>
      <c r="E3112" t="s">
        <v>222</v>
      </c>
      <c r="F3112" t="s">
        <v>220</v>
      </c>
      <c r="G3112" t="s">
        <v>272</v>
      </c>
      <c r="H3112" t="s">
        <v>7</v>
      </c>
      <c r="I3112">
        <v>1</v>
      </c>
      <c r="J3112">
        <v>0</v>
      </c>
      <c r="K3112">
        <v>0</v>
      </c>
      <c r="L3112">
        <v>0</v>
      </c>
      <c r="M3112">
        <v>1</v>
      </c>
      <c r="N3112">
        <v>0</v>
      </c>
      <c r="O3112" s="99">
        <f t="shared" si="97"/>
        <v>1</v>
      </c>
      <c r="P3112" s="88">
        <f t="shared" si="98"/>
        <v>0</v>
      </c>
    </row>
    <row r="3113" spans="1:16" x14ac:dyDescent="0.3">
      <c r="A3113" t="s">
        <v>43</v>
      </c>
      <c r="B3113" s="9" t="s">
        <v>395</v>
      </c>
      <c r="C3113" t="s">
        <v>396</v>
      </c>
      <c r="D3113" t="s">
        <v>56</v>
      </c>
      <c r="E3113" t="s">
        <v>224</v>
      </c>
      <c r="F3113" t="s">
        <v>220</v>
      </c>
      <c r="G3113" t="s">
        <v>271</v>
      </c>
      <c r="H3113" t="s">
        <v>4</v>
      </c>
      <c r="I3113">
        <v>31</v>
      </c>
      <c r="J3113">
        <v>11</v>
      </c>
      <c r="K3113">
        <v>4</v>
      </c>
      <c r="L3113">
        <v>7</v>
      </c>
      <c r="M3113">
        <v>11</v>
      </c>
      <c r="N3113">
        <v>9</v>
      </c>
      <c r="O3113" s="99">
        <f t="shared" si="97"/>
        <v>31</v>
      </c>
      <c r="P3113" s="88">
        <f t="shared" si="98"/>
        <v>9</v>
      </c>
    </row>
    <row r="3114" spans="1:16" x14ac:dyDescent="0.3">
      <c r="A3114" t="s">
        <v>43</v>
      </c>
      <c r="B3114" s="9" t="s">
        <v>395</v>
      </c>
      <c r="C3114" t="s">
        <v>396</v>
      </c>
      <c r="D3114" t="s">
        <v>56</v>
      </c>
      <c r="E3114" t="s">
        <v>224</v>
      </c>
      <c r="F3114" t="s">
        <v>220</v>
      </c>
      <c r="G3114" t="s">
        <v>271</v>
      </c>
      <c r="H3114" t="s">
        <v>5</v>
      </c>
      <c r="I3114">
        <v>3</v>
      </c>
      <c r="J3114">
        <v>3</v>
      </c>
      <c r="K3114">
        <v>0</v>
      </c>
      <c r="L3114">
        <v>3</v>
      </c>
      <c r="M3114">
        <v>0</v>
      </c>
      <c r="N3114">
        <v>0</v>
      </c>
      <c r="O3114" s="99">
        <f t="shared" si="97"/>
        <v>3</v>
      </c>
      <c r="P3114" s="88">
        <f t="shared" si="98"/>
        <v>0</v>
      </c>
    </row>
    <row r="3115" spans="1:16" x14ac:dyDescent="0.3">
      <c r="A3115" t="s">
        <v>43</v>
      </c>
      <c r="B3115" s="9" t="s">
        <v>395</v>
      </c>
      <c r="C3115" t="s">
        <v>396</v>
      </c>
      <c r="D3115" t="s">
        <v>56</v>
      </c>
      <c r="E3115" t="s">
        <v>224</v>
      </c>
      <c r="F3115" t="s">
        <v>220</v>
      </c>
      <c r="G3115" t="s">
        <v>271</v>
      </c>
      <c r="H3115" t="s">
        <v>7</v>
      </c>
      <c r="I3115">
        <v>6</v>
      </c>
      <c r="J3115">
        <v>6</v>
      </c>
      <c r="K3115">
        <v>5</v>
      </c>
      <c r="L3115">
        <v>1</v>
      </c>
      <c r="M3115">
        <v>0</v>
      </c>
      <c r="N3115">
        <v>0</v>
      </c>
      <c r="O3115" s="99">
        <f t="shared" si="97"/>
        <v>6</v>
      </c>
      <c r="P3115" s="88">
        <f t="shared" si="98"/>
        <v>0</v>
      </c>
    </row>
    <row r="3116" spans="1:16" x14ac:dyDescent="0.3">
      <c r="A3116" t="s">
        <v>43</v>
      </c>
      <c r="B3116" s="9" t="s">
        <v>395</v>
      </c>
      <c r="C3116" t="s">
        <v>396</v>
      </c>
      <c r="D3116" t="s">
        <v>56</v>
      </c>
      <c r="E3116" t="s">
        <v>224</v>
      </c>
      <c r="F3116" t="s">
        <v>220</v>
      </c>
      <c r="G3116" t="s">
        <v>271</v>
      </c>
      <c r="H3116" t="s">
        <v>6</v>
      </c>
      <c r="I3116">
        <v>2</v>
      </c>
      <c r="J3116">
        <v>1</v>
      </c>
      <c r="K3116">
        <v>1</v>
      </c>
      <c r="L3116">
        <v>0</v>
      </c>
      <c r="M3116">
        <v>1</v>
      </c>
      <c r="N3116">
        <v>0</v>
      </c>
      <c r="O3116" s="99">
        <f t="shared" si="97"/>
        <v>2</v>
      </c>
      <c r="P3116" s="88">
        <f t="shared" si="98"/>
        <v>0</v>
      </c>
    </row>
    <row r="3117" spans="1:16" x14ac:dyDescent="0.3">
      <c r="A3117" t="s">
        <v>43</v>
      </c>
      <c r="B3117" s="9" t="s">
        <v>395</v>
      </c>
      <c r="C3117" t="s">
        <v>396</v>
      </c>
      <c r="D3117" t="s">
        <v>58</v>
      </c>
      <c r="E3117" t="s">
        <v>225</v>
      </c>
      <c r="F3117" t="s">
        <v>220</v>
      </c>
      <c r="G3117" t="s">
        <v>272</v>
      </c>
      <c r="H3117" t="s">
        <v>4</v>
      </c>
      <c r="I3117">
        <v>23</v>
      </c>
      <c r="J3117">
        <v>10</v>
      </c>
      <c r="K3117">
        <v>0</v>
      </c>
      <c r="L3117">
        <v>10</v>
      </c>
      <c r="M3117">
        <v>11</v>
      </c>
      <c r="N3117">
        <v>2</v>
      </c>
      <c r="O3117" s="99">
        <f t="shared" si="97"/>
        <v>23</v>
      </c>
      <c r="P3117" s="88">
        <f t="shared" si="98"/>
        <v>2</v>
      </c>
    </row>
    <row r="3118" spans="1:16" x14ac:dyDescent="0.3">
      <c r="A3118" t="s">
        <v>43</v>
      </c>
      <c r="B3118" s="9" t="s">
        <v>395</v>
      </c>
      <c r="C3118" t="s">
        <v>396</v>
      </c>
      <c r="D3118" t="s">
        <v>58</v>
      </c>
      <c r="E3118" t="s">
        <v>225</v>
      </c>
      <c r="F3118" t="s">
        <v>220</v>
      </c>
      <c r="G3118" t="s">
        <v>272</v>
      </c>
      <c r="H3118" t="s">
        <v>5</v>
      </c>
      <c r="I3118">
        <v>2</v>
      </c>
      <c r="J3118">
        <v>1</v>
      </c>
      <c r="K3118">
        <v>0</v>
      </c>
      <c r="L3118">
        <v>1</v>
      </c>
      <c r="M3118">
        <v>1</v>
      </c>
      <c r="N3118">
        <v>0</v>
      </c>
      <c r="O3118" s="99">
        <f t="shared" si="97"/>
        <v>2</v>
      </c>
      <c r="P3118" s="88">
        <f t="shared" si="98"/>
        <v>0</v>
      </c>
    </row>
    <row r="3119" spans="1:16" x14ac:dyDescent="0.3">
      <c r="A3119" t="s">
        <v>43</v>
      </c>
      <c r="B3119" s="9" t="s">
        <v>395</v>
      </c>
      <c r="C3119" t="s">
        <v>396</v>
      </c>
      <c r="D3119" t="s">
        <v>58</v>
      </c>
      <c r="E3119" t="s">
        <v>225</v>
      </c>
      <c r="F3119" t="s">
        <v>220</v>
      </c>
      <c r="G3119" t="s">
        <v>272</v>
      </c>
      <c r="H3119" t="s">
        <v>7</v>
      </c>
      <c r="I3119">
        <v>9</v>
      </c>
      <c r="J3119">
        <v>7</v>
      </c>
      <c r="K3119">
        <v>4</v>
      </c>
      <c r="L3119">
        <v>3</v>
      </c>
      <c r="M3119">
        <v>1</v>
      </c>
      <c r="N3119">
        <v>1</v>
      </c>
      <c r="O3119" s="99">
        <f t="shared" si="97"/>
        <v>9</v>
      </c>
      <c r="P3119" s="88">
        <f t="shared" si="98"/>
        <v>1</v>
      </c>
    </row>
    <row r="3120" spans="1:16" x14ac:dyDescent="0.3">
      <c r="A3120" t="s">
        <v>43</v>
      </c>
      <c r="B3120" s="9" t="s">
        <v>395</v>
      </c>
      <c r="C3120" t="s">
        <v>396</v>
      </c>
      <c r="D3120" t="s">
        <v>58</v>
      </c>
      <c r="E3120" t="s">
        <v>225</v>
      </c>
      <c r="F3120" t="s">
        <v>220</v>
      </c>
      <c r="G3120" t="s">
        <v>272</v>
      </c>
      <c r="H3120" t="s">
        <v>6</v>
      </c>
      <c r="I3120">
        <v>1</v>
      </c>
      <c r="J3120">
        <v>1</v>
      </c>
      <c r="K3120">
        <v>1</v>
      </c>
      <c r="L3120">
        <v>0</v>
      </c>
      <c r="M3120">
        <v>0</v>
      </c>
      <c r="N3120">
        <v>0</v>
      </c>
      <c r="O3120" s="99">
        <f t="shared" si="97"/>
        <v>1</v>
      </c>
      <c r="P3120" s="88">
        <f t="shared" si="98"/>
        <v>0</v>
      </c>
    </row>
    <row r="3121" spans="1:16" x14ac:dyDescent="0.3">
      <c r="A3121" t="s">
        <v>43</v>
      </c>
      <c r="B3121" s="9" t="s">
        <v>395</v>
      </c>
      <c r="C3121" t="s">
        <v>396</v>
      </c>
      <c r="D3121" t="s">
        <v>60</v>
      </c>
      <c r="E3121" t="s">
        <v>226</v>
      </c>
      <c r="F3121" t="s">
        <v>220</v>
      </c>
      <c r="G3121" t="s">
        <v>273</v>
      </c>
      <c r="H3121" t="s">
        <v>4</v>
      </c>
      <c r="I3121">
        <v>10</v>
      </c>
      <c r="J3121">
        <v>6</v>
      </c>
      <c r="K3121">
        <v>1</v>
      </c>
      <c r="L3121">
        <v>5</v>
      </c>
      <c r="M3121">
        <v>0</v>
      </c>
      <c r="N3121">
        <v>4</v>
      </c>
      <c r="O3121" s="99">
        <f t="shared" si="97"/>
        <v>10</v>
      </c>
      <c r="P3121" s="88">
        <f t="shared" si="98"/>
        <v>4</v>
      </c>
    </row>
    <row r="3122" spans="1:16" x14ac:dyDescent="0.3">
      <c r="A3122" t="s">
        <v>43</v>
      </c>
      <c r="B3122" s="9" t="s">
        <v>395</v>
      </c>
      <c r="C3122" t="s">
        <v>396</v>
      </c>
      <c r="D3122" t="s">
        <v>60</v>
      </c>
      <c r="E3122" t="s">
        <v>226</v>
      </c>
      <c r="F3122" t="s">
        <v>220</v>
      </c>
      <c r="G3122" t="s">
        <v>273</v>
      </c>
      <c r="H3122" t="s">
        <v>5</v>
      </c>
      <c r="I3122">
        <v>6</v>
      </c>
      <c r="J3122">
        <v>2</v>
      </c>
      <c r="K3122">
        <v>0</v>
      </c>
      <c r="L3122">
        <v>2</v>
      </c>
      <c r="M3122">
        <v>4</v>
      </c>
      <c r="N3122">
        <v>0</v>
      </c>
      <c r="O3122" s="99">
        <f t="shared" si="97"/>
        <v>6</v>
      </c>
      <c r="P3122" s="88">
        <f t="shared" si="98"/>
        <v>0</v>
      </c>
    </row>
    <row r="3123" spans="1:16" x14ac:dyDescent="0.3">
      <c r="A3123" t="s">
        <v>43</v>
      </c>
      <c r="B3123" s="9" t="s">
        <v>395</v>
      </c>
      <c r="C3123" t="s">
        <v>396</v>
      </c>
      <c r="D3123" t="s">
        <v>60</v>
      </c>
      <c r="E3123" t="s">
        <v>226</v>
      </c>
      <c r="F3123" t="s">
        <v>220</v>
      </c>
      <c r="G3123" t="s">
        <v>273</v>
      </c>
      <c r="H3123" t="s">
        <v>6</v>
      </c>
      <c r="I3123">
        <v>5</v>
      </c>
      <c r="J3123">
        <v>3</v>
      </c>
      <c r="K3123">
        <v>1</v>
      </c>
      <c r="L3123">
        <v>2</v>
      </c>
      <c r="M3123">
        <v>2</v>
      </c>
      <c r="N3123">
        <v>0</v>
      </c>
      <c r="O3123" s="99">
        <f t="shared" si="97"/>
        <v>5</v>
      </c>
      <c r="P3123" s="88">
        <f t="shared" si="98"/>
        <v>0</v>
      </c>
    </row>
    <row r="3124" spans="1:16" x14ac:dyDescent="0.3">
      <c r="A3124" t="s">
        <v>43</v>
      </c>
      <c r="B3124" s="9" t="s">
        <v>395</v>
      </c>
      <c r="C3124" t="s">
        <v>396</v>
      </c>
      <c r="D3124" t="s">
        <v>62</v>
      </c>
      <c r="E3124" t="s">
        <v>228</v>
      </c>
      <c r="F3124" t="s">
        <v>220</v>
      </c>
      <c r="G3124" t="s">
        <v>272</v>
      </c>
      <c r="H3124" t="s">
        <v>4</v>
      </c>
      <c r="I3124">
        <v>25</v>
      </c>
      <c r="J3124">
        <v>10</v>
      </c>
      <c r="K3124">
        <v>0</v>
      </c>
      <c r="L3124">
        <v>10</v>
      </c>
      <c r="M3124">
        <v>7</v>
      </c>
      <c r="N3124">
        <v>8</v>
      </c>
      <c r="O3124" s="99">
        <f t="shared" si="97"/>
        <v>25</v>
      </c>
      <c r="P3124" s="88">
        <f t="shared" si="98"/>
        <v>8</v>
      </c>
    </row>
    <row r="3125" spans="1:16" x14ac:dyDescent="0.3">
      <c r="A3125" t="s">
        <v>43</v>
      </c>
      <c r="B3125" s="9" t="s">
        <v>395</v>
      </c>
      <c r="C3125" t="s">
        <v>396</v>
      </c>
      <c r="D3125" t="s">
        <v>62</v>
      </c>
      <c r="E3125" t="s">
        <v>228</v>
      </c>
      <c r="F3125" t="s">
        <v>220</v>
      </c>
      <c r="G3125" t="s">
        <v>272</v>
      </c>
      <c r="H3125" t="s">
        <v>5</v>
      </c>
      <c r="I3125">
        <v>8</v>
      </c>
      <c r="J3125">
        <v>5</v>
      </c>
      <c r="K3125">
        <v>3</v>
      </c>
      <c r="L3125">
        <v>2</v>
      </c>
      <c r="M3125">
        <v>3</v>
      </c>
      <c r="N3125">
        <v>0</v>
      </c>
      <c r="O3125" s="99">
        <f t="shared" si="97"/>
        <v>8</v>
      </c>
      <c r="P3125" s="88">
        <f t="shared" si="98"/>
        <v>0</v>
      </c>
    </row>
    <row r="3126" spans="1:16" x14ac:dyDescent="0.3">
      <c r="A3126" t="s">
        <v>43</v>
      </c>
      <c r="B3126" s="9" t="s">
        <v>395</v>
      </c>
      <c r="C3126" t="s">
        <v>396</v>
      </c>
      <c r="D3126" t="s">
        <v>62</v>
      </c>
      <c r="E3126" t="s">
        <v>228</v>
      </c>
      <c r="F3126" t="s">
        <v>220</v>
      </c>
      <c r="G3126" t="s">
        <v>272</v>
      </c>
      <c r="H3126" t="s">
        <v>7</v>
      </c>
      <c r="I3126">
        <v>4</v>
      </c>
      <c r="J3126">
        <v>2</v>
      </c>
      <c r="K3126">
        <v>1</v>
      </c>
      <c r="L3126">
        <v>1</v>
      </c>
      <c r="M3126">
        <v>2</v>
      </c>
      <c r="N3126">
        <v>0</v>
      </c>
      <c r="O3126" s="99">
        <f t="shared" si="97"/>
        <v>4</v>
      </c>
      <c r="P3126" s="88">
        <f t="shared" si="98"/>
        <v>0</v>
      </c>
    </row>
    <row r="3127" spans="1:16" x14ac:dyDescent="0.3">
      <c r="A3127" t="s">
        <v>43</v>
      </c>
      <c r="B3127" s="9" t="s">
        <v>395</v>
      </c>
      <c r="C3127" t="s">
        <v>396</v>
      </c>
      <c r="D3127" t="s">
        <v>62</v>
      </c>
      <c r="E3127" t="s">
        <v>228</v>
      </c>
      <c r="F3127" t="s">
        <v>220</v>
      </c>
      <c r="G3127" t="s">
        <v>272</v>
      </c>
      <c r="H3127" t="s">
        <v>6</v>
      </c>
      <c r="I3127">
        <v>7</v>
      </c>
      <c r="J3127">
        <v>2</v>
      </c>
      <c r="K3127">
        <v>1</v>
      </c>
      <c r="L3127">
        <v>1</v>
      </c>
      <c r="M3127">
        <v>5</v>
      </c>
      <c r="N3127">
        <v>0</v>
      </c>
      <c r="O3127" s="99">
        <f t="shared" si="97"/>
        <v>7</v>
      </c>
      <c r="P3127" s="88">
        <f t="shared" si="98"/>
        <v>0</v>
      </c>
    </row>
    <row r="3128" spans="1:16" x14ac:dyDescent="0.3">
      <c r="A3128" t="s">
        <v>43</v>
      </c>
      <c r="B3128" s="9" t="s">
        <v>395</v>
      </c>
      <c r="C3128" t="s">
        <v>396</v>
      </c>
      <c r="D3128" t="s">
        <v>64</v>
      </c>
      <c r="E3128" t="s">
        <v>229</v>
      </c>
      <c r="F3128" t="s">
        <v>220</v>
      </c>
      <c r="G3128" t="s">
        <v>271</v>
      </c>
      <c r="H3128" t="s">
        <v>4</v>
      </c>
      <c r="I3128">
        <v>6</v>
      </c>
      <c r="J3128">
        <v>4</v>
      </c>
      <c r="K3128">
        <v>2</v>
      </c>
      <c r="L3128">
        <v>2</v>
      </c>
      <c r="M3128">
        <v>2</v>
      </c>
      <c r="N3128">
        <v>0</v>
      </c>
      <c r="O3128" s="99">
        <f t="shared" si="97"/>
        <v>6</v>
      </c>
      <c r="P3128" s="88">
        <f t="shared" si="98"/>
        <v>0</v>
      </c>
    </row>
    <row r="3129" spans="1:16" x14ac:dyDescent="0.3">
      <c r="A3129" t="s">
        <v>43</v>
      </c>
      <c r="B3129" s="9" t="s">
        <v>395</v>
      </c>
      <c r="C3129" t="s">
        <v>396</v>
      </c>
      <c r="D3129" t="s">
        <v>64</v>
      </c>
      <c r="E3129" t="s">
        <v>229</v>
      </c>
      <c r="F3129" t="s">
        <v>220</v>
      </c>
      <c r="G3129" t="s">
        <v>271</v>
      </c>
      <c r="H3129" t="s">
        <v>5</v>
      </c>
      <c r="I3129">
        <v>1</v>
      </c>
      <c r="J3129">
        <v>0</v>
      </c>
      <c r="K3129">
        <v>0</v>
      </c>
      <c r="L3129">
        <v>0</v>
      </c>
      <c r="M3129">
        <v>1</v>
      </c>
      <c r="N3129">
        <v>0</v>
      </c>
      <c r="O3129" s="99">
        <f t="shared" si="97"/>
        <v>1</v>
      </c>
      <c r="P3129" s="88">
        <f t="shared" si="98"/>
        <v>0</v>
      </c>
    </row>
    <row r="3130" spans="1:16" x14ac:dyDescent="0.3">
      <c r="A3130" t="s">
        <v>43</v>
      </c>
      <c r="B3130" s="9" t="s">
        <v>395</v>
      </c>
      <c r="C3130" t="s">
        <v>396</v>
      </c>
      <c r="D3130" t="s">
        <v>64</v>
      </c>
      <c r="E3130" t="s">
        <v>229</v>
      </c>
      <c r="F3130" t="s">
        <v>220</v>
      </c>
      <c r="G3130" t="s">
        <v>271</v>
      </c>
      <c r="H3130" t="s">
        <v>7</v>
      </c>
      <c r="I3130">
        <v>1</v>
      </c>
      <c r="J3130">
        <v>1</v>
      </c>
      <c r="K3130">
        <v>0</v>
      </c>
      <c r="L3130">
        <v>1</v>
      </c>
      <c r="M3130">
        <v>0</v>
      </c>
      <c r="N3130">
        <v>0</v>
      </c>
      <c r="O3130" s="99">
        <f t="shared" si="97"/>
        <v>1</v>
      </c>
      <c r="P3130" s="88">
        <f t="shared" si="98"/>
        <v>0</v>
      </c>
    </row>
    <row r="3131" spans="1:16" x14ac:dyDescent="0.3">
      <c r="A3131" t="s">
        <v>43</v>
      </c>
      <c r="B3131" s="9" t="s">
        <v>395</v>
      </c>
      <c r="C3131" t="s">
        <v>396</v>
      </c>
      <c r="D3131" t="s">
        <v>66</v>
      </c>
      <c r="E3131" t="s">
        <v>230</v>
      </c>
      <c r="F3131" t="s">
        <v>220</v>
      </c>
      <c r="G3131" t="s">
        <v>273</v>
      </c>
      <c r="H3131" t="s">
        <v>4</v>
      </c>
      <c r="I3131">
        <v>5</v>
      </c>
      <c r="J3131">
        <v>5</v>
      </c>
      <c r="K3131">
        <v>1</v>
      </c>
      <c r="L3131">
        <v>4</v>
      </c>
      <c r="M3131">
        <v>0</v>
      </c>
      <c r="N3131">
        <v>0</v>
      </c>
      <c r="O3131" s="99">
        <f t="shared" si="97"/>
        <v>5</v>
      </c>
      <c r="P3131" s="88">
        <f t="shared" si="98"/>
        <v>0</v>
      </c>
    </row>
    <row r="3132" spans="1:16" x14ac:dyDescent="0.3">
      <c r="A3132" t="s">
        <v>43</v>
      </c>
      <c r="B3132" s="9" t="s">
        <v>395</v>
      </c>
      <c r="C3132" t="s">
        <v>396</v>
      </c>
      <c r="D3132" t="s">
        <v>66</v>
      </c>
      <c r="E3132" t="s">
        <v>230</v>
      </c>
      <c r="F3132" t="s">
        <v>220</v>
      </c>
      <c r="G3132" t="s">
        <v>273</v>
      </c>
      <c r="H3132" t="s">
        <v>7</v>
      </c>
      <c r="I3132">
        <v>11</v>
      </c>
      <c r="J3132">
        <v>0</v>
      </c>
      <c r="K3132">
        <v>0</v>
      </c>
      <c r="L3132">
        <v>0</v>
      </c>
      <c r="M3132">
        <v>0</v>
      </c>
      <c r="N3132">
        <v>11</v>
      </c>
      <c r="O3132" s="99">
        <f t="shared" si="97"/>
        <v>11</v>
      </c>
      <c r="P3132" s="88">
        <f t="shared" si="98"/>
        <v>11</v>
      </c>
    </row>
    <row r="3133" spans="1:16" x14ac:dyDescent="0.3">
      <c r="A3133" t="s">
        <v>43</v>
      </c>
      <c r="B3133" s="9" t="s">
        <v>395</v>
      </c>
      <c r="C3133" t="s">
        <v>396</v>
      </c>
      <c r="D3133" t="s">
        <v>66</v>
      </c>
      <c r="E3133" t="s">
        <v>230</v>
      </c>
      <c r="F3133" t="s">
        <v>220</v>
      </c>
      <c r="G3133" t="s">
        <v>273</v>
      </c>
      <c r="H3133" t="s">
        <v>6</v>
      </c>
      <c r="I3133">
        <v>1</v>
      </c>
      <c r="J3133">
        <v>0</v>
      </c>
      <c r="K3133">
        <v>0</v>
      </c>
      <c r="L3133">
        <v>0</v>
      </c>
      <c r="M3133">
        <v>1</v>
      </c>
      <c r="N3133">
        <v>0</v>
      </c>
      <c r="O3133" s="99">
        <f t="shared" si="97"/>
        <v>1</v>
      </c>
      <c r="P3133" s="88">
        <f t="shared" si="98"/>
        <v>0</v>
      </c>
    </row>
    <row r="3134" spans="1:16" x14ac:dyDescent="0.3">
      <c r="A3134" t="s">
        <v>43</v>
      </c>
      <c r="B3134" s="9" t="s">
        <v>395</v>
      </c>
      <c r="C3134" t="s">
        <v>396</v>
      </c>
      <c r="D3134" t="s">
        <v>68</v>
      </c>
      <c r="E3134" t="s">
        <v>231</v>
      </c>
      <c r="F3134" t="s">
        <v>220</v>
      </c>
      <c r="G3134" t="s">
        <v>273</v>
      </c>
      <c r="H3134" t="s">
        <v>4</v>
      </c>
      <c r="I3134">
        <v>1</v>
      </c>
      <c r="J3134">
        <v>0</v>
      </c>
      <c r="K3134">
        <v>0</v>
      </c>
      <c r="L3134">
        <v>0</v>
      </c>
      <c r="M3134">
        <v>0</v>
      </c>
      <c r="N3134">
        <v>1</v>
      </c>
      <c r="O3134" s="99">
        <f t="shared" si="97"/>
        <v>1</v>
      </c>
      <c r="P3134" s="88">
        <f t="shared" si="98"/>
        <v>1</v>
      </c>
    </row>
    <row r="3135" spans="1:16" x14ac:dyDescent="0.3">
      <c r="A3135" t="s">
        <v>43</v>
      </c>
      <c r="B3135" s="9" t="s">
        <v>395</v>
      </c>
      <c r="C3135" t="s">
        <v>396</v>
      </c>
      <c r="D3135" t="s">
        <v>68</v>
      </c>
      <c r="E3135" t="s">
        <v>231</v>
      </c>
      <c r="F3135" t="s">
        <v>220</v>
      </c>
      <c r="G3135" t="s">
        <v>273</v>
      </c>
      <c r="H3135" t="s">
        <v>6</v>
      </c>
      <c r="I3135">
        <v>1</v>
      </c>
      <c r="J3135">
        <v>1</v>
      </c>
      <c r="K3135">
        <v>0</v>
      </c>
      <c r="L3135">
        <v>1</v>
      </c>
      <c r="M3135">
        <v>0</v>
      </c>
      <c r="N3135">
        <v>0</v>
      </c>
      <c r="O3135" s="99">
        <f t="shared" si="97"/>
        <v>1</v>
      </c>
      <c r="P3135" s="88">
        <f t="shared" si="98"/>
        <v>0</v>
      </c>
    </row>
    <row r="3136" spans="1:16" x14ac:dyDescent="0.3">
      <c r="A3136" t="s">
        <v>43</v>
      </c>
      <c r="B3136" s="9" t="s">
        <v>395</v>
      </c>
      <c r="C3136" t="s">
        <v>396</v>
      </c>
      <c r="D3136" t="s">
        <v>70</v>
      </c>
      <c r="E3136" t="s">
        <v>232</v>
      </c>
      <c r="F3136" t="s">
        <v>220</v>
      </c>
      <c r="G3136" t="s">
        <v>272</v>
      </c>
      <c r="H3136" t="s">
        <v>4</v>
      </c>
      <c r="I3136">
        <v>24</v>
      </c>
      <c r="J3136">
        <v>8</v>
      </c>
      <c r="K3136">
        <v>1</v>
      </c>
      <c r="L3136">
        <v>7</v>
      </c>
      <c r="M3136">
        <v>7</v>
      </c>
      <c r="N3136">
        <v>9</v>
      </c>
      <c r="O3136" s="99">
        <f t="shared" si="97"/>
        <v>24</v>
      </c>
      <c r="P3136" s="88">
        <f t="shared" si="98"/>
        <v>9</v>
      </c>
    </row>
    <row r="3137" spans="1:16" x14ac:dyDescent="0.3">
      <c r="A3137" t="s">
        <v>43</v>
      </c>
      <c r="B3137" s="9" t="s">
        <v>395</v>
      </c>
      <c r="C3137" t="s">
        <v>396</v>
      </c>
      <c r="D3137" t="s">
        <v>70</v>
      </c>
      <c r="E3137" t="s">
        <v>232</v>
      </c>
      <c r="F3137" t="s">
        <v>220</v>
      </c>
      <c r="G3137" t="s">
        <v>272</v>
      </c>
      <c r="H3137" t="s">
        <v>5</v>
      </c>
      <c r="I3137">
        <v>4</v>
      </c>
      <c r="J3137">
        <v>1</v>
      </c>
      <c r="K3137">
        <v>1</v>
      </c>
      <c r="L3137">
        <v>0</v>
      </c>
      <c r="M3137">
        <v>3</v>
      </c>
      <c r="N3137">
        <v>0</v>
      </c>
      <c r="O3137" s="99">
        <f t="shared" si="97"/>
        <v>4</v>
      </c>
      <c r="P3137" s="88">
        <f t="shared" si="98"/>
        <v>0</v>
      </c>
    </row>
    <row r="3138" spans="1:16" x14ac:dyDescent="0.3">
      <c r="A3138" t="s">
        <v>43</v>
      </c>
      <c r="B3138" s="9" t="s">
        <v>395</v>
      </c>
      <c r="C3138" t="s">
        <v>396</v>
      </c>
      <c r="D3138" t="s">
        <v>70</v>
      </c>
      <c r="E3138" t="s">
        <v>232</v>
      </c>
      <c r="F3138" t="s">
        <v>220</v>
      </c>
      <c r="G3138" t="s">
        <v>272</v>
      </c>
      <c r="H3138" t="s">
        <v>7</v>
      </c>
      <c r="I3138">
        <v>4</v>
      </c>
      <c r="J3138">
        <v>2</v>
      </c>
      <c r="K3138">
        <v>0</v>
      </c>
      <c r="L3138">
        <v>2</v>
      </c>
      <c r="M3138">
        <v>2</v>
      </c>
      <c r="N3138">
        <v>0</v>
      </c>
      <c r="O3138" s="99">
        <f t="shared" si="97"/>
        <v>4</v>
      </c>
      <c r="P3138" s="88">
        <f t="shared" si="98"/>
        <v>0</v>
      </c>
    </row>
    <row r="3139" spans="1:16" x14ac:dyDescent="0.3">
      <c r="A3139" t="s">
        <v>43</v>
      </c>
      <c r="B3139" s="9" t="s">
        <v>395</v>
      </c>
      <c r="C3139" t="s">
        <v>396</v>
      </c>
      <c r="D3139" t="s">
        <v>70</v>
      </c>
      <c r="E3139" t="s">
        <v>232</v>
      </c>
      <c r="F3139" t="s">
        <v>220</v>
      </c>
      <c r="G3139" t="s">
        <v>272</v>
      </c>
      <c r="H3139" t="s">
        <v>6</v>
      </c>
      <c r="I3139">
        <v>4</v>
      </c>
      <c r="J3139">
        <v>3</v>
      </c>
      <c r="K3139">
        <v>0</v>
      </c>
      <c r="L3139">
        <v>3</v>
      </c>
      <c r="M3139">
        <v>1</v>
      </c>
      <c r="N3139">
        <v>0</v>
      </c>
      <c r="O3139" s="99">
        <f t="shared" ref="O3139:O3202" si="99">IF($I$1=$O$1,I3139,IF($J$1=$O$1,J3139,IF($K$1=$O$1,K3139,IF($L$1=$O$1,L3139,IF($M$1=$O$1,M3139,IF($N$1=$O$1,N3139,"x"))))))</f>
        <v>4</v>
      </c>
      <c r="P3139" s="88">
        <f t="shared" ref="P3139:P3202" si="100">IF($I$1=$P$1,I3139,IF($J$1=$P$1,J3139,IF($K$1=$P$1,K3139,IF($L$1=$P$1,L3139,IF($M$1=$P$1,M3139,IF($N$1=$P$1,N3139,"x"))))))</f>
        <v>0</v>
      </c>
    </row>
    <row r="3140" spans="1:16" x14ac:dyDescent="0.3">
      <c r="A3140" t="s">
        <v>43</v>
      </c>
      <c r="B3140" s="9" t="s">
        <v>395</v>
      </c>
      <c r="C3140" t="s">
        <v>396</v>
      </c>
      <c r="D3140" t="s">
        <v>72</v>
      </c>
      <c r="E3140" t="s">
        <v>233</v>
      </c>
      <c r="F3140" t="s">
        <v>220</v>
      </c>
      <c r="G3140" t="s">
        <v>273</v>
      </c>
      <c r="H3140" t="s">
        <v>4</v>
      </c>
      <c r="I3140">
        <v>58</v>
      </c>
      <c r="J3140">
        <v>19</v>
      </c>
      <c r="K3140">
        <v>2</v>
      </c>
      <c r="L3140">
        <v>17</v>
      </c>
      <c r="M3140">
        <v>27</v>
      </c>
      <c r="N3140">
        <v>12</v>
      </c>
      <c r="O3140" s="99">
        <f t="shared" si="99"/>
        <v>58</v>
      </c>
      <c r="P3140" s="88">
        <f t="shared" si="100"/>
        <v>12</v>
      </c>
    </row>
    <row r="3141" spans="1:16" x14ac:dyDescent="0.3">
      <c r="A3141" t="s">
        <v>43</v>
      </c>
      <c r="B3141" s="9" t="s">
        <v>395</v>
      </c>
      <c r="C3141" t="s">
        <v>396</v>
      </c>
      <c r="D3141" t="s">
        <v>72</v>
      </c>
      <c r="E3141" t="s">
        <v>233</v>
      </c>
      <c r="F3141" t="s">
        <v>220</v>
      </c>
      <c r="G3141" t="s">
        <v>273</v>
      </c>
      <c r="H3141" t="s">
        <v>5</v>
      </c>
      <c r="I3141">
        <v>13</v>
      </c>
      <c r="J3141">
        <v>10</v>
      </c>
      <c r="K3141">
        <v>3</v>
      </c>
      <c r="L3141">
        <v>7</v>
      </c>
      <c r="M3141">
        <v>2</v>
      </c>
      <c r="N3141">
        <v>1</v>
      </c>
      <c r="O3141" s="99">
        <f t="shared" si="99"/>
        <v>13</v>
      </c>
      <c r="P3141" s="88">
        <f t="shared" si="100"/>
        <v>1</v>
      </c>
    </row>
    <row r="3142" spans="1:16" x14ac:dyDescent="0.3">
      <c r="A3142" t="s">
        <v>43</v>
      </c>
      <c r="B3142" s="9" t="s">
        <v>395</v>
      </c>
      <c r="C3142" t="s">
        <v>396</v>
      </c>
      <c r="D3142" t="s">
        <v>72</v>
      </c>
      <c r="E3142" t="s">
        <v>233</v>
      </c>
      <c r="F3142" t="s">
        <v>220</v>
      </c>
      <c r="G3142" t="s">
        <v>273</v>
      </c>
      <c r="H3142" t="s">
        <v>7</v>
      </c>
      <c r="I3142">
        <v>1</v>
      </c>
      <c r="J3142">
        <v>1</v>
      </c>
      <c r="K3142">
        <v>1</v>
      </c>
      <c r="L3142">
        <v>0</v>
      </c>
      <c r="M3142">
        <v>0</v>
      </c>
      <c r="N3142">
        <v>0</v>
      </c>
      <c r="O3142" s="99">
        <f t="shared" si="99"/>
        <v>1</v>
      </c>
      <c r="P3142" s="88">
        <f t="shared" si="100"/>
        <v>0</v>
      </c>
    </row>
    <row r="3143" spans="1:16" x14ac:dyDescent="0.3">
      <c r="A3143" t="s">
        <v>43</v>
      </c>
      <c r="B3143" s="9" t="s">
        <v>395</v>
      </c>
      <c r="C3143" t="s">
        <v>396</v>
      </c>
      <c r="D3143" t="s">
        <v>72</v>
      </c>
      <c r="E3143" t="s">
        <v>233</v>
      </c>
      <c r="F3143" t="s">
        <v>220</v>
      </c>
      <c r="G3143" t="s">
        <v>273</v>
      </c>
      <c r="H3143" t="s">
        <v>6</v>
      </c>
      <c r="I3143">
        <v>8</v>
      </c>
      <c r="J3143">
        <v>6</v>
      </c>
      <c r="K3143">
        <v>1</v>
      </c>
      <c r="L3143">
        <v>5</v>
      </c>
      <c r="M3143">
        <v>2</v>
      </c>
      <c r="N3143">
        <v>0</v>
      </c>
      <c r="O3143" s="99">
        <f t="shared" si="99"/>
        <v>8</v>
      </c>
      <c r="P3143" s="88">
        <f t="shared" si="100"/>
        <v>0</v>
      </c>
    </row>
    <row r="3144" spans="1:16" x14ac:dyDescent="0.3">
      <c r="A3144" t="s">
        <v>43</v>
      </c>
      <c r="B3144" s="9" t="s">
        <v>395</v>
      </c>
      <c r="C3144" t="s">
        <v>396</v>
      </c>
      <c r="D3144" t="s">
        <v>74</v>
      </c>
      <c r="E3144" t="s">
        <v>326</v>
      </c>
      <c r="F3144" t="s">
        <v>220</v>
      </c>
      <c r="G3144" t="s">
        <v>272</v>
      </c>
      <c r="H3144" t="s">
        <v>4</v>
      </c>
      <c r="I3144">
        <v>40</v>
      </c>
      <c r="J3144">
        <v>21</v>
      </c>
      <c r="K3144">
        <v>2</v>
      </c>
      <c r="L3144">
        <v>19</v>
      </c>
      <c r="M3144">
        <v>17</v>
      </c>
      <c r="N3144">
        <v>2</v>
      </c>
      <c r="O3144" s="99">
        <f t="shared" si="99"/>
        <v>40</v>
      </c>
      <c r="P3144" s="88">
        <f t="shared" si="100"/>
        <v>2</v>
      </c>
    </row>
    <row r="3145" spans="1:16" x14ac:dyDescent="0.3">
      <c r="A3145" t="s">
        <v>43</v>
      </c>
      <c r="B3145" s="9" t="s">
        <v>395</v>
      </c>
      <c r="C3145" t="s">
        <v>396</v>
      </c>
      <c r="D3145" t="s">
        <v>74</v>
      </c>
      <c r="E3145" t="s">
        <v>326</v>
      </c>
      <c r="F3145" t="s">
        <v>220</v>
      </c>
      <c r="G3145" t="s">
        <v>272</v>
      </c>
      <c r="H3145" t="s">
        <v>5</v>
      </c>
      <c r="I3145">
        <v>2</v>
      </c>
      <c r="J3145">
        <v>2</v>
      </c>
      <c r="K3145">
        <v>1</v>
      </c>
      <c r="L3145">
        <v>1</v>
      </c>
      <c r="M3145">
        <v>0</v>
      </c>
      <c r="N3145">
        <v>0</v>
      </c>
      <c r="O3145" s="99">
        <f t="shared" si="99"/>
        <v>2</v>
      </c>
      <c r="P3145" s="88">
        <f t="shared" si="100"/>
        <v>0</v>
      </c>
    </row>
    <row r="3146" spans="1:16" x14ac:dyDescent="0.3">
      <c r="A3146" t="s">
        <v>43</v>
      </c>
      <c r="B3146" s="9" t="s">
        <v>395</v>
      </c>
      <c r="C3146" t="s">
        <v>396</v>
      </c>
      <c r="D3146" t="s">
        <v>74</v>
      </c>
      <c r="E3146" t="s">
        <v>326</v>
      </c>
      <c r="F3146" t="s">
        <v>220</v>
      </c>
      <c r="G3146" t="s">
        <v>272</v>
      </c>
      <c r="H3146" t="s">
        <v>7</v>
      </c>
      <c r="I3146">
        <v>2</v>
      </c>
      <c r="J3146">
        <v>2</v>
      </c>
      <c r="K3146">
        <v>0</v>
      </c>
      <c r="L3146">
        <v>2</v>
      </c>
      <c r="M3146">
        <v>0</v>
      </c>
      <c r="N3146">
        <v>0</v>
      </c>
      <c r="O3146" s="99">
        <f t="shared" si="99"/>
        <v>2</v>
      </c>
      <c r="P3146" s="88">
        <f t="shared" si="100"/>
        <v>0</v>
      </c>
    </row>
    <row r="3147" spans="1:16" x14ac:dyDescent="0.3">
      <c r="A3147" t="s">
        <v>43</v>
      </c>
      <c r="B3147" s="9" t="s">
        <v>395</v>
      </c>
      <c r="C3147" t="s">
        <v>396</v>
      </c>
      <c r="D3147" t="s">
        <v>74</v>
      </c>
      <c r="E3147" t="s">
        <v>326</v>
      </c>
      <c r="F3147" t="s">
        <v>220</v>
      </c>
      <c r="G3147" t="s">
        <v>272</v>
      </c>
      <c r="H3147" t="s">
        <v>6</v>
      </c>
      <c r="I3147">
        <v>2</v>
      </c>
      <c r="J3147">
        <v>1</v>
      </c>
      <c r="K3147">
        <v>0</v>
      </c>
      <c r="L3147">
        <v>1</v>
      </c>
      <c r="M3147">
        <v>1</v>
      </c>
      <c r="N3147">
        <v>0</v>
      </c>
      <c r="O3147" s="99">
        <f t="shared" si="99"/>
        <v>2</v>
      </c>
      <c r="P3147" s="88">
        <f t="shared" si="100"/>
        <v>0</v>
      </c>
    </row>
    <row r="3148" spans="1:16" x14ac:dyDescent="0.3">
      <c r="A3148" t="s">
        <v>43</v>
      </c>
      <c r="B3148" s="9" t="s">
        <v>395</v>
      </c>
      <c r="C3148" t="s">
        <v>396</v>
      </c>
      <c r="D3148" t="s">
        <v>76</v>
      </c>
      <c r="E3148" t="s">
        <v>234</v>
      </c>
      <c r="F3148" t="s">
        <v>220</v>
      </c>
      <c r="G3148" t="s">
        <v>273</v>
      </c>
      <c r="H3148" t="s">
        <v>4</v>
      </c>
      <c r="I3148">
        <v>13</v>
      </c>
      <c r="J3148">
        <v>10</v>
      </c>
      <c r="K3148">
        <v>4</v>
      </c>
      <c r="L3148">
        <v>6</v>
      </c>
      <c r="M3148">
        <v>3</v>
      </c>
      <c r="N3148">
        <v>0</v>
      </c>
      <c r="O3148" s="99">
        <f t="shared" si="99"/>
        <v>13</v>
      </c>
      <c r="P3148" s="88">
        <f t="shared" si="100"/>
        <v>0</v>
      </c>
    </row>
    <row r="3149" spans="1:16" x14ac:dyDescent="0.3">
      <c r="A3149" t="s">
        <v>43</v>
      </c>
      <c r="B3149" s="9" t="s">
        <v>395</v>
      </c>
      <c r="C3149" t="s">
        <v>396</v>
      </c>
      <c r="D3149" t="s">
        <v>76</v>
      </c>
      <c r="E3149" t="s">
        <v>234</v>
      </c>
      <c r="F3149" t="s">
        <v>220</v>
      </c>
      <c r="G3149" t="s">
        <v>273</v>
      </c>
      <c r="H3149" t="s">
        <v>5</v>
      </c>
      <c r="I3149">
        <v>1</v>
      </c>
      <c r="J3149">
        <v>0</v>
      </c>
      <c r="K3149">
        <v>0</v>
      </c>
      <c r="L3149">
        <v>0</v>
      </c>
      <c r="M3149">
        <v>0</v>
      </c>
      <c r="N3149">
        <v>1</v>
      </c>
      <c r="O3149" s="99">
        <f t="shared" si="99"/>
        <v>1</v>
      </c>
      <c r="P3149" s="88">
        <f t="shared" si="100"/>
        <v>1</v>
      </c>
    </row>
    <row r="3150" spans="1:16" x14ac:dyDescent="0.3">
      <c r="A3150" t="s">
        <v>43</v>
      </c>
      <c r="B3150" s="9" t="s">
        <v>395</v>
      </c>
      <c r="C3150" t="s">
        <v>396</v>
      </c>
      <c r="D3150" t="s">
        <v>76</v>
      </c>
      <c r="E3150" t="s">
        <v>234</v>
      </c>
      <c r="F3150" t="s">
        <v>220</v>
      </c>
      <c r="G3150" t="s">
        <v>273</v>
      </c>
      <c r="H3150" t="s">
        <v>6</v>
      </c>
      <c r="I3150">
        <v>3</v>
      </c>
      <c r="J3150">
        <v>3</v>
      </c>
      <c r="K3150">
        <v>2</v>
      </c>
      <c r="L3150">
        <v>1</v>
      </c>
      <c r="M3150">
        <v>0</v>
      </c>
      <c r="N3150">
        <v>0</v>
      </c>
      <c r="O3150" s="99">
        <f t="shared" si="99"/>
        <v>3</v>
      </c>
      <c r="P3150" s="88">
        <f t="shared" si="100"/>
        <v>0</v>
      </c>
    </row>
    <row r="3151" spans="1:16" x14ac:dyDescent="0.3">
      <c r="A3151" t="s">
        <v>43</v>
      </c>
      <c r="B3151" s="9" t="s">
        <v>395</v>
      </c>
      <c r="C3151" t="s">
        <v>396</v>
      </c>
      <c r="D3151" t="s">
        <v>78</v>
      </c>
      <c r="E3151" t="s">
        <v>235</v>
      </c>
      <c r="F3151" t="s">
        <v>220</v>
      </c>
      <c r="G3151" t="s">
        <v>272</v>
      </c>
      <c r="H3151" t="s">
        <v>4</v>
      </c>
      <c r="I3151">
        <v>14</v>
      </c>
      <c r="J3151">
        <v>9</v>
      </c>
      <c r="K3151">
        <v>0</v>
      </c>
      <c r="L3151">
        <v>9</v>
      </c>
      <c r="M3151">
        <v>2</v>
      </c>
      <c r="N3151">
        <v>3</v>
      </c>
      <c r="O3151" s="99">
        <f t="shared" si="99"/>
        <v>14</v>
      </c>
      <c r="P3151" s="88">
        <f t="shared" si="100"/>
        <v>3</v>
      </c>
    </row>
    <row r="3152" spans="1:16" x14ac:dyDescent="0.3">
      <c r="A3152" t="s">
        <v>43</v>
      </c>
      <c r="B3152" s="9" t="s">
        <v>395</v>
      </c>
      <c r="C3152" t="s">
        <v>396</v>
      </c>
      <c r="D3152" t="s">
        <v>78</v>
      </c>
      <c r="E3152" t="s">
        <v>235</v>
      </c>
      <c r="F3152" t="s">
        <v>220</v>
      </c>
      <c r="G3152" t="s">
        <v>272</v>
      </c>
      <c r="H3152" t="s">
        <v>5</v>
      </c>
      <c r="I3152">
        <v>14</v>
      </c>
      <c r="J3152">
        <v>5</v>
      </c>
      <c r="K3152">
        <v>0</v>
      </c>
      <c r="L3152">
        <v>5</v>
      </c>
      <c r="M3152">
        <v>9</v>
      </c>
      <c r="N3152">
        <v>0</v>
      </c>
      <c r="O3152" s="99">
        <f t="shared" si="99"/>
        <v>14</v>
      </c>
      <c r="P3152" s="88">
        <f t="shared" si="100"/>
        <v>0</v>
      </c>
    </row>
    <row r="3153" spans="1:16" x14ac:dyDescent="0.3">
      <c r="A3153" t="s">
        <v>43</v>
      </c>
      <c r="B3153" s="9" t="s">
        <v>395</v>
      </c>
      <c r="C3153" t="s">
        <v>396</v>
      </c>
      <c r="D3153" t="s">
        <v>78</v>
      </c>
      <c r="E3153" t="s">
        <v>235</v>
      </c>
      <c r="F3153" t="s">
        <v>220</v>
      </c>
      <c r="G3153" t="s">
        <v>272</v>
      </c>
      <c r="H3153" t="s">
        <v>6</v>
      </c>
      <c r="I3153">
        <v>3</v>
      </c>
      <c r="J3153">
        <v>3</v>
      </c>
      <c r="K3153">
        <v>1</v>
      </c>
      <c r="L3153">
        <v>2</v>
      </c>
      <c r="M3153">
        <v>0</v>
      </c>
      <c r="N3153">
        <v>0</v>
      </c>
      <c r="O3153" s="99">
        <f t="shared" si="99"/>
        <v>3</v>
      </c>
      <c r="P3153" s="88">
        <f t="shared" si="100"/>
        <v>0</v>
      </c>
    </row>
    <row r="3154" spans="1:16" x14ac:dyDescent="0.3">
      <c r="A3154" t="s">
        <v>43</v>
      </c>
      <c r="B3154" s="9" t="s">
        <v>395</v>
      </c>
      <c r="C3154" t="s">
        <v>396</v>
      </c>
      <c r="D3154" t="s">
        <v>80</v>
      </c>
      <c r="E3154" t="s">
        <v>236</v>
      </c>
      <c r="F3154" t="s">
        <v>220</v>
      </c>
      <c r="G3154" t="s">
        <v>272</v>
      </c>
      <c r="H3154" t="s">
        <v>4</v>
      </c>
      <c r="I3154">
        <v>29</v>
      </c>
      <c r="J3154">
        <v>14</v>
      </c>
      <c r="K3154">
        <v>2</v>
      </c>
      <c r="L3154">
        <v>12</v>
      </c>
      <c r="M3154">
        <v>10</v>
      </c>
      <c r="N3154">
        <v>5</v>
      </c>
      <c r="O3154" s="99">
        <f t="shared" si="99"/>
        <v>29</v>
      </c>
      <c r="P3154" s="88">
        <f t="shared" si="100"/>
        <v>5</v>
      </c>
    </row>
    <row r="3155" spans="1:16" x14ac:dyDescent="0.3">
      <c r="A3155" t="s">
        <v>43</v>
      </c>
      <c r="B3155" s="9" t="s">
        <v>395</v>
      </c>
      <c r="C3155" t="s">
        <v>396</v>
      </c>
      <c r="D3155" t="s">
        <v>80</v>
      </c>
      <c r="E3155" t="s">
        <v>236</v>
      </c>
      <c r="F3155" t="s">
        <v>220</v>
      </c>
      <c r="G3155" t="s">
        <v>272</v>
      </c>
      <c r="H3155" t="s">
        <v>5</v>
      </c>
      <c r="I3155">
        <v>4</v>
      </c>
      <c r="J3155">
        <v>1</v>
      </c>
      <c r="K3155">
        <v>1</v>
      </c>
      <c r="L3155">
        <v>0</v>
      </c>
      <c r="M3155">
        <v>2</v>
      </c>
      <c r="N3155">
        <v>1</v>
      </c>
      <c r="O3155" s="99">
        <f t="shared" si="99"/>
        <v>4</v>
      </c>
      <c r="P3155" s="88">
        <f t="shared" si="100"/>
        <v>1</v>
      </c>
    </row>
    <row r="3156" spans="1:16" x14ac:dyDescent="0.3">
      <c r="A3156" t="s">
        <v>43</v>
      </c>
      <c r="B3156" s="9" t="s">
        <v>395</v>
      </c>
      <c r="C3156" t="s">
        <v>396</v>
      </c>
      <c r="D3156" t="s">
        <v>80</v>
      </c>
      <c r="E3156" t="s">
        <v>236</v>
      </c>
      <c r="F3156" t="s">
        <v>220</v>
      </c>
      <c r="G3156" t="s">
        <v>272</v>
      </c>
      <c r="H3156" t="s">
        <v>7</v>
      </c>
      <c r="I3156">
        <v>2</v>
      </c>
      <c r="J3156">
        <v>2</v>
      </c>
      <c r="K3156">
        <v>1</v>
      </c>
      <c r="L3156">
        <v>1</v>
      </c>
      <c r="M3156">
        <v>0</v>
      </c>
      <c r="N3156">
        <v>0</v>
      </c>
      <c r="O3156" s="99">
        <f t="shared" si="99"/>
        <v>2</v>
      </c>
      <c r="P3156" s="88">
        <f t="shared" si="100"/>
        <v>0</v>
      </c>
    </row>
    <row r="3157" spans="1:16" x14ac:dyDescent="0.3">
      <c r="A3157" t="s">
        <v>43</v>
      </c>
      <c r="B3157" s="9" t="s">
        <v>395</v>
      </c>
      <c r="C3157" t="s">
        <v>396</v>
      </c>
      <c r="D3157" t="s">
        <v>80</v>
      </c>
      <c r="E3157" t="s">
        <v>236</v>
      </c>
      <c r="F3157" t="s">
        <v>220</v>
      </c>
      <c r="G3157" t="s">
        <v>272</v>
      </c>
      <c r="H3157" t="s">
        <v>6</v>
      </c>
      <c r="I3157">
        <v>10</v>
      </c>
      <c r="J3157">
        <v>5</v>
      </c>
      <c r="K3157">
        <v>1</v>
      </c>
      <c r="L3157">
        <v>4</v>
      </c>
      <c r="M3157">
        <v>5</v>
      </c>
      <c r="N3157">
        <v>0</v>
      </c>
      <c r="O3157" s="99">
        <f t="shared" si="99"/>
        <v>10</v>
      </c>
      <c r="P3157" s="88">
        <f t="shared" si="100"/>
        <v>0</v>
      </c>
    </row>
    <row r="3158" spans="1:16" x14ac:dyDescent="0.3">
      <c r="A3158" t="s">
        <v>43</v>
      </c>
      <c r="B3158" s="9" t="s">
        <v>395</v>
      </c>
      <c r="C3158" t="s">
        <v>396</v>
      </c>
      <c r="D3158" t="s">
        <v>82</v>
      </c>
      <c r="E3158" t="s">
        <v>237</v>
      </c>
      <c r="F3158" t="s">
        <v>220</v>
      </c>
      <c r="G3158" t="s">
        <v>272</v>
      </c>
      <c r="H3158" t="s">
        <v>4</v>
      </c>
      <c r="I3158">
        <v>12</v>
      </c>
      <c r="J3158">
        <v>4</v>
      </c>
      <c r="K3158">
        <v>0</v>
      </c>
      <c r="L3158">
        <v>4</v>
      </c>
      <c r="M3158">
        <v>7</v>
      </c>
      <c r="N3158">
        <v>1</v>
      </c>
      <c r="O3158" s="99">
        <f t="shared" si="99"/>
        <v>12</v>
      </c>
      <c r="P3158" s="88">
        <f t="shared" si="100"/>
        <v>1</v>
      </c>
    </row>
    <row r="3159" spans="1:16" x14ac:dyDescent="0.3">
      <c r="A3159" t="s">
        <v>43</v>
      </c>
      <c r="B3159" s="9" t="s">
        <v>395</v>
      </c>
      <c r="C3159" t="s">
        <v>396</v>
      </c>
      <c r="D3159" t="s">
        <v>82</v>
      </c>
      <c r="E3159" t="s">
        <v>237</v>
      </c>
      <c r="F3159" t="s">
        <v>220</v>
      </c>
      <c r="G3159" t="s">
        <v>272</v>
      </c>
      <c r="H3159" t="s">
        <v>5</v>
      </c>
      <c r="I3159">
        <v>1</v>
      </c>
      <c r="J3159">
        <v>1</v>
      </c>
      <c r="K3159">
        <v>0</v>
      </c>
      <c r="L3159">
        <v>1</v>
      </c>
      <c r="M3159">
        <v>0</v>
      </c>
      <c r="N3159">
        <v>0</v>
      </c>
      <c r="O3159" s="99">
        <f t="shared" si="99"/>
        <v>1</v>
      </c>
      <c r="P3159" s="88">
        <f t="shared" si="100"/>
        <v>0</v>
      </c>
    </row>
    <row r="3160" spans="1:16" x14ac:dyDescent="0.3">
      <c r="A3160" t="s">
        <v>43</v>
      </c>
      <c r="B3160" s="9" t="s">
        <v>395</v>
      </c>
      <c r="C3160" t="s">
        <v>396</v>
      </c>
      <c r="D3160" t="s">
        <v>84</v>
      </c>
      <c r="E3160" t="s">
        <v>238</v>
      </c>
      <c r="F3160" t="s">
        <v>239</v>
      </c>
      <c r="G3160" t="s">
        <v>271</v>
      </c>
      <c r="H3160" t="s">
        <v>4</v>
      </c>
      <c r="I3160">
        <v>197</v>
      </c>
      <c r="J3160">
        <v>108</v>
      </c>
      <c r="K3160">
        <v>11</v>
      </c>
      <c r="L3160">
        <v>97</v>
      </c>
      <c r="M3160">
        <v>73</v>
      </c>
      <c r="N3160">
        <v>16</v>
      </c>
      <c r="O3160" s="99">
        <f t="shared" si="99"/>
        <v>197</v>
      </c>
      <c r="P3160" s="88">
        <f t="shared" si="100"/>
        <v>16</v>
      </c>
    </row>
    <row r="3161" spans="1:16" x14ac:dyDescent="0.3">
      <c r="A3161" t="s">
        <v>43</v>
      </c>
      <c r="B3161" s="9" t="s">
        <v>395</v>
      </c>
      <c r="C3161" t="s">
        <v>396</v>
      </c>
      <c r="D3161" t="s">
        <v>84</v>
      </c>
      <c r="E3161" t="s">
        <v>238</v>
      </c>
      <c r="F3161" t="s">
        <v>239</v>
      </c>
      <c r="G3161" t="s">
        <v>271</v>
      </c>
      <c r="H3161" t="s">
        <v>5</v>
      </c>
      <c r="I3161">
        <v>42</v>
      </c>
      <c r="J3161">
        <v>18</v>
      </c>
      <c r="K3161">
        <v>1</v>
      </c>
      <c r="L3161">
        <v>17</v>
      </c>
      <c r="M3161">
        <v>15</v>
      </c>
      <c r="N3161">
        <v>9</v>
      </c>
      <c r="O3161" s="99">
        <f t="shared" si="99"/>
        <v>42</v>
      </c>
      <c r="P3161" s="88">
        <f t="shared" si="100"/>
        <v>9</v>
      </c>
    </row>
    <row r="3162" spans="1:16" x14ac:dyDescent="0.3">
      <c r="A3162" t="s">
        <v>43</v>
      </c>
      <c r="B3162" s="9" t="s">
        <v>395</v>
      </c>
      <c r="C3162" t="s">
        <v>396</v>
      </c>
      <c r="D3162" t="s">
        <v>84</v>
      </c>
      <c r="E3162" t="s">
        <v>238</v>
      </c>
      <c r="F3162" t="s">
        <v>239</v>
      </c>
      <c r="G3162" t="s">
        <v>271</v>
      </c>
      <c r="H3162" t="s">
        <v>7</v>
      </c>
      <c r="I3162">
        <v>11</v>
      </c>
      <c r="J3162">
        <v>8</v>
      </c>
      <c r="K3162">
        <v>2</v>
      </c>
      <c r="L3162">
        <v>6</v>
      </c>
      <c r="M3162">
        <v>2</v>
      </c>
      <c r="N3162">
        <v>1</v>
      </c>
      <c r="O3162" s="99">
        <f t="shared" si="99"/>
        <v>11</v>
      </c>
      <c r="P3162" s="88">
        <f t="shared" si="100"/>
        <v>1</v>
      </c>
    </row>
    <row r="3163" spans="1:16" x14ac:dyDescent="0.3">
      <c r="A3163" t="s">
        <v>43</v>
      </c>
      <c r="B3163" s="9" t="s">
        <v>395</v>
      </c>
      <c r="C3163" t="s">
        <v>396</v>
      </c>
      <c r="D3163" t="s">
        <v>84</v>
      </c>
      <c r="E3163" t="s">
        <v>238</v>
      </c>
      <c r="F3163" t="s">
        <v>239</v>
      </c>
      <c r="G3163" t="s">
        <v>271</v>
      </c>
      <c r="H3163" t="s">
        <v>6</v>
      </c>
      <c r="I3163">
        <v>5</v>
      </c>
      <c r="J3163">
        <v>1</v>
      </c>
      <c r="K3163">
        <v>0</v>
      </c>
      <c r="L3163">
        <v>1</v>
      </c>
      <c r="M3163">
        <v>4</v>
      </c>
      <c r="N3163">
        <v>0</v>
      </c>
      <c r="O3163" s="99">
        <f t="shared" si="99"/>
        <v>5</v>
      </c>
      <c r="P3163" s="88">
        <f t="shared" si="100"/>
        <v>0</v>
      </c>
    </row>
    <row r="3164" spans="1:16" x14ac:dyDescent="0.3">
      <c r="A3164" t="s">
        <v>43</v>
      </c>
      <c r="B3164" s="9" t="s">
        <v>395</v>
      </c>
      <c r="C3164" t="s">
        <v>396</v>
      </c>
      <c r="D3164" t="s">
        <v>86</v>
      </c>
      <c r="E3164" t="s">
        <v>240</v>
      </c>
      <c r="F3164" t="s">
        <v>239</v>
      </c>
      <c r="G3164" t="s">
        <v>271</v>
      </c>
      <c r="H3164" t="s">
        <v>4</v>
      </c>
      <c r="I3164">
        <v>105</v>
      </c>
      <c r="J3164">
        <v>49</v>
      </c>
      <c r="K3164">
        <v>4</v>
      </c>
      <c r="L3164">
        <v>45</v>
      </c>
      <c r="M3164">
        <v>32</v>
      </c>
      <c r="N3164">
        <v>24</v>
      </c>
      <c r="O3164" s="99">
        <f t="shared" si="99"/>
        <v>105</v>
      </c>
      <c r="P3164" s="88">
        <f t="shared" si="100"/>
        <v>24</v>
      </c>
    </row>
    <row r="3165" spans="1:16" x14ac:dyDescent="0.3">
      <c r="A3165" t="s">
        <v>43</v>
      </c>
      <c r="B3165" s="9" t="s">
        <v>395</v>
      </c>
      <c r="C3165" t="s">
        <v>396</v>
      </c>
      <c r="D3165" t="s">
        <v>86</v>
      </c>
      <c r="E3165" t="s">
        <v>240</v>
      </c>
      <c r="F3165" t="s">
        <v>239</v>
      </c>
      <c r="G3165" t="s">
        <v>271</v>
      </c>
      <c r="H3165" t="s">
        <v>5</v>
      </c>
      <c r="I3165">
        <v>17</v>
      </c>
      <c r="J3165">
        <v>8</v>
      </c>
      <c r="K3165">
        <v>3</v>
      </c>
      <c r="L3165">
        <v>5</v>
      </c>
      <c r="M3165">
        <v>6</v>
      </c>
      <c r="N3165">
        <v>3</v>
      </c>
      <c r="O3165" s="99">
        <f t="shared" si="99"/>
        <v>17</v>
      </c>
      <c r="P3165" s="88">
        <f t="shared" si="100"/>
        <v>3</v>
      </c>
    </row>
    <row r="3166" spans="1:16" x14ac:dyDescent="0.3">
      <c r="A3166" t="s">
        <v>43</v>
      </c>
      <c r="B3166" s="9" t="s">
        <v>395</v>
      </c>
      <c r="C3166" t="s">
        <v>396</v>
      </c>
      <c r="D3166" t="s">
        <v>86</v>
      </c>
      <c r="E3166" t="s">
        <v>240</v>
      </c>
      <c r="F3166" t="s">
        <v>239</v>
      </c>
      <c r="G3166" t="s">
        <v>271</v>
      </c>
      <c r="H3166" t="s">
        <v>7</v>
      </c>
      <c r="I3166">
        <v>8</v>
      </c>
      <c r="J3166">
        <v>5</v>
      </c>
      <c r="K3166">
        <v>2</v>
      </c>
      <c r="L3166">
        <v>3</v>
      </c>
      <c r="M3166">
        <v>2</v>
      </c>
      <c r="N3166">
        <v>1</v>
      </c>
      <c r="O3166" s="99">
        <f t="shared" si="99"/>
        <v>8</v>
      </c>
      <c r="P3166" s="88">
        <f t="shared" si="100"/>
        <v>1</v>
      </c>
    </row>
    <row r="3167" spans="1:16" x14ac:dyDescent="0.3">
      <c r="A3167" t="s">
        <v>43</v>
      </c>
      <c r="B3167" s="9" t="s">
        <v>395</v>
      </c>
      <c r="C3167" t="s">
        <v>396</v>
      </c>
      <c r="D3167" t="s">
        <v>86</v>
      </c>
      <c r="E3167" t="s">
        <v>240</v>
      </c>
      <c r="F3167" t="s">
        <v>239</v>
      </c>
      <c r="G3167" t="s">
        <v>271</v>
      </c>
      <c r="H3167" t="s">
        <v>6</v>
      </c>
      <c r="I3167">
        <v>8</v>
      </c>
      <c r="J3167">
        <v>5</v>
      </c>
      <c r="K3167">
        <v>1</v>
      </c>
      <c r="L3167">
        <v>4</v>
      </c>
      <c r="M3167">
        <v>2</v>
      </c>
      <c r="N3167">
        <v>1</v>
      </c>
      <c r="O3167" s="99">
        <f t="shared" si="99"/>
        <v>8</v>
      </c>
      <c r="P3167" s="88">
        <f t="shared" si="100"/>
        <v>1</v>
      </c>
    </row>
    <row r="3168" spans="1:16" x14ac:dyDescent="0.3">
      <c r="A3168" t="s">
        <v>43</v>
      </c>
      <c r="B3168" s="9" t="s">
        <v>395</v>
      </c>
      <c r="C3168" t="s">
        <v>396</v>
      </c>
      <c r="D3168" t="s">
        <v>88</v>
      </c>
      <c r="E3168" t="s">
        <v>241</v>
      </c>
      <c r="F3168" t="s">
        <v>220</v>
      </c>
      <c r="G3168" t="s">
        <v>271</v>
      </c>
      <c r="H3168" t="s">
        <v>4</v>
      </c>
      <c r="I3168">
        <v>17</v>
      </c>
      <c r="J3168">
        <v>5</v>
      </c>
      <c r="K3168">
        <v>1</v>
      </c>
      <c r="L3168">
        <v>4</v>
      </c>
      <c r="M3168">
        <v>10</v>
      </c>
      <c r="N3168">
        <v>2</v>
      </c>
      <c r="O3168" s="99">
        <f t="shared" si="99"/>
        <v>17</v>
      </c>
      <c r="P3168" s="88">
        <f t="shared" si="100"/>
        <v>2</v>
      </c>
    </row>
    <row r="3169" spans="1:16" x14ac:dyDescent="0.3">
      <c r="A3169" t="s">
        <v>43</v>
      </c>
      <c r="B3169" s="9" t="s">
        <v>395</v>
      </c>
      <c r="C3169" t="s">
        <v>396</v>
      </c>
      <c r="D3169" t="s">
        <v>88</v>
      </c>
      <c r="E3169" t="s">
        <v>241</v>
      </c>
      <c r="F3169" t="s">
        <v>220</v>
      </c>
      <c r="G3169" t="s">
        <v>271</v>
      </c>
      <c r="H3169" t="s">
        <v>5</v>
      </c>
      <c r="I3169">
        <v>2</v>
      </c>
      <c r="J3169">
        <v>1</v>
      </c>
      <c r="K3169">
        <v>0</v>
      </c>
      <c r="L3169">
        <v>1</v>
      </c>
      <c r="M3169">
        <v>1</v>
      </c>
      <c r="N3169">
        <v>0</v>
      </c>
      <c r="O3169" s="99">
        <f t="shared" si="99"/>
        <v>2</v>
      </c>
      <c r="P3169" s="88">
        <f t="shared" si="100"/>
        <v>0</v>
      </c>
    </row>
    <row r="3170" spans="1:16" x14ac:dyDescent="0.3">
      <c r="A3170" t="s">
        <v>43</v>
      </c>
      <c r="B3170" s="9" t="s">
        <v>395</v>
      </c>
      <c r="C3170" t="s">
        <v>396</v>
      </c>
      <c r="D3170" t="s">
        <v>88</v>
      </c>
      <c r="E3170" t="s">
        <v>241</v>
      </c>
      <c r="F3170" t="s">
        <v>220</v>
      </c>
      <c r="G3170" t="s">
        <v>271</v>
      </c>
      <c r="H3170" t="s">
        <v>7</v>
      </c>
      <c r="I3170">
        <v>3</v>
      </c>
      <c r="J3170">
        <v>2</v>
      </c>
      <c r="K3170">
        <v>0</v>
      </c>
      <c r="L3170">
        <v>2</v>
      </c>
      <c r="M3170">
        <v>0</v>
      </c>
      <c r="N3170">
        <v>1</v>
      </c>
      <c r="O3170" s="99">
        <f t="shared" si="99"/>
        <v>3</v>
      </c>
      <c r="P3170" s="88">
        <f t="shared" si="100"/>
        <v>1</v>
      </c>
    </row>
    <row r="3171" spans="1:16" x14ac:dyDescent="0.3">
      <c r="A3171" t="s">
        <v>43</v>
      </c>
      <c r="B3171" s="9" t="s">
        <v>395</v>
      </c>
      <c r="C3171" t="s">
        <v>396</v>
      </c>
      <c r="D3171" t="s">
        <v>88</v>
      </c>
      <c r="E3171" t="s">
        <v>241</v>
      </c>
      <c r="F3171" t="s">
        <v>220</v>
      </c>
      <c r="G3171" t="s">
        <v>271</v>
      </c>
      <c r="H3171" t="s">
        <v>6</v>
      </c>
      <c r="I3171">
        <v>4</v>
      </c>
      <c r="J3171">
        <v>2</v>
      </c>
      <c r="K3171">
        <v>1</v>
      </c>
      <c r="L3171">
        <v>1</v>
      </c>
      <c r="M3171">
        <v>2</v>
      </c>
      <c r="N3171">
        <v>0</v>
      </c>
      <c r="O3171" s="99">
        <f t="shared" si="99"/>
        <v>4</v>
      </c>
      <c r="P3171" s="88">
        <f t="shared" si="100"/>
        <v>0</v>
      </c>
    </row>
    <row r="3172" spans="1:16" x14ac:dyDescent="0.3">
      <c r="A3172" t="s">
        <v>43</v>
      </c>
      <c r="B3172" s="9" t="s">
        <v>395</v>
      </c>
      <c r="C3172" t="s">
        <v>396</v>
      </c>
      <c r="D3172" t="s">
        <v>90</v>
      </c>
      <c r="E3172" t="s">
        <v>242</v>
      </c>
      <c r="F3172" t="s">
        <v>220</v>
      </c>
      <c r="G3172" t="s">
        <v>272</v>
      </c>
      <c r="H3172" t="s">
        <v>4</v>
      </c>
      <c r="I3172">
        <v>16</v>
      </c>
      <c r="J3172">
        <v>4</v>
      </c>
      <c r="K3172">
        <v>1</v>
      </c>
      <c r="L3172">
        <v>3</v>
      </c>
      <c r="M3172">
        <v>7</v>
      </c>
      <c r="N3172">
        <v>5</v>
      </c>
      <c r="O3172" s="99">
        <f t="shared" si="99"/>
        <v>16</v>
      </c>
      <c r="P3172" s="88">
        <f t="shared" si="100"/>
        <v>5</v>
      </c>
    </row>
    <row r="3173" spans="1:16" x14ac:dyDescent="0.3">
      <c r="A3173" t="s">
        <v>43</v>
      </c>
      <c r="B3173" s="9" t="s">
        <v>395</v>
      </c>
      <c r="C3173" t="s">
        <v>396</v>
      </c>
      <c r="D3173" t="s">
        <v>90</v>
      </c>
      <c r="E3173" t="s">
        <v>242</v>
      </c>
      <c r="F3173" t="s">
        <v>220</v>
      </c>
      <c r="G3173" t="s">
        <v>272</v>
      </c>
      <c r="H3173" t="s">
        <v>5</v>
      </c>
      <c r="I3173">
        <v>1</v>
      </c>
      <c r="J3173">
        <v>1</v>
      </c>
      <c r="K3173">
        <v>0</v>
      </c>
      <c r="L3173">
        <v>1</v>
      </c>
      <c r="M3173">
        <v>0</v>
      </c>
      <c r="N3173">
        <v>0</v>
      </c>
      <c r="O3173" s="99">
        <f t="shared" si="99"/>
        <v>1</v>
      </c>
      <c r="P3173" s="88">
        <f t="shared" si="100"/>
        <v>0</v>
      </c>
    </row>
    <row r="3174" spans="1:16" x14ac:dyDescent="0.3">
      <c r="A3174" t="s">
        <v>43</v>
      </c>
      <c r="B3174" s="9" t="s">
        <v>395</v>
      </c>
      <c r="C3174" t="s">
        <v>396</v>
      </c>
      <c r="D3174" t="s">
        <v>90</v>
      </c>
      <c r="E3174" t="s">
        <v>242</v>
      </c>
      <c r="F3174" t="s">
        <v>220</v>
      </c>
      <c r="G3174" t="s">
        <v>272</v>
      </c>
      <c r="H3174" t="s">
        <v>7</v>
      </c>
      <c r="I3174">
        <v>1</v>
      </c>
      <c r="J3174">
        <v>1</v>
      </c>
      <c r="K3174">
        <v>0</v>
      </c>
      <c r="L3174">
        <v>1</v>
      </c>
      <c r="M3174">
        <v>0</v>
      </c>
      <c r="N3174">
        <v>0</v>
      </c>
      <c r="O3174" s="99">
        <f t="shared" si="99"/>
        <v>1</v>
      </c>
      <c r="P3174" s="88">
        <f t="shared" si="100"/>
        <v>0</v>
      </c>
    </row>
    <row r="3175" spans="1:16" x14ac:dyDescent="0.3">
      <c r="A3175" t="s">
        <v>43</v>
      </c>
      <c r="B3175" s="9" t="s">
        <v>395</v>
      </c>
      <c r="C3175" t="s">
        <v>396</v>
      </c>
      <c r="D3175" t="s">
        <v>90</v>
      </c>
      <c r="E3175" t="s">
        <v>242</v>
      </c>
      <c r="F3175" t="s">
        <v>220</v>
      </c>
      <c r="G3175" t="s">
        <v>272</v>
      </c>
      <c r="H3175" t="s">
        <v>6</v>
      </c>
      <c r="I3175">
        <v>2</v>
      </c>
      <c r="J3175">
        <v>1</v>
      </c>
      <c r="K3175">
        <v>0</v>
      </c>
      <c r="L3175">
        <v>1</v>
      </c>
      <c r="M3175">
        <v>0</v>
      </c>
      <c r="N3175">
        <v>1</v>
      </c>
      <c r="O3175" s="99">
        <f t="shared" si="99"/>
        <v>2</v>
      </c>
      <c r="P3175" s="88">
        <f t="shared" si="100"/>
        <v>1</v>
      </c>
    </row>
    <row r="3176" spans="1:16" x14ac:dyDescent="0.3">
      <c r="A3176" t="s">
        <v>43</v>
      </c>
      <c r="B3176" s="9" t="s">
        <v>395</v>
      </c>
      <c r="C3176" t="s">
        <v>396</v>
      </c>
      <c r="D3176" t="s">
        <v>92</v>
      </c>
      <c r="E3176" t="s">
        <v>243</v>
      </c>
      <c r="F3176" t="s">
        <v>220</v>
      </c>
      <c r="G3176" t="s">
        <v>271</v>
      </c>
      <c r="H3176" t="s">
        <v>4</v>
      </c>
      <c r="I3176">
        <v>5</v>
      </c>
      <c r="J3176">
        <v>1</v>
      </c>
      <c r="K3176">
        <v>0</v>
      </c>
      <c r="L3176">
        <v>1</v>
      </c>
      <c r="M3176">
        <v>3</v>
      </c>
      <c r="N3176">
        <v>1</v>
      </c>
      <c r="O3176" s="99">
        <f t="shared" si="99"/>
        <v>5</v>
      </c>
      <c r="P3176" s="88">
        <f t="shared" si="100"/>
        <v>1</v>
      </c>
    </row>
    <row r="3177" spans="1:16" x14ac:dyDescent="0.3">
      <c r="A3177" t="s">
        <v>43</v>
      </c>
      <c r="B3177" s="9" t="s">
        <v>395</v>
      </c>
      <c r="C3177" t="s">
        <v>396</v>
      </c>
      <c r="D3177" t="s">
        <v>92</v>
      </c>
      <c r="E3177" t="s">
        <v>243</v>
      </c>
      <c r="F3177" t="s">
        <v>220</v>
      </c>
      <c r="G3177" t="s">
        <v>271</v>
      </c>
      <c r="H3177" t="s">
        <v>5</v>
      </c>
      <c r="I3177">
        <v>4</v>
      </c>
      <c r="J3177">
        <v>3</v>
      </c>
      <c r="K3177">
        <v>1</v>
      </c>
      <c r="L3177">
        <v>2</v>
      </c>
      <c r="M3177">
        <v>1</v>
      </c>
      <c r="N3177">
        <v>0</v>
      </c>
      <c r="O3177" s="99">
        <f t="shared" si="99"/>
        <v>4</v>
      </c>
      <c r="P3177" s="88">
        <f t="shared" si="100"/>
        <v>0</v>
      </c>
    </row>
    <row r="3178" spans="1:16" x14ac:dyDescent="0.3">
      <c r="A3178" t="s">
        <v>43</v>
      </c>
      <c r="B3178" s="9" t="s">
        <v>395</v>
      </c>
      <c r="C3178" t="s">
        <v>396</v>
      </c>
      <c r="D3178" t="s">
        <v>92</v>
      </c>
      <c r="E3178" t="s">
        <v>243</v>
      </c>
      <c r="F3178" t="s">
        <v>220</v>
      </c>
      <c r="G3178" t="s">
        <v>271</v>
      </c>
      <c r="H3178" t="s">
        <v>7</v>
      </c>
      <c r="I3178">
        <v>2</v>
      </c>
      <c r="J3178">
        <v>1</v>
      </c>
      <c r="K3178">
        <v>0</v>
      </c>
      <c r="L3178">
        <v>1</v>
      </c>
      <c r="M3178">
        <v>1</v>
      </c>
      <c r="N3178">
        <v>0</v>
      </c>
      <c r="O3178" s="99">
        <f t="shared" si="99"/>
        <v>2</v>
      </c>
      <c r="P3178" s="88">
        <f t="shared" si="100"/>
        <v>0</v>
      </c>
    </row>
    <row r="3179" spans="1:16" x14ac:dyDescent="0.3">
      <c r="A3179" t="s">
        <v>43</v>
      </c>
      <c r="B3179" s="9" t="s">
        <v>395</v>
      </c>
      <c r="C3179" t="s">
        <v>396</v>
      </c>
      <c r="D3179" t="s">
        <v>92</v>
      </c>
      <c r="E3179" t="s">
        <v>243</v>
      </c>
      <c r="F3179" t="s">
        <v>220</v>
      </c>
      <c r="G3179" t="s">
        <v>271</v>
      </c>
      <c r="H3179" t="s">
        <v>6</v>
      </c>
      <c r="I3179">
        <v>3</v>
      </c>
      <c r="J3179">
        <v>1</v>
      </c>
      <c r="K3179">
        <v>0</v>
      </c>
      <c r="L3179">
        <v>1</v>
      </c>
      <c r="M3179">
        <v>2</v>
      </c>
      <c r="N3179">
        <v>0</v>
      </c>
      <c r="O3179" s="99">
        <f t="shared" si="99"/>
        <v>3</v>
      </c>
      <c r="P3179" s="88">
        <f t="shared" si="100"/>
        <v>0</v>
      </c>
    </row>
    <row r="3180" spans="1:16" x14ac:dyDescent="0.3">
      <c r="A3180" t="s">
        <v>43</v>
      </c>
      <c r="B3180" s="9" t="s">
        <v>395</v>
      </c>
      <c r="C3180" t="s">
        <v>396</v>
      </c>
      <c r="D3180" t="s">
        <v>94</v>
      </c>
      <c r="E3180" t="s">
        <v>244</v>
      </c>
      <c r="F3180" t="s">
        <v>220</v>
      </c>
      <c r="G3180" t="s">
        <v>272</v>
      </c>
      <c r="H3180" t="s">
        <v>4</v>
      </c>
      <c r="I3180">
        <v>23</v>
      </c>
      <c r="J3180">
        <v>4</v>
      </c>
      <c r="K3180">
        <v>0</v>
      </c>
      <c r="L3180">
        <v>4</v>
      </c>
      <c r="M3180">
        <v>8</v>
      </c>
      <c r="N3180">
        <v>11</v>
      </c>
      <c r="O3180" s="99">
        <f t="shared" si="99"/>
        <v>23</v>
      </c>
      <c r="P3180" s="88">
        <f t="shared" si="100"/>
        <v>11</v>
      </c>
    </row>
    <row r="3181" spans="1:16" x14ac:dyDescent="0.3">
      <c r="A3181" t="s">
        <v>43</v>
      </c>
      <c r="B3181" s="9" t="s">
        <v>395</v>
      </c>
      <c r="C3181" t="s">
        <v>396</v>
      </c>
      <c r="D3181" t="s">
        <v>94</v>
      </c>
      <c r="E3181" t="s">
        <v>244</v>
      </c>
      <c r="F3181" t="s">
        <v>220</v>
      </c>
      <c r="G3181" t="s">
        <v>272</v>
      </c>
      <c r="H3181" t="s">
        <v>5</v>
      </c>
      <c r="I3181">
        <v>5</v>
      </c>
      <c r="J3181">
        <v>1</v>
      </c>
      <c r="K3181">
        <v>0</v>
      </c>
      <c r="L3181">
        <v>1</v>
      </c>
      <c r="M3181">
        <v>4</v>
      </c>
      <c r="N3181">
        <v>0</v>
      </c>
      <c r="O3181" s="99">
        <f t="shared" si="99"/>
        <v>5</v>
      </c>
      <c r="P3181" s="88">
        <f t="shared" si="100"/>
        <v>0</v>
      </c>
    </row>
    <row r="3182" spans="1:16" x14ac:dyDescent="0.3">
      <c r="A3182" t="s">
        <v>43</v>
      </c>
      <c r="B3182" s="9" t="s">
        <v>395</v>
      </c>
      <c r="C3182" t="s">
        <v>396</v>
      </c>
      <c r="D3182" t="s">
        <v>94</v>
      </c>
      <c r="E3182" t="s">
        <v>244</v>
      </c>
      <c r="F3182" t="s">
        <v>220</v>
      </c>
      <c r="G3182" t="s">
        <v>272</v>
      </c>
      <c r="H3182" t="s">
        <v>7</v>
      </c>
      <c r="I3182">
        <v>3</v>
      </c>
      <c r="J3182">
        <v>1</v>
      </c>
      <c r="K3182">
        <v>0</v>
      </c>
      <c r="L3182">
        <v>1</v>
      </c>
      <c r="M3182">
        <v>1</v>
      </c>
      <c r="N3182">
        <v>1</v>
      </c>
      <c r="O3182" s="99">
        <f t="shared" si="99"/>
        <v>3</v>
      </c>
      <c r="P3182" s="88">
        <f t="shared" si="100"/>
        <v>1</v>
      </c>
    </row>
    <row r="3183" spans="1:16" x14ac:dyDescent="0.3">
      <c r="A3183" t="s">
        <v>43</v>
      </c>
      <c r="B3183" s="9" t="s">
        <v>395</v>
      </c>
      <c r="C3183" t="s">
        <v>396</v>
      </c>
      <c r="D3183" t="s">
        <v>94</v>
      </c>
      <c r="E3183" t="s">
        <v>244</v>
      </c>
      <c r="F3183" t="s">
        <v>220</v>
      </c>
      <c r="G3183" t="s">
        <v>272</v>
      </c>
      <c r="H3183" t="s">
        <v>6</v>
      </c>
      <c r="I3183">
        <v>6</v>
      </c>
      <c r="J3183">
        <v>5</v>
      </c>
      <c r="K3183">
        <v>1</v>
      </c>
      <c r="L3183">
        <v>4</v>
      </c>
      <c r="M3183">
        <v>1</v>
      </c>
      <c r="N3183">
        <v>0</v>
      </c>
      <c r="O3183" s="99">
        <f t="shared" si="99"/>
        <v>6</v>
      </c>
      <c r="P3183" s="88">
        <f t="shared" si="100"/>
        <v>0</v>
      </c>
    </row>
    <row r="3184" spans="1:16" x14ac:dyDescent="0.3">
      <c r="A3184" t="s">
        <v>43</v>
      </c>
      <c r="B3184" s="9" t="s">
        <v>395</v>
      </c>
      <c r="C3184" t="s">
        <v>396</v>
      </c>
      <c r="D3184" t="s">
        <v>245</v>
      </c>
      <c r="E3184" t="s">
        <v>246</v>
      </c>
      <c r="F3184" t="s">
        <v>220</v>
      </c>
      <c r="G3184" t="s">
        <v>273</v>
      </c>
      <c r="H3184" t="s">
        <v>7</v>
      </c>
      <c r="I3184">
        <v>1</v>
      </c>
      <c r="J3184">
        <v>1</v>
      </c>
      <c r="K3184">
        <v>1</v>
      </c>
      <c r="L3184">
        <v>0</v>
      </c>
      <c r="M3184">
        <v>0</v>
      </c>
      <c r="N3184">
        <v>0</v>
      </c>
      <c r="O3184" s="99">
        <f t="shared" si="99"/>
        <v>1</v>
      </c>
      <c r="P3184" s="88">
        <f t="shared" si="100"/>
        <v>0</v>
      </c>
    </row>
    <row r="3185" spans="1:16" x14ac:dyDescent="0.3">
      <c r="A3185" t="s">
        <v>43</v>
      </c>
      <c r="B3185" s="9" t="s">
        <v>395</v>
      </c>
      <c r="C3185" t="s">
        <v>396</v>
      </c>
      <c r="D3185" t="s">
        <v>100</v>
      </c>
      <c r="E3185" t="s">
        <v>247</v>
      </c>
      <c r="F3185" t="s">
        <v>220</v>
      </c>
      <c r="G3185" t="s">
        <v>272</v>
      </c>
      <c r="H3185" t="s">
        <v>4</v>
      </c>
      <c r="I3185">
        <v>28</v>
      </c>
      <c r="J3185">
        <v>20</v>
      </c>
      <c r="K3185">
        <v>3</v>
      </c>
      <c r="L3185">
        <v>17</v>
      </c>
      <c r="M3185">
        <v>8</v>
      </c>
      <c r="N3185">
        <v>0</v>
      </c>
      <c r="O3185" s="99">
        <f t="shared" si="99"/>
        <v>28</v>
      </c>
      <c r="P3185" s="88">
        <f t="shared" si="100"/>
        <v>0</v>
      </c>
    </row>
    <row r="3186" spans="1:16" x14ac:dyDescent="0.3">
      <c r="A3186" t="s">
        <v>43</v>
      </c>
      <c r="B3186" s="9" t="s">
        <v>395</v>
      </c>
      <c r="C3186" t="s">
        <v>396</v>
      </c>
      <c r="D3186" t="s">
        <v>100</v>
      </c>
      <c r="E3186" t="s">
        <v>247</v>
      </c>
      <c r="F3186" t="s">
        <v>220</v>
      </c>
      <c r="G3186" t="s">
        <v>272</v>
      </c>
      <c r="H3186" t="s">
        <v>5</v>
      </c>
      <c r="I3186">
        <v>8</v>
      </c>
      <c r="J3186">
        <v>2</v>
      </c>
      <c r="K3186">
        <v>0</v>
      </c>
      <c r="L3186">
        <v>2</v>
      </c>
      <c r="M3186">
        <v>2</v>
      </c>
      <c r="N3186">
        <v>4</v>
      </c>
      <c r="O3186" s="99">
        <f t="shared" si="99"/>
        <v>8</v>
      </c>
      <c r="P3186" s="88">
        <f t="shared" si="100"/>
        <v>4</v>
      </c>
    </row>
    <row r="3187" spans="1:16" x14ac:dyDescent="0.3">
      <c r="A3187" t="s">
        <v>43</v>
      </c>
      <c r="B3187" s="9" t="s">
        <v>395</v>
      </c>
      <c r="C3187" t="s">
        <v>396</v>
      </c>
      <c r="D3187" t="s">
        <v>100</v>
      </c>
      <c r="E3187" t="s">
        <v>247</v>
      </c>
      <c r="F3187" t="s">
        <v>220</v>
      </c>
      <c r="G3187" t="s">
        <v>272</v>
      </c>
      <c r="H3187" t="s">
        <v>7</v>
      </c>
      <c r="I3187">
        <v>6</v>
      </c>
      <c r="J3187">
        <v>5</v>
      </c>
      <c r="K3187">
        <v>2</v>
      </c>
      <c r="L3187">
        <v>3</v>
      </c>
      <c r="M3187">
        <v>0</v>
      </c>
      <c r="N3187">
        <v>1</v>
      </c>
      <c r="O3187" s="99">
        <f t="shared" si="99"/>
        <v>6</v>
      </c>
      <c r="P3187" s="88">
        <f t="shared" si="100"/>
        <v>1</v>
      </c>
    </row>
    <row r="3188" spans="1:16" x14ac:dyDescent="0.3">
      <c r="A3188" t="s">
        <v>43</v>
      </c>
      <c r="B3188" s="9" t="s">
        <v>395</v>
      </c>
      <c r="C3188" t="s">
        <v>396</v>
      </c>
      <c r="D3188" t="s">
        <v>100</v>
      </c>
      <c r="E3188" t="s">
        <v>247</v>
      </c>
      <c r="F3188" t="s">
        <v>220</v>
      </c>
      <c r="G3188" t="s">
        <v>272</v>
      </c>
      <c r="H3188" t="s">
        <v>6</v>
      </c>
      <c r="I3188">
        <v>3</v>
      </c>
      <c r="J3188">
        <v>2</v>
      </c>
      <c r="K3188">
        <v>0</v>
      </c>
      <c r="L3188">
        <v>2</v>
      </c>
      <c r="M3188">
        <v>0</v>
      </c>
      <c r="N3188">
        <v>1</v>
      </c>
      <c r="O3188" s="99">
        <f t="shared" si="99"/>
        <v>3</v>
      </c>
      <c r="P3188" s="88">
        <f t="shared" si="100"/>
        <v>1</v>
      </c>
    </row>
    <row r="3189" spans="1:16" x14ac:dyDescent="0.3">
      <c r="A3189" t="s">
        <v>43</v>
      </c>
      <c r="B3189" s="9" t="s">
        <v>395</v>
      </c>
      <c r="C3189" t="s">
        <v>396</v>
      </c>
      <c r="D3189" t="s">
        <v>102</v>
      </c>
      <c r="E3189" t="s">
        <v>248</v>
      </c>
      <c r="F3189" t="s">
        <v>220</v>
      </c>
      <c r="G3189" t="s">
        <v>271</v>
      </c>
      <c r="H3189" t="s">
        <v>4</v>
      </c>
      <c r="I3189">
        <v>81</v>
      </c>
      <c r="J3189">
        <v>15</v>
      </c>
      <c r="K3189">
        <v>3</v>
      </c>
      <c r="L3189">
        <v>12</v>
      </c>
      <c r="M3189">
        <v>32</v>
      </c>
      <c r="N3189">
        <v>34</v>
      </c>
      <c r="O3189" s="99">
        <f t="shared" si="99"/>
        <v>81</v>
      </c>
      <c r="P3189" s="88">
        <f t="shared" si="100"/>
        <v>34</v>
      </c>
    </row>
    <row r="3190" spans="1:16" x14ac:dyDescent="0.3">
      <c r="A3190" t="s">
        <v>43</v>
      </c>
      <c r="B3190" s="9" t="s">
        <v>395</v>
      </c>
      <c r="C3190" t="s">
        <v>396</v>
      </c>
      <c r="D3190" t="s">
        <v>102</v>
      </c>
      <c r="E3190" t="s">
        <v>248</v>
      </c>
      <c r="F3190" t="s">
        <v>220</v>
      </c>
      <c r="G3190" t="s">
        <v>271</v>
      </c>
      <c r="H3190" t="s">
        <v>5</v>
      </c>
      <c r="I3190">
        <v>8</v>
      </c>
      <c r="J3190">
        <v>2</v>
      </c>
      <c r="K3190">
        <v>1</v>
      </c>
      <c r="L3190">
        <v>1</v>
      </c>
      <c r="M3190">
        <v>3</v>
      </c>
      <c r="N3190">
        <v>3</v>
      </c>
      <c r="O3190" s="99">
        <f t="shared" si="99"/>
        <v>8</v>
      </c>
      <c r="P3190" s="88">
        <f t="shared" si="100"/>
        <v>3</v>
      </c>
    </row>
    <row r="3191" spans="1:16" x14ac:dyDescent="0.3">
      <c r="A3191" t="s">
        <v>43</v>
      </c>
      <c r="B3191" s="9" t="s">
        <v>395</v>
      </c>
      <c r="C3191" t="s">
        <v>396</v>
      </c>
      <c r="D3191" t="s">
        <v>102</v>
      </c>
      <c r="E3191" t="s">
        <v>248</v>
      </c>
      <c r="F3191" t="s">
        <v>220</v>
      </c>
      <c r="G3191" t="s">
        <v>271</v>
      </c>
      <c r="H3191" t="s">
        <v>7</v>
      </c>
      <c r="I3191">
        <v>3</v>
      </c>
      <c r="J3191">
        <v>2</v>
      </c>
      <c r="K3191">
        <v>1</v>
      </c>
      <c r="L3191">
        <v>1</v>
      </c>
      <c r="M3191">
        <v>0</v>
      </c>
      <c r="N3191">
        <v>1</v>
      </c>
      <c r="O3191" s="99">
        <f t="shared" si="99"/>
        <v>3</v>
      </c>
      <c r="P3191" s="88">
        <f t="shared" si="100"/>
        <v>1</v>
      </c>
    </row>
    <row r="3192" spans="1:16" x14ac:dyDescent="0.3">
      <c r="A3192" t="s">
        <v>43</v>
      </c>
      <c r="B3192" s="9" t="s">
        <v>395</v>
      </c>
      <c r="C3192" t="s">
        <v>396</v>
      </c>
      <c r="D3192" t="s">
        <v>102</v>
      </c>
      <c r="E3192" t="s">
        <v>248</v>
      </c>
      <c r="F3192" t="s">
        <v>220</v>
      </c>
      <c r="G3192" t="s">
        <v>271</v>
      </c>
      <c r="H3192" t="s">
        <v>6</v>
      </c>
      <c r="I3192">
        <v>4</v>
      </c>
      <c r="J3192">
        <v>2</v>
      </c>
      <c r="K3192">
        <v>0</v>
      </c>
      <c r="L3192">
        <v>2</v>
      </c>
      <c r="M3192">
        <v>0</v>
      </c>
      <c r="N3192">
        <v>2</v>
      </c>
      <c r="O3192" s="99">
        <f t="shared" si="99"/>
        <v>4</v>
      </c>
      <c r="P3192" s="88">
        <f t="shared" si="100"/>
        <v>2</v>
      </c>
    </row>
    <row r="3193" spans="1:16" x14ac:dyDescent="0.3">
      <c r="A3193" t="s">
        <v>43</v>
      </c>
      <c r="B3193" s="9" t="s">
        <v>395</v>
      </c>
      <c r="C3193" t="s">
        <v>396</v>
      </c>
      <c r="D3193" t="s">
        <v>104</v>
      </c>
      <c r="E3193" t="s">
        <v>249</v>
      </c>
      <c r="F3193" t="s">
        <v>220</v>
      </c>
      <c r="G3193" t="s">
        <v>272</v>
      </c>
      <c r="H3193" t="s">
        <v>4</v>
      </c>
      <c r="I3193">
        <v>14</v>
      </c>
      <c r="J3193">
        <v>7</v>
      </c>
      <c r="K3193">
        <v>1</v>
      </c>
      <c r="L3193">
        <v>6</v>
      </c>
      <c r="M3193">
        <v>5</v>
      </c>
      <c r="N3193">
        <v>2</v>
      </c>
      <c r="O3193" s="99">
        <f t="shared" si="99"/>
        <v>14</v>
      </c>
      <c r="P3193" s="88">
        <f t="shared" si="100"/>
        <v>2</v>
      </c>
    </row>
    <row r="3194" spans="1:16" x14ac:dyDescent="0.3">
      <c r="A3194" t="s">
        <v>43</v>
      </c>
      <c r="B3194" s="9" t="s">
        <v>395</v>
      </c>
      <c r="C3194" t="s">
        <v>396</v>
      </c>
      <c r="D3194" t="s">
        <v>104</v>
      </c>
      <c r="E3194" t="s">
        <v>249</v>
      </c>
      <c r="F3194" t="s">
        <v>220</v>
      </c>
      <c r="G3194" t="s">
        <v>272</v>
      </c>
      <c r="H3194" t="s">
        <v>5</v>
      </c>
      <c r="I3194">
        <v>4</v>
      </c>
      <c r="J3194">
        <v>1</v>
      </c>
      <c r="K3194">
        <v>0</v>
      </c>
      <c r="L3194">
        <v>1</v>
      </c>
      <c r="M3194">
        <v>3</v>
      </c>
      <c r="N3194">
        <v>0</v>
      </c>
      <c r="O3194" s="99">
        <f t="shared" si="99"/>
        <v>4</v>
      </c>
      <c r="P3194" s="88">
        <f t="shared" si="100"/>
        <v>0</v>
      </c>
    </row>
    <row r="3195" spans="1:16" x14ac:dyDescent="0.3">
      <c r="A3195" t="s">
        <v>43</v>
      </c>
      <c r="B3195" s="9" t="s">
        <v>395</v>
      </c>
      <c r="C3195" t="s">
        <v>396</v>
      </c>
      <c r="D3195" t="s">
        <v>104</v>
      </c>
      <c r="E3195" t="s">
        <v>249</v>
      </c>
      <c r="F3195" t="s">
        <v>220</v>
      </c>
      <c r="G3195" t="s">
        <v>272</v>
      </c>
      <c r="H3195" t="s">
        <v>7</v>
      </c>
      <c r="I3195">
        <v>3</v>
      </c>
      <c r="J3195">
        <v>3</v>
      </c>
      <c r="K3195">
        <v>1</v>
      </c>
      <c r="L3195">
        <v>2</v>
      </c>
      <c r="M3195">
        <v>0</v>
      </c>
      <c r="N3195">
        <v>0</v>
      </c>
      <c r="O3195" s="99">
        <f t="shared" si="99"/>
        <v>3</v>
      </c>
      <c r="P3195" s="88">
        <f t="shared" si="100"/>
        <v>0</v>
      </c>
    </row>
    <row r="3196" spans="1:16" x14ac:dyDescent="0.3">
      <c r="A3196" t="s">
        <v>43</v>
      </c>
      <c r="B3196" s="9" t="s">
        <v>395</v>
      </c>
      <c r="C3196" t="s">
        <v>396</v>
      </c>
      <c r="D3196" t="s">
        <v>104</v>
      </c>
      <c r="E3196" t="s">
        <v>249</v>
      </c>
      <c r="F3196" t="s">
        <v>220</v>
      </c>
      <c r="G3196" t="s">
        <v>272</v>
      </c>
      <c r="H3196" t="s">
        <v>6</v>
      </c>
      <c r="I3196">
        <v>5</v>
      </c>
      <c r="J3196">
        <v>5</v>
      </c>
      <c r="K3196">
        <v>1</v>
      </c>
      <c r="L3196">
        <v>4</v>
      </c>
      <c r="M3196">
        <v>0</v>
      </c>
      <c r="N3196">
        <v>0</v>
      </c>
      <c r="O3196" s="99">
        <f t="shared" si="99"/>
        <v>5</v>
      </c>
      <c r="P3196" s="88">
        <f t="shared" si="100"/>
        <v>0</v>
      </c>
    </row>
    <row r="3197" spans="1:16" x14ac:dyDescent="0.3">
      <c r="A3197" t="s">
        <v>43</v>
      </c>
      <c r="B3197" s="9" t="s">
        <v>395</v>
      </c>
      <c r="C3197" t="s">
        <v>396</v>
      </c>
      <c r="D3197" t="s">
        <v>106</v>
      </c>
      <c r="E3197" t="s">
        <v>250</v>
      </c>
      <c r="F3197" t="s">
        <v>220</v>
      </c>
      <c r="G3197" t="s">
        <v>273</v>
      </c>
      <c r="H3197" t="s">
        <v>4</v>
      </c>
      <c r="I3197">
        <v>29</v>
      </c>
      <c r="J3197">
        <v>3</v>
      </c>
      <c r="K3197">
        <v>2</v>
      </c>
      <c r="L3197">
        <v>1</v>
      </c>
      <c r="M3197">
        <v>5</v>
      </c>
      <c r="N3197">
        <v>21</v>
      </c>
      <c r="O3197" s="99">
        <f t="shared" si="99"/>
        <v>29</v>
      </c>
      <c r="P3197" s="88">
        <f t="shared" si="100"/>
        <v>21</v>
      </c>
    </row>
    <row r="3198" spans="1:16" x14ac:dyDescent="0.3">
      <c r="A3198" t="s">
        <v>43</v>
      </c>
      <c r="B3198" s="9" t="s">
        <v>395</v>
      </c>
      <c r="C3198" t="s">
        <v>396</v>
      </c>
      <c r="D3198" t="s">
        <v>106</v>
      </c>
      <c r="E3198" t="s">
        <v>250</v>
      </c>
      <c r="F3198" t="s">
        <v>220</v>
      </c>
      <c r="G3198" t="s">
        <v>273</v>
      </c>
      <c r="H3198" t="s">
        <v>5</v>
      </c>
      <c r="I3198">
        <v>5</v>
      </c>
      <c r="J3198">
        <v>1</v>
      </c>
      <c r="K3198">
        <v>1</v>
      </c>
      <c r="L3198">
        <v>0</v>
      </c>
      <c r="M3198">
        <v>0</v>
      </c>
      <c r="N3198">
        <v>4</v>
      </c>
      <c r="O3198" s="99">
        <f t="shared" si="99"/>
        <v>5</v>
      </c>
      <c r="P3198" s="88">
        <f t="shared" si="100"/>
        <v>4</v>
      </c>
    </row>
    <row r="3199" spans="1:16" x14ac:dyDescent="0.3">
      <c r="A3199" t="s">
        <v>43</v>
      </c>
      <c r="B3199" s="9" t="s">
        <v>395</v>
      </c>
      <c r="C3199" t="s">
        <v>396</v>
      </c>
      <c r="D3199" t="s">
        <v>106</v>
      </c>
      <c r="E3199" t="s">
        <v>250</v>
      </c>
      <c r="F3199" t="s">
        <v>220</v>
      </c>
      <c r="G3199" t="s">
        <v>273</v>
      </c>
      <c r="H3199" t="s">
        <v>7</v>
      </c>
      <c r="I3199">
        <v>9</v>
      </c>
      <c r="J3199">
        <v>0</v>
      </c>
      <c r="K3199">
        <v>0</v>
      </c>
      <c r="L3199">
        <v>0</v>
      </c>
      <c r="M3199">
        <v>3</v>
      </c>
      <c r="N3199">
        <v>6</v>
      </c>
      <c r="O3199" s="99">
        <f t="shared" si="99"/>
        <v>9</v>
      </c>
      <c r="P3199" s="88">
        <f t="shared" si="100"/>
        <v>6</v>
      </c>
    </row>
    <row r="3200" spans="1:16" x14ac:dyDescent="0.3">
      <c r="A3200" t="s">
        <v>43</v>
      </c>
      <c r="B3200" s="9" t="s">
        <v>395</v>
      </c>
      <c r="C3200" t="s">
        <v>396</v>
      </c>
      <c r="D3200" t="s">
        <v>106</v>
      </c>
      <c r="E3200" t="s">
        <v>250</v>
      </c>
      <c r="F3200" t="s">
        <v>220</v>
      </c>
      <c r="G3200" t="s">
        <v>273</v>
      </c>
      <c r="H3200" t="s">
        <v>6</v>
      </c>
      <c r="I3200">
        <v>10</v>
      </c>
      <c r="J3200">
        <v>2</v>
      </c>
      <c r="K3200">
        <v>0</v>
      </c>
      <c r="L3200">
        <v>2</v>
      </c>
      <c r="M3200">
        <v>0</v>
      </c>
      <c r="N3200">
        <v>8</v>
      </c>
      <c r="O3200" s="99">
        <f t="shared" si="99"/>
        <v>10</v>
      </c>
      <c r="P3200" s="88">
        <f t="shared" si="100"/>
        <v>8</v>
      </c>
    </row>
    <row r="3201" spans="1:16" x14ac:dyDescent="0.3">
      <c r="A3201" t="s">
        <v>43</v>
      </c>
      <c r="B3201" s="9" t="s">
        <v>395</v>
      </c>
      <c r="C3201" t="s">
        <v>396</v>
      </c>
      <c r="D3201" t="s">
        <v>108</v>
      </c>
      <c r="E3201" t="s">
        <v>251</v>
      </c>
      <c r="F3201" t="s">
        <v>239</v>
      </c>
      <c r="G3201" t="s">
        <v>271</v>
      </c>
      <c r="H3201" t="s">
        <v>4</v>
      </c>
      <c r="I3201">
        <v>53</v>
      </c>
      <c r="J3201">
        <v>36</v>
      </c>
      <c r="K3201">
        <v>5</v>
      </c>
      <c r="L3201">
        <v>31</v>
      </c>
      <c r="M3201">
        <v>9</v>
      </c>
      <c r="N3201">
        <v>8</v>
      </c>
      <c r="O3201" s="99">
        <f t="shared" si="99"/>
        <v>53</v>
      </c>
      <c r="P3201" s="88">
        <f t="shared" si="100"/>
        <v>8</v>
      </c>
    </row>
    <row r="3202" spans="1:16" x14ac:dyDescent="0.3">
      <c r="A3202" t="s">
        <v>43</v>
      </c>
      <c r="B3202" s="9" t="s">
        <v>395</v>
      </c>
      <c r="C3202" t="s">
        <v>396</v>
      </c>
      <c r="D3202" t="s">
        <v>108</v>
      </c>
      <c r="E3202" t="s">
        <v>251</v>
      </c>
      <c r="F3202" t="s">
        <v>239</v>
      </c>
      <c r="G3202" t="s">
        <v>271</v>
      </c>
      <c r="H3202" t="s">
        <v>5</v>
      </c>
      <c r="I3202">
        <v>7</v>
      </c>
      <c r="J3202">
        <v>0</v>
      </c>
      <c r="K3202">
        <v>0</v>
      </c>
      <c r="L3202">
        <v>0</v>
      </c>
      <c r="M3202">
        <v>4</v>
      </c>
      <c r="N3202">
        <v>3</v>
      </c>
      <c r="O3202" s="99">
        <f t="shared" si="99"/>
        <v>7</v>
      </c>
      <c r="P3202" s="88">
        <f t="shared" si="100"/>
        <v>3</v>
      </c>
    </row>
    <row r="3203" spans="1:16" x14ac:dyDescent="0.3">
      <c r="A3203" t="s">
        <v>43</v>
      </c>
      <c r="B3203" s="9" t="s">
        <v>395</v>
      </c>
      <c r="C3203" t="s">
        <v>396</v>
      </c>
      <c r="D3203" t="s">
        <v>108</v>
      </c>
      <c r="E3203" t="s">
        <v>251</v>
      </c>
      <c r="F3203" t="s">
        <v>239</v>
      </c>
      <c r="G3203" t="s">
        <v>271</v>
      </c>
      <c r="H3203" t="s">
        <v>7</v>
      </c>
      <c r="I3203">
        <v>5</v>
      </c>
      <c r="J3203">
        <v>2</v>
      </c>
      <c r="K3203">
        <v>1</v>
      </c>
      <c r="L3203">
        <v>1</v>
      </c>
      <c r="M3203">
        <v>0</v>
      </c>
      <c r="N3203">
        <v>3</v>
      </c>
      <c r="O3203" s="99">
        <f t="shared" ref="O3203:O3266" si="101">IF($I$1=$O$1,I3203,IF($J$1=$O$1,J3203,IF($K$1=$O$1,K3203,IF($L$1=$O$1,L3203,IF($M$1=$O$1,M3203,IF($N$1=$O$1,N3203,"x"))))))</f>
        <v>5</v>
      </c>
      <c r="P3203" s="88">
        <f t="shared" ref="P3203:P3266" si="102">IF($I$1=$P$1,I3203,IF($J$1=$P$1,J3203,IF($K$1=$P$1,K3203,IF($L$1=$P$1,L3203,IF($M$1=$P$1,M3203,IF($N$1=$P$1,N3203,"x"))))))</f>
        <v>3</v>
      </c>
    </row>
    <row r="3204" spans="1:16" x14ac:dyDescent="0.3">
      <c r="A3204" t="s">
        <v>43</v>
      </c>
      <c r="B3204" s="9" t="s">
        <v>395</v>
      </c>
      <c r="C3204" t="s">
        <v>396</v>
      </c>
      <c r="D3204" t="s">
        <v>108</v>
      </c>
      <c r="E3204" t="s">
        <v>251</v>
      </c>
      <c r="F3204" t="s">
        <v>239</v>
      </c>
      <c r="G3204" t="s">
        <v>271</v>
      </c>
      <c r="H3204" t="s">
        <v>6</v>
      </c>
      <c r="I3204">
        <v>4</v>
      </c>
      <c r="J3204">
        <v>2</v>
      </c>
      <c r="K3204">
        <v>0</v>
      </c>
      <c r="L3204">
        <v>2</v>
      </c>
      <c r="M3204">
        <v>1</v>
      </c>
      <c r="N3204">
        <v>1</v>
      </c>
      <c r="O3204" s="99">
        <f t="shared" si="101"/>
        <v>4</v>
      </c>
      <c r="P3204" s="88">
        <f t="shared" si="102"/>
        <v>1</v>
      </c>
    </row>
    <row r="3205" spans="1:16" x14ac:dyDescent="0.3">
      <c r="A3205" t="s">
        <v>43</v>
      </c>
      <c r="B3205" s="9" t="s">
        <v>395</v>
      </c>
      <c r="C3205" t="s">
        <v>396</v>
      </c>
      <c r="D3205" t="s">
        <v>110</v>
      </c>
      <c r="E3205" t="s">
        <v>252</v>
      </c>
      <c r="F3205" t="s">
        <v>220</v>
      </c>
      <c r="G3205" t="s">
        <v>273</v>
      </c>
      <c r="H3205" t="s">
        <v>4</v>
      </c>
      <c r="I3205">
        <v>9</v>
      </c>
      <c r="J3205">
        <v>8</v>
      </c>
      <c r="K3205">
        <v>2</v>
      </c>
      <c r="L3205">
        <v>6</v>
      </c>
      <c r="M3205">
        <v>1</v>
      </c>
      <c r="N3205">
        <v>0</v>
      </c>
      <c r="O3205" s="99">
        <f t="shared" si="101"/>
        <v>9</v>
      </c>
      <c r="P3205" s="88">
        <f t="shared" si="102"/>
        <v>0</v>
      </c>
    </row>
    <row r="3206" spans="1:16" x14ac:dyDescent="0.3">
      <c r="A3206" t="s">
        <v>43</v>
      </c>
      <c r="B3206" s="9" t="s">
        <v>395</v>
      </c>
      <c r="C3206" t="s">
        <v>396</v>
      </c>
      <c r="D3206" t="s">
        <v>110</v>
      </c>
      <c r="E3206" t="s">
        <v>252</v>
      </c>
      <c r="F3206" t="s">
        <v>220</v>
      </c>
      <c r="G3206" t="s">
        <v>273</v>
      </c>
      <c r="H3206" t="s">
        <v>5</v>
      </c>
      <c r="I3206">
        <v>2</v>
      </c>
      <c r="J3206">
        <v>2</v>
      </c>
      <c r="K3206">
        <v>1</v>
      </c>
      <c r="L3206">
        <v>1</v>
      </c>
      <c r="M3206">
        <v>0</v>
      </c>
      <c r="N3206">
        <v>0</v>
      </c>
      <c r="O3206" s="99">
        <f t="shared" si="101"/>
        <v>2</v>
      </c>
      <c r="P3206" s="88">
        <f t="shared" si="102"/>
        <v>0</v>
      </c>
    </row>
    <row r="3207" spans="1:16" x14ac:dyDescent="0.3">
      <c r="A3207" t="s">
        <v>43</v>
      </c>
      <c r="B3207" s="9" t="s">
        <v>395</v>
      </c>
      <c r="C3207" t="s">
        <v>396</v>
      </c>
      <c r="D3207" t="s">
        <v>110</v>
      </c>
      <c r="E3207" t="s">
        <v>252</v>
      </c>
      <c r="F3207" t="s">
        <v>220</v>
      </c>
      <c r="G3207" t="s">
        <v>273</v>
      </c>
      <c r="H3207" t="s">
        <v>7</v>
      </c>
      <c r="I3207">
        <v>3</v>
      </c>
      <c r="J3207">
        <v>0</v>
      </c>
      <c r="K3207">
        <v>0</v>
      </c>
      <c r="L3207">
        <v>0</v>
      </c>
      <c r="M3207">
        <v>3</v>
      </c>
      <c r="N3207">
        <v>0</v>
      </c>
      <c r="O3207" s="99">
        <f t="shared" si="101"/>
        <v>3</v>
      </c>
      <c r="P3207" s="88">
        <f t="shared" si="102"/>
        <v>0</v>
      </c>
    </row>
    <row r="3208" spans="1:16" x14ac:dyDescent="0.3">
      <c r="A3208" t="s">
        <v>43</v>
      </c>
      <c r="B3208" s="9" t="s">
        <v>395</v>
      </c>
      <c r="C3208" t="s">
        <v>396</v>
      </c>
      <c r="D3208" t="s">
        <v>112</v>
      </c>
      <c r="E3208" t="s">
        <v>253</v>
      </c>
      <c r="F3208" t="s">
        <v>220</v>
      </c>
      <c r="G3208" t="s">
        <v>273</v>
      </c>
      <c r="H3208" t="s">
        <v>4</v>
      </c>
      <c r="I3208">
        <v>11</v>
      </c>
      <c r="J3208">
        <v>8</v>
      </c>
      <c r="K3208">
        <v>0</v>
      </c>
      <c r="L3208">
        <v>8</v>
      </c>
      <c r="M3208">
        <v>2</v>
      </c>
      <c r="N3208">
        <v>1</v>
      </c>
      <c r="O3208" s="99">
        <f t="shared" si="101"/>
        <v>11</v>
      </c>
      <c r="P3208" s="88">
        <f t="shared" si="102"/>
        <v>1</v>
      </c>
    </row>
    <row r="3209" spans="1:16" x14ac:dyDescent="0.3">
      <c r="A3209" t="s">
        <v>43</v>
      </c>
      <c r="B3209" s="9" t="s">
        <v>395</v>
      </c>
      <c r="C3209" t="s">
        <v>396</v>
      </c>
      <c r="D3209" t="s">
        <v>112</v>
      </c>
      <c r="E3209" t="s">
        <v>253</v>
      </c>
      <c r="F3209" t="s">
        <v>220</v>
      </c>
      <c r="G3209" t="s">
        <v>273</v>
      </c>
      <c r="H3209" t="s">
        <v>7</v>
      </c>
      <c r="I3209">
        <v>2</v>
      </c>
      <c r="J3209">
        <v>2</v>
      </c>
      <c r="K3209">
        <v>2</v>
      </c>
      <c r="L3209">
        <v>0</v>
      </c>
      <c r="M3209">
        <v>0</v>
      </c>
      <c r="N3209">
        <v>0</v>
      </c>
      <c r="O3209" s="99">
        <f t="shared" si="101"/>
        <v>2</v>
      </c>
      <c r="P3209" s="88">
        <f t="shared" si="102"/>
        <v>0</v>
      </c>
    </row>
    <row r="3210" spans="1:16" x14ac:dyDescent="0.3">
      <c r="A3210" t="s">
        <v>43</v>
      </c>
      <c r="B3210" s="9" t="s">
        <v>395</v>
      </c>
      <c r="C3210" t="s">
        <v>396</v>
      </c>
      <c r="D3210" t="s">
        <v>112</v>
      </c>
      <c r="E3210" t="s">
        <v>253</v>
      </c>
      <c r="F3210" t="s">
        <v>220</v>
      </c>
      <c r="G3210" t="s">
        <v>273</v>
      </c>
      <c r="H3210" t="s">
        <v>6</v>
      </c>
      <c r="I3210">
        <v>3</v>
      </c>
      <c r="J3210">
        <v>0</v>
      </c>
      <c r="K3210">
        <v>0</v>
      </c>
      <c r="L3210">
        <v>0</v>
      </c>
      <c r="M3210">
        <v>0</v>
      </c>
      <c r="N3210">
        <v>3</v>
      </c>
      <c r="O3210" s="99">
        <f t="shared" si="101"/>
        <v>3</v>
      </c>
      <c r="P3210" s="88">
        <f t="shared" si="102"/>
        <v>3</v>
      </c>
    </row>
    <row r="3211" spans="1:16" x14ac:dyDescent="0.3">
      <c r="A3211" t="s">
        <v>43</v>
      </c>
      <c r="B3211" s="9" t="s">
        <v>395</v>
      </c>
      <c r="C3211" t="s">
        <v>396</v>
      </c>
      <c r="D3211" t="s">
        <v>114</v>
      </c>
      <c r="E3211" t="s">
        <v>254</v>
      </c>
      <c r="F3211" t="s">
        <v>220</v>
      </c>
      <c r="G3211" t="s">
        <v>272</v>
      </c>
      <c r="H3211" t="s">
        <v>4</v>
      </c>
      <c r="I3211">
        <v>9</v>
      </c>
      <c r="J3211">
        <v>5</v>
      </c>
      <c r="K3211">
        <v>0</v>
      </c>
      <c r="L3211">
        <v>5</v>
      </c>
      <c r="M3211">
        <v>2</v>
      </c>
      <c r="N3211">
        <v>2</v>
      </c>
      <c r="O3211" s="99">
        <f t="shared" si="101"/>
        <v>9</v>
      </c>
      <c r="P3211" s="88">
        <f t="shared" si="102"/>
        <v>2</v>
      </c>
    </row>
    <row r="3212" spans="1:16" x14ac:dyDescent="0.3">
      <c r="A3212" t="s">
        <v>43</v>
      </c>
      <c r="B3212" s="9" t="s">
        <v>395</v>
      </c>
      <c r="C3212" t="s">
        <v>396</v>
      </c>
      <c r="D3212" t="s">
        <v>114</v>
      </c>
      <c r="E3212" t="s">
        <v>254</v>
      </c>
      <c r="F3212" t="s">
        <v>220</v>
      </c>
      <c r="G3212" t="s">
        <v>272</v>
      </c>
      <c r="H3212" t="s">
        <v>5</v>
      </c>
      <c r="I3212">
        <v>1</v>
      </c>
      <c r="J3212">
        <v>1</v>
      </c>
      <c r="K3212">
        <v>0</v>
      </c>
      <c r="L3212">
        <v>1</v>
      </c>
      <c r="M3212">
        <v>0</v>
      </c>
      <c r="N3212">
        <v>0</v>
      </c>
      <c r="O3212" s="99">
        <f t="shared" si="101"/>
        <v>1</v>
      </c>
      <c r="P3212" s="88">
        <f t="shared" si="102"/>
        <v>0</v>
      </c>
    </row>
    <row r="3213" spans="1:16" x14ac:dyDescent="0.3">
      <c r="A3213" t="s">
        <v>43</v>
      </c>
      <c r="B3213" s="9" t="s">
        <v>395</v>
      </c>
      <c r="C3213" t="s">
        <v>396</v>
      </c>
      <c r="D3213" t="s">
        <v>114</v>
      </c>
      <c r="E3213" t="s">
        <v>254</v>
      </c>
      <c r="F3213" t="s">
        <v>220</v>
      </c>
      <c r="G3213" t="s">
        <v>272</v>
      </c>
      <c r="H3213" t="s">
        <v>7</v>
      </c>
      <c r="I3213">
        <v>3</v>
      </c>
      <c r="J3213">
        <v>1</v>
      </c>
      <c r="K3213">
        <v>1</v>
      </c>
      <c r="L3213">
        <v>0</v>
      </c>
      <c r="M3213">
        <v>2</v>
      </c>
      <c r="N3213">
        <v>0</v>
      </c>
      <c r="O3213" s="99">
        <f t="shared" si="101"/>
        <v>3</v>
      </c>
      <c r="P3213" s="88">
        <f t="shared" si="102"/>
        <v>0</v>
      </c>
    </row>
    <row r="3214" spans="1:16" x14ac:dyDescent="0.3">
      <c r="A3214" t="s">
        <v>43</v>
      </c>
      <c r="B3214" s="9" t="s">
        <v>395</v>
      </c>
      <c r="C3214" t="s">
        <v>396</v>
      </c>
      <c r="D3214" t="s">
        <v>114</v>
      </c>
      <c r="E3214" t="s">
        <v>254</v>
      </c>
      <c r="F3214" t="s">
        <v>220</v>
      </c>
      <c r="G3214" t="s">
        <v>272</v>
      </c>
      <c r="H3214" t="s">
        <v>6</v>
      </c>
      <c r="I3214">
        <v>2</v>
      </c>
      <c r="J3214">
        <v>1</v>
      </c>
      <c r="K3214">
        <v>1</v>
      </c>
      <c r="L3214">
        <v>0</v>
      </c>
      <c r="M3214">
        <v>0</v>
      </c>
      <c r="N3214">
        <v>1</v>
      </c>
      <c r="O3214" s="99">
        <f t="shared" si="101"/>
        <v>2</v>
      </c>
      <c r="P3214" s="88">
        <f t="shared" si="102"/>
        <v>1</v>
      </c>
    </row>
    <row r="3215" spans="1:16" x14ac:dyDescent="0.3">
      <c r="A3215" t="s">
        <v>43</v>
      </c>
      <c r="B3215" s="9" t="s">
        <v>395</v>
      </c>
      <c r="C3215" t="s">
        <v>396</v>
      </c>
      <c r="D3215" t="s">
        <v>116</v>
      </c>
      <c r="E3215" t="s">
        <v>255</v>
      </c>
      <c r="F3215" t="s">
        <v>220</v>
      </c>
      <c r="G3215" t="s">
        <v>273</v>
      </c>
      <c r="H3215" t="s">
        <v>4</v>
      </c>
      <c r="I3215">
        <v>1</v>
      </c>
      <c r="J3215">
        <v>1</v>
      </c>
      <c r="K3215">
        <v>0</v>
      </c>
      <c r="L3215">
        <v>1</v>
      </c>
      <c r="M3215">
        <v>0</v>
      </c>
      <c r="N3215">
        <v>0</v>
      </c>
      <c r="O3215" s="99">
        <f t="shared" si="101"/>
        <v>1</v>
      </c>
      <c r="P3215" s="88">
        <f t="shared" si="102"/>
        <v>0</v>
      </c>
    </row>
    <row r="3216" spans="1:16" x14ac:dyDescent="0.3">
      <c r="A3216" t="s">
        <v>43</v>
      </c>
      <c r="B3216" s="9" t="s">
        <v>395</v>
      </c>
      <c r="C3216" t="s">
        <v>396</v>
      </c>
      <c r="D3216" t="s">
        <v>116</v>
      </c>
      <c r="E3216" t="s">
        <v>255</v>
      </c>
      <c r="F3216" t="s">
        <v>220</v>
      </c>
      <c r="G3216" t="s">
        <v>273</v>
      </c>
      <c r="H3216" t="s">
        <v>5</v>
      </c>
      <c r="I3216">
        <v>2</v>
      </c>
      <c r="J3216">
        <v>2</v>
      </c>
      <c r="K3216">
        <v>0</v>
      </c>
      <c r="L3216">
        <v>2</v>
      </c>
      <c r="M3216">
        <v>0</v>
      </c>
      <c r="N3216">
        <v>0</v>
      </c>
      <c r="O3216" s="99">
        <f t="shared" si="101"/>
        <v>2</v>
      </c>
      <c r="P3216" s="88">
        <f t="shared" si="102"/>
        <v>0</v>
      </c>
    </row>
    <row r="3217" spans="1:16" x14ac:dyDescent="0.3">
      <c r="A3217" t="s">
        <v>43</v>
      </c>
      <c r="B3217" s="9" t="s">
        <v>395</v>
      </c>
      <c r="C3217" t="s">
        <v>396</v>
      </c>
      <c r="D3217" t="s">
        <v>116</v>
      </c>
      <c r="E3217" t="s">
        <v>255</v>
      </c>
      <c r="F3217" t="s">
        <v>220</v>
      </c>
      <c r="G3217" t="s">
        <v>273</v>
      </c>
      <c r="H3217" t="s">
        <v>6</v>
      </c>
      <c r="I3217">
        <v>1</v>
      </c>
      <c r="J3217">
        <v>1</v>
      </c>
      <c r="K3217">
        <v>0</v>
      </c>
      <c r="L3217">
        <v>1</v>
      </c>
      <c r="M3217">
        <v>0</v>
      </c>
      <c r="N3217">
        <v>0</v>
      </c>
      <c r="O3217" s="99">
        <f t="shared" si="101"/>
        <v>1</v>
      </c>
      <c r="P3217" s="88">
        <f t="shared" si="102"/>
        <v>0</v>
      </c>
    </row>
    <row r="3218" spans="1:16" x14ac:dyDescent="0.3">
      <c r="A3218" t="s">
        <v>43</v>
      </c>
      <c r="B3218" s="9" t="s">
        <v>395</v>
      </c>
      <c r="C3218" t="s">
        <v>396</v>
      </c>
      <c r="D3218" t="s">
        <v>118</v>
      </c>
      <c r="E3218" t="s">
        <v>256</v>
      </c>
      <c r="F3218" t="s">
        <v>220</v>
      </c>
      <c r="G3218" t="s">
        <v>271</v>
      </c>
      <c r="H3218" t="s">
        <v>4</v>
      </c>
      <c r="I3218">
        <v>17</v>
      </c>
      <c r="J3218">
        <v>5</v>
      </c>
      <c r="K3218">
        <v>2</v>
      </c>
      <c r="L3218">
        <v>3</v>
      </c>
      <c r="M3218">
        <v>7</v>
      </c>
      <c r="N3218">
        <v>5</v>
      </c>
      <c r="O3218" s="99">
        <f t="shared" si="101"/>
        <v>17</v>
      </c>
      <c r="P3218" s="88">
        <f t="shared" si="102"/>
        <v>5</v>
      </c>
    </row>
    <row r="3219" spans="1:16" x14ac:dyDescent="0.3">
      <c r="A3219" t="s">
        <v>43</v>
      </c>
      <c r="B3219" s="9" t="s">
        <v>395</v>
      </c>
      <c r="C3219" t="s">
        <v>396</v>
      </c>
      <c r="D3219" t="s">
        <v>118</v>
      </c>
      <c r="E3219" t="s">
        <v>256</v>
      </c>
      <c r="F3219" t="s">
        <v>220</v>
      </c>
      <c r="G3219" t="s">
        <v>271</v>
      </c>
      <c r="H3219" t="s">
        <v>5</v>
      </c>
      <c r="I3219">
        <v>1</v>
      </c>
      <c r="J3219">
        <v>1</v>
      </c>
      <c r="K3219">
        <v>0</v>
      </c>
      <c r="L3219">
        <v>1</v>
      </c>
      <c r="M3219">
        <v>0</v>
      </c>
      <c r="N3219">
        <v>0</v>
      </c>
      <c r="O3219" s="99">
        <f t="shared" si="101"/>
        <v>1</v>
      </c>
      <c r="P3219" s="88">
        <f t="shared" si="102"/>
        <v>0</v>
      </c>
    </row>
    <row r="3220" spans="1:16" x14ac:dyDescent="0.3">
      <c r="A3220" t="s">
        <v>43</v>
      </c>
      <c r="B3220" s="9" t="s">
        <v>395</v>
      </c>
      <c r="C3220" t="s">
        <v>396</v>
      </c>
      <c r="D3220" t="s">
        <v>118</v>
      </c>
      <c r="E3220" t="s">
        <v>256</v>
      </c>
      <c r="F3220" t="s">
        <v>220</v>
      </c>
      <c r="G3220" t="s">
        <v>271</v>
      </c>
      <c r="H3220" t="s">
        <v>6</v>
      </c>
      <c r="I3220">
        <v>1</v>
      </c>
      <c r="J3220">
        <v>0</v>
      </c>
      <c r="K3220">
        <v>0</v>
      </c>
      <c r="L3220">
        <v>0</v>
      </c>
      <c r="M3220">
        <v>0</v>
      </c>
      <c r="N3220">
        <v>1</v>
      </c>
      <c r="O3220" s="99">
        <f t="shared" si="101"/>
        <v>1</v>
      </c>
      <c r="P3220" s="88">
        <f t="shared" si="102"/>
        <v>1</v>
      </c>
    </row>
    <row r="3221" spans="1:16" x14ac:dyDescent="0.3">
      <c r="A3221" t="s">
        <v>43</v>
      </c>
      <c r="B3221" s="9" t="s">
        <v>395</v>
      </c>
      <c r="C3221" t="s">
        <v>396</v>
      </c>
      <c r="D3221" t="s">
        <v>120</v>
      </c>
      <c r="E3221" t="s">
        <v>257</v>
      </c>
      <c r="F3221" t="s">
        <v>220</v>
      </c>
      <c r="G3221" t="s">
        <v>273</v>
      </c>
      <c r="H3221" t="s">
        <v>4</v>
      </c>
      <c r="I3221">
        <v>17</v>
      </c>
      <c r="J3221">
        <v>3</v>
      </c>
      <c r="K3221">
        <v>0</v>
      </c>
      <c r="L3221">
        <v>3</v>
      </c>
      <c r="M3221">
        <v>13</v>
      </c>
      <c r="N3221">
        <v>1</v>
      </c>
      <c r="O3221" s="99">
        <f t="shared" si="101"/>
        <v>17</v>
      </c>
      <c r="P3221" s="88">
        <f t="shared" si="102"/>
        <v>1</v>
      </c>
    </row>
    <row r="3222" spans="1:16" x14ac:dyDescent="0.3">
      <c r="A3222" t="s">
        <v>43</v>
      </c>
      <c r="B3222" s="9" t="s">
        <v>395</v>
      </c>
      <c r="C3222" t="s">
        <v>396</v>
      </c>
      <c r="D3222" t="s">
        <v>120</v>
      </c>
      <c r="E3222" t="s">
        <v>257</v>
      </c>
      <c r="F3222" t="s">
        <v>220</v>
      </c>
      <c r="G3222" t="s">
        <v>273</v>
      </c>
      <c r="H3222" t="s">
        <v>5</v>
      </c>
      <c r="I3222">
        <v>3</v>
      </c>
      <c r="J3222">
        <v>1</v>
      </c>
      <c r="K3222">
        <v>0</v>
      </c>
      <c r="L3222">
        <v>1</v>
      </c>
      <c r="M3222">
        <v>1</v>
      </c>
      <c r="N3222">
        <v>1</v>
      </c>
      <c r="O3222" s="99">
        <f t="shared" si="101"/>
        <v>3</v>
      </c>
      <c r="P3222" s="88">
        <f t="shared" si="102"/>
        <v>1</v>
      </c>
    </row>
    <row r="3223" spans="1:16" x14ac:dyDescent="0.3">
      <c r="A3223" t="s">
        <v>43</v>
      </c>
      <c r="B3223" s="9" t="s">
        <v>395</v>
      </c>
      <c r="C3223" t="s">
        <v>396</v>
      </c>
      <c r="D3223" t="s">
        <v>120</v>
      </c>
      <c r="E3223" t="s">
        <v>257</v>
      </c>
      <c r="F3223" t="s">
        <v>220</v>
      </c>
      <c r="G3223" t="s">
        <v>273</v>
      </c>
      <c r="H3223" t="s">
        <v>7</v>
      </c>
      <c r="I3223">
        <v>4</v>
      </c>
      <c r="J3223">
        <v>2</v>
      </c>
      <c r="K3223">
        <v>2</v>
      </c>
      <c r="L3223">
        <v>0</v>
      </c>
      <c r="M3223">
        <v>1</v>
      </c>
      <c r="N3223">
        <v>1</v>
      </c>
      <c r="O3223" s="99">
        <f t="shared" si="101"/>
        <v>4</v>
      </c>
      <c r="P3223" s="88">
        <f t="shared" si="102"/>
        <v>1</v>
      </c>
    </row>
    <row r="3224" spans="1:16" x14ac:dyDescent="0.3">
      <c r="A3224" t="s">
        <v>43</v>
      </c>
      <c r="B3224" s="9" t="s">
        <v>395</v>
      </c>
      <c r="C3224" t="s">
        <v>396</v>
      </c>
      <c r="D3224" t="s">
        <v>122</v>
      </c>
      <c r="E3224" t="s">
        <v>258</v>
      </c>
      <c r="F3224" t="s">
        <v>220</v>
      </c>
      <c r="G3224" t="s">
        <v>273</v>
      </c>
      <c r="H3224" t="s">
        <v>4</v>
      </c>
      <c r="I3224">
        <v>13</v>
      </c>
      <c r="J3224">
        <v>1</v>
      </c>
      <c r="K3224">
        <v>0</v>
      </c>
      <c r="L3224">
        <v>1</v>
      </c>
      <c r="M3224">
        <v>2</v>
      </c>
      <c r="N3224">
        <v>10</v>
      </c>
      <c r="O3224" s="99">
        <f t="shared" si="101"/>
        <v>13</v>
      </c>
      <c r="P3224" s="88">
        <f t="shared" si="102"/>
        <v>10</v>
      </c>
    </row>
    <row r="3225" spans="1:16" x14ac:dyDescent="0.3">
      <c r="A3225" t="s">
        <v>43</v>
      </c>
      <c r="B3225" s="9" t="s">
        <v>395</v>
      </c>
      <c r="C3225" t="s">
        <v>396</v>
      </c>
      <c r="D3225" t="s">
        <v>122</v>
      </c>
      <c r="E3225" t="s">
        <v>258</v>
      </c>
      <c r="F3225" t="s">
        <v>220</v>
      </c>
      <c r="G3225" t="s">
        <v>273</v>
      </c>
      <c r="H3225" t="s">
        <v>5</v>
      </c>
      <c r="I3225">
        <v>6</v>
      </c>
      <c r="J3225">
        <v>0</v>
      </c>
      <c r="K3225">
        <v>0</v>
      </c>
      <c r="L3225">
        <v>0</v>
      </c>
      <c r="M3225">
        <v>0</v>
      </c>
      <c r="N3225">
        <v>6</v>
      </c>
      <c r="O3225" s="99">
        <f t="shared" si="101"/>
        <v>6</v>
      </c>
      <c r="P3225" s="88">
        <f t="shared" si="102"/>
        <v>6</v>
      </c>
    </row>
    <row r="3226" spans="1:16" x14ac:dyDescent="0.3">
      <c r="A3226" t="s">
        <v>43</v>
      </c>
      <c r="B3226" s="9" t="s">
        <v>395</v>
      </c>
      <c r="C3226" t="s">
        <v>396</v>
      </c>
      <c r="D3226" t="s">
        <v>122</v>
      </c>
      <c r="E3226" t="s">
        <v>258</v>
      </c>
      <c r="F3226" t="s">
        <v>220</v>
      </c>
      <c r="G3226" t="s">
        <v>273</v>
      </c>
      <c r="H3226" t="s">
        <v>6</v>
      </c>
      <c r="I3226">
        <v>5</v>
      </c>
      <c r="J3226">
        <v>2</v>
      </c>
      <c r="K3226">
        <v>0</v>
      </c>
      <c r="L3226">
        <v>2</v>
      </c>
      <c r="M3226">
        <v>3</v>
      </c>
      <c r="N3226">
        <v>0</v>
      </c>
      <c r="O3226" s="99">
        <f t="shared" si="101"/>
        <v>5</v>
      </c>
      <c r="P3226" s="88">
        <f t="shared" si="102"/>
        <v>0</v>
      </c>
    </row>
    <row r="3227" spans="1:16" x14ac:dyDescent="0.3">
      <c r="A3227" t="s">
        <v>43</v>
      </c>
      <c r="B3227" s="9" t="s">
        <v>395</v>
      </c>
      <c r="C3227" t="s">
        <v>396</v>
      </c>
      <c r="D3227" t="s">
        <v>124</v>
      </c>
      <c r="E3227" t="s">
        <v>259</v>
      </c>
      <c r="F3227" t="s">
        <v>239</v>
      </c>
      <c r="G3227" t="s">
        <v>271</v>
      </c>
      <c r="H3227" t="s">
        <v>4</v>
      </c>
      <c r="I3227">
        <v>49</v>
      </c>
      <c r="J3227">
        <v>24</v>
      </c>
      <c r="K3227">
        <v>5</v>
      </c>
      <c r="L3227">
        <v>19</v>
      </c>
      <c r="M3227">
        <v>17</v>
      </c>
      <c r="N3227">
        <v>8</v>
      </c>
      <c r="O3227" s="99">
        <f t="shared" si="101"/>
        <v>49</v>
      </c>
      <c r="P3227" s="88">
        <f t="shared" si="102"/>
        <v>8</v>
      </c>
    </row>
    <row r="3228" spans="1:16" x14ac:dyDescent="0.3">
      <c r="A3228" t="s">
        <v>43</v>
      </c>
      <c r="B3228" s="9" t="s">
        <v>395</v>
      </c>
      <c r="C3228" t="s">
        <v>396</v>
      </c>
      <c r="D3228" t="s">
        <v>124</v>
      </c>
      <c r="E3228" t="s">
        <v>259</v>
      </c>
      <c r="F3228" t="s">
        <v>239</v>
      </c>
      <c r="G3228" t="s">
        <v>271</v>
      </c>
      <c r="H3228" t="s">
        <v>5</v>
      </c>
      <c r="I3228">
        <v>4</v>
      </c>
      <c r="J3228">
        <v>4</v>
      </c>
      <c r="K3228">
        <v>1</v>
      </c>
      <c r="L3228">
        <v>3</v>
      </c>
      <c r="M3228">
        <v>0</v>
      </c>
      <c r="N3228">
        <v>0</v>
      </c>
      <c r="O3228" s="99">
        <f t="shared" si="101"/>
        <v>4</v>
      </c>
      <c r="P3228" s="88">
        <f t="shared" si="102"/>
        <v>0</v>
      </c>
    </row>
    <row r="3229" spans="1:16" x14ac:dyDescent="0.3">
      <c r="A3229" t="s">
        <v>43</v>
      </c>
      <c r="B3229" s="9" t="s">
        <v>395</v>
      </c>
      <c r="C3229" t="s">
        <v>396</v>
      </c>
      <c r="D3229" t="s">
        <v>124</v>
      </c>
      <c r="E3229" t="s">
        <v>259</v>
      </c>
      <c r="F3229" t="s">
        <v>239</v>
      </c>
      <c r="G3229" t="s">
        <v>271</v>
      </c>
      <c r="H3229" t="s">
        <v>7</v>
      </c>
      <c r="I3229">
        <v>8</v>
      </c>
      <c r="J3229">
        <v>8</v>
      </c>
      <c r="K3229">
        <v>2</v>
      </c>
      <c r="L3229">
        <v>6</v>
      </c>
      <c r="M3229">
        <v>0</v>
      </c>
      <c r="N3229">
        <v>0</v>
      </c>
      <c r="O3229" s="99">
        <f t="shared" si="101"/>
        <v>8</v>
      </c>
      <c r="P3229" s="88">
        <f t="shared" si="102"/>
        <v>0</v>
      </c>
    </row>
    <row r="3230" spans="1:16" x14ac:dyDescent="0.3">
      <c r="A3230" t="s">
        <v>43</v>
      </c>
      <c r="B3230" s="9" t="s">
        <v>395</v>
      </c>
      <c r="C3230" t="s">
        <v>396</v>
      </c>
      <c r="D3230" t="s">
        <v>124</v>
      </c>
      <c r="E3230" t="s">
        <v>259</v>
      </c>
      <c r="F3230" t="s">
        <v>239</v>
      </c>
      <c r="G3230" t="s">
        <v>271</v>
      </c>
      <c r="H3230" t="s">
        <v>6</v>
      </c>
      <c r="I3230">
        <v>1</v>
      </c>
      <c r="J3230">
        <v>0</v>
      </c>
      <c r="K3230">
        <v>0</v>
      </c>
      <c r="L3230">
        <v>0</v>
      </c>
      <c r="M3230">
        <v>0</v>
      </c>
      <c r="N3230">
        <v>1</v>
      </c>
      <c r="O3230" s="99">
        <f t="shared" si="101"/>
        <v>1</v>
      </c>
      <c r="P3230" s="88">
        <f t="shared" si="102"/>
        <v>1</v>
      </c>
    </row>
    <row r="3231" spans="1:16" x14ac:dyDescent="0.3">
      <c r="A3231" t="s">
        <v>43</v>
      </c>
      <c r="B3231" s="9" t="s">
        <v>395</v>
      </c>
      <c r="C3231" t="s">
        <v>396</v>
      </c>
      <c r="D3231" t="s">
        <v>126</v>
      </c>
      <c r="E3231" t="s">
        <v>260</v>
      </c>
      <c r="F3231" t="s">
        <v>220</v>
      </c>
      <c r="G3231" t="s">
        <v>272</v>
      </c>
      <c r="H3231" t="s">
        <v>4</v>
      </c>
      <c r="I3231">
        <v>39</v>
      </c>
      <c r="J3231">
        <v>6</v>
      </c>
      <c r="K3231">
        <v>4</v>
      </c>
      <c r="L3231">
        <v>2</v>
      </c>
      <c r="M3231">
        <v>6</v>
      </c>
      <c r="N3231">
        <v>27</v>
      </c>
      <c r="O3231" s="99">
        <f t="shared" si="101"/>
        <v>39</v>
      </c>
      <c r="P3231" s="88">
        <f t="shared" si="102"/>
        <v>27</v>
      </c>
    </row>
    <row r="3232" spans="1:16" x14ac:dyDescent="0.3">
      <c r="A3232" t="s">
        <v>43</v>
      </c>
      <c r="B3232" s="9" t="s">
        <v>395</v>
      </c>
      <c r="C3232" t="s">
        <v>396</v>
      </c>
      <c r="D3232" t="s">
        <v>126</v>
      </c>
      <c r="E3232" t="s">
        <v>260</v>
      </c>
      <c r="F3232" t="s">
        <v>220</v>
      </c>
      <c r="G3232" t="s">
        <v>272</v>
      </c>
      <c r="H3232" t="s">
        <v>5</v>
      </c>
      <c r="I3232">
        <v>8</v>
      </c>
      <c r="J3232">
        <v>2</v>
      </c>
      <c r="K3232">
        <v>1</v>
      </c>
      <c r="L3232">
        <v>1</v>
      </c>
      <c r="M3232">
        <v>2</v>
      </c>
      <c r="N3232">
        <v>4</v>
      </c>
      <c r="O3232" s="99">
        <f t="shared" si="101"/>
        <v>8</v>
      </c>
      <c r="P3232" s="88">
        <f t="shared" si="102"/>
        <v>4</v>
      </c>
    </row>
    <row r="3233" spans="1:16" x14ac:dyDescent="0.3">
      <c r="A3233" t="s">
        <v>43</v>
      </c>
      <c r="B3233" s="9" t="s">
        <v>395</v>
      </c>
      <c r="C3233" t="s">
        <v>396</v>
      </c>
      <c r="D3233" t="s">
        <v>126</v>
      </c>
      <c r="E3233" t="s">
        <v>260</v>
      </c>
      <c r="F3233" t="s">
        <v>220</v>
      </c>
      <c r="G3233" t="s">
        <v>272</v>
      </c>
      <c r="H3233" t="s">
        <v>7</v>
      </c>
      <c r="I3233">
        <v>3</v>
      </c>
      <c r="J3233">
        <v>3</v>
      </c>
      <c r="K3233">
        <v>0</v>
      </c>
      <c r="L3233">
        <v>3</v>
      </c>
      <c r="M3233">
        <v>0</v>
      </c>
      <c r="N3233">
        <v>0</v>
      </c>
      <c r="O3233" s="99">
        <f t="shared" si="101"/>
        <v>3</v>
      </c>
      <c r="P3233" s="88">
        <f t="shared" si="102"/>
        <v>0</v>
      </c>
    </row>
    <row r="3234" spans="1:16" x14ac:dyDescent="0.3">
      <c r="A3234" t="s">
        <v>43</v>
      </c>
      <c r="B3234" s="9" t="s">
        <v>395</v>
      </c>
      <c r="C3234" t="s">
        <v>396</v>
      </c>
      <c r="D3234" t="s">
        <v>126</v>
      </c>
      <c r="E3234" t="s">
        <v>260</v>
      </c>
      <c r="F3234" t="s">
        <v>220</v>
      </c>
      <c r="G3234" t="s">
        <v>272</v>
      </c>
      <c r="H3234" t="s">
        <v>6</v>
      </c>
      <c r="I3234">
        <v>8</v>
      </c>
      <c r="J3234">
        <v>3</v>
      </c>
      <c r="K3234">
        <v>1</v>
      </c>
      <c r="L3234">
        <v>2</v>
      </c>
      <c r="M3234">
        <v>1</v>
      </c>
      <c r="N3234">
        <v>4</v>
      </c>
      <c r="O3234" s="99">
        <f t="shared" si="101"/>
        <v>8</v>
      </c>
      <c r="P3234" s="88">
        <f t="shared" si="102"/>
        <v>4</v>
      </c>
    </row>
    <row r="3235" spans="1:16" x14ac:dyDescent="0.3">
      <c r="A3235" t="s">
        <v>43</v>
      </c>
      <c r="B3235" s="9" t="s">
        <v>395</v>
      </c>
      <c r="C3235" t="s">
        <v>396</v>
      </c>
      <c r="D3235" t="s">
        <v>128</v>
      </c>
      <c r="E3235" t="s">
        <v>261</v>
      </c>
      <c r="F3235" t="s">
        <v>220</v>
      </c>
      <c r="G3235" t="s">
        <v>273</v>
      </c>
      <c r="H3235" t="s">
        <v>4</v>
      </c>
      <c r="I3235">
        <v>10</v>
      </c>
      <c r="J3235">
        <v>6</v>
      </c>
      <c r="K3235">
        <v>0</v>
      </c>
      <c r="L3235">
        <v>6</v>
      </c>
      <c r="M3235">
        <v>3</v>
      </c>
      <c r="N3235">
        <v>1</v>
      </c>
      <c r="O3235" s="99">
        <f t="shared" si="101"/>
        <v>10</v>
      </c>
      <c r="P3235" s="88">
        <f t="shared" si="102"/>
        <v>1</v>
      </c>
    </row>
    <row r="3236" spans="1:16" x14ac:dyDescent="0.3">
      <c r="A3236" t="s">
        <v>43</v>
      </c>
      <c r="B3236" s="9" t="s">
        <v>395</v>
      </c>
      <c r="C3236" t="s">
        <v>396</v>
      </c>
      <c r="D3236" t="s">
        <v>128</v>
      </c>
      <c r="E3236" t="s">
        <v>261</v>
      </c>
      <c r="F3236" t="s">
        <v>220</v>
      </c>
      <c r="G3236" t="s">
        <v>273</v>
      </c>
      <c r="H3236" t="s">
        <v>5</v>
      </c>
      <c r="I3236">
        <v>1</v>
      </c>
      <c r="J3236">
        <v>1</v>
      </c>
      <c r="K3236">
        <v>0</v>
      </c>
      <c r="L3236">
        <v>1</v>
      </c>
      <c r="M3236">
        <v>0</v>
      </c>
      <c r="N3236">
        <v>0</v>
      </c>
      <c r="O3236" s="99">
        <f t="shared" si="101"/>
        <v>1</v>
      </c>
      <c r="P3236" s="88">
        <f t="shared" si="102"/>
        <v>0</v>
      </c>
    </row>
    <row r="3237" spans="1:16" x14ac:dyDescent="0.3">
      <c r="A3237" t="s">
        <v>43</v>
      </c>
      <c r="B3237" s="9" t="s">
        <v>395</v>
      </c>
      <c r="C3237" t="s">
        <v>396</v>
      </c>
      <c r="D3237" t="s">
        <v>128</v>
      </c>
      <c r="E3237" t="s">
        <v>261</v>
      </c>
      <c r="F3237" t="s">
        <v>220</v>
      </c>
      <c r="G3237" t="s">
        <v>273</v>
      </c>
      <c r="H3237" t="s">
        <v>7</v>
      </c>
      <c r="I3237">
        <v>2</v>
      </c>
      <c r="J3237">
        <v>2</v>
      </c>
      <c r="K3237">
        <v>1</v>
      </c>
      <c r="L3237">
        <v>1</v>
      </c>
      <c r="M3237">
        <v>0</v>
      </c>
      <c r="N3237">
        <v>0</v>
      </c>
      <c r="O3237" s="99">
        <f t="shared" si="101"/>
        <v>2</v>
      </c>
      <c r="P3237" s="88">
        <f t="shared" si="102"/>
        <v>0</v>
      </c>
    </row>
    <row r="3238" spans="1:16" x14ac:dyDescent="0.3">
      <c r="A3238" t="s">
        <v>43</v>
      </c>
      <c r="B3238" s="9" t="s">
        <v>395</v>
      </c>
      <c r="C3238" t="s">
        <v>396</v>
      </c>
      <c r="D3238" t="s">
        <v>128</v>
      </c>
      <c r="E3238" t="s">
        <v>261</v>
      </c>
      <c r="F3238" t="s">
        <v>220</v>
      </c>
      <c r="G3238" t="s">
        <v>273</v>
      </c>
      <c r="H3238" t="s">
        <v>6</v>
      </c>
      <c r="I3238">
        <v>2</v>
      </c>
      <c r="J3238">
        <v>0</v>
      </c>
      <c r="K3238">
        <v>0</v>
      </c>
      <c r="L3238">
        <v>0</v>
      </c>
      <c r="M3238">
        <v>1</v>
      </c>
      <c r="N3238">
        <v>1</v>
      </c>
      <c r="O3238" s="99">
        <f t="shared" si="101"/>
        <v>2</v>
      </c>
      <c r="P3238" s="88">
        <f t="shared" si="102"/>
        <v>1</v>
      </c>
    </row>
    <row r="3239" spans="1:16" x14ac:dyDescent="0.3">
      <c r="A3239" t="s">
        <v>43</v>
      </c>
      <c r="B3239" s="9" t="s">
        <v>395</v>
      </c>
      <c r="C3239" t="s">
        <v>396</v>
      </c>
      <c r="D3239" t="s">
        <v>130</v>
      </c>
      <c r="E3239" t="s">
        <v>262</v>
      </c>
      <c r="F3239" t="s">
        <v>220</v>
      </c>
      <c r="G3239" t="s">
        <v>271</v>
      </c>
      <c r="H3239" t="s">
        <v>4</v>
      </c>
      <c r="I3239">
        <v>31</v>
      </c>
      <c r="J3239">
        <v>7</v>
      </c>
      <c r="K3239">
        <v>0</v>
      </c>
      <c r="L3239">
        <v>7</v>
      </c>
      <c r="M3239">
        <v>18</v>
      </c>
      <c r="N3239">
        <v>6</v>
      </c>
      <c r="O3239" s="99">
        <f t="shared" si="101"/>
        <v>31</v>
      </c>
      <c r="P3239" s="88">
        <f t="shared" si="102"/>
        <v>6</v>
      </c>
    </row>
    <row r="3240" spans="1:16" x14ac:dyDescent="0.3">
      <c r="A3240" t="s">
        <v>43</v>
      </c>
      <c r="B3240" s="9" t="s">
        <v>395</v>
      </c>
      <c r="C3240" t="s">
        <v>396</v>
      </c>
      <c r="D3240" t="s">
        <v>130</v>
      </c>
      <c r="E3240" t="s">
        <v>262</v>
      </c>
      <c r="F3240" t="s">
        <v>220</v>
      </c>
      <c r="G3240" t="s">
        <v>271</v>
      </c>
      <c r="H3240" t="s">
        <v>5</v>
      </c>
      <c r="I3240">
        <v>11</v>
      </c>
      <c r="J3240">
        <v>5</v>
      </c>
      <c r="K3240">
        <v>0</v>
      </c>
      <c r="L3240">
        <v>5</v>
      </c>
      <c r="M3240">
        <v>5</v>
      </c>
      <c r="N3240">
        <v>1</v>
      </c>
      <c r="O3240" s="99">
        <f t="shared" si="101"/>
        <v>11</v>
      </c>
      <c r="P3240" s="88">
        <f t="shared" si="102"/>
        <v>1</v>
      </c>
    </row>
    <row r="3241" spans="1:16" x14ac:dyDescent="0.3">
      <c r="A3241" t="s">
        <v>43</v>
      </c>
      <c r="B3241" s="9" t="s">
        <v>395</v>
      </c>
      <c r="C3241" t="s">
        <v>396</v>
      </c>
      <c r="D3241" t="s">
        <v>130</v>
      </c>
      <c r="E3241" t="s">
        <v>262</v>
      </c>
      <c r="F3241" t="s">
        <v>220</v>
      </c>
      <c r="G3241" t="s">
        <v>271</v>
      </c>
      <c r="H3241" t="s">
        <v>7</v>
      </c>
      <c r="I3241">
        <v>3</v>
      </c>
      <c r="J3241">
        <v>1</v>
      </c>
      <c r="K3241">
        <v>0</v>
      </c>
      <c r="L3241">
        <v>1</v>
      </c>
      <c r="M3241">
        <v>1</v>
      </c>
      <c r="N3241">
        <v>1</v>
      </c>
      <c r="O3241" s="99">
        <f t="shared" si="101"/>
        <v>3</v>
      </c>
      <c r="P3241" s="88">
        <f t="shared" si="102"/>
        <v>1</v>
      </c>
    </row>
    <row r="3242" spans="1:16" x14ac:dyDescent="0.3">
      <c r="A3242" t="s">
        <v>43</v>
      </c>
      <c r="B3242" s="9" t="s">
        <v>395</v>
      </c>
      <c r="C3242" t="s">
        <v>396</v>
      </c>
      <c r="D3242" t="s">
        <v>130</v>
      </c>
      <c r="E3242" t="s">
        <v>262</v>
      </c>
      <c r="F3242" t="s">
        <v>220</v>
      </c>
      <c r="G3242" t="s">
        <v>271</v>
      </c>
      <c r="H3242" t="s">
        <v>6</v>
      </c>
      <c r="I3242">
        <v>2</v>
      </c>
      <c r="J3242">
        <v>0</v>
      </c>
      <c r="K3242">
        <v>0</v>
      </c>
      <c r="L3242">
        <v>0</v>
      </c>
      <c r="M3242">
        <v>2</v>
      </c>
      <c r="N3242">
        <v>0</v>
      </c>
      <c r="O3242" s="99">
        <f t="shared" si="101"/>
        <v>2</v>
      </c>
      <c r="P3242" s="88">
        <f t="shared" si="102"/>
        <v>0</v>
      </c>
    </row>
    <row r="3243" spans="1:16" x14ac:dyDescent="0.3">
      <c r="A3243" t="s">
        <v>43</v>
      </c>
      <c r="B3243" s="9" t="s">
        <v>395</v>
      </c>
      <c r="C3243" t="s">
        <v>396</v>
      </c>
      <c r="D3243" t="s">
        <v>132</v>
      </c>
      <c r="E3243" t="s">
        <v>263</v>
      </c>
      <c r="F3243" t="s">
        <v>239</v>
      </c>
      <c r="G3243" t="s">
        <v>271</v>
      </c>
      <c r="H3243" t="s">
        <v>4</v>
      </c>
      <c r="I3243">
        <v>37</v>
      </c>
      <c r="J3243">
        <v>18</v>
      </c>
      <c r="K3243">
        <v>2</v>
      </c>
      <c r="L3243">
        <v>16</v>
      </c>
      <c r="M3243">
        <v>7</v>
      </c>
      <c r="N3243">
        <v>12</v>
      </c>
      <c r="O3243" s="99">
        <f t="shared" si="101"/>
        <v>37</v>
      </c>
      <c r="P3243" s="88">
        <f t="shared" si="102"/>
        <v>12</v>
      </c>
    </row>
    <row r="3244" spans="1:16" x14ac:dyDescent="0.3">
      <c r="A3244" t="s">
        <v>43</v>
      </c>
      <c r="B3244" s="9" t="s">
        <v>395</v>
      </c>
      <c r="C3244" t="s">
        <v>396</v>
      </c>
      <c r="D3244" t="s">
        <v>132</v>
      </c>
      <c r="E3244" t="s">
        <v>263</v>
      </c>
      <c r="F3244" t="s">
        <v>239</v>
      </c>
      <c r="G3244" t="s">
        <v>271</v>
      </c>
      <c r="H3244" t="s">
        <v>6</v>
      </c>
      <c r="I3244">
        <v>2</v>
      </c>
      <c r="J3244">
        <v>2</v>
      </c>
      <c r="K3244">
        <v>0</v>
      </c>
      <c r="L3244">
        <v>2</v>
      </c>
      <c r="M3244">
        <v>0</v>
      </c>
      <c r="N3244">
        <v>0</v>
      </c>
      <c r="O3244" s="99">
        <f t="shared" si="101"/>
        <v>2</v>
      </c>
      <c r="P3244" s="88">
        <f t="shared" si="102"/>
        <v>0</v>
      </c>
    </row>
    <row r="3245" spans="1:16" x14ac:dyDescent="0.3">
      <c r="A3245" t="s">
        <v>43</v>
      </c>
      <c r="B3245" s="9" t="s">
        <v>395</v>
      </c>
      <c r="C3245" t="s">
        <v>396</v>
      </c>
      <c r="D3245" t="s">
        <v>134</v>
      </c>
      <c r="E3245" t="s">
        <v>264</v>
      </c>
      <c r="F3245" t="s">
        <v>220</v>
      </c>
      <c r="G3245" t="s">
        <v>272</v>
      </c>
      <c r="H3245" t="s">
        <v>4</v>
      </c>
      <c r="I3245">
        <v>4</v>
      </c>
      <c r="J3245">
        <v>2</v>
      </c>
      <c r="K3245">
        <v>1</v>
      </c>
      <c r="L3245">
        <v>1</v>
      </c>
      <c r="M3245">
        <v>2</v>
      </c>
      <c r="N3245">
        <v>0</v>
      </c>
      <c r="O3245" s="99">
        <f t="shared" si="101"/>
        <v>4</v>
      </c>
      <c r="P3245" s="88">
        <f t="shared" si="102"/>
        <v>0</v>
      </c>
    </row>
    <row r="3246" spans="1:16" x14ac:dyDescent="0.3">
      <c r="A3246" t="s">
        <v>43</v>
      </c>
      <c r="B3246" s="9" t="s">
        <v>395</v>
      </c>
      <c r="C3246" t="s">
        <v>396</v>
      </c>
      <c r="D3246" t="s">
        <v>134</v>
      </c>
      <c r="E3246" t="s">
        <v>264</v>
      </c>
      <c r="F3246" t="s">
        <v>220</v>
      </c>
      <c r="G3246" t="s">
        <v>272</v>
      </c>
      <c r="H3246" t="s">
        <v>5</v>
      </c>
      <c r="I3246">
        <v>4</v>
      </c>
      <c r="J3246">
        <v>2</v>
      </c>
      <c r="K3246">
        <v>2</v>
      </c>
      <c r="L3246">
        <v>0</v>
      </c>
      <c r="M3246">
        <v>1</v>
      </c>
      <c r="N3246">
        <v>1</v>
      </c>
      <c r="O3246" s="99">
        <f t="shared" si="101"/>
        <v>4</v>
      </c>
      <c r="P3246" s="88">
        <f t="shared" si="102"/>
        <v>1</v>
      </c>
    </row>
    <row r="3247" spans="1:16" x14ac:dyDescent="0.3">
      <c r="A3247" t="s">
        <v>43</v>
      </c>
      <c r="B3247" s="9" t="s">
        <v>395</v>
      </c>
      <c r="C3247" t="s">
        <v>396</v>
      </c>
      <c r="D3247" t="s">
        <v>134</v>
      </c>
      <c r="E3247" t="s">
        <v>264</v>
      </c>
      <c r="F3247" t="s">
        <v>220</v>
      </c>
      <c r="G3247" t="s">
        <v>272</v>
      </c>
      <c r="H3247" t="s">
        <v>6</v>
      </c>
      <c r="I3247">
        <v>1</v>
      </c>
      <c r="J3247">
        <v>0</v>
      </c>
      <c r="K3247">
        <v>0</v>
      </c>
      <c r="L3247">
        <v>0</v>
      </c>
      <c r="M3247">
        <v>1</v>
      </c>
      <c r="N3247">
        <v>0</v>
      </c>
      <c r="O3247" s="99">
        <f t="shared" si="101"/>
        <v>1</v>
      </c>
      <c r="P3247" s="88">
        <f t="shared" si="102"/>
        <v>0</v>
      </c>
    </row>
    <row r="3248" spans="1:16" x14ac:dyDescent="0.3">
      <c r="A3248" t="s">
        <v>43</v>
      </c>
      <c r="B3248" s="9" t="s">
        <v>395</v>
      </c>
      <c r="C3248" t="s">
        <v>396</v>
      </c>
      <c r="D3248" t="s">
        <v>136</v>
      </c>
      <c r="E3248" t="s">
        <v>265</v>
      </c>
      <c r="F3248" t="s">
        <v>239</v>
      </c>
      <c r="G3248" t="s">
        <v>271</v>
      </c>
      <c r="H3248" t="s">
        <v>4</v>
      </c>
      <c r="I3248">
        <v>112</v>
      </c>
      <c r="J3248">
        <v>16</v>
      </c>
      <c r="K3248">
        <v>8</v>
      </c>
      <c r="L3248">
        <v>8</v>
      </c>
      <c r="M3248">
        <v>26</v>
      </c>
      <c r="N3248">
        <v>70</v>
      </c>
      <c r="O3248" s="99">
        <f t="shared" si="101"/>
        <v>112</v>
      </c>
      <c r="P3248" s="88">
        <f t="shared" si="102"/>
        <v>70</v>
      </c>
    </row>
    <row r="3249" spans="1:16" x14ac:dyDescent="0.3">
      <c r="A3249" t="s">
        <v>43</v>
      </c>
      <c r="B3249" s="9" t="s">
        <v>395</v>
      </c>
      <c r="C3249" t="s">
        <v>396</v>
      </c>
      <c r="D3249" t="s">
        <v>136</v>
      </c>
      <c r="E3249" t="s">
        <v>265</v>
      </c>
      <c r="F3249" t="s">
        <v>239</v>
      </c>
      <c r="G3249" t="s">
        <v>271</v>
      </c>
      <c r="H3249" t="s">
        <v>5</v>
      </c>
      <c r="I3249">
        <v>29</v>
      </c>
      <c r="J3249">
        <v>7</v>
      </c>
      <c r="K3249">
        <v>5</v>
      </c>
      <c r="L3249">
        <v>2</v>
      </c>
      <c r="M3249">
        <v>7</v>
      </c>
      <c r="N3249">
        <v>15</v>
      </c>
      <c r="O3249" s="99">
        <f t="shared" si="101"/>
        <v>29</v>
      </c>
      <c r="P3249" s="88">
        <f t="shared" si="102"/>
        <v>15</v>
      </c>
    </row>
    <row r="3250" spans="1:16" x14ac:dyDescent="0.3">
      <c r="A3250" t="s">
        <v>43</v>
      </c>
      <c r="B3250" s="9" t="s">
        <v>395</v>
      </c>
      <c r="C3250" t="s">
        <v>396</v>
      </c>
      <c r="D3250" t="s">
        <v>136</v>
      </c>
      <c r="E3250" t="s">
        <v>265</v>
      </c>
      <c r="F3250" t="s">
        <v>239</v>
      </c>
      <c r="G3250" t="s">
        <v>271</v>
      </c>
      <c r="H3250" t="s">
        <v>7</v>
      </c>
      <c r="I3250">
        <v>5</v>
      </c>
      <c r="J3250">
        <v>4</v>
      </c>
      <c r="K3250">
        <v>0</v>
      </c>
      <c r="L3250">
        <v>4</v>
      </c>
      <c r="M3250">
        <v>0</v>
      </c>
      <c r="N3250">
        <v>1</v>
      </c>
      <c r="O3250" s="99">
        <f t="shared" si="101"/>
        <v>5</v>
      </c>
      <c r="P3250" s="88">
        <f t="shared" si="102"/>
        <v>1</v>
      </c>
    </row>
    <row r="3251" spans="1:16" x14ac:dyDescent="0.3">
      <c r="A3251" t="s">
        <v>43</v>
      </c>
      <c r="B3251" s="9" t="s">
        <v>395</v>
      </c>
      <c r="C3251" t="s">
        <v>396</v>
      </c>
      <c r="D3251" t="s">
        <v>136</v>
      </c>
      <c r="E3251" t="s">
        <v>265</v>
      </c>
      <c r="F3251" t="s">
        <v>239</v>
      </c>
      <c r="G3251" t="s">
        <v>271</v>
      </c>
      <c r="H3251" t="s">
        <v>6</v>
      </c>
      <c r="I3251">
        <v>8</v>
      </c>
      <c r="J3251">
        <v>1</v>
      </c>
      <c r="K3251">
        <v>0</v>
      </c>
      <c r="L3251">
        <v>1</v>
      </c>
      <c r="M3251">
        <v>2</v>
      </c>
      <c r="N3251">
        <v>5</v>
      </c>
      <c r="O3251" s="99">
        <f t="shared" si="101"/>
        <v>8</v>
      </c>
      <c r="P3251" s="88">
        <f t="shared" si="102"/>
        <v>5</v>
      </c>
    </row>
    <row r="3252" spans="1:16" x14ac:dyDescent="0.3">
      <c r="A3252" t="s">
        <v>43</v>
      </c>
      <c r="B3252" s="9" t="s">
        <v>395</v>
      </c>
      <c r="C3252" t="s">
        <v>396</v>
      </c>
      <c r="D3252" t="s">
        <v>138</v>
      </c>
      <c r="E3252" t="s">
        <v>266</v>
      </c>
      <c r="F3252" t="s">
        <v>220</v>
      </c>
      <c r="G3252" t="s">
        <v>272</v>
      </c>
      <c r="H3252" t="s">
        <v>4</v>
      </c>
      <c r="I3252">
        <v>13</v>
      </c>
      <c r="J3252">
        <v>7</v>
      </c>
      <c r="K3252">
        <v>1</v>
      </c>
      <c r="L3252">
        <v>6</v>
      </c>
      <c r="M3252">
        <v>5</v>
      </c>
      <c r="N3252">
        <v>1</v>
      </c>
      <c r="O3252" s="99">
        <f t="shared" si="101"/>
        <v>13</v>
      </c>
      <c r="P3252" s="88">
        <f t="shared" si="102"/>
        <v>1</v>
      </c>
    </row>
    <row r="3253" spans="1:16" x14ac:dyDescent="0.3">
      <c r="A3253" t="s">
        <v>43</v>
      </c>
      <c r="B3253" s="9" t="s">
        <v>395</v>
      </c>
      <c r="C3253" t="s">
        <v>396</v>
      </c>
      <c r="D3253" t="s">
        <v>138</v>
      </c>
      <c r="E3253" t="s">
        <v>266</v>
      </c>
      <c r="F3253" t="s">
        <v>220</v>
      </c>
      <c r="G3253" t="s">
        <v>272</v>
      </c>
      <c r="H3253" t="s">
        <v>5</v>
      </c>
      <c r="I3253">
        <v>4</v>
      </c>
      <c r="J3253">
        <v>1</v>
      </c>
      <c r="K3253">
        <v>1</v>
      </c>
      <c r="L3253">
        <v>0</v>
      </c>
      <c r="M3253">
        <v>2</v>
      </c>
      <c r="N3253">
        <v>1</v>
      </c>
      <c r="O3253" s="99">
        <f t="shared" si="101"/>
        <v>4</v>
      </c>
      <c r="P3253" s="88">
        <f t="shared" si="102"/>
        <v>1</v>
      </c>
    </row>
    <row r="3254" spans="1:16" x14ac:dyDescent="0.3">
      <c r="A3254" t="s">
        <v>43</v>
      </c>
      <c r="B3254" s="9" t="s">
        <v>395</v>
      </c>
      <c r="C3254" t="s">
        <v>396</v>
      </c>
      <c r="D3254" t="s">
        <v>138</v>
      </c>
      <c r="E3254" t="s">
        <v>266</v>
      </c>
      <c r="F3254" t="s">
        <v>220</v>
      </c>
      <c r="G3254" t="s">
        <v>272</v>
      </c>
      <c r="H3254" t="s">
        <v>7</v>
      </c>
      <c r="I3254">
        <v>2</v>
      </c>
      <c r="J3254">
        <v>2</v>
      </c>
      <c r="K3254">
        <v>1</v>
      </c>
      <c r="L3254">
        <v>1</v>
      </c>
      <c r="M3254">
        <v>0</v>
      </c>
      <c r="N3254">
        <v>0</v>
      </c>
      <c r="O3254" s="99">
        <f t="shared" si="101"/>
        <v>2</v>
      </c>
      <c r="P3254" s="88">
        <f t="shared" si="102"/>
        <v>0</v>
      </c>
    </row>
    <row r="3255" spans="1:16" x14ac:dyDescent="0.3">
      <c r="A3255" t="s">
        <v>43</v>
      </c>
      <c r="B3255" s="9" t="s">
        <v>395</v>
      </c>
      <c r="C3255" t="s">
        <v>396</v>
      </c>
      <c r="D3255" t="s">
        <v>138</v>
      </c>
      <c r="E3255" t="s">
        <v>266</v>
      </c>
      <c r="F3255" t="s">
        <v>220</v>
      </c>
      <c r="G3255" t="s">
        <v>272</v>
      </c>
      <c r="H3255" t="s">
        <v>6</v>
      </c>
      <c r="I3255">
        <v>1</v>
      </c>
      <c r="J3255">
        <v>0</v>
      </c>
      <c r="K3255">
        <v>0</v>
      </c>
      <c r="L3255">
        <v>0</v>
      </c>
      <c r="M3255">
        <v>1</v>
      </c>
      <c r="N3255">
        <v>0</v>
      </c>
      <c r="O3255" s="99">
        <f t="shared" si="101"/>
        <v>1</v>
      </c>
      <c r="P3255" s="88">
        <f t="shared" si="102"/>
        <v>0</v>
      </c>
    </row>
    <row r="3256" spans="1:16" x14ac:dyDescent="0.3">
      <c r="A3256" t="s">
        <v>43</v>
      </c>
      <c r="B3256" s="9" t="s">
        <v>395</v>
      </c>
      <c r="C3256" t="s">
        <v>396</v>
      </c>
      <c r="D3256" t="s">
        <v>140</v>
      </c>
      <c r="E3256" t="s">
        <v>267</v>
      </c>
      <c r="F3256" t="s">
        <v>239</v>
      </c>
      <c r="G3256" t="s">
        <v>271</v>
      </c>
      <c r="H3256" t="s">
        <v>4</v>
      </c>
      <c r="I3256">
        <v>98</v>
      </c>
      <c r="J3256">
        <v>57</v>
      </c>
      <c r="K3256">
        <v>4</v>
      </c>
      <c r="L3256">
        <v>53</v>
      </c>
      <c r="M3256">
        <v>24</v>
      </c>
      <c r="N3256">
        <v>17</v>
      </c>
      <c r="O3256" s="99">
        <f t="shared" si="101"/>
        <v>98</v>
      </c>
      <c r="P3256" s="88">
        <f t="shared" si="102"/>
        <v>17</v>
      </c>
    </row>
    <row r="3257" spans="1:16" x14ac:dyDescent="0.3">
      <c r="A3257" t="s">
        <v>43</v>
      </c>
      <c r="B3257" s="9" t="s">
        <v>395</v>
      </c>
      <c r="C3257" t="s">
        <v>396</v>
      </c>
      <c r="D3257" t="s">
        <v>140</v>
      </c>
      <c r="E3257" t="s">
        <v>267</v>
      </c>
      <c r="F3257" t="s">
        <v>239</v>
      </c>
      <c r="G3257" t="s">
        <v>271</v>
      </c>
      <c r="H3257" t="s">
        <v>5</v>
      </c>
      <c r="I3257">
        <v>13</v>
      </c>
      <c r="J3257">
        <v>4</v>
      </c>
      <c r="K3257">
        <v>0</v>
      </c>
      <c r="L3257">
        <v>4</v>
      </c>
      <c r="M3257">
        <v>6</v>
      </c>
      <c r="N3257">
        <v>3</v>
      </c>
      <c r="O3257" s="99">
        <f t="shared" si="101"/>
        <v>13</v>
      </c>
      <c r="P3257" s="88">
        <f t="shared" si="102"/>
        <v>3</v>
      </c>
    </row>
    <row r="3258" spans="1:16" x14ac:dyDescent="0.3">
      <c r="A3258" t="s">
        <v>43</v>
      </c>
      <c r="B3258" s="9" t="s">
        <v>395</v>
      </c>
      <c r="C3258" t="s">
        <v>396</v>
      </c>
      <c r="D3258" t="s">
        <v>140</v>
      </c>
      <c r="E3258" t="s">
        <v>267</v>
      </c>
      <c r="F3258" t="s">
        <v>239</v>
      </c>
      <c r="G3258" t="s">
        <v>271</v>
      </c>
      <c r="H3258" t="s">
        <v>7</v>
      </c>
      <c r="I3258">
        <v>8</v>
      </c>
      <c r="J3258">
        <v>6</v>
      </c>
      <c r="K3258">
        <v>2</v>
      </c>
      <c r="L3258">
        <v>4</v>
      </c>
      <c r="M3258">
        <v>1</v>
      </c>
      <c r="N3258">
        <v>1</v>
      </c>
      <c r="O3258" s="99">
        <f t="shared" si="101"/>
        <v>8</v>
      </c>
      <c r="P3258" s="88">
        <f t="shared" si="102"/>
        <v>1</v>
      </c>
    </row>
    <row r="3259" spans="1:16" x14ac:dyDescent="0.3">
      <c r="A3259" t="s">
        <v>43</v>
      </c>
      <c r="B3259" s="9" t="s">
        <v>395</v>
      </c>
      <c r="C3259" t="s">
        <v>396</v>
      </c>
      <c r="D3259" t="s">
        <v>140</v>
      </c>
      <c r="E3259" t="s">
        <v>267</v>
      </c>
      <c r="F3259" t="s">
        <v>239</v>
      </c>
      <c r="G3259" t="s">
        <v>271</v>
      </c>
      <c r="H3259" t="s">
        <v>6</v>
      </c>
      <c r="I3259">
        <v>6</v>
      </c>
      <c r="J3259">
        <v>4</v>
      </c>
      <c r="K3259">
        <v>1</v>
      </c>
      <c r="L3259">
        <v>3</v>
      </c>
      <c r="M3259">
        <v>1</v>
      </c>
      <c r="N3259">
        <v>1</v>
      </c>
      <c r="O3259" s="99">
        <f t="shared" si="101"/>
        <v>6</v>
      </c>
      <c r="P3259" s="88">
        <f t="shared" si="102"/>
        <v>1</v>
      </c>
    </row>
    <row r="3260" spans="1:16" x14ac:dyDescent="0.3">
      <c r="A3260" t="s">
        <v>43</v>
      </c>
      <c r="B3260" s="9" t="s">
        <v>395</v>
      </c>
      <c r="C3260" t="s">
        <v>397</v>
      </c>
      <c r="D3260" t="s">
        <v>52</v>
      </c>
      <c r="E3260" t="s">
        <v>219</v>
      </c>
      <c r="F3260" t="s">
        <v>220</v>
      </c>
      <c r="G3260" t="s">
        <v>271</v>
      </c>
      <c r="H3260" t="s">
        <v>4</v>
      </c>
      <c r="I3260">
        <v>18</v>
      </c>
      <c r="J3260">
        <v>6</v>
      </c>
      <c r="K3260">
        <v>1</v>
      </c>
      <c r="L3260">
        <v>5</v>
      </c>
      <c r="M3260">
        <v>11</v>
      </c>
      <c r="N3260">
        <v>1</v>
      </c>
      <c r="O3260" s="99">
        <f t="shared" si="101"/>
        <v>18</v>
      </c>
      <c r="P3260" s="88">
        <f t="shared" si="102"/>
        <v>1</v>
      </c>
    </row>
    <row r="3261" spans="1:16" x14ac:dyDescent="0.3">
      <c r="A3261" t="s">
        <v>43</v>
      </c>
      <c r="B3261" s="9" t="s">
        <v>395</v>
      </c>
      <c r="C3261" t="s">
        <v>397</v>
      </c>
      <c r="D3261" t="s">
        <v>52</v>
      </c>
      <c r="E3261" t="s">
        <v>219</v>
      </c>
      <c r="F3261" t="s">
        <v>220</v>
      </c>
      <c r="G3261" t="s">
        <v>271</v>
      </c>
      <c r="H3261" t="s">
        <v>5</v>
      </c>
      <c r="I3261">
        <v>15</v>
      </c>
      <c r="J3261">
        <v>5</v>
      </c>
      <c r="K3261">
        <v>2</v>
      </c>
      <c r="L3261">
        <v>3</v>
      </c>
      <c r="M3261">
        <v>5</v>
      </c>
      <c r="N3261">
        <v>5</v>
      </c>
      <c r="O3261" s="99">
        <f t="shared" si="101"/>
        <v>15</v>
      </c>
      <c r="P3261" s="88">
        <f t="shared" si="102"/>
        <v>5</v>
      </c>
    </row>
    <row r="3262" spans="1:16" x14ac:dyDescent="0.3">
      <c r="A3262" t="s">
        <v>43</v>
      </c>
      <c r="B3262" s="9" t="s">
        <v>395</v>
      </c>
      <c r="C3262" t="s">
        <v>397</v>
      </c>
      <c r="D3262" t="s">
        <v>52</v>
      </c>
      <c r="E3262" t="s">
        <v>219</v>
      </c>
      <c r="F3262" t="s">
        <v>220</v>
      </c>
      <c r="G3262" t="s">
        <v>271</v>
      </c>
      <c r="H3262" t="s">
        <v>7</v>
      </c>
      <c r="I3262">
        <v>1</v>
      </c>
      <c r="J3262">
        <v>0</v>
      </c>
      <c r="K3262">
        <v>0</v>
      </c>
      <c r="L3262">
        <v>0</v>
      </c>
      <c r="M3262">
        <v>1</v>
      </c>
      <c r="N3262">
        <v>0</v>
      </c>
      <c r="O3262" s="99">
        <f t="shared" si="101"/>
        <v>1</v>
      </c>
      <c r="P3262" s="88">
        <f t="shared" si="102"/>
        <v>0</v>
      </c>
    </row>
    <row r="3263" spans="1:16" x14ac:dyDescent="0.3">
      <c r="A3263" t="s">
        <v>43</v>
      </c>
      <c r="B3263" s="9" t="s">
        <v>395</v>
      </c>
      <c r="C3263" t="s">
        <v>397</v>
      </c>
      <c r="D3263" t="s">
        <v>52</v>
      </c>
      <c r="E3263" t="s">
        <v>219</v>
      </c>
      <c r="F3263" t="s">
        <v>220</v>
      </c>
      <c r="G3263" t="s">
        <v>271</v>
      </c>
      <c r="H3263" t="s">
        <v>6</v>
      </c>
      <c r="I3263">
        <v>1</v>
      </c>
      <c r="J3263">
        <v>1</v>
      </c>
      <c r="K3263">
        <v>0</v>
      </c>
      <c r="L3263">
        <v>1</v>
      </c>
      <c r="M3263">
        <v>0</v>
      </c>
      <c r="N3263">
        <v>0</v>
      </c>
      <c r="O3263" s="99">
        <f t="shared" si="101"/>
        <v>1</v>
      </c>
      <c r="P3263" s="88">
        <f t="shared" si="102"/>
        <v>0</v>
      </c>
    </row>
    <row r="3264" spans="1:16" x14ac:dyDescent="0.3">
      <c r="A3264" t="s">
        <v>43</v>
      </c>
      <c r="B3264" s="9" t="s">
        <v>395</v>
      </c>
      <c r="C3264" t="s">
        <v>397</v>
      </c>
      <c r="D3264" t="s">
        <v>54</v>
      </c>
      <c r="E3264" t="s">
        <v>222</v>
      </c>
      <c r="F3264" t="s">
        <v>220</v>
      </c>
      <c r="G3264" t="s">
        <v>272</v>
      </c>
      <c r="H3264" t="s">
        <v>4</v>
      </c>
      <c r="I3264">
        <v>9</v>
      </c>
      <c r="J3264">
        <v>6</v>
      </c>
      <c r="K3264">
        <v>0</v>
      </c>
      <c r="L3264">
        <v>6</v>
      </c>
      <c r="M3264">
        <v>2</v>
      </c>
      <c r="N3264">
        <v>1</v>
      </c>
      <c r="O3264" s="99">
        <f t="shared" si="101"/>
        <v>9</v>
      </c>
      <c r="P3264" s="88">
        <f t="shared" si="102"/>
        <v>1</v>
      </c>
    </row>
    <row r="3265" spans="1:16" x14ac:dyDescent="0.3">
      <c r="A3265" t="s">
        <v>43</v>
      </c>
      <c r="B3265" s="9" t="s">
        <v>395</v>
      </c>
      <c r="C3265" t="s">
        <v>397</v>
      </c>
      <c r="D3265" t="s">
        <v>54</v>
      </c>
      <c r="E3265" t="s">
        <v>222</v>
      </c>
      <c r="F3265" t="s">
        <v>220</v>
      </c>
      <c r="G3265" t="s">
        <v>272</v>
      </c>
      <c r="H3265" t="s">
        <v>5</v>
      </c>
      <c r="I3265">
        <v>2</v>
      </c>
      <c r="J3265">
        <v>0</v>
      </c>
      <c r="K3265">
        <v>0</v>
      </c>
      <c r="L3265">
        <v>0</v>
      </c>
      <c r="M3265">
        <v>2</v>
      </c>
      <c r="N3265">
        <v>0</v>
      </c>
      <c r="O3265" s="99">
        <f t="shared" si="101"/>
        <v>2</v>
      </c>
      <c r="P3265" s="88">
        <f t="shared" si="102"/>
        <v>0</v>
      </c>
    </row>
    <row r="3266" spans="1:16" x14ac:dyDescent="0.3">
      <c r="A3266" t="s">
        <v>43</v>
      </c>
      <c r="B3266" s="9" t="s">
        <v>395</v>
      </c>
      <c r="C3266" t="s">
        <v>397</v>
      </c>
      <c r="D3266" t="s">
        <v>56</v>
      </c>
      <c r="E3266" t="s">
        <v>224</v>
      </c>
      <c r="F3266" t="s">
        <v>220</v>
      </c>
      <c r="G3266" t="s">
        <v>271</v>
      </c>
      <c r="H3266" t="s">
        <v>4</v>
      </c>
      <c r="I3266">
        <v>14</v>
      </c>
      <c r="J3266">
        <v>5</v>
      </c>
      <c r="K3266">
        <v>1</v>
      </c>
      <c r="L3266">
        <v>4</v>
      </c>
      <c r="M3266">
        <v>5</v>
      </c>
      <c r="N3266">
        <v>4</v>
      </c>
      <c r="O3266" s="99">
        <f t="shared" si="101"/>
        <v>14</v>
      </c>
      <c r="P3266" s="88">
        <f t="shared" si="102"/>
        <v>4</v>
      </c>
    </row>
    <row r="3267" spans="1:16" x14ac:dyDescent="0.3">
      <c r="A3267" t="s">
        <v>43</v>
      </c>
      <c r="B3267" s="9" t="s">
        <v>395</v>
      </c>
      <c r="C3267" t="s">
        <v>397</v>
      </c>
      <c r="D3267" t="s">
        <v>56</v>
      </c>
      <c r="E3267" t="s">
        <v>224</v>
      </c>
      <c r="F3267" t="s">
        <v>220</v>
      </c>
      <c r="G3267" t="s">
        <v>271</v>
      </c>
      <c r="H3267" t="s">
        <v>5</v>
      </c>
      <c r="I3267">
        <v>2</v>
      </c>
      <c r="J3267">
        <v>1</v>
      </c>
      <c r="K3267">
        <v>0</v>
      </c>
      <c r="L3267">
        <v>1</v>
      </c>
      <c r="M3267">
        <v>1</v>
      </c>
      <c r="N3267">
        <v>0</v>
      </c>
      <c r="O3267" s="99">
        <f t="shared" ref="O3267:O3330" si="103">IF($I$1=$O$1,I3267,IF($J$1=$O$1,J3267,IF($K$1=$O$1,K3267,IF($L$1=$O$1,L3267,IF($M$1=$O$1,M3267,IF($N$1=$O$1,N3267,"x"))))))</f>
        <v>2</v>
      </c>
      <c r="P3267" s="88">
        <f t="shared" ref="P3267:P3330" si="104">IF($I$1=$P$1,I3267,IF($J$1=$P$1,J3267,IF($K$1=$P$1,K3267,IF($L$1=$P$1,L3267,IF($M$1=$P$1,M3267,IF($N$1=$P$1,N3267,"x"))))))</f>
        <v>0</v>
      </c>
    </row>
    <row r="3268" spans="1:16" x14ac:dyDescent="0.3">
      <c r="A3268" t="s">
        <v>43</v>
      </c>
      <c r="B3268" s="9" t="s">
        <v>395</v>
      </c>
      <c r="C3268" t="s">
        <v>397</v>
      </c>
      <c r="D3268" t="s">
        <v>58</v>
      </c>
      <c r="E3268" t="s">
        <v>225</v>
      </c>
      <c r="F3268" t="s">
        <v>220</v>
      </c>
      <c r="G3268" t="s">
        <v>272</v>
      </c>
      <c r="H3268" t="s">
        <v>4</v>
      </c>
      <c r="I3268">
        <v>21</v>
      </c>
      <c r="J3268">
        <v>14</v>
      </c>
      <c r="K3268">
        <v>2</v>
      </c>
      <c r="L3268">
        <v>12</v>
      </c>
      <c r="M3268">
        <v>3</v>
      </c>
      <c r="N3268">
        <v>4</v>
      </c>
      <c r="O3268" s="99">
        <f t="shared" si="103"/>
        <v>21</v>
      </c>
      <c r="P3268" s="88">
        <f t="shared" si="104"/>
        <v>4</v>
      </c>
    </row>
    <row r="3269" spans="1:16" x14ac:dyDescent="0.3">
      <c r="A3269" t="s">
        <v>43</v>
      </c>
      <c r="B3269" s="9" t="s">
        <v>395</v>
      </c>
      <c r="C3269" t="s">
        <v>397</v>
      </c>
      <c r="D3269" t="s">
        <v>58</v>
      </c>
      <c r="E3269" t="s">
        <v>225</v>
      </c>
      <c r="F3269" t="s">
        <v>220</v>
      </c>
      <c r="G3269" t="s">
        <v>272</v>
      </c>
      <c r="H3269" t="s">
        <v>5</v>
      </c>
      <c r="I3269">
        <v>3</v>
      </c>
      <c r="J3269">
        <v>0</v>
      </c>
      <c r="K3269">
        <v>0</v>
      </c>
      <c r="L3269">
        <v>0</v>
      </c>
      <c r="M3269">
        <v>3</v>
      </c>
      <c r="N3269">
        <v>0</v>
      </c>
      <c r="O3269" s="99">
        <f t="shared" si="103"/>
        <v>3</v>
      </c>
      <c r="P3269" s="88">
        <f t="shared" si="104"/>
        <v>0</v>
      </c>
    </row>
    <row r="3270" spans="1:16" x14ac:dyDescent="0.3">
      <c r="A3270" t="s">
        <v>43</v>
      </c>
      <c r="B3270" s="9" t="s">
        <v>395</v>
      </c>
      <c r="C3270" t="s">
        <v>397</v>
      </c>
      <c r="D3270" t="s">
        <v>58</v>
      </c>
      <c r="E3270" t="s">
        <v>225</v>
      </c>
      <c r="F3270" t="s">
        <v>220</v>
      </c>
      <c r="G3270" t="s">
        <v>272</v>
      </c>
      <c r="H3270" t="s">
        <v>6</v>
      </c>
      <c r="I3270">
        <v>1</v>
      </c>
      <c r="J3270">
        <v>1</v>
      </c>
      <c r="K3270">
        <v>0</v>
      </c>
      <c r="L3270">
        <v>1</v>
      </c>
      <c r="M3270">
        <v>0</v>
      </c>
      <c r="N3270">
        <v>0</v>
      </c>
      <c r="O3270" s="99">
        <f t="shared" si="103"/>
        <v>1</v>
      </c>
      <c r="P3270" s="88">
        <f t="shared" si="104"/>
        <v>0</v>
      </c>
    </row>
    <row r="3271" spans="1:16" x14ac:dyDescent="0.3">
      <c r="A3271" t="s">
        <v>43</v>
      </c>
      <c r="B3271" s="9" t="s">
        <v>395</v>
      </c>
      <c r="C3271" t="s">
        <v>397</v>
      </c>
      <c r="D3271" t="s">
        <v>60</v>
      </c>
      <c r="E3271" t="s">
        <v>226</v>
      </c>
      <c r="F3271" t="s">
        <v>220</v>
      </c>
      <c r="G3271" t="s">
        <v>273</v>
      </c>
      <c r="H3271" t="s">
        <v>4</v>
      </c>
      <c r="I3271">
        <v>8</v>
      </c>
      <c r="J3271">
        <v>5</v>
      </c>
      <c r="K3271">
        <v>0</v>
      </c>
      <c r="L3271">
        <v>5</v>
      </c>
      <c r="M3271">
        <v>3</v>
      </c>
      <c r="N3271">
        <v>0</v>
      </c>
      <c r="O3271" s="99">
        <f t="shared" si="103"/>
        <v>8</v>
      </c>
      <c r="P3271" s="88">
        <f t="shared" si="104"/>
        <v>0</v>
      </c>
    </row>
    <row r="3272" spans="1:16" x14ac:dyDescent="0.3">
      <c r="A3272" t="s">
        <v>43</v>
      </c>
      <c r="B3272" s="9" t="s">
        <v>395</v>
      </c>
      <c r="C3272" t="s">
        <v>397</v>
      </c>
      <c r="D3272" t="s">
        <v>60</v>
      </c>
      <c r="E3272" t="s">
        <v>226</v>
      </c>
      <c r="F3272" t="s">
        <v>220</v>
      </c>
      <c r="G3272" t="s">
        <v>273</v>
      </c>
      <c r="H3272" t="s">
        <v>5</v>
      </c>
      <c r="I3272">
        <v>3</v>
      </c>
      <c r="J3272">
        <v>2</v>
      </c>
      <c r="K3272">
        <v>1</v>
      </c>
      <c r="L3272">
        <v>1</v>
      </c>
      <c r="M3272">
        <v>1</v>
      </c>
      <c r="N3272">
        <v>0</v>
      </c>
      <c r="O3272" s="99">
        <f t="shared" si="103"/>
        <v>3</v>
      </c>
      <c r="P3272" s="88">
        <f t="shared" si="104"/>
        <v>0</v>
      </c>
    </row>
    <row r="3273" spans="1:16" x14ac:dyDescent="0.3">
      <c r="A3273" t="s">
        <v>43</v>
      </c>
      <c r="B3273" s="9" t="s">
        <v>395</v>
      </c>
      <c r="C3273" t="s">
        <v>397</v>
      </c>
      <c r="D3273" t="s">
        <v>60</v>
      </c>
      <c r="E3273" t="s">
        <v>226</v>
      </c>
      <c r="F3273" t="s">
        <v>220</v>
      </c>
      <c r="G3273" t="s">
        <v>273</v>
      </c>
      <c r="H3273" t="s">
        <v>6</v>
      </c>
      <c r="I3273">
        <v>3</v>
      </c>
      <c r="J3273">
        <v>2</v>
      </c>
      <c r="K3273">
        <v>0</v>
      </c>
      <c r="L3273">
        <v>2</v>
      </c>
      <c r="M3273">
        <v>1</v>
      </c>
      <c r="N3273">
        <v>0</v>
      </c>
      <c r="O3273" s="99">
        <f t="shared" si="103"/>
        <v>3</v>
      </c>
      <c r="P3273" s="88">
        <f t="shared" si="104"/>
        <v>0</v>
      </c>
    </row>
    <row r="3274" spans="1:16" x14ac:dyDescent="0.3">
      <c r="A3274" t="s">
        <v>43</v>
      </c>
      <c r="B3274" s="9" t="s">
        <v>395</v>
      </c>
      <c r="C3274" t="s">
        <v>397</v>
      </c>
      <c r="D3274" t="s">
        <v>62</v>
      </c>
      <c r="E3274" t="s">
        <v>228</v>
      </c>
      <c r="F3274" t="s">
        <v>220</v>
      </c>
      <c r="G3274" t="s">
        <v>272</v>
      </c>
      <c r="H3274" t="s">
        <v>4</v>
      </c>
      <c r="I3274">
        <v>22</v>
      </c>
      <c r="J3274">
        <v>6</v>
      </c>
      <c r="K3274">
        <v>0</v>
      </c>
      <c r="L3274">
        <v>6</v>
      </c>
      <c r="M3274">
        <v>8</v>
      </c>
      <c r="N3274">
        <v>8</v>
      </c>
      <c r="O3274" s="99">
        <f t="shared" si="103"/>
        <v>22</v>
      </c>
      <c r="P3274" s="88">
        <f t="shared" si="104"/>
        <v>8</v>
      </c>
    </row>
    <row r="3275" spans="1:16" x14ac:dyDescent="0.3">
      <c r="A3275" t="s">
        <v>43</v>
      </c>
      <c r="B3275" s="9" t="s">
        <v>395</v>
      </c>
      <c r="C3275" t="s">
        <v>397</v>
      </c>
      <c r="D3275" t="s">
        <v>62</v>
      </c>
      <c r="E3275" t="s">
        <v>228</v>
      </c>
      <c r="F3275" t="s">
        <v>220</v>
      </c>
      <c r="G3275" t="s">
        <v>272</v>
      </c>
      <c r="H3275" t="s">
        <v>5</v>
      </c>
      <c r="I3275">
        <v>2</v>
      </c>
      <c r="J3275">
        <v>1</v>
      </c>
      <c r="K3275">
        <v>0</v>
      </c>
      <c r="L3275">
        <v>1</v>
      </c>
      <c r="M3275">
        <v>1</v>
      </c>
      <c r="N3275">
        <v>0</v>
      </c>
      <c r="O3275" s="99">
        <f t="shared" si="103"/>
        <v>2</v>
      </c>
      <c r="P3275" s="88">
        <f t="shared" si="104"/>
        <v>0</v>
      </c>
    </row>
    <row r="3276" spans="1:16" x14ac:dyDescent="0.3">
      <c r="A3276" t="s">
        <v>43</v>
      </c>
      <c r="B3276" s="9" t="s">
        <v>395</v>
      </c>
      <c r="C3276" t="s">
        <v>397</v>
      </c>
      <c r="D3276" t="s">
        <v>62</v>
      </c>
      <c r="E3276" t="s">
        <v>228</v>
      </c>
      <c r="F3276" t="s">
        <v>220</v>
      </c>
      <c r="G3276" t="s">
        <v>272</v>
      </c>
      <c r="H3276" t="s">
        <v>6</v>
      </c>
      <c r="I3276">
        <v>2</v>
      </c>
      <c r="J3276">
        <v>0</v>
      </c>
      <c r="K3276">
        <v>0</v>
      </c>
      <c r="L3276">
        <v>0</v>
      </c>
      <c r="M3276">
        <v>0</v>
      </c>
      <c r="N3276">
        <v>2</v>
      </c>
      <c r="O3276" s="99">
        <f t="shared" si="103"/>
        <v>2</v>
      </c>
      <c r="P3276" s="88">
        <f t="shared" si="104"/>
        <v>2</v>
      </c>
    </row>
    <row r="3277" spans="1:16" x14ac:dyDescent="0.3">
      <c r="A3277" t="s">
        <v>43</v>
      </c>
      <c r="B3277" s="9" t="s">
        <v>395</v>
      </c>
      <c r="C3277" t="s">
        <v>397</v>
      </c>
      <c r="D3277" t="s">
        <v>64</v>
      </c>
      <c r="E3277" t="s">
        <v>229</v>
      </c>
      <c r="F3277" t="s">
        <v>220</v>
      </c>
      <c r="G3277" t="s">
        <v>271</v>
      </c>
      <c r="H3277" t="s">
        <v>4</v>
      </c>
      <c r="I3277">
        <v>12</v>
      </c>
      <c r="J3277">
        <v>2</v>
      </c>
      <c r="K3277">
        <v>0</v>
      </c>
      <c r="L3277">
        <v>2</v>
      </c>
      <c r="M3277">
        <v>0</v>
      </c>
      <c r="N3277">
        <v>10</v>
      </c>
      <c r="O3277" s="99">
        <f t="shared" si="103"/>
        <v>12</v>
      </c>
      <c r="P3277" s="88">
        <f t="shared" si="104"/>
        <v>10</v>
      </c>
    </row>
    <row r="3278" spans="1:16" x14ac:dyDescent="0.3">
      <c r="A3278" t="s">
        <v>43</v>
      </c>
      <c r="B3278" s="9" t="s">
        <v>395</v>
      </c>
      <c r="C3278" t="s">
        <v>397</v>
      </c>
      <c r="D3278" t="s">
        <v>64</v>
      </c>
      <c r="E3278" t="s">
        <v>229</v>
      </c>
      <c r="F3278" t="s">
        <v>220</v>
      </c>
      <c r="G3278" t="s">
        <v>271</v>
      </c>
      <c r="H3278" t="s">
        <v>5</v>
      </c>
      <c r="I3278">
        <v>2</v>
      </c>
      <c r="J3278">
        <v>2</v>
      </c>
      <c r="K3278">
        <v>2</v>
      </c>
      <c r="L3278">
        <v>0</v>
      </c>
      <c r="M3278">
        <v>0</v>
      </c>
      <c r="N3278">
        <v>0</v>
      </c>
      <c r="O3278" s="99">
        <f t="shared" si="103"/>
        <v>2</v>
      </c>
      <c r="P3278" s="88">
        <f t="shared" si="104"/>
        <v>0</v>
      </c>
    </row>
    <row r="3279" spans="1:16" x14ac:dyDescent="0.3">
      <c r="A3279" t="s">
        <v>43</v>
      </c>
      <c r="B3279" s="9" t="s">
        <v>395</v>
      </c>
      <c r="C3279" t="s">
        <v>397</v>
      </c>
      <c r="D3279" t="s">
        <v>66</v>
      </c>
      <c r="E3279" t="s">
        <v>230</v>
      </c>
      <c r="F3279" t="s">
        <v>220</v>
      </c>
      <c r="G3279" t="s">
        <v>273</v>
      </c>
      <c r="H3279" t="s">
        <v>4</v>
      </c>
      <c r="I3279">
        <v>11</v>
      </c>
      <c r="J3279">
        <v>4</v>
      </c>
      <c r="K3279">
        <v>1</v>
      </c>
      <c r="L3279">
        <v>3</v>
      </c>
      <c r="M3279">
        <v>5</v>
      </c>
      <c r="N3279">
        <v>2</v>
      </c>
      <c r="O3279" s="99">
        <f t="shared" si="103"/>
        <v>11</v>
      </c>
      <c r="P3279" s="88">
        <f t="shared" si="104"/>
        <v>2</v>
      </c>
    </row>
    <row r="3280" spans="1:16" x14ac:dyDescent="0.3">
      <c r="A3280" t="s">
        <v>43</v>
      </c>
      <c r="B3280" s="9" t="s">
        <v>395</v>
      </c>
      <c r="C3280" t="s">
        <v>397</v>
      </c>
      <c r="D3280" t="s">
        <v>66</v>
      </c>
      <c r="E3280" t="s">
        <v>230</v>
      </c>
      <c r="F3280" t="s">
        <v>220</v>
      </c>
      <c r="G3280" t="s">
        <v>273</v>
      </c>
      <c r="H3280" t="s">
        <v>5</v>
      </c>
      <c r="I3280">
        <v>1</v>
      </c>
      <c r="J3280">
        <v>0</v>
      </c>
      <c r="K3280">
        <v>0</v>
      </c>
      <c r="L3280">
        <v>0</v>
      </c>
      <c r="M3280">
        <v>1</v>
      </c>
      <c r="N3280">
        <v>0</v>
      </c>
      <c r="O3280" s="99">
        <f t="shared" si="103"/>
        <v>1</v>
      </c>
      <c r="P3280" s="88">
        <f t="shared" si="104"/>
        <v>0</v>
      </c>
    </row>
    <row r="3281" spans="1:16" x14ac:dyDescent="0.3">
      <c r="A3281" t="s">
        <v>43</v>
      </c>
      <c r="B3281" s="9" t="s">
        <v>395</v>
      </c>
      <c r="C3281" t="s">
        <v>397</v>
      </c>
      <c r="D3281" t="s">
        <v>66</v>
      </c>
      <c r="E3281" t="s">
        <v>230</v>
      </c>
      <c r="F3281" t="s">
        <v>220</v>
      </c>
      <c r="G3281" t="s">
        <v>273</v>
      </c>
      <c r="H3281" t="s">
        <v>6</v>
      </c>
      <c r="I3281">
        <v>2</v>
      </c>
      <c r="J3281">
        <v>2</v>
      </c>
      <c r="K3281">
        <v>1</v>
      </c>
      <c r="L3281">
        <v>1</v>
      </c>
      <c r="M3281">
        <v>0</v>
      </c>
      <c r="N3281">
        <v>0</v>
      </c>
      <c r="O3281" s="99">
        <f t="shared" si="103"/>
        <v>2</v>
      </c>
      <c r="P3281" s="88">
        <f t="shared" si="104"/>
        <v>0</v>
      </c>
    </row>
    <row r="3282" spans="1:16" x14ac:dyDescent="0.3">
      <c r="A3282" t="s">
        <v>43</v>
      </c>
      <c r="B3282" s="9" t="s">
        <v>395</v>
      </c>
      <c r="C3282" t="s">
        <v>397</v>
      </c>
      <c r="D3282" t="s">
        <v>68</v>
      </c>
      <c r="E3282" t="s">
        <v>231</v>
      </c>
      <c r="F3282" t="s">
        <v>220</v>
      </c>
      <c r="G3282" t="s">
        <v>273</v>
      </c>
      <c r="H3282" t="s">
        <v>4</v>
      </c>
      <c r="I3282">
        <v>5</v>
      </c>
      <c r="J3282">
        <v>5</v>
      </c>
      <c r="K3282">
        <v>2</v>
      </c>
      <c r="L3282">
        <v>3</v>
      </c>
      <c r="M3282">
        <v>0</v>
      </c>
      <c r="N3282">
        <v>0</v>
      </c>
      <c r="O3282" s="99">
        <f t="shared" si="103"/>
        <v>5</v>
      </c>
      <c r="P3282" s="88">
        <f t="shared" si="104"/>
        <v>0</v>
      </c>
    </row>
    <row r="3283" spans="1:16" x14ac:dyDescent="0.3">
      <c r="A3283" t="s">
        <v>43</v>
      </c>
      <c r="B3283" s="9" t="s">
        <v>395</v>
      </c>
      <c r="C3283" t="s">
        <v>397</v>
      </c>
      <c r="D3283" t="s">
        <v>70</v>
      </c>
      <c r="E3283" t="s">
        <v>232</v>
      </c>
      <c r="F3283" t="s">
        <v>220</v>
      </c>
      <c r="G3283" t="s">
        <v>272</v>
      </c>
      <c r="H3283" t="s">
        <v>4</v>
      </c>
      <c r="I3283">
        <v>33</v>
      </c>
      <c r="J3283">
        <v>10</v>
      </c>
      <c r="K3283">
        <v>1</v>
      </c>
      <c r="L3283">
        <v>9</v>
      </c>
      <c r="M3283">
        <v>14</v>
      </c>
      <c r="N3283">
        <v>9</v>
      </c>
      <c r="O3283" s="99">
        <f t="shared" si="103"/>
        <v>33</v>
      </c>
      <c r="P3283" s="88">
        <f t="shared" si="104"/>
        <v>9</v>
      </c>
    </row>
    <row r="3284" spans="1:16" x14ac:dyDescent="0.3">
      <c r="A3284" t="s">
        <v>43</v>
      </c>
      <c r="B3284" s="9" t="s">
        <v>395</v>
      </c>
      <c r="C3284" t="s">
        <v>397</v>
      </c>
      <c r="D3284" t="s">
        <v>70</v>
      </c>
      <c r="E3284" t="s">
        <v>232</v>
      </c>
      <c r="F3284" t="s">
        <v>220</v>
      </c>
      <c r="G3284" t="s">
        <v>272</v>
      </c>
      <c r="H3284" t="s">
        <v>5</v>
      </c>
      <c r="I3284">
        <v>3</v>
      </c>
      <c r="J3284">
        <v>1</v>
      </c>
      <c r="K3284">
        <v>0</v>
      </c>
      <c r="L3284">
        <v>1</v>
      </c>
      <c r="M3284">
        <v>1</v>
      </c>
      <c r="N3284">
        <v>1</v>
      </c>
      <c r="O3284" s="99">
        <f t="shared" si="103"/>
        <v>3</v>
      </c>
      <c r="P3284" s="88">
        <f t="shared" si="104"/>
        <v>1</v>
      </c>
    </row>
    <row r="3285" spans="1:16" x14ac:dyDescent="0.3">
      <c r="A3285" t="s">
        <v>43</v>
      </c>
      <c r="B3285" s="9" t="s">
        <v>395</v>
      </c>
      <c r="C3285" t="s">
        <v>397</v>
      </c>
      <c r="D3285" t="s">
        <v>70</v>
      </c>
      <c r="E3285" t="s">
        <v>232</v>
      </c>
      <c r="F3285" t="s">
        <v>220</v>
      </c>
      <c r="G3285" t="s">
        <v>272</v>
      </c>
      <c r="H3285" t="s">
        <v>6</v>
      </c>
      <c r="I3285">
        <v>6</v>
      </c>
      <c r="J3285">
        <v>1</v>
      </c>
      <c r="K3285">
        <v>0</v>
      </c>
      <c r="L3285">
        <v>1</v>
      </c>
      <c r="M3285">
        <v>3</v>
      </c>
      <c r="N3285">
        <v>2</v>
      </c>
      <c r="O3285" s="99">
        <f t="shared" si="103"/>
        <v>6</v>
      </c>
      <c r="P3285" s="88">
        <f t="shared" si="104"/>
        <v>2</v>
      </c>
    </row>
    <row r="3286" spans="1:16" x14ac:dyDescent="0.3">
      <c r="A3286" t="s">
        <v>43</v>
      </c>
      <c r="B3286" s="9" t="s">
        <v>395</v>
      </c>
      <c r="C3286" t="s">
        <v>397</v>
      </c>
      <c r="D3286" t="s">
        <v>72</v>
      </c>
      <c r="E3286" t="s">
        <v>233</v>
      </c>
      <c r="F3286" t="s">
        <v>220</v>
      </c>
      <c r="G3286" t="s">
        <v>273</v>
      </c>
      <c r="H3286" t="s">
        <v>4</v>
      </c>
      <c r="I3286">
        <v>75</v>
      </c>
      <c r="J3286">
        <v>25</v>
      </c>
      <c r="K3286">
        <v>2</v>
      </c>
      <c r="L3286">
        <v>23</v>
      </c>
      <c r="M3286">
        <v>41</v>
      </c>
      <c r="N3286">
        <v>9</v>
      </c>
      <c r="O3286" s="99">
        <f t="shared" si="103"/>
        <v>75</v>
      </c>
      <c r="P3286" s="88">
        <f t="shared" si="104"/>
        <v>9</v>
      </c>
    </row>
    <row r="3287" spans="1:16" x14ac:dyDescent="0.3">
      <c r="A3287" t="s">
        <v>43</v>
      </c>
      <c r="B3287" s="9" t="s">
        <v>395</v>
      </c>
      <c r="C3287" t="s">
        <v>397</v>
      </c>
      <c r="D3287" t="s">
        <v>72</v>
      </c>
      <c r="E3287" t="s">
        <v>233</v>
      </c>
      <c r="F3287" t="s">
        <v>220</v>
      </c>
      <c r="G3287" t="s">
        <v>273</v>
      </c>
      <c r="H3287" t="s">
        <v>5</v>
      </c>
      <c r="I3287">
        <v>7</v>
      </c>
      <c r="J3287">
        <v>1</v>
      </c>
      <c r="K3287">
        <v>0</v>
      </c>
      <c r="L3287">
        <v>1</v>
      </c>
      <c r="M3287">
        <v>1</v>
      </c>
      <c r="N3287">
        <v>5</v>
      </c>
      <c r="O3287" s="99">
        <f t="shared" si="103"/>
        <v>7</v>
      </c>
      <c r="P3287" s="88">
        <f t="shared" si="104"/>
        <v>5</v>
      </c>
    </row>
    <row r="3288" spans="1:16" x14ac:dyDescent="0.3">
      <c r="A3288" t="s">
        <v>43</v>
      </c>
      <c r="B3288" s="9" t="s">
        <v>395</v>
      </c>
      <c r="C3288" t="s">
        <v>397</v>
      </c>
      <c r="D3288" t="s">
        <v>72</v>
      </c>
      <c r="E3288" t="s">
        <v>233</v>
      </c>
      <c r="F3288" t="s">
        <v>220</v>
      </c>
      <c r="G3288" t="s">
        <v>273</v>
      </c>
      <c r="H3288" t="s">
        <v>7</v>
      </c>
      <c r="I3288">
        <v>2</v>
      </c>
      <c r="J3288">
        <v>2</v>
      </c>
      <c r="K3288">
        <v>1</v>
      </c>
      <c r="L3288">
        <v>1</v>
      </c>
      <c r="M3288">
        <v>0</v>
      </c>
      <c r="N3288">
        <v>0</v>
      </c>
      <c r="O3288" s="99">
        <f t="shared" si="103"/>
        <v>2</v>
      </c>
      <c r="P3288" s="88">
        <f t="shared" si="104"/>
        <v>0</v>
      </c>
    </row>
    <row r="3289" spans="1:16" x14ac:dyDescent="0.3">
      <c r="A3289" t="s">
        <v>43</v>
      </c>
      <c r="B3289" s="9" t="s">
        <v>395</v>
      </c>
      <c r="C3289" t="s">
        <v>397</v>
      </c>
      <c r="D3289" t="s">
        <v>72</v>
      </c>
      <c r="E3289" t="s">
        <v>233</v>
      </c>
      <c r="F3289" t="s">
        <v>220</v>
      </c>
      <c r="G3289" t="s">
        <v>273</v>
      </c>
      <c r="H3289" t="s">
        <v>6</v>
      </c>
      <c r="I3289">
        <v>5</v>
      </c>
      <c r="J3289">
        <v>3</v>
      </c>
      <c r="K3289">
        <v>1</v>
      </c>
      <c r="L3289">
        <v>2</v>
      </c>
      <c r="M3289">
        <v>1</v>
      </c>
      <c r="N3289">
        <v>1</v>
      </c>
      <c r="O3289" s="99">
        <f t="shared" si="103"/>
        <v>5</v>
      </c>
      <c r="P3289" s="88">
        <f t="shared" si="104"/>
        <v>1</v>
      </c>
    </row>
    <row r="3290" spans="1:16" x14ac:dyDescent="0.3">
      <c r="A3290" t="s">
        <v>43</v>
      </c>
      <c r="B3290" s="9" t="s">
        <v>395</v>
      </c>
      <c r="C3290" t="s">
        <v>397</v>
      </c>
      <c r="D3290" t="s">
        <v>74</v>
      </c>
      <c r="E3290" t="s">
        <v>326</v>
      </c>
      <c r="F3290" t="s">
        <v>220</v>
      </c>
      <c r="G3290" t="s">
        <v>272</v>
      </c>
      <c r="H3290" t="s">
        <v>4</v>
      </c>
      <c r="I3290">
        <v>22</v>
      </c>
      <c r="J3290">
        <v>6</v>
      </c>
      <c r="K3290">
        <v>0</v>
      </c>
      <c r="L3290">
        <v>6</v>
      </c>
      <c r="M3290">
        <v>11</v>
      </c>
      <c r="N3290">
        <v>5</v>
      </c>
      <c r="O3290" s="99">
        <f t="shared" si="103"/>
        <v>22</v>
      </c>
      <c r="P3290" s="88">
        <f t="shared" si="104"/>
        <v>5</v>
      </c>
    </row>
    <row r="3291" spans="1:16" x14ac:dyDescent="0.3">
      <c r="A3291" t="s">
        <v>43</v>
      </c>
      <c r="B3291" s="9" t="s">
        <v>395</v>
      </c>
      <c r="C3291" t="s">
        <v>397</v>
      </c>
      <c r="D3291" t="s">
        <v>74</v>
      </c>
      <c r="E3291" t="s">
        <v>326</v>
      </c>
      <c r="F3291" t="s">
        <v>220</v>
      </c>
      <c r="G3291" t="s">
        <v>272</v>
      </c>
      <c r="H3291" t="s">
        <v>5</v>
      </c>
      <c r="I3291">
        <v>1</v>
      </c>
      <c r="J3291">
        <v>0</v>
      </c>
      <c r="K3291">
        <v>0</v>
      </c>
      <c r="L3291">
        <v>0</v>
      </c>
      <c r="M3291">
        <v>1</v>
      </c>
      <c r="N3291">
        <v>0</v>
      </c>
      <c r="O3291" s="99">
        <f t="shared" si="103"/>
        <v>1</v>
      </c>
      <c r="P3291" s="88">
        <f t="shared" si="104"/>
        <v>0</v>
      </c>
    </row>
    <row r="3292" spans="1:16" x14ac:dyDescent="0.3">
      <c r="A3292" t="s">
        <v>43</v>
      </c>
      <c r="B3292" s="9" t="s">
        <v>395</v>
      </c>
      <c r="C3292" t="s">
        <v>397</v>
      </c>
      <c r="D3292" t="s">
        <v>74</v>
      </c>
      <c r="E3292" t="s">
        <v>326</v>
      </c>
      <c r="F3292" t="s">
        <v>220</v>
      </c>
      <c r="G3292" t="s">
        <v>272</v>
      </c>
      <c r="H3292" t="s">
        <v>6</v>
      </c>
      <c r="I3292">
        <v>2</v>
      </c>
      <c r="J3292">
        <v>1</v>
      </c>
      <c r="K3292">
        <v>1</v>
      </c>
      <c r="L3292">
        <v>0</v>
      </c>
      <c r="M3292">
        <v>0</v>
      </c>
      <c r="N3292">
        <v>1</v>
      </c>
      <c r="O3292" s="99">
        <f t="shared" si="103"/>
        <v>2</v>
      </c>
      <c r="P3292" s="88">
        <f t="shared" si="104"/>
        <v>1</v>
      </c>
    </row>
    <row r="3293" spans="1:16" x14ac:dyDescent="0.3">
      <c r="A3293" t="s">
        <v>43</v>
      </c>
      <c r="B3293" s="9" t="s">
        <v>395</v>
      </c>
      <c r="C3293" t="s">
        <v>397</v>
      </c>
      <c r="D3293" t="s">
        <v>76</v>
      </c>
      <c r="E3293" t="s">
        <v>234</v>
      </c>
      <c r="F3293" t="s">
        <v>220</v>
      </c>
      <c r="G3293" t="s">
        <v>273</v>
      </c>
      <c r="H3293" t="s">
        <v>4</v>
      </c>
      <c r="I3293">
        <v>22</v>
      </c>
      <c r="J3293">
        <v>7</v>
      </c>
      <c r="K3293">
        <v>1</v>
      </c>
      <c r="L3293">
        <v>6</v>
      </c>
      <c r="M3293">
        <v>11</v>
      </c>
      <c r="N3293">
        <v>4</v>
      </c>
      <c r="O3293" s="99">
        <f t="shared" si="103"/>
        <v>22</v>
      </c>
      <c r="P3293" s="88">
        <f t="shared" si="104"/>
        <v>4</v>
      </c>
    </row>
    <row r="3294" spans="1:16" x14ac:dyDescent="0.3">
      <c r="A3294" t="s">
        <v>43</v>
      </c>
      <c r="B3294" s="9" t="s">
        <v>395</v>
      </c>
      <c r="C3294" t="s">
        <v>397</v>
      </c>
      <c r="D3294" t="s">
        <v>76</v>
      </c>
      <c r="E3294" t="s">
        <v>234</v>
      </c>
      <c r="F3294" t="s">
        <v>220</v>
      </c>
      <c r="G3294" t="s">
        <v>273</v>
      </c>
      <c r="H3294" t="s">
        <v>5</v>
      </c>
      <c r="I3294">
        <v>2</v>
      </c>
      <c r="J3294">
        <v>0</v>
      </c>
      <c r="K3294">
        <v>0</v>
      </c>
      <c r="L3294">
        <v>0</v>
      </c>
      <c r="M3294">
        <v>1</v>
      </c>
      <c r="N3294">
        <v>1</v>
      </c>
      <c r="O3294" s="99">
        <f t="shared" si="103"/>
        <v>2</v>
      </c>
      <c r="P3294" s="88">
        <f t="shared" si="104"/>
        <v>1</v>
      </c>
    </row>
    <row r="3295" spans="1:16" x14ac:dyDescent="0.3">
      <c r="A3295" t="s">
        <v>43</v>
      </c>
      <c r="B3295" s="9" t="s">
        <v>395</v>
      </c>
      <c r="C3295" t="s">
        <v>397</v>
      </c>
      <c r="D3295" t="s">
        <v>76</v>
      </c>
      <c r="E3295" t="s">
        <v>234</v>
      </c>
      <c r="F3295" t="s">
        <v>220</v>
      </c>
      <c r="G3295" t="s">
        <v>273</v>
      </c>
      <c r="H3295" t="s">
        <v>6</v>
      </c>
      <c r="I3295">
        <v>1</v>
      </c>
      <c r="J3295">
        <v>1</v>
      </c>
      <c r="K3295">
        <v>0</v>
      </c>
      <c r="L3295">
        <v>1</v>
      </c>
      <c r="M3295">
        <v>0</v>
      </c>
      <c r="N3295">
        <v>0</v>
      </c>
      <c r="O3295" s="99">
        <f t="shared" si="103"/>
        <v>1</v>
      </c>
      <c r="P3295" s="88">
        <f t="shared" si="104"/>
        <v>0</v>
      </c>
    </row>
    <row r="3296" spans="1:16" x14ac:dyDescent="0.3">
      <c r="A3296" t="s">
        <v>43</v>
      </c>
      <c r="B3296" s="9" t="s">
        <v>395</v>
      </c>
      <c r="C3296" t="s">
        <v>397</v>
      </c>
      <c r="D3296" t="s">
        <v>78</v>
      </c>
      <c r="E3296" t="s">
        <v>235</v>
      </c>
      <c r="F3296" t="s">
        <v>220</v>
      </c>
      <c r="G3296" t="s">
        <v>272</v>
      </c>
      <c r="H3296" t="s">
        <v>4</v>
      </c>
      <c r="I3296">
        <v>18</v>
      </c>
      <c r="J3296">
        <v>8</v>
      </c>
      <c r="K3296">
        <v>1</v>
      </c>
      <c r="L3296">
        <v>7</v>
      </c>
      <c r="M3296">
        <v>8</v>
      </c>
      <c r="N3296">
        <v>2</v>
      </c>
      <c r="O3296" s="99">
        <f t="shared" si="103"/>
        <v>18</v>
      </c>
      <c r="P3296" s="88">
        <f t="shared" si="104"/>
        <v>2</v>
      </c>
    </row>
    <row r="3297" spans="1:16" x14ac:dyDescent="0.3">
      <c r="A3297" t="s">
        <v>43</v>
      </c>
      <c r="B3297" s="9" t="s">
        <v>395</v>
      </c>
      <c r="C3297" t="s">
        <v>397</v>
      </c>
      <c r="D3297" t="s">
        <v>78</v>
      </c>
      <c r="E3297" t="s">
        <v>235</v>
      </c>
      <c r="F3297" t="s">
        <v>220</v>
      </c>
      <c r="G3297" t="s">
        <v>272</v>
      </c>
      <c r="H3297" t="s">
        <v>5</v>
      </c>
      <c r="I3297">
        <v>2</v>
      </c>
      <c r="J3297">
        <v>1</v>
      </c>
      <c r="K3297">
        <v>1</v>
      </c>
      <c r="L3297">
        <v>0</v>
      </c>
      <c r="M3297">
        <v>1</v>
      </c>
      <c r="N3297">
        <v>0</v>
      </c>
      <c r="O3297" s="99">
        <f t="shared" si="103"/>
        <v>2</v>
      </c>
      <c r="P3297" s="88">
        <f t="shared" si="104"/>
        <v>0</v>
      </c>
    </row>
    <row r="3298" spans="1:16" x14ac:dyDescent="0.3">
      <c r="A3298" t="s">
        <v>43</v>
      </c>
      <c r="B3298" s="9" t="s">
        <v>395</v>
      </c>
      <c r="C3298" t="s">
        <v>397</v>
      </c>
      <c r="D3298" t="s">
        <v>78</v>
      </c>
      <c r="E3298" t="s">
        <v>235</v>
      </c>
      <c r="F3298" t="s">
        <v>220</v>
      </c>
      <c r="G3298" t="s">
        <v>272</v>
      </c>
      <c r="H3298" t="s">
        <v>6</v>
      </c>
      <c r="I3298">
        <v>1</v>
      </c>
      <c r="J3298">
        <v>0</v>
      </c>
      <c r="K3298">
        <v>0</v>
      </c>
      <c r="L3298">
        <v>0</v>
      </c>
      <c r="M3298">
        <v>0</v>
      </c>
      <c r="N3298">
        <v>1</v>
      </c>
      <c r="O3298" s="99">
        <f t="shared" si="103"/>
        <v>1</v>
      </c>
      <c r="P3298" s="88">
        <f t="shared" si="104"/>
        <v>1</v>
      </c>
    </row>
    <row r="3299" spans="1:16" x14ac:dyDescent="0.3">
      <c r="A3299" t="s">
        <v>43</v>
      </c>
      <c r="B3299" s="9" t="s">
        <v>395</v>
      </c>
      <c r="C3299" t="s">
        <v>397</v>
      </c>
      <c r="D3299" t="s">
        <v>80</v>
      </c>
      <c r="E3299" t="s">
        <v>236</v>
      </c>
      <c r="F3299" t="s">
        <v>220</v>
      </c>
      <c r="G3299" t="s">
        <v>272</v>
      </c>
      <c r="H3299" t="s">
        <v>4</v>
      </c>
      <c r="I3299">
        <v>32</v>
      </c>
      <c r="J3299">
        <v>17</v>
      </c>
      <c r="K3299">
        <v>2</v>
      </c>
      <c r="L3299">
        <v>15</v>
      </c>
      <c r="M3299">
        <v>8</v>
      </c>
      <c r="N3299">
        <v>7</v>
      </c>
      <c r="O3299" s="99">
        <f t="shared" si="103"/>
        <v>32</v>
      </c>
      <c r="P3299" s="88">
        <f t="shared" si="104"/>
        <v>7</v>
      </c>
    </row>
    <row r="3300" spans="1:16" x14ac:dyDescent="0.3">
      <c r="A3300" t="s">
        <v>43</v>
      </c>
      <c r="B3300" s="9" t="s">
        <v>395</v>
      </c>
      <c r="C3300" t="s">
        <v>397</v>
      </c>
      <c r="D3300" t="s">
        <v>80</v>
      </c>
      <c r="E3300" t="s">
        <v>236</v>
      </c>
      <c r="F3300" t="s">
        <v>220</v>
      </c>
      <c r="G3300" t="s">
        <v>272</v>
      </c>
      <c r="H3300" t="s">
        <v>5</v>
      </c>
      <c r="I3300">
        <v>15</v>
      </c>
      <c r="J3300">
        <v>9</v>
      </c>
      <c r="K3300">
        <v>0</v>
      </c>
      <c r="L3300">
        <v>9</v>
      </c>
      <c r="M3300">
        <v>6</v>
      </c>
      <c r="N3300">
        <v>0</v>
      </c>
      <c r="O3300" s="99">
        <f t="shared" si="103"/>
        <v>15</v>
      </c>
      <c r="P3300" s="88">
        <f t="shared" si="104"/>
        <v>0</v>
      </c>
    </row>
    <row r="3301" spans="1:16" x14ac:dyDescent="0.3">
      <c r="A3301" t="s">
        <v>43</v>
      </c>
      <c r="B3301" s="9" t="s">
        <v>395</v>
      </c>
      <c r="C3301" t="s">
        <v>397</v>
      </c>
      <c r="D3301" t="s">
        <v>80</v>
      </c>
      <c r="E3301" t="s">
        <v>236</v>
      </c>
      <c r="F3301" t="s">
        <v>220</v>
      </c>
      <c r="G3301" t="s">
        <v>272</v>
      </c>
      <c r="H3301" t="s">
        <v>6</v>
      </c>
      <c r="I3301">
        <v>4</v>
      </c>
      <c r="J3301">
        <v>3</v>
      </c>
      <c r="K3301">
        <v>1</v>
      </c>
      <c r="L3301">
        <v>2</v>
      </c>
      <c r="M3301">
        <v>1</v>
      </c>
      <c r="N3301">
        <v>0</v>
      </c>
      <c r="O3301" s="99">
        <f t="shared" si="103"/>
        <v>4</v>
      </c>
      <c r="P3301" s="88">
        <f t="shared" si="104"/>
        <v>0</v>
      </c>
    </row>
    <row r="3302" spans="1:16" x14ac:dyDescent="0.3">
      <c r="A3302" t="s">
        <v>43</v>
      </c>
      <c r="B3302" s="9" t="s">
        <v>395</v>
      </c>
      <c r="C3302" t="s">
        <v>397</v>
      </c>
      <c r="D3302" t="s">
        <v>82</v>
      </c>
      <c r="E3302" t="s">
        <v>237</v>
      </c>
      <c r="F3302" t="s">
        <v>220</v>
      </c>
      <c r="G3302" t="s">
        <v>272</v>
      </c>
      <c r="H3302" t="s">
        <v>4</v>
      </c>
      <c r="I3302">
        <v>13</v>
      </c>
      <c r="J3302">
        <v>8</v>
      </c>
      <c r="K3302">
        <v>1</v>
      </c>
      <c r="L3302">
        <v>7</v>
      </c>
      <c r="M3302">
        <v>4</v>
      </c>
      <c r="N3302">
        <v>1</v>
      </c>
      <c r="O3302" s="99">
        <f t="shared" si="103"/>
        <v>13</v>
      </c>
      <c r="P3302" s="88">
        <f t="shared" si="104"/>
        <v>1</v>
      </c>
    </row>
    <row r="3303" spans="1:16" x14ac:dyDescent="0.3">
      <c r="A3303" t="s">
        <v>43</v>
      </c>
      <c r="B3303" s="9" t="s">
        <v>395</v>
      </c>
      <c r="C3303" t="s">
        <v>397</v>
      </c>
      <c r="D3303" t="s">
        <v>82</v>
      </c>
      <c r="E3303" t="s">
        <v>237</v>
      </c>
      <c r="F3303" t="s">
        <v>220</v>
      </c>
      <c r="G3303" t="s">
        <v>272</v>
      </c>
      <c r="H3303" t="s">
        <v>7</v>
      </c>
      <c r="I3303">
        <v>1</v>
      </c>
      <c r="J3303">
        <v>1</v>
      </c>
      <c r="K3303">
        <v>0</v>
      </c>
      <c r="L3303">
        <v>1</v>
      </c>
      <c r="M3303">
        <v>0</v>
      </c>
      <c r="N3303">
        <v>0</v>
      </c>
      <c r="O3303" s="99">
        <f t="shared" si="103"/>
        <v>1</v>
      </c>
      <c r="P3303" s="88">
        <f t="shared" si="104"/>
        <v>0</v>
      </c>
    </row>
    <row r="3304" spans="1:16" x14ac:dyDescent="0.3">
      <c r="A3304" t="s">
        <v>43</v>
      </c>
      <c r="B3304" s="9" t="s">
        <v>395</v>
      </c>
      <c r="C3304" t="s">
        <v>397</v>
      </c>
      <c r="D3304" t="s">
        <v>82</v>
      </c>
      <c r="E3304" t="s">
        <v>237</v>
      </c>
      <c r="F3304" t="s">
        <v>220</v>
      </c>
      <c r="G3304" t="s">
        <v>272</v>
      </c>
      <c r="H3304" t="s">
        <v>6</v>
      </c>
      <c r="I3304">
        <v>3</v>
      </c>
      <c r="J3304">
        <v>1</v>
      </c>
      <c r="K3304">
        <v>0</v>
      </c>
      <c r="L3304">
        <v>1</v>
      </c>
      <c r="M3304">
        <v>2</v>
      </c>
      <c r="N3304">
        <v>0</v>
      </c>
      <c r="O3304" s="99">
        <f t="shared" si="103"/>
        <v>3</v>
      </c>
      <c r="P3304" s="88">
        <f t="shared" si="104"/>
        <v>0</v>
      </c>
    </row>
    <row r="3305" spans="1:16" x14ac:dyDescent="0.3">
      <c r="A3305" t="s">
        <v>43</v>
      </c>
      <c r="B3305" s="9" t="s">
        <v>395</v>
      </c>
      <c r="C3305" t="s">
        <v>397</v>
      </c>
      <c r="D3305" t="s">
        <v>84</v>
      </c>
      <c r="E3305" t="s">
        <v>238</v>
      </c>
      <c r="F3305" t="s">
        <v>239</v>
      </c>
      <c r="G3305" t="s">
        <v>271</v>
      </c>
      <c r="H3305" t="s">
        <v>4</v>
      </c>
      <c r="I3305">
        <v>245</v>
      </c>
      <c r="J3305">
        <v>129</v>
      </c>
      <c r="K3305">
        <v>9</v>
      </c>
      <c r="L3305">
        <v>120</v>
      </c>
      <c r="M3305">
        <v>83</v>
      </c>
      <c r="N3305">
        <v>33</v>
      </c>
      <c r="O3305" s="99">
        <f t="shared" si="103"/>
        <v>245</v>
      </c>
      <c r="P3305" s="88">
        <f t="shared" si="104"/>
        <v>33</v>
      </c>
    </row>
    <row r="3306" spans="1:16" x14ac:dyDescent="0.3">
      <c r="A3306" t="s">
        <v>43</v>
      </c>
      <c r="B3306" s="9" t="s">
        <v>395</v>
      </c>
      <c r="C3306" t="s">
        <v>397</v>
      </c>
      <c r="D3306" t="s">
        <v>84</v>
      </c>
      <c r="E3306" t="s">
        <v>238</v>
      </c>
      <c r="F3306" t="s">
        <v>239</v>
      </c>
      <c r="G3306" t="s">
        <v>271</v>
      </c>
      <c r="H3306" t="s">
        <v>5</v>
      </c>
      <c r="I3306">
        <v>33</v>
      </c>
      <c r="J3306">
        <v>19</v>
      </c>
      <c r="K3306">
        <v>5</v>
      </c>
      <c r="L3306">
        <v>14</v>
      </c>
      <c r="M3306">
        <v>9</v>
      </c>
      <c r="N3306">
        <v>5</v>
      </c>
      <c r="O3306" s="99">
        <f t="shared" si="103"/>
        <v>33</v>
      </c>
      <c r="P3306" s="88">
        <f t="shared" si="104"/>
        <v>5</v>
      </c>
    </row>
    <row r="3307" spans="1:16" x14ac:dyDescent="0.3">
      <c r="A3307" t="s">
        <v>43</v>
      </c>
      <c r="B3307" s="9" t="s">
        <v>395</v>
      </c>
      <c r="C3307" t="s">
        <v>397</v>
      </c>
      <c r="D3307" t="s">
        <v>84</v>
      </c>
      <c r="E3307" t="s">
        <v>238</v>
      </c>
      <c r="F3307" t="s">
        <v>239</v>
      </c>
      <c r="G3307" t="s">
        <v>271</v>
      </c>
      <c r="H3307" t="s">
        <v>7</v>
      </c>
      <c r="I3307">
        <v>5</v>
      </c>
      <c r="J3307">
        <v>3</v>
      </c>
      <c r="K3307">
        <v>1</v>
      </c>
      <c r="L3307">
        <v>2</v>
      </c>
      <c r="M3307">
        <v>2</v>
      </c>
      <c r="N3307">
        <v>0</v>
      </c>
      <c r="O3307" s="99">
        <f t="shared" si="103"/>
        <v>5</v>
      </c>
      <c r="P3307" s="88">
        <f t="shared" si="104"/>
        <v>0</v>
      </c>
    </row>
    <row r="3308" spans="1:16" x14ac:dyDescent="0.3">
      <c r="A3308" t="s">
        <v>43</v>
      </c>
      <c r="B3308" s="9" t="s">
        <v>395</v>
      </c>
      <c r="C3308" t="s">
        <v>397</v>
      </c>
      <c r="D3308" t="s">
        <v>84</v>
      </c>
      <c r="E3308" t="s">
        <v>238</v>
      </c>
      <c r="F3308" t="s">
        <v>239</v>
      </c>
      <c r="G3308" t="s">
        <v>271</v>
      </c>
      <c r="H3308" t="s">
        <v>6</v>
      </c>
      <c r="I3308">
        <v>8</v>
      </c>
      <c r="J3308">
        <v>4</v>
      </c>
      <c r="K3308">
        <v>0</v>
      </c>
      <c r="L3308">
        <v>4</v>
      </c>
      <c r="M3308">
        <v>4</v>
      </c>
      <c r="N3308">
        <v>0</v>
      </c>
      <c r="O3308" s="99">
        <f t="shared" si="103"/>
        <v>8</v>
      </c>
      <c r="P3308" s="88">
        <f t="shared" si="104"/>
        <v>0</v>
      </c>
    </row>
    <row r="3309" spans="1:16" x14ac:dyDescent="0.3">
      <c r="A3309" t="s">
        <v>43</v>
      </c>
      <c r="B3309" s="9" t="s">
        <v>395</v>
      </c>
      <c r="C3309" t="s">
        <v>397</v>
      </c>
      <c r="D3309" t="s">
        <v>86</v>
      </c>
      <c r="E3309" t="s">
        <v>240</v>
      </c>
      <c r="F3309" t="s">
        <v>239</v>
      </c>
      <c r="G3309" t="s">
        <v>271</v>
      </c>
      <c r="H3309" t="s">
        <v>4</v>
      </c>
      <c r="I3309">
        <v>130</v>
      </c>
      <c r="J3309">
        <v>43</v>
      </c>
      <c r="K3309">
        <v>7</v>
      </c>
      <c r="L3309">
        <v>36</v>
      </c>
      <c r="M3309">
        <v>51</v>
      </c>
      <c r="N3309">
        <v>36</v>
      </c>
      <c r="O3309" s="99">
        <f t="shared" si="103"/>
        <v>130</v>
      </c>
      <c r="P3309" s="88">
        <f t="shared" si="104"/>
        <v>36</v>
      </c>
    </row>
    <row r="3310" spans="1:16" x14ac:dyDescent="0.3">
      <c r="A3310" t="s">
        <v>43</v>
      </c>
      <c r="B3310" s="9" t="s">
        <v>395</v>
      </c>
      <c r="C3310" t="s">
        <v>397</v>
      </c>
      <c r="D3310" t="s">
        <v>86</v>
      </c>
      <c r="E3310" t="s">
        <v>240</v>
      </c>
      <c r="F3310" t="s">
        <v>239</v>
      </c>
      <c r="G3310" t="s">
        <v>271</v>
      </c>
      <c r="H3310" t="s">
        <v>5</v>
      </c>
      <c r="I3310">
        <v>14</v>
      </c>
      <c r="J3310">
        <v>8</v>
      </c>
      <c r="K3310">
        <v>2</v>
      </c>
      <c r="L3310">
        <v>6</v>
      </c>
      <c r="M3310">
        <v>3</v>
      </c>
      <c r="N3310">
        <v>3</v>
      </c>
      <c r="O3310" s="99">
        <f t="shared" si="103"/>
        <v>14</v>
      </c>
      <c r="P3310" s="88">
        <f t="shared" si="104"/>
        <v>3</v>
      </c>
    </row>
    <row r="3311" spans="1:16" x14ac:dyDescent="0.3">
      <c r="A3311" t="s">
        <v>43</v>
      </c>
      <c r="B3311" s="9" t="s">
        <v>395</v>
      </c>
      <c r="C3311" t="s">
        <v>397</v>
      </c>
      <c r="D3311" t="s">
        <v>86</v>
      </c>
      <c r="E3311" t="s">
        <v>240</v>
      </c>
      <c r="F3311" t="s">
        <v>239</v>
      </c>
      <c r="G3311" t="s">
        <v>271</v>
      </c>
      <c r="H3311" t="s">
        <v>7</v>
      </c>
      <c r="I3311">
        <v>3</v>
      </c>
      <c r="J3311">
        <v>2</v>
      </c>
      <c r="K3311">
        <v>0</v>
      </c>
      <c r="L3311">
        <v>2</v>
      </c>
      <c r="M3311">
        <v>1</v>
      </c>
      <c r="N3311">
        <v>0</v>
      </c>
      <c r="O3311" s="99">
        <f t="shared" si="103"/>
        <v>3</v>
      </c>
      <c r="P3311" s="88">
        <f t="shared" si="104"/>
        <v>0</v>
      </c>
    </row>
    <row r="3312" spans="1:16" x14ac:dyDescent="0.3">
      <c r="A3312" t="s">
        <v>43</v>
      </c>
      <c r="B3312" s="9" t="s">
        <v>395</v>
      </c>
      <c r="C3312" t="s">
        <v>397</v>
      </c>
      <c r="D3312" t="s">
        <v>86</v>
      </c>
      <c r="E3312" t="s">
        <v>240</v>
      </c>
      <c r="F3312" t="s">
        <v>239</v>
      </c>
      <c r="G3312" t="s">
        <v>271</v>
      </c>
      <c r="H3312" t="s">
        <v>6</v>
      </c>
      <c r="I3312">
        <v>3</v>
      </c>
      <c r="J3312">
        <v>2</v>
      </c>
      <c r="K3312">
        <v>1</v>
      </c>
      <c r="L3312">
        <v>1</v>
      </c>
      <c r="M3312">
        <v>0</v>
      </c>
      <c r="N3312">
        <v>1</v>
      </c>
      <c r="O3312" s="99">
        <f t="shared" si="103"/>
        <v>3</v>
      </c>
      <c r="P3312" s="88">
        <f t="shared" si="104"/>
        <v>1</v>
      </c>
    </row>
    <row r="3313" spans="1:16" x14ac:dyDescent="0.3">
      <c r="A3313" t="s">
        <v>43</v>
      </c>
      <c r="B3313" s="9" t="s">
        <v>395</v>
      </c>
      <c r="C3313" t="s">
        <v>397</v>
      </c>
      <c r="D3313" t="s">
        <v>88</v>
      </c>
      <c r="E3313" t="s">
        <v>241</v>
      </c>
      <c r="F3313" t="s">
        <v>220</v>
      </c>
      <c r="G3313" t="s">
        <v>271</v>
      </c>
      <c r="H3313" t="s">
        <v>4</v>
      </c>
      <c r="I3313">
        <v>24</v>
      </c>
      <c r="J3313">
        <v>12</v>
      </c>
      <c r="K3313">
        <v>1</v>
      </c>
      <c r="L3313">
        <v>11</v>
      </c>
      <c r="M3313">
        <v>9</v>
      </c>
      <c r="N3313">
        <v>3</v>
      </c>
      <c r="O3313" s="99">
        <f t="shared" si="103"/>
        <v>24</v>
      </c>
      <c r="P3313" s="88">
        <f t="shared" si="104"/>
        <v>3</v>
      </c>
    </row>
    <row r="3314" spans="1:16" x14ac:dyDescent="0.3">
      <c r="A3314" t="s">
        <v>43</v>
      </c>
      <c r="B3314" s="9" t="s">
        <v>395</v>
      </c>
      <c r="C3314" t="s">
        <v>397</v>
      </c>
      <c r="D3314" t="s">
        <v>88</v>
      </c>
      <c r="E3314" t="s">
        <v>241</v>
      </c>
      <c r="F3314" t="s">
        <v>220</v>
      </c>
      <c r="G3314" t="s">
        <v>271</v>
      </c>
      <c r="H3314" t="s">
        <v>6</v>
      </c>
      <c r="I3314">
        <v>1</v>
      </c>
      <c r="J3314">
        <v>1</v>
      </c>
      <c r="K3314">
        <v>0</v>
      </c>
      <c r="L3314">
        <v>1</v>
      </c>
      <c r="M3314">
        <v>0</v>
      </c>
      <c r="N3314">
        <v>0</v>
      </c>
      <c r="O3314" s="99">
        <f t="shared" si="103"/>
        <v>1</v>
      </c>
      <c r="P3314" s="88">
        <f t="shared" si="104"/>
        <v>0</v>
      </c>
    </row>
    <row r="3315" spans="1:16" x14ac:dyDescent="0.3">
      <c r="A3315" t="s">
        <v>43</v>
      </c>
      <c r="B3315" s="9" t="s">
        <v>395</v>
      </c>
      <c r="C3315" t="s">
        <v>397</v>
      </c>
      <c r="D3315" t="s">
        <v>90</v>
      </c>
      <c r="E3315" t="s">
        <v>242</v>
      </c>
      <c r="F3315" t="s">
        <v>220</v>
      </c>
      <c r="G3315" t="s">
        <v>272</v>
      </c>
      <c r="H3315" t="s">
        <v>4</v>
      </c>
      <c r="I3315">
        <v>10</v>
      </c>
      <c r="J3315">
        <v>5</v>
      </c>
      <c r="K3315">
        <v>0</v>
      </c>
      <c r="L3315">
        <v>5</v>
      </c>
      <c r="M3315">
        <v>3</v>
      </c>
      <c r="N3315">
        <v>2</v>
      </c>
      <c r="O3315" s="99">
        <f t="shared" si="103"/>
        <v>10</v>
      </c>
      <c r="P3315" s="88">
        <f t="shared" si="104"/>
        <v>2</v>
      </c>
    </row>
    <row r="3316" spans="1:16" x14ac:dyDescent="0.3">
      <c r="A3316" t="s">
        <v>43</v>
      </c>
      <c r="B3316" s="9" t="s">
        <v>395</v>
      </c>
      <c r="C3316" t="s">
        <v>397</v>
      </c>
      <c r="D3316" t="s">
        <v>90</v>
      </c>
      <c r="E3316" t="s">
        <v>242</v>
      </c>
      <c r="F3316" t="s">
        <v>220</v>
      </c>
      <c r="G3316" t="s">
        <v>272</v>
      </c>
      <c r="H3316" t="s">
        <v>5</v>
      </c>
      <c r="I3316">
        <v>9</v>
      </c>
      <c r="J3316">
        <v>7</v>
      </c>
      <c r="K3316">
        <v>0</v>
      </c>
      <c r="L3316">
        <v>7</v>
      </c>
      <c r="M3316">
        <v>1</v>
      </c>
      <c r="N3316">
        <v>1</v>
      </c>
      <c r="O3316" s="99">
        <f t="shared" si="103"/>
        <v>9</v>
      </c>
      <c r="P3316" s="88">
        <f t="shared" si="104"/>
        <v>1</v>
      </c>
    </row>
    <row r="3317" spans="1:16" x14ac:dyDescent="0.3">
      <c r="A3317" t="s">
        <v>43</v>
      </c>
      <c r="B3317" s="9" t="s">
        <v>395</v>
      </c>
      <c r="C3317" t="s">
        <v>397</v>
      </c>
      <c r="D3317" t="s">
        <v>90</v>
      </c>
      <c r="E3317" t="s">
        <v>242</v>
      </c>
      <c r="F3317" t="s">
        <v>220</v>
      </c>
      <c r="G3317" t="s">
        <v>272</v>
      </c>
      <c r="H3317" t="s">
        <v>7</v>
      </c>
      <c r="I3317">
        <v>4</v>
      </c>
      <c r="J3317">
        <v>4</v>
      </c>
      <c r="K3317">
        <v>3</v>
      </c>
      <c r="L3317">
        <v>1</v>
      </c>
      <c r="M3317">
        <v>0</v>
      </c>
      <c r="N3317">
        <v>0</v>
      </c>
      <c r="O3317" s="99">
        <f t="shared" si="103"/>
        <v>4</v>
      </c>
      <c r="P3317" s="88">
        <f t="shared" si="104"/>
        <v>0</v>
      </c>
    </row>
    <row r="3318" spans="1:16" x14ac:dyDescent="0.3">
      <c r="A3318" t="s">
        <v>43</v>
      </c>
      <c r="B3318" s="9" t="s">
        <v>395</v>
      </c>
      <c r="C3318" t="s">
        <v>397</v>
      </c>
      <c r="D3318" t="s">
        <v>90</v>
      </c>
      <c r="E3318" t="s">
        <v>242</v>
      </c>
      <c r="F3318" t="s">
        <v>220</v>
      </c>
      <c r="G3318" t="s">
        <v>272</v>
      </c>
      <c r="H3318" t="s">
        <v>6</v>
      </c>
      <c r="I3318">
        <v>1</v>
      </c>
      <c r="J3318">
        <v>1</v>
      </c>
      <c r="K3318">
        <v>0</v>
      </c>
      <c r="L3318">
        <v>1</v>
      </c>
      <c r="M3318">
        <v>0</v>
      </c>
      <c r="N3318">
        <v>0</v>
      </c>
      <c r="O3318" s="99">
        <f t="shared" si="103"/>
        <v>1</v>
      </c>
      <c r="P3318" s="88">
        <f t="shared" si="104"/>
        <v>0</v>
      </c>
    </row>
    <row r="3319" spans="1:16" x14ac:dyDescent="0.3">
      <c r="A3319" t="s">
        <v>43</v>
      </c>
      <c r="B3319" s="9" t="s">
        <v>395</v>
      </c>
      <c r="C3319" t="s">
        <v>397</v>
      </c>
      <c r="D3319" t="s">
        <v>92</v>
      </c>
      <c r="E3319" t="s">
        <v>243</v>
      </c>
      <c r="F3319" t="s">
        <v>220</v>
      </c>
      <c r="G3319" t="s">
        <v>271</v>
      </c>
      <c r="H3319" t="s">
        <v>4</v>
      </c>
      <c r="I3319">
        <v>21</v>
      </c>
      <c r="J3319">
        <v>12</v>
      </c>
      <c r="K3319">
        <v>0</v>
      </c>
      <c r="L3319">
        <v>12</v>
      </c>
      <c r="M3319">
        <v>7</v>
      </c>
      <c r="N3319">
        <v>2</v>
      </c>
      <c r="O3319" s="99">
        <f t="shared" si="103"/>
        <v>21</v>
      </c>
      <c r="P3319" s="88">
        <f t="shared" si="104"/>
        <v>2</v>
      </c>
    </row>
    <row r="3320" spans="1:16" x14ac:dyDescent="0.3">
      <c r="A3320" t="s">
        <v>43</v>
      </c>
      <c r="B3320" s="9" t="s">
        <v>395</v>
      </c>
      <c r="C3320" t="s">
        <v>397</v>
      </c>
      <c r="D3320" t="s">
        <v>92</v>
      </c>
      <c r="E3320" t="s">
        <v>243</v>
      </c>
      <c r="F3320" t="s">
        <v>220</v>
      </c>
      <c r="G3320" t="s">
        <v>271</v>
      </c>
      <c r="H3320" t="s">
        <v>5</v>
      </c>
      <c r="I3320">
        <v>13</v>
      </c>
      <c r="J3320">
        <v>3</v>
      </c>
      <c r="K3320">
        <v>1</v>
      </c>
      <c r="L3320">
        <v>2</v>
      </c>
      <c r="M3320">
        <v>2</v>
      </c>
      <c r="N3320">
        <v>8</v>
      </c>
      <c r="O3320" s="99">
        <f t="shared" si="103"/>
        <v>13</v>
      </c>
      <c r="P3320" s="88">
        <f t="shared" si="104"/>
        <v>8</v>
      </c>
    </row>
    <row r="3321" spans="1:16" x14ac:dyDescent="0.3">
      <c r="A3321" t="s">
        <v>43</v>
      </c>
      <c r="B3321" s="9" t="s">
        <v>395</v>
      </c>
      <c r="C3321" t="s">
        <v>397</v>
      </c>
      <c r="D3321" t="s">
        <v>92</v>
      </c>
      <c r="E3321" t="s">
        <v>243</v>
      </c>
      <c r="F3321" t="s">
        <v>220</v>
      </c>
      <c r="G3321" t="s">
        <v>271</v>
      </c>
      <c r="H3321" t="s">
        <v>7</v>
      </c>
      <c r="I3321">
        <v>1</v>
      </c>
      <c r="J3321">
        <v>1</v>
      </c>
      <c r="K3321">
        <v>0</v>
      </c>
      <c r="L3321">
        <v>1</v>
      </c>
      <c r="M3321">
        <v>0</v>
      </c>
      <c r="N3321">
        <v>0</v>
      </c>
      <c r="O3321" s="99">
        <f t="shared" si="103"/>
        <v>1</v>
      </c>
      <c r="P3321" s="88">
        <f t="shared" si="104"/>
        <v>0</v>
      </c>
    </row>
    <row r="3322" spans="1:16" x14ac:dyDescent="0.3">
      <c r="A3322" t="s">
        <v>43</v>
      </c>
      <c r="B3322" s="9" t="s">
        <v>395</v>
      </c>
      <c r="C3322" t="s">
        <v>397</v>
      </c>
      <c r="D3322" t="s">
        <v>92</v>
      </c>
      <c r="E3322" t="s">
        <v>243</v>
      </c>
      <c r="F3322" t="s">
        <v>220</v>
      </c>
      <c r="G3322" t="s">
        <v>271</v>
      </c>
      <c r="H3322" t="s">
        <v>6</v>
      </c>
      <c r="I3322">
        <v>3</v>
      </c>
      <c r="J3322">
        <v>2</v>
      </c>
      <c r="K3322">
        <v>0</v>
      </c>
      <c r="L3322">
        <v>2</v>
      </c>
      <c r="M3322">
        <v>1</v>
      </c>
      <c r="N3322">
        <v>0</v>
      </c>
      <c r="O3322" s="99">
        <f t="shared" si="103"/>
        <v>3</v>
      </c>
      <c r="P3322" s="88">
        <f t="shared" si="104"/>
        <v>0</v>
      </c>
    </row>
    <row r="3323" spans="1:16" x14ac:dyDescent="0.3">
      <c r="A3323" t="s">
        <v>43</v>
      </c>
      <c r="B3323" s="9" t="s">
        <v>395</v>
      </c>
      <c r="C3323" t="s">
        <v>397</v>
      </c>
      <c r="D3323" t="s">
        <v>94</v>
      </c>
      <c r="E3323" t="s">
        <v>244</v>
      </c>
      <c r="F3323" t="s">
        <v>220</v>
      </c>
      <c r="G3323" t="s">
        <v>272</v>
      </c>
      <c r="H3323" t="s">
        <v>4</v>
      </c>
      <c r="I3323">
        <v>31</v>
      </c>
      <c r="J3323">
        <v>9</v>
      </c>
      <c r="K3323">
        <v>2</v>
      </c>
      <c r="L3323">
        <v>7</v>
      </c>
      <c r="M3323">
        <v>16</v>
      </c>
      <c r="N3323">
        <v>6</v>
      </c>
      <c r="O3323" s="99">
        <f t="shared" si="103"/>
        <v>31</v>
      </c>
      <c r="P3323" s="88">
        <f t="shared" si="104"/>
        <v>6</v>
      </c>
    </row>
    <row r="3324" spans="1:16" x14ac:dyDescent="0.3">
      <c r="A3324" t="s">
        <v>43</v>
      </c>
      <c r="B3324" s="9" t="s">
        <v>395</v>
      </c>
      <c r="C3324" t="s">
        <v>397</v>
      </c>
      <c r="D3324" t="s">
        <v>94</v>
      </c>
      <c r="E3324" t="s">
        <v>244</v>
      </c>
      <c r="F3324" t="s">
        <v>220</v>
      </c>
      <c r="G3324" t="s">
        <v>272</v>
      </c>
      <c r="H3324" t="s">
        <v>5</v>
      </c>
      <c r="I3324">
        <v>2</v>
      </c>
      <c r="J3324">
        <v>0</v>
      </c>
      <c r="K3324">
        <v>0</v>
      </c>
      <c r="L3324">
        <v>0</v>
      </c>
      <c r="M3324">
        <v>1</v>
      </c>
      <c r="N3324">
        <v>1</v>
      </c>
      <c r="O3324" s="99">
        <f t="shared" si="103"/>
        <v>2</v>
      </c>
      <c r="P3324" s="88">
        <f t="shared" si="104"/>
        <v>1</v>
      </c>
    </row>
    <row r="3325" spans="1:16" x14ac:dyDescent="0.3">
      <c r="A3325" t="s">
        <v>43</v>
      </c>
      <c r="B3325" s="9" t="s">
        <v>395</v>
      </c>
      <c r="C3325" t="s">
        <v>397</v>
      </c>
      <c r="D3325" t="s">
        <v>94</v>
      </c>
      <c r="E3325" t="s">
        <v>244</v>
      </c>
      <c r="F3325" t="s">
        <v>220</v>
      </c>
      <c r="G3325" t="s">
        <v>272</v>
      </c>
      <c r="H3325" t="s">
        <v>7</v>
      </c>
      <c r="I3325">
        <v>1</v>
      </c>
      <c r="J3325">
        <v>1</v>
      </c>
      <c r="K3325">
        <v>1</v>
      </c>
      <c r="L3325">
        <v>0</v>
      </c>
      <c r="M3325">
        <v>0</v>
      </c>
      <c r="N3325">
        <v>0</v>
      </c>
      <c r="O3325" s="99">
        <f t="shared" si="103"/>
        <v>1</v>
      </c>
      <c r="P3325" s="88">
        <f t="shared" si="104"/>
        <v>0</v>
      </c>
    </row>
    <row r="3326" spans="1:16" x14ac:dyDescent="0.3">
      <c r="A3326" t="s">
        <v>43</v>
      </c>
      <c r="B3326" s="9" t="s">
        <v>395</v>
      </c>
      <c r="C3326" t="s">
        <v>397</v>
      </c>
      <c r="D3326" t="s">
        <v>94</v>
      </c>
      <c r="E3326" t="s">
        <v>244</v>
      </c>
      <c r="F3326" t="s">
        <v>220</v>
      </c>
      <c r="G3326" t="s">
        <v>272</v>
      </c>
      <c r="H3326" t="s">
        <v>6</v>
      </c>
      <c r="I3326">
        <v>1</v>
      </c>
      <c r="J3326">
        <v>0</v>
      </c>
      <c r="K3326">
        <v>0</v>
      </c>
      <c r="L3326">
        <v>0</v>
      </c>
      <c r="M3326">
        <v>0</v>
      </c>
      <c r="N3326">
        <v>1</v>
      </c>
      <c r="O3326" s="99">
        <f t="shared" si="103"/>
        <v>1</v>
      </c>
      <c r="P3326" s="88">
        <f t="shared" si="104"/>
        <v>1</v>
      </c>
    </row>
    <row r="3327" spans="1:16" x14ac:dyDescent="0.3">
      <c r="A3327" t="s">
        <v>43</v>
      </c>
      <c r="B3327" s="9" t="s">
        <v>395</v>
      </c>
      <c r="C3327" t="s">
        <v>397</v>
      </c>
      <c r="D3327" t="s">
        <v>245</v>
      </c>
      <c r="E3327" t="s">
        <v>246</v>
      </c>
      <c r="F3327" t="s">
        <v>220</v>
      </c>
      <c r="G3327" t="s">
        <v>273</v>
      </c>
      <c r="H3327" t="s">
        <v>4</v>
      </c>
      <c r="I3327">
        <v>2</v>
      </c>
      <c r="J3327">
        <v>1</v>
      </c>
      <c r="K3327">
        <v>1</v>
      </c>
      <c r="L3327">
        <v>0</v>
      </c>
      <c r="M3327">
        <v>1</v>
      </c>
      <c r="N3327">
        <v>0</v>
      </c>
      <c r="O3327" s="99">
        <f t="shared" si="103"/>
        <v>2</v>
      </c>
      <c r="P3327" s="88">
        <f t="shared" si="104"/>
        <v>0</v>
      </c>
    </row>
    <row r="3328" spans="1:16" x14ac:dyDescent="0.3">
      <c r="A3328" t="s">
        <v>43</v>
      </c>
      <c r="B3328" s="9" t="s">
        <v>395</v>
      </c>
      <c r="C3328" t="s">
        <v>397</v>
      </c>
      <c r="D3328" t="s">
        <v>100</v>
      </c>
      <c r="E3328" t="s">
        <v>247</v>
      </c>
      <c r="F3328" t="s">
        <v>220</v>
      </c>
      <c r="G3328" t="s">
        <v>272</v>
      </c>
      <c r="H3328" t="s">
        <v>4</v>
      </c>
      <c r="I3328">
        <v>39</v>
      </c>
      <c r="J3328">
        <v>19</v>
      </c>
      <c r="K3328">
        <v>2</v>
      </c>
      <c r="L3328">
        <v>17</v>
      </c>
      <c r="M3328">
        <v>15</v>
      </c>
      <c r="N3328">
        <v>5</v>
      </c>
      <c r="O3328" s="99">
        <f t="shared" si="103"/>
        <v>39</v>
      </c>
      <c r="P3328" s="88">
        <f t="shared" si="104"/>
        <v>5</v>
      </c>
    </row>
    <row r="3329" spans="1:16" x14ac:dyDescent="0.3">
      <c r="A3329" t="s">
        <v>43</v>
      </c>
      <c r="B3329" s="9" t="s">
        <v>395</v>
      </c>
      <c r="C3329" t="s">
        <v>397</v>
      </c>
      <c r="D3329" t="s">
        <v>100</v>
      </c>
      <c r="E3329" t="s">
        <v>247</v>
      </c>
      <c r="F3329" t="s">
        <v>220</v>
      </c>
      <c r="G3329" t="s">
        <v>272</v>
      </c>
      <c r="H3329" t="s">
        <v>5</v>
      </c>
      <c r="I3329">
        <v>5</v>
      </c>
      <c r="J3329">
        <v>2</v>
      </c>
      <c r="K3329">
        <v>0</v>
      </c>
      <c r="L3329">
        <v>2</v>
      </c>
      <c r="M3329">
        <v>2</v>
      </c>
      <c r="N3329">
        <v>1</v>
      </c>
      <c r="O3329" s="99">
        <f t="shared" si="103"/>
        <v>5</v>
      </c>
      <c r="P3329" s="88">
        <f t="shared" si="104"/>
        <v>1</v>
      </c>
    </row>
    <row r="3330" spans="1:16" x14ac:dyDescent="0.3">
      <c r="A3330" t="s">
        <v>43</v>
      </c>
      <c r="B3330" s="9" t="s">
        <v>395</v>
      </c>
      <c r="C3330" t="s">
        <v>397</v>
      </c>
      <c r="D3330" t="s">
        <v>100</v>
      </c>
      <c r="E3330" t="s">
        <v>247</v>
      </c>
      <c r="F3330" t="s">
        <v>220</v>
      </c>
      <c r="G3330" t="s">
        <v>272</v>
      </c>
      <c r="H3330" t="s">
        <v>7</v>
      </c>
      <c r="I3330">
        <v>1</v>
      </c>
      <c r="J3330">
        <v>0</v>
      </c>
      <c r="K3330">
        <v>0</v>
      </c>
      <c r="L3330">
        <v>0</v>
      </c>
      <c r="M3330">
        <v>0</v>
      </c>
      <c r="N3330">
        <v>1</v>
      </c>
      <c r="O3330" s="99">
        <f t="shared" si="103"/>
        <v>1</v>
      </c>
      <c r="P3330" s="88">
        <f t="shared" si="104"/>
        <v>1</v>
      </c>
    </row>
    <row r="3331" spans="1:16" x14ac:dyDescent="0.3">
      <c r="A3331" t="s">
        <v>43</v>
      </c>
      <c r="B3331" s="9" t="s">
        <v>395</v>
      </c>
      <c r="C3331" t="s">
        <v>397</v>
      </c>
      <c r="D3331" t="s">
        <v>100</v>
      </c>
      <c r="E3331" t="s">
        <v>247</v>
      </c>
      <c r="F3331" t="s">
        <v>220</v>
      </c>
      <c r="G3331" t="s">
        <v>272</v>
      </c>
      <c r="H3331" t="s">
        <v>6</v>
      </c>
      <c r="I3331">
        <v>6</v>
      </c>
      <c r="J3331">
        <v>5</v>
      </c>
      <c r="K3331">
        <v>4</v>
      </c>
      <c r="L3331">
        <v>1</v>
      </c>
      <c r="M3331">
        <v>1</v>
      </c>
      <c r="N3331">
        <v>0</v>
      </c>
      <c r="O3331" s="99">
        <f t="shared" ref="O3331:O3394" si="105">IF($I$1=$O$1,I3331,IF($J$1=$O$1,J3331,IF($K$1=$O$1,K3331,IF($L$1=$O$1,L3331,IF($M$1=$O$1,M3331,IF($N$1=$O$1,N3331,"x"))))))</f>
        <v>6</v>
      </c>
      <c r="P3331" s="88">
        <f t="shared" ref="P3331:P3394" si="106">IF($I$1=$P$1,I3331,IF($J$1=$P$1,J3331,IF($K$1=$P$1,K3331,IF($L$1=$P$1,L3331,IF($M$1=$P$1,M3331,IF($N$1=$P$1,N3331,"x"))))))</f>
        <v>0</v>
      </c>
    </row>
    <row r="3332" spans="1:16" x14ac:dyDescent="0.3">
      <c r="A3332" t="s">
        <v>43</v>
      </c>
      <c r="B3332" s="9" t="s">
        <v>395</v>
      </c>
      <c r="C3332" t="s">
        <v>397</v>
      </c>
      <c r="D3332" t="s">
        <v>102</v>
      </c>
      <c r="E3332" t="s">
        <v>248</v>
      </c>
      <c r="F3332" t="s">
        <v>220</v>
      </c>
      <c r="G3332" t="s">
        <v>271</v>
      </c>
      <c r="H3332" t="s">
        <v>4</v>
      </c>
      <c r="I3332">
        <v>65</v>
      </c>
      <c r="J3332">
        <v>14</v>
      </c>
      <c r="K3332">
        <v>5</v>
      </c>
      <c r="L3332">
        <v>9</v>
      </c>
      <c r="M3332">
        <v>20</v>
      </c>
      <c r="N3332">
        <v>31</v>
      </c>
      <c r="O3332" s="99">
        <f t="shared" si="105"/>
        <v>65</v>
      </c>
      <c r="P3332" s="88">
        <f t="shared" si="106"/>
        <v>31</v>
      </c>
    </row>
    <row r="3333" spans="1:16" x14ac:dyDescent="0.3">
      <c r="A3333" t="s">
        <v>43</v>
      </c>
      <c r="B3333" s="9" t="s">
        <v>395</v>
      </c>
      <c r="C3333" t="s">
        <v>397</v>
      </c>
      <c r="D3333" t="s">
        <v>102</v>
      </c>
      <c r="E3333" t="s">
        <v>248</v>
      </c>
      <c r="F3333" t="s">
        <v>220</v>
      </c>
      <c r="G3333" t="s">
        <v>271</v>
      </c>
      <c r="H3333" t="s">
        <v>5</v>
      </c>
      <c r="I3333">
        <v>20</v>
      </c>
      <c r="J3333">
        <v>10</v>
      </c>
      <c r="K3333">
        <v>3</v>
      </c>
      <c r="L3333">
        <v>7</v>
      </c>
      <c r="M3333">
        <v>6</v>
      </c>
      <c r="N3333">
        <v>4</v>
      </c>
      <c r="O3333" s="99">
        <f t="shared" si="105"/>
        <v>20</v>
      </c>
      <c r="P3333" s="88">
        <f t="shared" si="106"/>
        <v>4</v>
      </c>
    </row>
    <row r="3334" spans="1:16" x14ac:dyDescent="0.3">
      <c r="A3334" t="s">
        <v>43</v>
      </c>
      <c r="B3334" s="9" t="s">
        <v>395</v>
      </c>
      <c r="C3334" t="s">
        <v>397</v>
      </c>
      <c r="D3334" t="s">
        <v>102</v>
      </c>
      <c r="E3334" t="s">
        <v>248</v>
      </c>
      <c r="F3334" t="s">
        <v>220</v>
      </c>
      <c r="G3334" t="s">
        <v>271</v>
      </c>
      <c r="H3334" t="s">
        <v>7</v>
      </c>
      <c r="I3334">
        <v>3</v>
      </c>
      <c r="J3334">
        <v>3</v>
      </c>
      <c r="K3334">
        <v>2</v>
      </c>
      <c r="L3334">
        <v>1</v>
      </c>
      <c r="M3334">
        <v>0</v>
      </c>
      <c r="N3334">
        <v>0</v>
      </c>
      <c r="O3334" s="99">
        <f t="shared" si="105"/>
        <v>3</v>
      </c>
      <c r="P3334" s="88">
        <f t="shared" si="106"/>
        <v>0</v>
      </c>
    </row>
    <row r="3335" spans="1:16" x14ac:dyDescent="0.3">
      <c r="A3335" t="s">
        <v>43</v>
      </c>
      <c r="B3335" s="9" t="s">
        <v>395</v>
      </c>
      <c r="C3335" t="s">
        <v>397</v>
      </c>
      <c r="D3335" t="s">
        <v>102</v>
      </c>
      <c r="E3335" t="s">
        <v>248</v>
      </c>
      <c r="F3335" t="s">
        <v>220</v>
      </c>
      <c r="G3335" t="s">
        <v>271</v>
      </c>
      <c r="H3335" t="s">
        <v>6</v>
      </c>
      <c r="I3335">
        <v>5</v>
      </c>
      <c r="J3335">
        <v>4</v>
      </c>
      <c r="K3335">
        <v>1</v>
      </c>
      <c r="L3335">
        <v>3</v>
      </c>
      <c r="M3335">
        <v>0</v>
      </c>
      <c r="N3335">
        <v>1</v>
      </c>
      <c r="O3335" s="99">
        <f t="shared" si="105"/>
        <v>5</v>
      </c>
      <c r="P3335" s="88">
        <f t="shared" si="106"/>
        <v>1</v>
      </c>
    </row>
    <row r="3336" spans="1:16" x14ac:dyDescent="0.3">
      <c r="A3336" t="s">
        <v>43</v>
      </c>
      <c r="B3336" s="9" t="s">
        <v>395</v>
      </c>
      <c r="C3336" t="s">
        <v>397</v>
      </c>
      <c r="D3336" t="s">
        <v>104</v>
      </c>
      <c r="E3336" t="s">
        <v>249</v>
      </c>
      <c r="F3336" t="s">
        <v>220</v>
      </c>
      <c r="G3336" t="s">
        <v>272</v>
      </c>
      <c r="H3336" t="s">
        <v>4</v>
      </c>
      <c r="I3336">
        <v>21</v>
      </c>
      <c r="J3336">
        <v>9</v>
      </c>
      <c r="K3336">
        <v>1</v>
      </c>
      <c r="L3336">
        <v>8</v>
      </c>
      <c r="M3336">
        <v>9</v>
      </c>
      <c r="N3336">
        <v>3</v>
      </c>
      <c r="O3336" s="99">
        <f t="shared" si="105"/>
        <v>21</v>
      </c>
      <c r="P3336" s="88">
        <f t="shared" si="106"/>
        <v>3</v>
      </c>
    </row>
    <row r="3337" spans="1:16" x14ac:dyDescent="0.3">
      <c r="A3337" t="s">
        <v>43</v>
      </c>
      <c r="B3337" s="9" t="s">
        <v>395</v>
      </c>
      <c r="C3337" t="s">
        <v>397</v>
      </c>
      <c r="D3337" t="s">
        <v>104</v>
      </c>
      <c r="E3337" t="s">
        <v>249</v>
      </c>
      <c r="F3337" t="s">
        <v>220</v>
      </c>
      <c r="G3337" t="s">
        <v>272</v>
      </c>
      <c r="H3337" t="s">
        <v>6</v>
      </c>
      <c r="I3337">
        <v>4</v>
      </c>
      <c r="J3337">
        <v>3</v>
      </c>
      <c r="K3337">
        <v>1</v>
      </c>
      <c r="L3337">
        <v>2</v>
      </c>
      <c r="M3337">
        <v>1</v>
      </c>
      <c r="N3337">
        <v>0</v>
      </c>
      <c r="O3337" s="99">
        <f t="shared" si="105"/>
        <v>4</v>
      </c>
      <c r="P3337" s="88">
        <f t="shared" si="106"/>
        <v>0</v>
      </c>
    </row>
    <row r="3338" spans="1:16" x14ac:dyDescent="0.3">
      <c r="A3338" t="s">
        <v>43</v>
      </c>
      <c r="B3338" s="9" t="s">
        <v>395</v>
      </c>
      <c r="C3338" t="s">
        <v>397</v>
      </c>
      <c r="D3338" t="s">
        <v>106</v>
      </c>
      <c r="E3338" t="s">
        <v>250</v>
      </c>
      <c r="F3338" t="s">
        <v>220</v>
      </c>
      <c r="G3338" t="s">
        <v>273</v>
      </c>
      <c r="H3338" t="s">
        <v>4</v>
      </c>
      <c r="I3338">
        <v>17</v>
      </c>
      <c r="J3338">
        <v>1</v>
      </c>
      <c r="K3338">
        <v>1</v>
      </c>
      <c r="L3338">
        <v>0</v>
      </c>
      <c r="M3338">
        <v>1</v>
      </c>
      <c r="N3338">
        <v>15</v>
      </c>
      <c r="O3338" s="99">
        <f t="shared" si="105"/>
        <v>17</v>
      </c>
      <c r="P3338" s="88">
        <f t="shared" si="106"/>
        <v>15</v>
      </c>
    </row>
    <row r="3339" spans="1:16" x14ac:dyDescent="0.3">
      <c r="A3339" t="s">
        <v>43</v>
      </c>
      <c r="B3339" s="9" t="s">
        <v>395</v>
      </c>
      <c r="C3339" t="s">
        <v>397</v>
      </c>
      <c r="D3339" t="s">
        <v>106</v>
      </c>
      <c r="E3339" t="s">
        <v>250</v>
      </c>
      <c r="F3339" t="s">
        <v>220</v>
      </c>
      <c r="G3339" t="s">
        <v>273</v>
      </c>
      <c r="H3339" t="s">
        <v>5</v>
      </c>
      <c r="I3339">
        <v>9</v>
      </c>
      <c r="J3339">
        <v>1</v>
      </c>
      <c r="K3339">
        <v>0</v>
      </c>
      <c r="L3339">
        <v>1</v>
      </c>
      <c r="M3339">
        <v>2</v>
      </c>
      <c r="N3339">
        <v>6</v>
      </c>
      <c r="O3339" s="99">
        <f t="shared" si="105"/>
        <v>9</v>
      </c>
      <c r="P3339" s="88">
        <f t="shared" si="106"/>
        <v>6</v>
      </c>
    </row>
    <row r="3340" spans="1:16" x14ac:dyDescent="0.3">
      <c r="A3340" t="s">
        <v>43</v>
      </c>
      <c r="B3340" s="9" t="s">
        <v>395</v>
      </c>
      <c r="C3340" t="s">
        <v>397</v>
      </c>
      <c r="D3340" t="s">
        <v>106</v>
      </c>
      <c r="E3340" t="s">
        <v>250</v>
      </c>
      <c r="F3340" t="s">
        <v>220</v>
      </c>
      <c r="G3340" t="s">
        <v>273</v>
      </c>
      <c r="H3340" t="s">
        <v>7</v>
      </c>
      <c r="I3340">
        <v>3</v>
      </c>
      <c r="J3340">
        <v>3</v>
      </c>
      <c r="K3340">
        <v>0</v>
      </c>
      <c r="L3340">
        <v>3</v>
      </c>
      <c r="M3340">
        <v>0</v>
      </c>
      <c r="N3340">
        <v>0</v>
      </c>
      <c r="O3340" s="99">
        <f t="shared" si="105"/>
        <v>3</v>
      </c>
      <c r="P3340" s="88">
        <f t="shared" si="106"/>
        <v>0</v>
      </c>
    </row>
    <row r="3341" spans="1:16" x14ac:dyDescent="0.3">
      <c r="A3341" t="s">
        <v>43</v>
      </c>
      <c r="B3341" s="9" t="s">
        <v>395</v>
      </c>
      <c r="C3341" t="s">
        <v>397</v>
      </c>
      <c r="D3341" t="s">
        <v>106</v>
      </c>
      <c r="E3341" t="s">
        <v>250</v>
      </c>
      <c r="F3341" t="s">
        <v>220</v>
      </c>
      <c r="G3341" t="s">
        <v>273</v>
      </c>
      <c r="H3341" t="s">
        <v>6</v>
      </c>
      <c r="I3341">
        <v>2</v>
      </c>
      <c r="J3341">
        <v>0</v>
      </c>
      <c r="K3341">
        <v>0</v>
      </c>
      <c r="L3341">
        <v>0</v>
      </c>
      <c r="M3341">
        <v>1</v>
      </c>
      <c r="N3341">
        <v>1</v>
      </c>
      <c r="O3341" s="99">
        <f t="shared" si="105"/>
        <v>2</v>
      </c>
      <c r="P3341" s="88">
        <f t="shared" si="106"/>
        <v>1</v>
      </c>
    </row>
    <row r="3342" spans="1:16" x14ac:dyDescent="0.3">
      <c r="A3342" t="s">
        <v>43</v>
      </c>
      <c r="B3342" s="9" t="s">
        <v>395</v>
      </c>
      <c r="C3342" t="s">
        <v>397</v>
      </c>
      <c r="D3342" t="s">
        <v>108</v>
      </c>
      <c r="E3342" t="s">
        <v>251</v>
      </c>
      <c r="F3342" t="s">
        <v>239</v>
      </c>
      <c r="G3342" t="s">
        <v>271</v>
      </c>
      <c r="H3342" t="s">
        <v>4</v>
      </c>
      <c r="I3342">
        <v>45</v>
      </c>
      <c r="J3342">
        <v>32</v>
      </c>
      <c r="K3342">
        <v>4</v>
      </c>
      <c r="L3342">
        <v>28</v>
      </c>
      <c r="M3342">
        <v>12</v>
      </c>
      <c r="N3342">
        <v>1</v>
      </c>
      <c r="O3342" s="99">
        <f t="shared" si="105"/>
        <v>45</v>
      </c>
      <c r="P3342" s="88">
        <f t="shared" si="106"/>
        <v>1</v>
      </c>
    </row>
    <row r="3343" spans="1:16" x14ac:dyDescent="0.3">
      <c r="A3343" t="s">
        <v>43</v>
      </c>
      <c r="B3343" s="9" t="s">
        <v>395</v>
      </c>
      <c r="C3343" t="s">
        <v>397</v>
      </c>
      <c r="D3343" t="s">
        <v>108</v>
      </c>
      <c r="E3343" t="s">
        <v>251</v>
      </c>
      <c r="F3343" t="s">
        <v>239</v>
      </c>
      <c r="G3343" t="s">
        <v>271</v>
      </c>
      <c r="H3343" t="s">
        <v>5</v>
      </c>
      <c r="I3343">
        <v>6</v>
      </c>
      <c r="J3343">
        <v>3</v>
      </c>
      <c r="K3343">
        <v>0</v>
      </c>
      <c r="L3343">
        <v>3</v>
      </c>
      <c r="M3343">
        <v>2</v>
      </c>
      <c r="N3343">
        <v>1</v>
      </c>
      <c r="O3343" s="99">
        <f t="shared" si="105"/>
        <v>6</v>
      </c>
      <c r="P3343" s="88">
        <f t="shared" si="106"/>
        <v>1</v>
      </c>
    </row>
    <row r="3344" spans="1:16" x14ac:dyDescent="0.3">
      <c r="A3344" t="s">
        <v>43</v>
      </c>
      <c r="B3344" s="9" t="s">
        <v>395</v>
      </c>
      <c r="C3344" t="s">
        <v>397</v>
      </c>
      <c r="D3344" t="s">
        <v>108</v>
      </c>
      <c r="E3344" t="s">
        <v>251</v>
      </c>
      <c r="F3344" t="s">
        <v>239</v>
      </c>
      <c r="G3344" t="s">
        <v>271</v>
      </c>
      <c r="H3344" t="s">
        <v>7</v>
      </c>
      <c r="I3344">
        <v>4</v>
      </c>
      <c r="J3344">
        <v>4</v>
      </c>
      <c r="K3344">
        <v>0</v>
      </c>
      <c r="L3344">
        <v>4</v>
      </c>
      <c r="M3344">
        <v>0</v>
      </c>
      <c r="N3344">
        <v>0</v>
      </c>
      <c r="O3344" s="99">
        <f t="shared" si="105"/>
        <v>4</v>
      </c>
      <c r="P3344" s="88">
        <f t="shared" si="106"/>
        <v>0</v>
      </c>
    </row>
    <row r="3345" spans="1:16" x14ac:dyDescent="0.3">
      <c r="A3345" t="s">
        <v>43</v>
      </c>
      <c r="B3345" s="9" t="s">
        <v>395</v>
      </c>
      <c r="C3345" t="s">
        <v>397</v>
      </c>
      <c r="D3345" t="s">
        <v>108</v>
      </c>
      <c r="E3345" t="s">
        <v>251</v>
      </c>
      <c r="F3345" t="s">
        <v>239</v>
      </c>
      <c r="G3345" t="s">
        <v>271</v>
      </c>
      <c r="H3345" t="s">
        <v>6</v>
      </c>
      <c r="I3345">
        <v>3</v>
      </c>
      <c r="J3345">
        <v>2</v>
      </c>
      <c r="K3345">
        <v>2</v>
      </c>
      <c r="L3345">
        <v>0</v>
      </c>
      <c r="M3345">
        <v>1</v>
      </c>
      <c r="N3345">
        <v>0</v>
      </c>
      <c r="O3345" s="99">
        <f t="shared" si="105"/>
        <v>3</v>
      </c>
      <c r="P3345" s="88">
        <f t="shared" si="106"/>
        <v>0</v>
      </c>
    </row>
    <row r="3346" spans="1:16" x14ac:dyDescent="0.3">
      <c r="A3346" t="s">
        <v>43</v>
      </c>
      <c r="B3346" s="9" t="s">
        <v>395</v>
      </c>
      <c r="C3346" t="s">
        <v>397</v>
      </c>
      <c r="D3346" t="s">
        <v>110</v>
      </c>
      <c r="E3346" t="s">
        <v>252</v>
      </c>
      <c r="F3346" t="s">
        <v>220</v>
      </c>
      <c r="G3346" t="s">
        <v>273</v>
      </c>
      <c r="H3346" t="s">
        <v>4</v>
      </c>
      <c r="I3346">
        <v>18</v>
      </c>
      <c r="J3346">
        <v>11</v>
      </c>
      <c r="K3346">
        <v>1</v>
      </c>
      <c r="L3346">
        <v>10</v>
      </c>
      <c r="M3346">
        <v>5</v>
      </c>
      <c r="N3346">
        <v>2</v>
      </c>
      <c r="O3346" s="99">
        <f t="shared" si="105"/>
        <v>18</v>
      </c>
      <c r="P3346" s="88">
        <f t="shared" si="106"/>
        <v>2</v>
      </c>
    </row>
    <row r="3347" spans="1:16" x14ac:dyDescent="0.3">
      <c r="A3347" t="s">
        <v>43</v>
      </c>
      <c r="B3347" s="9" t="s">
        <v>395</v>
      </c>
      <c r="C3347" t="s">
        <v>397</v>
      </c>
      <c r="D3347" t="s">
        <v>110</v>
      </c>
      <c r="E3347" t="s">
        <v>252</v>
      </c>
      <c r="F3347" t="s">
        <v>220</v>
      </c>
      <c r="G3347" t="s">
        <v>273</v>
      </c>
      <c r="H3347" t="s">
        <v>5</v>
      </c>
      <c r="I3347">
        <v>8</v>
      </c>
      <c r="J3347">
        <v>6</v>
      </c>
      <c r="K3347">
        <v>1</v>
      </c>
      <c r="L3347">
        <v>5</v>
      </c>
      <c r="M3347">
        <v>2</v>
      </c>
      <c r="N3347">
        <v>0</v>
      </c>
      <c r="O3347" s="99">
        <f t="shared" si="105"/>
        <v>8</v>
      </c>
      <c r="P3347" s="88">
        <f t="shared" si="106"/>
        <v>0</v>
      </c>
    </row>
    <row r="3348" spans="1:16" x14ac:dyDescent="0.3">
      <c r="A3348" t="s">
        <v>43</v>
      </c>
      <c r="B3348" s="9" t="s">
        <v>395</v>
      </c>
      <c r="C3348" t="s">
        <v>397</v>
      </c>
      <c r="D3348" t="s">
        <v>110</v>
      </c>
      <c r="E3348" t="s">
        <v>252</v>
      </c>
      <c r="F3348" t="s">
        <v>220</v>
      </c>
      <c r="G3348" t="s">
        <v>273</v>
      </c>
      <c r="H3348" t="s">
        <v>7</v>
      </c>
      <c r="I3348">
        <v>3</v>
      </c>
      <c r="J3348">
        <v>0</v>
      </c>
      <c r="K3348">
        <v>0</v>
      </c>
      <c r="L3348">
        <v>0</v>
      </c>
      <c r="M3348">
        <v>3</v>
      </c>
      <c r="N3348">
        <v>0</v>
      </c>
      <c r="O3348" s="99">
        <f t="shared" si="105"/>
        <v>3</v>
      </c>
      <c r="P3348" s="88">
        <f t="shared" si="106"/>
        <v>0</v>
      </c>
    </row>
    <row r="3349" spans="1:16" x14ac:dyDescent="0.3">
      <c r="A3349" t="s">
        <v>43</v>
      </c>
      <c r="B3349" s="9" t="s">
        <v>395</v>
      </c>
      <c r="C3349" t="s">
        <v>397</v>
      </c>
      <c r="D3349" t="s">
        <v>110</v>
      </c>
      <c r="E3349" t="s">
        <v>252</v>
      </c>
      <c r="F3349" t="s">
        <v>220</v>
      </c>
      <c r="G3349" t="s">
        <v>273</v>
      </c>
      <c r="H3349" t="s">
        <v>6</v>
      </c>
      <c r="I3349">
        <v>2</v>
      </c>
      <c r="J3349">
        <v>2</v>
      </c>
      <c r="K3349">
        <v>0</v>
      </c>
      <c r="L3349">
        <v>2</v>
      </c>
      <c r="M3349">
        <v>0</v>
      </c>
      <c r="N3349">
        <v>0</v>
      </c>
      <c r="O3349" s="99">
        <f t="shared" si="105"/>
        <v>2</v>
      </c>
      <c r="P3349" s="88">
        <f t="shared" si="106"/>
        <v>0</v>
      </c>
    </row>
    <row r="3350" spans="1:16" x14ac:dyDescent="0.3">
      <c r="A3350" t="s">
        <v>43</v>
      </c>
      <c r="B3350" s="9" t="s">
        <v>395</v>
      </c>
      <c r="C3350" t="s">
        <v>397</v>
      </c>
      <c r="D3350" t="s">
        <v>112</v>
      </c>
      <c r="E3350" t="s">
        <v>253</v>
      </c>
      <c r="F3350" t="s">
        <v>220</v>
      </c>
      <c r="G3350" t="s">
        <v>273</v>
      </c>
      <c r="H3350" t="s">
        <v>4</v>
      </c>
      <c r="I3350">
        <v>6</v>
      </c>
      <c r="J3350">
        <v>5</v>
      </c>
      <c r="K3350">
        <v>1</v>
      </c>
      <c r="L3350">
        <v>4</v>
      </c>
      <c r="M3350">
        <v>1</v>
      </c>
      <c r="N3350">
        <v>0</v>
      </c>
      <c r="O3350" s="99">
        <f t="shared" si="105"/>
        <v>6</v>
      </c>
      <c r="P3350" s="88">
        <f t="shared" si="106"/>
        <v>0</v>
      </c>
    </row>
    <row r="3351" spans="1:16" x14ac:dyDescent="0.3">
      <c r="A3351" t="s">
        <v>43</v>
      </c>
      <c r="B3351" s="9" t="s">
        <v>395</v>
      </c>
      <c r="C3351" t="s">
        <v>397</v>
      </c>
      <c r="D3351" t="s">
        <v>112</v>
      </c>
      <c r="E3351" t="s">
        <v>253</v>
      </c>
      <c r="F3351" t="s">
        <v>220</v>
      </c>
      <c r="G3351" t="s">
        <v>273</v>
      </c>
      <c r="H3351" t="s">
        <v>5</v>
      </c>
      <c r="I3351">
        <v>2</v>
      </c>
      <c r="J3351">
        <v>2</v>
      </c>
      <c r="K3351">
        <v>0</v>
      </c>
      <c r="L3351">
        <v>2</v>
      </c>
      <c r="M3351">
        <v>0</v>
      </c>
      <c r="N3351">
        <v>0</v>
      </c>
      <c r="O3351" s="99">
        <f t="shared" si="105"/>
        <v>2</v>
      </c>
      <c r="P3351" s="88">
        <f t="shared" si="106"/>
        <v>0</v>
      </c>
    </row>
    <row r="3352" spans="1:16" x14ac:dyDescent="0.3">
      <c r="A3352" t="s">
        <v>43</v>
      </c>
      <c r="B3352" s="9" t="s">
        <v>395</v>
      </c>
      <c r="C3352" t="s">
        <v>397</v>
      </c>
      <c r="D3352" t="s">
        <v>112</v>
      </c>
      <c r="E3352" t="s">
        <v>253</v>
      </c>
      <c r="F3352" t="s">
        <v>220</v>
      </c>
      <c r="G3352" t="s">
        <v>273</v>
      </c>
      <c r="H3352" t="s">
        <v>7</v>
      </c>
      <c r="I3352">
        <v>1</v>
      </c>
      <c r="J3352">
        <v>1</v>
      </c>
      <c r="K3352">
        <v>0</v>
      </c>
      <c r="L3352">
        <v>1</v>
      </c>
      <c r="M3352">
        <v>0</v>
      </c>
      <c r="N3352">
        <v>0</v>
      </c>
      <c r="O3352" s="99">
        <f t="shared" si="105"/>
        <v>1</v>
      </c>
      <c r="P3352" s="88">
        <f t="shared" si="106"/>
        <v>0</v>
      </c>
    </row>
    <row r="3353" spans="1:16" x14ac:dyDescent="0.3">
      <c r="A3353" t="s">
        <v>43</v>
      </c>
      <c r="B3353" s="9" t="s">
        <v>395</v>
      </c>
      <c r="C3353" t="s">
        <v>397</v>
      </c>
      <c r="D3353" t="s">
        <v>112</v>
      </c>
      <c r="E3353" t="s">
        <v>253</v>
      </c>
      <c r="F3353" t="s">
        <v>220</v>
      </c>
      <c r="G3353" t="s">
        <v>273</v>
      </c>
      <c r="H3353" t="s">
        <v>6</v>
      </c>
      <c r="I3353">
        <v>3</v>
      </c>
      <c r="J3353">
        <v>3</v>
      </c>
      <c r="K3353">
        <v>1</v>
      </c>
      <c r="L3353">
        <v>2</v>
      </c>
      <c r="M3353">
        <v>0</v>
      </c>
      <c r="N3353">
        <v>0</v>
      </c>
      <c r="O3353" s="99">
        <f t="shared" si="105"/>
        <v>3</v>
      </c>
      <c r="P3353" s="88">
        <f t="shared" si="106"/>
        <v>0</v>
      </c>
    </row>
    <row r="3354" spans="1:16" x14ac:dyDescent="0.3">
      <c r="A3354" t="s">
        <v>43</v>
      </c>
      <c r="B3354" s="9" t="s">
        <v>395</v>
      </c>
      <c r="C3354" t="s">
        <v>397</v>
      </c>
      <c r="D3354" t="s">
        <v>114</v>
      </c>
      <c r="E3354" t="s">
        <v>254</v>
      </c>
      <c r="F3354" t="s">
        <v>220</v>
      </c>
      <c r="G3354" t="s">
        <v>272</v>
      </c>
      <c r="H3354" t="s">
        <v>4</v>
      </c>
      <c r="I3354">
        <v>11</v>
      </c>
      <c r="J3354">
        <v>5</v>
      </c>
      <c r="K3354">
        <v>0</v>
      </c>
      <c r="L3354">
        <v>5</v>
      </c>
      <c r="M3354">
        <v>4</v>
      </c>
      <c r="N3354">
        <v>2</v>
      </c>
      <c r="O3354" s="99">
        <f t="shared" si="105"/>
        <v>11</v>
      </c>
      <c r="P3354" s="88">
        <f t="shared" si="106"/>
        <v>2</v>
      </c>
    </row>
    <row r="3355" spans="1:16" x14ac:dyDescent="0.3">
      <c r="A3355" t="s">
        <v>43</v>
      </c>
      <c r="B3355" s="9" t="s">
        <v>395</v>
      </c>
      <c r="C3355" t="s">
        <v>397</v>
      </c>
      <c r="D3355" t="s">
        <v>116</v>
      </c>
      <c r="E3355" t="s">
        <v>255</v>
      </c>
      <c r="F3355" t="s">
        <v>220</v>
      </c>
      <c r="G3355" t="s">
        <v>273</v>
      </c>
      <c r="H3355" t="s">
        <v>4</v>
      </c>
      <c r="I3355">
        <v>8</v>
      </c>
      <c r="J3355">
        <v>3</v>
      </c>
      <c r="K3355">
        <v>1</v>
      </c>
      <c r="L3355">
        <v>2</v>
      </c>
      <c r="M3355">
        <v>3</v>
      </c>
      <c r="N3355">
        <v>2</v>
      </c>
      <c r="O3355" s="99">
        <f t="shared" si="105"/>
        <v>8</v>
      </c>
      <c r="P3355" s="88">
        <f t="shared" si="106"/>
        <v>2</v>
      </c>
    </row>
    <row r="3356" spans="1:16" x14ac:dyDescent="0.3">
      <c r="A3356" t="s">
        <v>43</v>
      </c>
      <c r="B3356" s="9" t="s">
        <v>395</v>
      </c>
      <c r="C3356" t="s">
        <v>397</v>
      </c>
      <c r="D3356" t="s">
        <v>116</v>
      </c>
      <c r="E3356" t="s">
        <v>255</v>
      </c>
      <c r="F3356" t="s">
        <v>220</v>
      </c>
      <c r="G3356" t="s">
        <v>273</v>
      </c>
      <c r="H3356" t="s">
        <v>5</v>
      </c>
      <c r="I3356">
        <v>1</v>
      </c>
      <c r="J3356">
        <v>1</v>
      </c>
      <c r="K3356">
        <v>0</v>
      </c>
      <c r="L3356">
        <v>1</v>
      </c>
      <c r="M3356">
        <v>0</v>
      </c>
      <c r="N3356">
        <v>0</v>
      </c>
      <c r="O3356" s="99">
        <f t="shared" si="105"/>
        <v>1</v>
      </c>
      <c r="P3356" s="88">
        <f t="shared" si="106"/>
        <v>0</v>
      </c>
    </row>
    <row r="3357" spans="1:16" x14ac:dyDescent="0.3">
      <c r="A3357" t="s">
        <v>43</v>
      </c>
      <c r="B3357" s="9" t="s">
        <v>395</v>
      </c>
      <c r="C3357" t="s">
        <v>397</v>
      </c>
      <c r="D3357" t="s">
        <v>118</v>
      </c>
      <c r="E3357" t="s">
        <v>256</v>
      </c>
      <c r="F3357" t="s">
        <v>220</v>
      </c>
      <c r="G3357" t="s">
        <v>271</v>
      </c>
      <c r="H3357" t="s">
        <v>4</v>
      </c>
      <c r="I3357">
        <v>22</v>
      </c>
      <c r="J3357">
        <v>14</v>
      </c>
      <c r="K3357">
        <v>1</v>
      </c>
      <c r="L3357">
        <v>13</v>
      </c>
      <c r="M3357">
        <v>8</v>
      </c>
      <c r="N3357">
        <v>0</v>
      </c>
      <c r="O3357" s="99">
        <f t="shared" si="105"/>
        <v>22</v>
      </c>
      <c r="P3357" s="88">
        <f t="shared" si="106"/>
        <v>0</v>
      </c>
    </row>
    <row r="3358" spans="1:16" x14ac:dyDescent="0.3">
      <c r="A3358" t="s">
        <v>43</v>
      </c>
      <c r="B3358" s="9" t="s">
        <v>395</v>
      </c>
      <c r="C3358" t="s">
        <v>397</v>
      </c>
      <c r="D3358" t="s">
        <v>118</v>
      </c>
      <c r="E3358" t="s">
        <v>256</v>
      </c>
      <c r="F3358" t="s">
        <v>220</v>
      </c>
      <c r="G3358" t="s">
        <v>271</v>
      </c>
      <c r="H3358" t="s">
        <v>5</v>
      </c>
      <c r="I3358">
        <v>3</v>
      </c>
      <c r="J3358">
        <v>2</v>
      </c>
      <c r="K3358">
        <v>0</v>
      </c>
      <c r="L3358">
        <v>2</v>
      </c>
      <c r="M3358">
        <v>1</v>
      </c>
      <c r="N3358">
        <v>0</v>
      </c>
      <c r="O3358" s="99">
        <f t="shared" si="105"/>
        <v>3</v>
      </c>
      <c r="P3358" s="88">
        <f t="shared" si="106"/>
        <v>0</v>
      </c>
    </row>
    <row r="3359" spans="1:16" x14ac:dyDescent="0.3">
      <c r="A3359" t="s">
        <v>43</v>
      </c>
      <c r="B3359" s="9" t="s">
        <v>395</v>
      </c>
      <c r="C3359" t="s">
        <v>397</v>
      </c>
      <c r="D3359" t="s">
        <v>118</v>
      </c>
      <c r="E3359" t="s">
        <v>256</v>
      </c>
      <c r="F3359" t="s">
        <v>220</v>
      </c>
      <c r="G3359" t="s">
        <v>271</v>
      </c>
      <c r="H3359" t="s">
        <v>7</v>
      </c>
      <c r="I3359">
        <v>1</v>
      </c>
      <c r="J3359">
        <v>1</v>
      </c>
      <c r="K3359">
        <v>0</v>
      </c>
      <c r="L3359">
        <v>1</v>
      </c>
      <c r="M3359">
        <v>0</v>
      </c>
      <c r="N3359">
        <v>0</v>
      </c>
      <c r="O3359" s="99">
        <f t="shared" si="105"/>
        <v>1</v>
      </c>
      <c r="P3359" s="88">
        <f t="shared" si="106"/>
        <v>0</v>
      </c>
    </row>
    <row r="3360" spans="1:16" x14ac:dyDescent="0.3">
      <c r="A3360" t="s">
        <v>43</v>
      </c>
      <c r="B3360" s="9" t="s">
        <v>395</v>
      </c>
      <c r="C3360" t="s">
        <v>397</v>
      </c>
      <c r="D3360" t="s">
        <v>118</v>
      </c>
      <c r="E3360" t="s">
        <v>256</v>
      </c>
      <c r="F3360" t="s">
        <v>220</v>
      </c>
      <c r="G3360" t="s">
        <v>271</v>
      </c>
      <c r="H3360" t="s">
        <v>6</v>
      </c>
      <c r="I3360">
        <v>2</v>
      </c>
      <c r="J3360">
        <v>2</v>
      </c>
      <c r="K3360">
        <v>0</v>
      </c>
      <c r="L3360">
        <v>2</v>
      </c>
      <c r="M3360">
        <v>0</v>
      </c>
      <c r="N3360">
        <v>0</v>
      </c>
      <c r="O3360" s="99">
        <f t="shared" si="105"/>
        <v>2</v>
      </c>
      <c r="P3360" s="88">
        <f t="shared" si="106"/>
        <v>0</v>
      </c>
    </row>
    <row r="3361" spans="1:16" x14ac:dyDescent="0.3">
      <c r="A3361" t="s">
        <v>43</v>
      </c>
      <c r="B3361" s="9" t="s">
        <v>395</v>
      </c>
      <c r="C3361" t="s">
        <v>397</v>
      </c>
      <c r="D3361" t="s">
        <v>120</v>
      </c>
      <c r="E3361" t="s">
        <v>257</v>
      </c>
      <c r="F3361" t="s">
        <v>220</v>
      </c>
      <c r="G3361" t="s">
        <v>273</v>
      </c>
      <c r="H3361" t="s">
        <v>4</v>
      </c>
      <c r="I3361">
        <v>9</v>
      </c>
      <c r="J3361">
        <v>4</v>
      </c>
      <c r="K3361">
        <v>1</v>
      </c>
      <c r="L3361">
        <v>3</v>
      </c>
      <c r="M3361">
        <v>3</v>
      </c>
      <c r="N3361">
        <v>2</v>
      </c>
      <c r="O3361" s="99">
        <f t="shared" si="105"/>
        <v>9</v>
      </c>
      <c r="P3361" s="88">
        <f t="shared" si="106"/>
        <v>2</v>
      </c>
    </row>
    <row r="3362" spans="1:16" x14ac:dyDescent="0.3">
      <c r="A3362" t="s">
        <v>43</v>
      </c>
      <c r="B3362" s="9" t="s">
        <v>395</v>
      </c>
      <c r="C3362" t="s">
        <v>397</v>
      </c>
      <c r="D3362" t="s">
        <v>120</v>
      </c>
      <c r="E3362" t="s">
        <v>257</v>
      </c>
      <c r="F3362" t="s">
        <v>220</v>
      </c>
      <c r="G3362" t="s">
        <v>273</v>
      </c>
      <c r="H3362" t="s">
        <v>5</v>
      </c>
      <c r="I3362">
        <v>4</v>
      </c>
      <c r="J3362">
        <v>3</v>
      </c>
      <c r="K3362">
        <v>0</v>
      </c>
      <c r="L3362">
        <v>3</v>
      </c>
      <c r="M3362">
        <v>1</v>
      </c>
      <c r="N3362">
        <v>0</v>
      </c>
      <c r="O3362" s="99">
        <f t="shared" si="105"/>
        <v>4</v>
      </c>
      <c r="P3362" s="88">
        <f t="shared" si="106"/>
        <v>0</v>
      </c>
    </row>
    <row r="3363" spans="1:16" x14ac:dyDescent="0.3">
      <c r="A3363" t="s">
        <v>43</v>
      </c>
      <c r="B3363" s="9" t="s">
        <v>395</v>
      </c>
      <c r="C3363" t="s">
        <v>397</v>
      </c>
      <c r="D3363" t="s">
        <v>122</v>
      </c>
      <c r="E3363" t="s">
        <v>258</v>
      </c>
      <c r="F3363" t="s">
        <v>220</v>
      </c>
      <c r="G3363" t="s">
        <v>273</v>
      </c>
      <c r="H3363" t="s">
        <v>4</v>
      </c>
      <c r="I3363">
        <v>18</v>
      </c>
      <c r="J3363">
        <v>0</v>
      </c>
      <c r="K3363">
        <v>0</v>
      </c>
      <c r="L3363">
        <v>0</v>
      </c>
      <c r="M3363">
        <v>12</v>
      </c>
      <c r="N3363">
        <v>6</v>
      </c>
      <c r="O3363" s="99">
        <f t="shared" si="105"/>
        <v>18</v>
      </c>
      <c r="P3363" s="88">
        <f t="shared" si="106"/>
        <v>6</v>
      </c>
    </row>
    <row r="3364" spans="1:16" x14ac:dyDescent="0.3">
      <c r="A3364" t="s">
        <v>43</v>
      </c>
      <c r="B3364" s="9" t="s">
        <v>395</v>
      </c>
      <c r="C3364" t="s">
        <v>397</v>
      </c>
      <c r="D3364" t="s">
        <v>122</v>
      </c>
      <c r="E3364" t="s">
        <v>258</v>
      </c>
      <c r="F3364" t="s">
        <v>220</v>
      </c>
      <c r="G3364" t="s">
        <v>273</v>
      </c>
      <c r="H3364" t="s">
        <v>5</v>
      </c>
      <c r="I3364">
        <v>6</v>
      </c>
      <c r="J3364">
        <v>0</v>
      </c>
      <c r="K3364">
        <v>0</v>
      </c>
      <c r="L3364">
        <v>0</v>
      </c>
      <c r="M3364">
        <v>5</v>
      </c>
      <c r="N3364">
        <v>1</v>
      </c>
      <c r="O3364" s="99">
        <f t="shared" si="105"/>
        <v>6</v>
      </c>
      <c r="P3364" s="88">
        <f t="shared" si="106"/>
        <v>1</v>
      </c>
    </row>
    <row r="3365" spans="1:16" x14ac:dyDescent="0.3">
      <c r="A3365" t="s">
        <v>43</v>
      </c>
      <c r="B3365" s="9" t="s">
        <v>395</v>
      </c>
      <c r="C3365" t="s">
        <v>397</v>
      </c>
      <c r="D3365" t="s">
        <v>122</v>
      </c>
      <c r="E3365" t="s">
        <v>258</v>
      </c>
      <c r="F3365" t="s">
        <v>220</v>
      </c>
      <c r="G3365" t="s">
        <v>273</v>
      </c>
      <c r="H3365" t="s">
        <v>7</v>
      </c>
      <c r="I3365">
        <v>2</v>
      </c>
      <c r="J3365">
        <v>0</v>
      </c>
      <c r="K3365">
        <v>0</v>
      </c>
      <c r="L3365">
        <v>0</v>
      </c>
      <c r="M3365">
        <v>1</v>
      </c>
      <c r="N3365">
        <v>1</v>
      </c>
      <c r="O3365" s="99">
        <f t="shared" si="105"/>
        <v>2</v>
      </c>
      <c r="P3365" s="88">
        <f t="shared" si="106"/>
        <v>1</v>
      </c>
    </row>
    <row r="3366" spans="1:16" x14ac:dyDescent="0.3">
      <c r="A3366" t="s">
        <v>43</v>
      </c>
      <c r="B3366" s="9" t="s">
        <v>395</v>
      </c>
      <c r="C3366" t="s">
        <v>397</v>
      </c>
      <c r="D3366" t="s">
        <v>124</v>
      </c>
      <c r="E3366" t="s">
        <v>259</v>
      </c>
      <c r="F3366" t="s">
        <v>239</v>
      </c>
      <c r="G3366" t="s">
        <v>271</v>
      </c>
      <c r="H3366" t="s">
        <v>4</v>
      </c>
      <c r="I3366">
        <v>36</v>
      </c>
      <c r="J3366">
        <v>18</v>
      </c>
      <c r="K3366">
        <v>3</v>
      </c>
      <c r="L3366">
        <v>15</v>
      </c>
      <c r="M3366">
        <v>10</v>
      </c>
      <c r="N3366">
        <v>8</v>
      </c>
      <c r="O3366" s="99">
        <f t="shared" si="105"/>
        <v>36</v>
      </c>
      <c r="P3366" s="88">
        <f t="shared" si="106"/>
        <v>8</v>
      </c>
    </row>
    <row r="3367" spans="1:16" x14ac:dyDescent="0.3">
      <c r="A3367" t="s">
        <v>43</v>
      </c>
      <c r="B3367" s="9" t="s">
        <v>395</v>
      </c>
      <c r="C3367" t="s">
        <v>397</v>
      </c>
      <c r="D3367" t="s">
        <v>124</v>
      </c>
      <c r="E3367" t="s">
        <v>259</v>
      </c>
      <c r="F3367" t="s">
        <v>239</v>
      </c>
      <c r="G3367" t="s">
        <v>271</v>
      </c>
      <c r="H3367" t="s">
        <v>5</v>
      </c>
      <c r="I3367">
        <v>6</v>
      </c>
      <c r="J3367">
        <v>6</v>
      </c>
      <c r="K3367">
        <v>1</v>
      </c>
      <c r="L3367">
        <v>5</v>
      </c>
      <c r="M3367">
        <v>0</v>
      </c>
      <c r="N3367">
        <v>0</v>
      </c>
      <c r="O3367" s="99">
        <f t="shared" si="105"/>
        <v>6</v>
      </c>
      <c r="P3367" s="88">
        <f t="shared" si="106"/>
        <v>0</v>
      </c>
    </row>
    <row r="3368" spans="1:16" x14ac:dyDescent="0.3">
      <c r="A3368" t="s">
        <v>43</v>
      </c>
      <c r="B3368" s="9" t="s">
        <v>395</v>
      </c>
      <c r="C3368" t="s">
        <v>397</v>
      </c>
      <c r="D3368" t="s">
        <v>124</v>
      </c>
      <c r="E3368" t="s">
        <v>259</v>
      </c>
      <c r="F3368" t="s">
        <v>239</v>
      </c>
      <c r="G3368" t="s">
        <v>271</v>
      </c>
      <c r="H3368" t="s">
        <v>7</v>
      </c>
      <c r="I3368">
        <v>1</v>
      </c>
      <c r="J3368">
        <v>1</v>
      </c>
      <c r="K3368">
        <v>0</v>
      </c>
      <c r="L3368">
        <v>1</v>
      </c>
      <c r="M3368">
        <v>0</v>
      </c>
      <c r="N3368">
        <v>0</v>
      </c>
      <c r="O3368" s="99">
        <f t="shared" si="105"/>
        <v>1</v>
      </c>
      <c r="P3368" s="88">
        <f t="shared" si="106"/>
        <v>0</v>
      </c>
    </row>
    <row r="3369" spans="1:16" x14ac:dyDescent="0.3">
      <c r="A3369" t="s">
        <v>43</v>
      </c>
      <c r="B3369" s="9" t="s">
        <v>395</v>
      </c>
      <c r="C3369" t="s">
        <v>397</v>
      </c>
      <c r="D3369" t="s">
        <v>124</v>
      </c>
      <c r="E3369" t="s">
        <v>259</v>
      </c>
      <c r="F3369" t="s">
        <v>239</v>
      </c>
      <c r="G3369" t="s">
        <v>271</v>
      </c>
      <c r="H3369" t="s">
        <v>6</v>
      </c>
      <c r="I3369">
        <v>4</v>
      </c>
      <c r="J3369">
        <v>4</v>
      </c>
      <c r="K3369">
        <v>1</v>
      </c>
      <c r="L3369">
        <v>3</v>
      </c>
      <c r="M3369">
        <v>0</v>
      </c>
      <c r="N3369">
        <v>0</v>
      </c>
      <c r="O3369" s="99">
        <f t="shared" si="105"/>
        <v>4</v>
      </c>
      <c r="P3369" s="88">
        <f t="shared" si="106"/>
        <v>0</v>
      </c>
    </row>
    <row r="3370" spans="1:16" x14ac:dyDescent="0.3">
      <c r="A3370" t="s">
        <v>43</v>
      </c>
      <c r="B3370" s="9" t="s">
        <v>395</v>
      </c>
      <c r="C3370" t="s">
        <v>397</v>
      </c>
      <c r="D3370" t="s">
        <v>126</v>
      </c>
      <c r="E3370" t="s">
        <v>260</v>
      </c>
      <c r="F3370" t="s">
        <v>220</v>
      </c>
      <c r="G3370" t="s">
        <v>272</v>
      </c>
      <c r="H3370" t="s">
        <v>4</v>
      </c>
      <c r="I3370">
        <v>32</v>
      </c>
      <c r="J3370">
        <v>7</v>
      </c>
      <c r="K3370">
        <v>5</v>
      </c>
      <c r="L3370">
        <v>2</v>
      </c>
      <c r="M3370">
        <v>7</v>
      </c>
      <c r="N3370">
        <v>18</v>
      </c>
      <c r="O3370" s="99">
        <f t="shared" si="105"/>
        <v>32</v>
      </c>
      <c r="P3370" s="88">
        <f t="shared" si="106"/>
        <v>18</v>
      </c>
    </row>
    <row r="3371" spans="1:16" x14ac:dyDescent="0.3">
      <c r="A3371" t="s">
        <v>43</v>
      </c>
      <c r="B3371" s="9" t="s">
        <v>395</v>
      </c>
      <c r="C3371" t="s">
        <v>397</v>
      </c>
      <c r="D3371" t="s">
        <v>126</v>
      </c>
      <c r="E3371" t="s">
        <v>260</v>
      </c>
      <c r="F3371" t="s">
        <v>220</v>
      </c>
      <c r="G3371" t="s">
        <v>272</v>
      </c>
      <c r="H3371" t="s">
        <v>5</v>
      </c>
      <c r="I3371">
        <v>4</v>
      </c>
      <c r="J3371">
        <v>1</v>
      </c>
      <c r="K3371">
        <v>1</v>
      </c>
      <c r="L3371">
        <v>0</v>
      </c>
      <c r="M3371">
        <v>1</v>
      </c>
      <c r="N3371">
        <v>2</v>
      </c>
      <c r="O3371" s="99">
        <f t="shared" si="105"/>
        <v>4</v>
      </c>
      <c r="P3371" s="88">
        <f t="shared" si="106"/>
        <v>2</v>
      </c>
    </row>
    <row r="3372" spans="1:16" x14ac:dyDescent="0.3">
      <c r="A3372" t="s">
        <v>43</v>
      </c>
      <c r="B3372" s="9" t="s">
        <v>395</v>
      </c>
      <c r="C3372" t="s">
        <v>397</v>
      </c>
      <c r="D3372" t="s">
        <v>126</v>
      </c>
      <c r="E3372" t="s">
        <v>260</v>
      </c>
      <c r="F3372" t="s">
        <v>220</v>
      </c>
      <c r="G3372" t="s">
        <v>272</v>
      </c>
      <c r="H3372" t="s">
        <v>7</v>
      </c>
      <c r="I3372">
        <v>1</v>
      </c>
      <c r="J3372">
        <v>1</v>
      </c>
      <c r="K3372">
        <v>0</v>
      </c>
      <c r="L3372">
        <v>1</v>
      </c>
      <c r="M3372">
        <v>0</v>
      </c>
      <c r="N3372">
        <v>0</v>
      </c>
      <c r="O3372" s="99">
        <f t="shared" si="105"/>
        <v>1</v>
      </c>
      <c r="P3372" s="88">
        <f t="shared" si="106"/>
        <v>0</v>
      </c>
    </row>
    <row r="3373" spans="1:16" x14ac:dyDescent="0.3">
      <c r="A3373" t="s">
        <v>43</v>
      </c>
      <c r="B3373" s="9" t="s">
        <v>395</v>
      </c>
      <c r="C3373" t="s">
        <v>397</v>
      </c>
      <c r="D3373" t="s">
        <v>126</v>
      </c>
      <c r="E3373" t="s">
        <v>260</v>
      </c>
      <c r="F3373" t="s">
        <v>220</v>
      </c>
      <c r="G3373" t="s">
        <v>272</v>
      </c>
      <c r="H3373" t="s">
        <v>6</v>
      </c>
      <c r="I3373">
        <v>1</v>
      </c>
      <c r="J3373">
        <v>1</v>
      </c>
      <c r="K3373">
        <v>0</v>
      </c>
      <c r="L3373">
        <v>1</v>
      </c>
      <c r="M3373">
        <v>0</v>
      </c>
      <c r="N3373">
        <v>0</v>
      </c>
      <c r="O3373" s="99">
        <f t="shared" si="105"/>
        <v>1</v>
      </c>
      <c r="P3373" s="88">
        <f t="shared" si="106"/>
        <v>0</v>
      </c>
    </row>
    <row r="3374" spans="1:16" x14ac:dyDescent="0.3">
      <c r="A3374" t="s">
        <v>43</v>
      </c>
      <c r="B3374" s="9" t="s">
        <v>395</v>
      </c>
      <c r="C3374" t="s">
        <v>397</v>
      </c>
      <c r="D3374" t="s">
        <v>128</v>
      </c>
      <c r="E3374" t="s">
        <v>261</v>
      </c>
      <c r="F3374" t="s">
        <v>220</v>
      </c>
      <c r="G3374" t="s">
        <v>273</v>
      </c>
      <c r="H3374" t="s">
        <v>4</v>
      </c>
      <c r="I3374">
        <v>28</v>
      </c>
      <c r="J3374">
        <v>13</v>
      </c>
      <c r="K3374">
        <v>2</v>
      </c>
      <c r="L3374">
        <v>11</v>
      </c>
      <c r="M3374">
        <v>13</v>
      </c>
      <c r="N3374">
        <v>2</v>
      </c>
      <c r="O3374" s="99">
        <f t="shared" si="105"/>
        <v>28</v>
      </c>
      <c r="P3374" s="88">
        <f t="shared" si="106"/>
        <v>2</v>
      </c>
    </row>
    <row r="3375" spans="1:16" x14ac:dyDescent="0.3">
      <c r="A3375" t="s">
        <v>43</v>
      </c>
      <c r="B3375" s="9" t="s">
        <v>395</v>
      </c>
      <c r="C3375" t="s">
        <v>397</v>
      </c>
      <c r="D3375" t="s">
        <v>128</v>
      </c>
      <c r="E3375" t="s">
        <v>261</v>
      </c>
      <c r="F3375" t="s">
        <v>220</v>
      </c>
      <c r="G3375" t="s">
        <v>273</v>
      </c>
      <c r="H3375" t="s">
        <v>5</v>
      </c>
      <c r="I3375">
        <v>2</v>
      </c>
      <c r="J3375">
        <v>1</v>
      </c>
      <c r="K3375">
        <v>0</v>
      </c>
      <c r="L3375">
        <v>1</v>
      </c>
      <c r="M3375">
        <v>1</v>
      </c>
      <c r="N3375">
        <v>0</v>
      </c>
      <c r="O3375" s="99">
        <f t="shared" si="105"/>
        <v>2</v>
      </c>
      <c r="P3375" s="88">
        <f t="shared" si="106"/>
        <v>0</v>
      </c>
    </row>
    <row r="3376" spans="1:16" x14ac:dyDescent="0.3">
      <c r="A3376" t="s">
        <v>43</v>
      </c>
      <c r="B3376" s="9" t="s">
        <v>395</v>
      </c>
      <c r="C3376" t="s">
        <v>397</v>
      </c>
      <c r="D3376" t="s">
        <v>128</v>
      </c>
      <c r="E3376" t="s">
        <v>261</v>
      </c>
      <c r="F3376" t="s">
        <v>220</v>
      </c>
      <c r="G3376" t="s">
        <v>273</v>
      </c>
      <c r="H3376" t="s">
        <v>6</v>
      </c>
      <c r="I3376">
        <v>3</v>
      </c>
      <c r="J3376">
        <v>2</v>
      </c>
      <c r="K3376">
        <v>0</v>
      </c>
      <c r="L3376">
        <v>2</v>
      </c>
      <c r="M3376">
        <v>1</v>
      </c>
      <c r="N3376">
        <v>0</v>
      </c>
      <c r="O3376" s="99">
        <f t="shared" si="105"/>
        <v>3</v>
      </c>
      <c r="P3376" s="88">
        <f t="shared" si="106"/>
        <v>0</v>
      </c>
    </row>
    <row r="3377" spans="1:16" x14ac:dyDescent="0.3">
      <c r="A3377" t="s">
        <v>43</v>
      </c>
      <c r="B3377" s="9" t="s">
        <v>395</v>
      </c>
      <c r="C3377" t="s">
        <v>397</v>
      </c>
      <c r="D3377" t="s">
        <v>130</v>
      </c>
      <c r="E3377" t="s">
        <v>262</v>
      </c>
      <c r="F3377" t="s">
        <v>220</v>
      </c>
      <c r="G3377" t="s">
        <v>271</v>
      </c>
      <c r="H3377" t="s">
        <v>4</v>
      </c>
      <c r="I3377">
        <v>30</v>
      </c>
      <c r="J3377">
        <v>11</v>
      </c>
      <c r="K3377">
        <v>1</v>
      </c>
      <c r="L3377">
        <v>10</v>
      </c>
      <c r="M3377">
        <v>17</v>
      </c>
      <c r="N3377">
        <v>2</v>
      </c>
      <c r="O3377" s="99">
        <f t="shared" si="105"/>
        <v>30</v>
      </c>
      <c r="P3377" s="88">
        <f t="shared" si="106"/>
        <v>2</v>
      </c>
    </row>
    <row r="3378" spans="1:16" x14ac:dyDescent="0.3">
      <c r="A3378" t="s">
        <v>43</v>
      </c>
      <c r="B3378" s="9" t="s">
        <v>395</v>
      </c>
      <c r="C3378" t="s">
        <v>397</v>
      </c>
      <c r="D3378" t="s">
        <v>130</v>
      </c>
      <c r="E3378" t="s">
        <v>262</v>
      </c>
      <c r="F3378" t="s">
        <v>220</v>
      </c>
      <c r="G3378" t="s">
        <v>271</v>
      </c>
      <c r="H3378" t="s">
        <v>5</v>
      </c>
      <c r="I3378">
        <v>6</v>
      </c>
      <c r="J3378">
        <v>0</v>
      </c>
      <c r="K3378">
        <v>0</v>
      </c>
      <c r="L3378">
        <v>0</v>
      </c>
      <c r="M3378">
        <v>5</v>
      </c>
      <c r="N3378">
        <v>1</v>
      </c>
      <c r="O3378" s="99">
        <f t="shared" si="105"/>
        <v>6</v>
      </c>
      <c r="P3378" s="88">
        <f t="shared" si="106"/>
        <v>1</v>
      </c>
    </row>
    <row r="3379" spans="1:16" x14ac:dyDescent="0.3">
      <c r="A3379" t="s">
        <v>43</v>
      </c>
      <c r="B3379" s="9" t="s">
        <v>395</v>
      </c>
      <c r="C3379" t="s">
        <v>397</v>
      </c>
      <c r="D3379" t="s">
        <v>130</v>
      </c>
      <c r="E3379" t="s">
        <v>262</v>
      </c>
      <c r="F3379" t="s">
        <v>220</v>
      </c>
      <c r="G3379" t="s">
        <v>271</v>
      </c>
      <c r="H3379" t="s">
        <v>6</v>
      </c>
      <c r="I3379">
        <v>4</v>
      </c>
      <c r="J3379">
        <v>1</v>
      </c>
      <c r="K3379">
        <v>0</v>
      </c>
      <c r="L3379">
        <v>1</v>
      </c>
      <c r="M3379">
        <v>3</v>
      </c>
      <c r="N3379">
        <v>0</v>
      </c>
      <c r="O3379" s="99">
        <f t="shared" si="105"/>
        <v>4</v>
      </c>
      <c r="P3379" s="88">
        <f t="shared" si="106"/>
        <v>0</v>
      </c>
    </row>
    <row r="3380" spans="1:16" x14ac:dyDescent="0.3">
      <c r="A3380" t="s">
        <v>43</v>
      </c>
      <c r="B3380" s="9" t="s">
        <v>395</v>
      </c>
      <c r="C3380" t="s">
        <v>397</v>
      </c>
      <c r="D3380" t="s">
        <v>132</v>
      </c>
      <c r="E3380" t="s">
        <v>263</v>
      </c>
      <c r="F3380" t="s">
        <v>239</v>
      </c>
      <c r="G3380" t="s">
        <v>271</v>
      </c>
      <c r="H3380" t="s">
        <v>4</v>
      </c>
      <c r="I3380">
        <v>30</v>
      </c>
      <c r="J3380">
        <v>7</v>
      </c>
      <c r="K3380">
        <v>1</v>
      </c>
      <c r="L3380">
        <v>6</v>
      </c>
      <c r="M3380">
        <v>10</v>
      </c>
      <c r="N3380">
        <v>13</v>
      </c>
      <c r="O3380" s="99">
        <f t="shared" si="105"/>
        <v>30</v>
      </c>
      <c r="P3380" s="88">
        <f t="shared" si="106"/>
        <v>13</v>
      </c>
    </row>
    <row r="3381" spans="1:16" x14ac:dyDescent="0.3">
      <c r="A3381" t="s">
        <v>43</v>
      </c>
      <c r="B3381" s="9" t="s">
        <v>395</v>
      </c>
      <c r="C3381" t="s">
        <v>397</v>
      </c>
      <c r="D3381" t="s">
        <v>132</v>
      </c>
      <c r="E3381" t="s">
        <v>263</v>
      </c>
      <c r="F3381" t="s">
        <v>239</v>
      </c>
      <c r="G3381" t="s">
        <v>271</v>
      </c>
      <c r="H3381" t="s">
        <v>5</v>
      </c>
      <c r="I3381">
        <v>2</v>
      </c>
      <c r="J3381">
        <v>2</v>
      </c>
      <c r="K3381">
        <v>1</v>
      </c>
      <c r="L3381">
        <v>1</v>
      </c>
      <c r="M3381">
        <v>0</v>
      </c>
      <c r="N3381">
        <v>0</v>
      </c>
      <c r="O3381" s="99">
        <f t="shared" si="105"/>
        <v>2</v>
      </c>
      <c r="P3381" s="88">
        <f t="shared" si="106"/>
        <v>0</v>
      </c>
    </row>
    <row r="3382" spans="1:16" x14ac:dyDescent="0.3">
      <c r="A3382" t="s">
        <v>43</v>
      </c>
      <c r="B3382" s="9" t="s">
        <v>395</v>
      </c>
      <c r="C3382" t="s">
        <v>397</v>
      </c>
      <c r="D3382" t="s">
        <v>132</v>
      </c>
      <c r="E3382" t="s">
        <v>263</v>
      </c>
      <c r="F3382" t="s">
        <v>239</v>
      </c>
      <c r="G3382" t="s">
        <v>271</v>
      </c>
      <c r="H3382" t="s">
        <v>7</v>
      </c>
      <c r="I3382">
        <v>1</v>
      </c>
      <c r="J3382">
        <v>1</v>
      </c>
      <c r="K3382">
        <v>0</v>
      </c>
      <c r="L3382">
        <v>1</v>
      </c>
      <c r="M3382">
        <v>0</v>
      </c>
      <c r="N3382">
        <v>0</v>
      </c>
      <c r="O3382" s="99">
        <f t="shared" si="105"/>
        <v>1</v>
      </c>
      <c r="P3382" s="88">
        <f t="shared" si="106"/>
        <v>0</v>
      </c>
    </row>
    <row r="3383" spans="1:16" x14ac:dyDescent="0.3">
      <c r="A3383" t="s">
        <v>43</v>
      </c>
      <c r="B3383" s="9" t="s">
        <v>395</v>
      </c>
      <c r="C3383" t="s">
        <v>397</v>
      </c>
      <c r="D3383" t="s">
        <v>134</v>
      </c>
      <c r="E3383" t="s">
        <v>264</v>
      </c>
      <c r="F3383" t="s">
        <v>220</v>
      </c>
      <c r="G3383" t="s">
        <v>272</v>
      </c>
      <c r="H3383" t="s">
        <v>4</v>
      </c>
      <c r="I3383">
        <v>6</v>
      </c>
      <c r="J3383">
        <v>4</v>
      </c>
      <c r="K3383">
        <v>0</v>
      </c>
      <c r="L3383">
        <v>4</v>
      </c>
      <c r="M3383">
        <v>2</v>
      </c>
      <c r="N3383">
        <v>0</v>
      </c>
      <c r="O3383" s="99">
        <f t="shared" si="105"/>
        <v>6</v>
      </c>
      <c r="P3383" s="88">
        <f t="shared" si="106"/>
        <v>0</v>
      </c>
    </row>
    <row r="3384" spans="1:16" x14ac:dyDescent="0.3">
      <c r="A3384" t="s">
        <v>43</v>
      </c>
      <c r="B3384" s="9" t="s">
        <v>395</v>
      </c>
      <c r="C3384" t="s">
        <v>397</v>
      </c>
      <c r="D3384" t="s">
        <v>134</v>
      </c>
      <c r="E3384" t="s">
        <v>264</v>
      </c>
      <c r="F3384" t="s">
        <v>220</v>
      </c>
      <c r="G3384" t="s">
        <v>272</v>
      </c>
      <c r="H3384" t="s">
        <v>6</v>
      </c>
      <c r="I3384">
        <v>2</v>
      </c>
      <c r="J3384">
        <v>2</v>
      </c>
      <c r="K3384">
        <v>1</v>
      </c>
      <c r="L3384">
        <v>1</v>
      </c>
      <c r="M3384">
        <v>0</v>
      </c>
      <c r="N3384">
        <v>0</v>
      </c>
      <c r="O3384" s="99">
        <f t="shared" si="105"/>
        <v>2</v>
      </c>
      <c r="P3384" s="88">
        <f t="shared" si="106"/>
        <v>0</v>
      </c>
    </row>
    <row r="3385" spans="1:16" x14ac:dyDescent="0.3">
      <c r="A3385" t="s">
        <v>43</v>
      </c>
      <c r="B3385" s="9" t="s">
        <v>395</v>
      </c>
      <c r="C3385" t="s">
        <v>397</v>
      </c>
      <c r="D3385" t="s">
        <v>136</v>
      </c>
      <c r="E3385" t="s">
        <v>265</v>
      </c>
      <c r="F3385" t="s">
        <v>239</v>
      </c>
      <c r="G3385" t="s">
        <v>271</v>
      </c>
      <c r="H3385" t="s">
        <v>4</v>
      </c>
      <c r="I3385">
        <v>140</v>
      </c>
      <c r="J3385">
        <v>22</v>
      </c>
      <c r="K3385">
        <v>12</v>
      </c>
      <c r="L3385">
        <v>10</v>
      </c>
      <c r="M3385">
        <v>39</v>
      </c>
      <c r="N3385">
        <v>79</v>
      </c>
      <c r="O3385" s="99">
        <f t="shared" si="105"/>
        <v>140</v>
      </c>
      <c r="P3385" s="88">
        <f t="shared" si="106"/>
        <v>79</v>
      </c>
    </row>
    <row r="3386" spans="1:16" x14ac:dyDescent="0.3">
      <c r="A3386" t="s">
        <v>43</v>
      </c>
      <c r="B3386" s="9" t="s">
        <v>395</v>
      </c>
      <c r="C3386" t="s">
        <v>397</v>
      </c>
      <c r="D3386" t="s">
        <v>136</v>
      </c>
      <c r="E3386" t="s">
        <v>265</v>
      </c>
      <c r="F3386" t="s">
        <v>239</v>
      </c>
      <c r="G3386" t="s">
        <v>271</v>
      </c>
      <c r="H3386" t="s">
        <v>5</v>
      </c>
      <c r="I3386">
        <v>16</v>
      </c>
      <c r="J3386">
        <v>6</v>
      </c>
      <c r="K3386">
        <v>3</v>
      </c>
      <c r="L3386">
        <v>3</v>
      </c>
      <c r="M3386">
        <v>3</v>
      </c>
      <c r="N3386">
        <v>7</v>
      </c>
      <c r="O3386" s="99">
        <f t="shared" si="105"/>
        <v>16</v>
      </c>
      <c r="P3386" s="88">
        <f t="shared" si="106"/>
        <v>7</v>
      </c>
    </row>
    <row r="3387" spans="1:16" x14ac:dyDescent="0.3">
      <c r="A3387" t="s">
        <v>43</v>
      </c>
      <c r="B3387" s="9" t="s">
        <v>395</v>
      </c>
      <c r="C3387" t="s">
        <v>397</v>
      </c>
      <c r="D3387" t="s">
        <v>136</v>
      </c>
      <c r="E3387" t="s">
        <v>265</v>
      </c>
      <c r="F3387" t="s">
        <v>239</v>
      </c>
      <c r="G3387" t="s">
        <v>271</v>
      </c>
      <c r="H3387" t="s">
        <v>7</v>
      </c>
      <c r="I3387">
        <v>5</v>
      </c>
      <c r="J3387">
        <v>2</v>
      </c>
      <c r="K3387">
        <v>1</v>
      </c>
      <c r="L3387">
        <v>1</v>
      </c>
      <c r="M3387">
        <v>1</v>
      </c>
      <c r="N3387">
        <v>2</v>
      </c>
      <c r="O3387" s="99">
        <f t="shared" si="105"/>
        <v>5</v>
      </c>
      <c r="P3387" s="88">
        <f t="shared" si="106"/>
        <v>2</v>
      </c>
    </row>
    <row r="3388" spans="1:16" x14ac:dyDescent="0.3">
      <c r="A3388" t="s">
        <v>43</v>
      </c>
      <c r="B3388" s="9" t="s">
        <v>395</v>
      </c>
      <c r="C3388" t="s">
        <v>397</v>
      </c>
      <c r="D3388" t="s">
        <v>136</v>
      </c>
      <c r="E3388" t="s">
        <v>265</v>
      </c>
      <c r="F3388" t="s">
        <v>239</v>
      </c>
      <c r="G3388" t="s">
        <v>271</v>
      </c>
      <c r="H3388" t="s">
        <v>6</v>
      </c>
      <c r="I3388">
        <v>11</v>
      </c>
      <c r="J3388">
        <v>0</v>
      </c>
      <c r="K3388">
        <v>0</v>
      </c>
      <c r="L3388">
        <v>0</v>
      </c>
      <c r="M3388">
        <v>6</v>
      </c>
      <c r="N3388">
        <v>5</v>
      </c>
      <c r="O3388" s="99">
        <f t="shared" si="105"/>
        <v>11</v>
      </c>
      <c r="P3388" s="88">
        <f t="shared" si="106"/>
        <v>5</v>
      </c>
    </row>
    <row r="3389" spans="1:16" x14ac:dyDescent="0.3">
      <c r="A3389" t="s">
        <v>43</v>
      </c>
      <c r="B3389" s="9" t="s">
        <v>395</v>
      </c>
      <c r="C3389" t="s">
        <v>397</v>
      </c>
      <c r="D3389" t="s">
        <v>138</v>
      </c>
      <c r="E3389" t="s">
        <v>266</v>
      </c>
      <c r="F3389" t="s">
        <v>220</v>
      </c>
      <c r="G3389" t="s">
        <v>272</v>
      </c>
      <c r="H3389" t="s">
        <v>4</v>
      </c>
      <c r="I3389">
        <v>29</v>
      </c>
      <c r="J3389">
        <v>10</v>
      </c>
      <c r="K3389">
        <v>0</v>
      </c>
      <c r="L3389">
        <v>10</v>
      </c>
      <c r="M3389">
        <v>12</v>
      </c>
      <c r="N3389">
        <v>7</v>
      </c>
      <c r="O3389" s="99">
        <f t="shared" si="105"/>
        <v>29</v>
      </c>
      <c r="P3389" s="88">
        <f t="shared" si="106"/>
        <v>7</v>
      </c>
    </row>
    <row r="3390" spans="1:16" x14ac:dyDescent="0.3">
      <c r="A3390" t="s">
        <v>43</v>
      </c>
      <c r="B3390" s="9" t="s">
        <v>395</v>
      </c>
      <c r="C3390" t="s">
        <v>397</v>
      </c>
      <c r="D3390" t="s">
        <v>138</v>
      </c>
      <c r="E3390" t="s">
        <v>266</v>
      </c>
      <c r="F3390" t="s">
        <v>220</v>
      </c>
      <c r="G3390" t="s">
        <v>272</v>
      </c>
      <c r="H3390" t="s">
        <v>5</v>
      </c>
      <c r="I3390">
        <v>6</v>
      </c>
      <c r="J3390">
        <v>2</v>
      </c>
      <c r="K3390">
        <v>1</v>
      </c>
      <c r="L3390">
        <v>1</v>
      </c>
      <c r="M3390">
        <v>4</v>
      </c>
      <c r="N3390">
        <v>0</v>
      </c>
      <c r="O3390" s="99">
        <f t="shared" si="105"/>
        <v>6</v>
      </c>
      <c r="P3390" s="88">
        <f t="shared" si="106"/>
        <v>0</v>
      </c>
    </row>
    <row r="3391" spans="1:16" x14ac:dyDescent="0.3">
      <c r="A3391" t="s">
        <v>43</v>
      </c>
      <c r="B3391" s="9" t="s">
        <v>395</v>
      </c>
      <c r="C3391" t="s">
        <v>397</v>
      </c>
      <c r="D3391" t="s">
        <v>138</v>
      </c>
      <c r="E3391" t="s">
        <v>266</v>
      </c>
      <c r="F3391" t="s">
        <v>220</v>
      </c>
      <c r="G3391" t="s">
        <v>272</v>
      </c>
      <c r="H3391" t="s">
        <v>6</v>
      </c>
      <c r="I3391">
        <v>1</v>
      </c>
      <c r="J3391">
        <v>1</v>
      </c>
      <c r="K3391">
        <v>0</v>
      </c>
      <c r="L3391">
        <v>1</v>
      </c>
      <c r="M3391">
        <v>0</v>
      </c>
      <c r="N3391">
        <v>0</v>
      </c>
      <c r="O3391" s="99">
        <f t="shared" si="105"/>
        <v>1</v>
      </c>
      <c r="P3391" s="88">
        <f t="shared" si="106"/>
        <v>0</v>
      </c>
    </row>
    <row r="3392" spans="1:16" x14ac:dyDescent="0.3">
      <c r="A3392" t="s">
        <v>43</v>
      </c>
      <c r="B3392" s="9" t="s">
        <v>395</v>
      </c>
      <c r="C3392" t="s">
        <v>397</v>
      </c>
      <c r="D3392" t="s">
        <v>140</v>
      </c>
      <c r="E3392" t="s">
        <v>267</v>
      </c>
      <c r="F3392" t="s">
        <v>239</v>
      </c>
      <c r="G3392" t="s">
        <v>271</v>
      </c>
      <c r="H3392" t="s">
        <v>4</v>
      </c>
      <c r="I3392">
        <v>89</v>
      </c>
      <c r="J3392">
        <v>44</v>
      </c>
      <c r="K3392">
        <v>7</v>
      </c>
      <c r="L3392">
        <v>37</v>
      </c>
      <c r="M3392">
        <v>16</v>
      </c>
      <c r="N3392">
        <v>29</v>
      </c>
      <c r="O3392" s="99">
        <f t="shared" si="105"/>
        <v>89</v>
      </c>
      <c r="P3392" s="88">
        <f t="shared" si="106"/>
        <v>29</v>
      </c>
    </row>
    <row r="3393" spans="1:16" x14ac:dyDescent="0.3">
      <c r="A3393" t="s">
        <v>43</v>
      </c>
      <c r="B3393" s="9" t="s">
        <v>395</v>
      </c>
      <c r="C3393" t="s">
        <v>397</v>
      </c>
      <c r="D3393" t="s">
        <v>140</v>
      </c>
      <c r="E3393" t="s">
        <v>267</v>
      </c>
      <c r="F3393" t="s">
        <v>239</v>
      </c>
      <c r="G3393" t="s">
        <v>271</v>
      </c>
      <c r="H3393" t="s">
        <v>5</v>
      </c>
      <c r="I3393">
        <v>9</v>
      </c>
      <c r="J3393">
        <v>4</v>
      </c>
      <c r="K3393">
        <v>2</v>
      </c>
      <c r="L3393">
        <v>2</v>
      </c>
      <c r="M3393">
        <v>4</v>
      </c>
      <c r="N3393">
        <v>1</v>
      </c>
      <c r="O3393" s="99">
        <f t="shared" si="105"/>
        <v>9</v>
      </c>
      <c r="P3393" s="88">
        <f t="shared" si="106"/>
        <v>1</v>
      </c>
    </row>
    <row r="3394" spans="1:16" x14ac:dyDescent="0.3">
      <c r="A3394" t="s">
        <v>43</v>
      </c>
      <c r="B3394" s="9" t="s">
        <v>395</v>
      </c>
      <c r="C3394" t="s">
        <v>397</v>
      </c>
      <c r="D3394" t="s">
        <v>140</v>
      </c>
      <c r="E3394" t="s">
        <v>267</v>
      </c>
      <c r="F3394" t="s">
        <v>239</v>
      </c>
      <c r="G3394" t="s">
        <v>271</v>
      </c>
      <c r="H3394" t="s">
        <v>6</v>
      </c>
      <c r="I3394">
        <v>4</v>
      </c>
      <c r="J3394">
        <v>1</v>
      </c>
      <c r="K3394">
        <v>0</v>
      </c>
      <c r="L3394">
        <v>1</v>
      </c>
      <c r="M3394">
        <v>1</v>
      </c>
      <c r="N3394">
        <v>2</v>
      </c>
      <c r="O3394" s="99">
        <f t="shared" si="105"/>
        <v>4</v>
      </c>
      <c r="P3394" s="88">
        <f t="shared" si="106"/>
        <v>2</v>
      </c>
    </row>
    <row r="3395" spans="1:16" x14ac:dyDescent="0.3">
      <c r="A3395" t="s">
        <v>43</v>
      </c>
      <c r="B3395" s="9" t="s">
        <v>395</v>
      </c>
      <c r="C3395" t="s">
        <v>398</v>
      </c>
      <c r="D3395" t="s">
        <v>52</v>
      </c>
      <c r="E3395" t="s">
        <v>219</v>
      </c>
      <c r="F3395" t="s">
        <v>220</v>
      </c>
      <c r="G3395" t="s">
        <v>271</v>
      </c>
      <c r="H3395" t="s">
        <v>4</v>
      </c>
      <c r="I3395">
        <v>24</v>
      </c>
      <c r="J3395">
        <v>13</v>
      </c>
      <c r="K3395">
        <v>1</v>
      </c>
      <c r="L3395">
        <v>12</v>
      </c>
      <c r="M3395">
        <v>10</v>
      </c>
      <c r="N3395">
        <v>1</v>
      </c>
      <c r="O3395" s="99">
        <f t="shared" ref="O3395:O3458" si="107">IF($I$1=$O$1,I3395,IF($J$1=$O$1,J3395,IF($K$1=$O$1,K3395,IF($L$1=$O$1,L3395,IF($M$1=$O$1,M3395,IF($N$1=$O$1,N3395,"x"))))))</f>
        <v>24</v>
      </c>
      <c r="P3395" s="88">
        <f t="shared" ref="P3395:P3458" si="108">IF($I$1=$P$1,I3395,IF($J$1=$P$1,J3395,IF($K$1=$P$1,K3395,IF($L$1=$P$1,L3395,IF($M$1=$P$1,M3395,IF($N$1=$P$1,N3395,"x"))))))</f>
        <v>1</v>
      </c>
    </row>
    <row r="3396" spans="1:16" x14ac:dyDescent="0.3">
      <c r="A3396" t="s">
        <v>43</v>
      </c>
      <c r="B3396" s="9" t="s">
        <v>395</v>
      </c>
      <c r="C3396" t="s">
        <v>398</v>
      </c>
      <c r="D3396" t="s">
        <v>52</v>
      </c>
      <c r="E3396" t="s">
        <v>219</v>
      </c>
      <c r="F3396" t="s">
        <v>220</v>
      </c>
      <c r="G3396" t="s">
        <v>271</v>
      </c>
      <c r="H3396" t="s">
        <v>5</v>
      </c>
      <c r="I3396">
        <v>8</v>
      </c>
      <c r="J3396">
        <v>3</v>
      </c>
      <c r="K3396">
        <v>1</v>
      </c>
      <c r="L3396">
        <v>2</v>
      </c>
      <c r="M3396">
        <v>5</v>
      </c>
      <c r="N3396">
        <v>0</v>
      </c>
      <c r="O3396" s="99">
        <f t="shared" si="107"/>
        <v>8</v>
      </c>
      <c r="P3396" s="88">
        <f t="shared" si="108"/>
        <v>0</v>
      </c>
    </row>
    <row r="3397" spans="1:16" x14ac:dyDescent="0.3">
      <c r="A3397" t="s">
        <v>43</v>
      </c>
      <c r="B3397" s="9" t="s">
        <v>395</v>
      </c>
      <c r="C3397" t="s">
        <v>398</v>
      </c>
      <c r="D3397" t="s">
        <v>54</v>
      </c>
      <c r="E3397" t="s">
        <v>222</v>
      </c>
      <c r="F3397" t="s">
        <v>220</v>
      </c>
      <c r="G3397" t="s">
        <v>272</v>
      </c>
      <c r="H3397" t="s">
        <v>4</v>
      </c>
      <c r="I3397">
        <v>5</v>
      </c>
      <c r="J3397">
        <v>3</v>
      </c>
      <c r="K3397">
        <v>1</v>
      </c>
      <c r="L3397">
        <v>2</v>
      </c>
      <c r="M3397">
        <v>2</v>
      </c>
      <c r="N3397">
        <v>0</v>
      </c>
      <c r="O3397" s="99">
        <f t="shared" si="107"/>
        <v>5</v>
      </c>
      <c r="P3397" s="88">
        <f t="shared" si="108"/>
        <v>0</v>
      </c>
    </row>
    <row r="3398" spans="1:16" x14ac:dyDescent="0.3">
      <c r="A3398" t="s">
        <v>43</v>
      </c>
      <c r="B3398" s="9" t="s">
        <v>395</v>
      </c>
      <c r="C3398" t="s">
        <v>398</v>
      </c>
      <c r="D3398" t="s">
        <v>54</v>
      </c>
      <c r="E3398" t="s">
        <v>222</v>
      </c>
      <c r="F3398" t="s">
        <v>220</v>
      </c>
      <c r="G3398" t="s">
        <v>272</v>
      </c>
      <c r="H3398" t="s">
        <v>5</v>
      </c>
      <c r="I3398">
        <v>1</v>
      </c>
      <c r="J3398">
        <v>1</v>
      </c>
      <c r="K3398">
        <v>0</v>
      </c>
      <c r="L3398">
        <v>1</v>
      </c>
      <c r="M3398">
        <v>0</v>
      </c>
      <c r="N3398">
        <v>0</v>
      </c>
      <c r="O3398" s="99">
        <f t="shared" si="107"/>
        <v>1</v>
      </c>
      <c r="P3398" s="88">
        <f t="shared" si="108"/>
        <v>0</v>
      </c>
    </row>
    <row r="3399" spans="1:16" x14ac:dyDescent="0.3">
      <c r="A3399" t="s">
        <v>43</v>
      </c>
      <c r="B3399" s="9" t="s">
        <v>395</v>
      </c>
      <c r="C3399" t="s">
        <v>398</v>
      </c>
      <c r="D3399" t="s">
        <v>54</v>
      </c>
      <c r="E3399" t="s">
        <v>222</v>
      </c>
      <c r="F3399" t="s">
        <v>220</v>
      </c>
      <c r="G3399" t="s">
        <v>272</v>
      </c>
      <c r="H3399" t="s">
        <v>6</v>
      </c>
      <c r="I3399">
        <v>2</v>
      </c>
      <c r="J3399">
        <v>2</v>
      </c>
      <c r="K3399">
        <v>1</v>
      </c>
      <c r="L3399">
        <v>1</v>
      </c>
      <c r="M3399">
        <v>0</v>
      </c>
      <c r="N3399">
        <v>0</v>
      </c>
      <c r="O3399" s="99">
        <f t="shared" si="107"/>
        <v>2</v>
      </c>
      <c r="P3399" s="88">
        <f t="shared" si="108"/>
        <v>0</v>
      </c>
    </row>
    <row r="3400" spans="1:16" x14ac:dyDescent="0.3">
      <c r="A3400" t="s">
        <v>43</v>
      </c>
      <c r="B3400" s="9" t="s">
        <v>395</v>
      </c>
      <c r="C3400" t="s">
        <v>398</v>
      </c>
      <c r="D3400" t="s">
        <v>56</v>
      </c>
      <c r="E3400" t="s">
        <v>224</v>
      </c>
      <c r="F3400" t="s">
        <v>220</v>
      </c>
      <c r="G3400" t="s">
        <v>271</v>
      </c>
      <c r="H3400" t="s">
        <v>4</v>
      </c>
      <c r="I3400">
        <v>15</v>
      </c>
      <c r="J3400">
        <v>6</v>
      </c>
      <c r="K3400">
        <v>1</v>
      </c>
      <c r="L3400">
        <v>5</v>
      </c>
      <c r="M3400">
        <v>7</v>
      </c>
      <c r="N3400">
        <v>2</v>
      </c>
      <c r="O3400" s="99">
        <f t="shared" si="107"/>
        <v>15</v>
      </c>
      <c r="P3400" s="88">
        <f t="shared" si="108"/>
        <v>2</v>
      </c>
    </row>
    <row r="3401" spans="1:16" x14ac:dyDescent="0.3">
      <c r="A3401" t="s">
        <v>43</v>
      </c>
      <c r="B3401" s="9" t="s">
        <v>395</v>
      </c>
      <c r="C3401" t="s">
        <v>398</v>
      </c>
      <c r="D3401" t="s">
        <v>56</v>
      </c>
      <c r="E3401" t="s">
        <v>224</v>
      </c>
      <c r="F3401" t="s">
        <v>220</v>
      </c>
      <c r="G3401" t="s">
        <v>271</v>
      </c>
      <c r="H3401" t="s">
        <v>5</v>
      </c>
      <c r="I3401">
        <v>5</v>
      </c>
      <c r="J3401">
        <v>3</v>
      </c>
      <c r="K3401">
        <v>1</v>
      </c>
      <c r="L3401">
        <v>2</v>
      </c>
      <c r="M3401">
        <v>1</v>
      </c>
      <c r="N3401">
        <v>1</v>
      </c>
      <c r="O3401" s="99">
        <f t="shared" si="107"/>
        <v>5</v>
      </c>
      <c r="P3401" s="88">
        <f t="shared" si="108"/>
        <v>1</v>
      </c>
    </row>
    <row r="3402" spans="1:16" x14ac:dyDescent="0.3">
      <c r="A3402" t="s">
        <v>43</v>
      </c>
      <c r="B3402" s="9" t="s">
        <v>395</v>
      </c>
      <c r="C3402" t="s">
        <v>398</v>
      </c>
      <c r="D3402" t="s">
        <v>56</v>
      </c>
      <c r="E3402" t="s">
        <v>224</v>
      </c>
      <c r="F3402" t="s">
        <v>220</v>
      </c>
      <c r="G3402" t="s">
        <v>271</v>
      </c>
      <c r="H3402" t="s">
        <v>7</v>
      </c>
      <c r="I3402">
        <v>1</v>
      </c>
      <c r="J3402">
        <v>0</v>
      </c>
      <c r="K3402">
        <v>0</v>
      </c>
      <c r="L3402">
        <v>0</v>
      </c>
      <c r="M3402">
        <v>1</v>
      </c>
      <c r="N3402">
        <v>0</v>
      </c>
      <c r="O3402" s="99">
        <f t="shared" si="107"/>
        <v>1</v>
      </c>
      <c r="P3402" s="88">
        <f t="shared" si="108"/>
        <v>0</v>
      </c>
    </row>
    <row r="3403" spans="1:16" x14ac:dyDescent="0.3">
      <c r="A3403" t="s">
        <v>43</v>
      </c>
      <c r="B3403" s="9" t="s">
        <v>395</v>
      </c>
      <c r="C3403" t="s">
        <v>398</v>
      </c>
      <c r="D3403" t="s">
        <v>58</v>
      </c>
      <c r="E3403" t="s">
        <v>225</v>
      </c>
      <c r="F3403" t="s">
        <v>220</v>
      </c>
      <c r="G3403" t="s">
        <v>272</v>
      </c>
      <c r="H3403" t="s">
        <v>4</v>
      </c>
      <c r="I3403">
        <v>31</v>
      </c>
      <c r="J3403">
        <v>13</v>
      </c>
      <c r="K3403">
        <v>2</v>
      </c>
      <c r="L3403">
        <v>11</v>
      </c>
      <c r="M3403">
        <v>11</v>
      </c>
      <c r="N3403">
        <v>7</v>
      </c>
      <c r="O3403" s="99">
        <f t="shared" si="107"/>
        <v>31</v>
      </c>
      <c r="P3403" s="88">
        <f t="shared" si="108"/>
        <v>7</v>
      </c>
    </row>
    <row r="3404" spans="1:16" x14ac:dyDescent="0.3">
      <c r="A3404" t="s">
        <v>43</v>
      </c>
      <c r="B3404" s="9" t="s">
        <v>395</v>
      </c>
      <c r="C3404" t="s">
        <v>398</v>
      </c>
      <c r="D3404" t="s">
        <v>58</v>
      </c>
      <c r="E3404" t="s">
        <v>225</v>
      </c>
      <c r="F3404" t="s">
        <v>220</v>
      </c>
      <c r="G3404" t="s">
        <v>272</v>
      </c>
      <c r="H3404" t="s">
        <v>7</v>
      </c>
      <c r="I3404">
        <v>1</v>
      </c>
      <c r="J3404">
        <v>1</v>
      </c>
      <c r="K3404">
        <v>1</v>
      </c>
      <c r="L3404">
        <v>0</v>
      </c>
      <c r="M3404">
        <v>0</v>
      </c>
      <c r="N3404">
        <v>0</v>
      </c>
      <c r="O3404" s="99">
        <f t="shared" si="107"/>
        <v>1</v>
      </c>
      <c r="P3404" s="88">
        <f t="shared" si="108"/>
        <v>0</v>
      </c>
    </row>
    <row r="3405" spans="1:16" x14ac:dyDescent="0.3">
      <c r="A3405" t="s">
        <v>43</v>
      </c>
      <c r="B3405" s="9" t="s">
        <v>395</v>
      </c>
      <c r="C3405" t="s">
        <v>398</v>
      </c>
      <c r="D3405" t="s">
        <v>58</v>
      </c>
      <c r="E3405" t="s">
        <v>225</v>
      </c>
      <c r="F3405" t="s">
        <v>220</v>
      </c>
      <c r="G3405" t="s">
        <v>272</v>
      </c>
      <c r="H3405" t="s">
        <v>6</v>
      </c>
      <c r="I3405">
        <v>5</v>
      </c>
      <c r="J3405">
        <v>0</v>
      </c>
      <c r="K3405">
        <v>0</v>
      </c>
      <c r="L3405">
        <v>0</v>
      </c>
      <c r="M3405">
        <v>3</v>
      </c>
      <c r="N3405">
        <v>2</v>
      </c>
      <c r="O3405" s="99">
        <f t="shared" si="107"/>
        <v>5</v>
      </c>
      <c r="P3405" s="88">
        <f t="shared" si="108"/>
        <v>2</v>
      </c>
    </row>
    <row r="3406" spans="1:16" x14ac:dyDescent="0.3">
      <c r="A3406" t="s">
        <v>43</v>
      </c>
      <c r="B3406" s="9" t="s">
        <v>395</v>
      </c>
      <c r="C3406" t="s">
        <v>398</v>
      </c>
      <c r="D3406" t="s">
        <v>60</v>
      </c>
      <c r="E3406" t="s">
        <v>226</v>
      </c>
      <c r="F3406" t="s">
        <v>220</v>
      </c>
      <c r="G3406" t="s">
        <v>273</v>
      </c>
      <c r="H3406" t="s">
        <v>4</v>
      </c>
      <c r="I3406">
        <v>13</v>
      </c>
      <c r="J3406">
        <v>9</v>
      </c>
      <c r="K3406">
        <v>2</v>
      </c>
      <c r="L3406">
        <v>7</v>
      </c>
      <c r="M3406">
        <v>3</v>
      </c>
      <c r="N3406">
        <v>1</v>
      </c>
      <c r="O3406" s="99">
        <f t="shared" si="107"/>
        <v>13</v>
      </c>
      <c r="P3406" s="88">
        <f t="shared" si="108"/>
        <v>1</v>
      </c>
    </row>
    <row r="3407" spans="1:16" x14ac:dyDescent="0.3">
      <c r="A3407" t="s">
        <v>43</v>
      </c>
      <c r="B3407" s="9" t="s">
        <v>395</v>
      </c>
      <c r="C3407" t="s">
        <v>398</v>
      </c>
      <c r="D3407" t="s">
        <v>60</v>
      </c>
      <c r="E3407" t="s">
        <v>226</v>
      </c>
      <c r="F3407" t="s">
        <v>220</v>
      </c>
      <c r="G3407" t="s">
        <v>273</v>
      </c>
      <c r="H3407" t="s">
        <v>5</v>
      </c>
      <c r="I3407">
        <v>5</v>
      </c>
      <c r="J3407">
        <v>4</v>
      </c>
      <c r="K3407">
        <v>2</v>
      </c>
      <c r="L3407">
        <v>2</v>
      </c>
      <c r="M3407">
        <v>1</v>
      </c>
      <c r="N3407">
        <v>0</v>
      </c>
      <c r="O3407" s="99">
        <f t="shared" si="107"/>
        <v>5</v>
      </c>
      <c r="P3407" s="88">
        <f t="shared" si="108"/>
        <v>0</v>
      </c>
    </row>
    <row r="3408" spans="1:16" x14ac:dyDescent="0.3">
      <c r="A3408" t="s">
        <v>43</v>
      </c>
      <c r="B3408" s="9" t="s">
        <v>395</v>
      </c>
      <c r="C3408" t="s">
        <v>398</v>
      </c>
      <c r="D3408" t="s">
        <v>60</v>
      </c>
      <c r="E3408" t="s">
        <v>226</v>
      </c>
      <c r="F3408" t="s">
        <v>220</v>
      </c>
      <c r="G3408" t="s">
        <v>273</v>
      </c>
      <c r="H3408" t="s">
        <v>6</v>
      </c>
      <c r="I3408">
        <v>4</v>
      </c>
      <c r="J3408">
        <v>4</v>
      </c>
      <c r="K3408">
        <v>1</v>
      </c>
      <c r="L3408">
        <v>3</v>
      </c>
      <c r="M3408">
        <v>0</v>
      </c>
      <c r="N3408">
        <v>0</v>
      </c>
      <c r="O3408" s="99">
        <f t="shared" si="107"/>
        <v>4</v>
      </c>
      <c r="P3408" s="88">
        <f t="shared" si="108"/>
        <v>0</v>
      </c>
    </row>
    <row r="3409" spans="1:16" x14ac:dyDescent="0.3">
      <c r="A3409" t="s">
        <v>43</v>
      </c>
      <c r="B3409" s="9" t="s">
        <v>395</v>
      </c>
      <c r="C3409" t="s">
        <v>398</v>
      </c>
      <c r="D3409" t="s">
        <v>62</v>
      </c>
      <c r="E3409" t="s">
        <v>228</v>
      </c>
      <c r="F3409" t="s">
        <v>220</v>
      </c>
      <c r="G3409" t="s">
        <v>272</v>
      </c>
      <c r="H3409" t="s">
        <v>4</v>
      </c>
      <c r="I3409">
        <v>22</v>
      </c>
      <c r="J3409">
        <v>11</v>
      </c>
      <c r="K3409">
        <v>0</v>
      </c>
      <c r="L3409">
        <v>11</v>
      </c>
      <c r="M3409">
        <v>5</v>
      </c>
      <c r="N3409">
        <v>6</v>
      </c>
      <c r="O3409" s="99">
        <f t="shared" si="107"/>
        <v>22</v>
      </c>
      <c r="P3409" s="88">
        <f t="shared" si="108"/>
        <v>6</v>
      </c>
    </row>
    <row r="3410" spans="1:16" x14ac:dyDescent="0.3">
      <c r="A3410" t="s">
        <v>43</v>
      </c>
      <c r="B3410" s="9" t="s">
        <v>395</v>
      </c>
      <c r="C3410" t="s">
        <v>398</v>
      </c>
      <c r="D3410" t="s">
        <v>62</v>
      </c>
      <c r="E3410" t="s">
        <v>228</v>
      </c>
      <c r="F3410" t="s">
        <v>220</v>
      </c>
      <c r="G3410" t="s">
        <v>272</v>
      </c>
      <c r="H3410" t="s">
        <v>5</v>
      </c>
      <c r="I3410">
        <v>7</v>
      </c>
      <c r="J3410">
        <v>3</v>
      </c>
      <c r="K3410">
        <v>1</v>
      </c>
      <c r="L3410">
        <v>2</v>
      </c>
      <c r="M3410">
        <v>2</v>
      </c>
      <c r="N3410">
        <v>2</v>
      </c>
      <c r="O3410" s="99">
        <f t="shared" si="107"/>
        <v>7</v>
      </c>
      <c r="P3410" s="88">
        <f t="shared" si="108"/>
        <v>2</v>
      </c>
    </row>
    <row r="3411" spans="1:16" x14ac:dyDescent="0.3">
      <c r="A3411" t="s">
        <v>43</v>
      </c>
      <c r="B3411" s="9" t="s">
        <v>395</v>
      </c>
      <c r="C3411" t="s">
        <v>398</v>
      </c>
      <c r="D3411" t="s">
        <v>62</v>
      </c>
      <c r="E3411" t="s">
        <v>228</v>
      </c>
      <c r="F3411" t="s">
        <v>220</v>
      </c>
      <c r="G3411" t="s">
        <v>272</v>
      </c>
      <c r="H3411" t="s">
        <v>7</v>
      </c>
      <c r="I3411">
        <v>1</v>
      </c>
      <c r="J3411">
        <v>1</v>
      </c>
      <c r="K3411">
        <v>0</v>
      </c>
      <c r="L3411">
        <v>1</v>
      </c>
      <c r="M3411">
        <v>0</v>
      </c>
      <c r="N3411">
        <v>0</v>
      </c>
      <c r="O3411" s="99">
        <f t="shared" si="107"/>
        <v>1</v>
      </c>
      <c r="P3411" s="88">
        <f t="shared" si="108"/>
        <v>0</v>
      </c>
    </row>
    <row r="3412" spans="1:16" x14ac:dyDescent="0.3">
      <c r="A3412" t="s">
        <v>43</v>
      </c>
      <c r="B3412" s="9" t="s">
        <v>395</v>
      </c>
      <c r="C3412" t="s">
        <v>398</v>
      </c>
      <c r="D3412" t="s">
        <v>62</v>
      </c>
      <c r="E3412" t="s">
        <v>228</v>
      </c>
      <c r="F3412" t="s">
        <v>220</v>
      </c>
      <c r="G3412" t="s">
        <v>272</v>
      </c>
      <c r="H3412" t="s">
        <v>6</v>
      </c>
      <c r="I3412">
        <v>4</v>
      </c>
      <c r="J3412">
        <v>3</v>
      </c>
      <c r="K3412">
        <v>0</v>
      </c>
      <c r="L3412">
        <v>3</v>
      </c>
      <c r="M3412">
        <v>1</v>
      </c>
      <c r="N3412">
        <v>0</v>
      </c>
      <c r="O3412" s="99">
        <f t="shared" si="107"/>
        <v>4</v>
      </c>
      <c r="P3412" s="88">
        <f t="shared" si="108"/>
        <v>0</v>
      </c>
    </row>
    <row r="3413" spans="1:16" x14ac:dyDescent="0.3">
      <c r="A3413" t="s">
        <v>43</v>
      </c>
      <c r="B3413" s="9" t="s">
        <v>395</v>
      </c>
      <c r="C3413" t="s">
        <v>398</v>
      </c>
      <c r="D3413" t="s">
        <v>64</v>
      </c>
      <c r="E3413" t="s">
        <v>229</v>
      </c>
      <c r="F3413" t="s">
        <v>220</v>
      </c>
      <c r="G3413" t="s">
        <v>271</v>
      </c>
      <c r="H3413" t="s">
        <v>4</v>
      </c>
      <c r="I3413">
        <v>3</v>
      </c>
      <c r="J3413">
        <v>3</v>
      </c>
      <c r="K3413">
        <v>1</v>
      </c>
      <c r="L3413">
        <v>2</v>
      </c>
      <c r="M3413">
        <v>0</v>
      </c>
      <c r="N3413">
        <v>0</v>
      </c>
      <c r="O3413" s="99">
        <f t="shared" si="107"/>
        <v>3</v>
      </c>
      <c r="P3413" s="88">
        <f t="shared" si="108"/>
        <v>0</v>
      </c>
    </row>
    <row r="3414" spans="1:16" x14ac:dyDescent="0.3">
      <c r="A3414" t="s">
        <v>43</v>
      </c>
      <c r="B3414" s="9" t="s">
        <v>395</v>
      </c>
      <c r="C3414" t="s">
        <v>398</v>
      </c>
      <c r="D3414" t="s">
        <v>64</v>
      </c>
      <c r="E3414" t="s">
        <v>229</v>
      </c>
      <c r="F3414" t="s">
        <v>220</v>
      </c>
      <c r="G3414" t="s">
        <v>271</v>
      </c>
      <c r="H3414" t="s">
        <v>7</v>
      </c>
      <c r="I3414">
        <v>2</v>
      </c>
      <c r="J3414">
        <v>2</v>
      </c>
      <c r="K3414">
        <v>1</v>
      </c>
      <c r="L3414">
        <v>1</v>
      </c>
      <c r="M3414">
        <v>0</v>
      </c>
      <c r="N3414">
        <v>0</v>
      </c>
      <c r="O3414" s="99">
        <f t="shared" si="107"/>
        <v>2</v>
      </c>
      <c r="P3414" s="88">
        <f t="shared" si="108"/>
        <v>0</v>
      </c>
    </row>
    <row r="3415" spans="1:16" x14ac:dyDescent="0.3">
      <c r="A3415" t="s">
        <v>43</v>
      </c>
      <c r="B3415" s="9" t="s">
        <v>395</v>
      </c>
      <c r="C3415" t="s">
        <v>398</v>
      </c>
      <c r="D3415" t="s">
        <v>64</v>
      </c>
      <c r="E3415" t="s">
        <v>229</v>
      </c>
      <c r="F3415" t="s">
        <v>220</v>
      </c>
      <c r="G3415" t="s">
        <v>271</v>
      </c>
      <c r="H3415" t="s">
        <v>6</v>
      </c>
      <c r="I3415">
        <v>2</v>
      </c>
      <c r="J3415">
        <v>1</v>
      </c>
      <c r="K3415">
        <v>0</v>
      </c>
      <c r="L3415">
        <v>1</v>
      </c>
      <c r="M3415">
        <v>1</v>
      </c>
      <c r="N3415">
        <v>0</v>
      </c>
      <c r="O3415" s="99">
        <f t="shared" si="107"/>
        <v>2</v>
      </c>
      <c r="P3415" s="88">
        <f t="shared" si="108"/>
        <v>0</v>
      </c>
    </row>
    <row r="3416" spans="1:16" x14ac:dyDescent="0.3">
      <c r="A3416" t="s">
        <v>43</v>
      </c>
      <c r="B3416" s="9" t="s">
        <v>395</v>
      </c>
      <c r="C3416" t="s">
        <v>398</v>
      </c>
      <c r="D3416" t="s">
        <v>66</v>
      </c>
      <c r="E3416" t="s">
        <v>230</v>
      </c>
      <c r="F3416" t="s">
        <v>220</v>
      </c>
      <c r="G3416" t="s">
        <v>273</v>
      </c>
      <c r="H3416" t="s">
        <v>4</v>
      </c>
      <c r="I3416">
        <v>9</v>
      </c>
      <c r="J3416">
        <v>3</v>
      </c>
      <c r="K3416">
        <v>0</v>
      </c>
      <c r="L3416">
        <v>3</v>
      </c>
      <c r="M3416">
        <v>6</v>
      </c>
      <c r="N3416">
        <v>0</v>
      </c>
      <c r="O3416" s="99">
        <f t="shared" si="107"/>
        <v>9</v>
      </c>
      <c r="P3416" s="88">
        <f t="shared" si="108"/>
        <v>0</v>
      </c>
    </row>
    <row r="3417" spans="1:16" x14ac:dyDescent="0.3">
      <c r="A3417" t="s">
        <v>43</v>
      </c>
      <c r="B3417" s="9" t="s">
        <v>395</v>
      </c>
      <c r="C3417" t="s">
        <v>398</v>
      </c>
      <c r="D3417" t="s">
        <v>66</v>
      </c>
      <c r="E3417" t="s">
        <v>230</v>
      </c>
      <c r="F3417" t="s">
        <v>220</v>
      </c>
      <c r="G3417" t="s">
        <v>273</v>
      </c>
      <c r="H3417" t="s">
        <v>5</v>
      </c>
      <c r="I3417">
        <v>1</v>
      </c>
      <c r="J3417">
        <v>1</v>
      </c>
      <c r="K3417">
        <v>0</v>
      </c>
      <c r="L3417">
        <v>1</v>
      </c>
      <c r="M3417">
        <v>0</v>
      </c>
      <c r="N3417">
        <v>0</v>
      </c>
      <c r="O3417" s="99">
        <f t="shared" si="107"/>
        <v>1</v>
      </c>
      <c r="P3417" s="88">
        <f t="shared" si="108"/>
        <v>0</v>
      </c>
    </row>
    <row r="3418" spans="1:16" x14ac:dyDescent="0.3">
      <c r="A3418" t="s">
        <v>43</v>
      </c>
      <c r="B3418" s="9" t="s">
        <v>395</v>
      </c>
      <c r="C3418" t="s">
        <v>398</v>
      </c>
      <c r="D3418" t="s">
        <v>68</v>
      </c>
      <c r="E3418" t="s">
        <v>231</v>
      </c>
      <c r="F3418" t="s">
        <v>220</v>
      </c>
      <c r="G3418" t="s">
        <v>273</v>
      </c>
      <c r="H3418" t="s">
        <v>4</v>
      </c>
      <c r="I3418">
        <v>1</v>
      </c>
      <c r="J3418">
        <v>1</v>
      </c>
      <c r="K3418">
        <v>0</v>
      </c>
      <c r="L3418">
        <v>1</v>
      </c>
      <c r="M3418">
        <v>0</v>
      </c>
      <c r="N3418">
        <v>0</v>
      </c>
      <c r="O3418" s="99">
        <f t="shared" si="107"/>
        <v>1</v>
      </c>
      <c r="P3418" s="88">
        <f t="shared" si="108"/>
        <v>0</v>
      </c>
    </row>
    <row r="3419" spans="1:16" x14ac:dyDescent="0.3">
      <c r="A3419" t="s">
        <v>43</v>
      </c>
      <c r="B3419" s="9" t="s">
        <v>395</v>
      </c>
      <c r="C3419" t="s">
        <v>398</v>
      </c>
      <c r="D3419" t="s">
        <v>68</v>
      </c>
      <c r="E3419" t="s">
        <v>231</v>
      </c>
      <c r="F3419" t="s">
        <v>220</v>
      </c>
      <c r="G3419" t="s">
        <v>273</v>
      </c>
      <c r="H3419" t="s">
        <v>5</v>
      </c>
      <c r="I3419">
        <v>3</v>
      </c>
      <c r="J3419">
        <v>1</v>
      </c>
      <c r="K3419">
        <v>0</v>
      </c>
      <c r="L3419">
        <v>1</v>
      </c>
      <c r="M3419">
        <v>1</v>
      </c>
      <c r="N3419">
        <v>1</v>
      </c>
      <c r="O3419" s="99">
        <f t="shared" si="107"/>
        <v>3</v>
      </c>
      <c r="P3419" s="88">
        <f t="shared" si="108"/>
        <v>1</v>
      </c>
    </row>
    <row r="3420" spans="1:16" x14ac:dyDescent="0.3">
      <c r="A3420" t="s">
        <v>43</v>
      </c>
      <c r="B3420" s="9" t="s">
        <v>395</v>
      </c>
      <c r="C3420" t="s">
        <v>398</v>
      </c>
      <c r="D3420" t="s">
        <v>70</v>
      </c>
      <c r="E3420" t="s">
        <v>232</v>
      </c>
      <c r="F3420" t="s">
        <v>220</v>
      </c>
      <c r="G3420" t="s">
        <v>272</v>
      </c>
      <c r="H3420" t="s">
        <v>4</v>
      </c>
      <c r="I3420">
        <v>36</v>
      </c>
      <c r="J3420">
        <v>22</v>
      </c>
      <c r="K3420">
        <v>1</v>
      </c>
      <c r="L3420">
        <v>21</v>
      </c>
      <c r="M3420">
        <v>9</v>
      </c>
      <c r="N3420">
        <v>5</v>
      </c>
      <c r="O3420" s="99">
        <f t="shared" si="107"/>
        <v>36</v>
      </c>
      <c r="P3420" s="88">
        <f t="shared" si="108"/>
        <v>5</v>
      </c>
    </row>
    <row r="3421" spans="1:16" x14ac:dyDescent="0.3">
      <c r="A3421" t="s">
        <v>43</v>
      </c>
      <c r="B3421" s="9" t="s">
        <v>395</v>
      </c>
      <c r="C3421" t="s">
        <v>398</v>
      </c>
      <c r="D3421" t="s">
        <v>70</v>
      </c>
      <c r="E3421" t="s">
        <v>232</v>
      </c>
      <c r="F3421" t="s">
        <v>220</v>
      </c>
      <c r="G3421" t="s">
        <v>272</v>
      </c>
      <c r="H3421" t="s">
        <v>5</v>
      </c>
      <c r="I3421">
        <v>1</v>
      </c>
      <c r="J3421">
        <v>1</v>
      </c>
      <c r="K3421">
        <v>1</v>
      </c>
      <c r="L3421">
        <v>0</v>
      </c>
      <c r="M3421">
        <v>0</v>
      </c>
      <c r="N3421">
        <v>0</v>
      </c>
      <c r="O3421" s="99">
        <f t="shared" si="107"/>
        <v>1</v>
      </c>
      <c r="P3421" s="88">
        <f t="shared" si="108"/>
        <v>0</v>
      </c>
    </row>
    <row r="3422" spans="1:16" x14ac:dyDescent="0.3">
      <c r="A3422" t="s">
        <v>43</v>
      </c>
      <c r="B3422" s="9" t="s">
        <v>395</v>
      </c>
      <c r="C3422" t="s">
        <v>398</v>
      </c>
      <c r="D3422" t="s">
        <v>70</v>
      </c>
      <c r="E3422" t="s">
        <v>232</v>
      </c>
      <c r="F3422" t="s">
        <v>220</v>
      </c>
      <c r="G3422" t="s">
        <v>272</v>
      </c>
      <c r="H3422" t="s">
        <v>7</v>
      </c>
      <c r="I3422">
        <v>1</v>
      </c>
      <c r="J3422">
        <v>1</v>
      </c>
      <c r="K3422">
        <v>0</v>
      </c>
      <c r="L3422">
        <v>1</v>
      </c>
      <c r="M3422">
        <v>0</v>
      </c>
      <c r="N3422">
        <v>0</v>
      </c>
      <c r="O3422" s="99">
        <f t="shared" si="107"/>
        <v>1</v>
      </c>
      <c r="P3422" s="88">
        <f t="shared" si="108"/>
        <v>0</v>
      </c>
    </row>
    <row r="3423" spans="1:16" x14ac:dyDescent="0.3">
      <c r="A3423" t="s">
        <v>43</v>
      </c>
      <c r="B3423" s="9" t="s">
        <v>395</v>
      </c>
      <c r="C3423" t="s">
        <v>398</v>
      </c>
      <c r="D3423" t="s">
        <v>70</v>
      </c>
      <c r="E3423" t="s">
        <v>232</v>
      </c>
      <c r="F3423" t="s">
        <v>220</v>
      </c>
      <c r="G3423" t="s">
        <v>272</v>
      </c>
      <c r="H3423" t="s">
        <v>6</v>
      </c>
      <c r="I3423">
        <v>5</v>
      </c>
      <c r="J3423">
        <v>4</v>
      </c>
      <c r="K3423">
        <v>4</v>
      </c>
      <c r="L3423">
        <v>0</v>
      </c>
      <c r="M3423">
        <v>1</v>
      </c>
      <c r="N3423">
        <v>0</v>
      </c>
      <c r="O3423" s="99">
        <f t="shared" si="107"/>
        <v>5</v>
      </c>
      <c r="P3423" s="88">
        <f t="shared" si="108"/>
        <v>0</v>
      </c>
    </row>
    <row r="3424" spans="1:16" x14ac:dyDescent="0.3">
      <c r="A3424" t="s">
        <v>43</v>
      </c>
      <c r="B3424" s="9" t="s">
        <v>395</v>
      </c>
      <c r="C3424" t="s">
        <v>398</v>
      </c>
      <c r="D3424" t="s">
        <v>72</v>
      </c>
      <c r="E3424" t="s">
        <v>233</v>
      </c>
      <c r="F3424" t="s">
        <v>220</v>
      </c>
      <c r="G3424" t="s">
        <v>273</v>
      </c>
      <c r="H3424" t="s">
        <v>4</v>
      </c>
      <c r="I3424">
        <v>63</v>
      </c>
      <c r="J3424">
        <v>19</v>
      </c>
      <c r="K3424">
        <v>1</v>
      </c>
      <c r="L3424">
        <v>18</v>
      </c>
      <c r="M3424">
        <v>30</v>
      </c>
      <c r="N3424">
        <v>14</v>
      </c>
      <c r="O3424" s="99">
        <f t="shared" si="107"/>
        <v>63</v>
      </c>
      <c r="P3424" s="88">
        <f t="shared" si="108"/>
        <v>14</v>
      </c>
    </row>
    <row r="3425" spans="1:16" x14ac:dyDescent="0.3">
      <c r="A3425" t="s">
        <v>43</v>
      </c>
      <c r="B3425" s="9" t="s">
        <v>395</v>
      </c>
      <c r="C3425" t="s">
        <v>398</v>
      </c>
      <c r="D3425" t="s">
        <v>72</v>
      </c>
      <c r="E3425" t="s">
        <v>233</v>
      </c>
      <c r="F3425" t="s">
        <v>220</v>
      </c>
      <c r="G3425" t="s">
        <v>273</v>
      </c>
      <c r="H3425" t="s">
        <v>5</v>
      </c>
      <c r="I3425">
        <v>18</v>
      </c>
      <c r="J3425">
        <v>7</v>
      </c>
      <c r="K3425">
        <v>1</v>
      </c>
      <c r="L3425">
        <v>6</v>
      </c>
      <c r="M3425">
        <v>10</v>
      </c>
      <c r="N3425">
        <v>1</v>
      </c>
      <c r="O3425" s="99">
        <f t="shared" si="107"/>
        <v>18</v>
      </c>
      <c r="P3425" s="88">
        <f t="shared" si="108"/>
        <v>1</v>
      </c>
    </row>
    <row r="3426" spans="1:16" x14ac:dyDescent="0.3">
      <c r="A3426" t="s">
        <v>43</v>
      </c>
      <c r="B3426" s="9" t="s">
        <v>395</v>
      </c>
      <c r="C3426" t="s">
        <v>398</v>
      </c>
      <c r="D3426" t="s">
        <v>72</v>
      </c>
      <c r="E3426" t="s">
        <v>233</v>
      </c>
      <c r="F3426" t="s">
        <v>220</v>
      </c>
      <c r="G3426" t="s">
        <v>273</v>
      </c>
      <c r="H3426" t="s">
        <v>7</v>
      </c>
      <c r="I3426">
        <v>1</v>
      </c>
      <c r="J3426">
        <v>1</v>
      </c>
      <c r="K3426">
        <v>1</v>
      </c>
      <c r="L3426">
        <v>0</v>
      </c>
      <c r="M3426">
        <v>0</v>
      </c>
      <c r="N3426">
        <v>0</v>
      </c>
      <c r="O3426" s="99">
        <f t="shared" si="107"/>
        <v>1</v>
      </c>
      <c r="P3426" s="88">
        <f t="shared" si="108"/>
        <v>0</v>
      </c>
    </row>
    <row r="3427" spans="1:16" x14ac:dyDescent="0.3">
      <c r="A3427" t="s">
        <v>43</v>
      </c>
      <c r="B3427" s="9" t="s">
        <v>395</v>
      </c>
      <c r="C3427" t="s">
        <v>398</v>
      </c>
      <c r="D3427" t="s">
        <v>72</v>
      </c>
      <c r="E3427" t="s">
        <v>233</v>
      </c>
      <c r="F3427" t="s">
        <v>220</v>
      </c>
      <c r="G3427" t="s">
        <v>273</v>
      </c>
      <c r="H3427" t="s">
        <v>6</v>
      </c>
      <c r="I3427">
        <v>2</v>
      </c>
      <c r="J3427">
        <v>1</v>
      </c>
      <c r="K3427">
        <v>0</v>
      </c>
      <c r="L3427">
        <v>1</v>
      </c>
      <c r="M3427">
        <v>1</v>
      </c>
      <c r="N3427">
        <v>0</v>
      </c>
      <c r="O3427" s="99">
        <f t="shared" si="107"/>
        <v>2</v>
      </c>
      <c r="P3427" s="88">
        <f t="shared" si="108"/>
        <v>0</v>
      </c>
    </row>
    <row r="3428" spans="1:16" x14ac:dyDescent="0.3">
      <c r="A3428" t="s">
        <v>43</v>
      </c>
      <c r="B3428" s="9" t="s">
        <v>395</v>
      </c>
      <c r="C3428" t="s">
        <v>398</v>
      </c>
      <c r="D3428" t="s">
        <v>74</v>
      </c>
      <c r="E3428" t="s">
        <v>326</v>
      </c>
      <c r="F3428" t="s">
        <v>220</v>
      </c>
      <c r="G3428" t="s">
        <v>272</v>
      </c>
      <c r="H3428" t="s">
        <v>4</v>
      </c>
      <c r="I3428">
        <v>15</v>
      </c>
      <c r="J3428">
        <v>9</v>
      </c>
      <c r="K3428">
        <v>1</v>
      </c>
      <c r="L3428">
        <v>8</v>
      </c>
      <c r="M3428">
        <v>6</v>
      </c>
      <c r="N3428">
        <v>0</v>
      </c>
      <c r="O3428" s="99">
        <f t="shared" si="107"/>
        <v>15</v>
      </c>
      <c r="P3428" s="88">
        <f t="shared" si="108"/>
        <v>0</v>
      </c>
    </row>
    <row r="3429" spans="1:16" x14ac:dyDescent="0.3">
      <c r="A3429" t="s">
        <v>43</v>
      </c>
      <c r="B3429" s="9" t="s">
        <v>395</v>
      </c>
      <c r="C3429" t="s">
        <v>398</v>
      </c>
      <c r="D3429" t="s">
        <v>74</v>
      </c>
      <c r="E3429" t="s">
        <v>326</v>
      </c>
      <c r="F3429" t="s">
        <v>220</v>
      </c>
      <c r="G3429" t="s">
        <v>272</v>
      </c>
      <c r="H3429" t="s">
        <v>5</v>
      </c>
      <c r="I3429">
        <v>4</v>
      </c>
      <c r="J3429">
        <v>2</v>
      </c>
      <c r="K3429">
        <v>1</v>
      </c>
      <c r="L3429">
        <v>1</v>
      </c>
      <c r="M3429">
        <v>0</v>
      </c>
      <c r="N3429">
        <v>2</v>
      </c>
      <c r="O3429" s="99">
        <f t="shared" si="107"/>
        <v>4</v>
      </c>
      <c r="P3429" s="88">
        <f t="shared" si="108"/>
        <v>2</v>
      </c>
    </row>
    <row r="3430" spans="1:16" x14ac:dyDescent="0.3">
      <c r="A3430" t="s">
        <v>43</v>
      </c>
      <c r="B3430" s="9" t="s">
        <v>395</v>
      </c>
      <c r="C3430" t="s">
        <v>398</v>
      </c>
      <c r="D3430" t="s">
        <v>74</v>
      </c>
      <c r="E3430" t="s">
        <v>326</v>
      </c>
      <c r="F3430" t="s">
        <v>220</v>
      </c>
      <c r="G3430" t="s">
        <v>272</v>
      </c>
      <c r="H3430" t="s">
        <v>6</v>
      </c>
      <c r="I3430">
        <v>2</v>
      </c>
      <c r="J3430">
        <v>1</v>
      </c>
      <c r="K3430">
        <v>0</v>
      </c>
      <c r="L3430">
        <v>1</v>
      </c>
      <c r="M3430">
        <v>1</v>
      </c>
      <c r="N3430">
        <v>0</v>
      </c>
      <c r="O3430" s="99">
        <f t="shared" si="107"/>
        <v>2</v>
      </c>
      <c r="P3430" s="88">
        <f t="shared" si="108"/>
        <v>0</v>
      </c>
    </row>
    <row r="3431" spans="1:16" x14ac:dyDescent="0.3">
      <c r="A3431" t="s">
        <v>43</v>
      </c>
      <c r="B3431" s="9" t="s">
        <v>395</v>
      </c>
      <c r="C3431" t="s">
        <v>398</v>
      </c>
      <c r="D3431" t="s">
        <v>76</v>
      </c>
      <c r="E3431" t="s">
        <v>234</v>
      </c>
      <c r="F3431" t="s">
        <v>220</v>
      </c>
      <c r="G3431" t="s">
        <v>273</v>
      </c>
      <c r="H3431" t="s">
        <v>4</v>
      </c>
      <c r="I3431">
        <v>9</v>
      </c>
      <c r="J3431">
        <v>4</v>
      </c>
      <c r="K3431">
        <v>0</v>
      </c>
      <c r="L3431">
        <v>4</v>
      </c>
      <c r="M3431">
        <v>3</v>
      </c>
      <c r="N3431">
        <v>2</v>
      </c>
      <c r="O3431" s="99">
        <f t="shared" si="107"/>
        <v>9</v>
      </c>
      <c r="P3431" s="88">
        <f t="shared" si="108"/>
        <v>2</v>
      </c>
    </row>
    <row r="3432" spans="1:16" x14ac:dyDescent="0.3">
      <c r="A3432" t="s">
        <v>43</v>
      </c>
      <c r="B3432" s="9" t="s">
        <v>395</v>
      </c>
      <c r="C3432" t="s">
        <v>398</v>
      </c>
      <c r="D3432" t="s">
        <v>76</v>
      </c>
      <c r="E3432" t="s">
        <v>234</v>
      </c>
      <c r="F3432" t="s">
        <v>220</v>
      </c>
      <c r="G3432" t="s">
        <v>273</v>
      </c>
      <c r="H3432" t="s">
        <v>5</v>
      </c>
      <c r="I3432">
        <v>1</v>
      </c>
      <c r="J3432">
        <v>1</v>
      </c>
      <c r="K3432">
        <v>0</v>
      </c>
      <c r="L3432">
        <v>1</v>
      </c>
      <c r="M3432">
        <v>0</v>
      </c>
      <c r="N3432">
        <v>0</v>
      </c>
      <c r="O3432" s="99">
        <f t="shared" si="107"/>
        <v>1</v>
      </c>
      <c r="P3432" s="88">
        <f t="shared" si="108"/>
        <v>0</v>
      </c>
    </row>
    <row r="3433" spans="1:16" x14ac:dyDescent="0.3">
      <c r="A3433" t="s">
        <v>43</v>
      </c>
      <c r="B3433" s="9" t="s">
        <v>395</v>
      </c>
      <c r="C3433" t="s">
        <v>398</v>
      </c>
      <c r="D3433" t="s">
        <v>76</v>
      </c>
      <c r="E3433" t="s">
        <v>234</v>
      </c>
      <c r="F3433" t="s">
        <v>220</v>
      </c>
      <c r="G3433" t="s">
        <v>273</v>
      </c>
      <c r="H3433" t="s">
        <v>6</v>
      </c>
      <c r="I3433">
        <v>3</v>
      </c>
      <c r="J3433">
        <v>1</v>
      </c>
      <c r="K3433">
        <v>1</v>
      </c>
      <c r="L3433">
        <v>0</v>
      </c>
      <c r="M3433">
        <v>0</v>
      </c>
      <c r="N3433">
        <v>2</v>
      </c>
      <c r="O3433" s="99">
        <f t="shared" si="107"/>
        <v>3</v>
      </c>
      <c r="P3433" s="88">
        <f t="shared" si="108"/>
        <v>2</v>
      </c>
    </row>
    <row r="3434" spans="1:16" x14ac:dyDescent="0.3">
      <c r="A3434" t="s">
        <v>43</v>
      </c>
      <c r="B3434" s="9" t="s">
        <v>395</v>
      </c>
      <c r="C3434" t="s">
        <v>398</v>
      </c>
      <c r="D3434" t="s">
        <v>78</v>
      </c>
      <c r="E3434" t="s">
        <v>235</v>
      </c>
      <c r="F3434" t="s">
        <v>220</v>
      </c>
      <c r="G3434" t="s">
        <v>272</v>
      </c>
      <c r="H3434" t="s">
        <v>4</v>
      </c>
      <c r="I3434">
        <v>20</v>
      </c>
      <c r="J3434">
        <v>5</v>
      </c>
      <c r="K3434">
        <v>0</v>
      </c>
      <c r="L3434">
        <v>5</v>
      </c>
      <c r="M3434">
        <v>9</v>
      </c>
      <c r="N3434">
        <v>6</v>
      </c>
      <c r="O3434" s="99">
        <f t="shared" si="107"/>
        <v>20</v>
      </c>
      <c r="P3434" s="88">
        <f t="shared" si="108"/>
        <v>6</v>
      </c>
    </row>
    <row r="3435" spans="1:16" x14ac:dyDescent="0.3">
      <c r="A3435" t="s">
        <v>43</v>
      </c>
      <c r="B3435" s="9" t="s">
        <v>395</v>
      </c>
      <c r="C3435" t="s">
        <v>398</v>
      </c>
      <c r="D3435" t="s">
        <v>78</v>
      </c>
      <c r="E3435" t="s">
        <v>235</v>
      </c>
      <c r="F3435" t="s">
        <v>220</v>
      </c>
      <c r="G3435" t="s">
        <v>272</v>
      </c>
      <c r="H3435" t="s">
        <v>5</v>
      </c>
      <c r="I3435">
        <v>4</v>
      </c>
      <c r="J3435">
        <v>2</v>
      </c>
      <c r="K3435">
        <v>0</v>
      </c>
      <c r="L3435">
        <v>2</v>
      </c>
      <c r="M3435">
        <v>1</v>
      </c>
      <c r="N3435">
        <v>1</v>
      </c>
      <c r="O3435" s="99">
        <f t="shared" si="107"/>
        <v>4</v>
      </c>
      <c r="P3435" s="88">
        <f t="shared" si="108"/>
        <v>1</v>
      </c>
    </row>
    <row r="3436" spans="1:16" x14ac:dyDescent="0.3">
      <c r="A3436" t="s">
        <v>43</v>
      </c>
      <c r="B3436" s="9" t="s">
        <v>395</v>
      </c>
      <c r="C3436" t="s">
        <v>398</v>
      </c>
      <c r="D3436" t="s">
        <v>78</v>
      </c>
      <c r="E3436" t="s">
        <v>235</v>
      </c>
      <c r="F3436" t="s">
        <v>220</v>
      </c>
      <c r="G3436" t="s">
        <v>272</v>
      </c>
      <c r="H3436" t="s">
        <v>7</v>
      </c>
      <c r="I3436">
        <v>1</v>
      </c>
      <c r="J3436">
        <v>0</v>
      </c>
      <c r="K3436">
        <v>0</v>
      </c>
      <c r="L3436">
        <v>0</v>
      </c>
      <c r="M3436">
        <v>0</v>
      </c>
      <c r="N3436">
        <v>1</v>
      </c>
      <c r="O3436" s="99">
        <f t="shared" si="107"/>
        <v>1</v>
      </c>
      <c r="P3436" s="88">
        <f t="shared" si="108"/>
        <v>1</v>
      </c>
    </row>
    <row r="3437" spans="1:16" x14ac:dyDescent="0.3">
      <c r="A3437" t="s">
        <v>43</v>
      </c>
      <c r="B3437" s="9" t="s">
        <v>395</v>
      </c>
      <c r="C3437" t="s">
        <v>398</v>
      </c>
      <c r="D3437" t="s">
        <v>78</v>
      </c>
      <c r="E3437" t="s">
        <v>235</v>
      </c>
      <c r="F3437" t="s">
        <v>220</v>
      </c>
      <c r="G3437" t="s">
        <v>272</v>
      </c>
      <c r="H3437" t="s">
        <v>6</v>
      </c>
      <c r="I3437">
        <v>1</v>
      </c>
      <c r="J3437">
        <v>0</v>
      </c>
      <c r="K3437">
        <v>0</v>
      </c>
      <c r="L3437">
        <v>0</v>
      </c>
      <c r="M3437">
        <v>0</v>
      </c>
      <c r="N3437">
        <v>1</v>
      </c>
      <c r="O3437" s="99">
        <f t="shared" si="107"/>
        <v>1</v>
      </c>
      <c r="P3437" s="88">
        <f t="shared" si="108"/>
        <v>1</v>
      </c>
    </row>
    <row r="3438" spans="1:16" x14ac:dyDescent="0.3">
      <c r="A3438" t="s">
        <v>43</v>
      </c>
      <c r="B3438" s="9" t="s">
        <v>395</v>
      </c>
      <c r="C3438" t="s">
        <v>398</v>
      </c>
      <c r="D3438" t="s">
        <v>80</v>
      </c>
      <c r="E3438" t="s">
        <v>236</v>
      </c>
      <c r="F3438" t="s">
        <v>220</v>
      </c>
      <c r="G3438" t="s">
        <v>272</v>
      </c>
      <c r="H3438" t="s">
        <v>4</v>
      </c>
      <c r="I3438">
        <v>30</v>
      </c>
      <c r="J3438">
        <v>8</v>
      </c>
      <c r="K3438">
        <v>2</v>
      </c>
      <c r="L3438">
        <v>6</v>
      </c>
      <c r="M3438">
        <v>20</v>
      </c>
      <c r="N3438">
        <v>2</v>
      </c>
      <c r="O3438" s="99">
        <f t="shared" si="107"/>
        <v>30</v>
      </c>
      <c r="P3438" s="88">
        <f t="shared" si="108"/>
        <v>2</v>
      </c>
    </row>
    <row r="3439" spans="1:16" x14ac:dyDescent="0.3">
      <c r="A3439" t="s">
        <v>43</v>
      </c>
      <c r="B3439" s="9" t="s">
        <v>395</v>
      </c>
      <c r="C3439" t="s">
        <v>398</v>
      </c>
      <c r="D3439" t="s">
        <v>80</v>
      </c>
      <c r="E3439" t="s">
        <v>236</v>
      </c>
      <c r="F3439" t="s">
        <v>220</v>
      </c>
      <c r="G3439" t="s">
        <v>272</v>
      </c>
      <c r="H3439" t="s">
        <v>5</v>
      </c>
      <c r="I3439">
        <v>4</v>
      </c>
      <c r="J3439">
        <v>3</v>
      </c>
      <c r="K3439">
        <v>1</v>
      </c>
      <c r="L3439">
        <v>2</v>
      </c>
      <c r="M3439">
        <v>0</v>
      </c>
      <c r="N3439">
        <v>1</v>
      </c>
      <c r="O3439" s="99">
        <f t="shared" si="107"/>
        <v>4</v>
      </c>
      <c r="P3439" s="88">
        <f t="shared" si="108"/>
        <v>1</v>
      </c>
    </row>
    <row r="3440" spans="1:16" x14ac:dyDescent="0.3">
      <c r="A3440" t="s">
        <v>43</v>
      </c>
      <c r="B3440" s="9" t="s">
        <v>395</v>
      </c>
      <c r="C3440" t="s">
        <v>398</v>
      </c>
      <c r="D3440" t="s">
        <v>80</v>
      </c>
      <c r="E3440" t="s">
        <v>236</v>
      </c>
      <c r="F3440" t="s">
        <v>220</v>
      </c>
      <c r="G3440" t="s">
        <v>272</v>
      </c>
      <c r="H3440" t="s">
        <v>7</v>
      </c>
      <c r="I3440">
        <v>2</v>
      </c>
      <c r="J3440">
        <v>1</v>
      </c>
      <c r="K3440">
        <v>0</v>
      </c>
      <c r="L3440">
        <v>1</v>
      </c>
      <c r="M3440">
        <v>1</v>
      </c>
      <c r="N3440">
        <v>0</v>
      </c>
      <c r="O3440" s="99">
        <f t="shared" si="107"/>
        <v>2</v>
      </c>
      <c r="P3440" s="88">
        <f t="shared" si="108"/>
        <v>0</v>
      </c>
    </row>
    <row r="3441" spans="1:16" x14ac:dyDescent="0.3">
      <c r="A3441" t="s">
        <v>43</v>
      </c>
      <c r="B3441" s="9" t="s">
        <v>395</v>
      </c>
      <c r="C3441" t="s">
        <v>398</v>
      </c>
      <c r="D3441" t="s">
        <v>80</v>
      </c>
      <c r="E3441" t="s">
        <v>236</v>
      </c>
      <c r="F3441" t="s">
        <v>220</v>
      </c>
      <c r="G3441" t="s">
        <v>272</v>
      </c>
      <c r="H3441" t="s">
        <v>6</v>
      </c>
      <c r="I3441">
        <v>2</v>
      </c>
      <c r="J3441">
        <v>1</v>
      </c>
      <c r="K3441">
        <v>0</v>
      </c>
      <c r="L3441">
        <v>1</v>
      </c>
      <c r="M3441">
        <v>1</v>
      </c>
      <c r="N3441">
        <v>0</v>
      </c>
      <c r="O3441" s="99">
        <f t="shared" si="107"/>
        <v>2</v>
      </c>
      <c r="P3441" s="88">
        <f t="shared" si="108"/>
        <v>0</v>
      </c>
    </row>
    <row r="3442" spans="1:16" x14ac:dyDescent="0.3">
      <c r="A3442" t="s">
        <v>43</v>
      </c>
      <c r="B3442" s="9" t="s">
        <v>395</v>
      </c>
      <c r="C3442" t="s">
        <v>398</v>
      </c>
      <c r="D3442" t="s">
        <v>82</v>
      </c>
      <c r="E3442" t="s">
        <v>237</v>
      </c>
      <c r="F3442" t="s">
        <v>220</v>
      </c>
      <c r="G3442" t="s">
        <v>272</v>
      </c>
      <c r="H3442" t="s">
        <v>4</v>
      </c>
      <c r="I3442">
        <v>24</v>
      </c>
      <c r="J3442">
        <v>14</v>
      </c>
      <c r="K3442">
        <v>1</v>
      </c>
      <c r="L3442">
        <v>13</v>
      </c>
      <c r="M3442">
        <v>9</v>
      </c>
      <c r="N3442">
        <v>1</v>
      </c>
      <c r="O3442" s="99">
        <f t="shared" si="107"/>
        <v>24</v>
      </c>
      <c r="P3442" s="88">
        <f t="shared" si="108"/>
        <v>1</v>
      </c>
    </row>
    <row r="3443" spans="1:16" x14ac:dyDescent="0.3">
      <c r="A3443" t="s">
        <v>43</v>
      </c>
      <c r="B3443" s="9" t="s">
        <v>395</v>
      </c>
      <c r="C3443" t="s">
        <v>398</v>
      </c>
      <c r="D3443" t="s">
        <v>82</v>
      </c>
      <c r="E3443" t="s">
        <v>237</v>
      </c>
      <c r="F3443" t="s">
        <v>220</v>
      </c>
      <c r="G3443" t="s">
        <v>272</v>
      </c>
      <c r="H3443" t="s">
        <v>6</v>
      </c>
      <c r="I3443">
        <v>1</v>
      </c>
      <c r="J3443">
        <v>1</v>
      </c>
      <c r="K3443">
        <v>0</v>
      </c>
      <c r="L3443">
        <v>1</v>
      </c>
      <c r="M3443">
        <v>0</v>
      </c>
      <c r="N3443">
        <v>0</v>
      </c>
      <c r="O3443" s="99">
        <f t="shared" si="107"/>
        <v>1</v>
      </c>
      <c r="P3443" s="88">
        <f t="shared" si="108"/>
        <v>0</v>
      </c>
    </row>
    <row r="3444" spans="1:16" x14ac:dyDescent="0.3">
      <c r="A3444" t="s">
        <v>43</v>
      </c>
      <c r="B3444" s="9" t="s">
        <v>395</v>
      </c>
      <c r="C3444" t="s">
        <v>398</v>
      </c>
      <c r="D3444" t="s">
        <v>84</v>
      </c>
      <c r="E3444" t="s">
        <v>238</v>
      </c>
      <c r="F3444" t="s">
        <v>239</v>
      </c>
      <c r="G3444" t="s">
        <v>271</v>
      </c>
      <c r="H3444" t="s">
        <v>4</v>
      </c>
      <c r="I3444">
        <v>234</v>
      </c>
      <c r="J3444">
        <v>122</v>
      </c>
      <c r="K3444">
        <v>11</v>
      </c>
      <c r="L3444">
        <v>111</v>
      </c>
      <c r="M3444">
        <v>74</v>
      </c>
      <c r="N3444">
        <v>38</v>
      </c>
      <c r="O3444" s="99">
        <f t="shared" si="107"/>
        <v>234</v>
      </c>
      <c r="P3444" s="88">
        <f t="shared" si="108"/>
        <v>38</v>
      </c>
    </row>
    <row r="3445" spans="1:16" x14ac:dyDescent="0.3">
      <c r="A3445" t="s">
        <v>43</v>
      </c>
      <c r="B3445" s="9" t="s">
        <v>395</v>
      </c>
      <c r="C3445" t="s">
        <v>398</v>
      </c>
      <c r="D3445" t="s">
        <v>84</v>
      </c>
      <c r="E3445" t="s">
        <v>238</v>
      </c>
      <c r="F3445" t="s">
        <v>239</v>
      </c>
      <c r="G3445" t="s">
        <v>271</v>
      </c>
      <c r="H3445" t="s">
        <v>5</v>
      </c>
      <c r="I3445">
        <v>49</v>
      </c>
      <c r="J3445">
        <v>16</v>
      </c>
      <c r="K3445">
        <v>0</v>
      </c>
      <c r="L3445">
        <v>16</v>
      </c>
      <c r="M3445">
        <v>31</v>
      </c>
      <c r="N3445">
        <v>2</v>
      </c>
      <c r="O3445" s="99">
        <f t="shared" si="107"/>
        <v>49</v>
      </c>
      <c r="P3445" s="88">
        <f t="shared" si="108"/>
        <v>2</v>
      </c>
    </row>
    <row r="3446" spans="1:16" x14ac:dyDescent="0.3">
      <c r="A3446" t="s">
        <v>43</v>
      </c>
      <c r="B3446" s="9" t="s">
        <v>395</v>
      </c>
      <c r="C3446" t="s">
        <v>398</v>
      </c>
      <c r="D3446" t="s">
        <v>84</v>
      </c>
      <c r="E3446" t="s">
        <v>238</v>
      </c>
      <c r="F3446" t="s">
        <v>239</v>
      </c>
      <c r="G3446" t="s">
        <v>271</v>
      </c>
      <c r="H3446" t="s">
        <v>7</v>
      </c>
      <c r="I3446">
        <v>4</v>
      </c>
      <c r="J3446">
        <v>3</v>
      </c>
      <c r="K3446">
        <v>2</v>
      </c>
      <c r="L3446">
        <v>1</v>
      </c>
      <c r="M3446">
        <v>0</v>
      </c>
      <c r="N3446">
        <v>1</v>
      </c>
      <c r="O3446" s="99">
        <f t="shared" si="107"/>
        <v>4</v>
      </c>
      <c r="P3446" s="88">
        <f t="shared" si="108"/>
        <v>1</v>
      </c>
    </row>
    <row r="3447" spans="1:16" x14ac:dyDescent="0.3">
      <c r="A3447" t="s">
        <v>43</v>
      </c>
      <c r="B3447" s="9" t="s">
        <v>395</v>
      </c>
      <c r="C3447" t="s">
        <v>398</v>
      </c>
      <c r="D3447" t="s">
        <v>84</v>
      </c>
      <c r="E3447" t="s">
        <v>238</v>
      </c>
      <c r="F3447" t="s">
        <v>239</v>
      </c>
      <c r="G3447" t="s">
        <v>271</v>
      </c>
      <c r="H3447" t="s">
        <v>6</v>
      </c>
      <c r="I3447">
        <v>1</v>
      </c>
      <c r="J3447">
        <v>1</v>
      </c>
      <c r="K3447">
        <v>0</v>
      </c>
      <c r="L3447">
        <v>1</v>
      </c>
      <c r="M3447">
        <v>0</v>
      </c>
      <c r="N3447">
        <v>0</v>
      </c>
      <c r="O3447" s="99">
        <f t="shared" si="107"/>
        <v>1</v>
      </c>
      <c r="P3447" s="88">
        <f t="shared" si="108"/>
        <v>0</v>
      </c>
    </row>
    <row r="3448" spans="1:16" x14ac:dyDescent="0.3">
      <c r="A3448" t="s">
        <v>43</v>
      </c>
      <c r="B3448" s="9" t="s">
        <v>395</v>
      </c>
      <c r="C3448" t="s">
        <v>398</v>
      </c>
      <c r="D3448" t="s">
        <v>86</v>
      </c>
      <c r="E3448" t="s">
        <v>240</v>
      </c>
      <c r="F3448" t="s">
        <v>239</v>
      </c>
      <c r="G3448" t="s">
        <v>271</v>
      </c>
      <c r="H3448" t="s">
        <v>4</v>
      </c>
      <c r="I3448">
        <v>114</v>
      </c>
      <c r="J3448">
        <v>52</v>
      </c>
      <c r="K3448">
        <v>7</v>
      </c>
      <c r="L3448">
        <v>45</v>
      </c>
      <c r="M3448">
        <v>33</v>
      </c>
      <c r="N3448">
        <v>29</v>
      </c>
      <c r="O3448" s="99">
        <f t="shared" si="107"/>
        <v>114</v>
      </c>
      <c r="P3448" s="88">
        <f t="shared" si="108"/>
        <v>29</v>
      </c>
    </row>
    <row r="3449" spans="1:16" x14ac:dyDescent="0.3">
      <c r="A3449" t="s">
        <v>43</v>
      </c>
      <c r="B3449" s="9" t="s">
        <v>395</v>
      </c>
      <c r="C3449" t="s">
        <v>398</v>
      </c>
      <c r="D3449" t="s">
        <v>86</v>
      </c>
      <c r="E3449" t="s">
        <v>240</v>
      </c>
      <c r="F3449" t="s">
        <v>239</v>
      </c>
      <c r="G3449" t="s">
        <v>271</v>
      </c>
      <c r="H3449" t="s">
        <v>5</v>
      </c>
      <c r="I3449">
        <v>13</v>
      </c>
      <c r="J3449">
        <v>4</v>
      </c>
      <c r="K3449">
        <v>0</v>
      </c>
      <c r="L3449">
        <v>4</v>
      </c>
      <c r="M3449">
        <v>6</v>
      </c>
      <c r="N3449">
        <v>3</v>
      </c>
      <c r="O3449" s="99">
        <f t="shared" si="107"/>
        <v>13</v>
      </c>
      <c r="P3449" s="88">
        <f t="shared" si="108"/>
        <v>3</v>
      </c>
    </row>
    <row r="3450" spans="1:16" x14ac:dyDescent="0.3">
      <c r="A3450" t="s">
        <v>43</v>
      </c>
      <c r="B3450" s="9" t="s">
        <v>395</v>
      </c>
      <c r="C3450" t="s">
        <v>398</v>
      </c>
      <c r="D3450" t="s">
        <v>86</v>
      </c>
      <c r="E3450" t="s">
        <v>240</v>
      </c>
      <c r="F3450" t="s">
        <v>239</v>
      </c>
      <c r="G3450" t="s">
        <v>271</v>
      </c>
      <c r="H3450" t="s">
        <v>6</v>
      </c>
      <c r="I3450">
        <v>5</v>
      </c>
      <c r="J3450">
        <v>3</v>
      </c>
      <c r="K3450">
        <v>1</v>
      </c>
      <c r="L3450">
        <v>2</v>
      </c>
      <c r="M3450">
        <v>1</v>
      </c>
      <c r="N3450">
        <v>1</v>
      </c>
      <c r="O3450" s="99">
        <f t="shared" si="107"/>
        <v>5</v>
      </c>
      <c r="P3450" s="88">
        <f t="shared" si="108"/>
        <v>1</v>
      </c>
    </row>
    <row r="3451" spans="1:16" x14ac:dyDescent="0.3">
      <c r="A3451" t="s">
        <v>43</v>
      </c>
      <c r="B3451" s="9" t="s">
        <v>395</v>
      </c>
      <c r="C3451" t="s">
        <v>398</v>
      </c>
      <c r="D3451" t="s">
        <v>88</v>
      </c>
      <c r="E3451" t="s">
        <v>241</v>
      </c>
      <c r="F3451" t="s">
        <v>220</v>
      </c>
      <c r="G3451" t="s">
        <v>271</v>
      </c>
      <c r="H3451" t="s">
        <v>4</v>
      </c>
      <c r="I3451">
        <v>28</v>
      </c>
      <c r="J3451">
        <v>11</v>
      </c>
      <c r="K3451">
        <v>1</v>
      </c>
      <c r="L3451">
        <v>10</v>
      </c>
      <c r="M3451">
        <v>14</v>
      </c>
      <c r="N3451">
        <v>3</v>
      </c>
      <c r="O3451" s="99">
        <f t="shared" si="107"/>
        <v>28</v>
      </c>
      <c r="P3451" s="88">
        <f t="shared" si="108"/>
        <v>3</v>
      </c>
    </row>
    <row r="3452" spans="1:16" x14ac:dyDescent="0.3">
      <c r="A3452" t="s">
        <v>43</v>
      </c>
      <c r="B3452" s="9" t="s">
        <v>395</v>
      </c>
      <c r="C3452" t="s">
        <v>398</v>
      </c>
      <c r="D3452" t="s">
        <v>88</v>
      </c>
      <c r="E3452" t="s">
        <v>241</v>
      </c>
      <c r="F3452" t="s">
        <v>220</v>
      </c>
      <c r="G3452" t="s">
        <v>271</v>
      </c>
      <c r="H3452" t="s">
        <v>5</v>
      </c>
      <c r="I3452">
        <v>8</v>
      </c>
      <c r="J3452">
        <v>4</v>
      </c>
      <c r="K3452">
        <v>0</v>
      </c>
      <c r="L3452">
        <v>4</v>
      </c>
      <c r="M3452">
        <v>2</v>
      </c>
      <c r="N3452">
        <v>2</v>
      </c>
      <c r="O3452" s="99">
        <f t="shared" si="107"/>
        <v>8</v>
      </c>
      <c r="P3452" s="88">
        <f t="shared" si="108"/>
        <v>2</v>
      </c>
    </row>
    <row r="3453" spans="1:16" x14ac:dyDescent="0.3">
      <c r="A3453" t="s">
        <v>43</v>
      </c>
      <c r="B3453" s="9" t="s">
        <v>395</v>
      </c>
      <c r="C3453" t="s">
        <v>398</v>
      </c>
      <c r="D3453" t="s">
        <v>88</v>
      </c>
      <c r="E3453" t="s">
        <v>241</v>
      </c>
      <c r="F3453" t="s">
        <v>220</v>
      </c>
      <c r="G3453" t="s">
        <v>271</v>
      </c>
      <c r="H3453" t="s">
        <v>7</v>
      </c>
      <c r="I3453">
        <v>1</v>
      </c>
      <c r="J3453">
        <v>1</v>
      </c>
      <c r="K3453">
        <v>0</v>
      </c>
      <c r="L3453">
        <v>1</v>
      </c>
      <c r="M3453">
        <v>0</v>
      </c>
      <c r="N3453">
        <v>0</v>
      </c>
      <c r="O3453" s="99">
        <f t="shared" si="107"/>
        <v>1</v>
      </c>
      <c r="P3453" s="88">
        <f t="shared" si="108"/>
        <v>0</v>
      </c>
    </row>
    <row r="3454" spans="1:16" x14ac:dyDescent="0.3">
      <c r="A3454" t="s">
        <v>43</v>
      </c>
      <c r="B3454" s="9" t="s">
        <v>395</v>
      </c>
      <c r="C3454" t="s">
        <v>398</v>
      </c>
      <c r="D3454" t="s">
        <v>88</v>
      </c>
      <c r="E3454" t="s">
        <v>241</v>
      </c>
      <c r="F3454" t="s">
        <v>220</v>
      </c>
      <c r="G3454" t="s">
        <v>271</v>
      </c>
      <c r="H3454" t="s">
        <v>6</v>
      </c>
      <c r="I3454">
        <v>1</v>
      </c>
      <c r="J3454">
        <v>0</v>
      </c>
      <c r="K3454">
        <v>0</v>
      </c>
      <c r="L3454">
        <v>0</v>
      </c>
      <c r="M3454">
        <v>1</v>
      </c>
      <c r="N3454">
        <v>0</v>
      </c>
      <c r="O3454" s="99">
        <f t="shared" si="107"/>
        <v>1</v>
      </c>
      <c r="P3454" s="88">
        <f t="shared" si="108"/>
        <v>0</v>
      </c>
    </row>
    <row r="3455" spans="1:16" x14ac:dyDescent="0.3">
      <c r="A3455" t="s">
        <v>43</v>
      </c>
      <c r="B3455" s="9" t="s">
        <v>395</v>
      </c>
      <c r="C3455" t="s">
        <v>398</v>
      </c>
      <c r="D3455" t="s">
        <v>90</v>
      </c>
      <c r="E3455" t="s">
        <v>242</v>
      </c>
      <c r="F3455" t="s">
        <v>220</v>
      </c>
      <c r="G3455" t="s">
        <v>272</v>
      </c>
      <c r="H3455" t="s">
        <v>4</v>
      </c>
      <c r="I3455">
        <v>13</v>
      </c>
      <c r="J3455">
        <v>4</v>
      </c>
      <c r="K3455">
        <v>0</v>
      </c>
      <c r="L3455">
        <v>4</v>
      </c>
      <c r="M3455">
        <v>9</v>
      </c>
      <c r="N3455">
        <v>0</v>
      </c>
      <c r="O3455" s="99">
        <f t="shared" si="107"/>
        <v>13</v>
      </c>
      <c r="P3455" s="88">
        <f t="shared" si="108"/>
        <v>0</v>
      </c>
    </row>
    <row r="3456" spans="1:16" x14ac:dyDescent="0.3">
      <c r="A3456" t="s">
        <v>43</v>
      </c>
      <c r="B3456" s="9" t="s">
        <v>395</v>
      </c>
      <c r="C3456" t="s">
        <v>398</v>
      </c>
      <c r="D3456" t="s">
        <v>90</v>
      </c>
      <c r="E3456" t="s">
        <v>242</v>
      </c>
      <c r="F3456" t="s">
        <v>220</v>
      </c>
      <c r="G3456" t="s">
        <v>272</v>
      </c>
      <c r="H3456" t="s">
        <v>5</v>
      </c>
      <c r="I3456">
        <v>8</v>
      </c>
      <c r="J3456">
        <v>5</v>
      </c>
      <c r="K3456">
        <v>0</v>
      </c>
      <c r="L3456">
        <v>5</v>
      </c>
      <c r="M3456">
        <v>0</v>
      </c>
      <c r="N3456">
        <v>3</v>
      </c>
      <c r="O3456" s="99">
        <f t="shared" si="107"/>
        <v>8</v>
      </c>
      <c r="P3456" s="88">
        <f t="shared" si="108"/>
        <v>3</v>
      </c>
    </row>
    <row r="3457" spans="1:16" x14ac:dyDescent="0.3">
      <c r="A3457" t="s">
        <v>43</v>
      </c>
      <c r="B3457" s="9" t="s">
        <v>395</v>
      </c>
      <c r="C3457" t="s">
        <v>398</v>
      </c>
      <c r="D3457" t="s">
        <v>90</v>
      </c>
      <c r="E3457" t="s">
        <v>242</v>
      </c>
      <c r="F3457" t="s">
        <v>220</v>
      </c>
      <c r="G3457" t="s">
        <v>272</v>
      </c>
      <c r="H3457" t="s">
        <v>7</v>
      </c>
      <c r="I3457">
        <v>1</v>
      </c>
      <c r="J3457">
        <v>0</v>
      </c>
      <c r="K3457">
        <v>0</v>
      </c>
      <c r="L3457">
        <v>0</v>
      </c>
      <c r="M3457">
        <v>1</v>
      </c>
      <c r="N3457">
        <v>0</v>
      </c>
      <c r="O3457" s="99">
        <f t="shared" si="107"/>
        <v>1</v>
      </c>
      <c r="P3457" s="88">
        <f t="shared" si="108"/>
        <v>0</v>
      </c>
    </row>
    <row r="3458" spans="1:16" x14ac:dyDescent="0.3">
      <c r="A3458" t="s">
        <v>43</v>
      </c>
      <c r="B3458" s="9" t="s">
        <v>395</v>
      </c>
      <c r="C3458" t="s">
        <v>398</v>
      </c>
      <c r="D3458" t="s">
        <v>90</v>
      </c>
      <c r="E3458" t="s">
        <v>242</v>
      </c>
      <c r="F3458" t="s">
        <v>220</v>
      </c>
      <c r="G3458" t="s">
        <v>272</v>
      </c>
      <c r="H3458" t="s">
        <v>6</v>
      </c>
      <c r="I3458">
        <v>2</v>
      </c>
      <c r="J3458">
        <v>2</v>
      </c>
      <c r="K3458">
        <v>0</v>
      </c>
      <c r="L3458">
        <v>2</v>
      </c>
      <c r="M3458">
        <v>0</v>
      </c>
      <c r="N3458">
        <v>0</v>
      </c>
      <c r="O3458" s="99">
        <f t="shared" si="107"/>
        <v>2</v>
      </c>
      <c r="P3458" s="88">
        <f t="shared" si="108"/>
        <v>0</v>
      </c>
    </row>
    <row r="3459" spans="1:16" x14ac:dyDescent="0.3">
      <c r="A3459" t="s">
        <v>43</v>
      </c>
      <c r="B3459" s="9" t="s">
        <v>395</v>
      </c>
      <c r="C3459" t="s">
        <v>398</v>
      </c>
      <c r="D3459" t="s">
        <v>92</v>
      </c>
      <c r="E3459" t="s">
        <v>243</v>
      </c>
      <c r="F3459" t="s">
        <v>220</v>
      </c>
      <c r="G3459" t="s">
        <v>271</v>
      </c>
      <c r="H3459" t="s">
        <v>4</v>
      </c>
      <c r="I3459">
        <v>27</v>
      </c>
      <c r="J3459">
        <v>13</v>
      </c>
      <c r="K3459">
        <v>2</v>
      </c>
      <c r="L3459">
        <v>11</v>
      </c>
      <c r="M3459">
        <v>13</v>
      </c>
      <c r="N3459">
        <v>1</v>
      </c>
      <c r="O3459" s="99">
        <f t="shared" ref="O3459:O3522" si="109">IF($I$1=$O$1,I3459,IF($J$1=$O$1,J3459,IF($K$1=$O$1,K3459,IF($L$1=$O$1,L3459,IF($M$1=$O$1,M3459,IF($N$1=$O$1,N3459,"x"))))))</f>
        <v>27</v>
      </c>
      <c r="P3459" s="88">
        <f t="shared" ref="P3459:P3522" si="110">IF($I$1=$P$1,I3459,IF($J$1=$P$1,J3459,IF($K$1=$P$1,K3459,IF($L$1=$P$1,L3459,IF($M$1=$P$1,M3459,IF($N$1=$P$1,N3459,"x"))))))</f>
        <v>1</v>
      </c>
    </row>
    <row r="3460" spans="1:16" x14ac:dyDescent="0.3">
      <c r="A3460" t="s">
        <v>43</v>
      </c>
      <c r="B3460" s="9" t="s">
        <v>395</v>
      </c>
      <c r="C3460" t="s">
        <v>398</v>
      </c>
      <c r="D3460" t="s">
        <v>92</v>
      </c>
      <c r="E3460" t="s">
        <v>243</v>
      </c>
      <c r="F3460" t="s">
        <v>220</v>
      </c>
      <c r="G3460" t="s">
        <v>271</v>
      </c>
      <c r="H3460" t="s">
        <v>5</v>
      </c>
      <c r="I3460">
        <v>2</v>
      </c>
      <c r="J3460">
        <v>2</v>
      </c>
      <c r="K3460">
        <v>0</v>
      </c>
      <c r="L3460">
        <v>2</v>
      </c>
      <c r="M3460">
        <v>0</v>
      </c>
      <c r="N3460">
        <v>0</v>
      </c>
      <c r="O3460" s="99">
        <f t="shared" si="109"/>
        <v>2</v>
      </c>
      <c r="P3460" s="88">
        <f t="shared" si="110"/>
        <v>0</v>
      </c>
    </row>
    <row r="3461" spans="1:16" x14ac:dyDescent="0.3">
      <c r="A3461" t="s">
        <v>43</v>
      </c>
      <c r="B3461" s="9" t="s">
        <v>395</v>
      </c>
      <c r="C3461" t="s">
        <v>398</v>
      </c>
      <c r="D3461" t="s">
        <v>94</v>
      </c>
      <c r="E3461" t="s">
        <v>244</v>
      </c>
      <c r="F3461" t="s">
        <v>220</v>
      </c>
      <c r="G3461" t="s">
        <v>272</v>
      </c>
      <c r="H3461" t="s">
        <v>4</v>
      </c>
      <c r="I3461">
        <v>36</v>
      </c>
      <c r="J3461">
        <v>14</v>
      </c>
      <c r="K3461">
        <v>1</v>
      </c>
      <c r="L3461">
        <v>13</v>
      </c>
      <c r="M3461">
        <v>9</v>
      </c>
      <c r="N3461">
        <v>13</v>
      </c>
      <c r="O3461" s="99">
        <f t="shared" si="109"/>
        <v>36</v>
      </c>
      <c r="P3461" s="88">
        <f t="shared" si="110"/>
        <v>13</v>
      </c>
    </row>
    <row r="3462" spans="1:16" x14ac:dyDescent="0.3">
      <c r="A3462" t="s">
        <v>43</v>
      </c>
      <c r="B3462" s="9" t="s">
        <v>395</v>
      </c>
      <c r="C3462" t="s">
        <v>398</v>
      </c>
      <c r="D3462" t="s">
        <v>94</v>
      </c>
      <c r="E3462" t="s">
        <v>244</v>
      </c>
      <c r="F3462" t="s">
        <v>220</v>
      </c>
      <c r="G3462" t="s">
        <v>272</v>
      </c>
      <c r="H3462" t="s">
        <v>5</v>
      </c>
      <c r="I3462">
        <v>4</v>
      </c>
      <c r="J3462">
        <v>0</v>
      </c>
      <c r="K3462">
        <v>0</v>
      </c>
      <c r="L3462">
        <v>0</v>
      </c>
      <c r="M3462">
        <v>2</v>
      </c>
      <c r="N3462">
        <v>2</v>
      </c>
      <c r="O3462" s="99">
        <f t="shared" si="109"/>
        <v>4</v>
      </c>
      <c r="P3462" s="88">
        <f t="shared" si="110"/>
        <v>2</v>
      </c>
    </row>
    <row r="3463" spans="1:16" x14ac:dyDescent="0.3">
      <c r="A3463" t="s">
        <v>43</v>
      </c>
      <c r="B3463" s="9" t="s">
        <v>395</v>
      </c>
      <c r="C3463" t="s">
        <v>398</v>
      </c>
      <c r="D3463" t="s">
        <v>245</v>
      </c>
      <c r="E3463" t="s">
        <v>246</v>
      </c>
      <c r="F3463" t="s">
        <v>220</v>
      </c>
      <c r="G3463" t="s">
        <v>273</v>
      </c>
      <c r="H3463" t="s">
        <v>5</v>
      </c>
      <c r="I3463">
        <v>1</v>
      </c>
      <c r="J3463">
        <v>0</v>
      </c>
      <c r="K3463">
        <v>0</v>
      </c>
      <c r="L3463">
        <v>0</v>
      </c>
      <c r="M3463">
        <v>1</v>
      </c>
      <c r="N3463">
        <v>0</v>
      </c>
      <c r="O3463" s="99">
        <f t="shared" si="109"/>
        <v>1</v>
      </c>
      <c r="P3463" s="88">
        <f t="shared" si="110"/>
        <v>0</v>
      </c>
    </row>
    <row r="3464" spans="1:16" x14ac:dyDescent="0.3">
      <c r="A3464" t="s">
        <v>43</v>
      </c>
      <c r="B3464" s="9" t="s">
        <v>395</v>
      </c>
      <c r="C3464" t="s">
        <v>398</v>
      </c>
      <c r="D3464" t="s">
        <v>100</v>
      </c>
      <c r="E3464" t="s">
        <v>247</v>
      </c>
      <c r="F3464" t="s">
        <v>220</v>
      </c>
      <c r="G3464" t="s">
        <v>272</v>
      </c>
      <c r="H3464" t="s">
        <v>4</v>
      </c>
      <c r="I3464">
        <v>35</v>
      </c>
      <c r="J3464">
        <v>21</v>
      </c>
      <c r="K3464">
        <v>1</v>
      </c>
      <c r="L3464">
        <v>20</v>
      </c>
      <c r="M3464">
        <v>10</v>
      </c>
      <c r="N3464">
        <v>4</v>
      </c>
      <c r="O3464" s="99">
        <f t="shared" si="109"/>
        <v>35</v>
      </c>
      <c r="P3464" s="88">
        <f t="shared" si="110"/>
        <v>4</v>
      </c>
    </row>
    <row r="3465" spans="1:16" x14ac:dyDescent="0.3">
      <c r="A3465" t="s">
        <v>43</v>
      </c>
      <c r="B3465" s="9" t="s">
        <v>395</v>
      </c>
      <c r="C3465" t="s">
        <v>398</v>
      </c>
      <c r="D3465" t="s">
        <v>100</v>
      </c>
      <c r="E3465" t="s">
        <v>247</v>
      </c>
      <c r="F3465" t="s">
        <v>220</v>
      </c>
      <c r="G3465" t="s">
        <v>272</v>
      </c>
      <c r="H3465" t="s">
        <v>5</v>
      </c>
      <c r="I3465">
        <v>5</v>
      </c>
      <c r="J3465">
        <v>3</v>
      </c>
      <c r="K3465">
        <v>1</v>
      </c>
      <c r="L3465">
        <v>2</v>
      </c>
      <c r="M3465">
        <v>1</v>
      </c>
      <c r="N3465">
        <v>1</v>
      </c>
      <c r="O3465" s="99">
        <f t="shared" si="109"/>
        <v>5</v>
      </c>
      <c r="P3465" s="88">
        <f t="shared" si="110"/>
        <v>1</v>
      </c>
    </row>
    <row r="3466" spans="1:16" x14ac:dyDescent="0.3">
      <c r="A3466" t="s">
        <v>43</v>
      </c>
      <c r="B3466" s="9" t="s">
        <v>395</v>
      </c>
      <c r="C3466" t="s">
        <v>398</v>
      </c>
      <c r="D3466" t="s">
        <v>100</v>
      </c>
      <c r="E3466" t="s">
        <v>247</v>
      </c>
      <c r="F3466" t="s">
        <v>220</v>
      </c>
      <c r="G3466" t="s">
        <v>272</v>
      </c>
      <c r="H3466" t="s">
        <v>7</v>
      </c>
      <c r="I3466">
        <v>4</v>
      </c>
      <c r="J3466">
        <v>3</v>
      </c>
      <c r="K3466">
        <v>0</v>
      </c>
      <c r="L3466">
        <v>3</v>
      </c>
      <c r="M3466">
        <v>0</v>
      </c>
      <c r="N3466">
        <v>1</v>
      </c>
      <c r="O3466" s="99">
        <f t="shared" si="109"/>
        <v>4</v>
      </c>
      <c r="P3466" s="88">
        <f t="shared" si="110"/>
        <v>1</v>
      </c>
    </row>
    <row r="3467" spans="1:16" x14ac:dyDescent="0.3">
      <c r="A3467" t="s">
        <v>43</v>
      </c>
      <c r="B3467" s="9" t="s">
        <v>395</v>
      </c>
      <c r="C3467" t="s">
        <v>398</v>
      </c>
      <c r="D3467" t="s">
        <v>100</v>
      </c>
      <c r="E3467" t="s">
        <v>247</v>
      </c>
      <c r="F3467" t="s">
        <v>220</v>
      </c>
      <c r="G3467" t="s">
        <v>272</v>
      </c>
      <c r="H3467" t="s">
        <v>6</v>
      </c>
      <c r="I3467">
        <v>6</v>
      </c>
      <c r="J3467">
        <v>6</v>
      </c>
      <c r="K3467">
        <v>1</v>
      </c>
      <c r="L3467">
        <v>5</v>
      </c>
      <c r="M3467">
        <v>0</v>
      </c>
      <c r="N3467">
        <v>0</v>
      </c>
      <c r="O3467" s="99">
        <f t="shared" si="109"/>
        <v>6</v>
      </c>
      <c r="P3467" s="88">
        <f t="shared" si="110"/>
        <v>0</v>
      </c>
    </row>
    <row r="3468" spans="1:16" x14ac:dyDescent="0.3">
      <c r="A3468" t="s">
        <v>43</v>
      </c>
      <c r="B3468" s="9" t="s">
        <v>395</v>
      </c>
      <c r="C3468" t="s">
        <v>398</v>
      </c>
      <c r="D3468" t="s">
        <v>102</v>
      </c>
      <c r="E3468" t="s">
        <v>248</v>
      </c>
      <c r="F3468" t="s">
        <v>220</v>
      </c>
      <c r="G3468" t="s">
        <v>271</v>
      </c>
      <c r="H3468" t="s">
        <v>4</v>
      </c>
      <c r="I3468">
        <v>79</v>
      </c>
      <c r="J3468">
        <v>16</v>
      </c>
      <c r="K3468">
        <v>4</v>
      </c>
      <c r="L3468">
        <v>12</v>
      </c>
      <c r="M3468">
        <v>30</v>
      </c>
      <c r="N3468">
        <v>33</v>
      </c>
      <c r="O3468" s="99">
        <f t="shared" si="109"/>
        <v>79</v>
      </c>
      <c r="P3468" s="88">
        <f t="shared" si="110"/>
        <v>33</v>
      </c>
    </row>
    <row r="3469" spans="1:16" x14ac:dyDescent="0.3">
      <c r="A3469" t="s">
        <v>43</v>
      </c>
      <c r="B3469" s="9" t="s">
        <v>395</v>
      </c>
      <c r="C3469" t="s">
        <v>398</v>
      </c>
      <c r="D3469" t="s">
        <v>102</v>
      </c>
      <c r="E3469" t="s">
        <v>248</v>
      </c>
      <c r="F3469" t="s">
        <v>220</v>
      </c>
      <c r="G3469" t="s">
        <v>271</v>
      </c>
      <c r="H3469" t="s">
        <v>5</v>
      </c>
      <c r="I3469">
        <v>11</v>
      </c>
      <c r="J3469">
        <v>0</v>
      </c>
      <c r="K3469">
        <v>0</v>
      </c>
      <c r="L3469">
        <v>0</v>
      </c>
      <c r="M3469">
        <v>6</v>
      </c>
      <c r="N3469">
        <v>5</v>
      </c>
      <c r="O3469" s="99">
        <f t="shared" si="109"/>
        <v>11</v>
      </c>
      <c r="P3469" s="88">
        <f t="shared" si="110"/>
        <v>5</v>
      </c>
    </row>
    <row r="3470" spans="1:16" x14ac:dyDescent="0.3">
      <c r="A3470" t="s">
        <v>43</v>
      </c>
      <c r="B3470" s="9" t="s">
        <v>395</v>
      </c>
      <c r="C3470" t="s">
        <v>398</v>
      </c>
      <c r="D3470" t="s">
        <v>102</v>
      </c>
      <c r="E3470" t="s">
        <v>248</v>
      </c>
      <c r="F3470" t="s">
        <v>220</v>
      </c>
      <c r="G3470" t="s">
        <v>271</v>
      </c>
      <c r="H3470" t="s">
        <v>7</v>
      </c>
      <c r="I3470">
        <v>4</v>
      </c>
      <c r="J3470">
        <v>2</v>
      </c>
      <c r="K3470">
        <v>1</v>
      </c>
      <c r="L3470">
        <v>1</v>
      </c>
      <c r="M3470">
        <v>2</v>
      </c>
      <c r="N3470">
        <v>0</v>
      </c>
      <c r="O3470" s="99">
        <f t="shared" si="109"/>
        <v>4</v>
      </c>
      <c r="P3470" s="88">
        <f t="shared" si="110"/>
        <v>0</v>
      </c>
    </row>
    <row r="3471" spans="1:16" x14ac:dyDescent="0.3">
      <c r="A3471" t="s">
        <v>43</v>
      </c>
      <c r="B3471" s="9" t="s">
        <v>395</v>
      </c>
      <c r="C3471" t="s">
        <v>398</v>
      </c>
      <c r="D3471" t="s">
        <v>102</v>
      </c>
      <c r="E3471" t="s">
        <v>248</v>
      </c>
      <c r="F3471" t="s">
        <v>220</v>
      </c>
      <c r="G3471" t="s">
        <v>271</v>
      </c>
      <c r="H3471" t="s">
        <v>6</v>
      </c>
      <c r="I3471">
        <v>1</v>
      </c>
      <c r="J3471">
        <v>0</v>
      </c>
      <c r="K3471">
        <v>0</v>
      </c>
      <c r="L3471">
        <v>0</v>
      </c>
      <c r="M3471">
        <v>0</v>
      </c>
      <c r="N3471">
        <v>1</v>
      </c>
      <c r="O3471" s="99">
        <f t="shared" si="109"/>
        <v>1</v>
      </c>
      <c r="P3471" s="88">
        <f t="shared" si="110"/>
        <v>1</v>
      </c>
    </row>
    <row r="3472" spans="1:16" x14ac:dyDescent="0.3">
      <c r="A3472" t="s">
        <v>43</v>
      </c>
      <c r="B3472" s="9" t="s">
        <v>395</v>
      </c>
      <c r="C3472" t="s">
        <v>398</v>
      </c>
      <c r="D3472" t="s">
        <v>104</v>
      </c>
      <c r="E3472" t="s">
        <v>249</v>
      </c>
      <c r="F3472" t="s">
        <v>220</v>
      </c>
      <c r="G3472" t="s">
        <v>272</v>
      </c>
      <c r="H3472" t="s">
        <v>4</v>
      </c>
      <c r="I3472">
        <v>11</v>
      </c>
      <c r="J3472">
        <v>9</v>
      </c>
      <c r="K3472">
        <v>2</v>
      </c>
      <c r="L3472">
        <v>7</v>
      </c>
      <c r="M3472">
        <v>2</v>
      </c>
      <c r="N3472">
        <v>0</v>
      </c>
      <c r="O3472" s="99">
        <f t="shared" si="109"/>
        <v>11</v>
      </c>
      <c r="P3472" s="88">
        <f t="shared" si="110"/>
        <v>0</v>
      </c>
    </row>
    <row r="3473" spans="1:16" x14ac:dyDescent="0.3">
      <c r="A3473" t="s">
        <v>43</v>
      </c>
      <c r="B3473" s="9" t="s">
        <v>395</v>
      </c>
      <c r="C3473" t="s">
        <v>398</v>
      </c>
      <c r="D3473" t="s">
        <v>104</v>
      </c>
      <c r="E3473" t="s">
        <v>249</v>
      </c>
      <c r="F3473" t="s">
        <v>220</v>
      </c>
      <c r="G3473" t="s">
        <v>272</v>
      </c>
      <c r="H3473" t="s">
        <v>5</v>
      </c>
      <c r="I3473">
        <v>4</v>
      </c>
      <c r="J3473">
        <v>2</v>
      </c>
      <c r="K3473">
        <v>1</v>
      </c>
      <c r="L3473">
        <v>1</v>
      </c>
      <c r="M3473">
        <v>0</v>
      </c>
      <c r="N3473">
        <v>2</v>
      </c>
      <c r="O3473" s="99">
        <f t="shared" si="109"/>
        <v>4</v>
      </c>
      <c r="P3473" s="88">
        <f t="shared" si="110"/>
        <v>2</v>
      </c>
    </row>
    <row r="3474" spans="1:16" x14ac:dyDescent="0.3">
      <c r="A3474" t="s">
        <v>43</v>
      </c>
      <c r="B3474" s="9" t="s">
        <v>395</v>
      </c>
      <c r="C3474" t="s">
        <v>398</v>
      </c>
      <c r="D3474" t="s">
        <v>104</v>
      </c>
      <c r="E3474" t="s">
        <v>249</v>
      </c>
      <c r="F3474" t="s">
        <v>220</v>
      </c>
      <c r="G3474" t="s">
        <v>272</v>
      </c>
      <c r="H3474" t="s">
        <v>7</v>
      </c>
      <c r="I3474">
        <v>1</v>
      </c>
      <c r="J3474">
        <v>1</v>
      </c>
      <c r="K3474">
        <v>0</v>
      </c>
      <c r="L3474">
        <v>1</v>
      </c>
      <c r="M3474">
        <v>0</v>
      </c>
      <c r="N3474">
        <v>0</v>
      </c>
      <c r="O3474" s="99">
        <f t="shared" si="109"/>
        <v>1</v>
      </c>
      <c r="P3474" s="88">
        <f t="shared" si="110"/>
        <v>0</v>
      </c>
    </row>
    <row r="3475" spans="1:16" x14ac:dyDescent="0.3">
      <c r="A3475" t="s">
        <v>43</v>
      </c>
      <c r="B3475" s="9" t="s">
        <v>395</v>
      </c>
      <c r="C3475" t="s">
        <v>398</v>
      </c>
      <c r="D3475" t="s">
        <v>104</v>
      </c>
      <c r="E3475" t="s">
        <v>249</v>
      </c>
      <c r="F3475" t="s">
        <v>220</v>
      </c>
      <c r="G3475" t="s">
        <v>272</v>
      </c>
      <c r="H3475" t="s">
        <v>6</v>
      </c>
      <c r="I3475">
        <v>2</v>
      </c>
      <c r="J3475">
        <v>2</v>
      </c>
      <c r="K3475">
        <v>0</v>
      </c>
      <c r="L3475">
        <v>2</v>
      </c>
      <c r="M3475">
        <v>0</v>
      </c>
      <c r="N3475">
        <v>0</v>
      </c>
      <c r="O3475" s="99">
        <f t="shared" si="109"/>
        <v>2</v>
      </c>
      <c r="P3475" s="88">
        <f t="shared" si="110"/>
        <v>0</v>
      </c>
    </row>
    <row r="3476" spans="1:16" x14ac:dyDescent="0.3">
      <c r="A3476" t="s">
        <v>43</v>
      </c>
      <c r="B3476" s="9" t="s">
        <v>395</v>
      </c>
      <c r="C3476" t="s">
        <v>398</v>
      </c>
      <c r="D3476" t="s">
        <v>106</v>
      </c>
      <c r="E3476" t="s">
        <v>250</v>
      </c>
      <c r="F3476" t="s">
        <v>220</v>
      </c>
      <c r="G3476" t="s">
        <v>273</v>
      </c>
      <c r="H3476" t="s">
        <v>4</v>
      </c>
      <c r="I3476">
        <v>30</v>
      </c>
      <c r="J3476">
        <v>2</v>
      </c>
      <c r="K3476">
        <v>1</v>
      </c>
      <c r="L3476">
        <v>1</v>
      </c>
      <c r="M3476">
        <v>6</v>
      </c>
      <c r="N3476">
        <v>22</v>
      </c>
      <c r="O3476" s="99">
        <f t="shared" si="109"/>
        <v>30</v>
      </c>
      <c r="P3476" s="88">
        <f t="shared" si="110"/>
        <v>22</v>
      </c>
    </row>
    <row r="3477" spans="1:16" x14ac:dyDescent="0.3">
      <c r="A3477" t="s">
        <v>43</v>
      </c>
      <c r="B3477" s="9" t="s">
        <v>395</v>
      </c>
      <c r="C3477" t="s">
        <v>398</v>
      </c>
      <c r="D3477" t="s">
        <v>106</v>
      </c>
      <c r="E3477" t="s">
        <v>250</v>
      </c>
      <c r="F3477" t="s">
        <v>220</v>
      </c>
      <c r="G3477" t="s">
        <v>273</v>
      </c>
      <c r="H3477" t="s">
        <v>5</v>
      </c>
      <c r="I3477">
        <v>6</v>
      </c>
      <c r="J3477">
        <v>1</v>
      </c>
      <c r="K3477">
        <v>0</v>
      </c>
      <c r="L3477">
        <v>1</v>
      </c>
      <c r="M3477">
        <v>1</v>
      </c>
      <c r="N3477">
        <v>4</v>
      </c>
      <c r="O3477" s="99">
        <f t="shared" si="109"/>
        <v>6</v>
      </c>
      <c r="P3477" s="88">
        <f t="shared" si="110"/>
        <v>4</v>
      </c>
    </row>
    <row r="3478" spans="1:16" x14ac:dyDescent="0.3">
      <c r="A3478" t="s">
        <v>43</v>
      </c>
      <c r="B3478" s="9" t="s">
        <v>395</v>
      </c>
      <c r="C3478" t="s">
        <v>398</v>
      </c>
      <c r="D3478" t="s">
        <v>106</v>
      </c>
      <c r="E3478" t="s">
        <v>250</v>
      </c>
      <c r="F3478" t="s">
        <v>220</v>
      </c>
      <c r="G3478" t="s">
        <v>273</v>
      </c>
      <c r="H3478" t="s">
        <v>7</v>
      </c>
      <c r="I3478">
        <v>1</v>
      </c>
      <c r="J3478">
        <v>0</v>
      </c>
      <c r="K3478">
        <v>0</v>
      </c>
      <c r="L3478">
        <v>0</v>
      </c>
      <c r="M3478">
        <v>1</v>
      </c>
      <c r="N3478">
        <v>0</v>
      </c>
      <c r="O3478" s="99">
        <f t="shared" si="109"/>
        <v>1</v>
      </c>
      <c r="P3478" s="88">
        <f t="shared" si="110"/>
        <v>0</v>
      </c>
    </row>
    <row r="3479" spans="1:16" x14ac:dyDescent="0.3">
      <c r="A3479" t="s">
        <v>43</v>
      </c>
      <c r="B3479" s="9" t="s">
        <v>395</v>
      </c>
      <c r="C3479" t="s">
        <v>398</v>
      </c>
      <c r="D3479" t="s">
        <v>106</v>
      </c>
      <c r="E3479" t="s">
        <v>250</v>
      </c>
      <c r="F3479" t="s">
        <v>220</v>
      </c>
      <c r="G3479" t="s">
        <v>273</v>
      </c>
      <c r="H3479" t="s">
        <v>6</v>
      </c>
      <c r="I3479">
        <v>3</v>
      </c>
      <c r="J3479">
        <v>1</v>
      </c>
      <c r="K3479">
        <v>1</v>
      </c>
      <c r="L3479">
        <v>0</v>
      </c>
      <c r="M3479">
        <v>1</v>
      </c>
      <c r="N3479">
        <v>1</v>
      </c>
      <c r="O3479" s="99">
        <f t="shared" si="109"/>
        <v>3</v>
      </c>
      <c r="P3479" s="88">
        <f t="shared" si="110"/>
        <v>1</v>
      </c>
    </row>
    <row r="3480" spans="1:16" x14ac:dyDescent="0.3">
      <c r="A3480" t="s">
        <v>43</v>
      </c>
      <c r="B3480" s="9" t="s">
        <v>395</v>
      </c>
      <c r="C3480" t="s">
        <v>398</v>
      </c>
      <c r="D3480" t="s">
        <v>108</v>
      </c>
      <c r="E3480" t="s">
        <v>251</v>
      </c>
      <c r="F3480" t="s">
        <v>239</v>
      </c>
      <c r="G3480" t="s">
        <v>271</v>
      </c>
      <c r="H3480" t="s">
        <v>4</v>
      </c>
      <c r="I3480">
        <v>66</v>
      </c>
      <c r="J3480">
        <v>35</v>
      </c>
      <c r="K3480">
        <v>7</v>
      </c>
      <c r="L3480">
        <v>28</v>
      </c>
      <c r="M3480">
        <v>22</v>
      </c>
      <c r="N3480">
        <v>9</v>
      </c>
      <c r="O3480" s="99">
        <f t="shared" si="109"/>
        <v>66</v>
      </c>
      <c r="P3480" s="88">
        <f t="shared" si="110"/>
        <v>9</v>
      </c>
    </row>
    <row r="3481" spans="1:16" x14ac:dyDescent="0.3">
      <c r="A3481" t="s">
        <v>43</v>
      </c>
      <c r="B3481" s="9" t="s">
        <v>395</v>
      </c>
      <c r="C3481" t="s">
        <v>398</v>
      </c>
      <c r="D3481" t="s">
        <v>108</v>
      </c>
      <c r="E3481" t="s">
        <v>251</v>
      </c>
      <c r="F3481" t="s">
        <v>239</v>
      </c>
      <c r="G3481" t="s">
        <v>271</v>
      </c>
      <c r="H3481" t="s">
        <v>5</v>
      </c>
      <c r="I3481">
        <v>5</v>
      </c>
      <c r="J3481">
        <v>3</v>
      </c>
      <c r="K3481">
        <v>0</v>
      </c>
      <c r="L3481">
        <v>3</v>
      </c>
      <c r="M3481">
        <v>2</v>
      </c>
      <c r="N3481">
        <v>0</v>
      </c>
      <c r="O3481" s="99">
        <f t="shared" si="109"/>
        <v>5</v>
      </c>
      <c r="P3481" s="88">
        <f t="shared" si="110"/>
        <v>0</v>
      </c>
    </row>
    <row r="3482" spans="1:16" x14ac:dyDescent="0.3">
      <c r="A3482" t="s">
        <v>43</v>
      </c>
      <c r="B3482" s="9" t="s">
        <v>395</v>
      </c>
      <c r="C3482" t="s">
        <v>398</v>
      </c>
      <c r="D3482" t="s">
        <v>108</v>
      </c>
      <c r="E3482" t="s">
        <v>251</v>
      </c>
      <c r="F3482" t="s">
        <v>239</v>
      </c>
      <c r="G3482" t="s">
        <v>271</v>
      </c>
      <c r="H3482" t="s">
        <v>7</v>
      </c>
      <c r="I3482">
        <v>3</v>
      </c>
      <c r="J3482">
        <v>1</v>
      </c>
      <c r="K3482">
        <v>0</v>
      </c>
      <c r="L3482">
        <v>1</v>
      </c>
      <c r="M3482">
        <v>1</v>
      </c>
      <c r="N3482">
        <v>1</v>
      </c>
      <c r="O3482" s="99">
        <f t="shared" si="109"/>
        <v>3</v>
      </c>
      <c r="P3482" s="88">
        <f t="shared" si="110"/>
        <v>1</v>
      </c>
    </row>
    <row r="3483" spans="1:16" x14ac:dyDescent="0.3">
      <c r="A3483" t="s">
        <v>43</v>
      </c>
      <c r="B3483" s="9" t="s">
        <v>395</v>
      </c>
      <c r="C3483" t="s">
        <v>398</v>
      </c>
      <c r="D3483" t="s">
        <v>108</v>
      </c>
      <c r="E3483" t="s">
        <v>251</v>
      </c>
      <c r="F3483" t="s">
        <v>239</v>
      </c>
      <c r="G3483" t="s">
        <v>271</v>
      </c>
      <c r="H3483" t="s">
        <v>6</v>
      </c>
      <c r="I3483">
        <v>4</v>
      </c>
      <c r="J3483">
        <v>4</v>
      </c>
      <c r="K3483">
        <v>0</v>
      </c>
      <c r="L3483">
        <v>4</v>
      </c>
      <c r="M3483">
        <v>0</v>
      </c>
      <c r="N3483">
        <v>0</v>
      </c>
      <c r="O3483" s="99">
        <f t="shared" si="109"/>
        <v>4</v>
      </c>
      <c r="P3483" s="88">
        <f t="shared" si="110"/>
        <v>0</v>
      </c>
    </row>
    <row r="3484" spans="1:16" x14ac:dyDescent="0.3">
      <c r="A3484" t="s">
        <v>43</v>
      </c>
      <c r="B3484" s="9" t="s">
        <v>395</v>
      </c>
      <c r="C3484" t="s">
        <v>398</v>
      </c>
      <c r="D3484" t="s">
        <v>110</v>
      </c>
      <c r="E3484" t="s">
        <v>252</v>
      </c>
      <c r="F3484" t="s">
        <v>220</v>
      </c>
      <c r="G3484" t="s">
        <v>273</v>
      </c>
      <c r="H3484" t="s">
        <v>4</v>
      </c>
      <c r="I3484">
        <v>14</v>
      </c>
      <c r="J3484">
        <v>7</v>
      </c>
      <c r="K3484">
        <v>3</v>
      </c>
      <c r="L3484">
        <v>4</v>
      </c>
      <c r="M3484">
        <v>6</v>
      </c>
      <c r="N3484">
        <v>1</v>
      </c>
      <c r="O3484" s="99">
        <f t="shared" si="109"/>
        <v>14</v>
      </c>
      <c r="P3484" s="88">
        <f t="shared" si="110"/>
        <v>1</v>
      </c>
    </row>
    <row r="3485" spans="1:16" x14ac:dyDescent="0.3">
      <c r="A3485" t="s">
        <v>43</v>
      </c>
      <c r="B3485" s="9" t="s">
        <v>395</v>
      </c>
      <c r="C3485" t="s">
        <v>398</v>
      </c>
      <c r="D3485" t="s">
        <v>110</v>
      </c>
      <c r="E3485" t="s">
        <v>252</v>
      </c>
      <c r="F3485" t="s">
        <v>220</v>
      </c>
      <c r="G3485" t="s">
        <v>273</v>
      </c>
      <c r="H3485" t="s">
        <v>5</v>
      </c>
      <c r="I3485">
        <v>8</v>
      </c>
      <c r="J3485">
        <v>7</v>
      </c>
      <c r="K3485">
        <v>1</v>
      </c>
      <c r="L3485">
        <v>6</v>
      </c>
      <c r="M3485">
        <v>1</v>
      </c>
      <c r="N3485">
        <v>0</v>
      </c>
      <c r="O3485" s="99">
        <f t="shared" si="109"/>
        <v>8</v>
      </c>
      <c r="P3485" s="88">
        <f t="shared" si="110"/>
        <v>0</v>
      </c>
    </row>
    <row r="3486" spans="1:16" x14ac:dyDescent="0.3">
      <c r="A3486" t="s">
        <v>43</v>
      </c>
      <c r="B3486" s="9" t="s">
        <v>395</v>
      </c>
      <c r="C3486" t="s">
        <v>398</v>
      </c>
      <c r="D3486" t="s">
        <v>110</v>
      </c>
      <c r="E3486" t="s">
        <v>252</v>
      </c>
      <c r="F3486" t="s">
        <v>220</v>
      </c>
      <c r="G3486" t="s">
        <v>273</v>
      </c>
      <c r="H3486" t="s">
        <v>6</v>
      </c>
      <c r="I3486">
        <v>1</v>
      </c>
      <c r="J3486">
        <v>1</v>
      </c>
      <c r="K3486">
        <v>0</v>
      </c>
      <c r="L3486">
        <v>1</v>
      </c>
      <c r="M3486">
        <v>0</v>
      </c>
      <c r="N3486">
        <v>0</v>
      </c>
      <c r="O3486" s="99">
        <f t="shared" si="109"/>
        <v>1</v>
      </c>
      <c r="P3486" s="88">
        <f t="shared" si="110"/>
        <v>0</v>
      </c>
    </row>
    <row r="3487" spans="1:16" x14ac:dyDescent="0.3">
      <c r="A3487" t="s">
        <v>43</v>
      </c>
      <c r="B3487" s="9" t="s">
        <v>395</v>
      </c>
      <c r="C3487" t="s">
        <v>398</v>
      </c>
      <c r="D3487" t="s">
        <v>112</v>
      </c>
      <c r="E3487" t="s">
        <v>253</v>
      </c>
      <c r="F3487" t="s">
        <v>220</v>
      </c>
      <c r="G3487" t="s">
        <v>273</v>
      </c>
      <c r="H3487" t="s">
        <v>4</v>
      </c>
      <c r="I3487">
        <v>13</v>
      </c>
      <c r="J3487">
        <v>7</v>
      </c>
      <c r="K3487">
        <v>1</v>
      </c>
      <c r="L3487">
        <v>6</v>
      </c>
      <c r="M3487">
        <v>2</v>
      </c>
      <c r="N3487">
        <v>4</v>
      </c>
      <c r="O3487" s="99">
        <f t="shared" si="109"/>
        <v>13</v>
      </c>
      <c r="P3487" s="88">
        <f t="shared" si="110"/>
        <v>4</v>
      </c>
    </row>
    <row r="3488" spans="1:16" x14ac:dyDescent="0.3">
      <c r="A3488" t="s">
        <v>43</v>
      </c>
      <c r="B3488" s="9" t="s">
        <v>395</v>
      </c>
      <c r="C3488" t="s">
        <v>398</v>
      </c>
      <c r="D3488" t="s">
        <v>112</v>
      </c>
      <c r="E3488" t="s">
        <v>253</v>
      </c>
      <c r="F3488" t="s">
        <v>220</v>
      </c>
      <c r="G3488" t="s">
        <v>273</v>
      </c>
      <c r="H3488" t="s">
        <v>5</v>
      </c>
      <c r="I3488">
        <v>2</v>
      </c>
      <c r="J3488">
        <v>2</v>
      </c>
      <c r="K3488">
        <v>0</v>
      </c>
      <c r="L3488">
        <v>2</v>
      </c>
      <c r="M3488">
        <v>0</v>
      </c>
      <c r="N3488">
        <v>0</v>
      </c>
      <c r="O3488" s="99">
        <f t="shared" si="109"/>
        <v>2</v>
      </c>
      <c r="P3488" s="88">
        <f t="shared" si="110"/>
        <v>0</v>
      </c>
    </row>
    <row r="3489" spans="1:16" x14ac:dyDescent="0.3">
      <c r="A3489" t="s">
        <v>43</v>
      </c>
      <c r="B3489" s="9" t="s">
        <v>395</v>
      </c>
      <c r="C3489" t="s">
        <v>398</v>
      </c>
      <c r="D3489" t="s">
        <v>112</v>
      </c>
      <c r="E3489" t="s">
        <v>253</v>
      </c>
      <c r="F3489" t="s">
        <v>220</v>
      </c>
      <c r="G3489" t="s">
        <v>273</v>
      </c>
      <c r="H3489" t="s">
        <v>6</v>
      </c>
      <c r="I3489">
        <v>3</v>
      </c>
      <c r="J3489">
        <v>3</v>
      </c>
      <c r="K3489">
        <v>2</v>
      </c>
      <c r="L3489">
        <v>1</v>
      </c>
      <c r="M3489">
        <v>0</v>
      </c>
      <c r="N3489">
        <v>0</v>
      </c>
      <c r="O3489" s="99">
        <f t="shared" si="109"/>
        <v>3</v>
      </c>
      <c r="P3489" s="88">
        <f t="shared" si="110"/>
        <v>0</v>
      </c>
    </row>
    <row r="3490" spans="1:16" x14ac:dyDescent="0.3">
      <c r="A3490" t="s">
        <v>43</v>
      </c>
      <c r="B3490" s="9" t="s">
        <v>395</v>
      </c>
      <c r="C3490" t="s">
        <v>398</v>
      </c>
      <c r="D3490" t="s">
        <v>114</v>
      </c>
      <c r="E3490" t="s">
        <v>254</v>
      </c>
      <c r="F3490" t="s">
        <v>220</v>
      </c>
      <c r="G3490" t="s">
        <v>272</v>
      </c>
      <c r="H3490" t="s">
        <v>4</v>
      </c>
      <c r="I3490">
        <v>8</v>
      </c>
      <c r="J3490">
        <v>5</v>
      </c>
      <c r="K3490">
        <v>2</v>
      </c>
      <c r="L3490">
        <v>3</v>
      </c>
      <c r="M3490">
        <v>3</v>
      </c>
      <c r="N3490">
        <v>0</v>
      </c>
      <c r="O3490" s="99">
        <f t="shared" si="109"/>
        <v>8</v>
      </c>
      <c r="P3490" s="88">
        <f t="shared" si="110"/>
        <v>0</v>
      </c>
    </row>
    <row r="3491" spans="1:16" x14ac:dyDescent="0.3">
      <c r="A3491" t="s">
        <v>43</v>
      </c>
      <c r="B3491" s="9" t="s">
        <v>395</v>
      </c>
      <c r="C3491" t="s">
        <v>398</v>
      </c>
      <c r="D3491" t="s">
        <v>114</v>
      </c>
      <c r="E3491" t="s">
        <v>254</v>
      </c>
      <c r="F3491" t="s">
        <v>220</v>
      </c>
      <c r="G3491" t="s">
        <v>272</v>
      </c>
      <c r="H3491" t="s">
        <v>5</v>
      </c>
      <c r="I3491">
        <v>5</v>
      </c>
      <c r="J3491">
        <v>2</v>
      </c>
      <c r="K3491">
        <v>2</v>
      </c>
      <c r="L3491">
        <v>0</v>
      </c>
      <c r="M3491">
        <v>3</v>
      </c>
      <c r="N3491">
        <v>0</v>
      </c>
      <c r="O3491" s="99">
        <f t="shared" si="109"/>
        <v>5</v>
      </c>
      <c r="P3491" s="88">
        <f t="shared" si="110"/>
        <v>0</v>
      </c>
    </row>
    <row r="3492" spans="1:16" x14ac:dyDescent="0.3">
      <c r="A3492" t="s">
        <v>43</v>
      </c>
      <c r="B3492" s="9" t="s">
        <v>395</v>
      </c>
      <c r="C3492" t="s">
        <v>398</v>
      </c>
      <c r="D3492" t="s">
        <v>114</v>
      </c>
      <c r="E3492" t="s">
        <v>254</v>
      </c>
      <c r="F3492" t="s">
        <v>220</v>
      </c>
      <c r="G3492" t="s">
        <v>272</v>
      </c>
      <c r="H3492" t="s">
        <v>7</v>
      </c>
      <c r="I3492">
        <v>1</v>
      </c>
      <c r="J3492">
        <v>1</v>
      </c>
      <c r="K3492">
        <v>1</v>
      </c>
      <c r="L3492">
        <v>0</v>
      </c>
      <c r="M3492">
        <v>0</v>
      </c>
      <c r="N3492">
        <v>0</v>
      </c>
      <c r="O3492" s="99">
        <f t="shared" si="109"/>
        <v>1</v>
      </c>
      <c r="P3492" s="88">
        <f t="shared" si="110"/>
        <v>0</v>
      </c>
    </row>
    <row r="3493" spans="1:16" x14ac:dyDescent="0.3">
      <c r="A3493" t="s">
        <v>43</v>
      </c>
      <c r="B3493" s="9" t="s">
        <v>395</v>
      </c>
      <c r="C3493" t="s">
        <v>398</v>
      </c>
      <c r="D3493" t="s">
        <v>114</v>
      </c>
      <c r="E3493" t="s">
        <v>254</v>
      </c>
      <c r="F3493" t="s">
        <v>220</v>
      </c>
      <c r="G3493" t="s">
        <v>272</v>
      </c>
      <c r="H3493" t="s">
        <v>6</v>
      </c>
      <c r="I3493">
        <v>1</v>
      </c>
      <c r="J3493">
        <v>1</v>
      </c>
      <c r="K3493">
        <v>0</v>
      </c>
      <c r="L3493">
        <v>1</v>
      </c>
      <c r="M3493">
        <v>0</v>
      </c>
      <c r="N3493">
        <v>0</v>
      </c>
      <c r="O3493" s="99">
        <f t="shared" si="109"/>
        <v>1</v>
      </c>
      <c r="P3493" s="88">
        <f t="shared" si="110"/>
        <v>0</v>
      </c>
    </row>
    <row r="3494" spans="1:16" x14ac:dyDescent="0.3">
      <c r="A3494" t="s">
        <v>43</v>
      </c>
      <c r="B3494" s="9" t="s">
        <v>395</v>
      </c>
      <c r="C3494" t="s">
        <v>398</v>
      </c>
      <c r="D3494" t="s">
        <v>116</v>
      </c>
      <c r="E3494" t="s">
        <v>255</v>
      </c>
      <c r="F3494" t="s">
        <v>220</v>
      </c>
      <c r="G3494" t="s">
        <v>273</v>
      </c>
      <c r="H3494" t="s">
        <v>4</v>
      </c>
      <c r="I3494">
        <v>8</v>
      </c>
      <c r="J3494">
        <v>4</v>
      </c>
      <c r="K3494">
        <v>0</v>
      </c>
      <c r="L3494">
        <v>4</v>
      </c>
      <c r="M3494">
        <v>3</v>
      </c>
      <c r="N3494">
        <v>1</v>
      </c>
      <c r="O3494" s="99">
        <f t="shared" si="109"/>
        <v>8</v>
      </c>
      <c r="P3494" s="88">
        <f t="shared" si="110"/>
        <v>1</v>
      </c>
    </row>
    <row r="3495" spans="1:16" x14ac:dyDescent="0.3">
      <c r="A3495" t="s">
        <v>43</v>
      </c>
      <c r="B3495" s="9" t="s">
        <v>395</v>
      </c>
      <c r="C3495" t="s">
        <v>398</v>
      </c>
      <c r="D3495" t="s">
        <v>116</v>
      </c>
      <c r="E3495" t="s">
        <v>255</v>
      </c>
      <c r="F3495" t="s">
        <v>220</v>
      </c>
      <c r="G3495" t="s">
        <v>273</v>
      </c>
      <c r="H3495" t="s">
        <v>5</v>
      </c>
      <c r="I3495">
        <v>3</v>
      </c>
      <c r="J3495">
        <v>1</v>
      </c>
      <c r="K3495">
        <v>1</v>
      </c>
      <c r="L3495">
        <v>0</v>
      </c>
      <c r="M3495">
        <v>2</v>
      </c>
      <c r="N3495">
        <v>0</v>
      </c>
      <c r="O3495" s="99">
        <f t="shared" si="109"/>
        <v>3</v>
      </c>
      <c r="P3495" s="88">
        <f t="shared" si="110"/>
        <v>0</v>
      </c>
    </row>
    <row r="3496" spans="1:16" x14ac:dyDescent="0.3">
      <c r="A3496" t="s">
        <v>43</v>
      </c>
      <c r="B3496" s="9" t="s">
        <v>395</v>
      </c>
      <c r="C3496" t="s">
        <v>398</v>
      </c>
      <c r="D3496" t="s">
        <v>116</v>
      </c>
      <c r="E3496" t="s">
        <v>255</v>
      </c>
      <c r="F3496" t="s">
        <v>220</v>
      </c>
      <c r="G3496" t="s">
        <v>273</v>
      </c>
      <c r="H3496" t="s">
        <v>7</v>
      </c>
      <c r="I3496">
        <v>2</v>
      </c>
      <c r="J3496">
        <v>2</v>
      </c>
      <c r="K3496">
        <v>2</v>
      </c>
      <c r="L3496">
        <v>0</v>
      </c>
      <c r="M3496">
        <v>0</v>
      </c>
      <c r="N3496">
        <v>0</v>
      </c>
      <c r="O3496" s="99">
        <f t="shared" si="109"/>
        <v>2</v>
      </c>
      <c r="P3496" s="88">
        <f t="shared" si="110"/>
        <v>0</v>
      </c>
    </row>
    <row r="3497" spans="1:16" x14ac:dyDescent="0.3">
      <c r="A3497" t="s">
        <v>43</v>
      </c>
      <c r="B3497" s="9" t="s">
        <v>395</v>
      </c>
      <c r="C3497" t="s">
        <v>398</v>
      </c>
      <c r="D3497" t="s">
        <v>118</v>
      </c>
      <c r="E3497" t="s">
        <v>256</v>
      </c>
      <c r="F3497" t="s">
        <v>220</v>
      </c>
      <c r="G3497" t="s">
        <v>271</v>
      </c>
      <c r="H3497" t="s">
        <v>4</v>
      </c>
      <c r="I3497">
        <v>12</v>
      </c>
      <c r="J3497">
        <v>8</v>
      </c>
      <c r="K3497">
        <v>5</v>
      </c>
      <c r="L3497">
        <v>3</v>
      </c>
      <c r="M3497">
        <v>1</v>
      </c>
      <c r="N3497">
        <v>3</v>
      </c>
      <c r="O3497" s="99">
        <f t="shared" si="109"/>
        <v>12</v>
      </c>
      <c r="P3497" s="88">
        <f t="shared" si="110"/>
        <v>3</v>
      </c>
    </row>
    <row r="3498" spans="1:16" x14ac:dyDescent="0.3">
      <c r="A3498" t="s">
        <v>43</v>
      </c>
      <c r="B3498" s="9" t="s">
        <v>395</v>
      </c>
      <c r="C3498" t="s">
        <v>398</v>
      </c>
      <c r="D3498" t="s">
        <v>118</v>
      </c>
      <c r="E3498" t="s">
        <v>256</v>
      </c>
      <c r="F3498" t="s">
        <v>220</v>
      </c>
      <c r="G3498" t="s">
        <v>271</v>
      </c>
      <c r="H3498" t="s">
        <v>5</v>
      </c>
      <c r="I3498">
        <v>4</v>
      </c>
      <c r="J3498">
        <v>2</v>
      </c>
      <c r="K3498">
        <v>1</v>
      </c>
      <c r="L3498">
        <v>1</v>
      </c>
      <c r="M3498">
        <v>2</v>
      </c>
      <c r="N3498">
        <v>0</v>
      </c>
      <c r="O3498" s="99">
        <f t="shared" si="109"/>
        <v>4</v>
      </c>
      <c r="P3498" s="88">
        <f t="shared" si="110"/>
        <v>0</v>
      </c>
    </row>
    <row r="3499" spans="1:16" x14ac:dyDescent="0.3">
      <c r="A3499" t="s">
        <v>43</v>
      </c>
      <c r="B3499" s="9" t="s">
        <v>395</v>
      </c>
      <c r="C3499" t="s">
        <v>398</v>
      </c>
      <c r="D3499" t="s">
        <v>118</v>
      </c>
      <c r="E3499" t="s">
        <v>256</v>
      </c>
      <c r="F3499" t="s">
        <v>220</v>
      </c>
      <c r="G3499" t="s">
        <v>271</v>
      </c>
      <c r="H3499" t="s">
        <v>6</v>
      </c>
      <c r="I3499">
        <v>1</v>
      </c>
      <c r="J3499">
        <v>1</v>
      </c>
      <c r="K3499">
        <v>0</v>
      </c>
      <c r="L3499">
        <v>1</v>
      </c>
      <c r="M3499">
        <v>0</v>
      </c>
      <c r="N3499">
        <v>0</v>
      </c>
      <c r="O3499" s="99">
        <f t="shared" si="109"/>
        <v>1</v>
      </c>
      <c r="P3499" s="88">
        <f t="shared" si="110"/>
        <v>0</v>
      </c>
    </row>
    <row r="3500" spans="1:16" x14ac:dyDescent="0.3">
      <c r="A3500" t="s">
        <v>43</v>
      </c>
      <c r="B3500" s="9" t="s">
        <v>395</v>
      </c>
      <c r="C3500" t="s">
        <v>398</v>
      </c>
      <c r="D3500" t="s">
        <v>120</v>
      </c>
      <c r="E3500" t="s">
        <v>257</v>
      </c>
      <c r="F3500" t="s">
        <v>220</v>
      </c>
      <c r="G3500" t="s">
        <v>273</v>
      </c>
      <c r="H3500" t="s">
        <v>4</v>
      </c>
      <c r="I3500">
        <v>24</v>
      </c>
      <c r="J3500">
        <v>6</v>
      </c>
      <c r="K3500">
        <v>2</v>
      </c>
      <c r="L3500">
        <v>4</v>
      </c>
      <c r="M3500">
        <v>15</v>
      </c>
      <c r="N3500">
        <v>3</v>
      </c>
      <c r="O3500" s="99">
        <f t="shared" si="109"/>
        <v>24</v>
      </c>
      <c r="P3500" s="88">
        <f t="shared" si="110"/>
        <v>3</v>
      </c>
    </row>
    <row r="3501" spans="1:16" x14ac:dyDescent="0.3">
      <c r="A3501" t="s">
        <v>43</v>
      </c>
      <c r="B3501" s="9" t="s">
        <v>395</v>
      </c>
      <c r="C3501" t="s">
        <v>398</v>
      </c>
      <c r="D3501" t="s">
        <v>120</v>
      </c>
      <c r="E3501" t="s">
        <v>257</v>
      </c>
      <c r="F3501" t="s">
        <v>220</v>
      </c>
      <c r="G3501" t="s">
        <v>273</v>
      </c>
      <c r="H3501" t="s">
        <v>5</v>
      </c>
      <c r="I3501">
        <v>1</v>
      </c>
      <c r="J3501">
        <v>1</v>
      </c>
      <c r="K3501">
        <v>1</v>
      </c>
      <c r="L3501">
        <v>0</v>
      </c>
      <c r="M3501">
        <v>0</v>
      </c>
      <c r="N3501">
        <v>0</v>
      </c>
      <c r="O3501" s="99">
        <f t="shared" si="109"/>
        <v>1</v>
      </c>
      <c r="P3501" s="88">
        <f t="shared" si="110"/>
        <v>0</v>
      </c>
    </row>
    <row r="3502" spans="1:16" x14ac:dyDescent="0.3">
      <c r="A3502" t="s">
        <v>43</v>
      </c>
      <c r="B3502" s="9" t="s">
        <v>395</v>
      </c>
      <c r="C3502" t="s">
        <v>398</v>
      </c>
      <c r="D3502" t="s">
        <v>120</v>
      </c>
      <c r="E3502" t="s">
        <v>257</v>
      </c>
      <c r="F3502" t="s">
        <v>220</v>
      </c>
      <c r="G3502" t="s">
        <v>273</v>
      </c>
      <c r="H3502" t="s">
        <v>6</v>
      </c>
      <c r="I3502">
        <v>2</v>
      </c>
      <c r="J3502">
        <v>1</v>
      </c>
      <c r="K3502">
        <v>0</v>
      </c>
      <c r="L3502">
        <v>1</v>
      </c>
      <c r="M3502">
        <v>0</v>
      </c>
      <c r="N3502">
        <v>1</v>
      </c>
      <c r="O3502" s="99">
        <f t="shared" si="109"/>
        <v>2</v>
      </c>
      <c r="P3502" s="88">
        <f t="shared" si="110"/>
        <v>1</v>
      </c>
    </row>
    <row r="3503" spans="1:16" x14ac:dyDescent="0.3">
      <c r="A3503" t="s">
        <v>43</v>
      </c>
      <c r="B3503" s="9" t="s">
        <v>395</v>
      </c>
      <c r="C3503" t="s">
        <v>398</v>
      </c>
      <c r="D3503" t="s">
        <v>122</v>
      </c>
      <c r="E3503" t="s">
        <v>258</v>
      </c>
      <c r="F3503" t="s">
        <v>220</v>
      </c>
      <c r="G3503" t="s">
        <v>273</v>
      </c>
      <c r="H3503" t="s">
        <v>4</v>
      </c>
      <c r="I3503">
        <v>10</v>
      </c>
      <c r="J3503">
        <v>1</v>
      </c>
      <c r="K3503">
        <v>1</v>
      </c>
      <c r="L3503">
        <v>0</v>
      </c>
      <c r="M3503">
        <v>3</v>
      </c>
      <c r="N3503">
        <v>6</v>
      </c>
      <c r="O3503" s="99">
        <f t="shared" si="109"/>
        <v>10</v>
      </c>
      <c r="P3503" s="88">
        <f t="shared" si="110"/>
        <v>6</v>
      </c>
    </row>
    <row r="3504" spans="1:16" x14ac:dyDescent="0.3">
      <c r="A3504" t="s">
        <v>43</v>
      </c>
      <c r="B3504" s="9" t="s">
        <v>395</v>
      </c>
      <c r="C3504" t="s">
        <v>398</v>
      </c>
      <c r="D3504" t="s">
        <v>122</v>
      </c>
      <c r="E3504" t="s">
        <v>258</v>
      </c>
      <c r="F3504" t="s">
        <v>220</v>
      </c>
      <c r="G3504" t="s">
        <v>273</v>
      </c>
      <c r="H3504" t="s">
        <v>5</v>
      </c>
      <c r="I3504">
        <v>2</v>
      </c>
      <c r="J3504">
        <v>0</v>
      </c>
      <c r="K3504">
        <v>0</v>
      </c>
      <c r="L3504">
        <v>0</v>
      </c>
      <c r="M3504">
        <v>1</v>
      </c>
      <c r="N3504">
        <v>1</v>
      </c>
      <c r="O3504" s="99">
        <f t="shared" si="109"/>
        <v>2</v>
      </c>
      <c r="P3504" s="88">
        <f t="shared" si="110"/>
        <v>1</v>
      </c>
    </row>
    <row r="3505" spans="1:16" x14ac:dyDescent="0.3">
      <c r="A3505" t="s">
        <v>43</v>
      </c>
      <c r="B3505" s="9" t="s">
        <v>395</v>
      </c>
      <c r="C3505" t="s">
        <v>398</v>
      </c>
      <c r="D3505" t="s">
        <v>122</v>
      </c>
      <c r="E3505" t="s">
        <v>258</v>
      </c>
      <c r="F3505" t="s">
        <v>220</v>
      </c>
      <c r="G3505" t="s">
        <v>273</v>
      </c>
      <c r="H3505" t="s">
        <v>6</v>
      </c>
      <c r="I3505">
        <v>2</v>
      </c>
      <c r="J3505">
        <v>1</v>
      </c>
      <c r="K3505">
        <v>1</v>
      </c>
      <c r="L3505">
        <v>0</v>
      </c>
      <c r="M3505">
        <v>0</v>
      </c>
      <c r="N3505">
        <v>1</v>
      </c>
      <c r="O3505" s="99">
        <f t="shared" si="109"/>
        <v>2</v>
      </c>
      <c r="P3505" s="88">
        <f t="shared" si="110"/>
        <v>1</v>
      </c>
    </row>
    <row r="3506" spans="1:16" x14ac:dyDescent="0.3">
      <c r="A3506" t="s">
        <v>43</v>
      </c>
      <c r="B3506" s="9" t="s">
        <v>395</v>
      </c>
      <c r="C3506" t="s">
        <v>398</v>
      </c>
      <c r="D3506" t="s">
        <v>124</v>
      </c>
      <c r="E3506" t="s">
        <v>259</v>
      </c>
      <c r="F3506" t="s">
        <v>239</v>
      </c>
      <c r="G3506" t="s">
        <v>271</v>
      </c>
      <c r="H3506" t="s">
        <v>4</v>
      </c>
      <c r="I3506">
        <v>34</v>
      </c>
      <c r="J3506">
        <v>20</v>
      </c>
      <c r="K3506">
        <v>1</v>
      </c>
      <c r="L3506">
        <v>19</v>
      </c>
      <c r="M3506">
        <v>8</v>
      </c>
      <c r="N3506">
        <v>6</v>
      </c>
      <c r="O3506" s="99">
        <f t="shared" si="109"/>
        <v>34</v>
      </c>
      <c r="P3506" s="88">
        <f t="shared" si="110"/>
        <v>6</v>
      </c>
    </row>
    <row r="3507" spans="1:16" x14ac:dyDescent="0.3">
      <c r="A3507" t="s">
        <v>43</v>
      </c>
      <c r="B3507" s="9" t="s">
        <v>395</v>
      </c>
      <c r="C3507" t="s">
        <v>398</v>
      </c>
      <c r="D3507" t="s">
        <v>124</v>
      </c>
      <c r="E3507" t="s">
        <v>259</v>
      </c>
      <c r="F3507" t="s">
        <v>239</v>
      </c>
      <c r="G3507" t="s">
        <v>271</v>
      </c>
      <c r="H3507" t="s">
        <v>5</v>
      </c>
      <c r="I3507">
        <v>2</v>
      </c>
      <c r="J3507">
        <v>1</v>
      </c>
      <c r="K3507">
        <v>0</v>
      </c>
      <c r="L3507">
        <v>1</v>
      </c>
      <c r="M3507">
        <v>1</v>
      </c>
      <c r="N3507">
        <v>0</v>
      </c>
      <c r="O3507" s="99">
        <f t="shared" si="109"/>
        <v>2</v>
      </c>
      <c r="P3507" s="88">
        <f t="shared" si="110"/>
        <v>0</v>
      </c>
    </row>
    <row r="3508" spans="1:16" x14ac:dyDescent="0.3">
      <c r="A3508" t="s">
        <v>43</v>
      </c>
      <c r="B3508" s="9" t="s">
        <v>395</v>
      </c>
      <c r="C3508" t="s">
        <v>398</v>
      </c>
      <c r="D3508" t="s">
        <v>124</v>
      </c>
      <c r="E3508" t="s">
        <v>259</v>
      </c>
      <c r="F3508" t="s">
        <v>239</v>
      </c>
      <c r="G3508" t="s">
        <v>271</v>
      </c>
      <c r="H3508" t="s">
        <v>7</v>
      </c>
      <c r="I3508">
        <v>2</v>
      </c>
      <c r="J3508">
        <v>2</v>
      </c>
      <c r="K3508">
        <v>2</v>
      </c>
      <c r="L3508">
        <v>0</v>
      </c>
      <c r="M3508">
        <v>0</v>
      </c>
      <c r="N3508">
        <v>0</v>
      </c>
      <c r="O3508" s="99">
        <f t="shared" si="109"/>
        <v>2</v>
      </c>
      <c r="P3508" s="88">
        <f t="shared" si="110"/>
        <v>0</v>
      </c>
    </row>
    <row r="3509" spans="1:16" x14ac:dyDescent="0.3">
      <c r="A3509" t="s">
        <v>43</v>
      </c>
      <c r="B3509" s="9" t="s">
        <v>395</v>
      </c>
      <c r="C3509" t="s">
        <v>398</v>
      </c>
      <c r="D3509" t="s">
        <v>124</v>
      </c>
      <c r="E3509" t="s">
        <v>259</v>
      </c>
      <c r="F3509" t="s">
        <v>239</v>
      </c>
      <c r="G3509" t="s">
        <v>271</v>
      </c>
      <c r="H3509" t="s">
        <v>6</v>
      </c>
      <c r="I3509">
        <v>1</v>
      </c>
      <c r="J3509">
        <v>1</v>
      </c>
      <c r="K3509">
        <v>0</v>
      </c>
      <c r="L3509">
        <v>1</v>
      </c>
      <c r="M3509">
        <v>0</v>
      </c>
      <c r="N3509">
        <v>0</v>
      </c>
      <c r="O3509" s="99">
        <f t="shared" si="109"/>
        <v>1</v>
      </c>
      <c r="P3509" s="88">
        <f t="shared" si="110"/>
        <v>0</v>
      </c>
    </row>
    <row r="3510" spans="1:16" x14ac:dyDescent="0.3">
      <c r="A3510" t="s">
        <v>43</v>
      </c>
      <c r="B3510" s="9" t="s">
        <v>395</v>
      </c>
      <c r="C3510" t="s">
        <v>398</v>
      </c>
      <c r="D3510" t="s">
        <v>126</v>
      </c>
      <c r="E3510" t="s">
        <v>260</v>
      </c>
      <c r="F3510" t="s">
        <v>220</v>
      </c>
      <c r="G3510" t="s">
        <v>272</v>
      </c>
      <c r="H3510" t="s">
        <v>4</v>
      </c>
      <c r="I3510">
        <v>37</v>
      </c>
      <c r="J3510">
        <v>6</v>
      </c>
      <c r="K3510">
        <v>2</v>
      </c>
      <c r="L3510">
        <v>4</v>
      </c>
      <c r="M3510">
        <v>15</v>
      </c>
      <c r="N3510">
        <v>16</v>
      </c>
      <c r="O3510" s="99">
        <f t="shared" si="109"/>
        <v>37</v>
      </c>
      <c r="P3510" s="88">
        <f t="shared" si="110"/>
        <v>16</v>
      </c>
    </row>
    <row r="3511" spans="1:16" x14ac:dyDescent="0.3">
      <c r="A3511" t="s">
        <v>43</v>
      </c>
      <c r="B3511" s="9" t="s">
        <v>395</v>
      </c>
      <c r="C3511" t="s">
        <v>398</v>
      </c>
      <c r="D3511" t="s">
        <v>126</v>
      </c>
      <c r="E3511" t="s">
        <v>260</v>
      </c>
      <c r="F3511" t="s">
        <v>220</v>
      </c>
      <c r="G3511" t="s">
        <v>272</v>
      </c>
      <c r="H3511" t="s">
        <v>5</v>
      </c>
      <c r="I3511">
        <v>9</v>
      </c>
      <c r="J3511">
        <v>1</v>
      </c>
      <c r="K3511">
        <v>0</v>
      </c>
      <c r="L3511">
        <v>1</v>
      </c>
      <c r="M3511">
        <v>3</v>
      </c>
      <c r="N3511">
        <v>5</v>
      </c>
      <c r="O3511" s="99">
        <f t="shared" si="109"/>
        <v>9</v>
      </c>
      <c r="P3511" s="88">
        <f t="shared" si="110"/>
        <v>5</v>
      </c>
    </row>
    <row r="3512" spans="1:16" x14ac:dyDescent="0.3">
      <c r="A3512" t="s">
        <v>43</v>
      </c>
      <c r="B3512" s="9" t="s">
        <v>395</v>
      </c>
      <c r="C3512" t="s">
        <v>398</v>
      </c>
      <c r="D3512" t="s">
        <v>126</v>
      </c>
      <c r="E3512" t="s">
        <v>260</v>
      </c>
      <c r="F3512" t="s">
        <v>220</v>
      </c>
      <c r="G3512" t="s">
        <v>272</v>
      </c>
      <c r="H3512" t="s">
        <v>7</v>
      </c>
      <c r="I3512">
        <v>1</v>
      </c>
      <c r="J3512">
        <v>0</v>
      </c>
      <c r="K3512">
        <v>0</v>
      </c>
      <c r="L3512">
        <v>0</v>
      </c>
      <c r="M3512">
        <v>0</v>
      </c>
      <c r="N3512">
        <v>1</v>
      </c>
      <c r="O3512" s="99">
        <f t="shared" si="109"/>
        <v>1</v>
      </c>
      <c r="P3512" s="88">
        <f t="shared" si="110"/>
        <v>1</v>
      </c>
    </row>
    <row r="3513" spans="1:16" x14ac:dyDescent="0.3">
      <c r="A3513" t="s">
        <v>43</v>
      </c>
      <c r="B3513" s="9" t="s">
        <v>395</v>
      </c>
      <c r="C3513" t="s">
        <v>398</v>
      </c>
      <c r="D3513" t="s">
        <v>126</v>
      </c>
      <c r="E3513" t="s">
        <v>260</v>
      </c>
      <c r="F3513" t="s">
        <v>220</v>
      </c>
      <c r="G3513" t="s">
        <v>272</v>
      </c>
      <c r="H3513" t="s">
        <v>6</v>
      </c>
      <c r="I3513">
        <v>1</v>
      </c>
      <c r="J3513">
        <v>0</v>
      </c>
      <c r="K3513">
        <v>0</v>
      </c>
      <c r="L3513">
        <v>0</v>
      </c>
      <c r="M3513">
        <v>0</v>
      </c>
      <c r="N3513">
        <v>1</v>
      </c>
      <c r="O3513" s="99">
        <f t="shared" si="109"/>
        <v>1</v>
      </c>
      <c r="P3513" s="88">
        <f t="shared" si="110"/>
        <v>1</v>
      </c>
    </row>
    <row r="3514" spans="1:16" x14ac:dyDescent="0.3">
      <c r="A3514" t="s">
        <v>43</v>
      </c>
      <c r="B3514" s="9" t="s">
        <v>395</v>
      </c>
      <c r="C3514" t="s">
        <v>398</v>
      </c>
      <c r="D3514" t="s">
        <v>128</v>
      </c>
      <c r="E3514" t="s">
        <v>261</v>
      </c>
      <c r="F3514" t="s">
        <v>220</v>
      </c>
      <c r="G3514" t="s">
        <v>273</v>
      </c>
      <c r="H3514" t="s">
        <v>4</v>
      </c>
      <c r="I3514">
        <v>9</v>
      </c>
      <c r="J3514">
        <v>7</v>
      </c>
      <c r="K3514">
        <v>2</v>
      </c>
      <c r="L3514">
        <v>5</v>
      </c>
      <c r="M3514">
        <v>2</v>
      </c>
      <c r="N3514">
        <v>0</v>
      </c>
      <c r="O3514" s="99">
        <f t="shared" si="109"/>
        <v>9</v>
      </c>
      <c r="P3514" s="88">
        <f t="shared" si="110"/>
        <v>0</v>
      </c>
    </row>
    <row r="3515" spans="1:16" x14ac:dyDescent="0.3">
      <c r="A3515" t="s">
        <v>43</v>
      </c>
      <c r="B3515" s="9" t="s">
        <v>395</v>
      </c>
      <c r="C3515" t="s">
        <v>398</v>
      </c>
      <c r="D3515" t="s">
        <v>128</v>
      </c>
      <c r="E3515" t="s">
        <v>261</v>
      </c>
      <c r="F3515" t="s">
        <v>220</v>
      </c>
      <c r="G3515" t="s">
        <v>273</v>
      </c>
      <c r="H3515" t="s">
        <v>5</v>
      </c>
      <c r="I3515">
        <v>4</v>
      </c>
      <c r="J3515">
        <v>1</v>
      </c>
      <c r="K3515">
        <v>0</v>
      </c>
      <c r="L3515">
        <v>1</v>
      </c>
      <c r="M3515">
        <v>2</v>
      </c>
      <c r="N3515">
        <v>1</v>
      </c>
      <c r="O3515" s="99">
        <f t="shared" si="109"/>
        <v>4</v>
      </c>
      <c r="P3515" s="88">
        <f t="shared" si="110"/>
        <v>1</v>
      </c>
    </row>
    <row r="3516" spans="1:16" x14ac:dyDescent="0.3">
      <c r="A3516" t="s">
        <v>43</v>
      </c>
      <c r="B3516" s="9" t="s">
        <v>395</v>
      </c>
      <c r="C3516" t="s">
        <v>398</v>
      </c>
      <c r="D3516" t="s">
        <v>130</v>
      </c>
      <c r="E3516" t="s">
        <v>262</v>
      </c>
      <c r="F3516" t="s">
        <v>220</v>
      </c>
      <c r="G3516" t="s">
        <v>271</v>
      </c>
      <c r="H3516" t="s">
        <v>4</v>
      </c>
      <c r="I3516">
        <v>34</v>
      </c>
      <c r="J3516">
        <v>4</v>
      </c>
      <c r="K3516">
        <v>0</v>
      </c>
      <c r="L3516">
        <v>4</v>
      </c>
      <c r="M3516">
        <v>25</v>
      </c>
      <c r="N3516">
        <v>5</v>
      </c>
      <c r="O3516" s="99">
        <f t="shared" si="109"/>
        <v>34</v>
      </c>
      <c r="P3516" s="88">
        <f t="shared" si="110"/>
        <v>5</v>
      </c>
    </row>
    <row r="3517" spans="1:16" x14ac:dyDescent="0.3">
      <c r="A3517" t="s">
        <v>43</v>
      </c>
      <c r="B3517" s="9" t="s">
        <v>395</v>
      </c>
      <c r="C3517" t="s">
        <v>398</v>
      </c>
      <c r="D3517" t="s">
        <v>130</v>
      </c>
      <c r="E3517" t="s">
        <v>262</v>
      </c>
      <c r="F3517" t="s">
        <v>220</v>
      </c>
      <c r="G3517" t="s">
        <v>271</v>
      </c>
      <c r="H3517" t="s">
        <v>5</v>
      </c>
      <c r="I3517">
        <v>5</v>
      </c>
      <c r="J3517">
        <v>3</v>
      </c>
      <c r="K3517">
        <v>0</v>
      </c>
      <c r="L3517">
        <v>3</v>
      </c>
      <c r="M3517">
        <v>1</v>
      </c>
      <c r="N3517">
        <v>1</v>
      </c>
      <c r="O3517" s="99">
        <f t="shared" si="109"/>
        <v>5</v>
      </c>
      <c r="P3517" s="88">
        <f t="shared" si="110"/>
        <v>1</v>
      </c>
    </row>
    <row r="3518" spans="1:16" x14ac:dyDescent="0.3">
      <c r="A3518" t="s">
        <v>43</v>
      </c>
      <c r="B3518" s="9" t="s">
        <v>395</v>
      </c>
      <c r="C3518" t="s">
        <v>398</v>
      </c>
      <c r="D3518" t="s">
        <v>130</v>
      </c>
      <c r="E3518" t="s">
        <v>262</v>
      </c>
      <c r="F3518" t="s">
        <v>220</v>
      </c>
      <c r="G3518" t="s">
        <v>271</v>
      </c>
      <c r="H3518" t="s">
        <v>6</v>
      </c>
      <c r="I3518">
        <v>3</v>
      </c>
      <c r="J3518">
        <v>1</v>
      </c>
      <c r="K3518">
        <v>0</v>
      </c>
      <c r="L3518">
        <v>1</v>
      </c>
      <c r="M3518">
        <v>2</v>
      </c>
      <c r="N3518">
        <v>0</v>
      </c>
      <c r="O3518" s="99">
        <f t="shared" si="109"/>
        <v>3</v>
      </c>
      <c r="P3518" s="88">
        <f t="shared" si="110"/>
        <v>0</v>
      </c>
    </row>
    <row r="3519" spans="1:16" x14ac:dyDescent="0.3">
      <c r="A3519" t="s">
        <v>43</v>
      </c>
      <c r="B3519" s="9" t="s">
        <v>395</v>
      </c>
      <c r="C3519" t="s">
        <v>398</v>
      </c>
      <c r="D3519" t="s">
        <v>132</v>
      </c>
      <c r="E3519" t="s">
        <v>263</v>
      </c>
      <c r="F3519" t="s">
        <v>239</v>
      </c>
      <c r="G3519" t="s">
        <v>271</v>
      </c>
      <c r="H3519" t="s">
        <v>4</v>
      </c>
      <c r="I3519">
        <v>60</v>
      </c>
      <c r="J3519">
        <v>16</v>
      </c>
      <c r="K3519">
        <v>4</v>
      </c>
      <c r="L3519">
        <v>12</v>
      </c>
      <c r="M3519">
        <v>21</v>
      </c>
      <c r="N3519">
        <v>23</v>
      </c>
      <c r="O3519" s="99">
        <f t="shared" si="109"/>
        <v>60</v>
      </c>
      <c r="P3519" s="88">
        <f t="shared" si="110"/>
        <v>23</v>
      </c>
    </row>
    <row r="3520" spans="1:16" x14ac:dyDescent="0.3">
      <c r="A3520" t="s">
        <v>43</v>
      </c>
      <c r="B3520" s="9" t="s">
        <v>395</v>
      </c>
      <c r="C3520" t="s">
        <v>398</v>
      </c>
      <c r="D3520" t="s">
        <v>132</v>
      </c>
      <c r="E3520" t="s">
        <v>263</v>
      </c>
      <c r="F3520" t="s">
        <v>239</v>
      </c>
      <c r="G3520" t="s">
        <v>271</v>
      </c>
      <c r="H3520" t="s">
        <v>5</v>
      </c>
      <c r="I3520">
        <v>2</v>
      </c>
      <c r="J3520">
        <v>1</v>
      </c>
      <c r="K3520">
        <v>0</v>
      </c>
      <c r="L3520">
        <v>1</v>
      </c>
      <c r="M3520">
        <v>1</v>
      </c>
      <c r="N3520">
        <v>0</v>
      </c>
      <c r="O3520" s="99">
        <f t="shared" si="109"/>
        <v>2</v>
      </c>
      <c r="P3520" s="88">
        <f t="shared" si="110"/>
        <v>0</v>
      </c>
    </row>
    <row r="3521" spans="1:16" x14ac:dyDescent="0.3">
      <c r="A3521" t="s">
        <v>43</v>
      </c>
      <c r="B3521" s="9" t="s">
        <v>395</v>
      </c>
      <c r="C3521" t="s">
        <v>398</v>
      </c>
      <c r="D3521" t="s">
        <v>132</v>
      </c>
      <c r="E3521" t="s">
        <v>263</v>
      </c>
      <c r="F3521" t="s">
        <v>239</v>
      </c>
      <c r="G3521" t="s">
        <v>271</v>
      </c>
      <c r="H3521" t="s">
        <v>6</v>
      </c>
      <c r="I3521">
        <v>3</v>
      </c>
      <c r="J3521">
        <v>1</v>
      </c>
      <c r="K3521">
        <v>0</v>
      </c>
      <c r="L3521">
        <v>1</v>
      </c>
      <c r="M3521">
        <v>0</v>
      </c>
      <c r="N3521">
        <v>2</v>
      </c>
      <c r="O3521" s="99">
        <f t="shared" si="109"/>
        <v>3</v>
      </c>
      <c r="P3521" s="88">
        <f t="shared" si="110"/>
        <v>2</v>
      </c>
    </row>
    <row r="3522" spans="1:16" x14ac:dyDescent="0.3">
      <c r="A3522" t="s">
        <v>43</v>
      </c>
      <c r="B3522" s="9" t="s">
        <v>395</v>
      </c>
      <c r="C3522" t="s">
        <v>398</v>
      </c>
      <c r="D3522" t="s">
        <v>134</v>
      </c>
      <c r="E3522" t="s">
        <v>264</v>
      </c>
      <c r="F3522" t="s">
        <v>220</v>
      </c>
      <c r="G3522" t="s">
        <v>272</v>
      </c>
      <c r="H3522" t="s">
        <v>4</v>
      </c>
      <c r="I3522">
        <v>5</v>
      </c>
      <c r="J3522">
        <v>1</v>
      </c>
      <c r="K3522">
        <v>1</v>
      </c>
      <c r="L3522">
        <v>0</v>
      </c>
      <c r="M3522">
        <v>4</v>
      </c>
      <c r="N3522">
        <v>0</v>
      </c>
      <c r="O3522" s="99">
        <f t="shared" si="109"/>
        <v>5</v>
      </c>
      <c r="P3522" s="88">
        <f t="shared" si="110"/>
        <v>0</v>
      </c>
    </row>
    <row r="3523" spans="1:16" x14ac:dyDescent="0.3">
      <c r="A3523" t="s">
        <v>43</v>
      </c>
      <c r="B3523" s="9" t="s">
        <v>395</v>
      </c>
      <c r="C3523" t="s">
        <v>398</v>
      </c>
      <c r="D3523" t="s">
        <v>134</v>
      </c>
      <c r="E3523" t="s">
        <v>264</v>
      </c>
      <c r="F3523" t="s">
        <v>220</v>
      </c>
      <c r="G3523" t="s">
        <v>272</v>
      </c>
      <c r="H3523" t="s">
        <v>5</v>
      </c>
      <c r="I3523">
        <v>2</v>
      </c>
      <c r="J3523">
        <v>2</v>
      </c>
      <c r="K3523">
        <v>0</v>
      </c>
      <c r="L3523">
        <v>2</v>
      </c>
      <c r="M3523">
        <v>0</v>
      </c>
      <c r="N3523">
        <v>0</v>
      </c>
      <c r="O3523" s="99">
        <f t="shared" ref="O3523:O3586" si="111">IF($I$1=$O$1,I3523,IF($J$1=$O$1,J3523,IF($K$1=$O$1,K3523,IF($L$1=$O$1,L3523,IF($M$1=$O$1,M3523,IF($N$1=$O$1,N3523,"x"))))))</f>
        <v>2</v>
      </c>
      <c r="P3523" s="88">
        <f t="shared" ref="P3523:P3586" si="112">IF($I$1=$P$1,I3523,IF($J$1=$P$1,J3523,IF($K$1=$P$1,K3523,IF($L$1=$P$1,L3523,IF($M$1=$P$1,M3523,IF($N$1=$P$1,N3523,"x"))))))</f>
        <v>0</v>
      </c>
    </row>
    <row r="3524" spans="1:16" x14ac:dyDescent="0.3">
      <c r="A3524" t="s">
        <v>43</v>
      </c>
      <c r="B3524" s="9" t="s">
        <v>395</v>
      </c>
      <c r="C3524" t="s">
        <v>398</v>
      </c>
      <c r="D3524" t="s">
        <v>134</v>
      </c>
      <c r="E3524" t="s">
        <v>264</v>
      </c>
      <c r="F3524" t="s">
        <v>220</v>
      </c>
      <c r="G3524" t="s">
        <v>272</v>
      </c>
      <c r="H3524" t="s">
        <v>7</v>
      </c>
      <c r="I3524">
        <v>1</v>
      </c>
      <c r="J3524">
        <v>1</v>
      </c>
      <c r="K3524">
        <v>0</v>
      </c>
      <c r="L3524">
        <v>1</v>
      </c>
      <c r="M3524">
        <v>0</v>
      </c>
      <c r="N3524">
        <v>0</v>
      </c>
      <c r="O3524" s="99">
        <f t="shared" si="111"/>
        <v>1</v>
      </c>
      <c r="P3524" s="88">
        <f t="shared" si="112"/>
        <v>0</v>
      </c>
    </row>
    <row r="3525" spans="1:16" x14ac:dyDescent="0.3">
      <c r="A3525" t="s">
        <v>43</v>
      </c>
      <c r="B3525" s="9" t="s">
        <v>395</v>
      </c>
      <c r="C3525" t="s">
        <v>398</v>
      </c>
      <c r="D3525" t="s">
        <v>134</v>
      </c>
      <c r="E3525" t="s">
        <v>264</v>
      </c>
      <c r="F3525" t="s">
        <v>220</v>
      </c>
      <c r="G3525" t="s">
        <v>272</v>
      </c>
      <c r="H3525" t="s">
        <v>6</v>
      </c>
      <c r="I3525">
        <v>2</v>
      </c>
      <c r="J3525">
        <v>0</v>
      </c>
      <c r="K3525">
        <v>0</v>
      </c>
      <c r="L3525">
        <v>0</v>
      </c>
      <c r="M3525">
        <v>2</v>
      </c>
      <c r="N3525">
        <v>0</v>
      </c>
      <c r="O3525" s="99">
        <f t="shared" si="111"/>
        <v>2</v>
      </c>
      <c r="P3525" s="88">
        <f t="shared" si="112"/>
        <v>0</v>
      </c>
    </row>
    <row r="3526" spans="1:16" x14ac:dyDescent="0.3">
      <c r="A3526" t="s">
        <v>43</v>
      </c>
      <c r="B3526" s="9" t="s">
        <v>395</v>
      </c>
      <c r="C3526" t="s">
        <v>398</v>
      </c>
      <c r="D3526" t="s">
        <v>136</v>
      </c>
      <c r="E3526" t="s">
        <v>265</v>
      </c>
      <c r="F3526" t="s">
        <v>239</v>
      </c>
      <c r="G3526" t="s">
        <v>271</v>
      </c>
      <c r="H3526" t="s">
        <v>4</v>
      </c>
      <c r="I3526">
        <v>111</v>
      </c>
      <c r="J3526">
        <v>17</v>
      </c>
      <c r="K3526">
        <v>10</v>
      </c>
      <c r="L3526">
        <v>7</v>
      </c>
      <c r="M3526">
        <v>25</v>
      </c>
      <c r="N3526">
        <v>69</v>
      </c>
      <c r="O3526" s="99">
        <f t="shared" si="111"/>
        <v>111</v>
      </c>
      <c r="P3526" s="88">
        <f t="shared" si="112"/>
        <v>69</v>
      </c>
    </row>
    <row r="3527" spans="1:16" x14ac:dyDescent="0.3">
      <c r="A3527" t="s">
        <v>43</v>
      </c>
      <c r="B3527" s="9" t="s">
        <v>395</v>
      </c>
      <c r="C3527" t="s">
        <v>398</v>
      </c>
      <c r="D3527" t="s">
        <v>136</v>
      </c>
      <c r="E3527" t="s">
        <v>265</v>
      </c>
      <c r="F3527" t="s">
        <v>239</v>
      </c>
      <c r="G3527" t="s">
        <v>271</v>
      </c>
      <c r="H3527" t="s">
        <v>5</v>
      </c>
      <c r="I3527">
        <v>30</v>
      </c>
      <c r="J3527">
        <v>6</v>
      </c>
      <c r="K3527">
        <v>3</v>
      </c>
      <c r="L3527">
        <v>3</v>
      </c>
      <c r="M3527">
        <v>10</v>
      </c>
      <c r="N3527">
        <v>14</v>
      </c>
      <c r="O3527" s="99">
        <f t="shared" si="111"/>
        <v>30</v>
      </c>
      <c r="P3527" s="88">
        <f t="shared" si="112"/>
        <v>14</v>
      </c>
    </row>
    <row r="3528" spans="1:16" x14ac:dyDescent="0.3">
      <c r="A3528" t="s">
        <v>43</v>
      </c>
      <c r="B3528" s="9" t="s">
        <v>395</v>
      </c>
      <c r="C3528" t="s">
        <v>398</v>
      </c>
      <c r="D3528" t="s">
        <v>136</v>
      </c>
      <c r="E3528" t="s">
        <v>265</v>
      </c>
      <c r="F3528" t="s">
        <v>239</v>
      </c>
      <c r="G3528" t="s">
        <v>271</v>
      </c>
      <c r="H3528" t="s">
        <v>7</v>
      </c>
      <c r="I3528">
        <v>3</v>
      </c>
      <c r="J3528">
        <v>2</v>
      </c>
      <c r="K3528">
        <v>0</v>
      </c>
      <c r="L3528">
        <v>2</v>
      </c>
      <c r="M3528">
        <v>0</v>
      </c>
      <c r="N3528">
        <v>1</v>
      </c>
      <c r="O3528" s="99">
        <f t="shared" si="111"/>
        <v>3</v>
      </c>
      <c r="P3528" s="88">
        <f t="shared" si="112"/>
        <v>1</v>
      </c>
    </row>
    <row r="3529" spans="1:16" x14ac:dyDescent="0.3">
      <c r="A3529" t="s">
        <v>43</v>
      </c>
      <c r="B3529" s="9" t="s">
        <v>395</v>
      </c>
      <c r="C3529" t="s">
        <v>398</v>
      </c>
      <c r="D3529" t="s">
        <v>136</v>
      </c>
      <c r="E3529" t="s">
        <v>265</v>
      </c>
      <c r="F3529" t="s">
        <v>239</v>
      </c>
      <c r="G3529" t="s">
        <v>271</v>
      </c>
      <c r="H3529" t="s">
        <v>6</v>
      </c>
      <c r="I3529">
        <v>2</v>
      </c>
      <c r="J3529">
        <v>1</v>
      </c>
      <c r="K3529">
        <v>1</v>
      </c>
      <c r="L3529">
        <v>0</v>
      </c>
      <c r="M3529">
        <v>0</v>
      </c>
      <c r="N3529">
        <v>1</v>
      </c>
      <c r="O3529" s="99">
        <f t="shared" si="111"/>
        <v>2</v>
      </c>
      <c r="P3529" s="88">
        <f t="shared" si="112"/>
        <v>1</v>
      </c>
    </row>
    <row r="3530" spans="1:16" x14ac:dyDescent="0.3">
      <c r="A3530" t="s">
        <v>43</v>
      </c>
      <c r="B3530" s="9" t="s">
        <v>395</v>
      </c>
      <c r="C3530" t="s">
        <v>398</v>
      </c>
      <c r="D3530" t="s">
        <v>138</v>
      </c>
      <c r="E3530" t="s">
        <v>266</v>
      </c>
      <c r="F3530" t="s">
        <v>220</v>
      </c>
      <c r="G3530" t="s">
        <v>272</v>
      </c>
      <c r="H3530" t="s">
        <v>4</v>
      </c>
      <c r="I3530">
        <v>26</v>
      </c>
      <c r="J3530">
        <v>7</v>
      </c>
      <c r="K3530">
        <v>1</v>
      </c>
      <c r="L3530">
        <v>6</v>
      </c>
      <c r="M3530">
        <v>11</v>
      </c>
      <c r="N3530">
        <v>8</v>
      </c>
      <c r="O3530" s="99">
        <f t="shared" si="111"/>
        <v>26</v>
      </c>
      <c r="P3530" s="88">
        <f t="shared" si="112"/>
        <v>8</v>
      </c>
    </row>
    <row r="3531" spans="1:16" x14ac:dyDescent="0.3">
      <c r="A3531" t="s">
        <v>43</v>
      </c>
      <c r="B3531" s="9" t="s">
        <v>395</v>
      </c>
      <c r="C3531" t="s">
        <v>398</v>
      </c>
      <c r="D3531" t="s">
        <v>138</v>
      </c>
      <c r="E3531" t="s">
        <v>266</v>
      </c>
      <c r="F3531" t="s">
        <v>220</v>
      </c>
      <c r="G3531" t="s">
        <v>272</v>
      </c>
      <c r="H3531" t="s">
        <v>5</v>
      </c>
      <c r="I3531">
        <v>3</v>
      </c>
      <c r="J3531">
        <v>2</v>
      </c>
      <c r="K3531">
        <v>0</v>
      </c>
      <c r="L3531">
        <v>2</v>
      </c>
      <c r="M3531">
        <v>0</v>
      </c>
      <c r="N3531">
        <v>1</v>
      </c>
      <c r="O3531" s="99">
        <f t="shared" si="111"/>
        <v>3</v>
      </c>
      <c r="P3531" s="88">
        <f t="shared" si="112"/>
        <v>1</v>
      </c>
    </row>
    <row r="3532" spans="1:16" x14ac:dyDescent="0.3">
      <c r="A3532" t="s">
        <v>43</v>
      </c>
      <c r="B3532" s="9" t="s">
        <v>395</v>
      </c>
      <c r="C3532" t="s">
        <v>398</v>
      </c>
      <c r="D3532" t="s">
        <v>138</v>
      </c>
      <c r="E3532" t="s">
        <v>266</v>
      </c>
      <c r="F3532" t="s">
        <v>220</v>
      </c>
      <c r="G3532" t="s">
        <v>272</v>
      </c>
      <c r="H3532" t="s">
        <v>7</v>
      </c>
      <c r="I3532">
        <v>2</v>
      </c>
      <c r="J3532">
        <v>2</v>
      </c>
      <c r="K3532">
        <v>1</v>
      </c>
      <c r="L3532">
        <v>1</v>
      </c>
      <c r="M3532">
        <v>0</v>
      </c>
      <c r="N3532">
        <v>0</v>
      </c>
      <c r="O3532" s="99">
        <f t="shared" si="111"/>
        <v>2</v>
      </c>
      <c r="P3532" s="88">
        <f t="shared" si="112"/>
        <v>0</v>
      </c>
    </row>
    <row r="3533" spans="1:16" x14ac:dyDescent="0.3">
      <c r="A3533" t="s">
        <v>43</v>
      </c>
      <c r="B3533" s="9" t="s">
        <v>395</v>
      </c>
      <c r="C3533" t="s">
        <v>398</v>
      </c>
      <c r="D3533" t="s">
        <v>138</v>
      </c>
      <c r="E3533" t="s">
        <v>266</v>
      </c>
      <c r="F3533" t="s">
        <v>220</v>
      </c>
      <c r="G3533" t="s">
        <v>272</v>
      </c>
      <c r="H3533" t="s">
        <v>6</v>
      </c>
      <c r="I3533">
        <v>1</v>
      </c>
      <c r="J3533">
        <v>0</v>
      </c>
      <c r="K3533">
        <v>0</v>
      </c>
      <c r="L3533">
        <v>0</v>
      </c>
      <c r="M3533">
        <v>1</v>
      </c>
      <c r="N3533">
        <v>0</v>
      </c>
      <c r="O3533" s="99">
        <f t="shared" si="111"/>
        <v>1</v>
      </c>
      <c r="P3533" s="88">
        <f t="shared" si="112"/>
        <v>0</v>
      </c>
    </row>
    <row r="3534" spans="1:16" x14ac:dyDescent="0.3">
      <c r="A3534" t="s">
        <v>43</v>
      </c>
      <c r="B3534" s="9" t="s">
        <v>395</v>
      </c>
      <c r="C3534" t="s">
        <v>398</v>
      </c>
      <c r="D3534" t="s">
        <v>140</v>
      </c>
      <c r="E3534" t="s">
        <v>267</v>
      </c>
      <c r="F3534" t="s">
        <v>239</v>
      </c>
      <c r="G3534" t="s">
        <v>271</v>
      </c>
      <c r="H3534" t="s">
        <v>4</v>
      </c>
      <c r="I3534">
        <v>70</v>
      </c>
      <c r="J3534">
        <v>39</v>
      </c>
      <c r="K3534">
        <v>5</v>
      </c>
      <c r="L3534">
        <v>34</v>
      </c>
      <c r="M3534">
        <v>10</v>
      </c>
      <c r="N3534">
        <v>21</v>
      </c>
      <c r="O3534" s="99">
        <f t="shared" si="111"/>
        <v>70</v>
      </c>
      <c r="P3534" s="88">
        <f t="shared" si="112"/>
        <v>21</v>
      </c>
    </row>
    <row r="3535" spans="1:16" x14ac:dyDescent="0.3">
      <c r="A3535" t="s">
        <v>43</v>
      </c>
      <c r="B3535" s="9" t="s">
        <v>395</v>
      </c>
      <c r="C3535" t="s">
        <v>398</v>
      </c>
      <c r="D3535" t="s">
        <v>140</v>
      </c>
      <c r="E3535" t="s">
        <v>267</v>
      </c>
      <c r="F3535" t="s">
        <v>239</v>
      </c>
      <c r="G3535" t="s">
        <v>271</v>
      </c>
      <c r="H3535" t="s">
        <v>5</v>
      </c>
      <c r="I3535">
        <v>23</v>
      </c>
      <c r="J3535">
        <v>6</v>
      </c>
      <c r="K3535">
        <v>0</v>
      </c>
      <c r="L3535">
        <v>6</v>
      </c>
      <c r="M3535">
        <v>10</v>
      </c>
      <c r="N3535">
        <v>7</v>
      </c>
      <c r="O3535" s="99">
        <f t="shared" si="111"/>
        <v>23</v>
      </c>
      <c r="P3535" s="88">
        <f t="shared" si="112"/>
        <v>7</v>
      </c>
    </row>
    <row r="3536" spans="1:16" x14ac:dyDescent="0.3">
      <c r="A3536" t="s">
        <v>43</v>
      </c>
      <c r="B3536" s="9" t="s">
        <v>395</v>
      </c>
      <c r="C3536" t="s">
        <v>398</v>
      </c>
      <c r="D3536" t="s">
        <v>140</v>
      </c>
      <c r="E3536" t="s">
        <v>267</v>
      </c>
      <c r="F3536" t="s">
        <v>239</v>
      </c>
      <c r="G3536" t="s">
        <v>271</v>
      </c>
      <c r="H3536" t="s">
        <v>7</v>
      </c>
      <c r="I3536">
        <v>1</v>
      </c>
      <c r="J3536">
        <v>0</v>
      </c>
      <c r="K3536">
        <v>0</v>
      </c>
      <c r="L3536">
        <v>0</v>
      </c>
      <c r="M3536">
        <v>1</v>
      </c>
      <c r="N3536">
        <v>0</v>
      </c>
      <c r="O3536" s="99">
        <f t="shared" si="111"/>
        <v>1</v>
      </c>
      <c r="P3536" s="88">
        <f t="shared" si="112"/>
        <v>0</v>
      </c>
    </row>
    <row r="3537" spans="1:16" x14ac:dyDescent="0.3">
      <c r="A3537" t="s">
        <v>43</v>
      </c>
      <c r="B3537" s="9" t="s">
        <v>395</v>
      </c>
      <c r="C3537" t="s">
        <v>398</v>
      </c>
      <c r="D3537" t="s">
        <v>140</v>
      </c>
      <c r="E3537" t="s">
        <v>267</v>
      </c>
      <c r="F3537" t="s">
        <v>239</v>
      </c>
      <c r="G3537" t="s">
        <v>271</v>
      </c>
      <c r="H3537" t="s">
        <v>6</v>
      </c>
      <c r="I3537">
        <v>3</v>
      </c>
      <c r="J3537">
        <v>2</v>
      </c>
      <c r="K3537">
        <v>0</v>
      </c>
      <c r="L3537">
        <v>2</v>
      </c>
      <c r="M3537">
        <v>0</v>
      </c>
      <c r="N3537">
        <v>1</v>
      </c>
      <c r="O3537" s="99">
        <f t="shared" si="111"/>
        <v>3</v>
      </c>
      <c r="P3537" s="88">
        <f t="shared" si="112"/>
        <v>1</v>
      </c>
    </row>
    <row r="3538" spans="1:16" x14ac:dyDescent="0.3">
      <c r="A3538" t="s">
        <v>44</v>
      </c>
      <c r="B3538" s="9" t="s">
        <v>395</v>
      </c>
      <c r="C3538" t="s">
        <v>399</v>
      </c>
      <c r="D3538" t="s">
        <v>52</v>
      </c>
      <c r="E3538" t="s">
        <v>219</v>
      </c>
      <c r="F3538" t="s">
        <v>220</v>
      </c>
      <c r="G3538" t="s">
        <v>271</v>
      </c>
      <c r="H3538" t="s">
        <v>4</v>
      </c>
      <c r="I3538">
        <v>36</v>
      </c>
      <c r="J3538">
        <v>12</v>
      </c>
      <c r="K3538">
        <v>1</v>
      </c>
      <c r="L3538">
        <v>11</v>
      </c>
      <c r="M3538">
        <v>20</v>
      </c>
      <c r="N3538">
        <v>4</v>
      </c>
      <c r="O3538" s="99">
        <f t="shared" si="111"/>
        <v>36</v>
      </c>
      <c r="P3538" s="88">
        <f t="shared" si="112"/>
        <v>4</v>
      </c>
    </row>
    <row r="3539" spans="1:16" x14ac:dyDescent="0.3">
      <c r="A3539" t="s">
        <v>44</v>
      </c>
      <c r="B3539" s="9" t="s">
        <v>395</v>
      </c>
      <c r="C3539" t="s">
        <v>399</v>
      </c>
      <c r="D3539" t="s">
        <v>52</v>
      </c>
      <c r="E3539" t="s">
        <v>219</v>
      </c>
      <c r="F3539" t="s">
        <v>220</v>
      </c>
      <c r="G3539" t="s">
        <v>271</v>
      </c>
      <c r="H3539" t="s">
        <v>5</v>
      </c>
      <c r="I3539">
        <v>5</v>
      </c>
      <c r="J3539">
        <v>2</v>
      </c>
      <c r="K3539">
        <v>0</v>
      </c>
      <c r="L3539">
        <v>2</v>
      </c>
      <c r="M3539">
        <v>2</v>
      </c>
      <c r="N3539">
        <v>1</v>
      </c>
      <c r="O3539" s="99">
        <f t="shared" si="111"/>
        <v>5</v>
      </c>
      <c r="P3539" s="88">
        <f t="shared" si="112"/>
        <v>1</v>
      </c>
    </row>
    <row r="3540" spans="1:16" x14ac:dyDescent="0.3">
      <c r="A3540" t="s">
        <v>44</v>
      </c>
      <c r="B3540" s="9" t="s">
        <v>395</v>
      </c>
      <c r="C3540" t="s">
        <v>399</v>
      </c>
      <c r="D3540" t="s">
        <v>52</v>
      </c>
      <c r="E3540" t="s">
        <v>219</v>
      </c>
      <c r="F3540" t="s">
        <v>220</v>
      </c>
      <c r="G3540" t="s">
        <v>271</v>
      </c>
      <c r="H3540" t="s">
        <v>7</v>
      </c>
      <c r="I3540">
        <v>1</v>
      </c>
      <c r="J3540">
        <v>1</v>
      </c>
      <c r="K3540">
        <v>1</v>
      </c>
      <c r="L3540">
        <v>0</v>
      </c>
      <c r="M3540">
        <v>0</v>
      </c>
      <c r="N3540">
        <v>0</v>
      </c>
      <c r="O3540" s="99">
        <f t="shared" si="111"/>
        <v>1</v>
      </c>
      <c r="P3540" s="88">
        <f t="shared" si="112"/>
        <v>0</v>
      </c>
    </row>
    <row r="3541" spans="1:16" x14ac:dyDescent="0.3">
      <c r="A3541" t="s">
        <v>44</v>
      </c>
      <c r="B3541" s="9" t="s">
        <v>395</v>
      </c>
      <c r="C3541" t="s">
        <v>399</v>
      </c>
      <c r="D3541" t="s">
        <v>52</v>
      </c>
      <c r="E3541" t="s">
        <v>219</v>
      </c>
      <c r="F3541" t="s">
        <v>220</v>
      </c>
      <c r="G3541" t="s">
        <v>271</v>
      </c>
      <c r="H3541" t="s">
        <v>6</v>
      </c>
      <c r="I3541">
        <v>1</v>
      </c>
      <c r="J3541">
        <v>1</v>
      </c>
      <c r="K3541">
        <v>0</v>
      </c>
      <c r="L3541">
        <v>1</v>
      </c>
      <c r="M3541">
        <v>0</v>
      </c>
      <c r="N3541">
        <v>0</v>
      </c>
      <c r="O3541" s="99">
        <f t="shared" si="111"/>
        <v>1</v>
      </c>
      <c r="P3541" s="88">
        <f t="shared" si="112"/>
        <v>0</v>
      </c>
    </row>
    <row r="3542" spans="1:16" x14ac:dyDescent="0.3">
      <c r="A3542" t="s">
        <v>44</v>
      </c>
      <c r="B3542" s="9" t="s">
        <v>395</v>
      </c>
      <c r="C3542" t="s">
        <v>399</v>
      </c>
      <c r="D3542" t="s">
        <v>54</v>
      </c>
      <c r="E3542" t="s">
        <v>222</v>
      </c>
      <c r="F3542" t="s">
        <v>220</v>
      </c>
      <c r="G3542" t="s">
        <v>272</v>
      </c>
      <c r="H3542" t="s">
        <v>4</v>
      </c>
      <c r="I3542">
        <v>7</v>
      </c>
      <c r="J3542">
        <v>6</v>
      </c>
      <c r="K3542">
        <v>0</v>
      </c>
      <c r="L3542">
        <v>6</v>
      </c>
      <c r="M3542">
        <v>1</v>
      </c>
      <c r="N3542">
        <v>0</v>
      </c>
      <c r="O3542" s="99">
        <f t="shared" si="111"/>
        <v>7</v>
      </c>
      <c r="P3542" s="88">
        <f t="shared" si="112"/>
        <v>0</v>
      </c>
    </row>
    <row r="3543" spans="1:16" x14ac:dyDescent="0.3">
      <c r="A3543" t="s">
        <v>44</v>
      </c>
      <c r="B3543" s="9" t="s">
        <v>395</v>
      </c>
      <c r="C3543" t="s">
        <v>399</v>
      </c>
      <c r="D3543" t="s">
        <v>54</v>
      </c>
      <c r="E3543" t="s">
        <v>222</v>
      </c>
      <c r="F3543" t="s">
        <v>220</v>
      </c>
      <c r="G3543" t="s">
        <v>272</v>
      </c>
      <c r="H3543" t="s">
        <v>6</v>
      </c>
      <c r="I3543">
        <v>2</v>
      </c>
      <c r="J3543">
        <v>2</v>
      </c>
      <c r="K3543">
        <v>1</v>
      </c>
      <c r="L3543">
        <v>1</v>
      </c>
      <c r="M3543">
        <v>0</v>
      </c>
      <c r="N3543">
        <v>0</v>
      </c>
      <c r="O3543" s="99">
        <f t="shared" si="111"/>
        <v>2</v>
      </c>
      <c r="P3543" s="88">
        <f t="shared" si="112"/>
        <v>0</v>
      </c>
    </row>
    <row r="3544" spans="1:16" x14ac:dyDescent="0.3">
      <c r="A3544" t="s">
        <v>44</v>
      </c>
      <c r="B3544" s="9" t="s">
        <v>395</v>
      </c>
      <c r="C3544" t="s">
        <v>399</v>
      </c>
      <c r="D3544" t="s">
        <v>56</v>
      </c>
      <c r="E3544" t="s">
        <v>224</v>
      </c>
      <c r="F3544" t="s">
        <v>220</v>
      </c>
      <c r="G3544" t="s">
        <v>271</v>
      </c>
      <c r="H3544" t="s">
        <v>4</v>
      </c>
      <c r="I3544">
        <v>12</v>
      </c>
      <c r="J3544">
        <v>7</v>
      </c>
      <c r="K3544">
        <v>2</v>
      </c>
      <c r="L3544">
        <v>5</v>
      </c>
      <c r="M3544">
        <v>4</v>
      </c>
      <c r="N3544">
        <v>1</v>
      </c>
      <c r="O3544" s="99">
        <f t="shared" si="111"/>
        <v>12</v>
      </c>
      <c r="P3544" s="88">
        <f t="shared" si="112"/>
        <v>1</v>
      </c>
    </row>
    <row r="3545" spans="1:16" x14ac:dyDescent="0.3">
      <c r="A3545" t="s">
        <v>44</v>
      </c>
      <c r="B3545" s="9" t="s">
        <v>395</v>
      </c>
      <c r="C3545" t="s">
        <v>399</v>
      </c>
      <c r="D3545" t="s">
        <v>56</v>
      </c>
      <c r="E3545" t="s">
        <v>224</v>
      </c>
      <c r="F3545" t="s">
        <v>220</v>
      </c>
      <c r="G3545" t="s">
        <v>271</v>
      </c>
      <c r="H3545" t="s">
        <v>7</v>
      </c>
      <c r="I3545">
        <v>1</v>
      </c>
      <c r="J3545">
        <v>1</v>
      </c>
      <c r="K3545">
        <v>0</v>
      </c>
      <c r="L3545">
        <v>1</v>
      </c>
      <c r="M3545">
        <v>0</v>
      </c>
      <c r="N3545">
        <v>0</v>
      </c>
      <c r="O3545" s="99">
        <f t="shared" si="111"/>
        <v>1</v>
      </c>
      <c r="P3545" s="88">
        <f t="shared" si="112"/>
        <v>0</v>
      </c>
    </row>
    <row r="3546" spans="1:16" x14ac:dyDescent="0.3">
      <c r="A3546" t="s">
        <v>44</v>
      </c>
      <c r="B3546" s="9" t="s">
        <v>395</v>
      </c>
      <c r="C3546" t="s">
        <v>399</v>
      </c>
      <c r="D3546" t="s">
        <v>58</v>
      </c>
      <c r="E3546" t="s">
        <v>225</v>
      </c>
      <c r="F3546" t="s">
        <v>220</v>
      </c>
      <c r="G3546" t="s">
        <v>272</v>
      </c>
      <c r="H3546" t="s">
        <v>4</v>
      </c>
      <c r="I3546">
        <v>17</v>
      </c>
      <c r="J3546">
        <v>9</v>
      </c>
      <c r="K3546">
        <v>1</v>
      </c>
      <c r="L3546">
        <v>8</v>
      </c>
      <c r="M3546">
        <v>5</v>
      </c>
      <c r="N3546">
        <v>3</v>
      </c>
      <c r="O3546" s="99">
        <f t="shared" si="111"/>
        <v>17</v>
      </c>
      <c r="P3546" s="88">
        <f t="shared" si="112"/>
        <v>3</v>
      </c>
    </row>
    <row r="3547" spans="1:16" x14ac:dyDescent="0.3">
      <c r="A3547" t="s">
        <v>44</v>
      </c>
      <c r="B3547" s="9" t="s">
        <v>395</v>
      </c>
      <c r="C3547" t="s">
        <v>399</v>
      </c>
      <c r="D3547" t="s">
        <v>58</v>
      </c>
      <c r="E3547" t="s">
        <v>225</v>
      </c>
      <c r="F3547" t="s">
        <v>220</v>
      </c>
      <c r="G3547" t="s">
        <v>272</v>
      </c>
      <c r="H3547" t="s">
        <v>5</v>
      </c>
      <c r="I3547">
        <v>4</v>
      </c>
      <c r="J3547">
        <v>4</v>
      </c>
      <c r="K3547">
        <v>1</v>
      </c>
      <c r="L3547">
        <v>3</v>
      </c>
      <c r="M3547">
        <v>0</v>
      </c>
      <c r="N3547">
        <v>0</v>
      </c>
      <c r="O3547" s="99">
        <f t="shared" si="111"/>
        <v>4</v>
      </c>
      <c r="P3547" s="88">
        <f t="shared" si="112"/>
        <v>0</v>
      </c>
    </row>
    <row r="3548" spans="1:16" x14ac:dyDescent="0.3">
      <c r="A3548" t="s">
        <v>44</v>
      </c>
      <c r="B3548" s="9" t="s">
        <v>395</v>
      </c>
      <c r="C3548" t="s">
        <v>399</v>
      </c>
      <c r="D3548" t="s">
        <v>58</v>
      </c>
      <c r="E3548" t="s">
        <v>225</v>
      </c>
      <c r="F3548" t="s">
        <v>220</v>
      </c>
      <c r="G3548" t="s">
        <v>272</v>
      </c>
      <c r="H3548" t="s">
        <v>6</v>
      </c>
      <c r="I3548">
        <v>4</v>
      </c>
      <c r="J3548">
        <v>2</v>
      </c>
      <c r="K3548">
        <v>0</v>
      </c>
      <c r="L3548">
        <v>2</v>
      </c>
      <c r="M3548">
        <v>2</v>
      </c>
      <c r="N3548">
        <v>0</v>
      </c>
      <c r="O3548" s="99">
        <f t="shared" si="111"/>
        <v>4</v>
      </c>
      <c r="P3548" s="88">
        <f t="shared" si="112"/>
        <v>0</v>
      </c>
    </row>
    <row r="3549" spans="1:16" x14ac:dyDescent="0.3">
      <c r="A3549" t="s">
        <v>44</v>
      </c>
      <c r="B3549" s="9" t="s">
        <v>395</v>
      </c>
      <c r="C3549" t="s">
        <v>399</v>
      </c>
      <c r="D3549" t="s">
        <v>60</v>
      </c>
      <c r="E3549" t="s">
        <v>226</v>
      </c>
      <c r="F3549" t="s">
        <v>220</v>
      </c>
      <c r="G3549" t="s">
        <v>273</v>
      </c>
      <c r="H3549" t="s">
        <v>4</v>
      </c>
      <c r="I3549">
        <v>8</v>
      </c>
      <c r="J3549">
        <v>6</v>
      </c>
      <c r="K3549">
        <v>1</v>
      </c>
      <c r="L3549">
        <v>5</v>
      </c>
      <c r="M3549">
        <v>2</v>
      </c>
      <c r="N3549">
        <v>0</v>
      </c>
      <c r="O3549" s="99">
        <f t="shared" si="111"/>
        <v>8</v>
      </c>
      <c r="P3549" s="88">
        <f t="shared" si="112"/>
        <v>0</v>
      </c>
    </row>
    <row r="3550" spans="1:16" x14ac:dyDescent="0.3">
      <c r="A3550" t="s">
        <v>44</v>
      </c>
      <c r="B3550" s="9" t="s">
        <v>395</v>
      </c>
      <c r="C3550" t="s">
        <v>399</v>
      </c>
      <c r="D3550" t="s">
        <v>60</v>
      </c>
      <c r="E3550" t="s">
        <v>226</v>
      </c>
      <c r="F3550" t="s">
        <v>220</v>
      </c>
      <c r="G3550" t="s">
        <v>273</v>
      </c>
      <c r="H3550" t="s">
        <v>5</v>
      </c>
      <c r="I3550">
        <v>2</v>
      </c>
      <c r="J3550">
        <v>1</v>
      </c>
      <c r="K3550">
        <v>0</v>
      </c>
      <c r="L3550">
        <v>1</v>
      </c>
      <c r="M3550">
        <v>1</v>
      </c>
      <c r="N3550">
        <v>0</v>
      </c>
      <c r="O3550" s="99">
        <f t="shared" si="111"/>
        <v>2</v>
      </c>
      <c r="P3550" s="88">
        <f t="shared" si="112"/>
        <v>0</v>
      </c>
    </row>
    <row r="3551" spans="1:16" x14ac:dyDescent="0.3">
      <c r="A3551" t="s">
        <v>44</v>
      </c>
      <c r="B3551" s="9" t="s">
        <v>395</v>
      </c>
      <c r="C3551" t="s">
        <v>399</v>
      </c>
      <c r="D3551" t="s">
        <v>60</v>
      </c>
      <c r="E3551" t="s">
        <v>226</v>
      </c>
      <c r="F3551" t="s">
        <v>220</v>
      </c>
      <c r="G3551" t="s">
        <v>273</v>
      </c>
      <c r="H3551" t="s">
        <v>7</v>
      </c>
      <c r="I3551">
        <v>4</v>
      </c>
      <c r="J3551">
        <v>2</v>
      </c>
      <c r="K3551">
        <v>1</v>
      </c>
      <c r="L3551">
        <v>1</v>
      </c>
      <c r="M3551">
        <v>2</v>
      </c>
      <c r="N3551">
        <v>0</v>
      </c>
      <c r="O3551" s="99">
        <f t="shared" si="111"/>
        <v>4</v>
      </c>
      <c r="P3551" s="88">
        <f t="shared" si="112"/>
        <v>0</v>
      </c>
    </row>
    <row r="3552" spans="1:16" x14ac:dyDescent="0.3">
      <c r="A3552" t="s">
        <v>44</v>
      </c>
      <c r="B3552" s="9" t="s">
        <v>395</v>
      </c>
      <c r="C3552" t="s">
        <v>399</v>
      </c>
      <c r="D3552" t="s">
        <v>60</v>
      </c>
      <c r="E3552" t="s">
        <v>226</v>
      </c>
      <c r="F3552" t="s">
        <v>220</v>
      </c>
      <c r="G3552" t="s">
        <v>273</v>
      </c>
      <c r="H3552" t="s">
        <v>6</v>
      </c>
      <c r="I3552">
        <v>1</v>
      </c>
      <c r="J3552">
        <v>1</v>
      </c>
      <c r="K3552">
        <v>1</v>
      </c>
      <c r="L3552">
        <v>0</v>
      </c>
      <c r="M3552">
        <v>0</v>
      </c>
      <c r="N3552">
        <v>0</v>
      </c>
      <c r="O3552" s="99">
        <f t="shared" si="111"/>
        <v>1</v>
      </c>
      <c r="P3552" s="88">
        <f t="shared" si="112"/>
        <v>0</v>
      </c>
    </row>
    <row r="3553" spans="1:16" x14ac:dyDescent="0.3">
      <c r="A3553" t="s">
        <v>44</v>
      </c>
      <c r="B3553" s="9" t="s">
        <v>395</v>
      </c>
      <c r="C3553" t="s">
        <v>399</v>
      </c>
      <c r="D3553" t="s">
        <v>62</v>
      </c>
      <c r="E3553" t="s">
        <v>228</v>
      </c>
      <c r="F3553" t="s">
        <v>220</v>
      </c>
      <c r="G3553" t="s">
        <v>272</v>
      </c>
      <c r="H3553" t="s">
        <v>4</v>
      </c>
      <c r="I3553">
        <v>32</v>
      </c>
      <c r="J3553">
        <v>8</v>
      </c>
      <c r="K3553">
        <v>0</v>
      </c>
      <c r="L3553">
        <v>8</v>
      </c>
      <c r="M3553">
        <v>9</v>
      </c>
      <c r="N3553">
        <v>15</v>
      </c>
      <c r="O3553" s="99">
        <f t="shared" si="111"/>
        <v>32</v>
      </c>
      <c r="P3553" s="88">
        <f t="shared" si="112"/>
        <v>15</v>
      </c>
    </row>
    <row r="3554" spans="1:16" x14ac:dyDescent="0.3">
      <c r="A3554" t="s">
        <v>44</v>
      </c>
      <c r="B3554" s="9" t="s">
        <v>395</v>
      </c>
      <c r="C3554" t="s">
        <v>399</v>
      </c>
      <c r="D3554" t="s">
        <v>62</v>
      </c>
      <c r="E3554" t="s">
        <v>228</v>
      </c>
      <c r="F3554" t="s">
        <v>220</v>
      </c>
      <c r="G3554" t="s">
        <v>272</v>
      </c>
      <c r="H3554" t="s">
        <v>5</v>
      </c>
      <c r="I3554">
        <v>4</v>
      </c>
      <c r="J3554">
        <v>2</v>
      </c>
      <c r="K3554">
        <v>0</v>
      </c>
      <c r="L3554">
        <v>2</v>
      </c>
      <c r="M3554">
        <v>2</v>
      </c>
      <c r="N3554">
        <v>0</v>
      </c>
      <c r="O3554" s="99">
        <f t="shared" si="111"/>
        <v>4</v>
      </c>
      <c r="P3554" s="88">
        <f t="shared" si="112"/>
        <v>0</v>
      </c>
    </row>
    <row r="3555" spans="1:16" x14ac:dyDescent="0.3">
      <c r="A3555" t="s">
        <v>44</v>
      </c>
      <c r="B3555" s="9" t="s">
        <v>395</v>
      </c>
      <c r="C3555" t="s">
        <v>399</v>
      </c>
      <c r="D3555" t="s">
        <v>62</v>
      </c>
      <c r="E3555" t="s">
        <v>228</v>
      </c>
      <c r="F3555" t="s">
        <v>220</v>
      </c>
      <c r="G3555" t="s">
        <v>272</v>
      </c>
      <c r="H3555" t="s">
        <v>7</v>
      </c>
      <c r="I3555">
        <v>1</v>
      </c>
      <c r="J3555">
        <v>1</v>
      </c>
      <c r="K3555">
        <v>1</v>
      </c>
      <c r="L3555">
        <v>0</v>
      </c>
      <c r="M3555">
        <v>0</v>
      </c>
      <c r="N3555">
        <v>0</v>
      </c>
      <c r="O3555" s="99">
        <f t="shared" si="111"/>
        <v>1</v>
      </c>
      <c r="P3555" s="88">
        <f t="shared" si="112"/>
        <v>0</v>
      </c>
    </row>
    <row r="3556" spans="1:16" x14ac:dyDescent="0.3">
      <c r="A3556" t="s">
        <v>44</v>
      </c>
      <c r="B3556" s="9" t="s">
        <v>395</v>
      </c>
      <c r="C3556" t="s">
        <v>399</v>
      </c>
      <c r="D3556" t="s">
        <v>62</v>
      </c>
      <c r="E3556" t="s">
        <v>228</v>
      </c>
      <c r="F3556" t="s">
        <v>220</v>
      </c>
      <c r="G3556" t="s">
        <v>272</v>
      </c>
      <c r="H3556" t="s">
        <v>6</v>
      </c>
      <c r="I3556">
        <v>7</v>
      </c>
      <c r="J3556">
        <v>5</v>
      </c>
      <c r="K3556">
        <v>4</v>
      </c>
      <c r="L3556">
        <v>1</v>
      </c>
      <c r="M3556">
        <v>0</v>
      </c>
      <c r="N3556">
        <v>2</v>
      </c>
      <c r="O3556" s="99">
        <f t="shared" si="111"/>
        <v>7</v>
      </c>
      <c r="P3556" s="88">
        <f t="shared" si="112"/>
        <v>2</v>
      </c>
    </row>
    <row r="3557" spans="1:16" x14ac:dyDescent="0.3">
      <c r="A3557" t="s">
        <v>44</v>
      </c>
      <c r="B3557" s="9" t="s">
        <v>395</v>
      </c>
      <c r="C3557" t="s">
        <v>399</v>
      </c>
      <c r="D3557" t="s">
        <v>64</v>
      </c>
      <c r="E3557" t="s">
        <v>229</v>
      </c>
      <c r="F3557" t="s">
        <v>220</v>
      </c>
      <c r="G3557" t="s">
        <v>271</v>
      </c>
      <c r="H3557" t="s">
        <v>4</v>
      </c>
      <c r="I3557">
        <v>3</v>
      </c>
      <c r="J3557">
        <v>1</v>
      </c>
      <c r="K3557">
        <v>0</v>
      </c>
      <c r="L3557">
        <v>1</v>
      </c>
      <c r="M3557">
        <v>2</v>
      </c>
      <c r="N3557">
        <v>0</v>
      </c>
      <c r="O3557" s="99">
        <f t="shared" si="111"/>
        <v>3</v>
      </c>
      <c r="P3557" s="88">
        <f t="shared" si="112"/>
        <v>0</v>
      </c>
    </row>
    <row r="3558" spans="1:16" x14ac:dyDescent="0.3">
      <c r="A3558" t="s">
        <v>44</v>
      </c>
      <c r="B3558" s="9" t="s">
        <v>395</v>
      </c>
      <c r="C3558" t="s">
        <v>399</v>
      </c>
      <c r="D3558" t="s">
        <v>64</v>
      </c>
      <c r="E3558" t="s">
        <v>229</v>
      </c>
      <c r="F3558" t="s">
        <v>220</v>
      </c>
      <c r="G3558" t="s">
        <v>271</v>
      </c>
      <c r="H3558" t="s">
        <v>6</v>
      </c>
      <c r="I3558">
        <v>3</v>
      </c>
      <c r="J3558">
        <v>1</v>
      </c>
      <c r="K3558">
        <v>1</v>
      </c>
      <c r="L3558">
        <v>0</v>
      </c>
      <c r="M3558">
        <v>0</v>
      </c>
      <c r="N3558">
        <v>2</v>
      </c>
      <c r="O3558" s="99">
        <f t="shared" si="111"/>
        <v>3</v>
      </c>
      <c r="P3558" s="88">
        <f t="shared" si="112"/>
        <v>2</v>
      </c>
    </row>
    <row r="3559" spans="1:16" x14ac:dyDescent="0.3">
      <c r="A3559" t="s">
        <v>44</v>
      </c>
      <c r="B3559" s="9" t="s">
        <v>395</v>
      </c>
      <c r="C3559" t="s">
        <v>399</v>
      </c>
      <c r="D3559" t="s">
        <v>66</v>
      </c>
      <c r="E3559" t="s">
        <v>230</v>
      </c>
      <c r="F3559" t="s">
        <v>220</v>
      </c>
      <c r="G3559" t="s">
        <v>273</v>
      </c>
      <c r="H3559" t="s">
        <v>4</v>
      </c>
      <c r="I3559">
        <v>13</v>
      </c>
      <c r="J3559">
        <v>8</v>
      </c>
      <c r="K3559">
        <v>1</v>
      </c>
      <c r="L3559">
        <v>7</v>
      </c>
      <c r="M3559">
        <v>3</v>
      </c>
      <c r="N3559">
        <v>2</v>
      </c>
      <c r="O3559" s="99">
        <f t="shared" si="111"/>
        <v>13</v>
      </c>
      <c r="P3559" s="88">
        <f t="shared" si="112"/>
        <v>2</v>
      </c>
    </row>
    <row r="3560" spans="1:16" x14ac:dyDescent="0.3">
      <c r="A3560" t="s">
        <v>44</v>
      </c>
      <c r="B3560" s="9" t="s">
        <v>395</v>
      </c>
      <c r="C3560" t="s">
        <v>399</v>
      </c>
      <c r="D3560" t="s">
        <v>66</v>
      </c>
      <c r="E3560" t="s">
        <v>230</v>
      </c>
      <c r="F3560" t="s">
        <v>220</v>
      </c>
      <c r="G3560" t="s">
        <v>273</v>
      </c>
      <c r="H3560" t="s">
        <v>5</v>
      </c>
      <c r="I3560">
        <v>1</v>
      </c>
      <c r="J3560">
        <v>0</v>
      </c>
      <c r="K3560">
        <v>0</v>
      </c>
      <c r="L3560">
        <v>0</v>
      </c>
      <c r="M3560">
        <v>0</v>
      </c>
      <c r="N3560">
        <v>1</v>
      </c>
      <c r="O3560" s="99">
        <f t="shared" si="111"/>
        <v>1</v>
      </c>
      <c r="P3560" s="88">
        <f t="shared" si="112"/>
        <v>1</v>
      </c>
    </row>
    <row r="3561" spans="1:16" x14ac:dyDescent="0.3">
      <c r="A3561" t="s">
        <v>44</v>
      </c>
      <c r="B3561" s="9" t="s">
        <v>395</v>
      </c>
      <c r="C3561" t="s">
        <v>399</v>
      </c>
      <c r="D3561" t="s">
        <v>66</v>
      </c>
      <c r="E3561" t="s">
        <v>230</v>
      </c>
      <c r="F3561" t="s">
        <v>220</v>
      </c>
      <c r="G3561" t="s">
        <v>273</v>
      </c>
      <c r="H3561" t="s">
        <v>7</v>
      </c>
      <c r="I3561">
        <v>1</v>
      </c>
      <c r="J3561">
        <v>0</v>
      </c>
      <c r="K3561">
        <v>0</v>
      </c>
      <c r="L3561">
        <v>0</v>
      </c>
      <c r="M3561">
        <v>1</v>
      </c>
      <c r="N3561">
        <v>0</v>
      </c>
      <c r="O3561" s="99">
        <f t="shared" si="111"/>
        <v>1</v>
      </c>
      <c r="P3561" s="88">
        <f t="shared" si="112"/>
        <v>0</v>
      </c>
    </row>
    <row r="3562" spans="1:16" x14ac:dyDescent="0.3">
      <c r="A3562" t="s">
        <v>44</v>
      </c>
      <c r="B3562" s="9" t="s">
        <v>395</v>
      </c>
      <c r="C3562" t="s">
        <v>399</v>
      </c>
      <c r="D3562" t="s">
        <v>68</v>
      </c>
      <c r="E3562" t="s">
        <v>231</v>
      </c>
      <c r="F3562" t="s">
        <v>220</v>
      </c>
      <c r="G3562" t="s">
        <v>273</v>
      </c>
      <c r="H3562" t="s">
        <v>4</v>
      </c>
      <c r="I3562">
        <v>4</v>
      </c>
      <c r="J3562">
        <v>2</v>
      </c>
      <c r="K3562">
        <v>0</v>
      </c>
      <c r="L3562">
        <v>2</v>
      </c>
      <c r="M3562">
        <v>2</v>
      </c>
      <c r="N3562">
        <v>0</v>
      </c>
      <c r="O3562" s="99">
        <f t="shared" si="111"/>
        <v>4</v>
      </c>
      <c r="P3562" s="88">
        <f t="shared" si="112"/>
        <v>0</v>
      </c>
    </row>
    <row r="3563" spans="1:16" x14ac:dyDescent="0.3">
      <c r="A3563" t="s">
        <v>44</v>
      </c>
      <c r="B3563" s="9" t="s">
        <v>395</v>
      </c>
      <c r="C3563" t="s">
        <v>399</v>
      </c>
      <c r="D3563" t="s">
        <v>68</v>
      </c>
      <c r="E3563" t="s">
        <v>231</v>
      </c>
      <c r="F3563" t="s">
        <v>220</v>
      </c>
      <c r="G3563" t="s">
        <v>273</v>
      </c>
      <c r="H3563" t="s">
        <v>5</v>
      </c>
      <c r="I3563">
        <v>1</v>
      </c>
      <c r="J3563">
        <v>0</v>
      </c>
      <c r="K3563">
        <v>0</v>
      </c>
      <c r="L3563">
        <v>0</v>
      </c>
      <c r="M3563">
        <v>1</v>
      </c>
      <c r="N3563">
        <v>0</v>
      </c>
      <c r="O3563" s="99">
        <f t="shared" si="111"/>
        <v>1</v>
      </c>
      <c r="P3563" s="88">
        <f t="shared" si="112"/>
        <v>0</v>
      </c>
    </row>
    <row r="3564" spans="1:16" x14ac:dyDescent="0.3">
      <c r="A3564" t="s">
        <v>44</v>
      </c>
      <c r="B3564" s="9" t="s">
        <v>395</v>
      </c>
      <c r="C3564" t="s">
        <v>399</v>
      </c>
      <c r="D3564" t="s">
        <v>70</v>
      </c>
      <c r="E3564" t="s">
        <v>232</v>
      </c>
      <c r="F3564" t="s">
        <v>220</v>
      </c>
      <c r="G3564" t="s">
        <v>272</v>
      </c>
      <c r="H3564" t="s">
        <v>4</v>
      </c>
      <c r="I3564">
        <v>26</v>
      </c>
      <c r="J3564">
        <v>10</v>
      </c>
      <c r="K3564">
        <v>0</v>
      </c>
      <c r="L3564">
        <v>10</v>
      </c>
      <c r="M3564">
        <v>9</v>
      </c>
      <c r="N3564">
        <v>7</v>
      </c>
      <c r="O3564" s="99">
        <f t="shared" si="111"/>
        <v>26</v>
      </c>
      <c r="P3564" s="88">
        <f t="shared" si="112"/>
        <v>7</v>
      </c>
    </row>
    <row r="3565" spans="1:16" x14ac:dyDescent="0.3">
      <c r="A3565" t="s">
        <v>44</v>
      </c>
      <c r="B3565" s="9" t="s">
        <v>395</v>
      </c>
      <c r="C3565" t="s">
        <v>399</v>
      </c>
      <c r="D3565" t="s">
        <v>70</v>
      </c>
      <c r="E3565" t="s">
        <v>232</v>
      </c>
      <c r="F3565" t="s">
        <v>220</v>
      </c>
      <c r="G3565" t="s">
        <v>272</v>
      </c>
      <c r="H3565" t="s">
        <v>5</v>
      </c>
      <c r="I3565">
        <v>1</v>
      </c>
      <c r="J3565">
        <v>0</v>
      </c>
      <c r="K3565">
        <v>0</v>
      </c>
      <c r="L3565">
        <v>0</v>
      </c>
      <c r="M3565">
        <v>1</v>
      </c>
      <c r="N3565">
        <v>0</v>
      </c>
      <c r="O3565" s="99">
        <f t="shared" si="111"/>
        <v>1</v>
      </c>
      <c r="P3565" s="88">
        <f t="shared" si="112"/>
        <v>0</v>
      </c>
    </row>
    <row r="3566" spans="1:16" x14ac:dyDescent="0.3">
      <c r="A3566" t="s">
        <v>44</v>
      </c>
      <c r="B3566" s="9" t="s">
        <v>395</v>
      </c>
      <c r="C3566" t="s">
        <v>399</v>
      </c>
      <c r="D3566" t="s">
        <v>70</v>
      </c>
      <c r="E3566" t="s">
        <v>232</v>
      </c>
      <c r="F3566" t="s">
        <v>220</v>
      </c>
      <c r="G3566" t="s">
        <v>272</v>
      </c>
      <c r="H3566" t="s">
        <v>7</v>
      </c>
      <c r="I3566">
        <v>3</v>
      </c>
      <c r="J3566">
        <v>2</v>
      </c>
      <c r="K3566">
        <v>0</v>
      </c>
      <c r="L3566">
        <v>2</v>
      </c>
      <c r="M3566">
        <v>1</v>
      </c>
      <c r="N3566">
        <v>0</v>
      </c>
      <c r="O3566" s="99">
        <f t="shared" si="111"/>
        <v>3</v>
      </c>
      <c r="P3566" s="88">
        <f t="shared" si="112"/>
        <v>0</v>
      </c>
    </row>
    <row r="3567" spans="1:16" x14ac:dyDescent="0.3">
      <c r="A3567" t="s">
        <v>44</v>
      </c>
      <c r="B3567" s="9" t="s">
        <v>395</v>
      </c>
      <c r="C3567" t="s">
        <v>399</v>
      </c>
      <c r="D3567" t="s">
        <v>70</v>
      </c>
      <c r="E3567" t="s">
        <v>232</v>
      </c>
      <c r="F3567" t="s">
        <v>220</v>
      </c>
      <c r="G3567" t="s">
        <v>272</v>
      </c>
      <c r="H3567" t="s">
        <v>6</v>
      </c>
      <c r="I3567">
        <v>13</v>
      </c>
      <c r="J3567">
        <v>3</v>
      </c>
      <c r="K3567">
        <v>2</v>
      </c>
      <c r="L3567">
        <v>1</v>
      </c>
      <c r="M3567">
        <v>8</v>
      </c>
      <c r="N3567">
        <v>2</v>
      </c>
      <c r="O3567" s="99">
        <f t="shared" si="111"/>
        <v>13</v>
      </c>
      <c r="P3567" s="88">
        <f t="shared" si="112"/>
        <v>2</v>
      </c>
    </row>
    <row r="3568" spans="1:16" x14ac:dyDescent="0.3">
      <c r="A3568" t="s">
        <v>44</v>
      </c>
      <c r="B3568" s="9" t="s">
        <v>395</v>
      </c>
      <c r="C3568" t="s">
        <v>399</v>
      </c>
      <c r="D3568" t="s">
        <v>72</v>
      </c>
      <c r="E3568" t="s">
        <v>233</v>
      </c>
      <c r="F3568" t="s">
        <v>220</v>
      </c>
      <c r="G3568" t="s">
        <v>273</v>
      </c>
      <c r="H3568" t="s">
        <v>4</v>
      </c>
      <c r="I3568">
        <v>53</v>
      </c>
      <c r="J3568">
        <v>10</v>
      </c>
      <c r="K3568">
        <v>1</v>
      </c>
      <c r="L3568">
        <v>9</v>
      </c>
      <c r="M3568">
        <v>39</v>
      </c>
      <c r="N3568">
        <v>4</v>
      </c>
      <c r="O3568" s="99">
        <f t="shared" si="111"/>
        <v>53</v>
      </c>
      <c r="P3568" s="88">
        <f t="shared" si="112"/>
        <v>4</v>
      </c>
    </row>
    <row r="3569" spans="1:16" x14ac:dyDescent="0.3">
      <c r="A3569" t="s">
        <v>44</v>
      </c>
      <c r="B3569" s="9" t="s">
        <v>395</v>
      </c>
      <c r="C3569" t="s">
        <v>399</v>
      </c>
      <c r="D3569" t="s">
        <v>72</v>
      </c>
      <c r="E3569" t="s">
        <v>233</v>
      </c>
      <c r="F3569" t="s">
        <v>220</v>
      </c>
      <c r="G3569" t="s">
        <v>273</v>
      </c>
      <c r="H3569" t="s">
        <v>5</v>
      </c>
      <c r="I3569">
        <v>11</v>
      </c>
      <c r="J3569">
        <v>3</v>
      </c>
      <c r="K3569">
        <v>1</v>
      </c>
      <c r="L3569">
        <v>2</v>
      </c>
      <c r="M3569">
        <v>7</v>
      </c>
      <c r="N3569">
        <v>1</v>
      </c>
      <c r="O3569" s="99">
        <f t="shared" si="111"/>
        <v>11</v>
      </c>
      <c r="P3569" s="88">
        <f t="shared" si="112"/>
        <v>1</v>
      </c>
    </row>
    <row r="3570" spans="1:16" x14ac:dyDescent="0.3">
      <c r="A3570" t="s">
        <v>44</v>
      </c>
      <c r="B3570" s="9" t="s">
        <v>395</v>
      </c>
      <c r="C3570" t="s">
        <v>399</v>
      </c>
      <c r="D3570" t="s">
        <v>72</v>
      </c>
      <c r="E3570" t="s">
        <v>233</v>
      </c>
      <c r="F3570" t="s">
        <v>220</v>
      </c>
      <c r="G3570" t="s">
        <v>273</v>
      </c>
      <c r="H3570" t="s">
        <v>7</v>
      </c>
      <c r="I3570">
        <v>3</v>
      </c>
      <c r="J3570">
        <v>2</v>
      </c>
      <c r="K3570">
        <v>0</v>
      </c>
      <c r="L3570">
        <v>2</v>
      </c>
      <c r="M3570">
        <v>1</v>
      </c>
      <c r="N3570">
        <v>0</v>
      </c>
      <c r="O3570" s="99">
        <f t="shared" si="111"/>
        <v>3</v>
      </c>
      <c r="P3570" s="88">
        <f t="shared" si="112"/>
        <v>0</v>
      </c>
    </row>
    <row r="3571" spans="1:16" x14ac:dyDescent="0.3">
      <c r="A3571" t="s">
        <v>44</v>
      </c>
      <c r="B3571" s="9" t="s">
        <v>395</v>
      </c>
      <c r="C3571" t="s">
        <v>399</v>
      </c>
      <c r="D3571" t="s">
        <v>72</v>
      </c>
      <c r="E3571" t="s">
        <v>233</v>
      </c>
      <c r="F3571" t="s">
        <v>220</v>
      </c>
      <c r="G3571" t="s">
        <v>273</v>
      </c>
      <c r="H3571" t="s">
        <v>6</v>
      </c>
      <c r="I3571">
        <v>8</v>
      </c>
      <c r="J3571">
        <v>6</v>
      </c>
      <c r="K3571">
        <v>3</v>
      </c>
      <c r="L3571">
        <v>3</v>
      </c>
      <c r="M3571">
        <v>2</v>
      </c>
      <c r="N3571">
        <v>0</v>
      </c>
      <c r="O3571" s="99">
        <f t="shared" si="111"/>
        <v>8</v>
      </c>
      <c r="P3571" s="88">
        <f t="shared" si="112"/>
        <v>0</v>
      </c>
    </row>
    <row r="3572" spans="1:16" x14ac:dyDescent="0.3">
      <c r="A3572" t="s">
        <v>44</v>
      </c>
      <c r="B3572" s="9" t="s">
        <v>395</v>
      </c>
      <c r="C3572" t="s">
        <v>399</v>
      </c>
      <c r="D3572" t="s">
        <v>74</v>
      </c>
      <c r="E3572" t="s">
        <v>326</v>
      </c>
      <c r="F3572" t="s">
        <v>220</v>
      </c>
      <c r="G3572" t="s">
        <v>272</v>
      </c>
      <c r="H3572" t="s">
        <v>4</v>
      </c>
      <c r="I3572">
        <v>20</v>
      </c>
      <c r="J3572">
        <v>10</v>
      </c>
      <c r="K3572">
        <v>1</v>
      </c>
      <c r="L3572">
        <v>9</v>
      </c>
      <c r="M3572">
        <v>9</v>
      </c>
      <c r="N3572">
        <v>1</v>
      </c>
      <c r="O3572" s="99">
        <f t="shared" si="111"/>
        <v>20</v>
      </c>
      <c r="P3572" s="88">
        <f t="shared" si="112"/>
        <v>1</v>
      </c>
    </row>
    <row r="3573" spans="1:16" x14ac:dyDescent="0.3">
      <c r="A3573" t="s">
        <v>44</v>
      </c>
      <c r="B3573" s="9" t="s">
        <v>395</v>
      </c>
      <c r="C3573" t="s">
        <v>399</v>
      </c>
      <c r="D3573" t="s">
        <v>74</v>
      </c>
      <c r="E3573" t="s">
        <v>326</v>
      </c>
      <c r="F3573" t="s">
        <v>220</v>
      </c>
      <c r="G3573" t="s">
        <v>272</v>
      </c>
      <c r="H3573" t="s">
        <v>5</v>
      </c>
      <c r="I3573">
        <v>2</v>
      </c>
      <c r="J3573">
        <v>1</v>
      </c>
      <c r="K3573">
        <v>0</v>
      </c>
      <c r="L3573">
        <v>1</v>
      </c>
      <c r="M3573">
        <v>0</v>
      </c>
      <c r="N3573">
        <v>1</v>
      </c>
      <c r="O3573" s="99">
        <f t="shared" si="111"/>
        <v>2</v>
      </c>
      <c r="P3573" s="88">
        <f t="shared" si="112"/>
        <v>1</v>
      </c>
    </row>
    <row r="3574" spans="1:16" x14ac:dyDescent="0.3">
      <c r="A3574" t="s">
        <v>44</v>
      </c>
      <c r="B3574" s="9" t="s">
        <v>395</v>
      </c>
      <c r="C3574" t="s">
        <v>399</v>
      </c>
      <c r="D3574" t="s">
        <v>74</v>
      </c>
      <c r="E3574" t="s">
        <v>326</v>
      </c>
      <c r="F3574" t="s">
        <v>220</v>
      </c>
      <c r="G3574" t="s">
        <v>272</v>
      </c>
      <c r="H3574" t="s">
        <v>7</v>
      </c>
      <c r="I3574">
        <v>6</v>
      </c>
      <c r="J3574">
        <v>6</v>
      </c>
      <c r="K3574">
        <v>1</v>
      </c>
      <c r="L3574">
        <v>5</v>
      </c>
      <c r="M3574">
        <v>0</v>
      </c>
      <c r="N3574">
        <v>0</v>
      </c>
      <c r="O3574" s="99">
        <f t="shared" si="111"/>
        <v>6</v>
      </c>
      <c r="P3574" s="88">
        <f t="shared" si="112"/>
        <v>0</v>
      </c>
    </row>
    <row r="3575" spans="1:16" x14ac:dyDescent="0.3">
      <c r="A3575" t="s">
        <v>44</v>
      </c>
      <c r="B3575" s="9" t="s">
        <v>395</v>
      </c>
      <c r="C3575" t="s">
        <v>399</v>
      </c>
      <c r="D3575" t="s">
        <v>74</v>
      </c>
      <c r="E3575" t="s">
        <v>326</v>
      </c>
      <c r="F3575" t="s">
        <v>220</v>
      </c>
      <c r="G3575" t="s">
        <v>272</v>
      </c>
      <c r="H3575" t="s">
        <v>6</v>
      </c>
      <c r="I3575">
        <v>1</v>
      </c>
      <c r="J3575">
        <v>0</v>
      </c>
      <c r="K3575">
        <v>0</v>
      </c>
      <c r="L3575">
        <v>0</v>
      </c>
      <c r="M3575">
        <v>1</v>
      </c>
      <c r="N3575">
        <v>0</v>
      </c>
      <c r="O3575" s="99">
        <f t="shared" si="111"/>
        <v>1</v>
      </c>
      <c r="P3575" s="88">
        <f t="shared" si="112"/>
        <v>0</v>
      </c>
    </row>
    <row r="3576" spans="1:16" x14ac:dyDescent="0.3">
      <c r="A3576" t="s">
        <v>44</v>
      </c>
      <c r="B3576" s="9" t="s">
        <v>395</v>
      </c>
      <c r="C3576" t="s">
        <v>399</v>
      </c>
      <c r="D3576" t="s">
        <v>76</v>
      </c>
      <c r="E3576" t="s">
        <v>234</v>
      </c>
      <c r="F3576" t="s">
        <v>220</v>
      </c>
      <c r="G3576" t="s">
        <v>273</v>
      </c>
      <c r="H3576" t="s">
        <v>4</v>
      </c>
      <c r="I3576">
        <v>13</v>
      </c>
      <c r="J3576">
        <v>8</v>
      </c>
      <c r="K3576">
        <v>2</v>
      </c>
      <c r="L3576">
        <v>6</v>
      </c>
      <c r="M3576">
        <v>3</v>
      </c>
      <c r="N3576">
        <v>2</v>
      </c>
      <c r="O3576" s="99">
        <f t="shared" si="111"/>
        <v>13</v>
      </c>
      <c r="P3576" s="88">
        <f t="shared" si="112"/>
        <v>2</v>
      </c>
    </row>
    <row r="3577" spans="1:16" x14ac:dyDescent="0.3">
      <c r="A3577" t="s">
        <v>44</v>
      </c>
      <c r="B3577" s="9" t="s">
        <v>395</v>
      </c>
      <c r="C3577" t="s">
        <v>399</v>
      </c>
      <c r="D3577" t="s">
        <v>76</v>
      </c>
      <c r="E3577" t="s">
        <v>234</v>
      </c>
      <c r="F3577" t="s">
        <v>220</v>
      </c>
      <c r="G3577" t="s">
        <v>273</v>
      </c>
      <c r="H3577" t="s">
        <v>5</v>
      </c>
      <c r="I3577">
        <v>2</v>
      </c>
      <c r="J3577">
        <v>0</v>
      </c>
      <c r="K3577">
        <v>0</v>
      </c>
      <c r="L3577">
        <v>0</v>
      </c>
      <c r="M3577">
        <v>1</v>
      </c>
      <c r="N3577">
        <v>1</v>
      </c>
      <c r="O3577" s="99">
        <f t="shared" si="111"/>
        <v>2</v>
      </c>
      <c r="P3577" s="88">
        <f t="shared" si="112"/>
        <v>1</v>
      </c>
    </row>
    <row r="3578" spans="1:16" x14ac:dyDescent="0.3">
      <c r="A3578" t="s">
        <v>44</v>
      </c>
      <c r="B3578" s="9" t="s">
        <v>395</v>
      </c>
      <c r="C3578" t="s">
        <v>399</v>
      </c>
      <c r="D3578" t="s">
        <v>76</v>
      </c>
      <c r="E3578" t="s">
        <v>234</v>
      </c>
      <c r="F3578" t="s">
        <v>220</v>
      </c>
      <c r="G3578" t="s">
        <v>273</v>
      </c>
      <c r="H3578" t="s">
        <v>6</v>
      </c>
      <c r="I3578">
        <v>3</v>
      </c>
      <c r="J3578">
        <v>0</v>
      </c>
      <c r="K3578">
        <v>0</v>
      </c>
      <c r="L3578">
        <v>0</v>
      </c>
      <c r="M3578">
        <v>2</v>
      </c>
      <c r="N3578">
        <v>1</v>
      </c>
      <c r="O3578" s="99">
        <f t="shared" si="111"/>
        <v>3</v>
      </c>
      <c r="P3578" s="88">
        <f t="shared" si="112"/>
        <v>1</v>
      </c>
    </row>
    <row r="3579" spans="1:16" x14ac:dyDescent="0.3">
      <c r="A3579" t="s">
        <v>44</v>
      </c>
      <c r="B3579" s="9" t="s">
        <v>395</v>
      </c>
      <c r="C3579" t="s">
        <v>399</v>
      </c>
      <c r="D3579" t="s">
        <v>78</v>
      </c>
      <c r="E3579" t="s">
        <v>235</v>
      </c>
      <c r="F3579" t="s">
        <v>220</v>
      </c>
      <c r="G3579" t="s">
        <v>272</v>
      </c>
      <c r="H3579" t="s">
        <v>4</v>
      </c>
      <c r="I3579">
        <v>11</v>
      </c>
      <c r="J3579">
        <v>5</v>
      </c>
      <c r="K3579">
        <v>1</v>
      </c>
      <c r="L3579">
        <v>4</v>
      </c>
      <c r="M3579">
        <v>6</v>
      </c>
      <c r="N3579">
        <v>0</v>
      </c>
      <c r="O3579" s="99">
        <f t="shared" si="111"/>
        <v>11</v>
      </c>
      <c r="P3579" s="88">
        <f t="shared" si="112"/>
        <v>0</v>
      </c>
    </row>
    <row r="3580" spans="1:16" x14ac:dyDescent="0.3">
      <c r="A3580" t="s">
        <v>44</v>
      </c>
      <c r="B3580" s="9" t="s">
        <v>395</v>
      </c>
      <c r="C3580" t="s">
        <v>399</v>
      </c>
      <c r="D3580" t="s">
        <v>78</v>
      </c>
      <c r="E3580" t="s">
        <v>235</v>
      </c>
      <c r="F3580" t="s">
        <v>220</v>
      </c>
      <c r="G3580" t="s">
        <v>272</v>
      </c>
      <c r="H3580" t="s">
        <v>5</v>
      </c>
      <c r="I3580">
        <v>2</v>
      </c>
      <c r="J3580">
        <v>2</v>
      </c>
      <c r="K3580">
        <v>0</v>
      </c>
      <c r="L3580">
        <v>2</v>
      </c>
      <c r="M3580">
        <v>0</v>
      </c>
      <c r="N3580">
        <v>0</v>
      </c>
      <c r="O3580" s="99">
        <f t="shared" si="111"/>
        <v>2</v>
      </c>
      <c r="P3580" s="88">
        <f t="shared" si="112"/>
        <v>0</v>
      </c>
    </row>
    <row r="3581" spans="1:16" x14ac:dyDescent="0.3">
      <c r="A3581" t="s">
        <v>44</v>
      </c>
      <c r="B3581" s="9" t="s">
        <v>395</v>
      </c>
      <c r="C3581" t="s">
        <v>399</v>
      </c>
      <c r="D3581" t="s">
        <v>78</v>
      </c>
      <c r="E3581" t="s">
        <v>235</v>
      </c>
      <c r="F3581" t="s">
        <v>220</v>
      </c>
      <c r="G3581" t="s">
        <v>272</v>
      </c>
      <c r="H3581" t="s">
        <v>7</v>
      </c>
      <c r="I3581">
        <v>1</v>
      </c>
      <c r="J3581">
        <v>1</v>
      </c>
      <c r="K3581">
        <v>0</v>
      </c>
      <c r="L3581">
        <v>1</v>
      </c>
      <c r="M3581">
        <v>0</v>
      </c>
      <c r="N3581">
        <v>0</v>
      </c>
      <c r="O3581" s="99">
        <f t="shared" si="111"/>
        <v>1</v>
      </c>
      <c r="P3581" s="88">
        <f t="shared" si="112"/>
        <v>0</v>
      </c>
    </row>
    <row r="3582" spans="1:16" x14ac:dyDescent="0.3">
      <c r="A3582" t="s">
        <v>44</v>
      </c>
      <c r="B3582" s="9" t="s">
        <v>395</v>
      </c>
      <c r="C3582" t="s">
        <v>399</v>
      </c>
      <c r="D3582" t="s">
        <v>78</v>
      </c>
      <c r="E3582" t="s">
        <v>235</v>
      </c>
      <c r="F3582" t="s">
        <v>220</v>
      </c>
      <c r="G3582" t="s">
        <v>272</v>
      </c>
      <c r="H3582" t="s">
        <v>6</v>
      </c>
      <c r="I3582">
        <v>2</v>
      </c>
      <c r="J3582">
        <v>1</v>
      </c>
      <c r="K3582">
        <v>0</v>
      </c>
      <c r="L3582">
        <v>1</v>
      </c>
      <c r="M3582">
        <v>0</v>
      </c>
      <c r="N3582">
        <v>1</v>
      </c>
      <c r="O3582" s="99">
        <f t="shared" si="111"/>
        <v>2</v>
      </c>
      <c r="P3582" s="88">
        <f t="shared" si="112"/>
        <v>1</v>
      </c>
    </row>
    <row r="3583" spans="1:16" x14ac:dyDescent="0.3">
      <c r="A3583" t="s">
        <v>44</v>
      </c>
      <c r="B3583" s="9" t="s">
        <v>395</v>
      </c>
      <c r="C3583" t="s">
        <v>399</v>
      </c>
      <c r="D3583" t="s">
        <v>80</v>
      </c>
      <c r="E3583" t="s">
        <v>236</v>
      </c>
      <c r="F3583" t="s">
        <v>220</v>
      </c>
      <c r="G3583" t="s">
        <v>272</v>
      </c>
      <c r="H3583" t="s">
        <v>4</v>
      </c>
      <c r="I3583">
        <v>43</v>
      </c>
      <c r="J3583">
        <v>20</v>
      </c>
      <c r="K3583">
        <v>3</v>
      </c>
      <c r="L3583">
        <v>17</v>
      </c>
      <c r="M3583">
        <v>20</v>
      </c>
      <c r="N3583">
        <v>3</v>
      </c>
      <c r="O3583" s="99">
        <f t="shared" si="111"/>
        <v>43</v>
      </c>
      <c r="P3583" s="88">
        <f t="shared" si="112"/>
        <v>3</v>
      </c>
    </row>
    <row r="3584" spans="1:16" x14ac:dyDescent="0.3">
      <c r="A3584" t="s">
        <v>44</v>
      </c>
      <c r="B3584" s="9" t="s">
        <v>395</v>
      </c>
      <c r="C3584" t="s">
        <v>399</v>
      </c>
      <c r="D3584" t="s">
        <v>80</v>
      </c>
      <c r="E3584" t="s">
        <v>236</v>
      </c>
      <c r="F3584" t="s">
        <v>220</v>
      </c>
      <c r="G3584" t="s">
        <v>272</v>
      </c>
      <c r="H3584" t="s">
        <v>5</v>
      </c>
      <c r="I3584">
        <v>8</v>
      </c>
      <c r="J3584">
        <v>4</v>
      </c>
      <c r="K3584">
        <v>2</v>
      </c>
      <c r="L3584">
        <v>2</v>
      </c>
      <c r="M3584">
        <v>3</v>
      </c>
      <c r="N3584">
        <v>1</v>
      </c>
      <c r="O3584" s="99">
        <f t="shared" si="111"/>
        <v>8</v>
      </c>
      <c r="P3584" s="88">
        <f t="shared" si="112"/>
        <v>1</v>
      </c>
    </row>
    <row r="3585" spans="1:16" x14ac:dyDescent="0.3">
      <c r="A3585" t="s">
        <v>44</v>
      </c>
      <c r="B3585" s="9" t="s">
        <v>395</v>
      </c>
      <c r="C3585" t="s">
        <v>399</v>
      </c>
      <c r="D3585" t="s">
        <v>80</v>
      </c>
      <c r="E3585" t="s">
        <v>236</v>
      </c>
      <c r="F3585" t="s">
        <v>220</v>
      </c>
      <c r="G3585" t="s">
        <v>272</v>
      </c>
      <c r="H3585" t="s">
        <v>7</v>
      </c>
      <c r="I3585">
        <v>5</v>
      </c>
      <c r="J3585">
        <v>3</v>
      </c>
      <c r="K3585">
        <v>0</v>
      </c>
      <c r="L3585">
        <v>3</v>
      </c>
      <c r="M3585">
        <v>2</v>
      </c>
      <c r="N3585">
        <v>0</v>
      </c>
      <c r="O3585" s="99">
        <f t="shared" si="111"/>
        <v>5</v>
      </c>
      <c r="P3585" s="88">
        <f t="shared" si="112"/>
        <v>0</v>
      </c>
    </row>
    <row r="3586" spans="1:16" x14ac:dyDescent="0.3">
      <c r="A3586" t="s">
        <v>44</v>
      </c>
      <c r="B3586" s="9" t="s">
        <v>395</v>
      </c>
      <c r="C3586" t="s">
        <v>399</v>
      </c>
      <c r="D3586" t="s">
        <v>80</v>
      </c>
      <c r="E3586" t="s">
        <v>236</v>
      </c>
      <c r="F3586" t="s">
        <v>220</v>
      </c>
      <c r="G3586" t="s">
        <v>272</v>
      </c>
      <c r="H3586" t="s">
        <v>6</v>
      </c>
      <c r="I3586">
        <v>6</v>
      </c>
      <c r="J3586">
        <v>4</v>
      </c>
      <c r="K3586">
        <v>1</v>
      </c>
      <c r="L3586">
        <v>3</v>
      </c>
      <c r="M3586">
        <v>2</v>
      </c>
      <c r="N3586">
        <v>0</v>
      </c>
      <c r="O3586" s="99">
        <f t="shared" si="111"/>
        <v>6</v>
      </c>
      <c r="P3586" s="88">
        <f t="shared" si="112"/>
        <v>0</v>
      </c>
    </row>
    <row r="3587" spans="1:16" x14ac:dyDescent="0.3">
      <c r="A3587" t="s">
        <v>44</v>
      </c>
      <c r="B3587" s="9" t="s">
        <v>395</v>
      </c>
      <c r="C3587" t="s">
        <v>399</v>
      </c>
      <c r="D3587" t="s">
        <v>82</v>
      </c>
      <c r="E3587" t="s">
        <v>237</v>
      </c>
      <c r="F3587" t="s">
        <v>220</v>
      </c>
      <c r="G3587" t="s">
        <v>272</v>
      </c>
      <c r="H3587" t="s">
        <v>4</v>
      </c>
      <c r="I3587">
        <v>6</v>
      </c>
      <c r="J3587">
        <v>1</v>
      </c>
      <c r="K3587">
        <v>1</v>
      </c>
      <c r="L3587">
        <v>0</v>
      </c>
      <c r="M3587">
        <v>5</v>
      </c>
      <c r="N3587">
        <v>0</v>
      </c>
      <c r="O3587" s="99">
        <f t="shared" ref="O3587:O3650" si="113">IF($I$1=$O$1,I3587,IF($J$1=$O$1,J3587,IF($K$1=$O$1,K3587,IF($L$1=$O$1,L3587,IF($M$1=$O$1,M3587,IF($N$1=$O$1,N3587,"x"))))))</f>
        <v>6</v>
      </c>
      <c r="P3587" s="88">
        <f t="shared" ref="P3587:P3650" si="114">IF($I$1=$P$1,I3587,IF($J$1=$P$1,J3587,IF($K$1=$P$1,K3587,IF($L$1=$P$1,L3587,IF($M$1=$P$1,M3587,IF($N$1=$P$1,N3587,"x"))))))</f>
        <v>0</v>
      </c>
    </row>
    <row r="3588" spans="1:16" x14ac:dyDescent="0.3">
      <c r="A3588" t="s">
        <v>44</v>
      </c>
      <c r="B3588" s="9" t="s">
        <v>395</v>
      </c>
      <c r="C3588" t="s">
        <v>399</v>
      </c>
      <c r="D3588" t="s">
        <v>82</v>
      </c>
      <c r="E3588" t="s">
        <v>237</v>
      </c>
      <c r="F3588" t="s">
        <v>220</v>
      </c>
      <c r="G3588" t="s">
        <v>272</v>
      </c>
      <c r="H3588" t="s">
        <v>5</v>
      </c>
      <c r="I3588">
        <v>5</v>
      </c>
      <c r="J3588">
        <v>1</v>
      </c>
      <c r="K3588">
        <v>0</v>
      </c>
      <c r="L3588">
        <v>1</v>
      </c>
      <c r="M3588">
        <v>4</v>
      </c>
      <c r="N3588">
        <v>0</v>
      </c>
      <c r="O3588" s="99">
        <f t="shared" si="113"/>
        <v>5</v>
      </c>
      <c r="P3588" s="88">
        <f t="shared" si="114"/>
        <v>0</v>
      </c>
    </row>
    <row r="3589" spans="1:16" x14ac:dyDescent="0.3">
      <c r="A3589" t="s">
        <v>44</v>
      </c>
      <c r="B3589" s="9" t="s">
        <v>395</v>
      </c>
      <c r="C3589" t="s">
        <v>399</v>
      </c>
      <c r="D3589" t="s">
        <v>84</v>
      </c>
      <c r="E3589" t="s">
        <v>238</v>
      </c>
      <c r="F3589" t="s">
        <v>239</v>
      </c>
      <c r="G3589" t="s">
        <v>271</v>
      </c>
      <c r="H3589" t="s">
        <v>4</v>
      </c>
      <c r="I3589">
        <v>178</v>
      </c>
      <c r="J3589">
        <v>103</v>
      </c>
      <c r="K3589">
        <v>12</v>
      </c>
      <c r="L3589">
        <v>91</v>
      </c>
      <c r="M3589">
        <v>57</v>
      </c>
      <c r="N3589">
        <v>18</v>
      </c>
      <c r="O3589" s="99">
        <f t="shared" si="113"/>
        <v>178</v>
      </c>
      <c r="P3589" s="88">
        <f t="shared" si="114"/>
        <v>18</v>
      </c>
    </row>
    <row r="3590" spans="1:16" x14ac:dyDescent="0.3">
      <c r="A3590" t="s">
        <v>44</v>
      </c>
      <c r="B3590" s="9" t="s">
        <v>395</v>
      </c>
      <c r="C3590" t="s">
        <v>399</v>
      </c>
      <c r="D3590" t="s">
        <v>84</v>
      </c>
      <c r="E3590" t="s">
        <v>238</v>
      </c>
      <c r="F3590" t="s">
        <v>239</v>
      </c>
      <c r="G3590" t="s">
        <v>271</v>
      </c>
      <c r="H3590" t="s">
        <v>5</v>
      </c>
      <c r="I3590">
        <v>29</v>
      </c>
      <c r="J3590">
        <v>20</v>
      </c>
      <c r="K3590">
        <v>5</v>
      </c>
      <c r="L3590">
        <v>15</v>
      </c>
      <c r="M3590">
        <v>8</v>
      </c>
      <c r="N3590">
        <v>1</v>
      </c>
      <c r="O3590" s="99">
        <f t="shared" si="113"/>
        <v>29</v>
      </c>
      <c r="P3590" s="88">
        <f t="shared" si="114"/>
        <v>1</v>
      </c>
    </row>
    <row r="3591" spans="1:16" x14ac:dyDescent="0.3">
      <c r="A3591" t="s">
        <v>44</v>
      </c>
      <c r="B3591" s="9" t="s">
        <v>395</v>
      </c>
      <c r="C3591" t="s">
        <v>399</v>
      </c>
      <c r="D3591" t="s">
        <v>84</v>
      </c>
      <c r="E3591" t="s">
        <v>238</v>
      </c>
      <c r="F3591" t="s">
        <v>239</v>
      </c>
      <c r="G3591" t="s">
        <v>271</v>
      </c>
      <c r="H3591" t="s">
        <v>7</v>
      </c>
      <c r="I3591">
        <v>14</v>
      </c>
      <c r="J3591">
        <v>4</v>
      </c>
      <c r="K3591">
        <v>2</v>
      </c>
      <c r="L3591">
        <v>2</v>
      </c>
      <c r="M3591">
        <v>1</v>
      </c>
      <c r="N3591">
        <v>9</v>
      </c>
      <c r="O3591" s="99">
        <f t="shared" si="113"/>
        <v>14</v>
      </c>
      <c r="P3591" s="88">
        <f t="shared" si="114"/>
        <v>9</v>
      </c>
    </row>
    <row r="3592" spans="1:16" x14ac:dyDescent="0.3">
      <c r="A3592" t="s">
        <v>44</v>
      </c>
      <c r="B3592" s="9" t="s">
        <v>395</v>
      </c>
      <c r="C3592" t="s">
        <v>399</v>
      </c>
      <c r="D3592" t="s">
        <v>84</v>
      </c>
      <c r="E3592" t="s">
        <v>238</v>
      </c>
      <c r="F3592" t="s">
        <v>239</v>
      </c>
      <c r="G3592" t="s">
        <v>271</v>
      </c>
      <c r="H3592" t="s">
        <v>6</v>
      </c>
      <c r="I3592">
        <v>8</v>
      </c>
      <c r="J3592">
        <v>6</v>
      </c>
      <c r="K3592">
        <v>4</v>
      </c>
      <c r="L3592">
        <v>2</v>
      </c>
      <c r="M3592">
        <v>1</v>
      </c>
      <c r="N3592">
        <v>1</v>
      </c>
      <c r="O3592" s="99">
        <f t="shared" si="113"/>
        <v>8</v>
      </c>
      <c r="P3592" s="88">
        <f t="shared" si="114"/>
        <v>1</v>
      </c>
    </row>
    <row r="3593" spans="1:16" x14ac:dyDescent="0.3">
      <c r="A3593" t="s">
        <v>44</v>
      </c>
      <c r="B3593" s="9" t="s">
        <v>395</v>
      </c>
      <c r="C3593" t="s">
        <v>399</v>
      </c>
      <c r="D3593" t="s">
        <v>86</v>
      </c>
      <c r="E3593" t="s">
        <v>240</v>
      </c>
      <c r="F3593" t="s">
        <v>239</v>
      </c>
      <c r="G3593" t="s">
        <v>271</v>
      </c>
      <c r="H3593" t="s">
        <v>4</v>
      </c>
      <c r="I3593">
        <v>112</v>
      </c>
      <c r="J3593">
        <v>53</v>
      </c>
      <c r="K3593">
        <v>6</v>
      </c>
      <c r="L3593">
        <v>47</v>
      </c>
      <c r="M3593">
        <v>31</v>
      </c>
      <c r="N3593">
        <v>28</v>
      </c>
      <c r="O3593" s="99">
        <f t="shared" si="113"/>
        <v>112</v>
      </c>
      <c r="P3593" s="88">
        <f t="shared" si="114"/>
        <v>28</v>
      </c>
    </row>
    <row r="3594" spans="1:16" x14ac:dyDescent="0.3">
      <c r="A3594" t="s">
        <v>44</v>
      </c>
      <c r="B3594" s="9" t="s">
        <v>395</v>
      </c>
      <c r="C3594" t="s">
        <v>399</v>
      </c>
      <c r="D3594" t="s">
        <v>86</v>
      </c>
      <c r="E3594" t="s">
        <v>240</v>
      </c>
      <c r="F3594" t="s">
        <v>239</v>
      </c>
      <c r="G3594" t="s">
        <v>271</v>
      </c>
      <c r="H3594" t="s">
        <v>5</v>
      </c>
      <c r="I3594">
        <v>12</v>
      </c>
      <c r="J3594">
        <v>5</v>
      </c>
      <c r="K3594">
        <v>1</v>
      </c>
      <c r="L3594">
        <v>4</v>
      </c>
      <c r="M3594">
        <v>5</v>
      </c>
      <c r="N3594">
        <v>2</v>
      </c>
      <c r="O3594" s="99">
        <f t="shared" si="113"/>
        <v>12</v>
      </c>
      <c r="P3594" s="88">
        <f t="shared" si="114"/>
        <v>2</v>
      </c>
    </row>
    <row r="3595" spans="1:16" x14ac:dyDescent="0.3">
      <c r="A3595" t="s">
        <v>44</v>
      </c>
      <c r="B3595" s="9" t="s">
        <v>395</v>
      </c>
      <c r="C3595" t="s">
        <v>399</v>
      </c>
      <c r="D3595" t="s">
        <v>86</v>
      </c>
      <c r="E3595" t="s">
        <v>240</v>
      </c>
      <c r="F3595" t="s">
        <v>239</v>
      </c>
      <c r="G3595" t="s">
        <v>271</v>
      </c>
      <c r="H3595" t="s">
        <v>7</v>
      </c>
      <c r="I3595">
        <v>6</v>
      </c>
      <c r="J3595">
        <v>4</v>
      </c>
      <c r="K3595">
        <v>2</v>
      </c>
      <c r="L3595">
        <v>2</v>
      </c>
      <c r="M3595">
        <v>1</v>
      </c>
      <c r="N3595">
        <v>1</v>
      </c>
      <c r="O3595" s="99">
        <f t="shared" si="113"/>
        <v>6</v>
      </c>
      <c r="P3595" s="88">
        <f t="shared" si="114"/>
        <v>1</v>
      </c>
    </row>
    <row r="3596" spans="1:16" x14ac:dyDescent="0.3">
      <c r="A3596" t="s">
        <v>44</v>
      </c>
      <c r="B3596" s="9" t="s">
        <v>395</v>
      </c>
      <c r="C3596" t="s">
        <v>399</v>
      </c>
      <c r="D3596" t="s">
        <v>86</v>
      </c>
      <c r="E3596" t="s">
        <v>240</v>
      </c>
      <c r="F3596" t="s">
        <v>239</v>
      </c>
      <c r="G3596" t="s">
        <v>271</v>
      </c>
      <c r="H3596" t="s">
        <v>6</v>
      </c>
      <c r="I3596">
        <v>4</v>
      </c>
      <c r="J3596">
        <v>4</v>
      </c>
      <c r="K3596">
        <v>1</v>
      </c>
      <c r="L3596">
        <v>3</v>
      </c>
      <c r="M3596">
        <v>0</v>
      </c>
      <c r="N3596">
        <v>0</v>
      </c>
      <c r="O3596" s="99">
        <f t="shared" si="113"/>
        <v>4</v>
      </c>
      <c r="P3596" s="88">
        <f t="shared" si="114"/>
        <v>0</v>
      </c>
    </row>
    <row r="3597" spans="1:16" x14ac:dyDescent="0.3">
      <c r="A3597" t="s">
        <v>44</v>
      </c>
      <c r="B3597" s="9" t="s">
        <v>395</v>
      </c>
      <c r="C3597" t="s">
        <v>399</v>
      </c>
      <c r="D3597" t="s">
        <v>88</v>
      </c>
      <c r="E3597" t="s">
        <v>241</v>
      </c>
      <c r="F3597" t="s">
        <v>220</v>
      </c>
      <c r="G3597" t="s">
        <v>271</v>
      </c>
      <c r="H3597" t="s">
        <v>4</v>
      </c>
      <c r="I3597">
        <v>7</v>
      </c>
      <c r="J3597">
        <v>4</v>
      </c>
      <c r="K3597">
        <v>0</v>
      </c>
      <c r="L3597">
        <v>4</v>
      </c>
      <c r="M3597">
        <v>2</v>
      </c>
      <c r="N3597">
        <v>1</v>
      </c>
      <c r="O3597" s="99">
        <f t="shared" si="113"/>
        <v>7</v>
      </c>
      <c r="P3597" s="88">
        <f t="shared" si="114"/>
        <v>1</v>
      </c>
    </row>
    <row r="3598" spans="1:16" x14ac:dyDescent="0.3">
      <c r="A3598" t="s">
        <v>44</v>
      </c>
      <c r="B3598" s="9" t="s">
        <v>395</v>
      </c>
      <c r="C3598" t="s">
        <v>399</v>
      </c>
      <c r="D3598" t="s">
        <v>88</v>
      </c>
      <c r="E3598" t="s">
        <v>241</v>
      </c>
      <c r="F3598" t="s">
        <v>220</v>
      </c>
      <c r="G3598" t="s">
        <v>271</v>
      </c>
      <c r="H3598" t="s">
        <v>5</v>
      </c>
      <c r="I3598">
        <v>5</v>
      </c>
      <c r="J3598">
        <v>1</v>
      </c>
      <c r="K3598">
        <v>0</v>
      </c>
      <c r="L3598">
        <v>1</v>
      </c>
      <c r="M3598">
        <v>3</v>
      </c>
      <c r="N3598">
        <v>1</v>
      </c>
      <c r="O3598" s="99">
        <f t="shared" si="113"/>
        <v>5</v>
      </c>
      <c r="P3598" s="88">
        <f t="shared" si="114"/>
        <v>1</v>
      </c>
    </row>
    <row r="3599" spans="1:16" x14ac:dyDescent="0.3">
      <c r="A3599" t="s">
        <v>44</v>
      </c>
      <c r="B3599" s="9" t="s">
        <v>395</v>
      </c>
      <c r="C3599" t="s">
        <v>399</v>
      </c>
      <c r="D3599" t="s">
        <v>88</v>
      </c>
      <c r="E3599" t="s">
        <v>241</v>
      </c>
      <c r="F3599" t="s">
        <v>220</v>
      </c>
      <c r="G3599" t="s">
        <v>271</v>
      </c>
      <c r="H3599" t="s">
        <v>7</v>
      </c>
      <c r="I3599">
        <v>5</v>
      </c>
      <c r="J3599">
        <v>4</v>
      </c>
      <c r="K3599">
        <v>1</v>
      </c>
      <c r="L3599">
        <v>3</v>
      </c>
      <c r="M3599">
        <v>0</v>
      </c>
      <c r="N3599">
        <v>1</v>
      </c>
      <c r="O3599" s="99">
        <f t="shared" si="113"/>
        <v>5</v>
      </c>
      <c r="P3599" s="88">
        <f t="shared" si="114"/>
        <v>1</v>
      </c>
    </row>
    <row r="3600" spans="1:16" x14ac:dyDescent="0.3">
      <c r="A3600" t="s">
        <v>44</v>
      </c>
      <c r="B3600" s="9" t="s">
        <v>395</v>
      </c>
      <c r="C3600" t="s">
        <v>399</v>
      </c>
      <c r="D3600" t="s">
        <v>88</v>
      </c>
      <c r="E3600" t="s">
        <v>241</v>
      </c>
      <c r="F3600" t="s">
        <v>220</v>
      </c>
      <c r="G3600" t="s">
        <v>271</v>
      </c>
      <c r="H3600" t="s">
        <v>6</v>
      </c>
      <c r="I3600">
        <v>4</v>
      </c>
      <c r="J3600">
        <v>3</v>
      </c>
      <c r="K3600">
        <v>0</v>
      </c>
      <c r="L3600">
        <v>3</v>
      </c>
      <c r="M3600">
        <v>0</v>
      </c>
      <c r="N3600">
        <v>1</v>
      </c>
      <c r="O3600" s="99">
        <f t="shared" si="113"/>
        <v>4</v>
      </c>
      <c r="P3600" s="88">
        <f t="shared" si="114"/>
        <v>1</v>
      </c>
    </row>
    <row r="3601" spans="1:16" x14ac:dyDescent="0.3">
      <c r="A3601" t="s">
        <v>44</v>
      </c>
      <c r="B3601" s="9" t="s">
        <v>395</v>
      </c>
      <c r="C3601" t="s">
        <v>399</v>
      </c>
      <c r="D3601" t="s">
        <v>90</v>
      </c>
      <c r="E3601" t="s">
        <v>242</v>
      </c>
      <c r="F3601" t="s">
        <v>220</v>
      </c>
      <c r="G3601" t="s">
        <v>272</v>
      </c>
      <c r="H3601" t="s">
        <v>4</v>
      </c>
      <c r="I3601">
        <v>20</v>
      </c>
      <c r="J3601">
        <v>6</v>
      </c>
      <c r="K3601">
        <v>1</v>
      </c>
      <c r="L3601">
        <v>5</v>
      </c>
      <c r="M3601">
        <v>9</v>
      </c>
      <c r="N3601">
        <v>5</v>
      </c>
      <c r="O3601" s="99">
        <f t="shared" si="113"/>
        <v>20</v>
      </c>
      <c r="P3601" s="88">
        <f t="shared" si="114"/>
        <v>5</v>
      </c>
    </row>
    <row r="3602" spans="1:16" x14ac:dyDescent="0.3">
      <c r="A3602" t="s">
        <v>44</v>
      </c>
      <c r="B3602" s="9" t="s">
        <v>395</v>
      </c>
      <c r="C3602" t="s">
        <v>399</v>
      </c>
      <c r="D3602" t="s">
        <v>90</v>
      </c>
      <c r="E3602" t="s">
        <v>242</v>
      </c>
      <c r="F3602" t="s">
        <v>220</v>
      </c>
      <c r="G3602" t="s">
        <v>272</v>
      </c>
      <c r="H3602" t="s">
        <v>5</v>
      </c>
      <c r="I3602">
        <v>2</v>
      </c>
      <c r="J3602">
        <v>2</v>
      </c>
      <c r="K3602">
        <v>2</v>
      </c>
      <c r="L3602">
        <v>0</v>
      </c>
      <c r="M3602">
        <v>0</v>
      </c>
      <c r="N3602">
        <v>0</v>
      </c>
      <c r="O3602" s="99">
        <f t="shared" si="113"/>
        <v>2</v>
      </c>
      <c r="P3602" s="88">
        <f t="shared" si="114"/>
        <v>0</v>
      </c>
    </row>
    <row r="3603" spans="1:16" x14ac:dyDescent="0.3">
      <c r="A3603" t="s">
        <v>44</v>
      </c>
      <c r="B3603" s="9" t="s">
        <v>395</v>
      </c>
      <c r="C3603" t="s">
        <v>399</v>
      </c>
      <c r="D3603" t="s">
        <v>90</v>
      </c>
      <c r="E3603" t="s">
        <v>242</v>
      </c>
      <c r="F3603" t="s">
        <v>220</v>
      </c>
      <c r="G3603" t="s">
        <v>272</v>
      </c>
      <c r="H3603" t="s">
        <v>7</v>
      </c>
      <c r="I3603">
        <v>3</v>
      </c>
      <c r="J3603">
        <v>2</v>
      </c>
      <c r="K3603">
        <v>2</v>
      </c>
      <c r="L3603">
        <v>0</v>
      </c>
      <c r="M3603">
        <v>0</v>
      </c>
      <c r="N3603">
        <v>1</v>
      </c>
      <c r="O3603" s="99">
        <f t="shared" si="113"/>
        <v>3</v>
      </c>
      <c r="P3603" s="88">
        <f t="shared" si="114"/>
        <v>1</v>
      </c>
    </row>
    <row r="3604" spans="1:16" x14ac:dyDescent="0.3">
      <c r="A3604" t="s">
        <v>44</v>
      </c>
      <c r="B3604" s="9" t="s">
        <v>395</v>
      </c>
      <c r="C3604" t="s">
        <v>399</v>
      </c>
      <c r="D3604" t="s">
        <v>90</v>
      </c>
      <c r="E3604" t="s">
        <v>242</v>
      </c>
      <c r="F3604" t="s">
        <v>220</v>
      </c>
      <c r="G3604" t="s">
        <v>272</v>
      </c>
      <c r="H3604" t="s">
        <v>6</v>
      </c>
      <c r="I3604">
        <v>4</v>
      </c>
      <c r="J3604">
        <v>4</v>
      </c>
      <c r="K3604">
        <v>2</v>
      </c>
      <c r="L3604">
        <v>2</v>
      </c>
      <c r="M3604">
        <v>0</v>
      </c>
      <c r="N3604">
        <v>0</v>
      </c>
      <c r="O3604" s="99">
        <f t="shared" si="113"/>
        <v>4</v>
      </c>
      <c r="P3604" s="88">
        <f t="shared" si="114"/>
        <v>0</v>
      </c>
    </row>
    <row r="3605" spans="1:16" x14ac:dyDescent="0.3">
      <c r="A3605" t="s">
        <v>44</v>
      </c>
      <c r="B3605" s="9" t="s">
        <v>395</v>
      </c>
      <c r="C3605" t="s">
        <v>399</v>
      </c>
      <c r="D3605" t="s">
        <v>92</v>
      </c>
      <c r="E3605" t="s">
        <v>243</v>
      </c>
      <c r="F3605" t="s">
        <v>220</v>
      </c>
      <c r="G3605" t="s">
        <v>271</v>
      </c>
      <c r="H3605" t="s">
        <v>4</v>
      </c>
      <c r="I3605">
        <v>30</v>
      </c>
      <c r="J3605">
        <v>10</v>
      </c>
      <c r="K3605">
        <v>0</v>
      </c>
      <c r="L3605">
        <v>10</v>
      </c>
      <c r="M3605">
        <v>20</v>
      </c>
      <c r="N3605">
        <v>0</v>
      </c>
      <c r="O3605" s="99">
        <f t="shared" si="113"/>
        <v>30</v>
      </c>
      <c r="P3605" s="88">
        <f t="shared" si="114"/>
        <v>0</v>
      </c>
    </row>
    <row r="3606" spans="1:16" x14ac:dyDescent="0.3">
      <c r="A3606" t="s">
        <v>44</v>
      </c>
      <c r="B3606" s="9" t="s">
        <v>395</v>
      </c>
      <c r="C3606" t="s">
        <v>399</v>
      </c>
      <c r="D3606" t="s">
        <v>92</v>
      </c>
      <c r="E3606" t="s">
        <v>243</v>
      </c>
      <c r="F3606" t="s">
        <v>220</v>
      </c>
      <c r="G3606" t="s">
        <v>271</v>
      </c>
      <c r="H3606" t="s">
        <v>5</v>
      </c>
      <c r="I3606">
        <v>1</v>
      </c>
      <c r="J3606">
        <v>0</v>
      </c>
      <c r="K3606">
        <v>0</v>
      </c>
      <c r="L3606">
        <v>0</v>
      </c>
      <c r="M3606">
        <v>1</v>
      </c>
      <c r="N3606">
        <v>0</v>
      </c>
      <c r="O3606" s="99">
        <f t="shared" si="113"/>
        <v>1</v>
      </c>
      <c r="P3606" s="88">
        <f t="shared" si="114"/>
        <v>0</v>
      </c>
    </row>
    <row r="3607" spans="1:16" x14ac:dyDescent="0.3">
      <c r="A3607" t="s">
        <v>44</v>
      </c>
      <c r="B3607" s="9" t="s">
        <v>395</v>
      </c>
      <c r="C3607" t="s">
        <v>399</v>
      </c>
      <c r="D3607" t="s">
        <v>92</v>
      </c>
      <c r="E3607" t="s">
        <v>243</v>
      </c>
      <c r="F3607" t="s">
        <v>220</v>
      </c>
      <c r="G3607" t="s">
        <v>271</v>
      </c>
      <c r="H3607" t="s">
        <v>6</v>
      </c>
      <c r="I3607">
        <v>2</v>
      </c>
      <c r="J3607">
        <v>1</v>
      </c>
      <c r="K3607">
        <v>1</v>
      </c>
      <c r="L3607">
        <v>0</v>
      </c>
      <c r="M3607">
        <v>0</v>
      </c>
      <c r="N3607">
        <v>1</v>
      </c>
      <c r="O3607" s="99">
        <f t="shared" si="113"/>
        <v>2</v>
      </c>
      <c r="P3607" s="88">
        <f t="shared" si="114"/>
        <v>1</v>
      </c>
    </row>
    <row r="3608" spans="1:16" x14ac:dyDescent="0.3">
      <c r="A3608" t="s">
        <v>44</v>
      </c>
      <c r="B3608" s="9" t="s">
        <v>395</v>
      </c>
      <c r="C3608" t="s">
        <v>399</v>
      </c>
      <c r="D3608" t="s">
        <v>94</v>
      </c>
      <c r="E3608" t="s">
        <v>244</v>
      </c>
      <c r="F3608" t="s">
        <v>220</v>
      </c>
      <c r="G3608" t="s">
        <v>272</v>
      </c>
      <c r="H3608" t="s">
        <v>4</v>
      </c>
      <c r="I3608">
        <v>34</v>
      </c>
      <c r="J3608">
        <v>4</v>
      </c>
      <c r="K3608">
        <v>1</v>
      </c>
      <c r="L3608">
        <v>3</v>
      </c>
      <c r="M3608">
        <v>11</v>
      </c>
      <c r="N3608">
        <v>19</v>
      </c>
      <c r="O3608" s="99">
        <f t="shared" si="113"/>
        <v>34</v>
      </c>
      <c r="P3608" s="88">
        <f t="shared" si="114"/>
        <v>19</v>
      </c>
    </row>
    <row r="3609" spans="1:16" x14ac:dyDescent="0.3">
      <c r="A3609" t="s">
        <v>44</v>
      </c>
      <c r="B3609" s="9" t="s">
        <v>395</v>
      </c>
      <c r="C3609" t="s">
        <v>399</v>
      </c>
      <c r="D3609" t="s">
        <v>94</v>
      </c>
      <c r="E3609" t="s">
        <v>244</v>
      </c>
      <c r="F3609" t="s">
        <v>220</v>
      </c>
      <c r="G3609" t="s">
        <v>272</v>
      </c>
      <c r="H3609" t="s">
        <v>5</v>
      </c>
      <c r="I3609">
        <v>7</v>
      </c>
      <c r="J3609">
        <v>1</v>
      </c>
      <c r="K3609">
        <v>1</v>
      </c>
      <c r="L3609">
        <v>0</v>
      </c>
      <c r="M3609">
        <v>4</v>
      </c>
      <c r="N3609">
        <v>2</v>
      </c>
      <c r="O3609" s="99">
        <f t="shared" si="113"/>
        <v>7</v>
      </c>
      <c r="P3609" s="88">
        <f t="shared" si="114"/>
        <v>2</v>
      </c>
    </row>
    <row r="3610" spans="1:16" x14ac:dyDescent="0.3">
      <c r="A3610" t="s">
        <v>44</v>
      </c>
      <c r="B3610" s="9" t="s">
        <v>395</v>
      </c>
      <c r="C3610" t="s">
        <v>399</v>
      </c>
      <c r="D3610" t="s">
        <v>94</v>
      </c>
      <c r="E3610" t="s">
        <v>244</v>
      </c>
      <c r="F3610" t="s">
        <v>220</v>
      </c>
      <c r="G3610" t="s">
        <v>272</v>
      </c>
      <c r="H3610" t="s">
        <v>6</v>
      </c>
      <c r="I3610">
        <v>3</v>
      </c>
      <c r="J3610">
        <v>3</v>
      </c>
      <c r="K3610">
        <v>3</v>
      </c>
      <c r="L3610">
        <v>0</v>
      </c>
      <c r="M3610">
        <v>0</v>
      </c>
      <c r="N3610">
        <v>0</v>
      </c>
      <c r="O3610" s="99">
        <f t="shared" si="113"/>
        <v>3</v>
      </c>
      <c r="P3610" s="88">
        <f t="shared" si="114"/>
        <v>0</v>
      </c>
    </row>
    <row r="3611" spans="1:16" x14ac:dyDescent="0.3">
      <c r="A3611" t="s">
        <v>44</v>
      </c>
      <c r="B3611" s="9" t="s">
        <v>395</v>
      </c>
      <c r="C3611" t="s">
        <v>399</v>
      </c>
      <c r="D3611" t="s">
        <v>100</v>
      </c>
      <c r="E3611" t="s">
        <v>247</v>
      </c>
      <c r="F3611" t="s">
        <v>220</v>
      </c>
      <c r="G3611" t="s">
        <v>272</v>
      </c>
      <c r="H3611" t="s">
        <v>4</v>
      </c>
      <c r="I3611">
        <v>43</v>
      </c>
      <c r="J3611">
        <v>20</v>
      </c>
      <c r="K3611">
        <v>5</v>
      </c>
      <c r="L3611">
        <v>15</v>
      </c>
      <c r="M3611">
        <v>19</v>
      </c>
      <c r="N3611">
        <v>4</v>
      </c>
      <c r="O3611" s="99">
        <f t="shared" si="113"/>
        <v>43</v>
      </c>
      <c r="P3611" s="88">
        <f t="shared" si="114"/>
        <v>4</v>
      </c>
    </row>
    <row r="3612" spans="1:16" x14ac:dyDescent="0.3">
      <c r="A3612" t="s">
        <v>44</v>
      </c>
      <c r="B3612" s="9" t="s">
        <v>395</v>
      </c>
      <c r="C3612" t="s">
        <v>399</v>
      </c>
      <c r="D3612" t="s">
        <v>100</v>
      </c>
      <c r="E3612" t="s">
        <v>247</v>
      </c>
      <c r="F3612" t="s">
        <v>220</v>
      </c>
      <c r="G3612" t="s">
        <v>272</v>
      </c>
      <c r="H3612" t="s">
        <v>5</v>
      </c>
      <c r="I3612">
        <v>14</v>
      </c>
      <c r="J3612">
        <v>5</v>
      </c>
      <c r="K3612">
        <v>0</v>
      </c>
      <c r="L3612">
        <v>5</v>
      </c>
      <c r="M3612">
        <v>8</v>
      </c>
      <c r="N3612">
        <v>1</v>
      </c>
      <c r="O3612" s="99">
        <f t="shared" si="113"/>
        <v>14</v>
      </c>
      <c r="P3612" s="88">
        <f t="shared" si="114"/>
        <v>1</v>
      </c>
    </row>
    <row r="3613" spans="1:16" x14ac:dyDescent="0.3">
      <c r="A3613" t="s">
        <v>44</v>
      </c>
      <c r="B3613" s="9" t="s">
        <v>395</v>
      </c>
      <c r="C3613" t="s">
        <v>399</v>
      </c>
      <c r="D3613" t="s">
        <v>100</v>
      </c>
      <c r="E3613" t="s">
        <v>247</v>
      </c>
      <c r="F3613" t="s">
        <v>220</v>
      </c>
      <c r="G3613" t="s">
        <v>272</v>
      </c>
      <c r="H3613" t="s">
        <v>7</v>
      </c>
      <c r="I3613">
        <v>6</v>
      </c>
      <c r="J3613">
        <v>3</v>
      </c>
      <c r="K3613">
        <v>1</v>
      </c>
      <c r="L3613">
        <v>2</v>
      </c>
      <c r="M3613">
        <v>2</v>
      </c>
      <c r="N3613">
        <v>1</v>
      </c>
      <c r="O3613" s="99">
        <f t="shared" si="113"/>
        <v>6</v>
      </c>
      <c r="P3613" s="88">
        <f t="shared" si="114"/>
        <v>1</v>
      </c>
    </row>
    <row r="3614" spans="1:16" x14ac:dyDescent="0.3">
      <c r="A3614" t="s">
        <v>44</v>
      </c>
      <c r="B3614" s="9" t="s">
        <v>395</v>
      </c>
      <c r="C3614" t="s">
        <v>399</v>
      </c>
      <c r="D3614" t="s">
        <v>100</v>
      </c>
      <c r="E3614" t="s">
        <v>247</v>
      </c>
      <c r="F3614" t="s">
        <v>220</v>
      </c>
      <c r="G3614" t="s">
        <v>272</v>
      </c>
      <c r="H3614" t="s">
        <v>6</v>
      </c>
      <c r="I3614">
        <v>7</v>
      </c>
      <c r="J3614">
        <v>5</v>
      </c>
      <c r="K3614">
        <v>3</v>
      </c>
      <c r="L3614">
        <v>2</v>
      </c>
      <c r="M3614">
        <v>1</v>
      </c>
      <c r="N3614">
        <v>1</v>
      </c>
      <c r="O3614" s="99">
        <f t="shared" si="113"/>
        <v>7</v>
      </c>
      <c r="P3614" s="88">
        <f t="shared" si="114"/>
        <v>1</v>
      </c>
    </row>
    <row r="3615" spans="1:16" x14ac:dyDescent="0.3">
      <c r="A3615" t="s">
        <v>44</v>
      </c>
      <c r="B3615" s="9" t="s">
        <v>395</v>
      </c>
      <c r="C3615" t="s">
        <v>399</v>
      </c>
      <c r="D3615" t="s">
        <v>102</v>
      </c>
      <c r="E3615" t="s">
        <v>248</v>
      </c>
      <c r="F3615" t="s">
        <v>220</v>
      </c>
      <c r="G3615" t="s">
        <v>271</v>
      </c>
      <c r="H3615" t="s">
        <v>4</v>
      </c>
      <c r="I3615">
        <v>64</v>
      </c>
      <c r="J3615">
        <v>13</v>
      </c>
      <c r="K3615">
        <v>6</v>
      </c>
      <c r="L3615">
        <v>7</v>
      </c>
      <c r="M3615">
        <v>29</v>
      </c>
      <c r="N3615">
        <v>22</v>
      </c>
      <c r="O3615" s="99">
        <f t="shared" si="113"/>
        <v>64</v>
      </c>
      <c r="P3615" s="88">
        <f t="shared" si="114"/>
        <v>22</v>
      </c>
    </row>
    <row r="3616" spans="1:16" x14ac:dyDescent="0.3">
      <c r="A3616" t="s">
        <v>44</v>
      </c>
      <c r="B3616" s="9" t="s">
        <v>395</v>
      </c>
      <c r="C3616" t="s">
        <v>399</v>
      </c>
      <c r="D3616" t="s">
        <v>102</v>
      </c>
      <c r="E3616" t="s">
        <v>248</v>
      </c>
      <c r="F3616" t="s">
        <v>220</v>
      </c>
      <c r="G3616" t="s">
        <v>271</v>
      </c>
      <c r="H3616" t="s">
        <v>5</v>
      </c>
      <c r="I3616">
        <v>8</v>
      </c>
      <c r="J3616">
        <v>0</v>
      </c>
      <c r="K3616">
        <v>0</v>
      </c>
      <c r="L3616">
        <v>0</v>
      </c>
      <c r="M3616">
        <v>6</v>
      </c>
      <c r="N3616">
        <v>2</v>
      </c>
      <c r="O3616" s="99">
        <f t="shared" si="113"/>
        <v>8</v>
      </c>
      <c r="P3616" s="88">
        <f t="shared" si="114"/>
        <v>2</v>
      </c>
    </row>
    <row r="3617" spans="1:16" x14ac:dyDescent="0.3">
      <c r="A3617" t="s">
        <v>44</v>
      </c>
      <c r="B3617" s="9" t="s">
        <v>395</v>
      </c>
      <c r="C3617" t="s">
        <v>399</v>
      </c>
      <c r="D3617" t="s">
        <v>102</v>
      </c>
      <c r="E3617" t="s">
        <v>248</v>
      </c>
      <c r="F3617" t="s">
        <v>220</v>
      </c>
      <c r="G3617" t="s">
        <v>271</v>
      </c>
      <c r="H3617" t="s">
        <v>7</v>
      </c>
      <c r="I3617">
        <v>6</v>
      </c>
      <c r="J3617">
        <v>4</v>
      </c>
      <c r="K3617">
        <v>3</v>
      </c>
      <c r="L3617">
        <v>1</v>
      </c>
      <c r="M3617">
        <v>1</v>
      </c>
      <c r="N3617">
        <v>1</v>
      </c>
      <c r="O3617" s="99">
        <f t="shared" si="113"/>
        <v>6</v>
      </c>
      <c r="P3617" s="88">
        <f t="shared" si="114"/>
        <v>1</v>
      </c>
    </row>
    <row r="3618" spans="1:16" x14ac:dyDescent="0.3">
      <c r="A3618" t="s">
        <v>44</v>
      </c>
      <c r="B3618" s="9" t="s">
        <v>395</v>
      </c>
      <c r="C3618" t="s">
        <v>399</v>
      </c>
      <c r="D3618" t="s">
        <v>102</v>
      </c>
      <c r="E3618" t="s">
        <v>248</v>
      </c>
      <c r="F3618" t="s">
        <v>220</v>
      </c>
      <c r="G3618" t="s">
        <v>271</v>
      </c>
      <c r="H3618" t="s">
        <v>6</v>
      </c>
      <c r="I3618">
        <v>9</v>
      </c>
      <c r="J3618">
        <v>2</v>
      </c>
      <c r="K3618">
        <v>0</v>
      </c>
      <c r="L3618">
        <v>2</v>
      </c>
      <c r="M3618">
        <v>4</v>
      </c>
      <c r="N3618">
        <v>3</v>
      </c>
      <c r="O3618" s="99">
        <f t="shared" si="113"/>
        <v>9</v>
      </c>
      <c r="P3618" s="88">
        <f t="shared" si="114"/>
        <v>3</v>
      </c>
    </row>
    <row r="3619" spans="1:16" x14ac:dyDescent="0.3">
      <c r="A3619" t="s">
        <v>44</v>
      </c>
      <c r="B3619" s="9" t="s">
        <v>395</v>
      </c>
      <c r="C3619" t="s">
        <v>399</v>
      </c>
      <c r="D3619" t="s">
        <v>104</v>
      </c>
      <c r="E3619" t="s">
        <v>249</v>
      </c>
      <c r="F3619" t="s">
        <v>220</v>
      </c>
      <c r="G3619" t="s">
        <v>272</v>
      </c>
      <c r="H3619" t="s">
        <v>4</v>
      </c>
      <c r="I3619">
        <v>8</v>
      </c>
      <c r="J3619">
        <v>5</v>
      </c>
      <c r="K3619">
        <v>1</v>
      </c>
      <c r="L3619">
        <v>4</v>
      </c>
      <c r="M3619">
        <v>3</v>
      </c>
      <c r="N3619">
        <v>0</v>
      </c>
      <c r="O3619" s="99">
        <f t="shared" si="113"/>
        <v>8</v>
      </c>
      <c r="P3619" s="88">
        <f t="shared" si="114"/>
        <v>0</v>
      </c>
    </row>
    <row r="3620" spans="1:16" x14ac:dyDescent="0.3">
      <c r="A3620" t="s">
        <v>44</v>
      </c>
      <c r="B3620" s="9" t="s">
        <v>395</v>
      </c>
      <c r="C3620" t="s">
        <v>399</v>
      </c>
      <c r="D3620" t="s">
        <v>104</v>
      </c>
      <c r="E3620" t="s">
        <v>249</v>
      </c>
      <c r="F3620" t="s">
        <v>220</v>
      </c>
      <c r="G3620" t="s">
        <v>272</v>
      </c>
      <c r="H3620" t="s">
        <v>5</v>
      </c>
      <c r="I3620">
        <v>4</v>
      </c>
      <c r="J3620">
        <v>3</v>
      </c>
      <c r="K3620">
        <v>1</v>
      </c>
      <c r="L3620">
        <v>2</v>
      </c>
      <c r="M3620">
        <v>1</v>
      </c>
      <c r="N3620">
        <v>0</v>
      </c>
      <c r="O3620" s="99">
        <f t="shared" si="113"/>
        <v>4</v>
      </c>
      <c r="P3620" s="88">
        <f t="shared" si="114"/>
        <v>0</v>
      </c>
    </row>
    <row r="3621" spans="1:16" x14ac:dyDescent="0.3">
      <c r="A3621" t="s">
        <v>44</v>
      </c>
      <c r="B3621" s="9" t="s">
        <v>395</v>
      </c>
      <c r="C3621" t="s">
        <v>399</v>
      </c>
      <c r="D3621" t="s">
        <v>104</v>
      </c>
      <c r="E3621" t="s">
        <v>249</v>
      </c>
      <c r="F3621" t="s">
        <v>220</v>
      </c>
      <c r="G3621" t="s">
        <v>272</v>
      </c>
      <c r="H3621" t="s">
        <v>6</v>
      </c>
      <c r="I3621">
        <v>1</v>
      </c>
      <c r="J3621">
        <v>0</v>
      </c>
      <c r="K3621">
        <v>0</v>
      </c>
      <c r="L3621">
        <v>0</v>
      </c>
      <c r="M3621">
        <v>1</v>
      </c>
      <c r="N3621">
        <v>0</v>
      </c>
      <c r="O3621" s="99">
        <f t="shared" si="113"/>
        <v>1</v>
      </c>
      <c r="P3621" s="88">
        <f t="shared" si="114"/>
        <v>0</v>
      </c>
    </row>
    <row r="3622" spans="1:16" x14ac:dyDescent="0.3">
      <c r="A3622" t="s">
        <v>44</v>
      </c>
      <c r="B3622" s="9" t="s">
        <v>395</v>
      </c>
      <c r="C3622" t="s">
        <v>399</v>
      </c>
      <c r="D3622" t="s">
        <v>106</v>
      </c>
      <c r="E3622" t="s">
        <v>250</v>
      </c>
      <c r="F3622" t="s">
        <v>220</v>
      </c>
      <c r="G3622" t="s">
        <v>273</v>
      </c>
      <c r="H3622" t="s">
        <v>4</v>
      </c>
      <c r="I3622">
        <v>15</v>
      </c>
      <c r="J3622">
        <v>7</v>
      </c>
      <c r="K3622">
        <v>2</v>
      </c>
      <c r="L3622">
        <v>5</v>
      </c>
      <c r="M3622">
        <v>7</v>
      </c>
      <c r="N3622">
        <v>1</v>
      </c>
      <c r="O3622" s="99">
        <f t="shared" si="113"/>
        <v>15</v>
      </c>
      <c r="P3622" s="88">
        <f t="shared" si="114"/>
        <v>1</v>
      </c>
    </row>
    <row r="3623" spans="1:16" x14ac:dyDescent="0.3">
      <c r="A3623" t="s">
        <v>44</v>
      </c>
      <c r="B3623" s="9" t="s">
        <v>395</v>
      </c>
      <c r="C3623" t="s">
        <v>399</v>
      </c>
      <c r="D3623" t="s">
        <v>106</v>
      </c>
      <c r="E3623" t="s">
        <v>250</v>
      </c>
      <c r="F3623" t="s">
        <v>220</v>
      </c>
      <c r="G3623" t="s">
        <v>273</v>
      </c>
      <c r="H3623" t="s">
        <v>5</v>
      </c>
      <c r="I3623">
        <v>7</v>
      </c>
      <c r="J3623">
        <v>2</v>
      </c>
      <c r="K3623">
        <v>0</v>
      </c>
      <c r="L3623">
        <v>2</v>
      </c>
      <c r="M3623">
        <v>1</v>
      </c>
      <c r="N3623">
        <v>4</v>
      </c>
      <c r="O3623" s="99">
        <f t="shared" si="113"/>
        <v>7</v>
      </c>
      <c r="P3623" s="88">
        <f t="shared" si="114"/>
        <v>4</v>
      </c>
    </row>
    <row r="3624" spans="1:16" x14ac:dyDescent="0.3">
      <c r="A3624" t="s">
        <v>44</v>
      </c>
      <c r="B3624" s="9" t="s">
        <v>395</v>
      </c>
      <c r="C3624" t="s">
        <v>399</v>
      </c>
      <c r="D3624" t="s">
        <v>106</v>
      </c>
      <c r="E3624" t="s">
        <v>250</v>
      </c>
      <c r="F3624" t="s">
        <v>220</v>
      </c>
      <c r="G3624" t="s">
        <v>273</v>
      </c>
      <c r="H3624" t="s">
        <v>7</v>
      </c>
      <c r="I3624">
        <v>2</v>
      </c>
      <c r="J3624">
        <v>2</v>
      </c>
      <c r="K3624">
        <v>0</v>
      </c>
      <c r="L3624">
        <v>2</v>
      </c>
      <c r="M3624">
        <v>0</v>
      </c>
      <c r="N3624">
        <v>0</v>
      </c>
      <c r="O3624" s="99">
        <f t="shared" si="113"/>
        <v>2</v>
      </c>
      <c r="P3624" s="88">
        <f t="shared" si="114"/>
        <v>0</v>
      </c>
    </row>
    <row r="3625" spans="1:16" x14ac:dyDescent="0.3">
      <c r="A3625" t="s">
        <v>44</v>
      </c>
      <c r="B3625" s="9" t="s">
        <v>395</v>
      </c>
      <c r="C3625" t="s">
        <v>399</v>
      </c>
      <c r="D3625" t="s">
        <v>108</v>
      </c>
      <c r="E3625" t="s">
        <v>251</v>
      </c>
      <c r="F3625" t="s">
        <v>239</v>
      </c>
      <c r="G3625" t="s">
        <v>271</v>
      </c>
      <c r="H3625" t="s">
        <v>4</v>
      </c>
      <c r="I3625">
        <v>56</v>
      </c>
      <c r="J3625">
        <v>31</v>
      </c>
      <c r="K3625">
        <v>1</v>
      </c>
      <c r="L3625">
        <v>30</v>
      </c>
      <c r="M3625">
        <v>16</v>
      </c>
      <c r="N3625">
        <v>9</v>
      </c>
      <c r="O3625" s="99">
        <f t="shared" si="113"/>
        <v>56</v>
      </c>
      <c r="P3625" s="88">
        <f t="shared" si="114"/>
        <v>9</v>
      </c>
    </row>
    <row r="3626" spans="1:16" x14ac:dyDescent="0.3">
      <c r="A3626" t="s">
        <v>44</v>
      </c>
      <c r="B3626" s="9" t="s">
        <v>395</v>
      </c>
      <c r="C3626" t="s">
        <v>399</v>
      </c>
      <c r="D3626" t="s">
        <v>108</v>
      </c>
      <c r="E3626" t="s">
        <v>251</v>
      </c>
      <c r="F3626" t="s">
        <v>239</v>
      </c>
      <c r="G3626" t="s">
        <v>271</v>
      </c>
      <c r="H3626" t="s">
        <v>5</v>
      </c>
      <c r="I3626">
        <v>6</v>
      </c>
      <c r="J3626">
        <v>3</v>
      </c>
      <c r="K3626">
        <v>2</v>
      </c>
      <c r="L3626">
        <v>1</v>
      </c>
      <c r="M3626">
        <v>2</v>
      </c>
      <c r="N3626">
        <v>1</v>
      </c>
      <c r="O3626" s="99">
        <f t="shared" si="113"/>
        <v>6</v>
      </c>
      <c r="P3626" s="88">
        <f t="shared" si="114"/>
        <v>1</v>
      </c>
    </row>
    <row r="3627" spans="1:16" x14ac:dyDescent="0.3">
      <c r="A3627" t="s">
        <v>44</v>
      </c>
      <c r="B3627" s="9" t="s">
        <v>395</v>
      </c>
      <c r="C3627" t="s">
        <v>399</v>
      </c>
      <c r="D3627" t="s">
        <v>108</v>
      </c>
      <c r="E3627" t="s">
        <v>251</v>
      </c>
      <c r="F3627" t="s">
        <v>239</v>
      </c>
      <c r="G3627" t="s">
        <v>271</v>
      </c>
      <c r="H3627" t="s">
        <v>7</v>
      </c>
      <c r="I3627">
        <v>3</v>
      </c>
      <c r="J3627">
        <v>1</v>
      </c>
      <c r="K3627">
        <v>1</v>
      </c>
      <c r="L3627">
        <v>0</v>
      </c>
      <c r="M3627">
        <v>1</v>
      </c>
      <c r="N3627">
        <v>1</v>
      </c>
      <c r="O3627" s="99">
        <f t="shared" si="113"/>
        <v>3</v>
      </c>
      <c r="P3627" s="88">
        <f t="shared" si="114"/>
        <v>1</v>
      </c>
    </row>
    <row r="3628" spans="1:16" x14ac:dyDescent="0.3">
      <c r="A3628" t="s">
        <v>44</v>
      </c>
      <c r="B3628" s="9" t="s">
        <v>395</v>
      </c>
      <c r="C3628" t="s">
        <v>399</v>
      </c>
      <c r="D3628" t="s">
        <v>110</v>
      </c>
      <c r="E3628" t="s">
        <v>252</v>
      </c>
      <c r="F3628" t="s">
        <v>220</v>
      </c>
      <c r="G3628" t="s">
        <v>273</v>
      </c>
      <c r="H3628" t="s">
        <v>4</v>
      </c>
      <c r="I3628">
        <v>14</v>
      </c>
      <c r="J3628">
        <v>11</v>
      </c>
      <c r="K3628">
        <v>1</v>
      </c>
      <c r="L3628">
        <v>10</v>
      </c>
      <c r="M3628">
        <v>2</v>
      </c>
      <c r="N3628">
        <v>1</v>
      </c>
      <c r="O3628" s="99">
        <f t="shared" si="113"/>
        <v>14</v>
      </c>
      <c r="P3628" s="88">
        <f t="shared" si="114"/>
        <v>1</v>
      </c>
    </row>
    <row r="3629" spans="1:16" x14ac:dyDescent="0.3">
      <c r="A3629" t="s">
        <v>44</v>
      </c>
      <c r="B3629" s="9" t="s">
        <v>395</v>
      </c>
      <c r="C3629" t="s">
        <v>399</v>
      </c>
      <c r="D3629" t="s">
        <v>110</v>
      </c>
      <c r="E3629" t="s">
        <v>252</v>
      </c>
      <c r="F3629" t="s">
        <v>220</v>
      </c>
      <c r="G3629" t="s">
        <v>273</v>
      </c>
      <c r="H3629" t="s">
        <v>5</v>
      </c>
      <c r="I3629">
        <v>8</v>
      </c>
      <c r="J3629">
        <v>6</v>
      </c>
      <c r="K3629">
        <v>1</v>
      </c>
      <c r="L3629">
        <v>5</v>
      </c>
      <c r="M3629">
        <v>2</v>
      </c>
      <c r="N3629">
        <v>0</v>
      </c>
      <c r="O3629" s="99">
        <f t="shared" si="113"/>
        <v>8</v>
      </c>
      <c r="P3629" s="88">
        <f t="shared" si="114"/>
        <v>0</v>
      </c>
    </row>
    <row r="3630" spans="1:16" x14ac:dyDescent="0.3">
      <c r="A3630" t="s">
        <v>44</v>
      </c>
      <c r="B3630" s="9" t="s">
        <v>395</v>
      </c>
      <c r="C3630" t="s">
        <v>399</v>
      </c>
      <c r="D3630" t="s">
        <v>110</v>
      </c>
      <c r="E3630" t="s">
        <v>252</v>
      </c>
      <c r="F3630" t="s">
        <v>220</v>
      </c>
      <c r="G3630" t="s">
        <v>273</v>
      </c>
      <c r="H3630" t="s">
        <v>7</v>
      </c>
      <c r="I3630">
        <v>1</v>
      </c>
      <c r="J3630">
        <v>1</v>
      </c>
      <c r="K3630">
        <v>0</v>
      </c>
      <c r="L3630">
        <v>1</v>
      </c>
      <c r="M3630">
        <v>0</v>
      </c>
      <c r="N3630">
        <v>0</v>
      </c>
      <c r="O3630" s="99">
        <f t="shared" si="113"/>
        <v>1</v>
      </c>
      <c r="P3630" s="88">
        <f t="shared" si="114"/>
        <v>0</v>
      </c>
    </row>
    <row r="3631" spans="1:16" x14ac:dyDescent="0.3">
      <c r="A3631" t="s">
        <v>44</v>
      </c>
      <c r="B3631" s="9" t="s">
        <v>395</v>
      </c>
      <c r="C3631" t="s">
        <v>399</v>
      </c>
      <c r="D3631" t="s">
        <v>110</v>
      </c>
      <c r="E3631" t="s">
        <v>252</v>
      </c>
      <c r="F3631" t="s">
        <v>220</v>
      </c>
      <c r="G3631" t="s">
        <v>273</v>
      </c>
      <c r="H3631" t="s">
        <v>6</v>
      </c>
      <c r="I3631">
        <v>3</v>
      </c>
      <c r="J3631">
        <v>3</v>
      </c>
      <c r="K3631">
        <v>2</v>
      </c>
      <c r="L3631">
        <v>1</v>
      </c>
      <c r="M3631">
        <v>0</v>
      </c>
      <c r="N3631">
        <v>0</v>
      </c>
      <c r="O3631" s="99">
        <f t="shared" si="113"/>
        <v>3</v>
      </c>
      <c r="P3631" s="88">
        <f t="shared" si="114"/>
        <v>0</v>
      </c>
    </row>
    <row r="3632" spans="1:16" x14ac:dyDescent="0.3">
      <c r="A3632" t="s">
        <v>44</v>
      </c>
      <c r="B3632" s="9" t="s">
        <v>395</v>
      </c>
      <c r="C3632" t="s">
        <v>399</v>
      </c>
      <c r="D3632" t="s">
        <v>112</v>
      </c>
      <c r="E3632" t="s">
        <v>253</v>
      </c>
      <c r="F3632" t="s">
        <v>220</v>
      </c>
      <c r="G3632" t="s">
        <v>273</v>
      </c>
      <c r="H3632" t="s">
        <v>4</v>
      </c>
      <c r="I3632">
        <v>6</v>
      </c>
      <c r="J3632">
        <v>3</v>
      </c>
      <c r="K3632">
        <v>0</v>
      </c>
      <c r="L3632">
        <v>3</v>
      </c>
      <c r="M3632">
        <v>2</v>
      </c>
      <c r="N3632">
        <v>1</v>
      </c>
      <c r="O3632" s="99">
        <f t="shared" si="113"/>
        <v>6</v>
      </c>
      <c r="P3632" s="88">
        <f t="shared" si="114"/>
        <v>1</v>
      </c>
    </row>
    <row r="3633" spans="1:16" x14ac:dyDescent="0.3">
      <c r="A3633" t="s">
        <v>44</v>
      </c>
      <c r="B3633" s="9" t="s">
        <v>395</v>
      </c>
      <c r="C3633" t="s">
        <v>399</v>
      </c>
      <c r="D3633" t="s">
        <v>112</v>
      </c>
      <c r="E3633" t="s">
        <v>253</v>
      </c>
      <c r="F3633" t="s">
        <v>220</v>
      </c>
      <c r="G3633" t="s">
        <v>273</v>
      </c>
      <c r="H3633" t="s">
        <v>5</v>
      </c>
      <c r="I3633">
        <v>2</v>
      </c>
      <c r="J3633">
        <v>0</v>
      </c>
      <c r="K3633">
        <v>0</v>
      </c>
      <c r="L3633">
        <v>0</v>
      </c>
      <c r="M3633">
        <v>2</v>
      </c>
      <c r="N3633">
        <v>0</v>
      </c>
      <c r="O3633" s="99">
        <f t="shared" si="113"/>
        <v>2</v>
      </c>
      <c r="P3633" s="88">
        <f t="shared" si="114"/>
        <v>0</v>
      </c>
    </row>
    <row r="3634" spans="1:16" x14ac:dyDescent="0.3">
      <c r="A3634" t="s">
        <v>44</v>
      </c>
      <c r="B3634" s="9" t="s">
        <v>395</v>
      </c>
      <c r="C3634" t="s">
        <v>399</v>
      </c>
      <c r="D3634" t="s">
        <v>112</v>
      </c>
      <c r="E3634" t="s">
        <v>253</v>
      </c>
      <c r="F3634" t="s">
        <v>220</v>
      </c>
      <c r="G3634" t="s">
        <v>273</v>
      </c>
      <c r="H3634" t="s">
        <v>6</v>
      </c>
      <c r="I3634">
        <v>1</v>
      </c>
      <c r="J3634">
        <v>0</v>
      </c>
      <c r="K3634">
        <v>0</v>
      </c>
      <c r="L3634">
        <v>0</v>
      </c>
      <c r="M3634">
        <v>1</v>
      </c>
      <c r="N3634">
        <v>0</v>
      </c>
      <c r="O3634" s="99">
        <f t="shared" si="113"/>
        <v>1</v>
      </c>
      <c r="P3634" s="88">
        <f t="shared" si="114"/>
        <v>0</v>
      </c>
    </row>
    <row r="3635" spans="1:16" x14ac:dyDescent="0.3">
      <c r="A3635" t="s">
        <v>44</v>
      </c>
      <c r="B3635" s="9" t="s">
        <v>395</v>
      </c>
      <c r="C3635" t="s">
        <v>399</v>
      </c>
      <c r="D3635" t="s">
        <v>114</v>
      </c>
      <c r="E3635" t="s">
        <v>254</v>
      </c>
      <c r="F3635" t="s">
        <v>220</v>
      </c>
      <c r="G3635" t="s">
        <v>272</v>
      </c>
      <c r="H3635" t="s">
        <v>4</v>
      </c>
      <c r="I3635">
        <v>7</v>
      </c>
      <c r="J3635">
        <v>4</v>
      </c>
      <c r="K3635">
        <v>1</v>
      </c>
      <c r="L3635">
        <v>3</v>
      </c>
      <c r="M3635">
        <v>1</v>
      </c>
      <c r="N3635">
        <v>2</v>
      </c>
      <c r="O3635" s="99">
        <f t="shared" si="113"/>
        <v>7</v>
      </c>
      <c r="P3635" s="88">
        <f t="shared" si="114"/>
        <v>2</v>
      </c>
    </row>
    <row r="3636" spans="1:16" x14ac:dyDescent="0.3">
      <c r="A3636" t="s">
        <v>44</v>
      </c>
      <c r="B3636" s="9" t="s">
        <v>395</v>
      </c>
      <c r="C3636" t="s">
        <v>399</v>
      </c>
      <c r="D3636" t="s">
        <v>114</v>
      </c>
      <c r="E3636" t="s">
        <v>254</v>
      </c>
      <c r="F3636" t="s">
        <v>220</v>
      </c>
      <c r="G3636" t="s">
        <v>272</v>
      </c>
      <c r="H3636" t="s">
        <v>7</v>
      </c>
      <c r="I3636">
        <v>2</v>
      </c>
      <c r="J3636">
        <v>1</v>
      </c>
      <c r="K3636">
        <v>1</v>
      </c>
      <c r="L3636">
        <v>0</v>
      </c>
      <c r="M3636">
        <v>0</v>
      </c>
      <c r="N3636">
        <v>1</v>
      </c>
      <c r="O3636" s="99">
        <f t="shared" si="113"/>
        <v>2</v>
      </c>
      <c r="P3636" s="88">
        <f t="shared" si="114"/>
        <v>1</v>
      </c>
    </row>
    <row r="3637" spans="1:16" x14ac:dyDescent="0.3">
      <c r="A3637" t="s">
        <v>44</v>
      </c>
      <c r="B3637" s="9" t="s">
        <v>395</v>
      </c>
      <c r="C3637" t="s">
        <v>399</v>
      </c>
      <c r="D3637" t="s">
        <v>114</v>
      </c>
      <c r="E3637" t="s">
        <v>254</v>
      </c>
      <c r="F3637" t="s">
        <v>220</v>
      </c>
      <c r="G3637" t="s">
        <v>272</v>
      </c>
      <c r="H3637" t="s">
        <v>6</v>
      </c>
      <c r="I3637">
        <v>1</v>
      </c>
      <c r="J3637">
        <v>1</v>
      </c>
      <c r="K3637">
        <v>0</v>
      </c>
      <c r="L3637">
        <v>1</v>
      </c>
      <c r="M3637">
        <v>0</v>
      </c>
      <c r="N3637">
        <v>0</v>
      </c>
      <c r="O3637" s="99">
        <f t="shared" si="113"/>
        <v>1</v>
      </c>
      <c r="P3637" s="88">
        <f t="shared" si="114"/>
        <v>0</v>
      </c>
    </row>
    <row r="3638" spans="1:16" x14ac:dyDescent="0.3">
      <c r="A3638" t="s">
        <v>44</v>
      </c>
      <c r="B3638" s="9" t="s">
        <v>395</v>
      </c>
      <c r="C3638" t="s">
        <v>399</v>
      </c>
      <c r="D3638" t="s">
        <v>116</v>
      </c>
      <c r="E3638" t="s">
        <v>255</v>
      </c>
      <c r="F3638" t="s">
        <v>220</v>
      </c>
      <c r="G3638" t="s">
        <v>273</v>
      </c>
      <c r="H3638" t="s">
        <v>4</v>
      </c>
      <c r="I3638">
        <v>2</v>
      </c>
      <c r="J3638">
        <v>1</v>
      </c>
      <c r="K3638">
        <v>0</v>
      </c>
      <c r="L3638">
        <v>1</v>
      </c>
      <c r="M3638">
        <v>1</v>
      </c>
      <c r="N3638">
        <v>0</v>
      </c>
      <c r="O3638" s="99">
        <f t="shared" si="113"/>
        <v>2</v>
      </c>
      <c r="P3638" s="88">
        <f t="shared" si="114"/>
        <v>0</v>
      </c>
    </row>
    <row r="3639" spans="1:16" x14ac:dyDescent="0.3">
      <c r="A3639" t="s">
        <v>44</v>
      </c>
      <c r="B3639" s="9" t="s">
        <v>395</v>
      </c>
      <c r="C3639" t="s">
        <v>399</v>
      </c>
      <c r="D3639" t="s">
        <v>116</v>
      </c>
      <c r="E3639" t="s">
        <v>255</v>
      </c>
      <c r="F3639" t="s">
        <v>220</v>
      </c>
      <c r="G3639" t="s">
        <v>273</v>
      </c>
      <c r="H3639" t="s">
        <v>5</v>
      </c>
      <c r="I3639">
        <v>1</v>
      </c>
      <c r="J3639">
        <v>1</v>
      </c>
      <c r="K3639">
        <v>0</v>
      </c>
      <c r="L3639">
        <v>1</v>
      </c>
      <c r="M3639">
        <v>0</v>
      </c>
      <c r="N3639">
        <v>0</v>
      </c>
      <c r="O3639" s="99">
        <f t="shared" si="113"/>
        <v>1</v>
      </c>
      <c r="P3639" s="88">
        <f t="shared" si="114"/>
        <v>0</v>
      </c>
    </row>
    <row r="3640" spans="1:16" x14ac:dyDescent="0.3">
      <c r="A3640" t="s">
        <v>44</v>
      </c>
      <c r="B3640" s="9" t="s">
        <v>395</v>
      </c>
      <c r="C3640" t="s">
        <v>399</v>
      </c>
      <c r="D3640" t="s">
        <v>116</v>
      </c>
      <c r="E3640" t="s">
        <v>255</v>
      </c>
      <c r="F3640" t="s">
        <v>220</v>
      </c>
      <c r="G3640" t="s">
        <v>273</v>
      </c>
      <c r="H3640" t="s">
        <v>7</v>
      </c>
      <c r="I3640">
        <v>1</v>
      </c>
      <c r="J3640">
        <v>1</v>
      </c>
      <c r="K3640">
        <v>1</v>
      </c>
      <c r="L3640">
        <v>0</v>
      </c>
      <c r="M3640">
        <v>0</v>
      </c>
      <c r="N3640">
        <v>0</v>
      </c>
      <c r="O3640" s="99">
        <f t="shared" si="113"/>
        <v>1</v>
      </c>
      <c r="P3640" s="88">
        <f t="shared" si="114"/>
        <v>0</v>
      </c>
    </row>
    <row r="3641" spans="1:16" x14ac:dyDescent="0.3">
      <c r="A3641" t="s">
        <v>44</v>
      </c>
      <c r="B3641" s="9" t="s">
        <v>395</v>
      </c>
      <c r="C3641" t="s">
        <v>399</v>
      </c>
      <c r="D3641" t="s">
        <v>116</v>
      </c>
      <c r="E3641" t="s">
        <v>255</v>
      </c>
      <c r="F3641" t="s">
        <v>220</v>
      </c>
      <c r="G3641" t="s">
        <v>273</v>
      </c>
      <c r="H3641" t="s">
        <v>6</v>
      </c>
      <c r="I3641">
        <v>1</v>
      </c>
      <c r="J3641">
        <v>1</v>
      </c>
      <c r="K3641">
        <v>1</v>
      </c>
      <c r="L3641">
        <v>0</v>
      </c>
      <c r="M3641">
        <v>0</v>
      </c>
      <c r="N3641">
        <v>0</v>
      </c>
      <c r="O3641" s="99">
        <f t="shared" si="113"/>
        <v>1</v>
      </c>
      <c r="P3641" s="88">
        <f t="shared" si="114"/>
        <v>0</v>
      </c>
    </row>
    <row r="3642" spans="1:16" x14ac:dyDescent="0.3">
      <c r="A3642" t="s">
        <v>44</v>
      </c>
      <c r="B3642" s="9" t="s">
        <v>395</v>
      </c>
      <c r="C3642" t="s">
        <v>399</v>
      </c>
      <c r="D3642" t="s">
        <v>118</v>
      </c>
      <c r="E3642" t="s">
        <v>256</v>
      </c>
      <c r="F3642" t="s">
        <v>220</v>
      </c>
      <c r="G3642" t="s">
        <v>271</v>
      </c>
      <c r="H3642" t="s">
        <v>4</v>
      </c>
      <c r="I3642">
        <v>17</v>
      </c>
      <c r="J3642">
        <v>10</v>
      </c>
      <c r="K3642">
        <v>3</v>
      </c>
      <c r="L3642">
        <v>7</v>
      </c>
      <c r="M3642">
        <v>6</v>
      </c>
      <c r="N3642">
        <v>1</v>
      </c>
      <c r="O3642" s="99">
        <f t="shared" si="113"/>
        <v>17</v>
      </c>
      <c r="P3642" s="88">
        <f t="shared" si="114"/>
        <v>1</v>
      </c>
    </row>
    <row r="3643" spans="1:16" x14ac:dyDescent="0.3">
      <c r="A3643" t="s">
        <v>44</v>
      </c>
      <c r="B3643" s="9" t="s">
        <v>395</v>
      </c>
      <c r="C3643" t="s">
        <v>399</v>
      </c>
      <c r="D3643" t="s">
        <v>118</v>
      </c>
      <c r="E3643" t="s">
        <v>256</v>
      </c>
      <c r="F3643" t="s">
        <v>220</v>
      </c>
      <c r="G3643" t="s">
        <v>271</v>
      </c>
      <c r="H3643" t="s">
        <v>5</v>
      </c>
      <c r="I3643">
        <v>2</v>
      </c>
      <c r="J3643">
        <v>0</v>
      </c>
      <c r="K3643">
        <v>0</v>
      </c>
      <c r="L3643">
        <v>0</v>
      </c>
      <c r="M3643">
        <v>2</v>
      </c>
      <c r="N3643">
        <v>0</v>
      </c>
      <c r="O3643" s="99">
        <f t="shared" si="113"/>
        <v>2</v>
      </c>
      <c r="P3643" s="88">
        <f t="shared" si="114"/>
        <v>0</v>
      </c>
    </row>
    <row r="3644" spans="1:16" x14ac:dyDescent="0.3">
      <c r="A3644" t="s">
        <v>44</v>
      </c>
      <c r="B3644" s="9" t="s">
        <v>395</v>
      </c>
      <c r="C3644" t="s">
        <v>399</v>
      </c>
      <c r="D3644" t="s">
        <v>120</v>
      </c>
      <c r="E3644" t="s">
        <v>257</v>
      </c>
      <c r="F3644" t="s">
        <v>220</v>
      </c>
      <c r="G3644" t="s">
        <v>273</v>
      </c>
      <c r="H3644" t="s">
        <v>4</v>
      </c>
      <c r="I3644">
        <v>14</v>
      </c>
      <c r="J3644">
        <v>1</v>
      </c>
      <c r="K3644">
        <v>0</v>
      </c>
      <c r="L3644">
        <v>1</v>
      </c>
      <c r="M3644">
        <v>12</v>
      </c>
      <c r="N3644">
        <v>1</v>
      </c>
      <c r="O3644" s="99">
        <f t="shared" si="113"/>
        <v>14</v>
      </c>
      <c r="P3644" s="88">
        <f t="shared" si="114"/>
        <v>1</v>
      </c>
    </row>
    <row r="3645" spans="1:16" x14ac:dyDescent="0.3">
      <c r="A3645" t="s">
        <v>44</v>
      </c>
      <c r="B3645" s="9" t="s">
        <v>395</v>
      </c>
      <c r="C3645" t="s">
        <v>399</v>
      </c>
      <c r="D3645" t="s">
        <v>120</v>
      </c>
      <c r="E3645" t="s">
        <v>257</v>
      </c>
      <c r="F3645" t="s">
        <v>220</v>
      </c>
      <c r="G3645" t="s">
        <v>273</v>
      </c>
      <c r="H3645" t="s">
        <v>5</v>
      </c>
      <c r="I3645">
        <v>4</v>
      </c>
      <c r="J3645">
        <v>0</v>
      </c>
      <c r="K3645">
        <v>0</v>
      </c>
      <c r="L3645">
        <v>0</v>
      </c>
      <c r="M3645">
        <v>3</v>
      </c>
      <c r="N3645">
        <v>1</v>
      </c>
      <c r="O3645" s="99">
        <f t="shared" si="113"/>
        <v>4</v>
      </c>
      <c r="P3645" s="88">
        <f t="shared" si="114"/>
        <v>1</v>
      </c>
    </row>
    <row r="3646" spans="1:16" x14ac:dyDescent="0.3">
      <c r="A3646" t="s">
        <v>44</v>
      </c>
      <c r="B3646" s="9" t="s">
        <v>395</v>
      </c>
      <c r="C3646" t="s">
        <v>399</v>
      </c>
      <c r="D3646" t="s">
        <v>120</v>
      </c>
      <c r="E3646" t="s">
        <v>257</v>
      </c>
      <c r="F3646" t="s">
        <v>220</v>
      </c>
      <c r="G3646" t="s">
        <v>273</v>
      </c>
      <c r="H3646" t="s">
        <v>7</v>
      </c>
      <c r="I3646">
        <v>1</v>
      </c>
      <c r="J3646">
        <v>1</v>
      </c>
      <c r="K3646">
        <v>0</v>
      </c>
      <c r="L3646">
        <v>1</v>
      </c>
      <c r="M3646">
        <v>0</v>
      </c>
      <c r="N3646">
        <v>0</v>
      </c>
      <c r="O3646" s="99">
        <f t="shared" si="113"/>
        <v>1</v>
      </c>
      <c r="P3646" s="88">
        <f t="shared" si="114"/>
        <v>0</v>
      </c>
    </row>
    <row r="3647" spans="1:16" x14ac:dyDescent="0.3">
      <c r="A3647" t="s">
        <v>44</v>
      </c>
      <c r="B3647" s="9" t="s">
        <v>395</v>
      </c>
      <c r="C3647" t="s">
        <v>399</v>
      </c>
      <c r="D3647" t="s">
        <v>122</v>
      </c>
      <c r="E3647" t="s">
        <v>258</v>
      </c>
      <c r="F3647" t="s">
        <v>220</v>
      </c>
      <c r="G3647" t="s">
        <v>273</v>
      </c>
      <c r="H3647" t="s">
        <v>4</v>
      </c>
      <c r="I3647">
        <v>9</v>
      </c>
      <c r="J3647">
        <v>0</v>
      </c>
      <c r="K3647">
        <v>0</v>
      </c>
      <c r="L3647">
        <v>0</v>
      </c>
      <c r="M3647">
        <v>2</v>
      </c>
      <c r="N3647">
        <v>7</v>
      </c>
      <c r="O3647" s="99">
        <f t="shared" si="113"/>
        <v>9</v>
      </c>
      <c r="P3647" s="88">
        <f t="shared" si="114"/>
        <v>7</v>
      </c>
    </row>
    <row r="3648" spans="1:16" x14ac:dyDescent="0.3">
      <c r="A3648" t="s">
        <v>44</v>
      </c>
      <c r="B3648" s="9" t="s">
        <v>395</v>
      </c>
      <c r="C3648" t="s">
        <v>399</v>
      </c>
      <c r="D3648" t="s">
        <v>122</v>
      </c>
      <c r="E3648" t="s">
        <v>258</v>
      </c>
      <c r="F3648" t="s">
        <v>220</v>
      </c>
      <c r="G3648" t="s">
        <v>273</v>
      </c>
      <c r="H3648" t="s">
        <v>5</v>
      </c>
      <c r="I3648">
        <v>1</v>
      </c>
      <c r="J3648">
        <v>0</v>
      </c>
      <c r="K3648">
        <v>0</v>
      </c>
      <c r="L3648">
        <v>0</v>
      </c>
      <c r="M3648">
        <v>0</v>
      </c>
      <c r="N3648">
        <v>1</v>
      </c>
      <c r="O3648" s="99">
        <f t="shared" si="113"/>
        <v>1</v>
      </c>
      <c r="P3648" s="88">
        <f t="shared" si="114"/>
        <v>1</v>
      </c>
    </row>
    <row r="3649" spans="1:16" x14ac:dyDescent="0.3">
      <c r="A3649" t="s">
        <v>44</v>
      </c>
      <c r="B3649" s="9" t="s">
        <v>395</v>
      </c>
      <c r="C3649" t="s">
        <v>399</v>
      </c>
      <c r="D3649" t="s">
        <v>122</v>
      </c>
      <c r="E3649" t="s">
        <v>258</v>
      </c>
      <c r="F3649" t="s">
        <v>220</v>
      </c>
      <c r="G3649" t="s">
        <v>273</v>
      </c>
      <c r="H3649" t="s">
        <v>7</v>
      </c>
      <c r="I3649">
        <v>1</v>
      </c>
      <c r="J3649">
        <v>0</v>
      </c>
      <c r="K3649">
        <v>0</v>
      </c>
      <c r="L3649">
        <v>0</v>
      </c>
      <c r="M3649">
        <v>0</v>
      </c>
      <c r="N3649">
        <v>1</v>
      </c>
      <c r="O3649" s="99">
        <f t="shared" si="113"/>
        <v>1</v>
      </c>
      <c r="P3649" s="88">
        <f t="shared" si="114"/>
        <v>1</v>
      </c>
    </row>
    <row r="3650" spans="1:16" x14ac:dyDescent="0.3">
      <c r="A3650" t="s">
        <v>44</v>
      </c>
      <c r="B3650" s="9" t="s">
        <v>395</v>
      </c>
      <c r="C3650" t="s">
        <v>399</v>
      </c>
      <c r="D3650" t="s">
        <v>122</v>
      </c>
      <c r="E3650" t="s">
        <v>258</v>
      </c>
      <c r="F3650" t="s">
        <v>220</v>
      </c>
      <c r="G3650" t="s">
        <v>273</v>
      </c>
      <c r="H3650" t="s">
        <v>6</v>
      </c>
      <c r="I3650">
        <v>3</v>
      </c>
      <c r="J3650">
        <v>0</v>
      </c>
      <c r="K3650">
        <v>0</v>
      </c>
      <c r="L3650">
        <v>0</v>
      </c>
      <c r="M3650">
        <v>0</v>
      </c>
      <c r="N3650">
        <v>3</v>
      </c>
      <c r="O3650" s="99">
        <f t="shared" si="113"/>
        <v>3</v>
      </c>
      <c r="P3650" s="88">
        <f t="shared" si="114"/>
        <v>3</v>
      </c>
    </row>
    <row r="3651" spans="1:16" x14ac:dyDescent="0.3">
      <c r="A3651" t="s">
        <v>44</v>
      </c>
      <c r="B3651" s="9" t="s">
        <v>395</v>
      </c>
      <c r="C3651" t="s">
        <v>399</v>
      </c>
      <c r="D3651" t="s">
        <v>124</v>
      </c>
      <c r="E3651" t="s">
        <v>259</v>
      </c>
      <c r="F3651" t="s">
        <v>239</v>
      </c>
      <c r="G3651" t="s">
        <v>271</v>
      </c>
      <c r="H3651" t="s">
        <v>4</v>
      </c>
      <c r="I3651">
        <v>25</v>
      </c>
      <c r="J3651">
        <v>11</v>
      </c>
      <c r="K3651">
        <v>1</v>
      </c>
      <c r="L3651">
        <v>10</v>
      </c>
      <c r="M3651">
        <v>6</v>
      </c>
      <c r="N3651">
        <v>8</v>
      </c>
      <c r="O3651" s="99">
        <f t="shared" ref="O3651:O3714" si="115">IF($I$1=$O$1,I3651,IF($J$1=$O$1,J3651,IF($K$1=$O$1,K3651,IF($L$1=$O$1,L3651,IF($M$1=$O$1,M3651,IF($N$1=$O$1,N3651,"x"))))))</f>
        <v>25</v>
      </c>
      <c r="P3651" s="88">
        <f t="shared" ref="P3651:P3714" si="116">IF($I$1=$P$1,I3651,IF($J$1=$P$1,J3651,IF($K$1=$P$1,K3651,IF($L$1=$P$1,L3651,IF($M$1=$P$1,M3651,IF($N$1=$P$1,N3651,"x"))))))</f>
        <v>8</v>
      </c>
    </row>
    <row r="3652" spans="1:16" x14ac:dyDescent="0.3">
      <c r="A3652" t="s">
        <v>44</v>
      </c>
      <c r="B3652" s="9" t="s">
        <v>395</v>
      </c>
      <c r="C3652" t="s">
        <v>399</v>
      </c>
      <c r="D3652" t="s">
        <v>124</v>
      </c>
      <c r="E3652" t="s">
        <v>259</v>
      </c>
      <c r="F3652" t="s">
        <v>239</v>
      </c>
      <c r="G3652" t="s">
        <v>271</v>
      </c>
      <c r="H3652" t="s">
        <v>5</v>
      </c>
      <c r="I3652">
        <v>2</v>
      </c>
      <c r="J3652">
        <v>1</v>
      </c>
      <c r="K3652">
        <v>0</v>
      </c>
      <c r="L3652">
        <v>1</v>
      </c>
      <c r="M3652">
        <v>0</v>
      </c>
      <c r="N3652">
        <v>1</v>
      </c>
      <c r="O3652" s="99">
        <f t="shared" si="115"/>
        <v>2</v>
      </c>
      <c r="P3652" s="88">
        <f t="shared" si="116"/>
        <v>1</v>
      </c>
    </row>
    <row r="3653" spans="1:16" x14ac:dyDescent="0.3">
      <c r="A3653" t="s">
        <v>44</v>
      </c>
      <c r="B3653" s="9" t="s">
        <v>395</v>
      </c>
      <c r="C3653" t="s">
        <v>399</v>
      </c>
      <c r="D3653" t="s">
        <v>124</v>
      </c>
      <c r="E3653" t="s">
        <v>259</v>
      </c>
      <c r="F3653" t="s">
        <v>239</v>
      </c>
      <c r="G3653" t="s">
        <v>271</v>
      </c>
      <c r="H3653" t="s">
        <v>7</v>
      </c>
      <c r="I3653">
        <v>1</v>
      </c>
      <c r="J3653">
        <v>1</v>
      </c>
      <c r="K3653">
        <v>1</v>
      </c>
      <c r="L3653">
        <v>0</v>
      </c>
      <c r="M3653">
        <v>0</v>
      </c>
      <c r="N3653">
        <v>0</v>
      </c>
      <c r="O3653" s="99">
        <f t="shared" si="115"/>
        <v>1</v>
      </c>
      <c r="P3653" s="88">
        <f t="shared" si="116"/>
        <v>0</v>
      </c>
    </row>
    <row r="3654" spans="1:16" x14ac:dyDescent="0.3">
      <c r="A3654" t="s">
        <v>44</v>
      </c>
      <c r="B3654" s="9" t="s">
        <v>395</v>
      </c>
      <c r="C3654" t="s">
        <v>399</v>
      </c>
      <c r="D3654" t="s">
        <v>124</v>
      </c>
      <c r="E3654" t="s">
        <v>259</v>
      </c>
      <c r="F3654" t="s">
        <v>239</v>
      </c>
      <c r="G3654" t="s">
        <v>271</v>
      </c>
      <c r="H3654" t="s">
        <v>6</v>
      </c>
      <c r="I3654">
        <v>3</v>
      </c>
      <c r="J3654">
        <v>2</v>
      </c>
      <c r="K3654">
        <v>1</v>
      </c>
      <c r="L3654">
        <v>1</v>
      </c>
      <c r="M3654">
        <v>1</v>
      </c>
      <c r="N3654">
        <v>0</v>
      </c>
      <c r="O3654" s="99">
        <f t="shared" si="115"/>
        <v>3</v>
      </c>
      <c r="P3654" s="88">
        <f t="shared" si="116"/>
        <v>0</v>
      </c>
    </row>
    <row r="3655" spans="1:16" x14ac:dyDescent="0.3">
      <c r="A3655" t="s">
        <v>44</v>
      </c>
      <c r="B3655" s="9" t="s">
        <v>395</v>
      </c>
      <c r="C3655" t="s">
        <v>399</v>
      </c>
      <c r="D3655" t="s">
        <v>126</v>
      </c>
      <c r="E3655" t="s">
        <v>260</v>
      </c>
      <c r="F3655" t="s">
        <v>220</v>
      </c>
      <c r="G3655" t="s">
        <v>272</v>
      </c>
      <c r="H3655" t="s">
        <v>4</v>
      </c>
      <c r="I3655">
        <v>35</v>
      </c>
      <c r="J3655">
        <v>3</v>
      </c>
      <c r="K3655">
        <v>3</v>
      </c>
      <c r="L3655">
        <v>0</v>
      </c>
      <c r="M3655">
        <v>9</v>
      </c>
      <c r="N3655">
        <v>23</v>
      </c>
      <c r="O3655" s="99">
        <f t="shared" si="115"/>
        <v>35</v>
      </c>
      <c r="P3655" s="88">
        <f t="shared" si="116"/>
        <v>23</v>
      </c>
    </row>
    <row r="3656" spans="1:16" x14ac:dyDescent="0.3">
      <c r="A3656" t="s">
        <v>44</v>
      </c>
      <c r="B3656" s="9" t="s">
        <v>395</v>
      </c>
      <c r="C3656" t="s">
        <v>399</v>
      </c>
      <c r="D3656" t="s">
        <v>126</v>
      </c>
      <c r="E3656" t="s">
        <v>260</v>
      </c>
      <c r="F3656" t="s">
        <v>220</v>
      </c>
      <c r="G3656" t="s">
        <v>272</v>
      </c>
      <c r="H3656" t="s">
        <v>5</v>
      </c>
      <c r="I3656">
        <v>3</v>
      </c>
      <c r="J3656">
        <v>0</v>
      </c>
      <c r="K3656">
        <v>0</v>
      </c>
      <c r="L3656">
        <v>0</v>
      </c>
      <c r="M3656">
        <v>1</v>
      </c>
      <c r="N3656">
        <v>2</v>
      </c>
      <c r="O3656" s="99">
        <f t="shared" si="115"/>
        <v>3</v>
      </c>
      <c r="P3656" s="88">
        <f t="shared" si="116"/>
        <v>2</v>
      </c>
    </row>
    <row r="3657" spans="1:16" x14ac:dyDescent="0.3">
      <c r="A3657" t="s">
        <v>44</v>
      </c>
      <c r="B3657" s="9" t="s">
        <v>395</v>
      </c>
      <c r="C3657" t="s">
        <v>399</v>
      </c>
      <c r="D3657" t="s">
        <v>126</v>
      </c>
      <c r="E3657" t="s">
        <v>260</v>
      </c>
      <c r="F3657" t="s">
        <v>220</v>
      </c>
      <c r="G3657" t="s">
        <v>272</v>
      </c>
      <c r="H3657" t="s">
        <v>7</v>
      </c>
      <c r="I3657">
        <v>2</v>
      </c>
      <c r="J3657">
        <v>1</v>
      </c>
      <c r="K3657">
        <v>0</v>
      </c>
      <c r="L3657">
        <v>1</v>
      </c>
      <c r="M3657">
        <v>0</v>
      </c>
      <c r="N3657">
        <v>1</v>
      </c>
      <c r="O3657" s="99">
        <f t="shared" si="115"/>
        <v>2</v>
      </c>
      <c r="P3657" s="88">
        <f t="shared" si="116"/>
        <v>1</v>
      </c>
    </row>
    <row r="3658" spans="1:16" x14ac:dyDescent="0.3">
      <c r="A3658" t="s">
        <v>44</v>
      </c>
      <c r="B3658" s="9" t="s">
        <v>395</v>
      </c>
      <c r="C3658" t="s">
        <v>399</v>
      </c>
      <c r="D3658" t="s">
        <v>126</v>
      </c>
      <c r="E3658" t="s">
        <v>260</v>
      </c>
      <c r="F3658" t="s">
        <v>220</v>
      </c>
      <c r="G3658" t="s">
        <v>272</v>
      </c>
      <c r="H3658" t="s">
        <v>6</v>
      </c>
      <c r="I3658">
        <v>1</v>
      </c>
      <c r="J3658">
        <v>1</v>
      </c>
      <c r="K3658">
        <v>0</v>
      </c>
      <c r="L3658">
        <v>1</v>
      </c>
      <c r="M3658">
        <v>0</v>
      </c>
      <c r="N3658">
        <v>0</v>
      </c>
      <c r="O3658" s="99">
        <f t="shared" si="115"/>
        <v>1</v>
      </c>
      <c r="P3658" s="88">
        <f t="shared" si="116"/>
        <v>0</v>
      </c>
    </row>
    <row r="3659" spans="1:16" x14ac:dyDescent="0.3">
      <c r="A3659" t="s">
        <v>44</v>
      </c>
      <c r="B3659" s="9" t="s">
        <v>395</v>
      </c>
      <c r="C3659" t="s">
        <v>399</v>
      </c>
      <c r="D3659" t="s">
        <v>128</v>
      </c>
      <c r="E3659" t="s">
        <v>261</v>
      </c>
      <c r="F3659" t="s">
        <v>220</v>
      </c>
      <c r="G3659" t="s">
        <v>273</v>
      </c>
      <c r="H3659" t="s">
        <v>4</v>
      </c>
      <c r="I3659">
        <v>7</v>
      </c>
      <c r="J3659">
        <v>3</v>
      </c>
      <c r="K3659">
        <v>0</v>
      </c>
      <c r="L3659">
        <v>3</v>
      </c>
      <c r="M3659">
        <v>4</v>
      </c>
      <c r="N3659">
        <v>0</v>
      </c>
      <c r="O3659" s="99">
        <f t="shared" si="115"/>
        <v>7</v>
      </c>
      <c r="P3659" s="88">
        <f t="shared" si="116"/>
        <v>0</v>
      </c>
    </row>
    <row r="3660" spans="1:16" x14ac:dyDescent="0.3">
      <c r="A3660" t="s">
        <v>44</v>
      </c>
      <c r="B3660" s="9" t="s">
        <v>395</v>
      </c>
      <c r="C3660" t="s">
        <v>399</v>
      </c>
      <c r="D3660" t="s">
        <v>128</v>
      </c>
      <c r="E3660" t="s">
        <v>261</v>
      </c>
      <c r="F3660" t="s">
        <v>220</v>
      </c>
      <c r="G3660" t="s">
        <v>273</v>
      </c>
      <c r="H3660" t="s">
        <v>5</v>
      </c>
      <c r="I3660">
        <v>3</v>
      </c>
      <c r="J3660">
        <v>3</v>
      </c>
      <c r="K3660">
        <v>0</v>
      </c>
      <c r="L3660">
        <v>3</v>
      </c>
      <c r="M3660">
        <v>0</v>
      </c>
      <c r="N3660">
        <v>0</v>
      </c>
      <c r="O3660" s="99">
        <f t="shared" si="115"/>
        <v>3</v>
      </c>
      <c r="P3660" s="88">
        <f t="shared" si="116"/>
        <v>0</v>
      </c>
    </row>
    <row r="3661" spans="1:16" x14ac:dyDescent="0.3">
      <c r="A3661" t="s">
        <v>44</v>
      </c>
      <c r="B3661" s="9" t="s">
        <v>395</v>
      </c>
      <c r="C3661" t="s">
        <v>399</v>
      </c>
      <c r="D3661" t="s">
        <v>128</v>
      </c>
      <c r="E3661" t="s">
        <v>261</v>
      </c>
      <c r="F3661" t="s">
        <v>220</v>
      </c>
      <c r="G3661" t="s">
        <v>273</v>
      </c>
      <c r="H3661" t="s">
        <v>7</v>
      </c>
      <c r="I3661">
        <v>1</v>
      </c>
      <c r="J3661">
        <v>0</v>
      </c>
      <c r="K3661">
        <v>0</v>
      </c>
      <c r="L3661">
        <v>0</v>
      </c>
      <c r="M3661">
        <v>1</v>
      </c>
      <c r="N3661">
        <v>0</v>
      </c>
      <c r="O3661" s="99">
        <f t="shared" si="115"/>
        <v>1</v>
      </c>
      <c r="P3661" s="88">
        <f t="shared" si="116"/>
        <v>0</v>
      </c>
    </row>
    <row r="3662" spans="1:16" x14ac:dyDescent="0.3">
      <c r="A3662" t="s">
        <v>44</v>
      </c>
      <c r="B3662" s="9" t="s">
        <v>395</v>
      </c>
      <c r="C3662" t="s">
        <v>399</v>
      </c>
      <c r="D3662" t="s">
        <v>128</v>
      </c>
      <c r="E3662" t="s">
        <v>261</v>
      </c>
      <c r="F3662" t="s">
        <v>220</v>
      </c>
      <c r="G3662" t="s">
        <v>273</v>
      </c>
      <c r="H3662" t="s">
        <v>6</v>
      </c>
      <c r="I3662">
        <v>5</v>
      </c>
      <c r="J3662">
        <v>4</v>
      </c>
      <c r="K3662">
        <v>2</v>
      </c>
      <c r="L3662">
        <v>2</v>
      </c>
      <c r="M3662">
        <v>0</v>
      </c>
      <c r="N3662">
        <v>1</v>
      </c>
      <c r="O3662" s="99">
        <f t="shared" si="115"/>
        <v>5</v>
      </c>
      <c r="P3662" s="88">
        <f t="shared" si="116"/>
        <v>1</v>
      </c>
    </row>
    <row r="3663" spans="1:16" x14ac:dyDescent="0.3">
      <c r="A3663" t="s">
        <v>44</v>
      </c>
      <c r="B3663" s="9" t="s">
        <v>395</v>
      </c>
      <c r="C3663" t="s">
        <v>399</v>
      </c>
      <c r="D3663" t="s">
        <v>130</v>
      </c>
      <c r="E3663" t="s">
        <v>262</v>
      </c>
      <c r="F3663" t="s">
        <v>220</v>
      </c>
      <c r="G3663" t="s">
        <v>271</v>
      </c>
      <c r="H3663" t="s">
        <v>4</v>
      </c>
      <c r="I3663">
        <v>29</v>
      </c>
      <c r="J3663">
        <v>5</v>
      </c>
      <c r="K3663">
        <v>1</v>
      </c>
      <c r="L3663">
        <v>4</v>
      </c>
      <c r="M3663">
        <v>19</v>
      </c>
      <c r="N3663">
        <v>5</v>
      </c>
      <c r="O3663" s="99">
        <f t="shared" si="115"/>
        <v>29</v>
      </c>
      <c r="P3663" s="88">
        <f t="shared" si="116"/>
        <v>5</v>
      </c>
    </row>
    <row r="3664" spans="1:16" x14ac:dyDescent="0.3">
      <c r="A3664" t="s">
        <v>44</v>
      </c>
      <c r="B3664" s="9" t="s">
        <v>395</v>
      </c>
      <c r="C3664" t="s">
        <v>399</v>
      </c>
      <c r="D3664" t="s">
        <v>130</v>
      </c>
      <c r="E3664" t="s">
        <v>262</v>
      </c>
      <c r="F3664" t="s">
        <v>220</v>
      </c>
      <c r="G3664" t="s">
        <v>271</v>
      </c>
      <c r="H3664" t="s">
        <v>5</v>
      </c>
      <c r="I3664">
        <v>7</v>
      </c>
      <c r="J3664">
        <v>3</v>
      </c>
      <c r="K3664">
        <v>1</v>
      </c>
      <c r="L3664">
        <v>2</v>
      </c>
      <c r="M3664">
        <v>2</v>
      </c>
      <c r="N3664">
        <v>2</v>
      </c>
      <c r="O3664" s="99">
        <f t="shared" si="115"/>
        <v>7</v>
      </c>
      <c r="P3664" s="88">
        <f t="shared" si="116"/>
        <v>2</v>
      </c>
    </row>
    <row r="3665" spans="1:16" x14ac:dyDescent="0.3">
      <c r="A3665" t="s">
        <v>44</v>
      </c>
      <c r="B3665" s="9" t="s">
        <v>395</v>
      </c>
      <c r="C3665" t="s">
        <v>399</v>
      </c>
      <c r="D3665" t="s">
        <v>130</v>
      </c>
      <c r="E3665" t="s">
        <v>262</v>
      </c>
      <c r="F3665" t="s">
        <v>220</v>
      </c>
      <c r="G3665" t="s">
        <v>271</v>
      </c>
      <c r="H3665" t="s">
        <v>6</v>
      </c>
      <c r="I3665">
        <v>3</v>
      </c>
      <c r="J3665">
        <v>0</v>
      </c>
      <c r="K3665">
        <v>0</v>
      </c>
      <c r="L3665">
        <v>0</v>
      </c>
      <c r="M3665">
        <v>3</v>
      </c>
      <c r="N3665">
        <v>0</v>
      </c>
      <c r="O3665" s="99">
        <f t="shared" si="115"/>
        <v>3</v>
      </c>
      <c r="P3665" s="88">
        <f t="shared" si="116"/>
        <v>0</v>
      </c>
    </row>
    <row r="3666" spans="1:16" x14ac:dyDescent="0.3">
      <c r="A3666" t="s">
        <v>44</v>
      </c>
      <c r="B3666" s="9" t="s">
        <v>395</v>
      </c>
      <c r="C3666" t="s">
        <v>399</v>
      </c>
      <c r="D3666" t="s">
        <v>132</v>
      </c>
      <c r="E3666" t="s">
        <v>263</v>
      </c>
      <c r="F3666" t="s">
        <v>239</v>
      </c>
      <c r="G3666" t="s">
        <v>271</v>
      </c>
      <c r="H3666" t="s">
        <v>4</v>
      </c>
      <c r="I3666">
        <v>49</v>
      </c>
      <c r="J3666">
        <v>19</v>
      </c>
      <c r="K3666">
        <v>4</v>
      </c>
      <c r="L3666">
        <v>15</v>
      </c>
      <c r="M3666">
        <v>16</v>
      </c>
      <c r="N3666">
        <v>14</v>
      </c>
      <c r="O3666" s="99">
        <f t="shared" si="115"/>
        <v>49</v>
      </c>
      <c r="P3666" s="88">
        <f t="shared" si="116"/>
        <v>14</v>
      </c>
    </row>
    <row r="3667" spans="1:16" x14ac:dyDescent="0.3">
      <c r="A3667" t="s">
        <v>44</v>
      </c>
      <c r="B3667" s="9" t="s">
        <v>395</v>
      </c>
      <c r="C3667" t="s">
        <v>399</v>
      </c>
      <c r="D3667" t="s">
        <v>132</v>
      </c>
      <c r="E3667" t="s">
        <v>263</v>
      </c>
      <c r="F3667" t="s">
        <v>239</v>
      </c>
      <c r="G3667" t="s">
        <v>271</v>
      </c>
      <c r="H3667" t="s">
        <v>5</v>
      </c>
      <c r="I3667">
        <v>1</v>
      </c>
      <c r="J3667">
        <v>1</v>
      </c>
      <c r="K3667">
        <v>1</v>
      </c>
      <c r="L3667">
        <v>0</v>
      </c>
      <c r="M3667">
        <v>0</v>
      </c>
      <c r="N3667">
        <v>0</v>
      </c>
      <c r="O3667" s="99">
        <f t="shared" si="115"/>
        <v>1</v>
      </c>
      <c r="P3667" s="88">
        <f t="shared" si="116"/>
        <v>0</v>
      </c>
    </row>
    <row r="3668" spans="1:16" x14ac:dyDescent="0.3">
      <c r="A3668" t="s">
        <v>44</v>
      </c>
      <c r="B3668" s="9" t="s">
        <v>395</v>
      </c>
      <c r="C3668" t="s">
        <v>399</v>
      </c>
      <c r="D3668" t="s">
        <v>132</v>
      </c>
      <c r="E3668" t="s">
        <v>263</v>
      </c>
      <c r="F3668" t="s">
        <v>239</v>
      </c>
      <c r="G3668" t="s">
        <v>271</v>
      </c>
      <c r="H3668" t="s">
        <v>7</v>
      </c>
      <c r="I3668">
        <v>2</v>
      </c>
      <c r="J3668">
        <v>1</v>
      </c>
      <c r="K3668">
        <v>1</v>
      </c>
      <c r="L3668">
        <v>0</v>
      </c>
      <c r="M3668">
        <v>1</v>
      </c>
      <c r="N3668">
        <v>0</v>
      </c>
      <c r="O3668" s="99">
        <f t="shared" si="115"/>
        <v>2</v>
      </c>
      <c r="P3668" s="88">
        <f t="shared" si="116"/>
        <v>0</v>
      </c>
    </row>
    <row r="3669" spans="1:16" x14ac:dyDescent="0.3">
      <c r="A3669" t="s">
        <v>44</v>
      </c>
      <c r="B3669" s="9" t="s">
        <v>395</v>
      </c>
      <c r="C3669" t="s">
        <v>399</v>
      </c>
      <c r="D3669" t="s">
        <v>132</v>
      </c>
      <c r="E3669" t="s">
        <v>263</v>
      </c>
      <c r="F3669" t="s">
        <v>239</v>
      </c>
      <c r="G3669" t="s">
        <v>271</v>
      </c>
      <c r="H3669" t="s">
        <v>6</v>
      </c>
      <c r="I3669">
        <v>3</v>
      </c>
      <c r="J3669">
        <v>0</v>
      </c>
      <c r="K3669">
        <v>0</v>
      </c>
      <c r="L3669">
        <v>0</v>
      </c>
      <c r="M3669">
        <v>2</v>
      </c>
      <c r="N3669">
        <v>1</v>
      </c>
      <c r="O3669" s="99">
        <f t="shared" si="115"/>
        <v>3</v>
      </c>
      <c r="P3669" s="88">
        <f t="shared" si="116"/>
        <v>1</v>
      </c>
    </row>
    <row r="3670" spans="1:16" x14ac:dyDescent="0.3">
      <c r="A3670" t="s">
        <v>44</v>
      </c>
      <c r="B3670" s="9" t="s">
        <v>395</v>
      </c>
      <c r="C3670" t="s">
        <v>399</v>
      </c>
      <c r="D3670" t="s">
        <v>134</v>
      </c>
      <c r="E3670" t="s">
        <v>264</v>
      </c>
      <c r="F3670" t="s">
        <v>220</v>
      </c>
      <c r="G3670" t="s">
        <v>272</v>
      </c>
      <c r="H3670" t="s">
        <v>4</v>
      </c>
      <c r="I3670">
        <v>4</v>
      </c>
      <c r="J3670">
        <v>1</v>
      </c>
      <c r="K3670">
        <v>0</v>
      </c>
      <c r="L3670">
        <v>1</v>
      </c>
      <c r="M3670">
        <v>3</v>
      </c>
      <c r="N3670">
        <v>0</v>
      </c>
      <c r="O3670" s="99">
        <f t="shared" si="115"/>
        <v>4</v>
      </c>
      <c r="P3670" s="88">
        <f t="shared" si="116"/>
        <v>0</v>
      </c>
    </row>
    <row r="3671" spans="1:16" x14ac:dyDescent="0.3">
      <c r="A3671" t="s">
        <v>44</v>
      </c>
      <c r="B3671" s="9" t="s">
        <v>395</v>
      </c>
      <c r="C3671" t="s">
        <v>399</v>
      </c>
      <c r="D3671" t="s">
        <v>134</v>
      </c>
      <c r="E3671" t="s">
        <v>264</v>
      </c>
      <c r="F3671" t="s">
        <v>220</v>
      </c>
      <c r="G3671" t="s">
        <v>272</v>
      </c>
      <c r="H3671" t="s">
        <v>7</v>
      </c>
      <c r="I3671">
        <v>1</v>
      </c>
      <c r="J3671">
        <v>0</v>
      </c>
      <c r="K3671">
        <v>0</v>
      </c>
      <c r="L3671">
        <v>0</v>
      </c>
      <c r="M3671">
        <v>0</v>
      </c>
      <c r="N3671">
        <v>1</v>
      </c>
      <c r="O3671" s="99">
        <f t="shared" si="115"/>
        <v>1</v>
      </c>
      <c r="P3671" s="88">
        <f t="shared" si="116"/>
        <v>1</v>
      </c>
    </row>
    <row r="3672" spans="1:16" x14ac:dyDescent="0.3">
      <c r="A3672" t="s">
        <v>44</v>
      </c>
      <c r="B3672" s="9" t="s">
        <v>395</v>
      </c>
      <c r="C3672" t="s">
        <v>399</v>
      </c>
      <c r="D3672" t="s">
        <v>134</v>
      </c>
      <c r="E3672" t="s">
        <v>264</v>
      </c>
      <c r="F3672" t="s">
        <v>220</v>
      </c>
      <c r="G3672" t="s">
        <v>272</v>
      </c>
      <c r="H3672" t="s">
        <v>6</v>
      </c>
      <c r="I3672">
        <v>5</v>
      </c>
      <c r="J3672">
        <v>2</v>
      </c>
      <c r="K3672">
        <v>0</v>
      </c>
      <c r="L3672">
        <v>2</v>
      </c>
      <c r="M3672">
        <v>2</v>
      </c>
      <c r="N3672">
        <v>1</v>
      </c>
      <c r="O3672" s="99">
        <f t="shared" si="115"/>
        <v>5</v>
      </c>
      <c r="P3672" s="88">
        <f t="shared" si="116"/>
        <v>1</v>
      </c>
    </row>
    <row r="3673" spans="1:16" x14ac:dyDescent="0.3">
      <c r="A3673" t="s">
        <v>44</v>
      </c>
      <c r="B3673" s="9" t="s">
        <v>395</v>
      </c>
      <c r="C3673" t="s">
        <v>399</v>
      </c>
      <c r="D3673" t="s">
        <v>136</v>
      </c>
      <c r="E3673" t="s">
        <v>265</v>
      </c>
      <c r="F3673" t="s">
        <v>239</v>
      </c>
      <c r="G3673" t="s">
        <v>271</v>
      </c>
      <c r="H3673" t="s">
        <v>4</v>
      </c>
      <c r="I3673">
        <v>83</v>
      </c>
      <c r="J3673">
        <v>18</v>
      </c>
      <c r="K3673">
        <v>11</v>
      </c>
      <c r="L3673">
        <v>7</v>
      </c>
      <c r="M3673">
        <v>19</v>
      </c>
      <c r="N3673">
        <v>46</v>
      </c>
      <c r="O3673" s="99">
        <f t="shared" si="115"/>
        <v>83</v>
      </c>
      <c r="P3673" s="88">
        <f t="shared" si="116"/>
        <v>46</v>
      </c>
    </row>
    <row r="3674" spans="1:16" x14ac:dyDescent="0.3">
      <c r="A3674" t="s">
        <v>44</v>
      </c>
      <c r="B3674" s="9" t="s">
        <v>395</v>
      </c>
      <c r="C3674" t="s">
        <v>399</v>
      </c>
      <c r="D3674" t="s">
        <v>136</v>
      </c>
      <c r="E3674" t="s">
        <v>265</v>
      </c>
      <c r="F3674" t="s">
        <v>239</v>
      </c>
      <c r="G3674" t="s">
        <v>271</v>
      </c>
      <c r="H3674" t="s">
        <v>5</v>
      </c>
      <c r="I3674">
        <v>10</v>
      </c>
      <c r="J3674">
        <v>2</v>
      </c>
      <c r="K3674">
        <v>1</v>
      </c>
      <c r="L3674">
        <v>1</v>
      </c>
      <c r="M3674">
        <v>2</v>
      </c>
      <c r="N3674">
        <v>6</v>
      </c>
      <c r="O3674" s="99">
        <f t="shared" si="115"/>
        <v>10</v>
      </c>
      <c r="P3674" s="88">
        <f t="shared" si="116"/>
        <v>6</v>
      </c>
    </row>
    <row r="3675" spans="1:16" x14ac:dyDescent="0.3">
      <c r="A3675" t="s">
        <v>44</v>
      </c>
      <c r="B3675" s="9" t="s">
        <v>395</v>
      </c>
      <c r="C3675" t="s">
        <v>399</v>
      </c>
      <c r="D3675" t="s">
        <v>136</v>
      </c>
      <c r="E3675" t="s">
        <v>265</v>
      </c>
      <c r="F3675" t="s">
        <v>239</v>
      </c>
      <c r="G3675" t="s">
        <v>271</v>
      </c>
      <c r="H3675" t="s">
        <v>7</v>
      </c>
      <c r="I3675">
        <v>5</v>
      </c>
      <c r="J3675">
        <v>4</v>
      </c>
      <c r="K3675">
        <v>0</v>
      </c>
      <c r="L3675">
        <v>4</v>
      </c>
      <c r="M3675">
        <v>0</v>
      </c>
      <c r="N3675">
        <v>1</v>
      </c>
      <c r="O3675" s="99">
        <f t="shared" si="115"/>
        <v>5</v>
      </c>
      <c r="P3675" s="88">
        <f t="shared" si="116"/>
        <v>1</v>
      </c>
    </row>
    <row r="3676" spans="1:16" x14ac:dyDescent="0.3">
      <c r="A3676" t="s">
        <v>44</v>
      </c>
      <c r="B3676" s="9" t="s">
        <v>395</v>
      </c>
      <c r="C3676" t="s">
        <v>399</v>
      </c>
      <c r="D3676" t="s">
        <v>136</v>
      </c>
      <c r="E3676" t="s">
        <v>265</v>
      </c>
      <c r="F3676" t="s">
        <v>239</v>
      </c>
      <c r="G3676" t="s">
        <v>271</v>
      </c>
      <c r="H3676" t="s">
        <v>6</v>
      </c>
      <c r="I3676">
        <v>4</v>
      </c>
      <c r="J3676">
        <v>1</v>
      </c>
      <c r="K3676">
        <v>0</v>
      </c>
      <c r="L3676">
        <v>1</v>
      </c>
      <c r="M3676">
        <v>1</v>
      </c>
      <c r="N3676">
        <v>2</v>
      </c>
      <c r="O3676" s="99">
        <f t="shared" si="115"/>
        <v>4</v>
      </c>
      <c r="P3676" s="88">
        <f t="shared" si="116"/>
        <v>2</v>
      </c>
    </row>
    <row r="3677" spans="1:16" x14ac:dyDescent="0.3">
      <c r="A3677" t="s">
        <v>44</v>
      </c>
      <c r="B3677" s="9" t="s">
        <v>395</v>
      </c>
      <c r="C3677" t="s">
        <v>399</v>
      </c>
      <c r="D3677" t="s">
        <v>138</v>
      </c>
      <c r="E3677" t="s">
        <v>266</v>
      </c>
      <c r="F3677" t="s">
        <v>220</v>
      </c>
      <c r="G3677" t="s">
        <v>272</v>
      </c>
      <c r="H3677" t="s">
        <v>4</v>
      </c>
      <c r="I3677">
        <v>30</v>
      </c>
      <c r="J3677">
        <v>11</v>
      </c>
      <c r="K3677">
        <v>0</v>
      </c>
      <c r="L3677">
        <v>11</v>
      </c>
      <c r="M3677">
        <v>9</v>
      </c>
      <c r="N3677">
        <v>10</v>
      </c>
      <c r="O3677" s="99">
        <f t="shared" si="115"/>
        <v>30</v>
      </c>
      <c r="P3677" s="88">
        <f t="shared" si="116"/>
        <v>10</v>
      </c>
    </row>
    <row r="3678" spans="1:16" x14ac:dyDescent="0.3">
      <c r="A3678" t="s">
        <v>44</v>
      </c>
      <c r="B3678" s="9" t="s">
        <v>395</v>
      </c>
      <c r="C3678" t="s">
        <v>399</v>
      </c>
      <c r="D3678" t="s">
        <v>138</v>
      </c>
      <c r="E3678" t="s">
        <v>266</v>
      </c>
      <c r="F3678" t="s">
        <v>220</v>
      </c>
      <c r="G3678" t="s">
        <v>272</v>
      </c>
      <c r="H3678" t="s">
        <v>5</v>
      </c>
      <c r="I3678">
        <v>10</v>
      </c>
      <c r="J3678">
        <v>2</v>
      </c>
      <c r="K3678">
        <v>1</v>
      </c>
      <c r="L3678">
        <v>1</v>
      </c>
      <c r="M3678">
        <v>4</v>
      </c>
      <c r="N3678">
        <v>4</v>
      </c>
      <c r="O3678" s="99">
        <f t="shared" si="115"/>
        <v>10</v>
      </c>
      <c r="P3678" s="88">
        <f t="shared" si="116"/>
        <v>4</v>
      </c>
    </row>
    <row r="3679" spans="1:16" x14ac:dyDescent="0.3">
      <c r="A3679" t="s">
        <v>44</v>
      </c>
      <c r="B3679" s="9" t="s">
        <v>395</v>
      </c>
      <c r="C3679" t="s">
        <v>399</v>
      </c>
      <c r="D3679" t="s">
        <v>138</v>
      </c>
      <c r="E3679" t="s">
        <v>266</v>
      </c>
      <c r="F3679" t="s">
        <v>220</v>
      </c>
      <c r="G3679" t="s">
        <v>272</v>
      </c>
      <c r="H3679" t="s">
        <v>6</v>
      </c>
      <c r="I3679">
        <v>2</v>
      </c>
      <c r="J3679">
        <v>2</v>
      </c>
      <c r="K3679">
        <v>0</v>
      </c>
      <c r="L3679">
        <v>2</v>
      </c>
      <c r="M3679">
        <v>0</v>
      </c>
      <c r="N3679">
        <v>0</v>
      </c>
      <c r="O3679" s="99">
        <f t="shared" si="115"/>
        <v>2</v>
      </c>
      <c r="P3679" s="88">
        <f t="shared" si="116"/>
        <v>0</v>
      </c>
    </row>
    <row r="3680" spans="1:16" x14ac:dyDescent="0.3">
      <c r="A3680" t="s">
        <v>44</v>
      </c>
      <c r="B3680" s="9" t="s">
        <v>395</v>
      </c>
      <c r="C3680" t="s">
        <v>399</v>
      </c>
      <c r="D3680" t="s">
        <v>140</v>
      </c>
      <c r="E3680" t="s">
        <v>267</v>
      </c>
      <c r="F3680" t="s">
        <v>239</v>
      </c>
      <c r="G3680" t="s">
        <v>271</v>
      </c>
      <c r="H3680" t="s">
        <v>4</v>
      </c>
      <c r="I3680">
        <v>76</v>
      </c>
      <c r="J3680">
        <v>38</v>
      </c>
      <c r="K3680">
        <v>8</v>
      </c>
      <c r="L3680">
        <v>30</v>
      </c>
      <c r="M3680">
        <v>16</v>
      </c>
      <c r="N3680">
        <v>22</v>
      </c>
      <c r="O3680" s="99">
        <f t="shared" si="115"/>
        <v>76</v>
      </c>
      <c r="P3680" s="88">
        <f t="shared" si="116"/>
        <v>22</v>
      </c>
    </row>
    <row r="3681" spans="1:16" x14ac:dyDescent="0.3">
      <c r="A3681" t="s">
        <v>44</v>
      </c>
      <c r="B3681" s="9" t="s">
        <v>395</v>
      </c>
      <c r="C3681" t="s">
        <v>399</v>
      </c>
      <c r="D3681" t="s">
        <v>140</v>
      </c>
      <c r="E3681" t="s">
        <v>267</v>
      </c>
      <c r="F3681" t="s">
        <v>239</v>
      </c>
      <c r="G3681" t="s">
        <v>271</v>
      </c>
      <c r="H3681" t="s">
        <v>5</v>
      </c>
      <c r="I3681">
        <v>22</v>
      </c>
      <c r="J3681">
        <v>9</v>
      </c>
      <c r="K3681">
        <v>2</v>
      </c>
      <c r="L3681">
        <v>7</v>
      </c>
      <c r="M3681">
        <v>6</v>
      </c>
      <c r="N3681">
        <v>7</v>
      </c>
      <c r="O3681" s="99">
        <f t="shared" si="115"/>
        <v>22</v>
      </c>
      <c r="P3681" s="88">
        <f t="shared" si="116"/>
        <v>7</v>
      </c>
    </row>
    <row r="3682" spans="1:16" x14ac:dyDescent="0.3">
      <c r="A3682" t="s">
        <v>44</v>
      </c>
      <c r="B3682" s="9" t="s">
        <v>395</v>
      </c>
      <c r="C3682" t="s">
        <v>399</v>
      </c>
      <c r="D3682" t="s">
        <v>140</v>
      </c>
      <c r="E3682" t="s">
        <v>267</v>
      </c>
      <c r="F3682" t="s">
        <v>239</v>
      </c>
      <c r="G3682" t="s">
        <v>271</v>
      </c>
      <c r="H3682" t="s">
        <v>7</v>
      </c>
      <c r="I3682">
        <v>5</v>
      </c>
      <c r="J3682">
        <v>3</v>
      </c>
      <c r="K3682">
        <v>1</v>
      </c>
      <c r="L3682">
        <v>2</v>
      </c>
      <c r="M3682">
        <v>0</v>
      </c>
      <c r="N3682">
        <v>2</v>
      </c>
      <c r="O3682" s="99">
        <f t="shared" si="115"/>
        <v>5</v>
      </c>
      <c r="P3682" s="88">
        <f t="shared" si="116"/>
        <v>2</v>
      </c>
    </row>
    <row r="3683" spans="1:16" x14ac:dyDescent="0.3">
      <c r="A3683" t="s">
        <v>44</v>
      </c>
      <c r="B3683" s="9" t="s">
        <v>395</v>
      </c>
      <c r="C3683" t="s">
        <v>399</v>
      </c>
      <c r="D3683" t="s">
        <v>140</v>
      </c>
      <c r="E3683" t="s">
        <v>267</v>
      </c>
      <c r="F3683" t="s">
        <v>239</v>
      </c>
      <c r="G3683" t="s">
        <v>271</v>
      </c>
      <c r="H3683" t="s">
        <v>6</v>
      </c>
      <c r="I3683">
        <v>15</v>
      </c>
      <c r="J3683">
        <v>6</v>
      </c>
      <c r="K3683">
        <v>0</v>
      </c>
      <c r="L3683">
        <v>6</v>
      </c>
      <c r="M3683">
        <v>2</v>
      </c>
      <c r="N3683">
        <v>7</v>
      </c>
      <c r="O3683" s="99">
        <f t="shared" si="115"/>
        <v>15</v>
      </c>
      <c r="P3683" s="88">
        <f t="shared" si="116"/>
        <v>7</v>
      </c>
    </row>
    <row r="3684" spans="1:16" x14ac:dyDescent="0.3">
      <c r="A3684" t="s">
        <v>44</v>
      </c>
      <c r="B3684" s="9" t="s">
        <v>400</v>
      </c>
      <c r="C3684" t="s">
        <v>401</v>
      </c>
      <c r="D3684" t="s">
        <v>52</v>
      </c>
      <c r="E3684" t="s">
        <v>219</v>
      </c>
      <c r="F3684" t="s">
        <v>220</v>
      </c>
      <c r="G3684" t="s">
        <v>271</v>
      </c>
      <c r="H3684" t="s">
        <v>4</v>
      </c>
      <c r="I3684">
        <v>23</v>
      </c>
      <c r="J3684">
        <v>12</v>
      </c>
      <c r="K3684">
        <v>1</v>
      </c>
      <c r="L3684">
        <v>11</v>
      </c>
      <c r="M3684">
        <v>9</v>
      </c>
      <c r="N3684">
        <v>2</v>
      </c>
      <c r="O3684" s="99">
        <f t="shared" si="115"/>
        <v>23</v>
      </c>
      <c r="P3684" s="88">
        <f t="shared" si="116"/>
        <v>2</v>
      </c>
    </row>
    <row r="3685" spans="1:16" x14ac:dyDescent="0.3">
      <c r="A3685" t="s">
        <v>44</v>
      </c>
      <c r="B3685" s="9" t="s">
        <v>400</v>
      </c>
      <c r="C3685" t="s">
        <v>401</v>
      </c>
      <c r="D3685" t="s">
        <v>52</v>
      </c>
      <c r="E3685" t="s">
        <v>219</v>
      </c>
      <c r="F3685" t="s">
        <v>220</v>
      </c>
      <c r="G3685" t="s">
        <v>271</v>
      </c>
      <c r="H3685" t="s">
        <v>5</v>
      </c>
      <c r="I3685">
        <v>16</v>
      </c>
      <c r="J3685">
        <v>3</v>
      </c>
      <c r="K3685">
        <v>1</v>
      </c>
      <c r="L3685">
        <v>2</v>
      </c>
      <c r="M3685">
        <v>12</v>
      </c>
      <c r="N3685">
        <v>1</v>
      </c>
      <c r="O3685" s="99">
        <f t="shared" si="115"/>
        <v>16</v>
      </c>
      <c r="P3685" s="88">
        <f t="shared" si="116"/>
        <v>1</v>
      </c>
    </row>
    <row r="3686" spans="1:16" x14ac:dyDescent="0.3">
      <c r="A3686" t="s">
        <v>44</v>
      </c>
      <c r="B3686" s="9" t="s">
        <v>400</v>
      </c>
      <c r="C3686" t="s">
        <v>401</v>
      </c>
      <c r="D3686" t="s">
        <v>52</v>
      </c>
      <c r="E3686" t="s">
        <v>219</v>
      </c>
      <c r="F3686" t="s">
        <v>220</v>
      </c>
      <c r="G3686" t="s">
        <v>271</v>
      </c>
      <c r="H3686" t="s">
        <v>7</v>
      </c>
      <c r="I3686">
        <v>5</v>
      </c>
      <c r="J3686">
        <v>4</v>
      </c>
      <c r="K3686">
        <v>1</v>
      </c>
      <c r="L3686">
        <v>3</v>
      </c>
      <c r="M3686">
        <v>1</v>
      </c>
      <c r="N3686">
        <v>0</v>
      </c>
      <c r="O3686" s="99">
        <f t="shared" si="115"/>
        <v>5</v>
      </c>
      <c r="P3686" s="88">
        <f t="shared" si="116"/>
        <v>0</v>
      </c>
    </row>
    <row r="3687" spans="1:16" x14ac:dyDescent="0.3">
      <c r="A3687" t="s">
        <v>44</v>
      </c>
      <c r="B3687" s="9" t="s">
        <v>400</v>
      </c>
      <c r="C3687" t="s">
        <v>401</v>
      </c>
      <c r="D3687" t="s">
        <v>52</v>
      </c>
      <c r="E3687" t="s">
        <v>219</v>
      </c>
      <c r="F3687" t="s">
        <v>220</v>
      </c>
      <c r="G3687" t="s">
        <v>271</v>
      </c>
      <c r="H3687" t="s">
        <v>6</v>
      </c>
      <c r="I3687">
        <v>2</v>
      </c>
      <c r="J3687">
        <v>1</v>
      </c>
      <c r="K3687">
        <v>0</v>
      </c>
      <c r="L3687">
        <v>1</v>
      </c>
      <c r="M3687">
        <v>1</v>
      </c>
      <c r="N3687">
        <v>0</v>
      </c>
      <c r="O3687" s="99">
        <f t="shared" si="115"/>
        <v>2</v>
      </c>
      <c r="P3687" s="88">
        <f t="shared" si="116"/>
        <v>0</v>
      </c>
    </row>
    <row r="3688" spans="1:16" x14ac:dyDescent="0.3">
      <c r="A3688" t="s">
        <v>44</v>
      </c>
      <c r="B3688" s="9" t="s">
        <v>400</v>
      </c>
      <c r="C3688" t="s">
        <v>401</v>
      </c>
      <c r="D3688" t="s">
        <v>54</v>
      </c>
      <c r="E3688" t="s">
        <v>222</v>
      </c>
      <c r="F3688" t="s">
        <v>220</v>
      </c>
      <c r="G3688" t="s">
        <v>272</v>
      </c>
      <c r="H3688" t="s">
        <v>4</v>
      </c>
      <c r="I3688">
        <v>3</v>
      </c>
      <c r="J3688">
        <v>1</v>
      </c>
      <c r="K3688">
        <v>1</v>
      </c>
      <c r="L3688">
        <v>0</v>
      </c>
      <c r="M3688">
        <v>2</v>
      </c>
      <c r="N3688">
        <v>0</v>
      </c>
      <c r="O3688" s="99">
        <f t="shared" si="115"/>
        <v>3</v>
      </c>
      <c r="P3688" s="88">
        <f t="shared" si="116"/>
        <v>0</v>
      </c>
    </row>
    <row r="3689" spans="1:16" x14ac:dyDescent="0.3">
      <c r="A3689" t="s">
        <v>44</v>
      </c>
      <c r="B3689" s="9" t="s">
        <v>400</v>
      </c>
      <c r="C3689" t="s">
        <v>401</v>
      </c>
      <c r="D3689" t="s">
        <v>54</v>
      </c>
      <c r="E3689" t="s">
        <v>222</v>
      </c>
      <c r="F3689" t="s">
        <v>220</v>
      </c>
      <c r="G3689" t="s">
        <v>272</v>
      </c>
      <c r="H3689" t="s">
        <v>5</v>
      </c>
      <c r="I3689">
        <v>4</v>
      </c>
      <c r="J3689">
        <v>2</v>
      </c>
      <c r="K3689">
        <v>2</v>
      </c>
      <c r="L3689">
        <v>0</v>
      </c>
      <c r="M3689">
        <v>1</v>
      </c>
      <c r="N3689">
        <v>1</v>
      </c>
      <c r="O3689" s="99">
        <f t="shared" si="115"/>
        <v>4</v>
      </c>
      <c r="P3689" s="88">
        <f t="shared" si="116"/>
        <v>1</v>
      </c>
    </row>
    <row r="3690" spans="1:16" x14ac:dyDescent="0.3">
      <c r="A3690" t="s">
        <v>44</v>
      </c>
      <c r="B3690" s="9" t="s">
        <v>400</v>
      </c>
      <c r="C3690" t="s">
        <v>401</v>
      </c>
      <c r="D3690" t="s">
        <v>54</v>
      </c>
      <c r="E3690" t="s">
        <v>222</v>
      </c>
      <c r="F3690" t="s">
        <v>220</v>
      </c>
      <c r="G3690" t="s">
        <v>272</v>
      </c>
      <c r="H3690" t="s">
        <v>6</v>
      </c>
      <c r="I3690">
        <v>2</v>
      </c>
      <c r="J3690">
        <v>2</v>
      </c>
      <c r="K3690">
        <v>1</v>
      </c>
      <c r="L3690">
        <v>1</v>
      </c>
      <c r="M3690">
        <v>0</v>
      </c>
      <c r="N3690">
        <v>0</v>
      </c>
      <c r="O3690" s="99">
        <f t="shared" si="115"/>
        <v>2</v>
      </c>
      <c r="P3690" s="88">
        <f t="shared" si="116"/>
        <v>0</v>
      </c>
    </row>
    <row r="3691" spans="1:16" x14ac:dyDescent="0.3">
      <c r="A3691" t="s">
        <v>44</v>
      </c>
      <c r="B3691" s="9" t="s">
        <v>400</v>
      </c>
      <c r="C3691" t="s">
        <v>401</v>
      </c>
      <c r="D3691" t="s">
        <v>56</v>
      </c>
      <c r="E3691" t="s">
        <v>224</v>
      </c>
      <c r="F3691" t="s">
        <v>220</v>
      </c>
      <c r="G3691" t="s">
        <v>271</v>
      </c>
      <c r="H3691" t="s">
        <v>4</v>
      </c>
      <c r="I3691">
        <v>26</v>
      </c>
      <c r="J3691">
        <v>9</v>
      </c>
      <c r="K3691">
        <v>2</v>
      </c>
      <c r="L3691">
        <v>7</v>
      </c>
      <c r="M3691">
        <v>16</v>
      </c>
      <c r="N3691">
        <v>1</v>
      </c>
      <c r="O3691" s="99">
        <f t="shared" si="115"/>
        <v>26</v>
      </c>
      <c r="P3691" s="88">
        <f t="shared" si="116"/>
        <v>1</v>
      </c>
    </row>
    <row r="3692" spans="1:16" x14ac:dyDescent="0.3">
      <c r="A3692" t="s">
        <v>44</v>
      </c>
      <c r="B3692" s="9" t="s">
        <v>400</v>
      </c>
      <c r="C3692" t="s">
        <v>401</v>
      </c>
      <c r="D3692" t="s">
        <v>56</v>
      </c>
      <c r="E3692" t="s">
        <v>224</v>
      </c>
      <c r="F3692" t="s">
        <v>220</v>
      </c>
      <c r="G3692" t="s">
        <v>271</v>
      </c>
      <c r="H3692" t="s">
        <v>5</v>
      </c>
      <c r="I3692">
        <v>1</v>
      </c>
      <c r="J3692">
        <v>0</v>
      </c>
      <c r="K3692">
        <v>0</v>
      </c>
      <c r="L3692">
        <v>0</v>
      </c>
      <c r="M3692">
        <v>1</v>
      </c>
      <c r="N3692">
        <v>0</v>
      </c>
      <c r="O3692" s="99">
        <f t="shared" si="115"/>
        <v>1</v>
      </c>
      <c r="P3692" s="88">
        <f t="shared" si="116"/>
        <v>0</v>
      </c>
    </row>
    <row r="3693" spans="1:16" x14ac:dyDescent="0.3">
      <c r="A3693" t="s">
        <v>44</v>
      </c>
      <c r="B3693" s="9" t="s">
        <v>400</v>
      </c>
      <c r="C3693" t="s">
        <v>401</v>
      </c>
      <c r="D3693" t="s">
        <v>56</v>
      </c>
      <c r="E3693" t="s">
        <v>224</v>
      </c>
      <c r="F3693" t="s">
        <v>220</v>
      </c>
      <c r="G3693" t="s">
        <v>271</v>
      </c>
      <c r="H3693" t="s">
        <v>7</v>
      </c>
      <c r="I3693">
        <v>2</v>
      </c>
      <c r="J3693">
        <v>2</v>
      </c>
      <c r="K3693">
        <v>1</v>
      </c>
      <c r="L3693">
        <v>1</v>
      </c>
      <c r="M3693">
        <v>0</v>
      </c>
      <c r="N3693">
        <v>0</v>
      </c>
      <c r="O3693" s="99">
        <f t="shared" si="115"/>
        <v>2</v>
      </c>
      <c r="P3693" s="88">
        <f t="shared" si="116"/>
        <v>0</v>
      </c>
    </row>
    <row r="3694" spans="1:16" x14ac:dyDescent="0.3">
      <c r="A3694" t="s">
        <v>44</v>
      </c>
      <c r="B3694" s="9" t="s">
        <v>400</v>
      </c>
      <c r="C3694" t="s">
        <v>401</v>
      </c>
      <c r="D3694" t="s">
        <v>56</v>
      </c>
      <c r="E3694" t="s">
        <v>224</v>
      </c>
      <c r="F3694" t="s">
        <v>220</v>
      </c>
      <c r="G3694" t="s">
        <v>271</v>
      </c>
      <c r="H3694" t="s">
        <v>6</v>
      </c>
      <c r="I3694">
        <v>2</v>
      </c>
      <c r="J3694">
        <v>1</v>
      </c>
      <c r="K3694">
        <v>0</v>
      </c>
      <c r="L3694">
        <v>1</v>
      </c>
      <c r="M3694">
        <v>1</v>
      </c>
      <c r="N3694">
        <v>0</v>
      </c>
      <c r="O3694" s="99">
        <f t="shared" si="115"/>
        <v>2</v>
      </c>
      <c r="P3694" s="88">
        <f t="shared" si="116"/>
        <v>0</v>
      </c>
    </row>
    <row r="3695" spans="1:16" x14ac:dyDescent="0.3">
      <c r="A3695" t="s">
        <v>44</v>
      </c>
      <c r="B3695" s="9" t="s">
        <v>400</v>
      </c>
      <c r="C3695" t="s">
        <v>401</v>
      </c>
      <c r="D3695" t="s">
        <v>58</v>
      </c>
      <c r="E3695" t="s">
        <v>225</v>
      </c>
      <c r="F3695" t="s">
        <v>220</v>
      </c>
      <c r="G3695" t="s">
        <v>272</v>
      </c>
      <c r="H3695" t="s">
        <v>4</v>
      </c>
      <c r="I3695">
        <v>11</v>
      </c>
      <c r="J3695">
        <v>3</v>
      </c>
      <c r="K3695">
        <v>0</v>
      </c>
      <c r="L3695">
        <v>3</v>
      </c>
      <c r="M3695">
        <v>5</v>
      </c>
      <c r="N3695">
        <v>3</v>
      </c>
      <c r="O3695" s="99">
        <f t="shared" si="115"/>
        <v>11</v>
      </c>
      <c r="P3695" s="88">
        <f t="shared" si="116"/>
        <v>3</v>
      </c>
    </row>
    <row r="3696" spans="1:16" x14ac:dyDescent="0.3">
      <c r="A3696" t="s">
        <v>44</v>
      </c>
      <c r="B3696" s="9" t="s">
        <v>400</v>
      </c>
      <c r="C3696" t="s">
        <v>401</v>
      </c>
      <c r="D3696" t="s">
        <v>58</v>
      </c>
      <c r="E3696" t="s">
        <v>225</v>
      </c>
      <c r="F3696" t="s">
        <v>220</v>
      </c>
      <c r="G3696" t="s">
        <v>272</v>
      </c>
      <c r="H3696" t="s">
        <v>5</v>
      </c>
      <c r="I3696">
        <v>6</v>
      </c>
      <c r="J3696">
        <v>1</v>
      </c>
      <c r="K3696">
        <v>0</v>
      </c>
      <c r="L3696">
        <v>1</v>
      </c>
      <c r="M3696">
        <v>3</v>
      </c>
      <c r="N3696">
        <v>2</v>
      </c>
      <c r="O3696" s="99">
        <f t="shared" si="115"/>
        <v>6</v>
      </c>
      <c r="P3696" s="88">
        <f t="shared" si="116"/>
        <v>2</v>
      </c>
    </row>
    <row r="3697" spans="1:16" x14ac:dyDescent="0.3">
      <c r="A3697" t="s">
        <v>44</v>
      </c>
      <c r="B3697" s="9" t="s">
        <v>400</v>
      </c>
      <c r="C3697" t="s">
        <v>401</v>
      </c>
      <c r="D3697" t="s">
        <v>58</v>
      </c>
      <c r="E3697" t="s">
        <v>225</v>
      </c>
      <c r="F3697" t="s">
        <v>220</v>
      </c>
      <c r="G3697" t="s">
        <v>272</v>
      </c>
      <c r="H3697" t="s">
        <v>7</v>
      </c>
      <c r="I3697">
        <v>4</v>
      </c>
      <c r="J3697">
        <v>2</v>
      </c>
      <c r="K3697">
        <v>0</v>
      </c>
      <c r="L3697">
        <v>2</v>
      </c>
      <c r="M3697">
        <v>2</v>
      </c>
      <c r="N3697">
        <v>0</v>
      </c>
      <c r="O3697" s="99">
        <f t="shared" si="115"/>
        <v>4</v>
      </c>
      <c r="P3697" s="88">
        <f t="shared" si="116"/>
        <v>0</v>
      </c>
    </row>
    <row r="3698" spans="1:16" x14ac:dyDescent="0.3">
      <c r="A3698" t="s">
        <v>44</v>
      </c>
      <c r="B3698" s="9" t="s">
        <v>400</v>
      </c>
      <c r="C3698" t="s">
        <v>401</v>
      </c>
      <c r="D3698" t="s">
        <v>58</v>
      </c>
      <c r="E3698" t="s">
        <v>225</v>
      </c>
      <c r="F3698" t="s">
        <v>220</v>
      </c>
      <c r="G3698" t="s">
        <v>272</v>
      </c>
      <c r="H3698" t="s">
        <v>6</v>
      </c>
      <c r="I3698">
        <v>3</v>
      </c>
      <c r="J3698">
        <v>2</v>
      </c>
      <c r="K3698">
        <v>1</v>
      </c>
      <c r="L3698">
        <v>1</v>
      </c>
      <c r="M3698">
        <v>1</v>
      </c>
      <c r="N3698">
        <v>0</v>
      </c>
      <c r="O3698" s="99">
        <f t="shared" si="115"/>
        <v>3</v>
      </c>
      <c r="P3698" s="88">
        <f t="shared" si="116"/>
        <v>0</v>
      </c>
    </row>
    <row r="3699" spans="1:16" x14ac:dyDescent="0.3">
      <c r="A3699" t="s">
        <v>44</v>
      </c>
      <c r="B3699" s="9" t="s">
        <v>400</v>
      </c>
      <c r="C3699" t="s">
        <v>401</v>
      </c>
      <c r="D3699" t="s">
        <v>60</v>
      </c>
      <c r="E3699" t="s">
        <v>226</v>
      </c>
      <c r="F3699" t="s">
        <v>220</v>
      </c>
      <c r="G3699" t="s">
        <v>273</v>
      </c>
      <c r="H3699" t="s">
        <v>4</v>
      </c>
      <c r="I3699">
        <v>11</v>
      </c>
      <c r="J3699">
        <v>6</v>
      </c>
      <c r="K3699">
        <v>2</v>
      </c>
      <c r="L3699">
        <v>4</v>
      </c>
      <c r="M3699">
        <v>4</v>
      </c>
      <c r="N3699">
        <v>1</v>
      </c>
      <c r="O3699" s="99">
        <f t="shared" si="115"/>
        <v>11</v>
      </c>
      <c r="P3699" s="88">
        <f t="shared" si="116"/>
        <v>1</v>
      </c>
    </row>
    <row r="3700" spans="1:16" x14ac:dyDescent="0.3">
      <c r="A3700" t="s">
        <v>44</v>
      </c>
      <c r="B3700" s="9" t="s">
        <v>400</v>
      </c>
      <c r="C3700" t="s">
        <v>401</v>
      </c>
      <c r="D3700" t="s">
        <v>60</v>
      </c>
      <c r="E3700" t="s">
        <v>226</v>
      </c>
      <c r="F3700" t="s">
        <v>220</v>
      </c>
      <c r="G3700" t="s">
        <v>273</v>
      </c>
      <c r="H3700" t="s">
        <v>5</v>
      </c>
      <c r="I3700">
        <v>8</v>
      </c>
      <c r="J3700">
        <v>1</v>
      </c>
      <c r="K3700">
        <v>0</v>
      </c>
      <c r="L3700">
        <v>1</v>
      </c>
      <c r="M3700">
        <v>7</v>
      </c>
      <c r="N3700">
        <v>0</v>
      </c>
      <c r="O3700" s="99">
        <f t="shared" si="115"/>
        <v>8</v>
      </c>
      <c r="P3700" s="88">
        <f t="shared" si="116"/>
        <v>0</v>
      </c>
    </row>
    <row r="3701" spans="1:16" x14ac:dyDescent="0.3">
      <c r="A3701" t="s">
        <v>44</v>
      </c>
      <c r="B3701" s="9" t="s">
        <v>400</v>
      </c>
      <c r="C3701" t="s">
        <v>401</v>
      </c>
      <c r="D3701" t="s">
        <v>60</v>
      </c>
      <c r="E3701" t="s">
        <v>226</v>
      </c>
      <c r="F3701" t="s">
        <v>220</v>
      </c>
      <c r="G3701" t="s">
        <v>273</v>
      </c>
      <c r="H3701" t="s">
        <v>7</v>
      </c>
      <c r="I3701">
        <v>4</v>
      </c>
      <c r="J3701">
        <v>0</v>
      </c>
      <c r="K3701">
        <v>0</v>
      </c>
      <c r="L3701">
        <v>0</v>
      </c>
      <c r="M3701">
        <v>2</v>
      </c>
      <c r="N3701">
        <v>2</v>
      </c>
      <c r="O3701" s="99">
        <f t="shared" si="115"/>
        <v>4</v>
      </c>
      <c r="P3701" s="88">
        <f t="shared" si="116"/>
        <v>2</v>
      </c>
    </row>
    <row r="3702" spans="1:16" x14ac:dyDescent="0.3">
      <c r="A3702" t="s">
        <v>44</v>
      </c>
      <c r="B3702" s="9" t="s">
        <v>400</v>
      </c>
      <c r="C3702" t="s">
        <v>401</v>
      </c>
      <c r="D3702" t="s">
        <v>60</v>
      </c>
      <c r="E3702" t="s">
        <v>226</v>
      </c>
      <c r="F3702" t="s">
        <v>220</v>
      </c>
      <c r="G3702" t="s">
        <v>273</v>
      </c>
      <c r="H3702" t="s">
        <v>6</v>
      </c>
      <c r="I3702">
        <v>2</v>
      </c>
      <c r="J3702">
        <v>1</v>
      </c>
      <c r="K3702">
        <v>0</v>
      </c>
      <c r="L3702">
        <v>1</v>
      </c>
      <c r="M3702">
        <v>0</v>
      </c>
      <c r="N3702">
        <v>1</v>
      </c>
      <c r="O3702" s="99">
        <f t="shared" si="115"/>
        <v>2</v>
      </c>
      <c r="P3702" s="88">
        <f t="shared" si="116"/>
        <v>1</v>
      </c>
    </row>
    <row r="3703" spans="1:16" x14ac:dyDescent="0.3">
      <c r="A3703" t="s">
        <v>44</v>
      </c>
      <c r="B3703" s="9" t="s">
        <v>400</v>
      </c>
      <c r="C3703" t="s">
        <v>401</v>
      </c>
      <c r="D3703" t="s">
        <v>62</v>
      </c>
      <c r="E3703" t="s">
        <v>228</v>
      </c>
      <c r="F3703" t="s">
        <v>220</v>
      </c>
      <c r="G3703" t="s">
        <v>272</v>
      </c>
      <c r="H3703" t="s">
        <v>4</v>
      </c>
      <c r="I3703">
        <v>18</v>
      </c>
      <c r="J3703">
        <v>4</v>
      </c>
      <c r="K3703">
        <v>1</v>
      </c>
      <c r="L3703">
        <v>3</v>
      </c>
      <c r="M3703">
        <v>4</v>
      </c>
      <c r="N3703">
        <v>10</v>
      </c>
      <c r="O3703" s="99">
        <f t="shared" si="115"/>
        <v>18</v>
      </c>
      <c r="P3703" s="88">
        <f t="shared" si="116"/>
        <v>10</v>
      </c>
    </row>
    <row r="3704" spans="1:16" x14ac:dyDescent="0.3">
      <c r="A3704" t="s">
        <v>44</v>
      </c>
      <c r="B3704" s="9" t="s">
        <v>400</v>
      </c>
      <c r="C3704" t="s">
        <v>401</v>
      </c>
      <c r="D3704" t="s">
        <v>62</v>
      </c>
      <c r="E3704" t="s">
        <v>228</v>
      </c>
      <c r="F3704" t="s">
        <v>220</v>
      </c>
      <c r="G3704" t="s">
        <v>272</v>
      </c>
      <c r="H3704" t="s">
        <v>5</v>
      </c>
      <c r="I3704">
        <v>7</v>
      </c>
      <c r="J3704">
        <v>1</v>
      </c>
      <c r="K3704">
        <v>0</v>
      </c>
      <c r="L3704">
        <v>1</v>
      </c>
      <c r="M3704">
        <v>5</v>
      </c>
      <c r="N3704">
        <v>1</v>
      </c>
      <c r="O3704" s="99">
        <f t="shared" si="115"/>
        <v>7</v>
      </c>
      <c r="P3704" s="88">
        <f t="shared" si="116"/>
        <v>1</v>
      </c>
    </row>
    <row r="3705" spans="1:16" x14ac:dyDescent="0.3">
      <c r="A3705" t="s">
        <v>44</v>
      </c>
      <c r="B3705" s="9" t="s">
        <v>400</v>
      </c>
      <c r="C3705" t="s">
        <v>401</v>
      </c>
      <c r="D3705" t="s">
        <v>62</v>
      </c>
      <c r="E3705" t="s">
        <v>228</v>
      </c>
      <c r="F3705" t="s">
        <v>220</v>
      </c>
      <c r="G3705" t="s">
        <v>272</v>
      </c>
      <c r="H3705" t="s">
        <v>7</v>
      </c>
      <c r="I3705">
        <v>3</v>
      </c>
      <c r="J3705">
        <v>2</v>
      </c>
      <c r="K3705">
        <v>1</v>
      </c>
      <c r="L3705">
        <v>1</v>
      </c>
      <c r="M3705">
        <v>1</v>
      </c>
      <c r="N3705">
        <v>0</v>
      </c>
      <c r="O3705" s="99">
        <f t="shared" si="115"/>
        <v>3</v>
      </c>
      <c r="P3705" s="88">
        <f t="shared" si="116"/>
        <v>0</v>
      </c>
    </row>
    <row r="3706" spans="1:16" x14ac:dyDescent="0.3">
      <c r="A3706" t="s">
        <v>44</v>
      </c>
      <c r="B3706" s="9" t="s">
        <v>400</v>
      </c>
      <c r="C3706" t="s">
        <v>401</v>
      </c>
      <c r="D3706" t="s">
        <v>62</v>
      </c>
      <c r="E3706" t="s">
        <v>228</v>
      </c>
      <c r="F3706" t="s">
        <v>220</v>
      </c>
      <c r="G3706" t="s">
        <v>272</v>
      </c>
      <c r="H3706" t="s">
        <v>6</v>
      </c>
      <c r="I3706">
        <v>2</v>
      </c>
      <c r="J3706">
        <v>1</v>
      </c>
      <c r="K3706">
        <v>0</v>
      </c>
      <c r="L3706">
        <v>1</v>
      </c>
      <c r="M3706">
        <v>1</v>
      </c>
      <c r="N3706">
        <v>0</v>
      </c>
      <c r="O3706" s="99">
        <f t="shared" si="115"/>
        <v>2</v>
      </c>
      <c r="P3706" s="88">
        <f t="shared" si="116"/>
        <v>0</v>
      </c>
    </row>
    <row r="3707" spans="1:16" x14ac:dyDescent="0.3">
      <c r="A3707" t="s">
        <v>44</v>
      </c>
      <c r="B3707" s="9" t="s">
        <v>400</v>
      </c>
      <c r="C3707" t="s">
        <v>401</v>
      </c>
      <c r="D3707" t="s">
        <v>64</v>
      </c>
      <c r="E3707" t="s">
        <v>229</v>
      </c>
      <c r="F3707" t="s">
        <v>220</v>
      </c>
      <c r="G3707" t="s">
        <v>271</v>
      </c>
      <c r="H3707" t="s">
        <v>4</v>
      </c>
      <c r="I3707">
        <v>11</v>
      </c>
      <c r="J3707">
        <v>6</v>
      </c>
      <c r="K3707">
        <v>0</v>
      </c>
      <c r="L3707">
        <v>6</v>
      </c>
      <c r="M3707">
        <v>3</v>
      </c>
      <c r="N3707">
        <v>2</v>
      </c>
      <c r="O3707" s="99">
        <f t="shared" si="115"/>
        <v>11</v>
      </c>
      <c r="P3707" s="88">
        <f t="shared" si="116"/>
        <v>2</v>
      </c>
    </row>
    <row r="3708" spans="1:16" x14ac:dyDescent="0.3">
      <c r="A3708" t="s">
        <v>44</v>
      </c>
      <c r="B3708" s="9" t="s">
        <v>400</v>
      </c>
      <c r="C3708" t="s">
        <v>401</v>
      </c>
      <c r="D3708" t="s">
        <v>66</v>
      </c>
      <c r="E3708" t="s">
        <v>230</v>
      </c>
      <c r="F3708" t="s">
        <v>220</v>
      </c>
      <c r="G3708" t="s">
        <v>273</v>
      </c>
      <c r="H3708" t="s">
        <v>4</v>
      </c>
      <c r="I3708">
        <v>10</v>
      </c>
      <c r="J3708">
        <v>4</v>
      </c>
      <c r="K3708">
        <v>0</v>
      </c>
      <c r="L3708">
        <v>4</v>
      </c>
      <c r="M3708">
        <v>6</v>
      </c>
      <c r="N3708">
        <v>0</v>
      </c>
      <c r="O3708" s="99">
        <f t="shared" si="115"/>
        <v>10</v>
      </c>
      <c r="P3708" s="88">
        <f t="shared" si="116"/>
        <v>0</v>
      </c>
    </row>
    <row r="3709" spans="1:16" x14ac:dyDescent="0.3">
      <c r="A3709" t="s">
        <v>44</v>
      </c>
      <c r="B3709" s="9" t="s">
        <v>400</v>
      </c>
      <c r="C3709" t="s">
        <v>401</v>
      </c>
      <c r="D3709" t="s">
        <v>66</v>
      </c>
      <c r="E3709" t="s">
        <v>230</v>
      </c>
      <c r="F3709" t="s">
        <v>220</v>
      </c>
      <c r="G3709" t="s">
        <v>273</v>
      </c>
      <c r="H3709" t="s">
        <v>5</v>
      </c>
      <c r="I3709">
        <v>3</v>
      </c>
      <c r="J3709">
        <v>3</v>
      </c>
      <c r="K3709">
        <v>0</v>
      </c>
      <c r="L3709">
        <v>3</v>
      </c>
      <c r="M3709">
        <v>0</v>
      </c>
      <c r="N3709">
        <v>0</v>
      </c>
      <c r="O3709" s="99">
        <f t="shared" si="115"/>
        <v>3</v>
      </c>
      <c r="P3709" s="88">
        <f t="shared" si="116"/>
        <v>0</v>
      </c>
    </row>
    <row r="3710" spans="1:16" x14ac:dyDescent="0.3">
      <c r="A3710" t="s">
        <v>44</v>
      </c>
      <c r="B3710" s="9" t="s">
        <v>400</v>
      </c>
      <c r="C3710" t="s">
        <v>401</v>
      </c>
      <c r="D3710" t="s">
        <v>66</v>
      </c>
      <c r="E3710" t="s">
        <v>230</v>
      </c>
      <c r="F3710" t="s">
        <v>220</v>
      </c>
      <c r="G3710" t="s">
        <v>273</v>
      </c>
      <c r="H3710" t="s">
        <v>7</v>
      </c>
      <c r="I3710">
        <v>2</v>
      </c>
      <c r="J3710">
        <v>2</v>
      </c>
      <c r="K3710">
        <v>1</v>
      </c>
      <c r="L3710">
        <v>1</v>
      </c>
      <c r="M3710">
        <v>0</v>
      </c>
      <c r="N3710">
        <v>0</v>
      </c>
      <c r="O3710" s="99">
        <f t="shared" si="115"/>
        <v>2</v>
      </c>
      <c r="P3710" s="88">
        <f t="shared" si="116"/>
        <v>0</v>
      </c>
    </row>
    <row r="3711" spans="1:16" x14ac:dyDescent="0.3">
      <c r="A3711" t="s">
        <v>44</v>
      </c>
      <c r="B3711" s="9" t="s">
        <v>400</v>
      </c>
      <c r="C3711" t="s">
        <v>401</v>
      </c>
      <c r="D3711" t="s">
        <v>66</v>
      </c>
      <c r="E3711" t="s">
        <v>230</v>
      </c>
      <c r="F3711" t="s">
        <v>220</v>
      </c>
      <c r="G3711" t="s">
        <v>273</v>
      </c>
      <c r="H3711" t="s">
        <v>6</v>
      </c>
      <c r="I3711">
        <v>1</v>
      </c>
      <c r="J3711">
        <v>1</v>
      </c>
      <c r="K3711">
        <v>1</v>
      </c>
      <c r="L3711">
        <v>0</v>
      </c>
      <c r="M3711">
        <v>0</v>
      </c>
      <c r="N3711">
        <v>0</v>
      </c>
      <c r="O3711" s="99">
        <f t="shared" si="115"/>
        <v>1</v>
      </c>
      <c r="P3711" s="88">
        <f t="shared" si="116"/>
        <v>0</v>
      </c>
    </row>
    <row r="3712" spans="1:16" x14ac:dyDescent="0.3">
      <c r="A3712" t="s">
        <v>44</v>
      </c>
      <c r="B3712" s="9" t="s">
        <v>400</v>
      </c>
      <c r="C3712" t="s">
        <v>401</v>
      </c>
      <c r="D3712" t="s">
        <v>68</v>
      </c>
      <c r="E3712" t="s">
        <v>231</v>
      </c>
      <c r="F3712" t="s">
        <v>220</v>
      </c>
      <c r="G3712" t="s">
        <v>273</v>
      </c>
      <c r="H3712" t="s">
        <v>4</v>
      </c>
      <c r="I3712">
        <v>7</v>
      </c>
      <c r="J3712">
        <v>6</v>
      </c>
      <c r="K3712">
        <v>0</v>
      </c>
      <c r="L3712">
        <v>6</v>
      </c>
      <c r="M3712">
        <v>0</v>
      </c>
      <c r="N3712">
        <v>1</v>
      </c>
      <c r="O3712" s="99">
        <f t="shared" si="115"/>
        <v>7</v>
      </c>
      <c r="P3712" s="88">
        <f t="shared" si="116"/>
        <v>1</v>
      </c>
    </row>
    <row r="3713" spans="1:16" x14ac:dyDescent="0.3">
      <c r="A3713" t="s">
        <v>44</v>
      </c>
      <c r="B3713" s="9" t="s">
        <v>400</v>
      </c>
      <c r="C3713" t="s">
        <v>401</v>
      </c>
      <c r="D3713" t="s">
        <v>68</v>
      </c>
      <c r="E3713" t="s">
        <v>231</v>
      </c>
      <c r="F3713" t="s">
        <v>220</v>
      </c>
      <c r="G3713" t="s">
        <v>273</v>
      </c>
      <c r="H3713" t="s">
        <v>7</v>
      </c>
      <c r="I3713">
        <v>1</v>
      </c>
      <c r="J3713">
        <v>1</v>
      </c>
      <c r="K3713">
        <v>0</v>
      </c>
      <c r="L3713">
        <v>1</v>
      </c>
      <c r="M3713">
        <v>0</v>
      </c>
      <c r="N3713">
        <v>0</v>
      </c>
      <c r="O3713" s="99">
        <f t="shared" si="115"/>
        <v>1</v>
      </c>
      <c r="P3713" s="88">
        <f t="shared" si="116"/>
        <v>0</v>
      </c>
    </row>
    <row r="3714" spans="1:16" x14ac:dyDescent="0.3">
      <c r="A3714" t="s">
        <v>44</v>
      </c>
      <c r="B3714" s="9" t="s">
        <v>400</v>
      </c>
      <c r="C3714" t="s">
        <v>401</v>
      </c>
      <c r="D3714" t="s">
        <v>68</v>
      </c>
      <c r="E3714" t="s">
        <v>231</v>
      </c>
      <c r="F3714" t="s">
        <v>220</v>
      </c>
      <c r="G3714" t="s">
        <v>273</v>
      </c>
      <c r="H3714" t="s">
        <v>6</v>
      </c>
      <c r="I3714">
        <v>2</v>
      </c>
      <c r="J3714">
        <v>2</v>
      </c>
      <c r="K3714">
        <v>1</v>
      </c>
      <c r="L3714">
        <v>1</v>
      </c>
      <c r="M3714">
        <v>0</v>
      </c>
      <c r="N3714">
        <v>0</v>
      </c>
      <c r="O3714" s="99">
        <f t="shared" si="115"/>
        <v>2</v>
      </c>
      <c r="P3714" s="88">
        <f t="shared" si="116"/>
        <v>0</v>
      </c>
    </row>
    <row r="3715" spans="1:16" x14ac:dyDescent="0.3">
      <c r="A3715" t="s">
        <v>44</v>
      </c>
      <c r="B3715" s="9" t="s">
        <v>400</v>
      </c>
      <c r="C3715" t="s">
        <v>401</v>
      </c>
      <c r="D3715" t="s">
        <v>70</v>
      </c>
      <c r="E3715" t="s">
        <v>232</v>
      </c>
      <c r="F3715" t="s">
        <v>220</v>
      </c>
      <c r="G3715" t="s">
        <v>272</v>
      </c>
      <c r="H3715" t="s">
        <v>4</v>
      </c>
      <c r="I3715">
        <v>30</v>
      </c>
      <c r="J3715">
        <v>13</v>
      </c>
      <c r="K3715">
        <v>0</v>
      </c>
      <c r="L3715">
        <v>13</v>
      </c>
      <c r="M3715">
        <v>14</v>
      </c>
      <c r="N3715">
        <v>3</v>
      </c>
      <c r="O3715" s="99">
        <f t="shared" ref="O3715:O3778" si="117">IF($I$1=$O$1,I3715,IF($J$1=$O$1,J3715,IF($K$1=$O$1,K3715,IF($L$1=$O$1,L3715,IF($M$1=$O$1,M3715,IF($N$1=$O$1,N3715,"x"))))))</f>
        <v>30</v>
      </c>
      <c r="P3715" s="88">
        <f t="shared" ref="P3715:P3778" si="118">IF($I$1=$P$1,I3715,IF($J$1=$P$1,J3715,IF($K$1=$P$1,K3715,IF($L$1=$P$1,L3715,IF($M$1=$P$1,M3715,IF($N$1=$P$1,N3715,"x"))))))</f>
        <v>3</v>
      </c>
    </row>
    <row r="3716" spans="1:16" x14ac:dyDescent="0.3">
      <c r="A3716" t="s">
        <v>44</v>
      </c>
      <c r="B3716" s="9" t="s">
        <v>400</v>
      </c>
      <c r="C3716" t="s">
        <v>401</v>
      </c>
      <c r="D3716" t="s">
        <v>70</v>
      </c>
      <c r="E3716" t="s">
        <v>232</v>
      </c>
      <c r="F3716" t="s">
        <v>220</v>
      </c>
      <c r="G3716" t="s">
        <v>272</v>
      </c>
      <c r="H3716" t="s">
        <v>5</v>
      </c>
      <c r="I3716">
        <v>4</v>
      </c>
      <c r="J3716">
        <v>4</v>
      </c>
      <c r="K3716">
        <v>1</v>
      </c>
      <c r="L3716">
        <v>3</v>
      </c>
      <c r="M3716">
        <v>0</v>
      </c>
      <c r="N3716">
        <v>0</v>
      </c>
      <c r="O3716" s="99">
        <f t="shared" si="117"/>
        <v>4</v>
      </c>
      <c r="P3716" s="88">
        <f t="shared" si="118"/>
        <v>0</v>
      </c>
    </row>
    <row r="3717" spans="1:16" x14ac:dyDescent="0.3">
      <c r="A3717" t="s">
        <v>44</v>
      </c>
      <c r="B3717" s="9" t="s">
        <v>400</v>
      </c>
      <c r="C3717" t="s">
        <v>401</v>
      </c>
      <c r="D3717" t="s">
        <v>70</v>
      </c>
      <c r="E3717" t="s">
        <v>232</v>
      </c>
      <c r="F3717" t="s">
        <v>220</v>
      </c>
      <c r="G3717" t="s">
        <v>272</v>
      </c>
      <c r="H3717" t="s">
        <v>7</v>
      </c>
      <c r="I3717">
        <v>2</v>
      </c>
      <c r="J3717">
        <v>1</v>
      </c>
      <c r="K3717">
        <v>1</v>
      </c>
      <c r="L3717">
        <v>0</v>
      </c>
      <c r="M3717">
        <v>0</v>
      </c>
      <c r="N3717">
        <v>1</v>
      </c>
      <c r="O3717" s="99">
        <f t="shared" si="117"/>
        <v>2</v>
      </c>
      <c r="P3717" s="88">
        <f t="shared" si="118"/>
        <v>1</v>
      </c>
    </row>
    <row r="3718" spans="1:16" x14ac:dyDescent="0.3">
      <c r="A3718" t="s">
        <v>44</v>
      </c>
      <c r="B3718" s="9" t="s">
        <v>400</v>
      </c>
      <c r="C3718" t="s">
        <v>401</v>
      </c>
      <c r="D3718" t="s">
        <v>70</v>
      </c>
      <c r="E3718" t="s">
        <v>232</v>
      </c>
      <c r="F3718" t="s">
        <v>220</v>
      </c>
      <c r="G3718" t="s">
        <v>272</v>
      </c>
      <c r="H3718" t="s">
        <v>6</v>
      </c>
      <c r="I3718">
        <v>6</v>
      </c>
      <c r="J3718">
        <v>3</v>
      </c>
      <c r="K3718">
        <v>0</v>
      </c>
      <c r="L3718">
        <v>3</v>
      </c>
      <c r="M3718">
        <v>2</v>
      </c>
      <c r="N3718">
        <v>1</v>
      </c>
      <c r="O3718" s="99">
        <f t="shared" si="117"/>
        <v>6</v>
      </c>
      <c r="P3718" s="88">
        <f t="shared" si="118"/>
        <v>1</v>
      </c>
    </row>
    <row r="3719" spans="1:16" x14ac:dyDescent="0.3">
      <c r="A3719" t="s">
        <v>44</v>
      </c>
      <c r="B3719" s="9" t="s">
        <v>400</v>
      </c>
      <c r="C3719" t="s">
        <v>401</v>
      </c>
      <c r="D3719" t="s">
        <v>72</v>
      </c>
      <c r="E3719" t="s">
        <v>233</v>
      </c>
      <c r="F3719" t="s">
        <v>220</v>
      </c>
      <c r="G3719" t="s">
        <v>273</v>
      </c>
      <c r="H3719" t="s">
        <v>4</v>
      </c>
      <c r="I3719">
        <v>52</v>
      </c>
      <c r="J3719">
        <v>16</v>
      </c>
      <c r="K3719">
        <v>1</v>
      </c>
      <c r="L3719">
        <v>15</v>
      </c>
      <c r="M3719">
        <v>24</v>
      </c>
      <c r="N3719">
        <v>12</v>
      </c>
      <c r="O3719" s="99">
        <f t="shared" si="117"/>
        <v>52</v>
      </c>
      <c r="P3719" s="88">
        <f t="shared" si="118"/>
        <v>12</v>
      </c>
    </row>
    <row r="3720" spans="1:16" x14ac:dyDescent="0.3">
      <c r="A3720" t="s">
        <v>44</v>
      </c>
      <c r="B3720" s="9" t="s">
        <v>400</v>
      </c>
      <c r="C3720" t="s">
        <v>401</v>
      </c>
      <c r="D3720" t="s">
        <v>72</v>
      </c>
      <c r="E3720" t="s">
        <v>233</v>
      </c>
      <c r="F3720" t="s">
        <v>220</v>
      </c>
      <c r="G3720" t="s">
        <v>273</v>
      </c>
      <c r="H3720" t="s">
        <v>5</v>
      </c>
      <c r="I3720">
        <v>13</v>
      </c>
      <c r="J3720">
        <v>4</v>
      </c>
      <c r="K3720">
        <v>1</v>
      </c>
      <c r="L3720">
        <v>3</v>
      </c>
      <c r="M3720">
        <v>6</v>
      </c>
      <c r="N3720">
        <v>3</v>
      </c>
      <c r="O3720" s="99">
        <f t="shared" si="117"/>
        <v>13</v>
      </c>
      <c r="P3720" s="88">
        <f t="shared" si="118"/>
        <v>3</v>
      </c>
    </row>
    <row r="3721" spans="1:16" x14ac:dyDescent="0.3">
      <c r="A3721" t="s">
        <v>44</v>
      </c>
      <c r="B3721" s="9" t="s">
        <v>400</v>
      </c>
      <c r="C3721" t="s">
        <v>401</v>
      </c>
      <c r="D3721" t="s">
        <v>72</v>
      </c>
      <c r="E3721" t="s">
        <v>233</v>
      </c>
      <c r="F3721" t="s">
        <v>220</v>
      </c>
      <c r="G3721" t="s">
        <v>273</v>
      </c>
      <c r="H3721" t="s">
        <v>7</v>
      </c>
      <c r="I3721">
        <v>1</v>
      </c>
      <c r="J3721">
        <v>0</v>
      </c>
      <c r="K3721">
        <v>0</v>
      </c>
      <c r="L3721">
        <v>0</v>
      </c>
      <c r="M3721">
        <v>1</v>
      </c>
      <c r="N3721">
        <v>0</v>
      </c>
      <c r="O3721" s="99">
        <f t="shared" si="117"/>
        <v>1</v>
      </c>
      <c r="P3721" s="88">
        <f t="shared" si="118"/>
        <v>0</v>
      </c>
    </row>
    <row r="3722" spans="1:16" x14ac:dyDescent="0.3">
      <c r="A3722" t="s">
        <v>44</v>
      </c>
      <c r="B3722" s="9" t="s">
        <v>400</v>
      </c>
      <c r="C3722" t="s">
        <v>401</v>
      </c>
      <c r="D3722" t="s">
        <v>72</v>
      </c>
      <c r="E3722" t="s">
        <v>233</v>
      </c>
      <c r="F3722" t="s">
        <v>220</v>
      </c>
      <c r="G3722" t="s">
        <v>273</v>
      </c>
      <c r="H3722" t="s">
        <v>6</v>
      </c>
      <c r="I3722">
        <v>6</v>
      </c>
      <c r="J3722">
        <v>4</v>
      </c>
      <c r="K3722">
        <v>1</v>
      </c>
      <c r="L3722">
        <v>3</v>
      </c>
      <c r="M3722">
        <v>1</v>
      </c>
      <c r="N3722">
        <v>1</v>
      </c>
      <c r="O3722" s="99">
        <f t="shared" si="117"/>
        <v>6</v>
      </c>
      <c r="P3722" s="88">
        <f t="shared" si="118"/>
        <v>1</v>
      </c>
    </row>
    <row r="3723" spans="1:16" x14ac:dyDescent="0.3">
      <c r="A3723" t="s">
        <v>44</v>
      </c>
      <c r="B3723" s="9" t="s">
        <v>400</v>
      </c>
      <c r="C3723" t="s">
        <v>401</v>
      </c>
      <c r="D3723" t="s">
        <v>74</v>
      </c>
      <c r="E3723" t="s">
        <v>326</v>
      </c>
      <c r="F3723" t="s">
        <v>220</v>
      </c>
      <c r="G3723" t="s">
        <v>272</v>
      </c>
      <c r="H3723" t="s">
        <v>4</v>
      </c>
      <c r="I3723">
        <v>25</v>
      </c>
      <c r="J3723">
        <v>9</v>
      </c>
      <c r="K3723">
        <v>2</v>
      </c>
      <c r="L3723">
        <v>7</v>
      </c>
      <c r="M3723">
        <v>10</v>
      </c>
      <c r="N3723">
        <v>6</v>
      </c>
      <c r="O3723" s="99">
        <f t="shared" si="117"/>
        <v>25</v>
      </c>
      <c r="P3723" s="88">
        <f t="shared" si="118"/>
        <v>6</v>
      </c>
    </row>
    <row r="3724" spans="1:16" x14ac:dyDescent="0.3">
      <c r="A3724" t="s">
        <v>44</v>
      </c>
      <c r="B3724" s="9" t="s">
        <v>400</v>
      </c>
      <c r="C3724" t="s">
        <v>401</v>
      </c>
      <c r="D3724" t="s">
        <v>74</v>
      </c>
      <c r="E3724" t="s">
        <v>326</v>
      </c>
      <c r="F3724" t="s">
        <v>220</v>
      </c>
      <c r="G3724" t="s">
        <v>272</v>
      </c>
      <c r="H3724" t="s">
        <v>5</v>
      </c>
      <c r="I3724">
        <v>5</v>
      </c>
      <c r="J3724">
        <v>2</v>
      </c>
      <c r="K3724">
        <v>1</v>
      </c>
      <c r="L3724">
        <v>1</v>
      </c>
      <c r="M3724">
        <v>3</v>
      </c>
      <c r="N3724">
        <v>0</v>
      </c>
      <c r="O3724" s="99">
        <f t="shared" si="117"/>
        <v>5</v>
      </c>
      <c r="P3724" s="88">
        <f t="shared" si="118"/>
        <v>0</v>
      </c>
    </row>
    <row r="3725" spans="1:16" x14ac:dyDescent="0.3">
      <c r="A3725" t="s">
        <v>44</v>
      </c>
      <c r="B3725" s="9" t="s">
        <v>400</v>
      </c>
      <c r="C3725" t="s">
        <v>401</v>
      </c>
      <c r="D3725" t="s">
        <v>74</v>
      </c>
      <c r="E3725" t="s">
        <v>326</v>
      </c>
      <c r="F3725" t="s">
        <v>220</v>
      </c>
      <c r="G3725" t="s">
        <v>272</v>
      </c>
      <c r="H3725" t="s">
        <v>7</v>
      </c>
      <c r="I3725">
        <v>1</v>
      </c>
      <c r="J3725">
        <v>1</v>
      </c>
      <c r="K3725">
        <v>0</v>
      </c>
      <c r="L3725">
        <v>1</v>
      </c>
      <c r="M3725">
        <v>0</v>
      </c>
      <c r="N3725">
        <v>0</v>
      </c>
      <c r="O3725" s="99">
        <f t="shared" si="117"/>
        <v>1</v>
      </c>
      <c r="P3725" s="88">
        <f t="shared" si="118"/>
        <v>0</v>
      </c>
    </row>
    <row r="3726" spans="1:16" x14ac:dyDescent="0.3">
      <c r="A3726" t="s">
        <v>44</v>
      </c>
      <c r="B3726" s="9" t="s">
        <v>400</v>
      </c>
      <c r="C3726" t="s">
        <v>401</v>
      </c>
      <c r="D3726" t="s">
        <v>74</v>
      </c>
      <c r="E3726" t="s">
        <v>326</v>
      </c>
      <c r="F3726" t="s">
        <v>220</v>
      </c>
      <c r="G3726" t="s">
        <v>272</v>
      </c>
      <c r="H3726" t="s">
        <v>6</v>
      </c>
      <c r="I3726">
        <v>5</v>
      </c>
      <c r="J3726">
        <v>4</v>
      </c>
      <c r="K3726">
        <v>2</v>
      </c>
      <c r="L3726">
        <v>2</v>
      </c>
      <c r="M3726">
        <v>0</v>
      </c>
      <c r="N3726">
        <v>1</v>
      </c>
      <c r="O3726" s="99">
        <f t="shared" si="117"/>
        <v>5</v>
      </c>
      <c r="P3726" s="88">
        <f t="shared" si="118"/>
        <v>1</v>
      </c>
    </row>
    <row r="3727" spans="1:16" x14ac:dyDescent="0.3">
      <c r="A3727" t="s">
        <v>44</v>
      </c>
      <c r="B3727" s="9" t="s">
        <v>400</v>
      </c>
      <c r="C3727" t="s">
        <v>401</v>
      </c>
      <c r="D3727" t="s">
        <v>76</v>
      </c>
      <c r="E3727" t="s">
        <v>234</v>
      </c>
      <c r="F3727" t="s">
        <v>220</v>
      </c>
      <c r="G3727" t="s">
        <v>273</v>
      </c>
      <c r="H3727" t="s">
        <v>4</v>
      </c>
      <c r="I3727">
        <v>10</v>
      </c>
      <c r="J3727">
        <v>5</v>
      </c>
      <c r="K3727">
        <v>0</v>
      </c>
      <c r="L3727">
        <v>5</v>
      </c>
      <c r="M3727">
        <v>4</v>
      </c>
      <c r="N3727">
        <v>1</v>
      </c>
      <c r="O3727" s="99">
        <f t="shared" si="117"/>
        <v>10</v>
      </c>
      <c r="P3727" s="88">
        <f t="shared" si="118"/>
        <v>1</v>
      </c>
    </row>
    <row r="3728" spans="1:16" x14ac:dyDescent="0.3">
      <c r="A3728" t="s">
        <v>44</v>
      </c>
      <c r="B3728" s="9" t="s">
        <v>400</v>
      </c>
      <c r="C3728" t="s">
        <v>401</v>
      </c>
      <c r="D3728" t="s">
        <v>76</v>
      </c>
      <c r="E3728" t="s">
        <v>234</v>
      </c>
      <c r="F3728" t="s">
        <v>220</v>
      </c>
      <c r="G3728" t="s">
        <v>273</v>
      </c>
      <c r="H3728" t="s">
        <v>5</v>
      </c>
      <c r="I3728">
        <v>1</v>
      </c>
      <c r="J3728">
        <v>1</v>
      </c>
      <c r="K3728">
        <v>0</v>
      </c>
      <c r="L3728">
        <v>1</v>
      </c>
      <c r="M3728">
        <v>0</v>
      </c>
      <c r="N3728">
        <v>0</v>
      </c>
      <c r="O3728" s="99">
        <f t="shared" si="117"/>
        <v>1</v>
      </c>
      <c r="P3728" s="88">
        <f t="shared" si="118"/>
        <v>0</v>
      </c>
    </row>
    <row r="3729" spans="1:16" x14ac:dyDescent="0.3">
      <c r="A3729" t="s">
        <v>44</v>
      </c>
      <c r="B3729" s="9" t="s">
        <v>400</v>
      </c>
      <c r="C3729" t="s">
        <v>401</v>
      </c>
      <c r="D3729" t="s">
        <v>78</v>
      </c>
      <c r="E3729" t="s">
        <v>235</v>
      </c>
      <c r="F3729" t="s">
        <v>220</v>
      </c>
      <c r="G3729" t="s">
        <v>272</v>
      </c>
      <c r="H3729" t="s">
        <v>4</v>
      </c>
      <c r="I3729">
        <v>12</v>
      </c>
      <c r="J3729">
        <v>4</v>
      </c>
      <c r="K3729">
        <v>2</v>
      </c>
      <c r="L3729">
        <v>2</v>
      </c>
      <c r="M3729">
        <v>5</v>
      </c>
      <c r="N3729">
        <v>3</v>
      </c>
      <c r="O3729" s="99">
        <f t="shared" si="117"/>
        <v>12</v>
      </c>
      <c r="P3729" s="88">
        <f t="shared" si="118"/>
        <v>3</v>
      </c>
    </row>
    <row r="3730" spans="1:16" x14ac:dyDescent="0.3">
      <c r="A3730" t="s">
        <v>44</v>
      </c>
      <c r="B3730" s="9" t="s">
        <v>400</v>
      </c>
      <c r="C3730" t="s">
        <v>401</v>
      </c>
      <c r="D3730" t="s">
        <v>78</v>
      </c>
      <c r="E3730" t="s">
        <v>235</v>
      </c>
      <c r="F3730" t="s">
        <v>220</v>
      </c>
      <c r="G3730" t="s">
        <v>272</v>
      </c>
      <c r="H3730" t="s">
        <v>7</v>
      </c>
      <c r="I3730">
        <v>1</v>
      </c>
      <c r="J3730">
        <v>1</v>
      </c>
      <c r="K3730">
        <v>1</v>
      </c>
      <c r="L3730">
        <v>0</v>
      </c>
      <c r="M3730">
        <v>0</v>
      </c>
      <c r="N3730">
        <v>0</v>
      </c>
      <c r="O3730" s="99">
        <f t="shared" si="117"/>
        <v>1</v>
      </c>
      <c r="P3730" s="88">
        <f t="shared" si="118"/>
        <v>0</v>
      </c>
    </row>
    <row r="3731" spans="1:16" x14ac:dyDescent="0.3">
      <c r="A3731" t="s">
        <v>44</v>
      </c>
      <c r="B3731" s="9" t="s">
        <v>400</v>
      </c>
      <c r="C3731" t="s">
        <v>401</v>
      </c>
      <c r="D3731" t="s">
        <v>78</v>
      </c>
      <c r="E3731" t="s">
        <v>235</v>
      </c>
      <c r="F3731" t="s">
        <v>220</v>
      </c>
      <c r="G3731" t="s">
        <v>272</v>
      </c>
      <c r="H3731" t="s">
        <v>6</v>
      </c>
      <c r="I3731">
        <v>3</v>
      </c>
      <c r="J3731">
        <v>2</v>
      </c>
      <c r="K3731">
        <v>0</v>
      </c>
      <c r="L3731">
        <v>2</v>
      </c>
      <c r="M3731">
        <v>1</v>
      </c>
      <c r="N3731">
        <v>0</v>
      </c>
      <c r="O3731" s="99">
        <f t="shared" si="117"/>
        <v>3</v>
      </c>
      <c r="P3731" s="88">
        <f t="shared" si="118"/>
        <v>0</v>
      </c>
    </row>
    <row r="3732" spans="1:16" x14ac:dyDescent="0.3">
      <c r="A3732" t="s">
        <v>44</v>
      </c>
      <c r="B3732" s="9" t="s">
        <v>400</v>
      </c>
      <c r="C3732" t="s">
        <v>401</v>
      </c>
      <c r="D3732" t="s">
        <v>80</v>
      </c>
      <c r="E3732" t="s">
        <v>236</v>
      </c>
      <c r="F3732" t="s">
        <v>220</v>
      </c>
      <c r="G3732" t="s">
        <v>272</v>
      </c>
      <c r="H3732" t="s">
        <v>4</v>
      </c>
      <c r="I3732">
        <v>23</v>
      </c>
      <c r="J3732">
        <v>14</v>
      </c>
      <c r="K3732">
        <v>3</v>
      </c>
      <c r="L3732">
        <v>11</v>
      </c>
      <c r="M3732">
        <v>7</v>
      </c>
      <c r="N3732">
        <v>2</v>
      </c>
      <c r="O3732" s="99">
        <f t="shared" si="117"/>
        <v>23</v>
      </c>
      <c r="P3732" s="88">
        <f t="shared" si="118"/>
        <v>2</v>
      </c>
    </row>
    <row r="3733" spans="1:16" x14ac:dyDescent="0.3">
      <c r="A3733" t="s">
        <v>44</v>
      </c>
      <c r="B3733" s="9" t="s">
        <v>400</v>
      </c>
      <c r="C3733" t="s">
        <v>401</v>
      </c>
      <c r="D3733" t="s">
        <v>80</v>
      </c>
      <c r="E3733" t="s">
        <v>236</v>
      </c>
      <c r="F3733" t="s">
        <v>220</v>
      </c>
      <c r="G3733" t="s">
        <v>272</v>
      </c>
      <c r="H3733" t="s">
        <v>5</v>
      </c>
      <c r="I3733">
        <v>3</v>
      </c>
      <c r="J3733">
        <v>2</v>
      </c>
      <c r="K3733">
        <v>1</v>
      </c>
      <c r="L3733">
        <v>1</v>
      </c>
      <c r="M3733">
        <v>1</v>
      </c>
      <c r="N3733">
        <v>0</v>
      </c>
      <c r="O3733" s="99">
        <f t="shared" si="117"/>
        <v>3</v>
      </c>
      <c r="P3733" s="88">
        <f t="shared" si="118"/>
        <v>0</v>
      </c>
    </row>
    <row r="3734" spans="1:16" x14ac:dyDescent="0.3">
      <c r="A3734" t="s">
        <v>44</v>
      </c>
      <c r="B3734" s="9" t="s">
        <v>400</v>
      </c>
      <c r="C3734" t="s">
        <v>401</v>
      </c>
      <c r="D3734" t="s">
        <v>80</v>
      </c>
      <c r="E3734" t="s">
        <v>236</v>
      </c>
      <c r="F3734" t="s">
        <v>220</v>
      </c>
      <c r="G3734" t="s">
        <v>272</v>
      </c>
      <c r="H3734" t="s">
        <v>7</v>
      </c>
      <c r="I3734">
        <v>4</v>
      </c>
      <c r="J3734">
        <v>3</v>
      </c>
      <c r="K3734">
        <v>0</v>
      </c>
      <c r="L3734">
        <v>3</v>
      </c>
      <c r="M3734">
        <v>1</v>
      </c>
      <c r="N3734">
        <v>0</v>
      </c>
      <c r="O3734" s="99">
        <f t="shared" si="117"/>
        <v>4</v>
      </c>
      <c r="P3734" s="88">
        <f t="shared" si="118"/>
        <v>0</v>
      </c>
    </row>
    <row r="3735" spans="1:16" x14ac:dyDescent="0.3">
      <c r="A3735" t="s">
        <v>44</v>
      </c>
      <c r="B3735" s="9" t="s">
        <v>400</v>
      </c>
      <c r="C3735" t="s">
        <v>401</v>
      </c>
      <c r="D3735" t="s">
        <v>80</v>
      </c>
      <c r="E3735" t="s">
        <v>236</v>
      </c>
      <c r="F3735" t="s">
        <v>220</v>
      </c>
      <c r="G3735" t="s">
        <v>272</v>
      </c>
      <c r="H3735" t="s">
        <v>6</v>
      </c>
      <c r="I3735">
        <v>13</v>
      </c>
      <c r="J3735">
        <v>9</v>
      </c>
      <c r="K3735">
        <v>4</v>
      </c>
      <c r="L3735">
        <v>5</v>
      </c>
      <c r="M3735">
        <v>3</v>
      </c>
      <c r="N3735">
        <v>1</v>
      </c>
      <c r="O3735" s="99">
        <f t="shared" si="117"/>
        <v>13</v>
      </c>
      <c r="P3735" s="88">
        <f t="shared" si="118"/>
        <v>1</v>
      </c>
    </row>
    <row r="3736" spans="1:16" x14ac:dyDescent="0.3">
      <c r="A3736" t="s">
        <v>44</v>
      </c>
      <c r="B3736" s="9" t="s">
        <v>400</v>
      </c>
      <c r="C3736" t="s">
        <v>401</v>
      </c>
      <c r="D3736" t="s">
        <v>82</v>
      </c>
      <c r="E3736" t="s">
        <v>237</v>
      </c>
      <c r="F3736" t="s">
        <v>220</v>
      </c>
      <c r="G3736" t="s">
        <v>272</v>
      </c>
      <c r="H3736" t="s">
        <v>4</v>
      </c>
      <c r="I3736">
        <v>11</v>
      </c>
      <c r="J3736">
        <v>7</v>
      </c>
      <c r="K3736">
        <v>2</v>
      </c>
      <c r="L3736">
        <v>5</v>
      </c>
      <c r="M3736">
        <v>3</v>
      </c>
      <c r="N3736">
        <v>1</v>
      </c>
      <c r="O3736" s="99">
        <f t="shared" si="117"/>
        <v>11</v>
      </c>
      <c r="P3736" s="88">
        <f t="shared" si="118"/>
        <v>1</v>
      </c>
    </row>
    <row r="3737" spans="1:16" x14ac:dyDescent="0.3">
      <c r="A3737" t="s">
        <v>44</v>
      </c>
      <c r="B3737" s="9" t="s">
        <v>400</v>
      </c>
      <c r="C3737" t="s">
        <v>401</v>
      </c>
      <c r="D3737" t="s">
        <v>82</v>
      </c>
      <c r="E3737" t="s">
        <v>237</v>
      </c>
      <c r="F3737" t="s">
        <v>220</v>
      </c>
      <c r="G3737" t="s">
        <v>272</v>
      </c>
      <c r="H3737" t="s">
        <v>5</v>
      </c>
      <c r="I3737">
        <v>4</v>
      </c>
      <c r="J3737">
        <v>2</v>
      </c>
      <c r="K3737">
        <v>0</v>
      </c>
      <c r="L3737">
        <v>2</v>
      </c>
      <c r="M3737">
        <v>2</v>
      </c>
      <c r="N3737">
        <v>0</v>
      </c>
      <c r="O3737" s="99">
        <f t="shared" si="117"/>
        <v>4</v>
      </c>
      <c r="P3737" s="88">
        <f t="shared" si="118"/>
        <v>0</v>
      </c>
    </row>
    <row r="3738" spans="1:16" x14ac:dyDescent="0.3">
      <c r="A3738" t="s">
        <v>44</v>
      </c>
      <c r="B3738" s="9" t="s">
        <v>400</v>
      </c>
      <c r="C3738" t="s">
        <v>401</v>
      </c>
      <c r="D3738" t="s">
        <v>82</v>
      </c>
      <c r="E3738" t="s">
        <v>237</v>
      </c>
      <c r="F3738" t="s">
        <v>220</v>
      </c>
      <c r="G3738" t="s">
        <v>272</v>
      </c>
      <c r="H3738" t="s">
        <v>6</v>
      </c>
      <c r="I3738">
        <v>3</v>
      </c>
      <c r="J3738">
        <v>3</v>
      </c>
      <c r="K3738">
        <v>0</v>
      </c>
      <c r="L3738">
        <v>3</v>
      </c>
      <c r="M3738">
        <v>0</v>
      </c>
      <c r="N3738">
        <v>0</v>
      </c>
      <c r="O3738" s="99">
        <f t="shared" si="117"/>
        <v>3</v>
      </c>
      <c r="P3738" s="88">
        <f t="shared" si="118"/>
        <v>0</v>
      </c>
    </row>
    <row r="3739" spans="1:16" x14ac:dyDescent="0.3">
      <c r="A3739" t="s">
        <v>44</v>
      </c>
      <c r="B3739" s="9" t="s">
        <v>400</v>
      </c>
      <c r="C3739" t="s">
        <v>401</v>
      </c>
      <c r="D3739" t="s">
        <v>84</v>
      </c>
      <c r="E3739" t="s">
        <v>238</v>
      </c>
      <c r="F3739" t="s">
        <v>239</v>
      </c>
      <c r="G3739" t="s">
        <v>271</v>
      </c>
      <c r="H3739" t="s">
        <v>4</v>
      </c>
      <c r="I3739">
        <v>243</v>
      </c>
      <c r="J3739">
        <v>131</v>
      </c>
      <c r="K3739">
        <v>14</v>
      </c>
      <c r="L3739">
        <v>117</v>
      </c>
      <c r="M3739">
        <v>82</v>
      </c>
      <c r="N3739">
        <v>30</v>
      </c>
      <c r="O3739" s="99">
        <f t="shared" si="117"/>
        <v>243</v>
      </c>
      <c r="P3739" s="88">
        <f t="shared" si="118"/>
        <v>30</v>
      </c>
    </row>
    <row r="3740" spans="1:16" x14ac:dyDescent="0.3">
      <c r="A3740" t="s">
        <v>44</v>
      </c>
      <c r="B3740" s="9" t="s">
        <v>400</v>
      </c>
      <c r="C3740" t="s">
        <v>401</v>
      </c>
      <c r="D3740" t="s">
        <v>84</v>
      </c>
      <c r="E3740" t="s">
        <v>238</v>
      </c>
      <c r="F3740" t="s">
        <v>239</v>
      </c>
      <c r="G3740" t="s">
        <v>271</v>
      </c>
      <c r="H3740" t="s">
        <v>5</v>
      </c>
      <c r="I3740">
        <v>38</v>
      </c>
      <c r="J3740">
        <v>18</v>
      </c>
      <c r="K3740">
        <v>2</v>
      </c>
      <c r="L3740">
        <v>16</v>
      </c>
      <c r="M3740">
        <v>14</v>
      </c>
      <c r="N3740">
        <v>6</v>
      </c>
      <c r="O3740" s="99">
        <f t="shared" si="117"/>
        <v>38</v>
      </c>
      <c r="P3740" s="88">
        <f t="shared" si="118"/>
        <v>6</v>
      </c>
    </row>
    <row r="3741" spans="1:16" x14ac:dyDescent="0.3">
      <c r="A3741" t="s">
        <v>44</v>
      </c>
      <c r="B3741" s="9" t="s">
        <v>400</v>
      </c>
      <c r="C3741" t="s">
        <v>401</v>
      </c>
      <c r="D3741" t="s">
        <v>84</v>
      </c>
      <c r="E3741" t="s">
        <v>238</v>
      </c>
      <c r="F3741" t="s">
        <v>239</v>
      </c>
      <c r="G3741" t="s">
        <v>271</v>
      </c>
      <c r="H3741" t="s">
        <v>7</v>
      </c>
      <c r="I3741">
        <v>13</v>
      </c>
      <c r="J3741">
        <v>8</v>
      </c>
      <c r="K3741">
        <v>3</v>
      </c>
      <c r="L3741">
        <v>5</v>
      </c>
      <c r="M3741">
        <v>5</v>
      </c>
      <c r="N3741">
        <v>0</v>
      </c>
      <c r="O3741" s="99">
        <f t="shared" si="117"/>
        <v>13</v>
      </c>
      <c r="P3741" s="88">
        <f t="shared" si="118"/>
        <v>0</v>
      </c>
    </row>
    <row r="3742" spans="1:16" x14ac:dyDescent="0.3">
      <c r="A3742" t="s">
        <v>44</v>
      </c>
      <c r="B3742" s="9" t="s">
        <v>400</v>
      </c>
      <c r="C3742" t="s">
        <v>401</v>
      </c>
      <c r="D3742" t="s">
        <v>84</v>
      </c>
      <c r="E3742" t="s">
        <v>238</v>
      </c>
      <c r="F3742" t="s">
        <v>239</v>
      </c>
      <c r="G3742" t="s">
        <v>271</v>
      </c>
      <c r="H3742" t="s">
        <v>6</v>
      </c>
      <c r="I3742">
        <v>7</v>
      </c>
      <c r="J3742">
        <v>4</v>
      </c>
      <c r="K3742">
        <v>1</v>
      </c>
      <c r="L3742">
        <v>3</v>
      </c>
      <c r="M3742">
        <v>2</v>
      </c>
      <c r="N3742">
        <v>1</v>
      </c>
      <c r="O3742" s="99">
        <f t="shared" si="117"/>
        <v>7</v>
      </c>
      <c r="P3742" s="88">
        <f t="shared" si="118"/>
        <v>1</v>
      </c>
    </row>
    <row r="3743" spans="1:16" x14ac:dyDescent="0.3">
      <c r="A3743" t="s">
        <v>44</v>
      </c>
      <c r="B3743" s="9" t="s">
        <v>400</v>
      </c>
      <c r="C3743" t="s">
        <v>401</v>
      </c>
      <c r="D3743" t="s">
        <v>86</v>
      </c>
      <c r="E3743" t="s">
        <v>240</v>
      </c>
      <c r="F3743" t="s">
        <v>239</v>
      </c>
      <c r="G3743" t="s">
        <v>271</v>
      </c>
      <c r="H3743" t="s">
        <v>4</v>
      </c>
      <c r="I3743">
        <v>124</v>
      </c>
      <c r="J3743">
        <v>48</v>
      </c>
      <c r="K3743">
        <v>7</v>
      </c>
      <c r="L3743">
        <v>41</v>
      </c>
      <c r="M3743">
        <v>43</v>
      </c>
      <c r="N3743">
        <v>33</v>
      </c>
      <c r="O3743" s="99">
        <f t="shared" si="117"/>
        <v>124</v>
      </c>
      <c r="P3743" s="88">
        <f t="shared" si="118"/>
        <v>33</v>
      </c>
    </row>
    <row r="3744" spans="1:16" x14ac:dyDescent="0.3">
      <c r="A3744" t="s">
        <v>44</v>
      </c>
      <c r="B3744" s="9" t="s">
        <v>400</v>
      </c>
      <c r="C3744" t="s">
        <v>401</v>
      </c>
      <c r="D3744" t="s">
        <v>86</v>
      </c>
      <c r="E3744" t="s">
        <v>240</v>
      </c>
      <c r="F3744" t="s">
        <v>239</v>
      </c>
      <c r="G3744" t="s">
        <v>271</v>
      </c>
      <c r="H3744" t="s">
        <v>5</v>
      </c>
      <c r="I3744">
        <v>8</v>
      </c>
      <c r="J3744">
        <v>3</v>
      </c>
      <c r="K3744">
        <v>0</v>
      </c>
      <c r="L3744">
        <v>3</v>
      </c>
      <c r="M3744">
        <v>3</v>
      </c>
      <c r="N3744">
        <v>2</v>
      </c>
      <c r="O3744" s="99">
        <f t="shared" si="117"/>
        <v>8</v>
      </c>
      <c r="P3744" s="88">
        <f t="shared" si="118"/>
        <v>2</v>
      </c>
    </row>
    <row r="3745" spans="1:16" x14ac:dyDescent="0.3">
      <c r="A3745" t="s">
        <v>44</v>
      </c>
      <c r="B3745" s="9" t="s">
        <v>400</v>
      </c>
      <c r="C3745" t="s">
        <v>401</v>
      </c>
      <c r="D3745" t="s">
        <v>86</v>
      </c>
      <c r="E3745" t="s">
        <v>240</v>
      </c>
      <c r="F3745" t="s">
        <v>239</v>
      </c>
      <c r="G3745" t="s">
        <v>271</v>
      </c>
      <c r="H3745" t="s">
        <v>7</v>
      </c>
      <c r="I3745">
        <v>16</v>
      </c>
      <c r="J3745">
        <v>9</v>
      </c>
      <c r="K3745">
        <v>2</v>
      </c>
      <c r="L3745">
        <v>7</v>
      </c>
      <c r="M3745">
        <v>5</v>
      </c>
      <c r="N3745">
        <v>2</v>
      </c>
      <c r="O3745" s="99">
        <f t="shared" si="117"/>
        <v>16</v>
      </c>
      <c r="P3745" s="88">
        <f t="shared" si="118"/>
        <v>2</v>
      </c>
    </row>
    <row r="3746" spans="1:16" x14ac:dyDescent="0.3">
      <c r="A3746" t="s">
        <v>44</v>
      </c>
      <c r="B3746" s="9" t="s">
        <v>400</v>
      </c>
      <c r="C3746" t="s">
        <v>401</v>
      </c>
      <c r="D3746" t="s">
        <v>86</v>
      </c>
      <c r="E3746" t="s">
        <v>240</v>
      </c>
      <c r="F3746" t="s">
        <v>239</v>
      </c>
      <c r="G3746" t="s">
        <v>271</v>
      </c>
      <c r="H3746" t="s">
        <v>6</v>
      </c>
      <c r="I3746">
        <v>7</v>
      </c>
      <c r="J3746">
        <v>4</v>
      </c>
      <c r="K3746">
        <v>1</v>
      </c>
      <c r="L3746">
        <v>3</v>
      </c>
      <c r="M3746">
        <v>2</v>
      </c>
      <c r="N3746">
        <v>1</v>
      </c>
      <c r="O3746" s="99">
        <f t="shared" si="117"/>
        <v>7</v>
      </c>
      <c r="P3746" s="88">
        <f t="shared" si="118"/>
        <v>1</v>
      </c>
    </row>
    <row r="3747" spans="1:16" x14ac:dyDescent="0.3">
      <c r="A3747" t="s">
        <v>44</v>
      </c>
      <c r="B3747" s="9" t="s">
        <v>400</v>
      </c>
      <c r="C3747" t="s">
        <v>401</v>
      </c>
      <c r="D3747" t="s">
        <v>88</v>
      </c>
      <c r="E3747" t="s">
        <v>241</v>
      </c>
      <c r="F3747" t="s">
        <v>220</v>
      </c>
      <c r="G3747" t="s">
        <v>271</v>
      </c>
      <c r="H3747" t="s">
        <v>4</v>
      </c>
      <c r="I3747">
        <v>17</v>
      </c>
      <c r="J3747">
        <v>11</v>
      </c>
      <c r="K3747">
        <v>3</v>
      </c>
      <c r="L3747">
        <v>8</v>
      </c>
      <c r="M3747">
        <v>6</v>
      </c>
      <c r="N3747">
        <v>0</v>
      </c>
      <c r="O3747" s="99">
        <f t="shared" si="117"/>
        <v>17</v>
      </c>
      <c r="P3747" s="88">
        <f t="shared" si="118"/>
        <v>0</v>
      </c>
    </row>
    <row r="3748" spans="1:16" x14ac:dyDescent="0.3">
      <c r="A3748" t="s">
        <v>44</v>
      </c>
      <c r="B3748" s="9" t="s">
        <v>400</v>
      </c>
      <c r="C3748" t="s">
        <v>401</v>
      </c>
      <c r="D3748" t="s">
        <v>88</v>
      </c>
      <c r="E3748" t="s">
        <v>241</v>
      </c>
      <c r="F3748" t="s">
        <v>220</v>
      </c>
      <c r="G3748" t="s">
        <v>271</v>
      </c>
      <c r="H3748" t="s">
        <v>5</v>
      </c>
      <c r="I3748">
        <v>4</v>
      </c>
      <c r="J3748">
        <v>3</v>
      </c>
      <c r="K3748">
        <v>0</v>
      </c>
      <c r="L3748">
        <v>3</v>
      </c>
      <c r="M3748">
        <v>1</v>
      </c>
      <c r="N3748">
        <v>0</v>
      </c>
      <c r="O3748" s="99">
        <f t="shared" si="117"/>
        <v>4</v>
      </c>
      <c r="P3748" s="88">
        <f t="shared" si="118"/>
        <v>0</v>
      </c>
    </row>
    <row r="3749" spans="1:16" x14ac:dyDescent="0.3">
      <c r="A3749" t="s">
        <v>44</v>
      </c>
      <c r="B3749" s="9" t="s">
        <v>400</v>
      </c>
      <c r="C3749" t="s">
        <v>401</v>
      </c>
      <c r="D3749" t="s">
        <v>88</v>
      </c>
      <c r="E3749" t="s">
        <v>241</v>
      </c>
      <c r="F3749" t="s">
        <v>220</v>
      </c>
      <c r="G3749" t="s">
        <v>271</v>
      </c>
      <c r="H3749" t="s">
        <v>7</v>
      </c>
      <c r="I3749">
        <v>2</v>
      </c>
      <c r="J3749">
        <v>1</v>
      </c>
      <c r="K3749">
        <v>0</v>
      </c>
      <c r="L3749">
        <v>1</v>
      </c>
      <c r="M3749">
        <v>1</v>
      </c>
      <c r="N3749">
        <v>0</v>
      </c>
      <c r="O3749" s="99">
        <f t="shared" si="117"/>
        <v>2</v>
      </c>
      <c r="P3749" s="88">
        <f t="shared" si="118"/>
        <v>0</v>
      </c>
    </row>
    <row r="3750" spans="1:16" x14ac:dyDescent="0.3">
      <c r="A3750" t="s">
        <v>44</v>
      </c>
      <c r="B3750" s="9" t="s">
        <v>400</v>
      </c>
      <c r="C3750" t="s">
        <v>401</v>
      </c>
      <c r="D3750" t="s">
        <v>88</v>
      </c>
      <c r="E3750" t="s">
        <v>241</v>
      </c>
      <c r="F3750" t="s">
        <v>220</v>
      </c>
      <c r="G3750" t="s">
        <v>271</v>
      </c>
      <c r="H3750" t="s">
        <v>6</v>
      </c>
      <c r="I3750">
        <v>3</v>
      </c>
      <c r="J3750">
        <v>2</v>
      </c>
      <c r="K3750">
        <v>1</v>
      </c>
      <c r="L3750">
        <v>1</v>
      </c>
      <c r="M3750">
        <v>1</v>
      </c>
      <c r="N3750">
        <v>0</v>
      </c>
      <c r="O3750" s="99">
        <f t="shared" si="117"/>
        <v>3</v>
      </c>
      <c r="P3750" s="88">
        <f t="shared" si="118"/>
        <v>0</v>
      </c>
    </row>
    <row r="3751" spans="1:16" x14ac:dyDescent="0.3">
      <c r="A3751" t="s">
        <v>44</v>
      </c>
      <c r="B3751" s="9" t="s">
        <v>400</v>
      </c>
      <c r="C3751" t="s">
        <v>401</v>
      </c>
      <c r="D3751" t="s">
        <v>90</v>
      </c>
      <c r="E3751" t="s">
        <v>242</v>
      </c>
      <c r="F3751" t="s">
        <v>220</v>
      </c>
      <c r="G3751" t="s">
        <v>272</v>
      </c>
      <c r="H3751" t="s">
        <v>4</v>
      </c>
      <c r="I3751">
        <v>9</v>
      </c>
      <c r="J3751">
        <v>5</v>
      </c>
      <c r="K3751">
        <v>1</v>
      </c>
      <c r="L3751">
        <v>4</v>
      </c>
      <c r="M3751">
        <v>0</v>
      </c>
      <c r="N3751">
        <v>4</v>
      </c>
      <c r="O3751" s="99">
        <f t="shared" si="117"/>
        <v>9</v>
      </c>
      <c r="P3751" s="88">
        <f t="shared" si="118"/>
        <v>4</v>
      </c>
    </row>
    <row r="3752" spans="1:16" x14ac:dyDescent="0.3">
      <c r="A3752" t="s">
        <v>44</v>
      </c>
      <c r="B3752" s="9" t="s">
        <v>400</v>
      </c>
      <c r="C3752" t="s">
        <v>401</v>
      </c>
      <c r="D3752" t="s">
        <v>90</v>
      </c>
      <c r="E3752" t="s">
        <v>242</v>
      </c>
      <c r="F3752" t="s">
        <v>220</v>
      </c>
      <c r="G3752" t="s">
        <v>272</v>
      </c>
      <c r="H3752" t="s">
        <v>5</v>
      </c>
      <c r="I3752">
        <v>4</v>
      </c>
      <c r="J3752">
        <v>4</v>
      </c>
      <c r="K3752">
        <v>2</v>
      </c>
      <c r="L3752">
        <v>2</v>
      </c>
      <c r="M3752">
        <v>0</v>
      </c>
      <c r="N3752">
        <v>0</v>
      </c>
      <c r="O3752" s="99">
        <f t="shared" si="117"/>
        <v>4</v>
      </c>
      <c r="P3752" s="88">
        <f t="shared" si="118"/>
        <v>0</v>
      </c>
    </row>
    <row r="3753" spans="1:16" x14ac:dyDescent="0.3">
      <c r="A3753" t="s">
        <v>44</v>
      </c>
      <c r="B3753" s="9" t="s">
        <v>400</v>
      </c>
      <c r="C3753" t="s">
        <v>401</v>
      </c>
      <c r="D3753" t="s">
        <v>90</v>
      </c>
      <c r="E3753" t="s">
        <v>242</v>
      </c>
      <c r="F3753" t="s">
        <v>220</v>
      </c>
      <c r="G3753" t="s">
        <v>272</v>
      </c>
      <c r="H3753" t="s">
        <v>7</v>
      </c>
      <c r="I3753">
        <v>5</v>
      </c>
      <c r="J3753">
        <v>2</v>
      </c>
      <c r="K3753">
        <v>1</v>
      </c>
      <c r="L3753">
        <v>1</v>
      </c>
      <c r="M3753">
        <v>1</v>
      </c>
      <c r="N3753">
        <v>2</v>
      </c>
      <c r="O3753" s="99">
        <f t="shared" si="117"/>
        <v>5</v>
      </c>
      <c r="P3753" s="88">
        <f t="shared" si="118"/>
        <v>2</v>
      </c>
    </row>
    <row r="3754" spans="1:16" x14ac:dyDescent="0.3">
      <c r="A3754" t="s">
        <v>44</v>
      </c>
      <c r="B3754" s="9" t="s">
        <v>400</v>
      </c>
      <c r="C3754" t="s">
        <v>401</v>
      </c>
      <c r="D3754" t="s">
        <v>90</v>
      </c>
      <c r="E3754" t="s">
        <v>242</v>
      </c>
      <c r="F3754" t="s">
        <v>220</v>
      </c>
      <c r="G3754" t="s">
        <v>272</v>
      </c>
      <c r="H3754" t="s">
        <v>6</v>
      </c>
      <c r="I3754">
        <v>7</v>
      </c>
      <c r="J3754">
        <v>4</v>
      </c>
      <c r="K3754">
        <v>1</v>
      </c>
      <c r="L3754">
        <v>3</v>
      </c>
      <c r="M3754">
        <v>1</v>
      </c>
      <c r="N3754">
        <v>2</v>
      </c>
      <c r="O3754" s="99">
        <f t="shared" si="117"/>
        <v>7</v>
      </c>
      <c r="P3754" s="88">
        <f t="shared" si="118"/>
        <v>2</v>
      </c>
    </row>
    <row r="3755" spans="1:16" x14ac:dyDescent="0.3">
      <c r="A3755" t="s">
        <v>44</v>
      </c>
      <c r="B3755" s="9" t="s">
        <v>400</v>
      </c>
      <c r="C3755" t="s">
        <v>401</v>
      </c>
      <c r="D3755" t="s">
        <v>92</v>
      </c>
      <c r="E3755" t="s">
        <v>243</v>
      </c>
      <c r="F3755" t="s">
        <v>220</v>
      </c>
      <c r="G3755" t="s">
        <v>271</v>
      </c>
      <c r="H3755" t="s">
        <v>4</v>
      </c>
      <c r="I3755">
        <v>23</v>
      </c>
      <c r="J3755">
        <v>17</v>
      </c>
      <c r="K3755">
        <v>0</v>
      </c>
      <c r="L3755">
        <v>17</v>
      </c>
      <c r="M3755">
        <v>6</v>
      </c>
      <c r="N3755">
        <v>0</v>
      </c>
      <c r="O3755" s="99">
        <f t="shared" si="117"/>
        <v>23</v>
      </c>
      <c r="P3755" s="88">
        <f t="shared" si="118"/>
        <v>0</v>
      </c>
    </row>
    <row r="3756" spans="1:16" x14ac:dyDescent="0.3">
      <c r="A3756" t="s">
        <v>44</v>
      </c>
      <c r="B3756" s="9" t="s">
        <v>400</v>
      </c>
      <c r="C3756" t="s">
        <v>401</v>
      </c>
      <c r="D3756" t="s">
        <v>92</v>
      </c>
      <c r="E3756" t="s">
        <v>243</v>
      </c>
      <c r="F3756" t="s">
        <v>220</v>
      </c>
      <c r="G3756" t="s">
        <v>271</v>
      </c>
      <c r="H3756" t="s">
        <v>5</v>
      </c>
      <c r="I3756">
        <v>5</v>
      </c>
      <c r="J3756">
        <v>2</v>
      </c>
      <c r="K3756">
        <v>0</v>
      </c>
      <c r="L3756">
        <v>2</v>
      </c>
      <c r="M3756">
        <v>3</v>
      </c>
      <c r="N3756">
        <v>0</v>
      </c>
      <c r="O3756" s="99">
        <f t="shared" si="117"/>
        <v>5</v>
      </c>
      <c r="P3756" s="88">
        <f t="shared" si="118"/>
        <v>0</v>
      </c>
    </row>
    <row r="3757" spans="1:16" x14ac:dyDescent="0.3">
      <c r="A3757" t="s">
        <v>44</v>
      </c>
      <c r="B3757" s="9" t="s">
        <v>400</v>
      </c>
      <c r="C3757" t="s">
        <v>401</v>
      </c>
      <c r="D3757" t="s">
        <v>92</v>
      </c>
      <c r="E3757" t="s">
        <v>243</v>
      </c>
      <c r="F3757" t="s">
        <v>220</v>
      </c>
      <c r="G3757" t="s">
        <v>271</v>
      </c>
      <c r="H3757" t="s">
        <v>7</v>
      </c>
      <c r="I3757">
        <v>1</v>
      </c>
      <c r="J3757">
        <v>1</v>
      </c>
      <c r="K3757">
        <v>1</v>
      </c>
      <c r="L3757">
        <v>0</v>
      </c>
      <c r="M3757">
        <v>0</v>
      </c>
      <c r="N3757">
        <v>0</v>
      </c>
      <c r="O3757" s="99">
        <f t="shared" si="117"/>
        <v>1</v>
      </c>
      <c r="P3757" s="88">
        <f t="shared" si="118"/>
        <v>0</v>
      </c>
    </row>
    <row r="3758" spans="1:16" x14ac:dyDescent="0.3">
      <c r="A3758" t="s">
        <v>44</v>
      </c>
      <c r="B3758" s="9" t="s">
        <v>400</v>
      </c>
      <c r="C3758" t="s">
        <v>401</v>
      </c>
      <c r="D3758" t="s">
        <v>92</v>
      </c>
      <c r="E3758" t="s">
        <v>243</v>
      </c>
      <c r="F3758" t="s">
        <v>220</v>
      </c>
      <c r="G3758" t="s">
        <v>271</v>
      </c>
      <c r="H3758" t="s">
        <v>6</v>
      </c>
      <c r="I3758">
        <v>5</v>
      </c>
      <c r="J3758">
        <v>4</v>
      </c>
      <c r="K3758">
        <v>2</v>
      </c>
      <c r="L3758">
        <v>2</v>
      </c>
      <c r="M3758">
        <v>1</v>
      </c>
      <c r="N3758">
        <v>0</v>
      </c>
      <c r="O3758" s="99">
        <f t="shared" si="117"/>
        <v>5</v>
      </c>
      <c r="P3758" s="88">
        <f t="shared" si="118"/>
        <v>0</v>
      </c>
    </row>
    <row r="3759" spans="1:16" x14ac:dyDescent="0.3">
      <c r="A3759" t="s">
        <v>44</v>
      </c>
      <c r="B3759" s="9" t="s">
        <v>400</v>
      </c>
      <c r="C3759" t="s">
        <v>401</v>
      </c>
      <c r="D3759" t="s">
        <v>94</v>
      </c>
      <c r="E3759" t="s">
        <v>244</v>
      </c>
      <c r="F3759" t="s">
        <v>220</v>
      </c>
      <c r="G3759" t="s">
        <v>272</v>
      </c>
      <c r="H3759" t="s">
        <v>4</v>
      </c>
      <c r="I3759">
        <v>28</v>
      </c>
      <c r="J3759">
        <v>6</v>
      </c>
      <c r="K3759">
        <v>2</v>
      </c>
      <c r="L3759">
        <v>4</v>
      </c>
      <c r="M3759">
        <v>10</v>
      </c>
      <c r="N3759">
        <v>12</v>
      </c>
      <c r="O3759" s="99">
        <f t="shared" si="117"/>
        <v>28</v>
      </c>
      <c r="P3759" s="88">
        <f t="shared" si="118"/>
        <v>12</v>
      </c>
    </row>
    <row r="3760" spans="1:16" x14ac:dyDescent="0.3">
      <c r="A3760" t="s">
        <v>44</v>
      </c>
      <c r="B3760" s="9" t="s">
        <v>400</v>
      </c>
      <c r="C3760" t="s">
        <v>401</v>
      </c>
      <c r="D3760" t="s">
        <v>94</v>
      </c>
      <c r="E3760" t="s">
        <v>244</v>
      </c>
      <c r="F3760" t="s">
        <v>220</v>
      </c>
      <c r="G3760" t="s">
        <v>272</v>
      </c>
      <c r="H3760" t="s">
        <v>5</v>
      </c>
      <c r="I3760">
        <v>3</v>
      </c>
      <c r="J3760">
        <v>2</v>
      </c>
      <c r="K3760">
        <v>0</v>
      </c>
      <c r="L3760">
        <v>2</v>
      </c>
      <c r="M3760">
        <v>1</v>
      </c>
      <c r="N3760">
        <v>0</v>
      </c>
      <c r="O3760" s="99">
        <f t="shared" si="117"/>
        <v>3</v>
      </c>
      <c r="P3760" s="88">
        <f t="shared" si="118"/>
        <v>0</v>
      </c>
    </row>
    <row r="3761" spans="1:16" x14ac:dyDescent="0.3">
      <c r="A3761" t="s">
        <v>44</v>
      </c>
      <c r="B3761" s="9" t="s">
        <v>400</v>
      </c>
      <c r="C3761" t="s">
        <v>401</v>
      </c>
      <c r="D3761" t="s">
        <v>94</v>
      </c>
      <c r="E3761" t="s">
        <v>244</v>
      </c>
      <c r="F3761" t="s">
        <v>220</v>
      </c>
      <c r="G3761" t="s">
        <v>272</v>
      </c>
      <c r="H3761" t="s">
        <v>7</v>
      </c>
      <c r="I3761">
        <v>6</v>
      </c>
      <c r="J3761">
        <v>0</v>
      </c>
      <c r="K3761">
        <v>0</v>
      </c>
      <c r="L3761">
        <v>0</v>
      </c>
      <c r="M3761">
        <v>4</v>
      </c>
      <c r="N3761">
        <v>2</v>
      </c>
      <c r="O3761" s="99">
        <f t="shared" si="117"/>
        <v>6</v>
      </c>
      <c r="P3761" s="88">
        <f t="shared" si="118"/>
        <v>2</v>
      </c>
    </row>
    <row r="3762" spans="1:16" x14ac:dyDescent="0.3">
      <c r="A3762" t="s">
        <v>44</v>
      </c>
      <c r="B3762" s="9" t="s">
        <v>400</v>
      </c>
      <c r="C3762" t="s">
        <v>401</v>
      </c>
      <c r="D3762" t="s">
        <v>94</v>
      </c>
      <c r="E3762" t="s">
        <v>244</v>
      </c>
      <c r="F3762" t="s">
        <v>220</v>
      </c>
      <c r="G3762" t="s">
        <v>272</v>
      </c>
      <c r="H3762" t="s">
        <v>6</v>
      </c>
      <c r="I3762">
        <v>7</v>
      </c>
      <c r="J3762">
        <v>5</v>
      </c>
      <c r="K3762">
        <v>0</v>
      </c>
      <c r="L3762">
        <v>5</v>
      </c>
      <c r="M3762">
        <v>2</v>
      </c>
      <c r="N3762">
        <v>0</v>
      </c>
      <c r="O3762" s="99">
        <f t="shared" si="117"/>
        <v>7</v>
      </c>
      <c r="P3762" s="88">
        <f t="shared" si="118"/>
        <v>0</v>
      </c>
    </row>
    <row r="3763" spans="1:16" x14ac:dyDescent="0.3">
      <c r="A3763" t="s">
        <v>44</v>
      </c>
      <c r="B3763" s="9" t="s">
        <v>400</v>
      </c>
      <c r="C3763" t="s">
        <v>401</v>
      </c>
      <c r="D3763" t="s">
        <v>245</v>
      </c>
      <c r="E3763" t="s">
        <v>246</v>
      </c>
      <c r="F3763" t="s">
        <v>220</v>
      </c>
      <c r="G3763" t="s">
        <v>273</v>
      </c>
      <c r="H3763" t="s">
        <v>4</v>
      </c>
      <c r="I3763">
        <v>3</v>
      </c>
      <c r="J3763">
        <v>0</v>
      </c>
      <c r="K3763">
        <v>0</v>
      </c>
      <c r="L3763">
        <v>0</v>
      </c>
      <c r="M3763">
        <v>0</v>
      </c>
      <c r="N3763">
        <v>3</v>
      </c>
      <c r="O3763" s="99">
        <f t="shared" si="117"/>
        <v>3</v>
      </c>
      <c r="P3763" s="88">
        <f t="shared" si="118"/>
        <v>3</v>
      </c>
    </row>
    <row r="3764" spans="1:16" x14ac:dyDescent="0.3">
      <c r="A3764" t="s">
        <v>44</v>
      </c>
      <c r="B3764" s="9" t="s">
        <v>400</v>
      </c>
      <c r="C3764" t="s">
        <v>401</v>
      </c>
      <c r="D3764" t="s">
        <v>100</v>
      </c>
      <c r="E3764" t="s">
        <v>247</v>
      </c>
      <c r="F3764" t="s">
        <v>220</v>
      </c>
      <c r="G3764" t="s">
        <v>272</v>
      </c>
      <c r="H3764" t="s">
        <v>4</v>
      </c>
      <c r="I3764">
        <v>34</v>
      </c>
      <c r="J3764">
        <v>21</v>
      </c>
      <c r="K3764">
        <v>4</v>
      </c>
      <c r="L3764">
        <v>17</v>
      </c>
      <c r="M3764">
        <v>11</v>
      </c>
      <c r="N3764">
        <v>2</v>
      </c>
      <c r="O3764" s="99">
        <f t="shared" si="117"/>
        <v>34</v>
      </c>
      <c r="P3764" s="88">
        <f t="shared" si="118"/>
        <v>2</v>
      </c>
    </row>
    <row r="3765" spans="1:16" x14ac:dyDescent="0.3">
      <c r="A3765" t="s">
        <v>44</v>
      </c>
      <c r="B3765" s="9" t="s">
        <v>400</v>
      </c>
      <c r="C3765" t="s">
        <v>401</v>
      </c>
      <c r="D3765" t="s">
        <v>100</v>
      </c>
      <c r="E3765" t="s">
        <v>247</v>
      </c>
      <c r="F3765" t="s">
        <v>220</v>
      </c>
      <c r="G3765" t="s">
        <v>272</v>
      </c>
      <c r="H3765" t="s">
        <v>5</v>
      </c>
      <c r="I3765">
        <v>14</v>
      </c>
      <c r="J3765">
        <v>8</v>
      </c>
      <c r="K3765">
        <v>0</v>
      </c>
      <c r="L3765">
        <v>8</v>
      </c>
      <c r="M3765">
        <v>4</v>
      </c>
      <c r="N3765">
        <v>2</v>
      </c>
      <c r="O3765" s="99">
        <f t="shared" si="117"/>
        <v>14</v>
      </c>
      <c r="P3765" s="88">
        <f t="shared" si="118"/>
        <v>2</v>
      </c>
    </row>
    <row r="3766" spans="1:16" x14ac:dyDescent="0.3">
      <c r="A3766" t="s">
        <v>44</v>
      </c>
      <c r="B3766" s="9" t="s">
        <v>400</v>
      </c>
      <c r="C3766" t="s">
        <v>401</v>
      </c>
      <c r="D3766" t="s">
        <v>100</v>
      </c>
      <c r="E3766" t="s">
        <v>247</v>
      </c>
      <c r="F3766" t="s">
        <v>220</v>
      </c>
      <c r="G3766" t="s">
        <v>272</v>
      </c>
      <c r="H3766" t="s">
        <v>7</v>
      </c>
      <c r="I3766">
        <v>5</v>
      </c>
      <c r="J3766">
        <v>1</v>
      </c>
      <c r="K3766">
        <v>1</v>
      </c>
      <c r="L3766">
        <v>0</v>
      </c>
      <c r="M3766">
        <v>3</v>
      </c>
      <c r="N3766">
        <v>1</v>
      </c>
      <c r="O3766" s="99">
        <f t="shared" si="117"/>
        <v>5</v>
      </c>
      <c r="P3766" s="88">
        <f t="shared" si="118"/>
        <v>1</v>
      </c>
    </row>
    <row r="3767" spans="1:16" x14ac:dyDescent="0.3">
      <c r="A3767" t="s">
        <v>44</v>
      </c>
      <c r="B3767" s="9" t="s">
        <v>400</v>
      </c>
      <c r="C3767" t="s">
        <v>401</v>
      </c>
      <c r="D3767" t="s">
        <v>100</v>
      </c>
      <c r="E3767" t="s">
        <v>247</v>
      </c>
      <c r="F3767" t="s">
        <v>220</v>
      </c>
      <c r="G3767" t="s">
        <v>272</v>
      </c>
      <c r="H3767" t="s">
        <v>6</v>
      </c>
      <c r="I3767">
        <v>13</v>
      </c>
      <c r="J3767">
        <v>11</v>
      </c>
      <c r="K3767">
        <v>3</v>
      </c>
      <c r="L3767">
        <v>8</v>
      </c>
      <c r="M3767">
        <v>1</v>
      </c>
      <c r="N3767">
        <v>1</v>
      </c>
      <c r="O3767" s="99">
        <f t="shared" si="117"/>
        <v>13</v>
      </c>
      <c r="P3767" s="88">
        <f t="shared" si="118"/>
        <v>1</v>
      </c>
    </row>
    <row r="3768" spans="1:16" x14ac:dyDescent="0.3">
      <c r="A3768" t="s">
        <v>44</v>
      </c>
      <c r="B3768" s="9" t="s">
        <v>400</v>
      </c>
      <c r="C3768" t="s">
        <v>401</v>
      </c>
      <c r="D3768" t="s">
        <v>102</v>
      </c>
      <c r="E3768" t="s">
        <v>248</v>
      </c>
      <c r="F3768" t="s">
        <v>220</v>
      </c>
      <c r="G3768" t="s">
        <v>271</v>
      </c>
      <c r="H3768" t="s">
        <v>4</v>
      </c>
      <c r="I3768">
        <v>69</v>
      </c>
      <c r="J3768">
        <v>12</v>
      </c>
      <c r="K3768">
        <v>3</v>
      </c>
      <c r="L3768">
        <v>9</v>
      </c>
      <c r="M3768">
        <v>30</v>
      </c>
      <c r="N3768">
        <v>27</v>
      </c>
      <c r="O3768" s="99">
        <f t="shared" si="117"/>
        <v>69</v>
      </c>
      <c r="P3768" s="88">
        <f t="shared" si="118"/>
        <v>27</v>
      </c>
    </row>
    <row r="3769" spans="1:16" x14ac:dyDescent="0.3">
      <c r="A3769" t="s">
        <v>44</v>
      </c>
      <c r="B3769" s="9" t="s">
        <v>400</v>
      </c>
      <c r="C3769" t="s">
        <v>401</v>
      </c>
      <c r="D3769" t="s">
        <v>102</v>
      </c>
      <c r="E3769" t="s">
        <v>248</v>
      </c>
      <c r="F3769" t="s">
        <v>220</v>
      </c>
      <c r="G3769" t="s">
        <v>271</v>
      </c>
      <c r="H3769" t="s">
        <v>5</v>
      </c>
      <c r="I3769">
        <v>3</v>
      </c>
      <c r="J3769">
        <v>0</v>
      </c>
      <c r="K3769">
        <v>0</v>
      </c>
      <c r="L3769">
        <v>0</v>
      </c>
      <c r="M3769">
        <v>2</v>
      </c>
      <c r="N3769">
        <v>1</v>
      </c>
      <c r="O3769" s="99">
        <f t="shared" si="117"/>
        <v>3</v>
      </c>
      <c r="P3769" s="88">
        <f t="shared" si="118"/>
        <v>1</v>
      </c>
    </row>
    <row r="3770" spans="1:16" x14ac:dyDescent="0.3">
      <c r="A3770" t="s">
        <v>44</v>
      </c>
      <c r="B3770" s="9" t="s">
        <v>400</v>
      </c>
      <c r="C3770" t="s">
        <v>401</v>
      </c>
      <c r="D3770" t="s">
        <v>102</v>
      </c>
      <c r="E3770" t="s">
        <v>248</v>
      </c>
      <c r="F3770" t="s">
        <v>220</v>
      </c>
      <c r="G3770" t="s">
        <v>271</v>
      </c>
      <c r="H3770" t="s">
        <v>7</v>
      </c>
      <c r="I3770">
        <v>4</v>
      </c>
      <c r="J3770">
        <v>3</v>
      </c>
      <c r="K3770">
        <v>2</v>
      </c>
      <c r="L3770">
        <v>1</v>
      </c>
      <c r="M3770">
        <v>1</v>
      </c>
      <c r="N3770">
        <v>0</v>
      </c>
      <c r="O3770" s="99">
        <f t="shared" si="117"/>
        <v>4</v>
      </c>
      <c r="P3770" s="88">
        <f t="shared" si="118"/>
        <v>0</v>
      </c>
    </row>
    <row r="3771" spans="1:16" x14ac:dyDescent="0.3">
      <c r="A3771" t="s">
        <v>44</v>
      </c>
      <c r="B3771" s="9" t="s">
        <v>400</v>
      </c>
      <c r="C3771" t="s">
        <v>401</v>
      </c>
      <c r="D3771" t="s">
        <v>104</v>
      </c>
      <c r="E3771" t="s">
        <v>249</v>
      </c>
      <c r="F3771" t="s">
        <v>220</v>
      </c>
      <c r="G3771" t="s">
        <v>272</v>
      </c>
      <c r="H3771" t="s">
        <v>4</v>
      </c>
      <c r="I3771">
        <v>8</v>
      </c>
      <c r="J3771">
        <v>5</v>
      </c>
      <c r="K3771">
        <v>0</v>
      </c>
      <c r="L3771">
        <v>5</v>
      </c>
      <c r="M3771">
        <v>3</v>
      </c>
      <c r="N3771">
        <v>0</v>
      </c>
      <c r="O3771" s="99">
        <f t="shared" si="117"/>
        <v>8</v>
      </c>
      <c r="P3771" s="88">
        <f t="shared" si="118"/>
        <v>0</v>
      </c>
    </row>
    <row r="3772" spans="1:16" x14ac:dyDescent="0.3">
      <c r="A3772" t="s">
        <v>44</v>
      </c>
      <c r="B3772" s="9" t="s">
        <v>400</v>
      </c>
      <c r="C3772" t="s">
        <v>401</v>
      </c>
      <c r="D3772" t="s">
        <v>104</v>
      </c>
      <c r="E3772" t="s">
        <v>249</v>
      </c>
      <c r="F3772" t="s">
        <v>220</v>
      </c>
      <c r="G3772" t="s">
        <v>272</v>
      </c>
      <c r="H3772" t="s">
        <v>5</v>
      </c>
      <c r="I3772">
        <v>5</v>
      </c>
      <c r="J3772">
        <v>4</v>
      </c>
      <c r="K3772">
        <v>0</v>
      </c>
      <c r="L3772">
        <v>4</v>
      </c>
      <c r="M3772">
        <v>0</v>
      </c>
      <c r="N3772">
        <v>1</v>
      </c>
      <c r="O3772" s="99">
        <f t="shared" si="117"/>
        <v>5</v>
      </c>
      <c r="P3772" s="88">
        <f t="shared" si="118"/>
        <v>1</v>
      </c>
    </row>
    <row r="3773" spans="1:16" x14ac:dyDescent="0.3">
      <c r="A3773" t="s">
        <v>44</v>
      </c>
      <c r="B3773" s="9" t="s">
        <v>400</v>
      </c>
      <c r="C3773" t="s">
        <v>401</v>
      </c>
      <c r="D3773" t="s">
        <v>104</v>
      </c>
      <c r="E3773" t="s">
        <v>249</v>
      </c>
      <c r="F3773" t="s">
        <v>220</v>
      </c>
      <c r="G3773" t="s">
        <v>272</v>
      </c>
      <c r="H3773" t="s">
        <v>7</v>
      </c>
      <c r="I3773">
        <v>3</v>
      </c>
      <c r="J3773">
        <v>2</v>
      </c>
      <c r="K3773">
        <v>2</v>
      </c>
      <c r="L3773">
        <v>0</v>
      </c>
      <c r="M3773">
        <v>1</v>
      </c>
      <c r="N3773">
        <v>0</v>
      </c>
      <c r="O3773" s="99">
        <f t="shared" si="117"/>
        <v>3</v>
      </c>
      <c r="P3773" s="88">
        <f t="shared" si="118"/>
        <v>0</v>
      </c>
    </row>
    <row r="3774" spans="1:16" x14ac:dyDescent="0.3">
      <c r="A3774" t="s">
        <v>44</v>
      </c>
      <c r="B3774" s="9" t="s">
        <v>400</v>
      </c>
      <c r="C3774" t="s">
        <v>401</v>
      </c>
      <c r="D3774" t="s">
        <v>104</v>
      </c>
      <c r="E3774" t="s">
        <v>249</v>
      </c>
      <c r="F3774" t="s">
        <v>220</v>
      </c>
      <c r="G3774" t="s">
        <v>272</v>
      </c>
      <c r="H3774" t="s">
        <v>6</v>
      </c>
      <c r="I3774">
        <v>4</v>
      </c>
      <c r="J3774">
        <v>4</v>
      </c>
      <c r="K3774">
        <v>1</v>
      </c>
      <c r="L3774">
        <v>3</v>
      </c>
      <c r="M3774">
        <v>0</v>
      </c>
      <c r="N3774">
        <v>0</v>
      </c>
      <c r="O3774" s="99">
        <f t="shared" si="117"/>
        <v>4</v>
      </c>
      <c r="P3774" s="88">
        <f t="shared" si="118"/>
        <v>0</v>
      </c>
    </row>
    <row r="3775" spans="1:16" x14ac:dyDescent="0.3">
      <c r="A3775" t="s">
        <v>44</v>
      </c>
      <c r="B3775" s="9" t="s">
        <v>400</v>
      </c>
      <c r="C3775" t="s">
        <v>401</v>
      </c>
      <c r="D3775" t="s">
        <v>106</v>
      </c>
      <c r="E3775" t="s">
        <v>250</v>
      </c>
      <c r="F3775" t="s">
        <v>220</v>
      </c>
      <c r="G3775" t="s">
        <v>273</v>
      </c>
      <c r="H3775" t="s">
        <v>4</v>
      </c>
      <c r="I3775">
        <v>21</v>
      </c>
      <c r="J3775">
        <v>5</v>
      </c>
      <c r="K3775">
        <v>0</v>
      </c>
      <c r="L3775">
        <v>5</v>
      </c>
      <c r="M3775">
        <v>12</v>
      </c>
      <c r="N3775">
        <v>4</v>
      </c>
      <c r="O3775" s="99">
        <f t="shared" si="117"/>
        <v>21</v>
      </c>
      <c r="P3775" s="88">
        <f t="shared" si="118"/>
        <v>4</v>
      </c>
    </row>
    <row r="3776" spans="1:16" x14ac:dyDescent="0.3">
      <c r="A3776" t="s">
        <v>44</v>
      </c>
      <c r="B3776" s="9" t="s">
        <v>400</v>
      </c>
      <c r="C3776" t="s">
        <v>401</v>
      </c>
      <c r="D3776" t="s">
        <v>106</v>
      </c>
      <c r="E3776" t="s">
        <v>250</v>
      </c>
      <c r="F3776" t="s">
        <v>220</v>
      </c>
      <c r="G3776" t="s">
        <v>273</v>
      </c>
      <c r="H3776" t="s">
        <v>5</v>
      </c>
      <c r="I3776">
        <v>3</v>
      </c>
      <c r="J3776">
        <v>0</v>
      </c>
      <c r="K3776">
        <v>0</v>
      </c>
      <c r="L3776">
        <v>0</v>
      </c>
      <c r="M3776">
        <v>1</v>
      </c>
      <c r="N3776">
        <v>2</v>
      </c>
      <c r="O3776" s="99">
        <f t="shared" si="117"/>
        <v>3</v>
      </c>
      <c r="P3776" s="88">
        <f t="shared" si="118"/>
        <v>2</v>
      </c>
    </row>
    <row r="3777" spans="1:16" x14ac:dyDescent="0.3">
      <c r="A3777" t="s">
        <v>44</v>
      </c>
      <c r="B3777" s="9" t="s">
        <v>400</v>
      </c>
      <c r="C3777" t="s">
        <v>401</v>
      </c>
      <c r="D3777" t="s">
        <v>106</v>
      </c>
      <c r="E3777" t="s">
        <v>250</v>
      </c>
      <c r="F3777" t="s">
        <v>220</v>
      </c>
      <c r="G3777" t="s">
        <v>273</v>
      </c>
      <c r="H3777" t="s">
        <v>7</v>
      </c>
      <c r="I3777">
        <v>2</v>
      </c>
      <c r="J3777">
        <v>1</v>
      </c>
      <c r="K3777">
        <v>0</v>
      </c>
      <c r="L3777">
        <v>1</v>
      </c>
      <c r="M3777">
        <v>0</v>
      </c>
      <c r="N3777">
        <v>1</v>
      </c>
      <c r="O3777" s="99">
        <f t="shared" si="117"/>
        <v>2</v>
      </c>
      <c r="P3777" s="88">
        <f t="shared" si="118"/>
        <v>1</v>
      </c>
    </row>
    <row r="3778" spans="1:16" x14ac:dyDescent="0.3">
      <c r="A3778" t="s">
        <v>44</v>
      </c>
      <c r="B3778" s="9" t="s">
        <v>400</v>
      </c>
      <c r="C3778" t="s">
        <v>401</v>
      </c>
      <c r="D3778" t="s">
        <v>106</v>
      </c>
      <c r="E3778" t="s">
        <v>250</v>
      </c>
      <c r="F3778" t="s">
        <v>220</v>
      </c>
      <c r="G3778" t="s">
        <v>273</v>
      </c>
      <c r="H3778" t="s">
        <v>6</v>
      </c>
      <c r="I3778">
        <v>11</v>
      </c>
      <c r="J3778">
        <v>9</v>
      </c>
      <c r="K3778">
        <v>2</v>
      </c>
      <c r="L3778">
        <v>7</v>
      </c>
      <c r="M3778">
        <v>1</v>
      </c>
      <c r="N3778">
        <v>1</v>
      </c>
      <c r="O3778" s="99">
        <f t="shared" si="117"/>
        <v>11</v>
      </c>
      <c r="P3778" s="88">
        <f t="shared" si="118"/>
        <v>1</v>
      </c>
    </row>
    <row r="3779" spans="1:16" x14ac:dyDescent="0.3">
      <c r="A3779" t="s">
        <v>44</v>
      </c>
      <c r="B3779" s="9" t="s">
        <v>400</v>
      </c>
      <c r="C3779" t="s">
        <v>401</v>
      </c>
      <c r="D3779" t="s">
        <v>108</v>
      </c>
      <c r="E3779" t="s">
        <v>251</v>
      </c>
      <c r="F3779" t="s">
        <v>239</v>
      </c>
      <c r="G3779" t="s">
        <v>271</v>
      </c>
      <c r="H3779" t="s">
        <v>4</v>
      </c>
      <c r="I3779">
        <v>52</v>
      </c>
      <c r="J3779">
        <v>25</v>
      </c>
      <c r="K3779">
        <v>4</v>
      </c>
      <c r="L3779">
        <v>21</v>
      </c>
      <c r="M3779">
        <v>14</v>
      </c>
      <c r="N3779">
        <v>13</v>
      </c>
      <c r="O3779" s="99">
        <f t="shared" ref="O3779:O3842" si="119">IF($I$1=$O$1,I3779,IF($J$1=$O$1,J3779,IF($K$1=$O$1,K3779,IF($L$1=$O$1,L3779,IF($M$1=$O$1,M3779,IF($N$1=$O$1,N3779,"x"))))))</f>
        <v>52</v>
      </c>
      <c r="P3779" s="88">
        <f t="shared" ref="P3779:P3842" si="120">IF($I$1=$P$1,I3779,IF($J$1=$P$1,J3779,IF($K$1=$P$1,K3779,IF($L$1=$P$1,L3779,IF($M$1=$P$1,M3779,IF($N$1=$P$1,N3779,"x"))))))</f>
        <v>13</v>
      </c>
    </row>
    <row r="3780" spans="1:16" x14ac:dyDescent="0.3">
      <c r="A3780" t="s">
        <v>44</v>
      </c>
      <c r="B3780" s="9" t="s">
        <v>400</v>
      </c>
      <c r="C3780" t="s">
        <v>401</v>
      </c>
      <c r="D3780" t="s">
        <v>108</v>
      </c>
      <c r="E3780" t="s">
        <v>251</v>
      </c>
      <c r="F3780" t="s">
        <v>239</v>
      </c>
      <c r="G3780" t="s">
        <v>271</v>
      </c>
      <c r="H3780" t="s">
        <v>5</v>
      </c>
      <c r="I3780">
        <v>1</v>
      </c>
      <c r="J3780">
        <v>1</v>
      </c>
      <c r="K3780">
        <v>0</v>
      </c>
      <c r="L3780">
        <v>1</v>
      </c>
      <c r="M3780">
        <v>0</v>
      </c>
      <c r="N3780">
        <v>0</v>
      </c>
      <c r="O3780" s="99">
        <f t="shared" si="119"/>
        <v>1</v>
      </c>
      <c r="P3780" s="88">
        <f t="shared" si="120"/>
        <v>0</v>
      </c>
    </row>
    <row r="3781" spans="1:16" x14ac:dyDescent="0.3">
      <c r="A3781" t="s">
        <v>44</v>
      </c>
      <c r="B3781" s="9" t="s">
        <v>400</v>
      </c>
      <c r="C3781" t="s">
        <v>401</v>
      </c>
      <c r="D3781" t="s">
        <v>108</v>
      </c>
      <c r="E3781" t="s">
        <v>251</v>
      </c>
      <c r="F3781" t="s">
        <v>239</v>
      </c>
      <c r="G3781" t="s">
        <v>271</v>
      </c>
      <c r="H3781" t="s">
        <v>7</v>
      </c>
      <c r="I3781">
        <v>5</v>
      </c>
      <c r="J3781">
        <v>5</v>
      </c>
      <c r="K3781">
        <v>1</v>
      </c>
      <c r="L3781">
        <v>4</v>
      </c>
      <c r="M3781">
        <v>0</v>
      </c>
      <c r="N3781">
        <v>0</v>
      </c>
      <c r="O3781" s="99">
        <f t="shared" si="119"/>
        <v>5</v>
      </c>
      <c r="P3781" s="88">
        <f t="shared" si="120"/>
        <v>0</v>
      </c>
    </row>
    <row r="3782" spans="1:16" x14ac:dyDescent="0.3">
      <c r="A3782" t="s">
        <v>44</v>
      </c>
      <c r="B3782" s="9" t="s">
        <v>400</v>
      </c>
      <c r="C3782" t="s">
        <v>401</v>
      </c>
      <c r="D3782" t="s">
        <v>108</v>
      </c>
      <c r="E3782" t="s">
        <v>251</v>
      </c>
      <c r="F3782" t="s">
        <v>239</v>
      </c>
      <c r="G3782" t="s">
        <v>271</v>
      </c>
      <c r="H3782" t="s">
        <v>6</v>
      </c>
      <c r="I3782">
        <v>2</v>
      </c>
      <c r="J3782">
        <v>1</v>
      </c>
      <c r="K3782">
        <v>0</v>
      </c>
      <c r="L3782">
        <v>1</v>
      </c>
      <c r="M3782">
        <v>1</v>
      </c>
      <c r="N3782">
        <v>0</v>
      </c>
      <c r="O3782" s="99">
        <f t="shared" si="119"/>
        <v>2</v>
      </c>
      <c r="P3782" s="88">
        <f t="shared" si="120"/>
        <v>0</v>
      </c>
    </row>
    <row r="3783" spans="1:16" x14ac:dyDescent="0.3">
      <c r="A3783" t="s">
        <v>44</v>
      </c>
      <c r="B3783" s="9" t="s">
        <v>400</v>
      </c>
      <c r="C3783" t="s">
        <v>401</v>
      </c>
      <c r="D3783" t="s">
        <v>110</v>
      </c>
      <c r="E3783" t="s">
        <v>252</v>
      </c>
      <c r="F3783" t="s">
        <v>220</v>
      </c>
      <c r="G3783" t="s">
        <v>273</v>
      </c>
      <c r="H3783" t="s">
        <v>4</v>
      </c>
      <c r="I3783">
        <v>6</v>
      </c>
      <c r="J3783">
        <v>4</v>
      </c>
      <c r="K3783">
        <v>2</v>
      </c>
      <c r="L3783">
        <v>2</v>
      </c>
      <c r="M3783">
        <v>2</v>
      </c>
      <c r="N3783">
        <v>0</v>
      </c>
      <c r="O3783" s="99">
        <f t="shared" si="119"/>
        <v>6</v>
      </c>
      <c r="P3783" s="88">
        <f t="shared" si="120"/>
        <v>0</v>
      </c>
    </row>
    <row r="3784" spans="1:16" x14ac:dyDescent="0.3">
      <c r="A3784" t="s">
        <v>44</v>
      </c>
      <c r="B3784" s="9" t="s">
        <v>400</v>
      </c>
      <c r="C3784" t="s">
        <v>401</v>
      </c>
      <c r="D3784" t="s">
        <v>110</v>
      </c>
      <c r="E3784" t="s">
        <v>252</v>
      </c>
      <c r="F3784" t="s">
        <v>220</v>
      </c>
      <c r="G3784" t="s">
        <v>273</v>
      </c>
      <c r="H3784" t="s">
        <v>5</v>
      </c>
      <c r="I3784">
        <v>1</v>
      </c>
      <c r="J3784">
        <v>1</v>
      </c>
      <c r="K3784">
        <v>0</v>
      </c>
      <c r="L3784">
        <v>1</v>
      </c>
      <c r="M3784">
        <v>0</v>
      </c>
      <c r="N3784">
        <v>0</v>
      </c>
      <c r="O3784" s="99">
        <f t="shared" si="119"/>
        <v>1</v>
      </c>
      <c r="P3784" s="88">
        <f t="shared" si="120"/>
        <v>0</v>
      </c>
    </row>
    <row r="3785" spans="1:16" x14ac:dyDescent="0.3">
      <c r="A3785" t="s">
        <v>44</v>
      </c>
      <c r="B3785" s="9" t="s">
        <v>400</v>
      </c>
      <c r="C3785" t="s">
        <v>401</v>
      </c>
      <c r="D3785" t="s">
        <v>110</v>
      </c>
      <c r="E3785" t="s">
        <v>252</v>
      </c>
      <c r="F3785" t="s">
        <v>220</v>
      </c>
      <c r="G3785" t="s">
        <v>273</v>
      </c>
      <c r="H3785" t="s">
        <v>7</v>
      </c>
      <c r="I3785">
        <v>2</v>
      </c>
      <c r="J3785">
        <v>2</v>
      </c>
      <c r="K3785">
        <v>1</v>
      </c>
      <c r="L3785">
        <v>1</v>
      </c>
      <c r="M3785">
        <v>0</v>
      </c>
      <c r="N3785">
        <v>0</v>
      </c>
      <c r="O3785" s="99">
        <f t="shared" si="119"/>
        <v>2</v>
      </c>
      <c r="P3785" s="88">
        <f t="shared" si="120"/>
        <v>0</v>
      </c>
    </row>
    <row r="3786" spans="1:16" x14ac:dyDescent="0.3">
      <c r="A3786" t="s">
        <v>44</v>
      </c>
      <c r="B3786" s="9" t="s">
        <v>400</v>
      </c>
      <c r="C3786" t="s">
        <v>401</v>
      </c>
      <c r="D3786" t="s">
        <v>110</v>
      </c>
      <c r="E3786" t="s">
        <v>252</v>
      </c>
      <c r="F3786" t="s">
        <v>220</v>
      </c>
      <c r="G3786" t="s">
        <v>273</v>
      </c>
      <c r="H3786" t="s">
        <v>6</v>
      </c>
      <c r="I3786">
        <v>5</v>
      </c>
      <c r="J3786">
        <v>5</v>
      </c>
      <c r="K3786">
        <v>1</v>
      </c>
      <c r="L3786">
        <v>4</v>
      </c>
      <c r="M3786">
        <v>0</v>
      </c>
      <c r="N3786">
        <v>0</v>
      </c>
      <c r="O3786" s="99">
        <f t="shared" si="119"/>
        <v>5</v>
      </c>
      <c r="P3786" s="88">
        <f t="shared" si="120"/>
        <v>0</v>
      </c>
    </row>
    <row r="3787" spans="1:16" x14ac:dyDescent="0.3">
      <c r="A3787" t="s">
        <v>44</v>
      </c>
      <c r="B3787" s="9" t="s">
        <v>400</v>
      </c>
      <c r="C3787" t="s">
        <v>401</v>
      </c>
      <c r="D3787" t="s">
        <v>112</v>
      </c>
      <c r="E3787" t="s">
        <v>253</v>
      </c>
      <c r="F3787" t="s">
        <v>220</v>
      </c>
      <c r="G3787" t="s">
        <v>273</v>
      </c>
      <c r="H3787" t="s">
        <v>4</v>
      </c>
      <c r="I3787">
        <v>7</v>
      </c>
      <c r="J3787">
        <v>2</v>
      </c>
      <c r="K3787">
        <v>0</v>
      </c>
      <c r="L3787">
        <v>2</v>
      </c>
      <c r="M3787">
        <v>4</v>
      </c>
      <c r="N3787">
        <v>1</v>
      </c>
      <c r="O3787" s="99">
        <f t="shared" si="119"/>
        <v>7</v>
      </c>
      <c r="P3787" s="88">
        <f t="shared" si="120"/>
        <v>1</v>
      </c>
    </row>
    <row r="3788" spans="1:16" x14ac:dyDescent="0.3">
      <c r="A3788" t="s">
        <v>44</v>
      </c>
      <c r="B3788" s="9" t="s">
        <v>400</v>
      </c>
      <c r="C3788" t="s">
        <v>401</v>
      </c>
      <c r="D3788" t="s">
        <v>112</v>
      </c>
      <c r="E3788" t="s">
        <v>253</v>
      </c>
      <c r="F3788" t="s">
        <v>220</v>
      </c>
      <c r="G3788" t="s">
        <v>273</v>
      </c>
      <c r="H3788" t="s">
        <v>5</v>
      </c>
      <c r="I3788">
        <v>1</v>
      </c>
      <c r="J3788">
        <v>1</v>
      </c>
      <c r="K3788">
        <v>0</v>
      </c>
      <c r="L3788">
        <v>1</v>
      </c>
      <c r="M3788">
        <v>0</v>
      </c>
      <c r="N3788">
        <v>0</v>
      </c>
      <c r="O3788" s="99">
        <f t="shared" si="119"/>
        <v>1</v>
      </c>
      <c r="P3788" s="88">
        <f t="shared" si="120"/>
        <v>0</v>
      </c>
    </row>
    <row r="3789" spans="1:16" x14ac:dyDescent="0.3">
      <c r="A3789" t="s">
        <v>44</v>
      </c>
      <c r="B3789" s="9" t="s">
        <v>400</v>
      </c>
      <c r="C3789" t="s">
        <v>401</v>
      </c>
      <c r="D3789" t="s">
        <v>112</v>
      </c>
      <c r="E3789" t="s">
        <v>253</v>
      </c>
      <c r="F3789" t="s">
        <v>220</v>
      </c>
      <c r="G3789" t="s">
        <v>273</v>
      </c>
      <c r="H3789" t="s">
        <v>7</v>
      </c>
      <c r="I3789">
        <v>2</v>
      </c>
      <c r="J3789">
        <v>1</v>
      </c>
      <c r="K3789">
        <v>0</v>
      </c>
      <c r="L3789">
        <v>1</v>
      </c>
      <c r="M3789">
        <v>1</v>
      </c>
      <c r="N3789">
        <v>0</v>
      </c>
      <c r="O3789" s="99">
        <f t="shared" si="119"/>
        <v>2</v>
      </c>
      <c r="P3789" s="88">
        <f t="shared" si="120"/>
        <v>0</v>
      </c>
    </row>
    <row r="3790" spans="1:16" x14ac:dyDescent="0.3">
      <c r="A3790" t="s">
        <v>44</v>
      </c>
      <c r="B3790" s="9" t="s">
        <v>400</v>
      </c>
      <c r="C3790" t="s">
        <v>401</v>
      </c>
      <c r="D3790" t="s">
        <v>112</v>
      </c>
      <c r="E3790" t="s">
        <v>253</v>
      </c>
      <c r="F3790" t="s">
        <v>220</v>
      </c>
      <c r="G3790" t="s">
        <v>273</v>
      </c>
      <c r="H3790" t="s">
        <v>6</v>
      </c>
      <c r="I3790">
        <v>5</v>
      </c>
      <c r="J3790">
        <v>3</v>
      </c>
      <c r="K3790">
        <v>1</v>
      </c>
      <c r="L3790">
        <v>2</v>
      </c>
      <c r="M3790">
        <v>1</v>
      </c>
      <c r="N3790">
        <v>1</v>
      </c>
      <c r="O3790" s="99">
        <f t="shared" si="119"/>
        <v>5</v>
      </c>
      <c r="P3790" s="88">
        <f t="shared" si="120"/>
        <v>1</v>
      </c>
    </row>
    <row r="3791" spans="1:16" x14ac:dyDescent="0.3">
      <c r="A3791" t="s">
        <v>44</v>
      </c>
      <c r="B3791" s="9" t="s">
        <v>400</v>
      </c>
      <c r="C3791" t="s">
        <v>401</v>
      </c>
      <c r="D3791" t="s">
        <v>114</v>
      </c>
      <c r="E3791" t="s">
        <v>254</v>
      </c>
      <c r="F3791" t="s">
        <v>220</v>
      </c>
      <c r="G3791" t="s">
        <v>272</v>
      </c>
      <c r="H3791" t="s">
        <v>4</v>
      </c>
      <c r="I3791">
        <v>7</v>
      </c>
      <c r="J3791">
        <v>4</v>
      </c>
      <c r="K3791">
        <v>0</v>
      </c>
      <c r="L3791">
        <v>4</v>
      </c>
      <c r="M3791">
        <v>3</v>
      </c>
      <c r="N3791">
        <v>0</v>
      </c>
      <c r="O3791" s="99">
        <f t="shared" si="119"/>
        <v>7</v>
      </c>
      <c r="P3791" s="88">
        <f t="shared" si="120"/>
        <v>0</v>
      </c>
    </row>
    <row r="3792" spans="1:16" x14ac:dyDescent="0.3">
      <c r="A3792" t="s">
        <v>44</v>
      </c>
      <c r="B3792" s="9" t="s">
        <v>400</v>
      </c>
      <c r="C3792" t="s">
        <v>401</v>
      </c>
      <c r="D3792" t="s">
        <v>114</v>
      </c>
      <c r="E3792" t="s">
        <v>254</v>
      </c>
      <c r="F3792" t="s">
        <v>220</v>
      </c>
      <c r="G3792" t="s">
        <v>272</v>
      </c>
      <c r="H3792" t="s">
        <v>7</v>
      </c>
      <c r="I3792">
        <v>3</v>
      </c>
      <c r="J3792">
        <v>0</v>
      </c>
      <c r="K3792">
        <v>0</v>
      </c>
      <c r="L3792">
        <v>0</v>
      </c>
      <c r="M3792">
        <v>1</v>
      </c>
      <c r="N3792">
        <v>2</v>
      </c>
      <c r="O3792" s="99">
        <f t="shared" si="119"/>
        <v>3</v>
      </c>
      <c r="P3792" s="88">
        <f t="shared" si="120"/>
        <v>2</v>
      </c>
    </row>
    <row r="3793" spans="1:16" x14ac:dyDescent="0.3">
      <c r="A3793" t="s">
        <v>44</v>
      </c>
      <c r="B3793" s="9" t="s">
        <v>400</v>
      </c>
      <c r="C3793" t="s">
        <v>401</v>
      </c>
      <c r="D3793" t="s">
        <v>114</v>
      </c>
      <c r="E3793" t="s">
        <v>254</v>
      </c>
      <c r="F3793" t="s">
        <v>220</v>
      </c>
      <c r="G3793" t="s">
        <v>272</v>
      </c>
      <c r="H3793" t="s">
        <v>6</v>
      </c>
      <c r="I3793">
        <v>1</v>
      </c>
      <c r="J3793">
        <v>0</v>
      </c>
      <c r="K3793">
        <v>0</v>
      </c>
      <c r="L3793">
        <v>0</v>
      </c>
      <c r="M3793">
        <v>1</v>
      </c>
      <c r="N3793">
        <v>0</v>
      </c>
      <c r="O3793" s="99">
        <f t="shared" si="119"/>
        <v>1</v>
      </c>
      <c r="P3793" s="88">
        <f t="shared" si="120"/>
        <v>0</v>
      </c>
    </row>
    <row r="3794" spans="1:16" x14ac:dyDescent="0.3">
      <c r="A3794" t="s">
        <v>44</v>
      </c>
      <c r="B3794" s="9" t="s">
        <v>400</v>
      </c>
      <c r="C3794" t="s">
        <v>401</v>
      </c>
      <c r="D3794" t="s">
        <v>116</v>
      </c>
      <c r="E3794" t="s">
        <v>255</v>
      </c>
      <c r="F3794" t="s">
        <v>220</v>
      </c>
      <c r="G3794" t="s">
        <v>273</v>
      </c>
      <c r="H3794" t="s">
        <v>4</v>
      </c>
      <c r="I3794">
        <v>4</v>
      </c>
      <c r="J3794">
        <v>3</v>
      </c>
      <c r="K3794">
        <v>1</v>
      </c>
      <c r="L3794">
        <v>2</v>
      </c>
      <c r="M3794">
        <v>1</v>
      </c>
      <c r="N3794">
        <v>0</v>
      </c>
      <c r="O3794" s="99">
        <f t="shared" si="119"/>
        <v>4</v>
      </c>
      <c r="P3794" s="88">
        <f t="shared" si="120"/>
        <v>0</v>
      </c>
    </row>
    <row r="3795" spans="1:16" x14ac:dyDescent="0.3">
      <c r="A3795" t="s">
        <v>44</v>
      </c>
      <c r="B3795" s="9" t="s">
        <v>400</v>
      </c>
      <c r="C3795" t="s">
        <v>401</v>
      </c>
      <c r="D3795" t="s">
        <v>116</v>
      </c>
      <c r="E3795" t="s">
        <v>255</v>
      </c>
      <c r="F3795" t="s">
        <v>220</v>
      </c>
      <c r="G3795" t="s">
        <v>273</v>
      </c>
      <c r="H3795" t="s">
        <v>5</v>
      </c>
      <c r="I3795">
        <v>1</v>
      </c>
      <c r="J3795">
        <v>0</v>
      </c>
      <c r="K3795">
        <v>0</v>
      </c>
      <c r="L3795">
        <v>0</v>
      </c>
      <c r="M3795">
        <v>1</v>
      </c>
      <c r="N3795">
        <v>0</v>
      </c>
      <c r="O3795" s="99">
        <f t="shared" si="119"/>
        <v>1</v>
      </c>
      <c r="P3795" s="88">
        <f t="shared" si="120"/>
        <v>0</v>
      </c>
    </row>
    <row r="3796" spans="1:16" x14ac:dyDescent="0.3">
      <c r="A3796" t="s">
        <v>44</v>
      </c>
      <c r="B3796" s="9" t="s">
        <v>400</v>
      </c>
      <c r="C3796" t="s">
        <v>401</v>
      </c>
      <c r="D3796" t="s">
        <v>116</v>
      </c>
      <c r="E3796" t="s">
        <v>255</v>
      </c>
      <c r="F3796" t="s">
        <v>220</v>
      </c>
      <c r="G3796" t="s">
        <v>273</v>
      </c>
      <c r="H3796" t="s">
        <v>7</v>
      </c>
      <c r="I3796">
        <v>1</v>
      </c>
      <c r="J3796">
        <v>1</v>
      </c>
      <c r="K3796">
        <v>0</v>
      </c>
      <c r="L3796">
        <v>1</v>
      </c>
      <c r="M3796">
        <v>0</v>
      </c>
      <c r="N3796">
        <v>0</v>
      </c>
      <c r="O3796" s="99">
        <f t="shared" si="119"/>
        <v>1</v>
      </c>
      <c r="P3796" s="88">
        <f t="shared" si="120"/>
        <v>0</v>
      </c>
    </row>
    <row r="3797" spans="1:16" x14ac:dyDescent="0.3">
      <c r="A3797" t="s">
        <v>44</v>
      </c>
      <c r="B3797" s="9" t="s">
        <v>400</v>
      </c>
      <c r="C3797" t="s">
        <v>401</v>
      </c>
      <c r="D3797" t="s">
        <v>118</v>
      </c>
      <c r="E3797" t="s">
        <v>256</v>
      </c>
      <c r="F3797" t="s">
        <v>220</v>
      </c>
      <c r="G3797" t="s">
        <v>271</v>
      </c>
      <c r="H3797" t="s">
        <v>4</v>
      </c>
      <c r="I3797">
        <v>15</v>
      </c>
      <c r="J3797">
        <v>7</v>
      </c>
      <c r="K3797">
        <v>1</v>
      </c>
      <c r="L3797">
        <v>6</v>
      </c>
      <c r="M3797">
        <v>5</v>
      </c>
      <c r="N3797">
        <v>3</v>
      </c>
      <c r="O3797" s="99">
        <f t="shared" si="119"/>
        <v>15</v>
      </c>
      <c r="P3797" s="88">
        <f t="shared" si="120"/>
        <v>3</v>
      </c>
    </row>
    <row r="3798" spans="1:16" x14ac:dyDescent="0.3">
      <c r="A3798" t="s">
        <v>44</v>
      </c>
      <c r="B3798" s="9" t="s">
        <v>400</v>
      </c>
      <c r="C3798" t="s">
        <v>401</v>
      </c>
      <c r="D3798" t="s">
        <v>118</v>
      </c>
      <c r="E3798" t="s">
        <v>256</v>
      </c>
      <c r="F3798" t="s">
        <v>220</v>
      </c>
      <c r="G3798" t="s">
        <v>271</v>
      </c>
      <c r="H3798" t="s">
        <v>5</v>
      </c>
      <c r="I3798">
        <v>2</v>
      </c>
      <c r="J3798">
        <v>0</v>
      </c>
      <c r="K3798">
        <v>0</v>
      </c>
      <c r="L3798">
        <v>0</v>
      </c>
      <c r="M3798">
        <v>0</v>
      </c>
      <c r="N3798">
        <v>2</v>
      </c>
      <c r="O3798" s="99">
        <f t="shared" si="119"/>
        <v>2</v>
      </c>
      <c r="P3798" s="88">
        <f t="shared" si="120"/>
        <v>2</v>
      </c>
    </row>
    <row r="3799" spans="1:16" x14ac:dyDescent="0.3">
      <c r="A3799" t="s">
        <v>44</v>
      </c>
      <c r="B3799" s="9" t="s">
        <v>400</v>
      </c>
      <c r="C3799" t="s">
        <v>401</v>
      </c>
      <c r="D3799" t="s">
        <v>118</v>
      </c>
      <c r="E3799" t="s">
        <v>256</v>
      </c>
      <c r="F3799" t="s">
        <v>220</v>
      </c>
      <c r="G3799" t="s">
        <v>271</v>
      </c>
      <c r="H3799" t="s">
        <v>6</v>
      </c>
      <c r="I3799">
        <v>2</v>
      </c>
      <c r="J3799">
        <v>2</v>
      </c>
      <c r="K3799">
        <v>1</v>
      </c>
      <c r="L3799">
        <v>1</v>
      </c>
      <c r="M3799">
        <v>0</v>
      </c>
      <c r="N3799">
        <v>0</v>
      </c>
      <c r="O3799" s="99">
        <f t="shared" si="119"/>
        <v>2</v>
      </c>
      <c r="P3799" s="88">
        <f t="shared" si="120"/>
        <v>0</v>
      </c>
    </row>
    <row r="3800" spans="1:16" x14ac:dyDescent="0.3">
      <c r="A3800" t="s">
        <v>44</v>
      </c>
      <c r="B3800" s="9" t="s">
        <v>400</v>
      </c>
      <c r="C3800" t="s">
        <v>401</v>
      </c>
      <c r="D3800" t="s">
        <v>120</v>
      </c>
      <c r="E3800" t="s">
        <v>257</v>
      </c>
      <c r="F3800" t="s">
        <v>220</v>
      </c>
      <c r="G3800" t="s">
        <v>273</v>
      </c>
      <c r="H3800" t="s">
        <v>4</v>
      </c>
      <c r="I3800">
        <v>18</v>
      </c>
      <c r="J3800">
        <v>5</v>
      </c>
      <c r="K3800">
        <v>0</v>
      </c>
      <c r="L3800">
        <v>5</v>
      </c>
      <c r="M3800">
        <v>9</v>
      </c>
      <c r="N3800">
        <v>4</v>
      </c>
      <c r="O3800" s="99">
        <f t="shared" si="119"/>
        <v>18</v>
      </c>
      <c r="P3800" s="88">
        <f t="shared" si="120"/>
        <v>4</v>
      </c>
    </row>
    <row r="3801" spans="1:16" x14ac:dyDescent="0.3">
      <c r="A3801" t="s">
        <v>44</v>
      </c>
      <c r="B3801" s="9" t="s">
        <v>400</v>
      </c>
      <c r="C3801" t="s">
        <v>401</v>
      </c>
      <c r="D3801" t="s">
        <v>120</v>
      </c>
      <c r="E3801" t="s">
        <v>257</v>
      </c>
      <c r="F3801" t="s">
        <v>220</v>
      </c>
      <c r="G3801" t="s">
        <v>273</v>
      </c>
      <c r="H3801" t="s">
        <v>5</v>
      </c>
      <c r="I3801">
        <v>6</v>
      </c>
      <c r="J3801">
        <v>1</v>
      </c>
      <c r="K3801">
        <v>0</v>
      </c>
      <c r="L3801">
        <v>1</v>
      </c>
      <c r="M3801">
        <v>4</v>
      </c>
      <c r="N3801">
        <v>1</v>
      </c>
      <c r="O3801" s="99">
        <f t="shared" si="119"/>
        <v>6</v>
      </c>
      <c r="P3801" s="88">
        <f t="shared" si="120"/>
        <v>1</v>
      </c>
    </row>
    <row r="3802" spans="1:16" x14ac:dyDescent="0.3">
      <c r="A3802" t="s">
        <v>44</v>
      </c>
      <c r="B3802" s="9" t="s">
        <v>400</v>
      </c>
      <c r="C3802" t="s">
        <v>401</v>
      </c>
      <c r="D3802" t="s">
        <v>120</v>
      </c>
      <c r="E3802" t="s">
        <v>257</v>
      </c>
      <c r="F3802" t="s">
        <v>220</v>
      </c>
      <c r="G3802" t="s">
        <v>273</v>
      </c>
      <c r="H3802" t="s">
        <v>7</v>
      </c>
      <c r="I3802">
        <v>2</v>
      </c>
      <c r="J3802">
        <v>1</v>
      </c>
      <c r="K3802">
        <v>0</v>
      </c>
      <c r="L3802">
        <v>1</v>
      </c>
      <c r="M3802">
        <v>0</v>
      </c>
      <c r="N3802">
        <v>1</v>
      </c>
      <c r="O3802" s="99">
        <f t="shared" si="119"/>
        <v>2</v>
      </c>
      <c r="P3802" s="88">
        <f t="shared" si="120"/>
        <v>1</v>
      </c>
    </row>
    <row r="3803" spans="1:16" x14ac:dyDescent="0.3">
      <c r="A3803" t="s">
        <v>44</v>
      </c>
      <c r="B3803" s="9" t="s">
        <v>400</v>
      </c>
      <c r="C3803" t="s">
        <v>401</v>
      </c>
      <c r="D3803" t="s">
        <v>120</v>
      </c>
      <c r="E3803" t="s">
        <v>257</v>
      </c>
      <c r="F3803" t="s">
        <v>220</v>
      </c>
      <c r="G3803" t="s">
        <v>273</v>
      </c>
      <c r="H3803" t="s">
        <v>6</v>
      </c>
      <c r="I3803">
        <v>2</v>
      </c>
      <c r="J3803">
        <v>1</v>
      </c>
      <c r="K3803">
        <v>0</v>
      </c>
      <c r="L3803">
        <v>1</v>
      </c>
      <c r="M3803">
        <v>1</v>
      </c>
      <c r="N3803">
        <v>0</v>
      </c>
      <c r="O3803" s="99">
        <f t="shared" si="119"/>
        <v>2</v>
      </c>
      <c r="P3803" s="88">
        <f t="shared" si="120"/>
        <v>0</v>
      </c>
    </row>
    <row r="3804" spans="1:16" x14ac:dyDescent="0.3">
      <c r="A3804" t="s">
        <v>44</v>
      </c>
      <c r="B3804" s="9" t="s">
        <v>400</v>
      </c>
      <c r="C3804" t="s">
        <v>401</v>
      </c>
      <c r="D3804" t="s">
        <v>122</v>
      </c>
      <c r="E3804" t="s">
        <v>258</v>
      </c>
      <c r="F3804" t="s">
        <v>220</v>
      </c>
      <c r="G3804" t="s">
        <v>273</v>
      </c>
      <c r="H3804" t="s">
        <v>4</v>
      </c>
      <c r="I3804">
        <v>13</v>
      </c>
      <c r="J3804">
        <v>3</v>
      </c>
      <c r="K3804">
        <v>0</v>
      </c>
      <c r="L3804">
        <v>3</v>
      </c>
      <c r="M3804">
        <v>4</v>
      </c>
      <c r="N3804">
        <v>6</v>
      </c>
      <c r="O3804" s="99">
        <f t="shared" si="119"/>
        <v>13</v>
      </c>
      <c r="P3804" s="88">
        <f t="shared" si="120"/>
        <v>6</v>
      </c>
    </row>
    <row r="3805" spans="1:16" x14ac:dyDescent="0.3">
      <c r="A3805" t="s">
        <v>44</v>
      </c>
      <c r="B3805" s="9" t="s">
        <v>400</v>
      </c>
      <c r="C3805" t="s">
        <v>401</v>
      </c>
      <c r="D3805" t="s">
        <v>122</v>
      </c>
      <c r="E3805" t="s">
        <v>258</v>
      </c>
      <c r="F3805" t="s">
        <v>220</v>
      </c>
      <c r="G3805" t="s">
        <v>273</v>
      </c>
      <c r="H3805" t="s">
        <v>5</v>
      </c>
      <c r="I3805">
        <v>2</v>
      </c>
      <c r="J3805">
        <v>0</v>
      </c>
      <c r="K3805">
        <v>0</v>
      </c>
      <c r="L3805">
        <v>0</v>
      </c>
      <c r="M3805">
        <v>2</v>
      </c>
      <c r="N3805">
        <v>0</v>
      </c>
      <c r="O3805" s="99">
        <f t="shared" si="119"/>
        <v>2</v>
      </c>
      <c r="P3805" s="88">
        <f t="shared" si="120"/>
        <v>0</v>
      </c>
    </row>
    <row r="3806" spans="1:16" x14ac:dyDescent="0.3">
      <c r="A3806" t="s">
        <v>44</v>
      </c>
      <c r="B3806" s="9" t="s">
        <v>400</v>
      </c>
      <c r="C3806" t="s">
        <v>401</v>
      </c>
      <c r="D3806" t="s">
        <v>122</v>
      </c>
      <c r="E3806" t="s">
        <v>258</v>
      </c>
      <c r="F3806" t="s">
        <v>220</v>
      </c>
      <c r="G3806" t="s">
        <v>273</v>
      </c>
      <c r="H3806" t="s">
        <v>7</v>
      </c>
      <c r="I3806">
        <v>1</v>
      </c>
      <c r="J3806">
        <v>0</v>
      </c>
      <c r="K3806">
        <v>0</v>
      </c>
      <c r="L3806">
        <v>0</v>
      </c>
      <c r="M3806">
        <v>1</v>
      </c>
      <c r="N3806">
        <v>0</v>
      </c>
      <c r="O3806" s="99">
        <f t="shared" si="119"/>
        <v>1</v>
      </c>
      <c r="P3806" s="88">
        <f t="shared" si="120"/>
        <v>0</v>
      </c>
    </row>
    <row r="3807" spans="1:16" x14ac:dyDescent="0.3">
      <c r="A3807" t="s">
        <v>44</v>
      </c>
      <c r="B3807" s="9" t="s">
        <v>400</v>
      </c>
      <c r="C3807" t="s">
        <v>401</v>
      </c>
      <c r="D3807" t="s">
        <v>124</v>
      </c>
      <c r="E3807" t="s">
        <v>259</v>
      </c>
      <c r="F3807" t="s">
        <v>239</v>
      </c>
      <c r="G3807" t="s">
        <v>271</v>
      </c>
      <c r="H3807" t="s">
        <v>4</v>
      </c>
      <c r="I3807">
        <v>32</v>
      </c>
      <c r="J3807">
        <v>20</v>
      </c>
      <c r="K3807">
        <v>2</v>
      </c>
      <c r="L3807">
        <v>18</v>
      </c>
      <c r="M3807">
        <v>10</v>
      </c>
      <c r="N3807">
        <v>2</v>
      </c>
      <c r="O3807" s="99">
        <f t="shared" si="119"/>
        <v>32</v>
      </c>
      <c r="P3807" s="88">
        <f t="shared" si="120"/>
        <v>2</v>
      </c>
    </row>
    <row r="3808" spans="1:16" x14ac:dyDescent="0.3">
      <c r="A3808" t="s">
        <v>44</v>
      </c>
      <c r="B3808" s="9" t="s">
        <v>400</v>
      </c>
      <c r="C3808" t="s">
        <v>401</v>
      </c>
      <c r="D3808" t="s">
        <v>124</v>
      </c>
      <c r="E3808" t="s">
        <v>259</v>
      </c>
      <c r="F3808" t="s">
        <v>239</v>
      </c>
      <c r="G3808" t="s">
        <v>271</v>
      </c>
      <c r="H3808" t="s">
        <v>5</v>
      </c>
      <c r="I3808">
        <v>5</v>
      </c>
      <c r="J3808">
        <v>4</v>
      </c>
      <c r="K3808">
        <v>0</v>
      </c>
      <c r="L3808">
        <v>4</v>
      </c>
      <c r="M3808">
        <v>1</v>
      </c>
      <c r="N3808">
        <v>0</v>
      </c>
      <c r="O3808" s="99">
        <f t="shared" si="119"/>
        <v>5</v>
      </c>
      <c r="P3808" s="88">
        <f t="shared" si="120"/>
        <v>0</v>
      </c>
    </row>
    <row r="3809" spans="1:16" x14ac:dyDescent="0.3">
      <c r="A3809" t="s">
        <v>44</v>
      </c>
      <c r="B3809" s="9" t="s">
        <v>400</v>
      </c>
      <c r="C3809" t="s">
        <v>401</v>
      </c>
      <c r="D3809" t="s">
        <v>124</v>
      </c>
      <c r="E3809" t="s">
        <v>259</v>
      </c>
      <c r="F3809" t="s">
        <v>239</v>
      </c>
      <c r="G3809" t="s">
        <v>271</v>
      </c>
      <c r="H3809" t="s">
        <v>7</v>
      </c>
      <c r="I3809">
        <v>6</v>
      </c>
      <c r="J3809">
        <v>4</v>
      </c>
      <c r="K3809">
        <v>3</v>
      </c>
      <c r="L3809">
        <v>1</v>
      </c>
      <c r="M3809">
        <v>1</v>
      </c>
      <c r="N3809">
        <v>1</v>
      </c>
      <c r="O3809" s="99">
        <f t="shared" si="119"/>
        <v>6</v>
      </c>
      <c r="P3809" s="88">
        <f t="shared" si="120"/>
        <v>1</v>
      </c>
    </row>
    <row r="3810" spans="1:16" x14ac:dyDescent="0.3">
      <c r="A3810" t="s">
        <v>44</v>
      </c>
      <c r="B3810" s="9" t="s">
        <v>400</v>
      </c>
      <c r="C3810" t="s">
        <v>401</v>
      </c>
      <c r="D3810" t="s">
        <v>124</v>
      </c>
      <c r="E3810" t="s">
        <v>259</v>
      </c>
      <c r="F3810" t="s">
        <v>239</v>
      </c>
      <c r="G3810" t="s">
        <v>271</v>
      </c>
      <c r="H3810" t="s">
        <v>6</v>
      </c>
      <c r="I3810">
        <v>5</v>
      </c>
      <c r="J3810">
        <v>3</v>
      </c>
      <c r="K3810">
        <v>0</v>
      </c>
      <c r="L3810">
        <v>3</v>
      </c>
      <c r="M3810">
        <v>0</v>
      </c>
      <c r="N3810">
        <v>2</v>
      </c>
      <c r="O3810" s="99">
        <f t="shared" si="119"/>
        <v>5</v>
      </c>
      <c r="P3810" s="88">
        <f t="shared" si="120"/>
        <v>2</v>
      </c>
    </row>
    <row r="3811" spans="1:16" x14ac:dyDescent="0.3">
      <c r="A3811" t="s">
        <v>44</v>
      </c>
      <c r="B3811" s="9" t="s">
        <v>400</v>
      </c>
      <c r="C3811" t="s">
        <v>401</v>
      </c>
      <c r="D3811" t="s">
        <v>126</v>
      </c>
      <c r="E3811" t="s">
        <v>260</v>
      </c>
      <c r="F3811" t="s">
        <v>220</v>
      </c>
      <c r="G3811" t="s">
        <v>272</v>
      </c>
      <c r="H3811" t="s">
        <v>4</v>
      </c>
      <c r="I3811">
        <v>15</v>
      </c>
      <c r="J3811">
        <v>4</v>
      </c>
      <c r="K3811">
        <v>3</v>
      </c>
      <c r="L3811">
        <v>1</v>
      </c>
      <c r="M3811">
        <v>5</v>
      </c>
      <c r="N3811">
        <v>6</v>
      </c>
      <c r="O3811" s="99">
        <f t="shared" si="119"/>
        <v>15</v>
      </c>
      <c r="P3811" s="88">
        <f t="shared" si="120"/>
        <v>6</v>
      </c>
    </row>
    <row r="3812" spans="1:16" x14ac:dyDescent="0.3">
      <c r="A3812" t="s">
        <v>44</v>
      </c>
      <c r="B3812" s="9" t="s">
        <v>400</v>
      </c>
      <c r="C3812" t="s">
        <v>401</v>
      </c>
      <c r="D3812" t="s">
        <v>126</v>
      </c>
      <c r="E3812" t="s">
        <v>260</v>
      </c>
      <c r="F3812" t="s">
        <v>220</v>
      </c>
      <c r="G3812" t="s">
        <v>272</v>
      </c>
      <c r="H3812" t="s">
        <v>5</v>
      </c>
      <c r="I3812">
        <v>9</v>
      </c>
      <c r="J3812">
        <v>2</v>
      </c>
      <c r="K3812">
        <v>1</v>
      </c>
      <c r="L3812">
        <v>1</v>
      </c>
      <c r="M3812">
        <v>3</v>
      </c>
      <c r="N3812">
        <v>4</v>
      </c>
      <c r="O3812" s="99">
        <f t="shared" si="119"/>
        <v>9</v>
      </c>
      <c r="P3812" s="88">
        <f t="shared" si="120"/>
        <v>4</v>
      </c>
    </row>
    <row r="3813" spans="1:16" x14ac:dyDescent="0.3">
      <c r="A3813" t="s">
        <v>44</v>
      </c>
      <c r="B3813" s="9" t="s">
        <v>400</v>
      </c>
      <c r="C3813" t="s">
        <v>401</v>
      </c>
      <c r="D3813" t="s">
        <v>126</v>
      </c>
      <c r="E3813" t="s">
        <v>260</v>
      </c>
      <c r="F3813" t="s">
        <v>220</v>
      </c>
      <c r="G3813" t="s">
        <v>272</v>
      </c>
      <c r="H3813" t="s">
        <v>7</v>
      </c>
      <c r="I3813">
        <v>1</v>
      </c>
      <c r="J3813">
        <v>0</v>
      </c>
      <c r="K3813">
        <v>0</v>
      </c>
      <c r="L3813">
        <v>0</v>
      </c>
      <c r="M3813">
        <v>1</v>
      </c>
      <c r="N3813">
        <v>0</v>
      </c>
      <c r="O3813" s="99">
        <f t="shared" si="119"/>
        <v>1</v>
      </c>
      <c r="P3813" s="88">
        <f t="shared" si="120"/>
        <v>0</v>
      </c>
    </row>
    <row r="3814" spans="1:16" x14ac:dyDescent="0.3">
      <c r="A3814" t="s">
        <v>44</v>
      </c>
      <c r="B3814" s="9" t="s">
        <v>400</v>
      </c>
      <c r="C3814" t="s">
        <v>401</v>
      </c>
      <c r="D3814" t="s">
        <v>126</v>
      </c>
      <c r="E3814" t="s">
        <v>260</v>
      </c>
      <c r="F3814" t="s">
        <v>220</v>
      </c>
      <c r="G3814" t="s">
        <v>272</v>
      </c>
      <c r="H3814" t="s">
        <v>6</v>
      </c>
      <c r="I3814">
        <v>2</v>
      </c>
      <c r="J3814">
        <v>1</v>
      </c>
      <c r="K3814">
        <v>0</v>
      </c>
      <c r="L3814">
        <v>1</v>
      </c>
      <c r="M3814">
        <v>0</v>
      </c>
      <c r="N3814">
        <v>1</v>
      </c>
      <c r="O3814" s="99">
        <f t="shared" si="119"/>
        <v>2</v>
      </c>
      <c r="P3814" s="88">
        <f t="shared" si="120"/>
        <v>1</v>
      </c>
    </row>
    <row r="3815" spans="1:16" x14ac:dyDescent="0.3">
      <c r="A3815" t="s">
        <v>44</v>
      </c>
      <c r="B3815" s="9" t="s">
        <v>400</v>
      </c>
      <c r="C3815" t="s">
        <v>401</v>
      </c>
      <c r="D3815" t="s">
        <v>128</v>
      </c>
      <c r="E3815" t="s">
        <v>261</v>
      </c>
      <c r="F3815" t="s">
        <v>220</v>
      </c>
      <c r="G3815" t="s">
        <v>273</v>
      </c>
      <c r="H3815" t="s">
        <v>4</v>
      </c>
      <c r="I3815">
        <v>17</v>
      </c>
      <c r="J3815">
        <v>8</v>
      </c>
      <c r="K3815">
        <v>1</v>
      </c>
      <c r="L3815">
        <v>7</v>
      </c>
      <c r="M3815">
        <v>8</v>
      </c>
      <c r="N3815">
        <v>1</v>
      </c>
      <c r="O3815" s="99">
        <f t="shared" si="119"/>
        <v>17</v>
      </c>
      <c r="P3815" s="88">
        <f t="shared" si="120"/>
        <v>1</v>
      </c>
    </row>
    <row r="3816" spans="1:16" x14ac:dyDescent="0.3">
      <c r="A3816" t="s">
        <v>44</v>
      </c>
      <c r="B3816" s="9" t="s">
        <v>400</v>
      </c>
      <c r="C3816" t="s">
        <v>401</v>
      </c>
      <c r="D3816" t="s">
        <v>128</v>
      </c>
      <c r="E3816" t="s">
        <v>261</v>
      </c>
      <c r="F3816" t="s">
        <v>220</v>
      </c>
      <c r="G3816" t="s">
        <v>273</v>
      </c>
      <c r="H3816" t="s">
        <v>5</v>
      </c>
      <c r="I3816">
        <v>3</v>
      </c>
      <c r="J3816">
        <v>1</v>
      </c>
      <c r="K3816">
        <v>0</v>
      </c>
      <c r="L3816">
        <v>1</v>
      </c>
      <c r="M3816">
        <v>1</v>
      </c>
      <c r="N3816">
        <v>1</v>
      </c>
      <c r="O3816" s="99">
        <f t="shared" si="119"/>
        <v>3</v>
      </c>
      <c r="P3816" s="88">
        <f t="shared" si="120"/>
        <v>1</v>
      </c>
    </row>
    <row r="3817" spans="1:16" x14ac:dyDescent="0.3">
      <c r="A3817" t="s">
        <v>44</v>
      </c>
      <c r="B3817" s="9" t="s">
        <v>400</v>
      </c>
      <c r="C3817" t="s">
        <v>401</v>
      </c>
      <c r="D3817" t="s">
        <v>128</v>
      </c>
      <c r="E3817" t="s">
        <v>261</v>
      </c>
      <c r="F3817" t="s">
        <v>220</v>
      </c>
      <c r="G3817" t="s">
        <v>273</v>
      </c>
      <c r="H3817" t="s">
        <v>6</v>
      </c>
      <c r="I3817">
        <v>6</v>
      </c>
      <c r="J3817">
        <v>6</v>
      </c>
      <c r="K3817">
        <v>2</v>
      </c>
      <c r="L3817">
        <v>4</v>
      </c>
      <c r="M3817">
        <v>0</v>
      </c>
      <c r="N3817">
        <v>0</v>
      </c>
      <c r="O3817" s="99">
        <f t="shared" si="119"/>
        <v>6</v>
      </c>
      <c r="P3817" s="88">
        <f t="shared" si="120"/>
        <v>0</v>
      </c>
    </row>
    <row r="3818" spans="1:16" x14ac:dyDescent="0.3">
      <c r="A3818" t="s">
        <v>44</v>
      </c>
      <c r="B3818" s="9" t="s">
        <v>400</v>
      </c>
      <c r="C3818" t="s">
        <v>401</v>
      </c>
      <c r="D3818" t="s">
        <v>130</v>
      </c>
      <c r="E3818" t="s">
        <v>262</v>
      </c>
      <c r="F3818" t="s">
        <v>220</v>
      </c>
      <c r="G3818" t="s">
        <v>271</v>
      </c>
      <c r="H3818" t="s">
        <v>4</v>
      </c>
      <c r="I3818">
        <v>21</v>
      </c>
      <c r="J3818">
        <v>9</v>
      </c>
      <c r="K3818">
        <v>0</v>
      </c>
      <c r="L3818">
        <v>9</v>
      </c>
      <c r="M3818">
        <v>7</v>
      </c>
      <c r="N3818">
        <v>5</v>
      </c>
      <c r="O3818" s="99">
        <f t="shared" si="119"/>
        <v>21</v>
      </c>
      <c r="P3818" s="88">
        <f t="shared" si="120"/>
        <v>5</v>
      </c>
    </row>
    <row r="3819" spans="1:16" x14ac:dyDescent="0.3">
      <c r="A3819" t="s">
        <v>44</v>
      </c>
      <c r="B3819" s="9" t="s">
        <v>400</v>
      </c>
      <c r="C3819" t="s">
        <v>401</v>
      </c>
      <c r="D3819" t="s">
        <v>130</v>
      </c>
      <c r="E3819" t="s">
        <v>262</v>
      </c>
      <c r="F3819" t="s">
        <v>220</v>
      </c>
      <c r="G3819" t="s">
        <v>271</v>
      </c>
      <c r="H3819" t="s">
        <v>5</v>
      </c>
      <c r="I3819">
        <v>7</v>
      </c>
      <c r="J3819">
        <v>3</v>
      </c>
      <c r="K3819">
        <v>0</v>
      </c>
      <c r="L3819">
        <v>3</v>
      </c>
      <c r="M3819">
        <v>3</v>
      </c>
      <c r="N3819">
        <v>1</v>
      </c>
      <c r="O3819" s="99">
        <f t="shared" si="119"/>
        <v>7</v>
      </c>
      <c r="P3819" s="88">
        <f t="shared" si="120"/>
        <v>1</v>
      </c>
    </row>
    <row r="3820" spans="1:16" x14ac:dyDescent="0.3">
      <c r="A3820" t="s">
        <v>44</v>
      </c>
      <c r="B3820" s="9" t="s">
        <v>400</v>
      </c>
      <c r="C3820" t="s">
        <v>401</v>
      </c>
      <c r="D3820" t="s">
        <v>130</v>
      </c>
      <c r="E3820" t="s">
        <v>262</v>
      </c>
      <c r="F3820" t="s">
        <v>220</v>
      </c>
      <c r="G3820" t="s">
        <v>271</v>
      </c>
      <c r="H3820" t="s">
        <v>7</v>
      </c>
      <c r="I3820">
        <v>2</v>
      </c>
      <c r="J3820">
        <v>1</v>
      </c>
      <c r="K3820">
        <v>1</v>
      </c>
      <c r="L3820">
        <v>0</v>
      </c>
      <c r="M3820">
        <v>1</v>
      </c>
      <c r="N3820">
        <v>0</v>
      </c>
      <c r="O3820" s="99">
        <f t="shared" si="119"/>
        <v>2</v>
      </c>
      <c r="P3820" s="88">
        <f t="shared" si="120"/>
        <v>0</v>
      </c>
    </row>
    <row r="3821" spans="1:16" x14ac:dyDescent="0.3">
      <c r="A3821" t="s">
        <v>44</v>
      </c>
      <c r="B3821" s="9" t="s">
        <v>400</v>
      </c>
      <c r="C3821" t="s">
        <v>401</v>
      </c>
      <c r="D3821" t="s">
        <v>130</v>
      </c>
      <c r="E3821" t="s">
        <v>262</v>
      </c>
      <c r="F3821" t="s">
        <v>220</v>
      </c>
      <c r="G3821" t="s">
        <v>271</v>
      </c>
      <c r="H3821" t="s">
        <v>6</v>
      </c>
      <c r="I3821">
        <v>3</v>
      </c>
      <c r="J3821">
        <v>3</v>
      </c>
      <c r="K3821">
        <v>0</v>
      </c>
      <c r="L3821">
        <v>3</v>
      </c>
      <c r="M3821">
        <v>0</v>
      </c>
      <c r="N3821">
        <v>0</v>
      </c>
      <c r="O3821" s="99">
        <f t="shared" si="119"/>
        <v>3</v>
      </c>
      <c r="P3821" s="88">
        <f t="shared" si="120"/>
        <v>0</v>
      </c>
    </row>
    <row r="3822" spans="1:16" x14ac:dyDescent="0.3">
      <c r="A3822" t="s">
        <v>44</v>
      </c>
      <c r="B3822" s="9" t="s">
        <v>400</v>
      </c>
      <c r="C3822" t="s">
        <v>401</v>
      </c>
      <c r="D3822" t="s">
        <v>132</v>
      </c>
      <c r="E3822" t="s">
        <v>263</v>
      </c>
      <c r="F3822" t="s">
        <v>239</v>
      </c>
      <c r="G3822" t="s">
        <v>271</v>
      </c>
      <c r="H3822" t="s">
        <v>4</v>
      </c>
      <c r="I3822">
        <v>34</v>
      </c>
      <c r="J3822">
        <v>14</v>
      </c>
      <c r="K3822">
        <v>1</v>
      </c>
      <c r="L3822">
        <v>13</v>
      </c>
      <c r="M3822">
        <v>8</v>
      </c>
      <c r="N3822">
        <v>12</v>
      </c>
      <c r="O3822" s="99">
        <f t="shared" si="119"/>
        <v>34</v>
      </c>
      <c r="P3822" s="88">
        <f t="shared" si="120"/>
        <v>12</v>
      </c>
    </row>
    <row r="3823" spans="1:16" x14ac:dyDescent="0.3">
      <c r="A3823" t="s">
        <v>44</v>
      </c>
      <c r="B3823" s="9" t="s">
        <v>400</v>
      </c>
      <c r="C3823" t="s">
        <v>401</v>
      </c>
      <c r="D3823" t="s">
        <v>132</v>
      </c>
      <c r="E3823" t="s">
        <v>263</v>
      </c>
      <c r="F3823" t="s">
        <v>239</v>
      </c>
      <c r="G3823" t="s">
        <v>271</v>
      </c>
      <c r="H3823" t="s">
        <v>5</v>
      </c>
      <c r="I3823">
        <v>1</v>
      </c>
      <c r="J3823">
        <v>1</v>
      </c>
      <c r="K3823">
        <v>1</v>
      </c>
      <c r="L3823">
        <v>0</v>
      </c>
      <c r="M3823">
        <v>0</v>
      </c>
      <c r="N3823">
        <v>0</v>
      </c>
      <c r="O3823" s="99">
        <f t="shared" si="119"/>
        <v>1</v>
      </c>
      <c r="P3823" s="88">
        <f t="shared" si="120"/>
        <v>0</v>
      </c>
    </row>
    <row r="3824" spans="1:16" x14ac:dyDescent="0.3">
      <c r="A3824" t="s">
        <v>44</v>
      </c>
      <c r="B3824" s="9" t="s">
        <v>400</v>
      </c>
      <c r="C3824" t="s">
        <v>401</v>
      </c>
      <c r="D3824" t="s">
        <v>132</v>
      </c>
      <c r="E3824" t="s">
        <v>263</v>
      </c>
      <c r="F3824" t="s">
        <v>239</v>
      </c>
      <c r="G3824" t="s">
        <v>271</v>
      </c>
      <c r="H3824" t="s">
        <v>7</v>
      </c>
      <c r="I3824">
        <v>3</v>
      </c>
      <c r="J3824">
        <v>2</v>
      </c>
      <c r="K3824">
        <v>0</v>
      </c>
      <c r="L3824">
        <v>2</v>
      </c>
      <c r="M3824">
        <v>0</v>
      </c>
      <c r="N3824">
        <v>1</v>
      </c>
      <c r="O3824" s="99">
        <f t="shared" si="119"/>
        <v>3</v>
      </c>
      <c r="P3824" s="88">
        <f t="shared" si="120"/>
        <v>1</v>
      </c>
    </row>
    <row r="3825" spans="1:16" x14ac:dyDescent="0.3">
      <c r="A3825" t="s">
        <v>44</v>
      </c>
      <c r="B3825" s="9" t="s">
        <v>400</v>
      </c>
      <c r="C3825" t="s">
        <v>401</v>
      </c>
      <c r="D3825" t="s">
        <v>134</v>
      </c>
      <c r="E3825" t="s">
        <v>264</v>
      </c>
      <c r="F3825" t="s">
        <v>220</v>
      </c>
      <c r="G3825" t="s">
        <v>272</v>
      </c>
      <c r="H3825" t="s">
        <v>4</v>
      </c>
      <c r="I3825">
        <v>2</v>
      </c>
      <c r="J3825">
        <v>1</v>
      </c>
      <c r="K3825">
        <v>0</v>
      </c>
      <c r="L3825">
        <v>1</v>
      </c>
      <c r="M3825">
        <v>1</v>
      </c>
      <c r="N3825">
        <v>0</v>
      </c>
      <c r="O3825" s="99">
        <f t="shared" si="119"/>
        <v>2</v>
      </c>
      <c r="P3825" s="88">
        <f t="shared" si="120"/>
        <v>0</v>
      </c>
    </row>
    <row r="3826" spans="1:16" x14ac:dyDescent="0.3">
      <c r="A3826" t="s">
        <v>44</v>
      </c>
      <c r="B3826" s="9" t="s">
        <v>400</v>
      </c>
      <c r="C3826" t="s">
        <v>401</v>
      </c>
      <c r="D3826" t="s">
        <v>134</v>
      </c>
      <c r="E3826" t="s">
        <v>264</v>
      </c>
      <c r="F3826" t="s">
        <v>220</v>
      </c>
      <c r="G3826" t="s">
        <v>272</v>
      </c>
      <c r="H3826" t="s">
        <v>5</v>
      </c>
      <c r="I3826">
        <v>3</v>
      </c>
      <c r="J3826">
        <v>3</v>
      </c>
      <c r="K3826">
        <v>0</v>
      </c>
      <c r="L3826">
        <v>3</v>
      </c>
      <c r="M3826">
        <v>0</v>
      </c>
      <c r="N3826">
        <v>0</v>
      </c>
      <c r="O3826" s="99">
        <f t="shared" si="119"/>
        <v>3</v>
      </c>
      <c r="P3826" s="88">
        <f t="shared" si="120"/>
        <v>0</v>
      </c>
    </row>
    <row r="3827" spans="1:16" x14ac:dyDescent="0.3">
      <c r="A3827" t="s">
        <v>44</v>
      </c>
      <c r="B3827" s="9" t="s">
        <v>400</v>
      </c>
      <c r="C3827" t="s">
        <v>401</v>
      </c>
      <c r="D3827" t="s">
        <v>134</v>
      </c>
      <c r="E3827" t="s">
        <v>264</v>
      </c>
      <c r="F3827" t="s">
        <v>220</v>
      </c>
      <c r="G3827" t="s">
        <v>272</v>
      </c>
      <c r="H3827" t="s">
        <v>6</v>
      </c>
      <c r="I3827">
        <v>2</v>
      </c>
      <c r="J3827">
        <v>1</v>
      </c>
      <c r="K3827">
        <v>0</v>
      </c>
      <c r="L3827">
        <v>1</v>
      </c>
      <c r="M3827">
        <v>1</v>
      </c>
      <c r="N3827">
        <v>0</v>
      </c>
      <c r="O3827" s="99">
        <f t="shared" si="119"/>
        <v>2</v>
      </c>
      <c r="P3827" s="88">
        <f t="shared" si="120"/>
        <v>0</v>
      </c>
    </row>
    <row r="3828" spans="1:16" x14ac:dyDescent="0.3">
      <c r="A3828" t="s">
        <v>44</v>
      </c>
      <c r="B3828" s="9" t="s">
        <v>400</v>
      </c>
      <c r="C3828" t="s">
        <v>401</v>
      </c>
      <c r="D3828" t="s">
        <v>136</v>
      </c>
      <c r="E3828" t="s">
        <v>265</v>
      </c>
      <c r="F3828" t="s">
        <v>239</v>
      </c>
      <c r="G3828" t="s">
        <v>271</v>
      </c>
      <c r="H3828" t="s">
        <v>4</v>
      </c>
      <c r="I3828">
        <v>96</v>
      </c>
      <c r="J3828">
        <v>16</v>
      </c>
      <c r="K3828">
        <v>7</v>
      </c>
      <c r="L3828">
        <v>9</v>
      </c>
      <c r="M3828">
        <v>23</v>
      </c>
      <c r="N3828">
        <v>57</v>
      </c>
      <c r="O3828" s="99">
        <f t="shared" si="119"/>
        <v>96</v>
      </c>
      <c r="P3828" s="88">
        <f t="shared" si="120"/>
        <v>57</v>
      </c>
    </row>
    <row r="3829" spans="1:16" x14ac:dyDescent="0.3">
      <c r="A3829" t="s">
        <v>44</v>
      </c>
      <c r="B3829" s="9" t="s">
        <v>400</v>
      </c>
      <c r="C3829" t="s">
        <v>401</v>
      </c>
      <c r="D3829" t="s">
        <v>136</v>
      </c>
      <c r="E3829" t="s">
        <v>265</v>
      </c>
      <c r="F3829" t="s">
        <v>239</v>
      </c>
      <c r="G3829" t="s">
        <v>271</v>
      </c>
      <c r="H3829" t="s">
        <v>5</v>
      </c>
      <c r="I3829">
        <v>14</v>
      </c>
      <c r="J3829">
        <v>3</v>
      </c>
      <c r="K3829">
        <v>1</v>
      </c>
      <c r="L3829">
        <v>2</v>
      </c>
      <c r="M3829">
        <v>3</v>
      </c>
      <c r="N3829">
        <v>8</v>
      </c>
      <c r="O3829" s="99">
        <f t="shared" si="119"/>
        <v>14</v>
      </c>
      <c r="P3829" s="88">
        <f t="shared" si="120"/>
        <v>8</v>
      </c>
    </row>
    <row r="3830" spans="1:16" x14ac:dyDescent="0.3">
      <c r="A3830" t="s">
        <v>44</v>
      </c>
      <c r="B3830" s="9" t="s">
        <v>400</v>
      </c>
      <c r="C3830" t="s">
        <v>401</v>
      </c>
      <c r="D3830" t="s">
        <v>136</v>
      </c>
      <c r="E3830" t="s">
        <v>265</v>
      </c>
      <c r="F3830" t="s">
        <v>239</v>
      </c>
      <c r="G3830" t="s">
        <v>271</v>
      </c>
      <c r="H3830" t="s">
        <v>7</v>
      </c>
      <c r="I3830">
        <v>2</v>
      </c>
      <c r="J3830">
        <v>0</v>
      </c>
      <c r="K3830">
        <v>0</v>
      </c>
      <c r="L3830">
        <v>0</v>
      </c>
      <c r="M3830">
        <v>0</v>
      </c>
      <c r="N3830">
        <v>2</v>
      </c>
      <c r="O3830" s="99">
        <f t="shared" si="119"/>
        <v>2</v>
      </c>
      <c r="P3830" s="88">
        <f t="shared" si="120"/>
        <v>2</v>
      </c>
    </row>
    <row r="3831" spans="1:16" x14ac:dyDescent="0.3">
      <c r="A3831" t="s">
        <v>44</v>
      </c>
      <c r="B3831" s="9" t="s">
        <v>400</v>
      </c>
      <c r="C3831" t="s">
        <v>401</v>
      </c>
      <c r="D3831" t="s">
        <v>136</v>
      </c>
      <c r="E3831" t="s">
        <v>265</v>
      </c>
      <c r="F3831" t="s">
        <v>239</v>
      </c>
      <c r="G3831" t="s">
        <v>271</v>
      </c>
      <c r="H3831" t="s">
        <v>6</v>
      </c>
      <c r="I3831">
        <v>7</v>
      </c>
      <c r="J3831">
        <v>4</v>
      </c>
      <c r="K3831">
        <v>0</v>
      </c>
      <c r="L3831">
        <v>4</v>
      </c>
      <c r="M3831">
        <v>2</v>
      </c>
      <c r="N3831">
        <v>1</v>
      </c>
      <c r="O3831" s="99">
        <f t="shared" si="119"/>
        <v>7</v>
      </c>
      <c r="P3831" s="88">
        <f t="shared" si="120"/>
        <v>1</v>
      </c>
    </row>
    <row r="3832" spans="1:16" x14ac:dyDescent="0.3">
      <c r="A3832" t="s">
        <v>44</v>
      </c>
      <c r="B3832" s="9" t="s">
        <v>400</v>
      </c>
      <c r="C3832" t="s">
        <v>401</v>
      </c>
      <c r="D3832" t="s">
        <v>138</v>
      </c>
      <c r="E3832" t="s">
        <v>266</v>
      </c>
      <c r="F3832" t="s">
        <v>220</v>
      </c>
      <c r="G3832" t="s">
        <v>272</v>
      </c>
      <c r="H3832" t="s">
        <v>4</v>
      </c>
      <c r="I3832">
        <v>16</v>
      </c>
      <c r="J3832">
        <v>5</v>
      </c>
      <c r="K3832">
        <v>0</v>
      </c>
      <c r="L3832">
        <v>5</v>
      </c>
      <c r="M3832">
        <v>7</v>
      </c>
      <c r="N3832">
        <v>4</v>
      </c>
      <c r="O3832" s="99">
        <f t="shared" si="119"/>
        <v>16</v>
      </c>
      <c r="P3832" s="88">
        <f t="shared" si="120"/>
        <v>4</v>
      </c>
    </row>
    <row r="3833" spans="1:16" x14ac:dyDescent="0.3">
      <c r="A3833" t="s">
        <v>44</v>
      </c>
      <c r="B3833" s="9" t="s">
        <v>400</v>
      </c>
      <c r="C3833" t="s">
        <v>401</v>
      </c>
      <c r="D3833" t="s">
        <v>138</v>
      </c>
      <c r="E3833" t="s">
        <v>266</v>
      </c>
      <c r="F3833" t="s">
        <v>220</v>
      </c>
      <c r="G3833" t="s">
        <v>272</v>
      </c>
      <c r="H3833" t="s">
        <v>7</v>
      </c>
      <c r="I3833">
        <v>2</v>
      </c>
      <c r="J3833">
        <v>1</v>
      </c>
      <c r="K3833">
        <v>1</v>
      </c>
      <c r="L3833">
        <v>0</v>
      </c>
      <c r="M3833">
        <v>1</v>
      </c>
      <c r="N3833">
        <v>0</v>
      </c>
      <c r="O3833" s="99">
        <f t="shared" si="119"/>
        <v>2</v>
      </c>
      <c r="P3833" s="88">
        <f t="shared" si="120"/>
        <v>0</v>
      </c>
    </row>
    <row r="3834" spans="1:16" x14ac:dyDescent="0.3">
      <c r="A3834" t="s">
        <v>44</v>
      </c>
      <c r="B3834" s="9" t="s">
        <v>400</v>
      </c>
      <c r="C3834" t="s">
        <v>401</v>
      </c>
      <c r="D3834" t="s">
        <v>138</v>
      </c>
      <c r="E3834" t="s">
        <v>266</v>
      </c>
      <c r="F3834" t="s">
        <v>220</v>
      </c>
      <c r="G3834" t="s">
        <v>272</v>
      </c>
      <c r="H3834" t="s">
        <v>6</v>
      </c>
      <c r="I3834">
        <v>1</v>
      </c>
      <c r="J3834">
        <v>0</v>
      </c>
      <c r="K3834">
        <v>0</v>
      </c>
      <c r="L3834">
        <v>0</v>
      </c>
      <c r="M3834">
        <v>1</v>
      </c>
      <c r="N3834">
        <v>0</v>
      </c>
      <c r="O3834" s="99">
        <f t="shared" si="119"/>
        <v>1</v>
      </c>
      <c r="P3834" s="88">
        <f t="shared" si="120"/>
        <v>0</v>
      </c>
    </row>
    <row r="3835" spans="1:16" x14ac:dyDescent="0.3">
      <c r="A3835" t="s">
        <v>44</v>
      </c>
      <c r="B3835" s="9" t="s">
        <v>400</v>
      </c>
      <c r="C3835" t="s">
        <v>401</v>
      </c>
      <c r="D3835" t="s">
        <v>140</v>
      </c>
      <c r="E3835" t="s">
        <v>267</v>
      </c>
      <c r="F3835" t="s">
        <v>239</v>
      </c>
      <c r="G3835" t="s">
        <v>271</v>
      </c>
      <c r="H3835" t="s">
        <v>4</v>
      </c>
      <c r="I3835">
        <v>73</v>
      </c>
      <c r="J3835">
        <v>36</v>
      </c>
      <c r="K3835">
        <v>7</v>
      </c>
      <c r="L3835">
        <v>29</v>
      </c>
      <c r="M3835">
        <v>22</v>
      </c>
      <c r="N3835">
        <v>15</v>
      </c>
      <c r="O3835" s="99">
        <f t="shared" si="119"/>
        <v>73</v>
      </c>
      <c r="P3835" s="88">
        <f t="shared" si="120"/>
        <v>15</v>
      </c>
    </row>
    <row r="3836" spans="1:16" x14ac:dyDescent="0.3">
      <c r="A3836" t="s">
        <v>44</v>
      </c>
      <c r="B3836" s="9" t="s">
        <v>400</v>
      </c>
      <c r="C3836" t="s">
        <v>401</v>
      </c>
      <c r="D3836" t="s">
        <v>140</v>
      </c>
      <c r="E3836" t="s">
        <v>267</v>
      </c>
      <c r="F3836" t="s">
        <v>239</v>
      </c>
      <c r="G3836" t="s">
        <v>271</v>
      </c>
      <c r="H3836" t="s">
        <v>5</v>
      </c>
      <c r="I3836">
        <v>21</v>
      </c>
      <c r="J3836">
        <v>11</v>
      </c>
      <c r="K3836">
        <v>1</v>
      </c>
      <c r="L3836">
        <v>10</v>
      </c>
      <c r="M3836">
        <v>8</v>
      </c>
      <c r="N3836">
        <v>2</v>
      </c>
      <c r="O3836" s="99">
        <f t="shared" si="119"/>
        <v>21</v>
      </c>
      <c r="P3836" s="88">
        <f t="shared" si="120"/>
        <v>2</v>
      </c>
    </row>
    <row r="3837" spans="1:16" x14ac:dyDescent="0.3">
      <c r="A3837" t="s">
        <v>44</v>
      </c>
      <c r="B3837" s="9" t="s">
        <v>400</v>
      </c>
      <c r="C3837" t="s">
        <v>401</v>
      </c>
      <c r="D3837" t="s">
        <v>140</v>
      </c>
      <c r="E3837" t="s">
        <v>267</v>
      </c>
      <c r="F3837" t="s">
        <v>239</v>
      </c>
      <c r="G3837" t="s">
        <v>271</v>
      </c>
      <c r="H3837" t="s">
        <v>7</v>
      </c>
      <c r="I3837">
        <v>5</v>
      </c>
      <c r="J3837">
        <v>3</v>
      </c>
      <c r="K3837">
        <v>0</v>
      </c>
      <c r="L3837">
        <v>3</v>
      </c>
      <c r="M3837">
        <v>1</v>
      </c>
      <c r="N3837">
        <v>1</v>
      </c>
      <c r="O3837" s="99">
        <f t="shared" si="119"/>
        <v>5</v>
      </c>
      <c r="P3837" s="88">
        <f t="shared" si="120"/>
        <v>1</v>
      </c>
    </row>
    <row r="3838" spans="1:16" x14ac:dyDescent="0.3">
      <c r="A3838" t="s">
        <v>44</v>
      </c>
      <c r="B3838" s="9" t="s">
        <v>400</v>
      </c>
      <c r="C3838" t="s">
        <v>401</v>
      </c>
      <c r="D3838" t="s">
        <v>140</v>
      </c>
      <c r="E3838" t="s">
        <v>267</v>
      </c>
      <c r="F3838" t="s">
        <v>239</v>
      </c>
      <c r="G3838" t="s">
        <v>271</v>
      </c>
      <c r="H3838" t="s">
        <v>6</v>
      </c>
      <c r="I3838">
        <v>1</v>
      </c>
      <c r="J3838">
        <v>1</v>
      </c>
      <c r="K3838">
        <v>1</v>
      </c>
      <c r="L3838">
        <v>0</v>
      </c>
      <c r="M3838">
        <v>0</v>
      </c>
      <c r="N3838">
        <v>0</v>
      </c>
      <c r="O3838" s="99">
        <f t="shared" si="119"/>
        <v>1</v>
      </c>
      <c r="P3838" s="88">
        <f t="shared" si="120"/>
        <v>0</v>
      </c>
    </row>
    <row r="3839" spans="1:16" x14ac:dyDescent="0.3">
      <c r="A3839" t="s">
        <v>44</v>
      </c>
      <c r="B3839" s="9" t="s">
        <v>400</v>
      </c>
      <c r="C3839" t="s">
        <v>402</v>
      </c>
      <c r="D3839" t="s">
        <v>52</v>
      </c>
      <c r="E3839" t="s">
        <v>219</v>
      </c>
      <c r="F3839" t="s">
        <v>220</v>
      </c>
      <c r="G3839" t="s">
        <v>271</v>
      </c>
      <c r="H3839" t="s">
        <v>4</v>
      </c>
      <c r="I3839">
        <v>28</v>
      </c>
      <c r="J3839">
        <v>11</v>
      </c>
      <c r="K3839">
        <v>0</v>
      </c>
      <c r="L3839">
        <v>11</v>
      </c>
      <c r="M3839">
        <v>13</v>
      </c>
      <c r="N3839">
        <v>4</v>
      </c>
      <c r="O3839" s="99">
        <f t="shared" si="119"/>
        <v>28</v>
      </c>
      <c r="P3839" s="88">
        <f t="shared" si="120"/>
        <v>4</v>
      </c>
    </row>
    <row r="3840" spans="1:16" x14ac:dyDescent="0.3">
      <c r="A3840" t="s">
        <v>44</v>
      </c>
      <c r="B3840" s="9" t="s">
        <v>400</v>
      </c>
      <c r="C3840" t="s">
        <v>402</v>
      </c>
      <c r="D3840" t="s">
        <v>52</v>
      </c>
      <c r="E3840" t="s">
        <v>219</v>
      </c>
      <c r="F3840" t="s">
        <v>220</v>
      </c>
      <c r="G3840" t="s">
        <v>271</v>
      </c>
      <c r="H3840" t="s">
        <v>5</v>
      </c>
      <c r="I3840">
        <v>9</v>
      </c>
      <c r="J3840">
        <v>4</v>
      </c>
      <c r="K3840">
        <v>0</v>
      </c>
      <c r="L3840">
        <v>4</v>
      </c>
      <c r="M3840">
        <v>5</v>
      </c>
      <c r="N3840">
        <v>0</v>
      </c>
      <c r="O3840" s="99">
        <f t="shared" si="119"/>
        <v>9</v>
      </c>
      <c r="P3840" s="88">
        <f t="shared" si="120"/>
        <v>0</v>
      </c>
    </row>
    <row r="3841" spans="1:16" x14ac:dyDescent="0.3">
      <c r="A3841" t="s">
        <v>44</v>
      </c>
      <c r="B3841" s="9" t="s">
        <v>400</v>
      </c>
      <c r="C3841" t="s">
        <v>402</v>
      </c>
      <c r="D3841" t="s">
        <v>54</v>
      </c>
      <c r="E3841" t="s">
        <v>222</v>
      </c>
      <c r="F3841" t="s">
        <v>220</v>
      </c>
      <c r="G3841" t="s">
        <v>272</v>
      </c>
      <c r="H3841" t="s">
        <v>4</v>
      </c>
      <c r="I3841">
        <v>4</v>
      </c>
      <c r="J3841">
        <v>4</v>
      </c>
      <c r="K3841">
        <v>2</v>
      </c>
      <c r="L3841">
        <v>2</v>
      </c>
      <c r="M3841">
        <v>0</v>
      </c>
      <c r="N3841">
        <v>0</v>
      </c>
      <c r="O3841" s="99">
        <f t="shared" si="119"/>
        <v>4</v>
      </c>
      <c r="P3841" s="88">
        <f t="shared" si="120"/>
        <v>0</v>
      </c>
    </row>
    <row r="3842" spans="1:16" x14ac:dyDescent="0.3">
      <c r="A3842" t="s">
        <v>44</v>
      </c>
      <c r="B3842" s="9" t="s">
        <v>400</v>
      </c>
      <c r="C3842" t="s">
        <v>402</v>
      </c>
      <c r="D3842" t="s">
        <v>54</v>
      </c>
      <c r="E3842" t="s">
        <v>222</v>
      </c>
      <c r="F3842" t="s">
        <v>220</v>
      </c>
      <c r="G3842" t="s">
        <v>272</v>
      </c>
      <c r="H3842" t="s">
        <v>7</v>
      </c>
      <c r="I3842">
        <v>2</v>
      </c>
      <c r="J3842">
        <v>0</v>
      </c>
      <c r="K3842">
        <v>0</v>
      </c>
      <c r="L3842">
        <v>0</v>
      </c>
      <c r="M3842">
        <v>2</v>
      </c>
      <c r="N3842">
        <v>0</v>
      </c>
      <c r="O3842" s="99">
        <f t="shared" si="119"/>
        <v>2</v>
      </c>
      <c r="P3842" s="88">
        <f t="shared" si="120"/>
        <v>0</v>
      </c>
    </row>
    <row r="3843" spans="1:16" x14ac:dyDescent="0.3">
      <c r="A3843" t="s">
        <v>44</v>
      </c>
      <c r="B3843" s="9" t="s">
        <v>400</v>
      </c>
      <c r="C3843" t="s">
        <v>402</v>
      </c>
      <c r="D3843" t="s">
        <v>54</v>
      </c>
      <c r="E3843" t="s">
        <v>222</v>
      </c>
      <c r="F3843" t="s">
        <v>220</v>
      </c>
      <c r="G3843" t="s">
        <v>272</v>
      </c>
      <c r="H3843" t="s">
        <v>6</v>
      </c>
      <c r="I3843">
        <v>1</v>
      </c>
      <c r="J3843">
        <v>1</v>
      </c>
      <c r="K3843">
        <v>0</v>
      </c>
      <c r="L3843">
        <v>1</v>
      </c>
      <c r="M3843">
        <v>0</v>
      </c>
      <c r="N3843">
        <v>0</v>
      </c>
      <c r="O3843" s="99">
        <f t="shared" ref="O3843:O3906" si="121">IF($I$1=$O$1,I3843,IF($J$1=$O$1,J3843,IF($K$1=$O$1,K3843,IF($L$1=$O$1,L3843,IF($M$1=$O$1,M3843,IF($N$1=$O$1,N3843,"x"))))))</f>
        <v>1</v>
      </c>
      <c r="P3843" s="88">
        <f t="shared" ref="P3843:P3906" si="122">IF($I$1=$P$1,I3843,IF($J$1=$P$1,J3843,IF($K$1=$P$1,K3843,IF($L$1=$P$1,L3843,IF($M$1=$P$1,M3843,IF($N$1=$P$1,N3843,"x"))))))</f>
        <v>0</v>
      </c>
    </row>
    <row r="3844" spans="1:16" x14ac:dyDescent="0.3">
      <c r="A3844" t="s">
        <v>44</v>
      </c>
      <c r="B3844" s="9" t="s">
        <v>400</v>
      </c>
      <c r="C3844" t="s">
        <v>402</v>
      </c>
      <c r="D3844" t="s">
        <v>56</v>
      </c>
      <c r="E3844" t="s">
        <v>224</v>
      </c>
      <c r="F3844" t="s">
        <v>220</v>
      </c>
      <c r="G3844" t="s">
        <v>271</v>
      </c>
      <c r="H3844" t="s">
        <v>4</v>
      </c>
      <c r="I3844">
        <v>20</v>
      </c>
      <c r="J3844">
        <v>7</v>
      </c>
      <c r="K3844">
        <v>0</v>
      </c>
      <c r="L3844">
        <v>7</v>
      </c>
      <c r="M3844">
        <v>10</v>
      </c>
      <c r="N3844">
        <v>3</v>
      </c>
      <c r="O3844" s="99">
        <f t="shared" si="121"/>
        <v>20</v>
      </c>
      <c r="P3844" s="88">
        <f t="shared" si="122"/>
        <v>3</v>
      </c>
    </row>
    <row r="3845" spans="1:16" x14ac:dyDescent="0.3">
      <c r="A3845" t="s">
        <v>44</v>
      </c>
      <c r="B3845" s="9" t="s">
        <v>400</v>
      </c>
      <c r="C3845" t="s">
        <v>402</v>
      </c>
      <c r="D3845" t="s">
        <v>56</v>
      </c>
      <c r="E3845" t="s">
        <v>224</v>
      </c>
      <c r="F3845" t="s">
        <v>220</v>
      </c>
      <c r="G3845" t="s">
        <v>271</v>
      </c>
      <c r="H3845" t="s">
        <v>5</v>
      </c>
      <c r="I3845">
        <v>6</v>
      </c>
      <c r="J3845">
        <v>3</v>
      </c>
      <c r="K3845">
        <v>0</v>
      </c>
      <c r="L3845">
        <v>3</v>
      </c>
      <c r="M3845">
        <v>3</v>
      </c>
      <c r="N3845">
        <v>0</v>
      </c>
      <c r="O3845" s="99">
        <f t="shared" si="121"/>
        <v>6</v>
      </c>
      <c r="P3845" s="88">
        <f t="shared" si="122"/>
        <v>0</v>
      </c>
    </row>
    <row r="3846" spans="1:16" x14ac:dyDescent="0.3">
      <c r="A3846" t="s">
        <v>44</v>
      </c>
      <c r="B3846" s="9" t="s">
        <v>400</v>
      </c>
      <c r="C3846" t="s">
        <v>402</v>
      </c>
      <c r="D3846" t="s">
        <v>56</v>
      </c>
      <c r="E3846" t="s">
        <v>224</v>
      </c>
      <c r="F3846" t="s">
        <v>220</v>
      </c>
      <c r="G3846" t="s">
        <v>271</v>
      </c>
      <c r="H3846" t="s">
        <v>6</v>
      </c>
      <c r="I3846">
        <v>2</v>
      </c>
      <c r="J3846">
        <v>2</v>
      </c>
      <c r="K3846">
        <v>2</v>
      </c>
      <c r="L3846">
        <v>0</v>
      </c>
      <c r="M3846">
        <v>0</v>
      </c>
      <c r="N3846">
        <v>0</v>
      </c>
      <c r="O3846" s="99">
        <f t="shared" si="121"/>
        <v>2</v>
      </c>
      <c r="P3846" s="88">
        <f t="shared" si="122"/>
        <v>0</v>
      </c>
    </row>
    <row r="3847" spans="1:16" x14ac:dyDescent="0.3">
      <c r="A3847" t="s">
        <v>44</v>
      </c>
      <c r="B3847" s="9" t="s">
        <v>400</v>
      </c>
      <c r="C3847" t="s">
        <v>402</v>
      </c>
      <c r="D3847" t="s">
        <v>58</v>
      </c>
      <c r="E3847" t="s">
        <v>225</v>
      </c>
      <c r="F3847" t="s">
        <v>220</v>
      </c>
      <c r="G3847" t="s">
        <v>272</v>
      </c>
      <c r="H3847" t="s">
        <v>4</v>
      </c>
      <c r="I3847">
        <v>11</v>
      </c>
      <c r="J3847">
        <v>6</v>
      </c>
      <c r="K3847">
        <v>0</v>
      </c>
      <c r="L3847">
        <v>6</v>
      </c>
      <c r="M3847">
        <v>2</v>
      </c>
      <c r="N3847">
        <v>3</v>
      </c>
      <c r="O3847" s="99">
        <f t="shared" si="121"/>
        <v>11</v>
      </c>
      <c r="P3847" s="88">
        <f t="shared" si="122"/>
        <v>3</v>
      </c>
    </row>
    <row r="3848" spans="1:16" x14ac:dyDescent="0.3">
      <c r="A3848" t="s">
        <v>44</v>
      </c>
      <c r="B3848" s="9" t="s">
        <v>400</v>
      </c>
      <c r="C3848" t="s">
        <v>402</v>
      </c>
      <c r="D3848" t="s">
        <v>58</v>
      </c>
      <c r="E3848" t="s">
        <v>225</v>
      </c>
      <c r="F3848" t="s">
        <v>220</v>
      </c>
      <c r="G3848" t="s">
        <v>272</v>
      </c>
      <c r="H3848" t="s">
        <v>5</v>
      </c>
      <c r="I3848">
        <v>11</v>
      </c>
      <c r="J3848">
        <v>0</v>
      </c>
      <c r="K3848">
        <v>0</v>
      </c>
      <c r="L3848">
        <v>0</v>
      </c>
      <c r="M3848">
        <v>7</v>
      </c>
      <c r="N3848">
        <v>4</v>
      </c>
      <c r="O3848" s="99">
        <f t="shared" si="121"/>
        <v>11</v>
      </c>
      <c r="P3848" s="88">
        <f t="shared" si="122"/>
        <v>4</v>
      </c>
    </row>
    <row r="3849" spans="1:16" x14ac:dyDescent="0.3">
      <c r="A3849" t="s">
        <v>44</v>
      </c>
      <c r="B3849" s="9" t="s">
        <v>400</v>
      </c>
      <c r="C3849" t="s">
        <v>402</v>
      </c>
      <c r="D3849" t="s">
        <v>58</v>
      </c>
      <c r="E3849" t="s">
        <v>225</v>
      </c>
      <c r="F3849" t="s">
        <v>220</v>
      </c>
      <c r="G3849" t="s">
        <v>272</v>
      </c>
      <c r="H3849" t="s">
        <v>7</v>
      </c>
      <c r="I3849">
        <v>4</v>
      </c>
      <c r="J3849">
        <v>2</v>
      </c>
      <c r="K3849">
        <v>1</v>
      </c>
      <c r="L3849">
        <v>1</v>
      </c>
      <c r="M3849">
        <v>2</v>
      </c>
      <c r="N3849">
        <v>0</v>
      </c>
      <c r="O3849" s="99">
        <f t="shared" si="121"/>
        <v>4</v>
      </c>
      <c r="P3849" s="88">
        <f t="shared" si="122"/>
        <v>0</v>
      </c>
    </row>
    <row r="3850" spans="1:16" x14ac:dyDescent="0.3">
      <c r="A3850" t="s">
        <v>44</v>
      </c>
      <c r="B3850" s="9" t="s">
        <v>400</v>
      </c>
      <c r="C3850" t="s">
        <v>402</v>
      </c>
      <c r="D3850" t="s">
        <v>58</v>
      </c>
      <c r="E3850" t="s">
        <v>225</v>
      </c>
      <c r="F3850" t="s">
        <v>220</v>
      </c>
      <c r="G3850" t="s">
        <v>272</v>
      </c>
      <c r="H3850" t="s">
        <v>6</v>
      </c>
      <c r="I3850">
        <v>1</v>
      </c>
      <c r="J3850">
        <v>1</v>
      </c>
      <c r="K3850">
        <v>0</v>
      </c>
      <c r="L3850">
        <v>1</v>
      </c>
      <c r="M3850">
        <v>0</v>
      </c>
      <c r="N3850">
        <v>0</v>
      </c>
      <c r="O3850" s="99">
        <f t="shared" si="121"/>
        <v>1</v>
      </c>
      <c r="P3850" s="88">
        <f t="shared" si="122"/>
        <v>0</v>
      </c>
    </row>
    <row r="3851" spans="1:16" x14ac:dyDescent="0.3">
      <c r="A3851" t="s">
        <v>44</v>
      </c>
      <c r="B3851" s="9" t="s">
        <v>400</v>
      </c>
      <c r="C3851" t="s">
        <v>402</v>
      </c>
      <c r="D3851" t="s">
        <v>60</v>
      </c>
      <c r="E3851" t="s">
        <v>226</v>
      </c>
      <c r="F3851" t="s">
        <v>220</v>
      </c>
      <c r="G3851" t="s">
        <v>273</v>
      </c>
      <c r="H3851" t="s">
        <v>4</v>
      </c>
      <c r="I3851">
        <v>14</v>
      </c>
      <c r="J3851">
        <v>6</v>
      </c>
      <c r="K3851">
        <v>0</v>
      </c>
      <c r="L3851">
        <v>6</v>
      </c>
      <c r="M3851">
        <v>6</v>
      </c>
      <c r="N3851">
        <v>2</v>
      </c>
      <c r="O3851" s="99">
        <f t="shared" si="121"/>
        <v>14</v>
      </c>
      <c r="P3851" s="88">
        <f t="shared" si="122"/>
        <v>2</v>
      </c>
    </row>
    <row r="3852" spans="1:16" x14ac:dyDescent="0.3">
      <c r="A3852" t="s">
        <v>44</v>
      </c>
      <c r="B3852" s="9" t="s">
        <v>400</v>
      </c>
      <c r="C3852" t="s">
        <v>402</v>
      </c>
      <c r="D3852" t="s">
        <v>60</v>
      </c>
      <c r="E3852" t="s">
        <v>226</v>
      </c>
      <c r="F3852" t="s">
        <v>220</v>
      </c>
      <c r="G3852" t="s">
        <v>273</v>
      </c>
      <c r="H3852" t="s">
        <v>5</v>
      </c>
      <c r="I3852">
        <v>4</v>
      </c>
      <c r="J3852">
        <v>1</v>
      </c>
      <c r="K3852">
        <v>0</v>
      </c>
      <c r="L3852">
        <v>1</v>
      </c>
      <c r="M3852">
        <v>3</v>
      </c>
      <c r="N3852">
        <v>0</v>
      </c>
      <c r="O3852" s="99">
        <f t="shared" si="121"/>
        <v>4</v>
      </c>
      <c r="P3852" s="88">
        <f t="shared" si="122"/>
        <v>0</v>
      </c>
    </row>
    <row r="3853" spans="1:16" x14ac:dyDescent="0.3">
      <c r="A3853" t="s">
        <v>44</v>
      </c>
      <c r="B3853" s="9" t="s">
        <v>400</v>
      </c>
      <c r="C3853" t="s">
        <v>402</v>
      </c>
      <c r="D3853" t="s">
        <v>60</v>
      </c>
      <c r="E3853" t="s">
        <v>226</v>
      </c>
      <c r="F3853" t="s">
        <v>220</v>
      </c>
      <c r="G3853" t="s">
        <v>273</v>
      </c>
      <c r="H3853" t="s">
        <v>7</v>
      </c>
      <c r="I3853">
        <v>1</v>
      </c>
      <c r="J3853">
        <v>1</v>
      </c>
      <c r="K3853">
        <v>0</v>
      </c>
      <c r="L3853">
        <v>1</v>
      </c>
      <c r="M3853">
        <v>0</v>
      </c>
      <c r="N3853">
        <v>0</v>
      </c>
      <c r="O3853" s="99">
        <f t="shared" si="121"/>
        <v>1</v>
      </c>
      <c r="P3853" s="88">
        <f t="shared" si="122"/>
        <v>0</v>
      </c>
    </row>
    <row r="3854" spans="1:16" x14ac:dyDescent="0.3">
      <c r="A3854" t="s">
        <v>44</v>
      </c>
      <c r="B3854" s="9" t="s">
        <v>400</v>
      </c>
      <c r="C3854" t="s">
        <v>402</v>
      </c>
      <c r="D3854" t="s">
        <v>60</v>
      </c>
      <c r="E3854" t="s">
        <v>226</v>
      </c>
      <c r="F3854" t="s">
        <v>220</v>
      </c>
      <c r="G3854" t="s">
        <v>273</v>
      </c>
      <c r="H3854" t="s">
        <v>6</v>
      </c>
      <c r="I3854">
        <v>4</v>
      </c>
      <c r="J3854">
        <v>4</v>
      </c>
      <c r="K3854">
        <v>0</v>
      </c>
      <c r="L3854">
        <v>4</v>
      </c>
      <c r="M3854">
        <v>0</v>
      </c>
      <c r="N3854">
        <v>0</v>
      </c>
      <c r="O3854" s="99">
        <f t="shared" si="121"/>
        <v>4</v>
      </c>
      <c r="P3854" s="88">
        <f t="shared" si="122"/>
        <v>0</v>
      </c>
    </row>
    <row r="3855" spans="1:16" x14ac:dyDescent="0.3">
      <c r="A3855" t="s">
        <v>44</v>
      </c>
      <c r="B3855" s="9" t="s">
        <v>400</v>
      </c>
      <c r="C3855" t="s">
        <v>402</v>
      </c>
      <c r="D3855" t="s">
        <v>62</v>
      </c>
      <c r="E3855" t="s">
        <v>228</v>
      </c>
      <c r="F3855" t="s">
        <v>220</v>
      </c>
      <c r="G3855" t="s">
        <v>272</v>
      </c>
      <c r="H3855" t="s">
        <v>4</v>
      </c>
      <c r="I3855">
        <v>33</v>
      </c>
      <c r="J3855">
        <v>11</v>
      </c>
      <c r="K3855">
        <v>1</v>
      </c>
      <c r="L3855">
        <v>10</v>
      </c>
      <c r="M3855">
        <v>6</v>
      </c>
      <c r="N3855">
        <v>16</v>
      </c>
      <c r="O3855" s="99">
        <f t="shared" si="121"/>
        <v>33</v>
      </c>
      <c r="P3855" s="88">
        <f t="shared" si="122"/>
        <v>16</v>
      </c>
    </row>
    <row r="3856" spans="1:16" x14ac:dyDescent="0.3">
      <c r="A3856" t="s">
        <v>44</v>
      </c>
      <c r="B3856" s="9" t="s">
        <v>400</v>
      </c>
      <c r="C3856" t="s">
        <v>402</v>
      </c>
      <c r="D3856" t="s">
        <v>62</v>
      </c>
      <c r="E3856" t="s">
        <v>228</v>
      </c>
      <c r="F3856" t="s">
        <v>220</v>
      </c>
      <c r="G3856" t="s">
        <v>272</v>
      </c>
      <c r="H3856" t="s">
        <v>5</v>
      </c>
      <c r="I3856">
        <v>6</v>
      </c>
      <c r="J3856">
        <v>2</v>
      </c>
      <c r="K3856">
        <v>0</v>
      </c>
      <c r="L3856">
        <v>2</v>
      </c>
      <c r="M3856">
        <v>1</v>
      </c>
      <c r="N3856">
        <v>3</v>
      </c>
      <c r="O3856" s="99">
        <f t="shared" si="121"/>
        <v>6</v>
      </c>
      <c r="P3856" s="88">
        <f t="shared" si="122"/>
        <v>3</v>
      </c>
    </row>
    <row r="3857" spans="1:16" x14ac:dyDescent="0.3">
      <c r="A3857" t="s">
        <v>44</v>
      </c>
      <c r="B3857" s="9" t="s">
        <v>400</v>
      </c>
      <c r="C3857" t="s">
        <v>402</v>
      </c>
      <c r="D3857" t="s">
        <v>62</v>
      </c>
      <c r="E3857" t="s">
        <v>228</v>
      </c>
      <c r="F3857" t="s">
        <v>220</v>
      </c>
      <c r="G3857" t="s">
        <v>272</v>
      </c>
      <c r="H3857" t="s">
        <v>7</v>
      </c>
      <c r="I3857">
        <v>2</v>
      </c>
      <c r="J3857">
        <v>2</v>
      </c>
      <c r="K3857">
        <v>1</v>
      </c>
      <c r="L3857">
        <v>1</v>
      </c>
      <c r="M3857">
        <v>0</v>
      </c>
      <c r="N3857">
        <v>0</v>
      </c>
      <c r="O3857" s="99">
        <f t="shared" si="121"/>
        <v>2</v>
      </c>
      <c r="P3857" s="88">
        <f t="shared" si="122"/>
        <v>0</v>
      </c>
    </row>
    <row r="3858" spans="1:16" x14ac:dyDescent="0.3">
      <c r="A3858" t="s">
        <v>44</v>
      </c>
      <c r="B3858" s="9" t="s">
        <v>400</v>
      </c>
      <c r="C3858" t="s">
        <v>402</v>
      </c>
      <c r="D3858" t="s">
        <v>62</v>
      </c>
      <c r="E3858" t="s">
        <v>228</v>
      </c>
      <c r="F3858" t="s">
        <v>220</v>
      </c>
      <c r="G3858" t="s">
        <v>272</v>
      </c>
      <c r="H3858" t="s">
        <v>6</v>
      </c>
      <c r="I3858">
        <v>1</v>
      </c>
      <c r="J3858">
        <v>0</v>
      </c>
      <c r="K3858">
        <v>0</v>
      </c>
      <c r="L3858">
        <v>0</v>
      </c>
      <c r="M3858">
        <v>1</v>
      </c>
      <c r="N3858">
        <v>0</v>
      </c>
      <c r="O3858" s="99">
        <f t="shared" si="121"/>
        <v>1</v>
      </c>
      <c r="P3858" s="88">
        <f t="shared" si="122"/>
        <v>0</v>
      </c>
    </row>
    <row r="3859" spans="1:16" x14ac:dyDescent="0.3">
      <c r="A3859" t="s">
        <v>44</v>
      </c>
      <c r="B3859" s="9" t="s">
        <v>400</v>
      </c>
      <c r="C3859" t="s">
        <v>402</v>
      </c>
      <c r="D3859" t="s">
        <v>64</v>
      </c>
      <c r="E3859" t="s">
        <v>229</v>
      </c>
      <c r="F3859" t="s">
        <v>220</v>
      </c>
      <c r="G3859" t="s">
        <v>271</v>
      </c>
      <c r="H3859" t="s">
        <v>4</v>
      </c>
      <c r="I3859">
        <v>9</v>
      </c>
      <c r="J3859">
        <v>3</v>
      </c>
      <c r="K3859">
        <v>0</v>
      </c>
      <c r="L3859">
        <v>3</v>
      </c>
      <c r="M3859">
        <v>4</v>
      </c>
      <c r="N3859">
        <v>2</v>
      </c>
      <c r="O3859" s="99">
        <f t="shared" si="121"/>
        <v>9</v>
      </c>
      <c r="P3859" s="88">
        <f t="shared" si="122"/>
        <v>2</v>
      </c>
    </row>
    <row r="3860" spans="1:16" x14ac:dyDescent="0.3">
      <c r="A3860" t="s">
        <v>44</v>
      </c>
      <c r="B3860" s="9" t="s">
        <v>400</v>
      </c>
      <c r="C3860" t="s">
        <v>402</v>
      </c>
      <c r="D3860" t="s">
        <v>66</v>
      </c>
      <c r="E3860" t="s">
        <v>230</v>
      </c>
      <c r="F3860" t="s">
        <v>220</v>
      </c>
      <c r="G3860" t="s">
        <v>273</v>
      </c>
      <c r="H3860" t="s">
        <v>4</v>
      </c>
      <c r="I3860">
        <v>11</v>
      </c>
      <c r="J3860">
        <v>4</v>
      </c>
      <c r="K3860">
        <v>0</v>
      </c>
      <c r="L3860">
        <v>4</v>
      </c>
      <c r="M3860">
        <v>6</v>
      </c>
      <c r="N3860">
        <v>1</v>
      </c>
      <c r="O3860" s="99">
        <f t="shared" si="121"/>
        <v>11</v>
      </c>
      <c r="P3860" s="88">
        <f t="shared" si="122"/>
        <v>1</v>
      </c>
    </row>
    <row r="3861" spans="1:16" x14ac:dyDescent="0.3">
      <c r="A3861" t="s">
        <v>44</v>
      </c>
      <c r="B3861" s="9" t="s">
        <v>400</v>
      </c>
      <c r="C3861" t="s">
        <v>402</v>
      </c>
      <c r="D3861" t="s">
        <v>66</v>
      </c>
      <c r="E3861" t="s">
        <v>230</v>
      </c>
      <c r="F3861" t="s">
        <v>220</v>
      </c>
      <c r="G3861" t="s">
        <v>273</v>
      </c>
      <c r="H3861" t="s">
        <v>5</v>
      </c>
      <c r="I3861">
        <v>6</v>
      </c>
      <c r="J3861">
        <v>4</v>
      </c>
      <c r="K3861">
        <v>0</v>
      </c>
      <c r="L3861">
        <v>4</v>
      </c>
      <c r="M3861">
        <v>1</v>
      </c>
      <c r="N3861">
        <v>1</v>
      </c>
      <c r="O3861" s="99">
        <f t="shared" si="121"/>
        <v>6</v>
      </c>
      <c r="P3861" s="88">
        <f t="shared" si="122"/>
        <v>1</v>
      </c>
    </row>
    <row r="3862" spans="1:16" x14ac:dyDescent="0.3">
      <c r="A3862" t="s">
        <v>44</v>
      </c>
      <c r="B3862" s="9" t="s">
        <v>400</v>
      </c>
      <c r="C3862" t="s">
        <v>402</v>
      </c>
      <c r="D3862" t="s">
        <v>66</v>
      </c>
      <c r="E3862" t="s">
        <v>230</v>
      </c>
      <c r="F3862" t="s">
        <v>220</v>
      </c>
      <c r="G3862" t="s">
        <v>273</v>
      </c>
      <c r="H3862" t="s">
        <v>7</v>
      </c>
      <c r="I3862">
        <v>3</v>
      </c>
      <c r="J3862">
        <v>0</v>
      </c>
      <c r="K3862">
        <v>0</v>
      </c>
      <c r="L3862">
        <v>0</v>
      </c>
      <c r="M3862">
        <v>3</v>
      </c>
      <c r="N3862">
        <v>0</v>
      </c>
      <c r="O3862" s="99">
        <f t="shared" si="121"/>
        <v>3</v>
      </c>
      <c r="P3862" s="88">
        <f t="shared" si="122"/>
        <v>0</v>
      </c>
    </row>
    <row r="3863" spans="1:16" x14ac:dyDescent="0.3">
      <c r="A3863" t="s">
        <v>44</v>
      </c>
      <c r="B3863" s="9" t="s">
        <v>400</v>
      </c>
      <c r="C3863" t="s">
        <v>402</v>
      </c>
      <c r="D3863" t="s">
        <v>66</v>
      </c>
      <c r="E3863" t="s">
        <v>230</v>
      </c>
      <c r="F3863" t="s">
        <v>220</v>
      </c>
      <c r="G3863" t="s">
        <v>273</v>
      </c>
      <c r="H3863" t="s">
        <v>6</v>
      </c>
      <c r="I3863">
        <v>4</v>
      </c>
      <c r="J3863">
        <v>2</v>
      </c>
      <c r="K3863">
        <v>0</v>
      </c>
      <c r="L3863">
        <v>2</v>
      </c>
      <c r="M3863">
        <v>1</v>
      </c>
      <c r="N3863">
        <v>1</v>
      </c>
      <c r="O3863" s="99">
        <f t="shared" si="121"/>
        <v>4</v>
      </c>
      <c r="P3863" s="88">
        <f t="shared" si="122"/>
        <v>1</v>
      </c>
    </row>
    <row r="3864" spans="1:16" x14ac:dyDescent="0.3">
      <c r="A3864" t="s">
        <v>44</v>
      </c>
      <c r="B3864" s="9" t="s">
        <v>400</v>
      </c>
      <c r="C3864" t="s">
        <v>402</v>
      </c>
      <c r="D3864" t="s">
        <v>68</v>
      </c>
      <c r="E3864" t="s">
        <v>231</v>
      </c>
      <c r="F3864" t="s">
        <v>220</v>
      </c>
      <c r="G3864" t="s">
        <v>273</v>
      </c>
      <c r="H3864" t="s">
        <v>4</v>
      </c>
      <c r="I3864">
        <v>8</v>
      </c>
      <c r="J3864">
        <v>8</v>
      </c>
      <c r="K3864">
        <v>2</v>
      </c>
      <c r="L3864">
        <v>6</v>
      </c>
      <c r="M3864">
        <v>0</v>
      </c>
      <c r="N3864">
        <v>0</v>
      </c>
      <c r="O3864" s="99">
        <f t="shared" si="121"/>
        <v>8</v>
      </c>
      <c r="P3864" s="88">
        <f t="shared" si="122"/>
        <v>0</v>
      </c>
    </row>
    <row r="3865" spans="1:16" x14ac:dyDescent="0.3">
      <c r="A3865" t="s">
        <v>44</v>
      </c>
      <c r="B3865" s="9" t="s">
        <v>400</v>
      </c>
      <c r="C3865" t="s">
        <v>402</v>
      </c>
      <c r="D3865" t="s">
        <v>68</v>
      </c>
      <c r="E3865" t="s">
        <v>231</v>
      </c>
      <c r="F3865" t="s">
        <v>220</v>
      </c>
      <c r="G3865" t="s">
        <v>273</v>
      </c>
      <c r="H3865" t="s">
        <v>5</v>
      </c>
      <c r="I3865">
        <v>1</v>
      </c>
      <c r="J3865">
        <v>1</v>
      </c>
      <c r="K3865">
        <v>1</v>
      </c>
      <c r="L3865">
        <v>0</v>
      </c>
      <c r="M3865">
        <v>0</v>
      </c>
      <c r="N3865">
        <v>0</v>
      </c>
      <c r="O3865" s="99">
        <f t="shared" si="121"/>
        <v>1</v>
      </c>
      <c r="P3865" s="88">
        <f t="shared" si="122"/>
        <v>0</v>
      </c>
    </row>
    <row r="3866" spans="1:16" x14ac:dyDescent="0.3">
      <c r="A3866" t="s">
        <v>44</v>
      </c>
      <c r="B3866" s="9" t="s">
        <v>400</v>
      </c>
      <c r="C3866" t="s">
        <v>402</v>
      </c>
      <c r="D3866" t="s">
        <v>68</v>
      </c>
      <c r="E3866" t="s">
        <v>231</v>
      </c>
      <c r="F3866" t="s">
        <v>220</v>
      </c>
      <c r="G3866" t="s">
        <v>273</v>
      </c>
      <c r="H3866" t="s">
        <v>7</v>
      </c>
      <c r="I3866">
        <v>2</v>
      </c>
      <c r="J3866">
        <v>2</v>
      </c>
      <c r="K3866">
        <v>2</v>
      </c>
      <c r="L3866">
        <v>0</v>
      </c>
      <c r="M3866">
        <v>0</v>
      </c>
      <c r="N3866">
        <v>0</v>
      </c>
      <c r="O3866" s="99">
        <f t="shared" si="121"/>
        <v>2</v>
      </c>
      <c r="P3866" s="88">
        <f t="shared" si="122"/>
        <v>0</v>
      </c>
    </row>
    <row r="3867" spans="1:16" x14ac:dyDescent="0.3">
      <c r="A3867" t="s">
        <v>44</v>
      </c>
      <c r="B3867" s="9" t="s">
        <v>400</v>
      </c>
      <c r="C3867" t="s">
        <v>402</v>
      </c>
      <c r="D3867" t="s">
        <v>68</v>
      </c>
      <c r="E3867" t="s">
        <v>231</v>
      </c>
      <c r="F3867" t="s">
        <v>220</v>
      </c>
      <c r="G3867" t="s">
        <v>273</v>
      </c>
      <c r="H3867" t="s">
        <v>6</v>
      </c>
      <c r="I3867">
        <v>3</v>
      </c>
      <c r="J3867">
        <v>2</v>
      </c>
      <c r="K3867">
        <v>0</v>
      </c>
      <c r="L3867">
        <v>2</v>
      </c>
      <c r="M3867">
        <v>0</v>
      </c>
      <c r="N3867">
        <v>1</v>
      </c>
      <c r="O3867" s="99">
        <f t="shared" si="121"/>
        <v>3</v>
      </c>
      <c r="P3867" s="88">
        <f t="shared" si="122"/>
        <v>1</v>
      </c>
    </row>
    <row r="3868" spans="1:16" x14ac:dyDescent="0.3">
      <c r="A3868" t="s">
        <v>44</v>
      </c>
      <c r="B3868" s="9" t="s">
        <v>400</v>
      </c>
      <c r="C3868" t="s">
        <v>402</v>
      </c>
      <c r="D3868" t="s">
        <v>70</v>
      </c>
      <c r="E3868" t="s">
        <v>232</v>
      </c>
      <c r="F3868" t="s">
        <v>220</v>
      </c>
      <c r="G3868" t="s">
        <v>272</v>
      </c>
      <c r="H3868" t="s">
        <v>4</v>
      </c>
      <c r="I3868">
        <v>32</v>
      </c>
      <c r="J3868">
        <v>13</v>
      </c>
      <c r="K3868">
        <v>1</v>
      </c>
      <c r="L3868">
        <v>12</v>
      </c>
      <c r="M3868">
        <v>11</v>
      </c>
      <c r="N3868">
        <v>8</v>
      </c>
      <c r="O3868" s="99">
        <f t="shared" si="121"/>
        <v>32</v>
      </c>
      <c r="P3868" s="88">
        <f t="shared" si="122"/>
        <v>8</v>
      </c>
    </row>
    <row r="3869" spans="1:16" x14ac:dyDescent="0.3">
      <c r="A3869" t="s">
        <v>44</v>
      </c>
      <c r="B3869" s="9" t="s">
        <v>400</v>
      </c>
      <c r="C3869" t="s">
        <v>402</v>
      </c>
      <c r="D3869" t="s">
        <v>70</v>
      </c>
      <c r="E3869" t="s">
        <v>232</v>
      </c>
      <c r="F3869" t="s">
        <v>220</v>
      </c>
      <c r="G3869" t="s">
        <v>272</v>
      </c>
      <c r="H3869" t="s">
        <v>6</v>
      </c>
      <c r="I3869">
        <v>3</v>
      </c>
      <c r="J3869">
        <v>0</v>
      </c>
      <c r="K3869">
        <v>0</v>
      </c>
      <c r="L3869">
        <v>0</v>
      </c>
      <c r="M3869">
        <v>0</v>
      </c>
      <c r="N3869">
        <v>3</v>
      </c>
      <c r="O3869" s="99">
        <f t="shared" si="121"/>
        <v>3</v>
      </c>
      <c r="P3869" s="88">
        <f t="shared" si="122"/>
        <v>3</v>
      </c>
    </row>
    <row r="3870" spans="1:16" x14ac:dyDescent="0.3">
      <c r="A3870" t="s">
        <v>44</v>
      </c>
      <c r="B3870" s="9" t="s">
        <v>400</v>
      </c>
      <c r="C3870" t="s">
        <v>402</v>
      </c>
      <c r="D3870" t="s">
        <v>72</v>
      </c>
      <c r="E3870" t="s">
        <v>233</v>
      </c>
      <c r="F3870" t="s">
        <v>220</v>
      </c>
      <c r="G3870" t="s">
        <v>273</v>
      </c>
      <c r="H3870" t="s">
        <v>4</v>
      </c>
      <c r="I3870">
        <v>65</v>
      </c>
      <c r="J3870">
        <v>14</v>
      </c>
      <c r="K3870">
        <v>2</v>
      </c>
      <c r="L3870">
        <v>12</v>
      </c>
      <c r="M3870">
        <v>34</v>
      </c>
      <c r="N3870">
        <v>17</v>
      </c>
      <c r="O3870" s="99">
        <f t="shared" si="121"/>
        <v>65</v>
      </c>
      <c r="P3870" s="88">
        <f t="shared" si="122"/>
        <v>17</v>
      </c>
    </row>
    <row r="3871" spans="1:16" x14ac:dyDescent="0.3">
      <c r="A3871" t="s">
        <v>44</v>
      </c>
      <c r="B3871" s="9" t="s">
        <v>400</v>
      </c>
      <c r="C3871" t="s">
        <v>402</v>
      </c>
      <c r="D3871" t="s">
        <v>72</v>
      </c>
      <c r="E3871" t="s">
        <v>233</v>
      </c>
      <c r="F3871" t="s">
        <v>220</v>
      </c>
      <c r="G3871" t="s">
        <v>273</v>
      </c>
      <c r="H3871" t="s">
        <v>7</v>
      </c>
      <c r="I3871">
        <v>1</v>
      </c>
      <c r="J3871">
        <v>0</v>
      </c>
      <c r="K3871">
        <v>0</v>
      </c>
      <c r="L3871">
        <v>0</v>
      </c>
      <c r="M3871">
        <v>1</v>
      </c>
      <c r="N3871">
        <v>0</v>
      </c>
      <c r="O3871" s="99">
        <f t="shared" si="121"/>
        <v>1</v>
      </c>
      <c r="P3871" s="88">
        <f t="shared" si="122"/>
        <v>0</v>
      </c>
    </row>
    <row r="3872" spans="1:16" x14ac:dyDescent="0.3">
      <c r="A3872" t="s">
        <v>44</v>
      </c>
      <c r="B3872" s="9" t="s">
        <v>400</v>
      </c>
      <c r="C3872" t="s">
        <v>402</v>
      </c>
      <c r="D3872" t="s">
        <v>72</v>
      </c>
      <c r="E3872" t="s">
        <v>233</v>
      </c>
      <c r="F3872" t="s">
        <v>220</v>
      </c>
      <c r="G3872" t="s">
        <v>273</v>
      </c>
      <c r="H3872" t="s">
        <v>6</v>
      </c>
      <c r="I3872">
        <v>4</v>
      </c>
      <c r="J3872">
        <v>1</v>
      </c>
      <c r="K3872">
        <v>0</v>
      </c>
      <c r="L3872">
        <v>1</v>
      </c>
      <c r="M3872">
        <v>1</v>
      </c>
      <c r="N3872">
        <v>2</v>
      </c>
      <c r="O3872" s="99">
        <f t="shared" si="121"/>
        <v>4</v>
      </c>
      <c r="P3872" s="88">
        <f t="shared" si="122"/>
        <v>2</v>
      </c>
    </row>
    <row r="3873" spans="1:16" x14ac:dyDescent="0.3">
      <c r="A3873" t="s">
        <v>44</v>
      </c>
      <c r="B3873" s="9" t="s">
        <v>400</v>
      </c>
      <c r="C3873" t="s">
        <v>402</v>
      </c>
      <c r="D3873" t="s">
        <v>74</v>
      </c>
      <c r="E3873" t="s">
        <v>326</v>
      </c>
      <c r="F3873" t="s">
        <v>220</v>
      </c>
      <c r="G3873" t="s">
        <v>272</v>
      </c>
      <c r="H3873" t="s">
        <v>4</v>
      </c>
      <c r="I3873">
        <v>35</v>
      </c>
      <c r="J3873">
        <v>19</v>
      </c>
      <c r="K3873">
        <v>3</v>
      </c>
      <c r="L3873">
        <v>16</v>
      </c>
      <c r="M3873">
        <v>9</v>
      </c>
      <c r="N3873">
        <v>7</v>
      </c>
      <c r="O3873" s="99">
        <f t="shared" si="121"/>
        <v>35</v>
      </c>
      <c r="P3873" s="88">
        <f t="shared" si="122"/>
        <v>7</v>
      </c>
    </row>
    <row r="3874" spans="1:16" x14ac:dyDescent="0.3">
      <c r="A3874" t="s">
        <v>44</v>
      </c>
      <c r="B3874" s="9" t="s">
        <v>400</v>
      </c>
      <c r="C3874" t="s">
        <v>402</v>
      </c>
      <c r="D3874" t="s">
        <v>74</v>
      </c>
      <c r="E3874" t="s">
        <v>326</v>
      </c>
      <c r="F3874" t="s">
        <v>220</v>
      </c>
      <c r="G3874" t="s">
        <v>272</v>
      </c>
      <c r="H3874" t="s">
        <v>5</v>
      </c>
      <c r="I3874">
        <v>2</v>
      </c>
      <c r="J3874">
        <v>0</v>
      </c>
      <c r="K3874">
        <v>0</v>
      </c>
      <c r="L3874">
        <v>0</v>
      </c>
      <c r="M3874">
        <v>2</v>
      </c>
      <c r="N3874">
        <v>0</v>
      </c>
      <c r="O3874" s="99">
        <f t="shared" si="121"/>
        <v>2</v>
      </c>
      <c r="P3874" s="88">
        <f t="shared" si="122"/>
        <v>0</v>
      </c>
    </row>
    <row r="3875" spans="1:16" x14ac:dyDescent="0.3">
      <c r="A3875" t="s">
        <v>44</v>
      </c>
      <c r="B3875" s="9" t="s">
        <v>400</v>
      </c>
      <c r="C3875" t="s">
        <v>402</v>
      </c>
      <c r="D3875" t="s">
        <v>74</v>
      </c>
      <c r="E3875" t="s">
        <v>326</v>
      </c>
      <c r="F3875" t="s">
        <v>220</v>
      </c>
      <c r="G3875" t="s">
        <v>272</v>
      </c>
      <c r="H3875" t="s">
        <v>7</v>
      </c>
      <c r="I3875">
        <v>1</v>
      </c>
      <c r="J3875">
        <v>0</v>
      </c>
      <c r="K3875">
        <v>0</v>
      </c>
      <c r="L3875">
        <v>0</v>
      </c>
      <c r="M3875">
        <v>0</v>
      </c>
      <c r="N3875">
        <v>1</v>
      </c>
      <c r="O3875" s="99">
        <f t="shared" si="121"/>
        <v>1</v>
      </c>
      <c r="P3875" s="88">
        <f t="shared" si="122"/>
        <v>1</v>
      </c>
    </row>
    <row r="3876" spans="1:16" x14ac:dyDescent="0.3">
      <c r="A3876" t="s">
        <v>44</v>
      </c>
      <c r="B3876" s="9" t="s">
        <v>400</v>
      </c>
      <c r="C3876" t="s">
        <v>402</v>
      </c>
      <c r="D3876" t="s">
        <v>74</v>
      </c>
      <c r="E3876" t="s">
        <v>326</v>
      </c>
      <c r="F3876" t="s">
        <v>220</v>
      </c>
      <c r="G3876" t="s">
        <v>272</v>
      </c>
      <c r="H3876" t="s">
        <v>6</v>
      </c>
      <c r="I3876">
        <v>1</v>
      </c>
      <c r="J3876">
        <v>0</v>
      </c>
      <c r="K3876">
        <v>0</v>
      </c>
      <c r="L3876">
        <v>0</v>
      </c>
      <c r="M3876">
        <v>1</v>
      </c>
      <c r="N3876">
        <v>0</v>
      </c>
      <c r="O3876" s="99">
        <f t="shared" si="121"/>
        <v>1</v>
      </c>
      <c r="P3876" s="88">
        <f t="shared" si="122"/>
        <v>0</v>
      </c>
    </row>
    <row r="3877" spans="1:16" x14ac:dyDescent="0.3">
      <c r="A3877" t="s">
        <v>44</v>
      </c>
      <c r="B3877" s="9" t="s">
        <v>400</v>
      </c>
      <c r="C3877" t="s">
        <v>402</v>
      </c>
      <c r="D3877" t="s">
        <v>76</v>
      </c>
      <c r="E3877" t="s">
        <v>234</v>
      </c>
      <c r="F3877" t="s">
        <v>220</v>
      </c>
      <c r="G3877" t="s">
        <v>273</v>
      </c>
      <c r="H3877" t="s">
        <v>4</v>
      </c>
      <c r="I3877">
        <v>15</v>
      </c>
      <c r="J3877">
        <v>10</v>
      </c>
      <c r="K3877">
        <v>3</v>
      </c>
      <c r="L3877">
        <v>7</v>
      </c>
      <c r="M3877">
        <v>4</v>
      </c>
      <c r="N3877">
        <v>1</v>
      </c>
      <c r="O3877" s="99">
        <f t="shared" si="121"/>
        <v>15</v>
      </c>
      <c r="P3877" s="88">
        <f t="shared" si="122"/>
        <v>1</v>
      </c>
    </row>
    <row r="3878" spans="1:16" x14ac:dyDescent="0.3">
      <c r="A3878" t="s">
        <v>44</v>
      </c>
      <c r="B3878" s="9" t="s">
        <v>400</v>
      </c>
      <c r="C3878" t="s">
        <v>402</v>
      </c>
      <c r="D3878" t="s">
        <v>76</v>
      </c>
      <c r="E3878" t="s">
        <v>234</v>
      </c>
      <c r="F3878" t="s">
        <v>220</v>
      </c>
      <c r="G3878" t="s">
        <v>273</v>
      </c>
      <c r="H3878" t="s">
        <v>5</v>
      </c>
      <c r="I3878">
        <v>2</v>
      </c>
      <c r="J3878">
        <v>1</v>
      </c>
      <c r="K3878">
        <v>0</v>
      </c>
      <c r="L3878">
        <v>1</v>
      </c>
      <c r="M3878">
        <v>1</v>
      </c>
      <c r="N3878">
        <v>0</v>
      </c>
      <c r="O3878" s="99">
        <f t="shared" si="121"/>
        <v>2</v>
      </c>
      <c r="P3878" s="88">
        <f t="shared" si="122"/>
        <v>0</v>
      </c>
    </row>
    <row r="3879" spans="1:16" x14ac:dyDescent="0.3">
      <c r="A3879" t="s">
        <v>44</v>
      </c>
      <c r="B3879" s="9" t="s">
        <v>400</v>
      </c>
      <c r="C3879" t="s">
        <v>402</v>
      </c>
      <c r="D3879" t="s">
        <v>76</v>
      </c>
      <c r="E3879" t="s">
        <v>234</v>
      </c>
      <c r="F3879" t="s">
        <v>220</v>
      </c>
      <c r="G3879" t="s">
        <v>273</v>
      </c>
      <c r="H3879" t="s">
        <v>6</v>
      </c>
      <c r="I3879">
        <v>1</v>
      </c>
      <c r="J3879">
        <v>1</v>
      </c>
      <c r="K3879">
        <v>1</v>
      </c>
      <c r="L3879">
        <v>0</v>
      </c>
      <c r="M3879">
        <v>0</v>
      </c>
      <c r="N3879">
        <v>0</v>
      </c>
      <c r="O3879" s="99">
        <f t="shared" si="121"/>
        <v>1</v>
      </c>
      <c r="P3879" s="88">
        <f t="shared" si="122"/>
        <v>0</v>
      </c>
    </row>
    <row r="3880" spans="1:16" x14ac:dyDescent="0.3">
      <c r="A3880" t="s">
        <v>44</v>
      </c>
      <c r="B3880" s="9" t="s">
        <v>400</v>
      </c>
      <c r="C3880" t="s">
        <v>402</v>
      </c>
      <c r="D3880" t="s">
        <v>78</v>
      </c>
      <c r="E3880" t="s">
        <v>235</v>
      </c>
      <c r="F3880" t="s">
        <v>220</v>
      </c>
      <c r="G3880" t="s">
        <v>272</v>
      </c>
      <c r="H3880" t="s">
        <v>4</v>
      </c>
      <c r="I3880">
        <v>23</v>
      </c>
      <c r="J3880">
        <v>11</v>
      </c>
      <c r="K3880">
        <v>3</v>
      </c>
      <c r="L3880">
        <v>8</v>
      </c>
      <c r="M3880">
        <v>11</v>
      </c>
      <c r="N3880">
        <v>1</v>
      </c>
      <c r="O3880" s="99">
        <f t="shared" si="121"/>
        <v>23</v>
      </c>
      <c r="P3880" s="88">
        <f t="shared" si="122"/>
        <v>1</v>
      </c>
    </row>
    <row r="3881" spans="1:16" x14ac:dyDescent="0.3">
      <c r="A3881" t="s">
        <v>44</v>
      </c>
      <c r="B3881" s="9" t="s">
        <v>400</v>
      </c>
      <c r="C3881" t="s">
        <v>402</v>
      </c>
      <c r="D3881" t="s">
        <v>78</v>
      </c>
      <c r="E3881" t="s">
        <v>235</v>
      </c>
      <c r="F3881" t="s">
        <v>220</v>
      </c>
      <c r="G3881" t="s">
        <v>272</v>
      </c>
      <c r="H3881" t="s">
        <v>5</v>
      </c>
      <c r="I3881">
        <v>5</v>
      </c>
      <c r="J3881">
        <v>3</v>
      </c>
      <c r="K3881">
        <v>0</v>
      </c>
      <c r="L3881">
        <v>3</v>
      </c>
      <c r="M3881">
        <v>2</v>
      </c>
      <c r="N3881">
        <v>0</v>
      </c>
      <c r="O3881" s="99">
        <f t="shared" si="121"/>
        <v>5</v>
      </c>
      <c r="P3881" s="88">
        <f t="shared" si="122"/>
        <v>0</v>
      </c>
    </row>
    <row r="3882" spans="1:16" x14ac:dyDescent="0.3">
      <c r="A3882" t="s">
        <v>44</v>
      </c>
      <c r="B3882" s="9" t="s">
        <v>400</v>
      </c>
      <c r="C3882" t="s">
        <v>402</v>
      </c>
      <c r="D3882" t="s">
        <v>78</v>
      </c>
      <c r="E3882" t="s">
        <v>235</v>
      </c>
      <c r="F3882" t="s">
        <v>220</v>
      </c>
      <c r="G3882" t="s">
        <v>272</v>
      </c>
      <c r="H3882" t="s">
        <v>6</v>
      </c>
      <c r="I3882">
        <v>1</v>
      </c>
      <c r="J3882">
        <v>0</v>
      </c>
      <c r="K3882">
        <v>0</v>
      </c>
      <c r="L3882">
        <v>0</v>
      </c>
      <c r="M3882">
        <v>0</v>
      </c>
      <c r="N3882">
        <v>1</v>
      </c>
      <c r="O3882" s="99">
        <f t="shared" si="121"/>
        <v>1</v>
      </c>
      <c r="P3882" s="88">
        <f t="shared" si="122"/>
        <v>1</v>
      </c>
    </row>
    <row r="3883" spans="1:16" x14ac:dyDescent="0.3">
      <c r="A3883" t="s">
        <v>44</v>
      </c>
      <c r="B3883" s="9" t="s">
        <v>400</v>
      </c>
      <c r="C3883" t="s">
        <v>402</v>
      </c>
      <c r="D3883" t="s">
        <v>80</v>
      </c>
      <c r="E3883" t="s">
        <v>236</v>
      </c>
      <c r="F3883" t="s">
        <v>220</v>
      </c>
      <c r="G3883" t="s">
        <v>272</v>
      </c>
      <c r="H3883" t="s">
        <v>4</v>
      </c>
      <c r="I3883">
        <v>44</v>
      </c>
      <c r="J3883">
        <v>15</v>
      </c>
      <c r="K3883">
        <v>5</v>
      </c>
      <c r="L3883">
        <v>10</v>
      </c>
      <c r="M3883">
        <v>22</v>
      </c>
      <c r="N3883">
        <v>7</v>
      </c>
      <c r="O3883" s="99">
        <f t="shared" si="121"/>
        <v>44</v>
      </c>
      <c r="P3883" s="88">
        <f t="shared" si="122"/>
        <v>7</v>
      </c>
    </row>
    <row r="3884" spans="1:16" x14ac:dyDescent="0.3">
      <c r="A3884" t="s">
        <v>44</v>
      </c>
      <c r="B3884" s="9" t="s">
        <v>400</v>
      </c>
      <c r="C3884" t="s">
        <v>402</v>
      </c>
      <c r="D3884" t="s">
        <v>80</v>
      </c>
      <c r="E3884" t="s">
        <v>236</v>
      </c>
      <c r="F3884" t="s">
        <v>220</v>
      </c>
      <c r="G3884" t="s">
        <v>272</v>
      </c>
      <c r="H3884" t="s">
        <v>5</v>
      </c>
      <c r="I3884">
        <v>6</v>
      </c>
      <c r="J3884">
        <v>1</v>
      </c>
      <c r="K3884">
        <v>0</v>
      </c>
      <c r="L3884">
        <v>1</v>
      </c>
      <c r="M3884">
        <v>5</v>
      </c>
      <c r="N3884">
        <v>0</v>
      </c>
      <c r="O3884" s="99">
        <f t="shared" si="121"/>
        <v>6</v>
      </c>
      <c r="P3884" s="88">
        <f t="shared" si="122"/>
        <v>0</v>
      </c>
    </row>
    <row r="3885" spans="1:16" x14ac:dyDescent="0.3">
      <c r="A3885" t="s">
        <v>44</v>
      </c>
      <c r="B3885" s="9" t="s">
        <v>400</v>
      </c>
      <c r="C3885" t="s">
        <v>402</v>
      </c>
      <c r="D3885" t="s">
        <v>80</v>
      </c>
      <c r="E3885" t="s">
        <v>236</v>
      </c>
      <c r="F3885" t="s">
        <v>220</v>
      </c>
      <c r="G3885" t="s">
        <v>272</v>
      </c>
      <c r="H3885" t="s">
        <v>7</v>
      </c>
      <c r="I3885">
        <v>4</v>
      </c>
      <c r="J3885">
        <v>0</v>
      </c>
      <c r="K3885">
        <v>0</v>
      </c>
      <c r="L3885">
        <v>0</v>
      </c>
      <c r="M3885">
        <v>4</v>
      </c>
      <c r="N3885">
        <v>0</v>
      </c>
      <c r="O3885" s="99">
        <f t="shared" si="121"/>
        <v>4</v>
      </c>
      <c r="P3885" s="88">
        <f t="shared" si="122"/>
        <v>0</v>
      </c>
    </row>
    <row r="3886" spans="1:16" x14ac:dyDescent="0.3">
      <c r="A3886" t="s">
        <v>44</v>
      </c>
      <c r="B3886" s="9" t="s">
        <v>400</v>
      </c>
      <c r="C3886" t="s">
        <v>402</v>
      </c>
      <c r="D3886" t="s">
        <v>80</v>
      </c>
      <c r="E3886" t="s">
        <v>236</v>
      </c>
      <c r="F3886" t="s">
        <v>220</v>
      </c>
      <c r="G3886" t="s">
        <v>272</v>
      </c>
      <c r="H3886" t="s">
        <v>6</v>
      </c>
      <c r="I3886">
        <v>3</v>
      </c>
      <c r="J3886">
        <v>2</v>
      </c>
      <c r="K3886">
        <v>1</v>
      </c>
      <c r="L3886">
        <v>1</v>
      </c>
      <c r="M3886">
        <v>1</v>
      </c>
      <c r="N3886">
        <v>0</v>
      </c>
      <c r="O3886" s="99">
        <f t="shared" si="121"/>
        <v>3</v>
      </c>
      <c r="P3886" s="88">
        <f t="shared" si="122"/>
        <v>0</v>
      </c>
    </row>
    <row r="3887" spans="1:16" x14ac:dyDescent="0.3">
      <c r="A3887" t="s">
        <v>44</v>
      </c>
      <c r="B3887" s="9" t="s">
        <v>400</v>
      </c>
      <c r="C3887" t="s">
        <v>402</v>
      </c>
      <c r="D3887" t="s">
        <v>82</v>
      </c>
      <c r="E3887" t="s">
        <v>237</v>
      </c>
      <c r="F3887" t="s">
        <v>220</v>
      </c>
      <c r="G3887" t="s">
        <v>272</v>
      </c>
      <c r="H3887" t="s">
        <v>4</v>
      </c>
      <c r="I3887">
        <v>8</v>
      </c>
      <c r="J3887">
        <v>3</v>
      </c>
      <c r="K3887">
        <v>1</v>
      </c>
      <c r="L3887">
        <v>2</v>
      </c>
      <c r="M3887">
        <v>4</v>
      </c>
      <c r="N3887">
        <v>1</v>
      </c>
      <c r="O3887" s="99">
        <f t="shared" si="121"/>
        <v>8</v>
      </c>
      <c r="P3887" s="88">
        <f t="shared" si="122"/>
        <v>1</v>
      </c>
    </row>
    <row r="3888" spans="1:16" x14ac:dyDescent="0.3">
      <c r="A3888" t="s">
        <v>44</v>
      </c>
      <c r="B3888" s="9" t="s">
        <v>400</v>
      </c>
      <c r="C3888" t="s">
        <v>402</v>
      </c>
      <c r="D3888" t="s">
        <v>82</v>
      </c>
      <c r="E3888" t="s">
        <v>237</v>
      </c>
      <c r="F3888" t="s">
        <v>220</v>
      </c>
      <c r="G3888" t="s">
        <v>272</v>
      </c>
      <c r="H3888" t="s">
        <v>5</v>
      </c>
      <c r="I3888">
        <v>3</v>
      </c>
      <c r="J3888">
        <v>3</v>
      </c>
      <c r="K3888">
        <v>0</v>
      </c>
      <c r="L3888">
        <v>3</v>
      </c>
      <c r="M3888">
        <v>0</v>
      </c>
      <c r="N3888">
        <v>0</v>
      </c>
      <c r="O3888" s="99">
        <f t="shared" si="121"/>
        <v>3</v>
      </c>
      <c r="P3888" s="88">
        <f t="shared" si="122"/>
        <v>0</v>
      </c>
    </row>
    <row r="3889" spans="1:16" x14ac:dyDescent="0.3">
      <c r="A3889" t="s">
        <v>44</v>
      </c>
      <c r="B3889" s="9" t="s">
        <v>400</v>
      </c>
      <c r="C3889" t="s">
        <v>402</v>
      </c>
      <c r="D3889" t="s">
        <v>84</v>
      </c>
      <c r="E3889" t="s">
        <v>238</v>
      </c>
      <c r="F3889" t="s">
        <v>239</v>
      </c>
      <c r="G3889" t="s">
        <v>271</v>
      </c>
      <c r="H3889" t="s">
        <v>4</v>
      </c>
      <c r="I3889">
        <v>215</v>
      </c>
      <c r="J3889">
        <v>117</v>
      </c>
      <c r="K3889">
        <v>8</v>
      </c>
      <c r="L3889">
        <v>109</v>
      </c>
      <c r="M3889">
        <v>64</v>
      </c>
      <c r="N3889">
        <v>34</v>
      </c>
      <c r="O3889" s="99">
        <f t="shared" si="121"/>
        <v>215</v>
      </c>
      <c r="P3889" s="88">
        <f t="shared" si="122"/>
        <v>34</v>
      </c>
    </row>
    <row r="3890" spans="1:16" x14ac:dyDescent="0.3">
      <c r="A3890" t="s">
        <v>44</v>
      </c>
      <c r="B3890" s="9" t="s">
        <v>400</v>
      </c>
      <c r="C3890" t="s">
        <v>402</v>
      </c>
      <c r="D3890" t="s">
        <v>84</v>
      </c>
      <c r="E3890" t="s">
        <v>238</v>
      </c>
      <c r="F3890" t="s">
        <v>239</v>
      </c>
      <c r="G3890" t="s">
        <v>271</v>
      </c>
      <c r="H3890" t="s">
        <v>5</v>
      </c>
      <c r="I3890">
        <v>19</v>
      </c>
      <c r="J3890">
        <v>13</v>
      </c>
      <c r="K3890">
        <v>1</v>
      </c>
      <c r="L3890">
        <v>12</v>
      </c>
      <c r="M3890">
        <v>5</v>
      </c>
      <c r="N3890">
        <v>1</v>
      </c>
      <c r="O3890" s="99">
        <f t="shared" si="121"/>
        <v>19</v>
      </c>
      <c r="P3890" s="88">
        <f t="shared" si="122"/>
        <v>1</v>
      </c>
    </row>
    <row r="3891" spans="1:16" x14ac:dyDescent="0.3">
      <c r="A3891" t="s">
        <v>44</v>
      </c>
      <c r="B3891" s="9" t="s">
        <v>400</v>
      </c>
      <c r="C3891" t="s">
        <v>402</v>
      </c>
      <c r="D3891" t="s">
        <v>84</v>
      </c>
      <c r="E3891" t="s">
        <v>238</v>
      </c>
      <c r="F3891" t="s">
        <v>239</v>
      </c>
      <c r="G3891" t="s">
        <v>271</v>
      </c>
      <c r="H3891" t="s">
        <v>7</v>
      </c>
      <c r="I3891">
        <v>1</v>
      </c>
      <c r="J3891">
        <v>1</v>
      </c>
      <c r="K3891">
        <v>1</v>
      </c>
      <c r="L3891">
        <v>0</v>
      </c>
      <c r="M3891">
        <v>0</v>
      </c>
      <c r="N3891">
        <v>0</v>
      </c>
      <c r="O3891" s="99">
        <f t="shared" si="121"/>
        <v>1</v>
      </c>
      <c r="P3891" s="88">
        <f t="shared" si="122"/>
        <v>0</v>
      </c>
    </row>
    <row r="3892" spans="1:16" x14ac:dyDescent="0.3">
      <c r="A3892" t="s">
        <v>44</v>
      </c>
      <c r="B3892" s="9" t="s">
        <v>400</v>
      </c>
      <c r="C3892" t="s">
        <v>402</v>
      </c>
      <c r="D3892" t="s">
        <v>84</v>
      </c>
      <c r="E3892" t="s">
        <v>238</v>
      </c>
      <c r="F3892" t="s">
        <v>239</v>
      </c>
      <c r="G3892" t="s">
        <v>271</v>
      </c>
      <c r="H3892" t="s">
        <v>6</v>
      </c>
      <c r="I3892">
        <v>9</v>
      </c>
      <c r="J3892">
        <v>5</v>
      </c>
      <c r="K3892">
        <v>1</v>
      </c>
      <c r="L3892">
        <v>4</v>
      </c>
      <c r="M3892">
        <v>3</v>
      </c>
      <c r="N3892">
        <v>1</v>
      </c>
      <c r="O3892" s="99">
        <f t="shared" si="121"/>
        <v>9</v>
      </c>
      <c r="P3892" s="88">
        <f t="shared" si="122"/>
        <v>1</v>
      </c>
    </row>
    <row r="3893" spans="1:16" x14ac:dyDescent="0.3">
      <c r="A3893" t="s">
        <v>44</v>
      </c>
      <c r="B3893" s="9" t="s">
        <v>400</v>
      </c>
      <c r="C3893" t="s">
        <v>402</v>
      </c>
      <c r="D3893" t="s">
        <v>86</v>
      </c>
      <c r="E3893" t="s">
        <v>240</v>
      </c>
      <c r="F3893" t="s">
        <v>239</v>
      </c>
      <c r="G3893" t="s">
        <v>271</v>
      </c>
      <c r="H3893" t="s">
        <v>4</v>
      </c>
      <c r="I3893">
        <v>124</v>
      </c>
      <c r="J3893">
        <v>50</v>
      </c>
      <c r="K3893">
        <v>8</v>
      </c>
      <c r="L3893">
        <v>42</v>
      </c>
      <c r="M3893">
        <v>35</v>
      </c>
      <c r="N3893">
        <v>39</v>
      </c>
      <c r="O3893" s="99">
        <f t="shared" si="121"/>
        <v>124</v>
      </c>
      <c r="P3893" s="88">
        <f t="shared" si="122"/>
        <v>39</v>
      </c>
    </row>
    <row r="3894" spans="1:16" x14ac:dyDescent="0.3">
      <c r="A3894" t="s">
        <v>44</v>
      </c>
      <c r="B3894" s="9" t="s">
        <v>400</v>
      </c>
      <c r="C3894" t="s">
        <v>402</v>
      </c>
      <c r="D3894" t="s">
        <v>86</v>
      </c>
      <c r="E3894" t="s">
        <v>240</v>
      </c>
      <c r="F3894" t="s">
        <v>239</v>
      </c>
      <c r="G3894" t="s">
        <v>271</v>
      </c>
      <c r="H3894" t="s">
        <v>5</v>
      </c>
      <c r="I3894">
        <v>12</v>
      </c>
      <c r="J3894">
        <v>5</v>
      </c>
      <c r="K3894">
        <v>0</v>
      </c>
      <c r="L3894">
        <v>5</v>
      </c>
      <c r="M3894">
        <v>2</v>
      </c>
      <c r="N3894">
        <v>5</v>
      </c>
      <c r="O3894" s="99">
        <f t="shared" si="121"/>
        <v>12</v>
      </c>
      <c r="P3894" s="88">
        <f t="shared" si="122"/>
        <v>5</v>
      </c>
    </row>
    <row r="3895" spans="1:16" x14ac:dyDescent="0.3">
      <c r="A3895" t="s">
        <v>44</v>
      </c>
      <c r="B3895" s="9" t="s">
        <v>400</v>
      </c>
      <c r="C3895" t="s">
        <v>402</v>
      </c>
      <c r="D3895" t="s">
        <v>86</v>
      </c>
      <c r="E3895" t="s">
        <v>240</v>
      </c>
      <c r="F3895" t="s">
        <v>239</v>
      </c>
      <c r="G3895" t="s">
        <v>271</v>
      </c>
      <c r="H3895" t="s">
        <v>7</v>
      </c>
      <c r="I3895">
        <v>3</v>
      </c>
      <c r="J3895">
        <v>3</v>
      </c>
      <c r="K3895">
        <v>1</v>
      </c>
      <c r="L3895">
        <v>2</v>
      </c>
      <c r="M3895">
        <v>0</v>
      </c>
      <c r="N3895">
        <v>0</v>
      </c>
      <c r="O3895" s="99">
        <f t="shared" si="121"/>
        <v>3</v>
      </c>
      <c r="P3895" s="88">
        <f t="shared" si="122"/>
        <v>0</v>
      </c>
    </row>
    <row r="3896" spans="1:16" x14ac:dyDescent="0.3">
      <c r="A3896" t="s">
        <v>44</v>
      </c>
      <c r="B3896" s="9" t="s">
        <v>400</v>
      </c>
      <c r="C3896" t="s">
        <v>402</v>
      </c>
      <c r="D3896" t="s">
        <v>86</v>
      </c>
      <c r="E3896" t="s">
        <v>240</v>
      </c>
      <c r="F3896" t="s">
        <v>239</v>
      </c>
      <c r="G3896" t="s">
        <v>271</v>
      </c>
      <c r="H3896" t="s">
        <v>6</v>
      </c>
      <c r="I3896">
        <v>15</v>
      </c>
      <c r="J3896">
        <v>3</v>
      </c>
      <c r="K3896">
        <v>1</v>
      </c>
      <c r="L3896">
        <v>2</v>
      </c>
      <c r="M3896">
        <v>7</v>
      </c>
      <c r="N3896">
        <v>5</v>
      </c>
      <c r="O3896" s="99">
        <f t="shared" si="121"/>
        <v>15</v>
      </c>
      <c r="P3896" s="88">
        <f t="shared" si="122"/>
        <v>5</v>
      </c>
    </row>
    <row r="3897" spans="1:16" x14ac:dyDescent="0.3">
      <c r="A3897" t="s">
        <v>44</v>
      </c>
      <c r="B3897" s="9" t="s">
        <v>400</v>
      </c>
      <c r="C3897" t="s">
        <v>402</v>
      </c>
      <c r="D3897" t="s">
        <v>88</v>
      </c>
      <c r="E3897" t="s">
        <v>241</v>
      </c>
      <c r="F3897" t="s">
        <v>220</v>
      </c>
      <c r="G3897" t="s">
        <v>271</v>
      </c>
      <c r="H3897" t="s">
        <v>4</v>
      </c>
      <c r="I3897">
        <v>20</v>
      </c>
      <c r="J3897">
        <v>10</v>
      </c>
      <c r="K3897">
        <v>4</v>
      </c>
      <c r="L3897">
        <v>6</v>
      </c>
      <c r="M3897">
        <v>9</v>
      </c>
      <c r="N3897">
        <v>1</v>
      </c>
      <c r="O3897" s="99">
        <f t="shared" si="121"/>
        <v>20</v>
      </c>
      <c r="P3897" s="88">
        <f t="shared" si="122"/>
        <v>1</v>
      </c>
    </row>
    <row r="3898" spans="1:16" x14ac:dyDescent="0.3">
      <c r="A3898" t="s">
        <v>44</v>
      </c>
      <c r="B3898" s="9" t="s">
        <v>400</v>
      </c>
      <c r="C3898" t="s">
        <v>402</v>
      </c>
      <c r="D3898" t="s">
        <v>88</v>
      </c>
      <c r="E3898" t="s">
        <v>241</v>
      </c>
      <c r="F3898" t="s">
        <v>220</v>
      </c>
      <c r="G3898" t="s">
        <v>271</v>
      </c>
      <c r="H3898" t="s">
        <v>5</v>
      </c>
      <c r="I3898">
        <v>2</v>
      </c>
      <c r="J3898">
        <v>0</v>
      </c>
      <c r="K3898">
        <v>0</v>
      </c>
      <c r="L3898">
        <v>0</v>
      </c>
      <c r="M3898">
        <v>2</v>
      </c>
      <c r="N3898">
        <v>0</v>
      </c>
      <c r="O3898" s="99">
        <f t="shared" si="121"/>
        <v>2</v>
      </c>
      <c r="P3898" s="88">
        <f t="shared" si="122"/>
        <v>0</v>
      </c>
    </row>
    <row r="3899" spans="1:16" x14ac:dyDescent="0.3">
      <c r="A3899" t="s">
        <v>44</v>
      </c>
      <c r="B3899" s="9" t="s">
        <v>400</v>
      </c>
      <c r="C3899" t="s">
        <v>402</v>
      </c>
      <c r="D3899" t="s">
        <v>88</v>
      </c>
      <c r="E3899" t="s">
        <v>241</v>
      </c>
      <c r="F3899" t="s">
        <v>220</v>
      </c>
      <c r="G3899" t="s">
        <v>271</v>
      </c>
      <c r="H3899" t="s">
        <v>7</v>
      </c>
      <c r="I3899">
        <v>1</v>
      </c>
      <c r="J3899">
        <v>0</v>
      </c>
      <c r="K3899">
        <v>0</v>
      </c>
      <c r="L3899">
        <v>0</v>
      </c>
      <c r="M3899">
        <v>1</v>
      </c>
      <c r="N3899">
        <v>0</v>
      </c>
      <c r="O3899" s="99">
        <f t="shared" si="121"/>
        <v>1</v>
      </c>
      <c r="P3899" s="88">
        <f t="shared" si="122"/>
        <v>0</v>
      </c>
    </row>
    <row r="3900" spans="1:16" x14ac:dyDescent="0.3">
      <c r="A3900" t="s">
        <v>44</v>
      </c>
      <c r="B3900" s="9" t="s">
        <v>400</v>
      </c>
      <c r="C3900" t="s">
        <v>402</v>
      </c>
      <c r="D3900" t="s">
        <v>88</v>
      </c>
      <c r="E3900" t="s">
        <v>241</v>
      </c>
      <c r="F3900" t="s">
        <v>220</v>
      </c>
      <c r="G3900" t="s">
        <v>271</v>
      </c>
      <c r="H3900" t="s">
        <v>6</v>
      </c>
      <c r="I3900">
        <v>4</v>
      </c>
      <c r="J3900">
        <v>3</v>
      </c>
      <c r="K3900">
        <v>2</v>
      </c>
      <c r="L3900">
        <v>1</v>
      </c>
      <c r="M3900">
        <v>1</v>
      </c>
      <c r="N3900">
        <v>0</v>
      </c>
      <c r="O3900" s="99">
        <f t="shared" si="121"/>
        <v>4</v>
      </c>
      <c r="P3900" s="88">
        <f t="shared" si="122"/>
        <v>0</v>
      </c>
    </row>
    <row r="3901" spans="1:16" x14ac:dyDescent="0.3">
      <c r="A3901" t="s">
        <v>44</v>
      </c>
      <c r="B3901" s="9" t="s">
        <v>400</v>
      </c>
      <c r="C3901" t="s">
        <v>402</v>
      </c>
      <c r="D3901" t="s">
        <v>90</v>
      </c>
      <c r="E3901" t="s">
        <v>242</v>
      </c>
      <c r="F3901" t="s">
        <v>220</v>
      </c>
      <c r="G3901" t="s">
        <v>272</v>
      </c>
      <c r="H3901" t="s">
        <v>4</v>
      </c>
      <c r="I3901">
        <v>15</v>
      </c>
      <c r="J3901">
        <v>3</v>
      </c>
      <c r="K3901">
        <v>0</v>
      </c>
      <c r="L3901">
        <v>3</v>
      </c>
      <c r="M3901">
        <v>3</v>
      </c>
      <c r="N3901">
        <v>9</v>
      </c>
      <c r="O3901" s="99">
        <f t="shared" si="121"/>
        <v>15</v>
      </c>
      <c r="P3901" s="88">
        <f t="shared" si="122"/>
        <v>9</v>
      </c>
    </row>
    <row r="3902" spans="1:16" x14ac:dyDescent="0.3">
      <c r="A3902" t="s">
        <v>44</v>
      </c>
      <c r="B3902" s="9" t="s">
        <v>400</v>
      </c>
      <c r="C3902" t="s">
        <v>402</v>
      </c>
      <c r="D3902" t="s">
        <v>90</v>
      </c>
      <c r="E3902" t="s">
        <v>242</v>
      </c>
      <c r="F3902" t="s">
        <v>220</v>
      </c>
      <c r="G3902" t="s">
        <v>272</v>
      </c>
      <c r="H3902" t="s">
        <v>5</v>
      </c>
      <c r="I3902">
        <v>6</v>
      </c>
      <c r="J3902">
        <v>2</v>
      </c>
      <c r="K3902">
        <v>0</v>
      </c>
      <c r="L3902">
        <v>2</v>
      </c>
      <c r="M3902">
        <v>0</v>
      </c>
      <c r="N3902">
        <v>4</v>
      </c>
      <c r="O3902" s="99">
        <f t="shared" si="121"/>
        <v>6</v>
      </c>
      <c r="P3902" s="88">
        <f t="shared" si="122"/>
        <v>4</v>
      </c>
    </row>
    <row r="3903" spans="1:16" x14ac:dyDescent="0.3">
      <c r="A3903" t="s">
        <v>44</v>
      </c>
      <c r="B3903" s="9" t="s">
        <v>400</v>
      </c>
      <c r="C3903" t="s">
        <v>402</v>
      </c>
      <c r="D3903" t="s">
        <v>90</v>
      </c>
      <c r="E3903" t="s">
        <v>242</v>
      </c>
      <c r="F3903" t="s">
        <v>220</v>
      </c>
      <c r="G3903" t="s">
        <v>272</v>
      </c>
      <c r="H3903" t="s">
        <v>6</v>
      </c>
      <c r="I3903">
        <v>2</v>
      </c>
      <c r="J3903">
        <v>2</v>
      </c>
      <c r="K3903">
        <v>0</v>
      </c>
      <c r="L3903">
        <v>2</v>
      </c>
      <c r="M3903">
        <v>0</v>
      </c>
      <c r="N3903">
        <v>0</v>
      </c>
      <c r="O3903" s="99">
        <f t="shared" si="121"/>
        <v>2</v>
      </c>
      <c r="P3903" s="88">
        <f t="shared" si="122"/>
        <v>0</v>
      </c>
    </row>
    <row r="3904" spans="1:16" x14ac:dyDescent="0.3">
      <c r="A3904" t="s">
        <v>44</v>
      </c>
      <c r="B3904" s="9" t="s">
        <v>400</v>
      </c>
      <c r="C3904" t="s">
        <v>402</v>
      </c>
      <c r="D3904" t="s">
        <v>92</v>
      </c>
      <c r="E3904" t="s">
        <v>243</v>
      </c>
      <c r="F3904" t="s">
        <v>220</v>
      </c>
      <c r="G3904" t="s">
        <v>271</v>
      </c>
      <c r="H3904" t="s">
        <v>4</v>
      </c>
      <c r="I3904">
        <v>24</v>
      </c>
      <c r="J3904">
        <v>10</v>
      </c>
      <c r="K3904">
        <v>1</v>
      </c>
      <c r="L3904">
        <v>9</v>
      </c>
      <c r="M3904">
        <v>14</v>
      </c>
      <c r="N3904">
        <v>0</v>
      </c>
      <c r="O3904" s="99">
        <f t="shared" si="121"/>
        <v>24</v>
      </c>
      <c r="P3904" s="88">
        <f t="shared" si="122"/>
        <v>0</v>
      </c>
    </row>
    <row r="3905" spans="1:16" x14ac:dyDescent="0.3">
      <c r="A3905" t="s">
        <v>44</v>
      </c>
      <c r="B3905" s="9" t="s">
        <v>400</v>
      </c>
      <c r="C3905" t="s">
        <v>402</v>
      </c>
      <c r="D3905" t="s">
        <v>92</v>
      </c>
      <c r="E3905" t="s">
        <v>243</v>
      </c>
      <c r="F3905" t="s">
        <v>220</v>
      </c>
      <c r="G3905" t="s">
        <v>271</v>
      </c>
      <c r="H3905" t="s">
        <v>6</v>
      </c>
      <c r="I3905">
        <v>6</v>
      </c>
      <c r="J3905">
        <v>4</v>
      </c>
      <c r="K3905">
        <v>0</v>
      </c>
      <c r="L3905">
        <v>4</v>
      </c>
      <c r="M3905">
        <v>1</v>
      </c>
      <c r="N3905">
        <v>1</v>
      </c>
      <c r="O3905" s="99">
        <f t="shared" si="121"/>
        <v>6</v>
      </c>
      <c r="P3905" s="88">
        <f t="shared" si="122"/>
        <v>1</v>
      </c>
    </row>
    <row r="3906" spans="1:16" x14ac:dyDescent="0.3">
      <c r="A3906" t="s">
        <v>44</v>
      </c>
      <c r="B3906" s="9" t="s">
        <v>400</v>
      </c>
      <c r="C3906" t="s">
        <v>402</v>
      </c>
      <c r="D3906" t="s">
        <v>94</v>
      </c>
      <c r="E3906" t="s">
        <v>244</v>
      </c>
      <c r="F3906" t="s">
        <v>220</v>
      </c>
      <c r="G3906" t="s">
        <v>272</v>
      </c>
      <c r="H3906" t="s">
        <v>4</v>
      </c>
      <c r="I3906">
        <v>34</v>
      </c>
      <c r="J3906">
        <v>11</v>
      </c>
      <c r="K3906">
        <v>1</v>
      </c>
      <c r="L3906">
        <v>10</v>
      </c>
      <c r="M3906">
        <v>11</v>
      </c>
      <c r="N3906">
        <v>12</v>
      </c>
      <c r="O3906" s="99">
        <f t="shared" si="121"/>
        <v>34</v>
      </c>
      <c r="P3906" s="88">
        <f t="shared" si="122"/>
        <v>12</v>
      </c>
    </row>
    <row r="3907" spans="1:16" x14ac:dyDescent="0.3">
      <c r="A3907" t="s">
        <v>44</v>
      </c>
      <c r="B3907" s="9" t="s">
        <v>400</v>
      </c>
      <c r="C3907" t="s">
        <v>402</v>
      </c>
      <c r="D3907" t="s">
        <v>94</v>
      </c>
      <c r="E3907" t="s">
        <v>244</v>
      </c>
      <c r="F3907" t="s">
        <v>220</v>
      </c>
      <c r="G3907" t="s">
        <v>272</v>
      </c>
      <c r="H3907" t="s">
        <v>5</v>
      </c>
      <c r="I3907">
        <v>5</v>
      </c>
      <c r="J3907">
        <v>0</v>
      </c>
      <c r="K3907">
        <v>0</v>
      </c>
      <c r="L3907">
        <v>0</v>
      </c>
      <c r="M3907">
        <v>2</v>
      </c>
      <c r="N3907">
        <v>3</v>
      </c>
      <c r="O3907" s="99">
        <f t="shared" ref="O3907:O3970" si="123">IF($I$1=$O$1,I3907,IF($J$1=$O$1,J3907,IF($K$1=$O$1,K3907,IF($L$1=$O$1,L3907,IF($M$1=$O$1,M3907,IF($N$1=$O$1,N3907,"x"))))))</f>
        <v>5</v>
      </c>
      <c r="P3907" s="88">
        <f t="shared" ref="P3907:P3970" si="124">IF($I$1=$P$1,I3907,IF($J$1=$P$1,J3907,IF($K$1=$P$1,K3907,IF($L$1=$P$1,L3907,IF($M$1=$P$1,M3907,IF($N$1=$P$1,N3907,"x"))))))</f>
        <v>3</v>
      </c>
    </row>
    <row r="3908" spans="1:16" x14ac:dyDescent="0.3">
      <c r="A3908" t="s">
        <v>44</v>
      </c>
      <c r="B3908" s="9" t="s">
        <v>400</v>
      </c>
      <c r="C3908" t="s">
        <v>402</v>
      </c>
      <c r="D3908" t="s">
        <v>94</v>
      </c>
      <c r="E3908" t="s">
        <v>244</v>
      </c>
      <c r="F3908" t="s">
        <v>220</v>
      </c>
      <c r="G3908" t="s">
        <v>272</v>
      </c>
      <c r="H3908" t="s">
        <v>6</v>
      </c>
      <c r="I3908">
        <v>6</v>
      </c>
      <c r="J3908">
        <v>4</v>
      </c>
      <c r="K3908">
        <v>1</v>
      </c>
      <c r="L3908">
        <v>3</v>
      </c>
      <c r="M3908">
        <v>2</v>
      </c>
      <c r="N3908">
        <v>0</v>
      </c>
      <c r="O3908" s="99">
        <f t="shared" si="123"/>
        <v>6</v>
      </c>
      <c r="P3908" s="88">
        <f t="shared" si="124"/>
        <v>0</v>
      </c>
    </row>
    <row r="3909" spans="1:16" x14ac:dyDescent="0.3">
      <c r="A3909" t="s">
        <v>44</v>
      </c>
      <c r="B3909" s="9" t="s">
        <v>400</v>
      </c>
      <c r="C3909" t="s">
        <v>402</v>
      </c>
      <c r="D3909" t="s">
        <v>245</v>
      </c>
      <c r="E3909" t="s">
        <v>246</v>
      </c>
      <c r="F3909" t="s">
        <v>220</v>
      </c>
      <c r="G3909" t="s">
        <v>273</v>
      </c>
      <c r="H3909" t="s">
        <v>4</v>
      </c>
      <c r="I3909">
        <v>8</v>
      </c>
      <c r="J3909">
        <v>8</v>
      </c>
      <c r="K3909">
        <v>0</v>
      </c>
      <c r="L3909">
        <v>8</v>
      </c>
      <c r="M3909">
        <v>0</v>
      </c>
      <c r="N3909">
        <v>0</v>
      </c>
      <c r="O3909" s="99">
        <f t="shared" si="123"/>
        <v>8</v>
      </c>
      <c r="P3909" s="88">
        <f t="shared" si="124"/>
        <v>0</v>
      </c>
    </row>
    <row r="3910" spans="1:16" x14ac:dyDescent="0.3">
      <c r="A3910" t="s">
        <v>44</v>
      </c>
      <c r="B3910" s="9" t="s">
        <v>400</v>
      </c>
      <c r="C3910" t="s">
        <v>402</v>
      </c>
      <c r="D3910" t="s">
        <v>245</v>
      </c>
      <c r="E3910" t="s">
        <v>246</v>
      </c>
      <c r="F3910" t="s">
        <v>220</v>
      </c>
      <c r="G3910" t="s">
        <v>273</v>
      </c>
      <c r="H3910" t="s">
        <v>6</v>
      </c>
      <c r="I3910">
        <v>1</v>
      </c>
      <c r="J3910">
        <v>0</v>
      </c>
      <c r="K3910">
        <v>0</v>
      </c>
      <c r="L3910">
        <v>0</v>
      </c>
      <c r="M3910">
        <v>1</v>
      </c>
      <c r="N3910">
        <v>0</v>
      </c>
      <c r="O3910" s="99">
        <f t="shared" si="123"/>
        <v>1</v>
      </c>
      <c r="P3910" s="88">
        <f t="shared" si="124"/>
        <v>0</v>
      </c>
    </row>
    <row r="3911" spans="1:16" x14ac:dyDescent="0.3">
      <c r="A3911" t="s">
        <v>44</v>
      </c>
      <c r="B3911" s="9" t="s">
        <v>400</v>
      </c>
      <c r="C3911" t="s">
        <v>402</v>
      </c>
      <c r="D3911" t="s">
        <v>100</v>
      </c>
      <c r="E3911" t="s">
        <v>247</v>
      </c>
      <c r="F3911" t="s">
        <v>220</v>
      </c>
      <c r="G3911" t="s">
        <v>272</v>
      </c>
      <c r="H3911" t="s">
        <v>4</v>
      </c>
      <c r="I3911">
        <v>50</v>
      </c>
      <c r="J3911">
        <v>30</v>
      </c>
      <c r="K3911">
        <v>3</v>
      </c>
      <c r="L3911">
        <v>27</v>
      </c>
      <c r="M3911">
        <v>12</v>
      </c>
      <c r="N3911">
        <v>8</v>
      </c>
      <c r="O3911" s="99">
        <f t="shared" si="123"/>
        <v>50</v>
      </c>
      <c r="P3911" s="88">
        <f t="shared" si="124"/>
        <v>8</v>
      </c>
    </row>
    <row r="3912" spans="1:16" x14ac:dyDescent="0.3">
      <c r="A3912" t="s">
        <v>44</v>
      </c>
      <c r="B3912" s="9" t="s">
        <v>400</v>
      </c>
      <c r="C3912" t="s">
        <v>402</v>
      </c>
      <c r="D3912" t="s">
        <v>100</v>
      </c>
      <c r="E3912" t="s">
        <v>247</v>
      </c>
      <c r="F3912" t="s">
        <v>220</v>
      </c>
      <c r="G3912" t="s">
        <v>272</v>
      </c>
      <c r="H3912" t="s">
        <v>5</v>
      </c>
      <c r="I3912">
        <v>6</v>
      </c>
      <c r="J3912">
        <v>3</v>
      </c>
      <c r="K3912">
        <v>0</v>
      </c>
      <c r="L3912">
        <v>3</v>
      </c>
      <c r="M3912">
        <v>3</v>
      </c>
      <c r="N3912">
        <v>0</v>
      </c>
      <c r="O3912" s="99">
        <f t="shared" si="123"/>
        <v>6</v>
      </c>
      <c r="P3912" s="88">
        <f t="shared" si="124"/>
        <v>0</v>
      </c>
    </row>
    <row r="3913" spans="1:16" x14ac:dyDescent="0.3">
      <c r="A3913" t="s">
        <v>44</v>
      </c>
      <c r="B3913" s="9" t="s">
        <v>400</v>
      </c>
      <c r="C3913" t="s">
        <v>402</v>
      </c>
      <c r="D3913" t="s">
        <v>100</v>
      </c>
      <c r="E3913" t="s">
        <v>247</v>
      </c>
      <c r="F3913" t="s">
        <v>220</v>
      </c>
      <c r="G3913" t="s">
        <v>272</v>
      </c>
      <c r="H3913" t="s">
        <v>7</v>
      </c>
      <c r="I3913">
        <v>2</v>
      </c>
      <c r="J3913">
        <v>2</v>
      </c>
      <c r="K3913">
        <v>0</v>
      </c>
      <c r="L3913">
        <v>2</v>
      </c>
      <c r="M3913">
        <v>0</v>
      </c>
      <c r="N3913">
        <v>0</v>
      </c>
      <c r="O3913" s="99">
        <f t="shared" si="123"/>
        <v>2</v>
      </c>
      <c r="P3913" s="88">
        <f t="shared" si="124"/>
        <v>0</v>
      </c>
    </row>
    <row r="3914" spans="1:16" x14ac:dyDescent="0.3">
      <c r="A3914" t="s">
        <v>44</v>
      </c>
      <c r="B3914" s="9" t="s">
        <v>400</v>
      </c>
      <c r="C3914" t="s">
        <v>402</v>
      </c>
      <c r="D3914" t="s">
        <v>100</v>
      </c>
      <c r="E3914" t="s">
        <v>247</v>
      </c>
      <c r="F3914" t="s">
        <v>220</v>
      </c>
      <c r="G3914" t="s">
        <v>272</v>
      </c>
      <c r="H3914" t="s">
        <v>6</v>
      </c>
      <c r="I3914">
        <v>5</v>
      </c>
      <c r="J3914">
        <v>4</v>
      </c>
      <c r="K3914">
        <v>0</v>
      </c>
      <c r="L3914">
        <v>4</v>
      </c>
      <c r="M3914">
        <v>1</v>
      </c>
      <c r="N3914">
        <v>0</v>
      </c>
      <c r="O3914" s="99">
        <f t="shared" si="123"/>
        <v>5</v>
      </c>
      <c r="P3914" s="88">
        <f t="shared" si="124"/>
        <v>0</v>
      </c>
    </row>
    <row r="3915" spans="1:16" x14ac:dyDescent="0.3">
      <c r="A3915" t="s">
        <v>44</v>
      </c>
      <c r="B3915" s="9" t="s">
        <v>400</v>
      </c>
      <c r="C3915" t="s">
        <v>402</v>
      </c>
      <c r="D3915" t="s">
        <v>102</v>
      </c>
      <c r="E3915" t="s">
        <v>248</v>
      </c>
      <c r="F3915" t="s">
        <v>220</v>
      </c>
      <c r="G3915" t="s">
        <v>271</v>
      </c>
      <c r="H3915" t="s">
        <v>4</v>
      </c>
      <c r="I3915">
        <v>91</v>
      </c>
      <c r="J3915">
        <v>17</v>
      </c>
      <c r="K3915">
        <v>4</v>
      </c>
      <c r="L3915">
        <v>13</v>
      </c>
      <c r="M3915">
        <v>43</v>
      </c>
      <c r="N3915">
        <v>31</v>
      </c>
      <c r="O3915" s="99">
        <f t="shared" si="123"/>
        <v>91</v>
      </c>
      <c r="P3915" s="88">
        <f t="shared" si="124"/>
        <v>31</v>
      </c>
    </row>
    <row r="3916" spans="1:16" x14ac:dyDescent="0.3">
      <c r="A3916" t="s">
        <v>44</v>
      </c>
      <c r="B3916" s="9" t="s">
        <v>400</v>
      </c>
      <c r="C3916" t="s">
        <v>402</v>
      </c>
      <c r="D3916" t="s">
        <v>102</v>
      </c>
      <c r="E3916" t="s">
        <v>248</v>
      </c>
      <c r="F3916" t="s">
        <v>220</v>
      </c>
      <c r="G3916" t="s">
        <v>271</v>
      </c>
      <c r="H3916" t="s">
        <v>5</v>
      </c>
      <c r="I3916">
        <v>4</v>
      </c>
      <c r="J3916">
        <v>1</v>
      </c>
      <c r="K3916">
        <v>0</v>
      </c>
      <c r="L3916">
        <v>1</v>
      </c>
      <c r="M3916">
        <v>2</v>
      </c>
      <c r="N3916">
        <v>1</v>
      </c>
      <c r="O3916" s="99">
        <f t="shared" si="123"/>
        <v>4</v>
      </c>
      <c r="P3916" s="88">
        <f t="shared" si="124"/>
        <v>1</v>
      </c>
    </row>
    <row r="3917" spans="1:16" x14ac:dyDescent="0.3">
      <c r="A3917" t="s">
        <v>44</v>
      </c>
      <c r="B3917" s="9" t="s">
        <v>400</v>
      </c>
      <c r="C3917" t="s">
        <v>402</v>
      </c>
      <c r="D3917" t="s">
        <v>102</v>
      </c>
      <c r="E3917" t="s">
        <v>248</v>
      </c>
      <c r="F3917" t="s">
        <v>220</v>
      </c>
      <c r="G3917" t="s">
        <v>271</v>
      </c>
      <c r="H3917" t="s">
        <v>7</v>
      </c>
      <c r="I3917">
        <v>1</v>
      </c>
      <c r="J3917">
        <v>1</v>
      </c>
      <c r="K3917">
        <v>0</v>
      </c>
      <c r="L3917">
        <v>1</v>
      </c>
      <c r="M3917">
        <v>0</v>
      </c>
      <c r="N3917">
        <v>0</v>
      </c>
      <c r="O3917" s="99">
        <f t="shared" si="123"/>
        <v>1</v>
      </c>
      <c r="P3917" s="88">
        <f t="shared" si="124"/>
        <v>0</v>
      </c>
    </row>
    <row r="3918" spans="1:16" x14ac:dyDescent="0.3">
      <c r="A3918" t="s">
        <v>44</v>
      </c>
      <c r="B3918" s="9" t="s">
        <v>400</v>
      </c>
      <c r="C3918" t="s">
        <v>402</v>
      </c>
      <c r="D3918" t="s">
        <v>102</v>
      </c>
      <c r="E3918" t="s">
        <v>248</v>
      </c>
      <c r="F3918" t="s">
        <v>220</v>
      </c>
      <c r="G3918" t="s">
        <v>271</v>
      </c>
      <c r="H3918" t="s">
        <v>6</v>
      </c>
      <c r="I3918">
        <v>4</v>
      </c>
      <c r="J3918">
        <v>3</v>
      </c>
      <c r="K3918">
        <v>3</v>
      </c>
      <c r="L3918">
        <v>0</v>
      </c>
      <c r="M3918">
        <v>0</v>
      </c>
      <c r="N3918">
        <v>1</v>
      </c>
      <c r="O3918" s="99">
        <f t="shared" si="123"/>
        <v>4</v>
      </c>
      <c r="P3918" s="88">
        <f t="shared" si="124"/>
        <v>1</v>
      </c>
    </row>
    <row r="3919" spans="1:16" x14ac:dyDescent="0.3">
      <c r="A3919" t="s">
        <v>44</v>
      </c>
      <c r="B3919" s="9" t="s">
        <v>400</v>
      </c>
      <c r="C3919" t="s">
        <v>402</v>
      </c>
      <c r="D3919" t="s">
        <v>104</v>
      </c>
      <c r="E3919" t="s">
        <v>249</v>
      </c>
      <c r="F3919" t="s">
        <v>220</v>
      </c>
      <c r="G3919" t="s">
        <v>272</v>
      </c>
      <c r="H3919" t="s">
        <v>4</v>
      </c>
      <c r="I3919">
        <v>13</v>
      </c>
      <c r="J3919">
        <v>8</v>
      </c>
      <c r="K3919">
        <v>1</v>
      </c>
      <c r="L3919">
        <v>7</v>
      </c>
      <c r="M3919">
        <v>4</v>
      </c>
      <c r="N3919">
        <v>1</v>
      </c>
      <c r="O3919" s="99">
        <f t="shared" si="123"/>
        <v>13</v>
      </c>
      <c r="P3919" s="88">
        <f t="shared" si="124"/>
        <v>1</v>
      </c>
    </row>
    <row r="3920" spans="1:16" x14ac:dyDescent="0.3">
      <c r="A3920" t="s">
        <v>44</v>
      </c>
      <c r="B3920" s="9" t="s">
        <v>400</v>
      </c>
      <c r="C3920" t="s">
        <v>402</v>
      </c>
      <c r="D3920" t="s">
        <v>104</v>
      </c>
      <c r="E3920" t="s">
        <v>249</v>
      </c>
      <c r="F3920" t="s">
        <v>220</v>
      </c>
      <c r="G3920" t="s">
        <v>272</v>
      </c>
      <c r="H3920" t="s">
        <v>5</v>
      </c>
      <c r="I3920">
        <v>3</v>
      </c>
      <c r="J3920">
        <v>0</v>
      </c>
      <c r="K3920">
        <v>0</v>
      </c>
      <c r="L3920">
        <v>0</v>
      </c>
      <c r="M3920">
        <v>3</v>
      </c>
      <c r="N3920">
        <v>0</v>
      </c>
      <c r="O3920" s="99">
        <f t="shared" si="123"/>
        <v>3</v>
      </c>
      <c r="P3920" s="88">
        <f t="shared" si="124"/>
        <v>0</v>
      </c>
    </row>
    <row r="3921" spans="1:16" x14ac:dyDescent="0.3">
      <c r="A3921" t="s">
        <v>44</v>
      </c>
      <c r="B3921" s="9" t="s">
        <v>400</v>
      </c>
      <c r="C3921" t="s">
        <v>402</v>
      </c>
      <c r="D3921" t="s">
        <v>104</v>
      </c>
      <c r="E3921" t="s">
        <v>249</v>
      </c>
      <c r="F3921" t="s">
        <v>220</v>
      </c>
      <c r="G3921" t="s">
        <v>272</v>
      </c>
      <c r="H3921" t="s">
        <v>7</v>
      </c>
      <c r="I3921">
        <v>4</v>
      </c>
      <c r="J3921">
        <v>1</v>
      </c>
      <c r="K3921">
        <v>1</v>
      </c>
      <c r="L3921">
        <v>0</v>
      </c>
      <c r="M3921">
        <v>2</v>
      </c>
      <c r="N3921">
        <v>1</v>
      </c>
      <c r="O3921" s="99">
        <f t="shared" si="123"/>
        <v>4</v>
      </c>
      <c r="P3921" s="88">
        <f t="shared" si="124"/>
        <v>1</v>
      </c>
    </row>
    <row r="3922" spans="1:16" x14ac:dyDescent="0.3">
      <c r="A3922" t="s">
        <v>44</v>
      </c>
      <c r="B3922" s="9" t="s">
        <v>400</v>
      </c>
      <c r="C3922" t="s">
        <v>402</v>
      </c>
      <c r="D3922" t="s">
        <v>104</v>
      </c>
      <c r="E3922" t="s">
        <v>249</v>
      </c>
      <c r="F3922" t="s">
        <v>220</v>
      </c>
      <c r="G3922" t="s">
        <v>272</v>
      </c>
      <c r="H3922" t="s">
        <v>6</v>
      </c>
      <c r="I3922">
        <v>3</v>
      </c>
      <c r="J3922">
        <v>2</v>
      </c>
      <c r="K3922">
        <v>1</v>
      </c>
      <c r="L3922">
        <v>1</v>
      </c>
      <c r="M3922">
        <v>0</v>
      </c>
      <c r="N3922">
        <v>1</v>
      </c>
      <c r="O3922" s="99">
        <f t="shared" si="123"/>
        <v>3</v>
      </c>
      <c r="P3922" s="88">
        <f t="shared" si="124"/>
        <v>1</v>
      </c>
    </row>
    <row r="3923" spans="1:16" x14ac:dyDescent="0.3">
      <c r="A3923" t="s">
        <v>44</v>
      </c>
      <c r="B3923" s="9" t="s">
        <v>400</v>
      </c>
      <c r="C3923" t="s">
        <v>402</v>
      </c>
      <c r="D3923" t="s">
        <v>106</v>
      </c>
      <c r="E3923" t="s">
        <v>250</v>
      </c>
      <c r="F3923" t="s">
        <v>220</v>
      </c>
      <c r="G3923" t="s">
        <v>273</v>
      </c>
      <c r="H3923" t="s">
        <v>4</v>
      </c>
      <c r="I3923">
        <v>18</v>
      </c>
      <c r="J3923">
        <v>8</v>
      </c>
      <c r="K3923">
        <v>2</v>
      </c>
      <c r="L3923">
        <v>6</v>
      </c>
      <c r="M3923">
        <v>7</v>
      </c>
      <c r="N3923">
        <v>3</v>
      </c>
      <c r="O3923" s="99">
        <f t="shared" si="123"/>
        <v>18</v>
      </c>
      <c r="P3923" s="88">
        <f t="shared" si="124"/>
        <v>3</v>
      </c>
    </row>
    <row r="3924" spans="1:16" x14ac:dyDescent="0.3">
      <c r="A3924" t="s">
        <v>44</v>
      </c>
      <c r="B3924" s="9" t="s">
        <v>400</v>
      </c>
      <c r="C3924" t="s">
        <v>402</v>
      </c>
      <c r="D3924" t="s">
        <v>106</v>
      </c>
      <c r="E3924" t="s">
        <v>250</v>
      </c>
      <c r="F3924" t="s">
        <v>220</v>
      </c>
      <c r="G3924" t="s">
        <v>273</v>
      </c>
      <c r="H3924" t="s">
        <v>5</v>
      </c>
      <c r="I3924">
        <v>7</v>
      </c>
      <c r="J3924">
        <v>5</v>
      </c>
      <c r="K3924">
        <v>0</v>
      </c>
      <c r="L3924">
        <v>5</v>
      </c>
      <c r="M3924">
        <v>1</v>
      </c>
      <c r="N3924">
        <v>1</v>
      </c>
      <c r="O3924" s="99">
        <f t="shared" si="123"/>
        <v>7</v>
      </c>
      <c r="P3924" s="88">
        <f t="shared" si="124"/>
        <v>1</v>
      </c>
    </row>
    <row r="3925" spans="1:16" x14ac:dyDescent="0.3">
      <c r="A3925" t="s">
        <v>44</v>
      </c>
      <c r="B3925" s="9" t="s">
        <v>400</v>
      </c>
      <c r="C3925" t="s">
        <v>402</v>
      </c>
      <c r="D3925" t="s">
        <v>106</v>
      </c>
      <c r="E3925" t="s">
        <v>250</v>
      </c>
      <c r="F3925" t="s">
        <v>220</v>
      </c>
      <c r="G3925" t="s">
        <v>273</v>
      </c>
      <c r="H3925" t="s">
        <v>7</v>
      </c>
      <c r="I3925">
        <v>1</v>
      </c>
      <c r="J3925">
        <v>0</v>
      </c>
      <c r="K3925">
        <v>0</v>
      </c>
      <c r="L3925">
        <v>0</v>
      </c>
      <c r="M3925">
        <v>1</v>
      </c>
      <c r="N3925">
        <v>0</v>
      </c>
      <c r="O3925" s="99">
        <f t="shared" si="123"/>
        <v>1</v>
      </c>
      <c r="P3925" s="88">
        <f t="shared" si="124"/>
        <v>0</v>
      </c>
    </row>
    <row r="3926" spans="1:16" x14ac:dyDescent="0.3">
      <c r="A3926" t="s">
        <v>44</v>
      </c>
      <c r="B3926" s="9" t="s">
        <v>400</v>
      </c>
      <c r="C3926" t="s">
        <v>402</v>
      </c>
      <c r="D3926" t="s">
        <v>106</v>
      </c>
      <c r="E3926" t="s">
        <v>250</v>
      </c>
      <c r="F3926" t="s">
        <v>220</v>
      </c>
      <c r="G3926" t="s">
        <v>273</v>
      </c>
      <c r="H3926" t="s">
        <v>6</v>
      </c>
      <c r="I3926">
        <v>3</v>
      </c>
      <c r="J3926">
        <v>1</v>
      </c>
      <c r="K3926">
        <v>0</v>
      </c>
      <c r="L3926">
        <v>1</v>
      </c>
      <c r="M3926">
        <v>1</v>
      </c>
      <c r="N3926">
        <v>1</v>
      </c>
      <c r="O3926" s="99">
        <f t="shared" si="123"/>
        <v>3</v>
      </c>
      <c r="P3926" s="88">
        <f t="shared" si="124"/>
        <v>1</v>
      </c>
    </row>
    <row r="3927" spans="1:16" x14ac:dyDescent="0.3">
      <c r="A3927" t="s">
        <v>44</v>
      </c>
      <c r="B3927" s="9" t="s">
        <v>400</v>
      </c>
      <c r="C3927" t="s">
        <v>402</v>
      </c>
      <c r="D3927" t="s">
        <v>108</v>
      </c>
      <c r="E3927" t="s">
        <v>251</v>
      </c>
      <c r="F3927" t="s">
        <v>239</v>
      </c>
      <c r="G3927" t="s">
        <v>271</v>
      </c>
      <c r="H3927" t="s">
        <v>4</v>
      </c>
      <c r="I3927">
        <v>67</v>
      </c>
      <c r="J3927">
        <v>33</v>
      </c>
      <c r="K3927">
        <v>11</v>
      </c>
      <c r="L3927">
        <v>22</v>
      </c>
      <c r="M3927">
        <v>22</v>
      </c>
      <c r="N3927">
        <v>12</v>
      </c>
      <c r="O3927" s="99">
        <f t="shared" si="123"/>
        <v>67</v>
      </c>
      <c r="P3927" s="88">
        <f t="shared" si="124"/>
        <v>12</v>
      </c>
    </row>
    <row r="3928" spans="1:16" x14ac:dyDescent="0.3">
      <c r="A3928" t="s">
        <v>44</v>
      </c>
      <c r="B3928" s="9" t="s">
        <v>400</v>
      </c>
      <c r="C3928" t="s">
        <v>402</v>
      </c>
      <c r="D3928" t="s">
        <v>108</v>
      </c>
      <c r="E3928" t="s">
        <v>251</v>
      </c>
      <c r="F3928" t="s">
        <v>239</v>
      </c>
      <c r="G3928" t="s">
        <v>271</v>
      </c>
      <c r="H3928" t="s">
        <v>5</v>
      </c>
      <c r="I3928">
        <v>7</v>
      </c>
      <c r="J3928">
        <v>5</v>
      </c>
      <c r="K3928">
        <v>0</v>
      </c>
      <c r="L3928">
        <v>5</v>
      </c>
      <c r="M3928">
        <v>0</v>
      </c>
      <c r="N3928">
        <v>2</v>
      </c>
      <c r="O3928" s="99">
        <f t="shared" si="123"/>
        <v>7</v>
      </c>
      <c r="P3928" s="88">
        <f t="shared" si="124"/>
        <v>2</v>
      </c>
    </row>
    <row r="3929" spans="1:16" x14ac:dyDescent="0.3">
      <c r="A3929" t="s">
        <v>44</v>
      </c>
      <c r="B3929" s="9" t="s">
        <v>400</v>
      </c>
      <c r="C3929" t="s">
        <v>402</v>
      </c>
      <c r="D3929" t="s">
        <v>108</v>
      </c>
      <c r="E3929" t="s">
        <v>251</v>
      </c>
      <c r="F3929" t="s">
        <v>239</v>
      </c>
      <c r="G3929" t="s">
        <v>271</v>
      </c>
      <c r="H3929" t="s">
        <v>7</v>
      </c>
      <c r="I3929">
        <v>2</v>
      </c>
      <c r="J3929">
        <v>2</v>
      </c>
      <c r="K3929">
        <v>2</v>
      </c>
      <c r="L3929">
        <v>0</v>
      </c>
      <c r="M3929">
        <v>0</v>
      </c>
      <c r="N3929">
        <v>0</v>
      </c>
      <c r="O3929" s="99">
        <f t="shared" si="123"/>
        <v>2</v>
      </c>
      <c r="P3929" s="88">
        <f t="shared" si="124"/>
        <v>0</v>
      </c>
    </row>
    <row r="3930" spans="1:16" x14ac:dyDescent="0.3">
      <c r="A3930" t="s">
        <v>44</v>
      </c>
      <c r="B3930" s="9" t="s">
        <v>400</v>
      </c>
      <c r="C3930" t="s">
        <v>402</v>
      </c>
      <c r="D3930" t="s">
        <v>108</v>
      </c>
      <c r="E3930" t="s">
        <v>251</v>
      </c>
      <c r="F3930" t="s">
        <v>239</v>
      </c>
      <c r="G3930" t="s">
        <v>271</v>
      </c>
      <c r="H3930" t="s">
        <v>6</v>
      </c>
      <c r="I3930">
        <v>1</v>
      </c>
      <c r="J3930">
        <v>1</v>
      </c>
      <c r="K3930">
        <v>0</v>
      </c>
      <c r="L3930">
        <v>1</v>
      </c>
      <c r="M3930">
        <v>0</v>
      </c>
      <c r="N3930">
        <v>0</v>
      </c>
      <c r="O3930" s="99">
        <f t="shared" si="123"/>
        <v>1</v>
      </c>
      <c r="P3930" s="88">
        <f t="shared" si="124"/>
        <v>0</v>
      </c>
    </row>
    <row r="3931" spans="1:16" x14ac:dyDescent="0.3">
      <c r="A3931" t="s">
        <v>44</v>
      </c>
      <c r="B3931" s="9" t="s">
        <v>400</v>
      </c>
      <c r="C3931" t="s">
        <v>402</v>
      </c>
      <c r="D3931" t="s">
        <v>110</v>
      </c>
      <c r="E3931" t="s">
        <v>252</v>
      </c>
      <c r="F3931" t="s">
        <v>220</v>
      </c>
      <c r="G3931" t="s">
        <v>273</v>
      </c>
      <c r="H3931" t="s">
        <v>4</v>
      </c>
      <c r="I3931">
        <v>10</v>
      </c>
      <c r="J3931">
        <v>4</v>
      </c>
      <c r="K3931">
        <v>0</v>
      </c>
      <c r="L3931">
        <v>4</v>
      </c>
      <c r="M3931">
        <v>2</v>
      </c>
      <c r="N3931">
        <v>4</v>
      </c>
      <c r="O3931" s="99">
        <f t="shared" si="123"/>
        <v>10</v>
      </c>
      <c r="P3931" s="88">
        <f t="shared" si="124"/>
        <v>4</v>
      </c>
    </row>
    <row r="3932" spans="1:16" x14ac:dyDescent="0.3">
      <c r="A3932" t="s">
        <v>44</v>
      </c>
      <c r="B3932" s="9" t="s">
        <v>400</v>
      </c>
      <c r="C3932" t="s">
        <v>402</v>
      </c>
      <c r="D3932" t="s">
        <v>110</v>
      </c>
      <c r="E3932" t="s">
        <v>252</v>
      </c>
      <c r="F3932" t="s">
        <v>220</v>
      </c>
      <c r="G3932" t="s">
        <v>273</v>
      </c>
      <c r="H3932" t="s">
        <v>5</v>
      </c>
      <c r="I3932">
        <v>2</v>
      </c>
      <c r="J3932">
        <v>0</v>
      </c>
      <c r="K3932">
        <v>0</v>
      </c>
      <c r="L3932">
        <v>0</v>
      </c>
      <c r="M3932">
        <v>1</v>
      </c>
      <c r="N3932">
        <v>1</v>
      </c>
      <c r="O3932" s="99">
        <f t="shared" si="123"/>
        <v>2</v>
      </c>
      <c r="P3932" s="88">
        <f t="shared" si="124"/>
        <v>1</v>
      </c>
    </row>
    <row r="3933" spans="1:16" x14ac:dyDescent="0.3">
      <c r="A3933" t="s">
        <v>44</v>
      </c>
      <c r="B3933" s="9" t="s">
        <v>400</v>
      </c>
      <c r="C3933" t="s">
        <v>402</v>
      </c>
      <c r="D3933" t="s">
        <v>110</v>
      </c>
      <c r="E3933" t="s">
        <v>252</v>
      </c>
      <c r="F3933" t="s">
        <v>220</v>
      </c>
      <c r="G3933" t="s">
        <v>273</v>
      </c>
      <c r="H3933" t="s">
        <v>7</v>
      </c>
      <c r="I3933">
        <v>1</v>
      </c>
      <c r="J3933">
        <v>1</v>
      </c>
      <c r="K3933">
        <v>1</v>
      </c>
      <c r="L3933">
        <v>0</v>
      </c>
      <c r="M3933">
        <v>0</v>
      </c>
      <c r="N3933">
        <v>0</v>
      </c>
      <c r="O3933" s="99">
        <f t="shared" si="123"/>
        <v>1</v>
      </c>
      <c r="P3933" s="88">
        <f t="shared" si="124"/>
        <v>0</v>
      </c>
    </row>
    <row r="3934" spans="1:16" x14ac:dyDescent="0.3">
      <c r="A3934" t="s">
        <v>44</v>
      </c>
      <c r="B3934" s="9" t="s">
        <v>400</v>
      </c>
      <c r="C3934" t="s">
        <v>402</v>
      </c>
      <c r="D3934" t="s">
        <v>110</v>
      </c>
      <c r="E3934" t="s">
        <v>252</v>
      </c>
      <c r="F3934" t="s">
        <v>220</v>
      </c>
      <c r="G3934" t="s">
        <v>273</v>
      </c>
      <c r="H3934" t="s">
        <v>6</v>
      </c>
      <c r="I3934">
        <v>1</v>
      </c>
      <c r="J3934">
        <v>1</v>
      </c>
      <c r="K3934">
        <v>1</v>
      </c>
      <c r="L3934">
        <v>0</v>
      </c>
      <c r="M3934">
        <v>0</v>
      </c>
      <c r="N3934">
        <v>0</v>
      </c>
      <c r="O3934" s="99">
        <f t="shared" si="123"/>
        <v>1</v>
      </c>
      <c r="P3934" s="88">
        <f t="shared" si="124"/>
        <v>0</v>
      </c>
    </row>
    <row r="3935" spans="1:16" x14ac:dyDescent="0.3">
      <c r="A3935" t="s">
        <v>44</v>
      </c>
      <c r="B3935" s="9" t="s">
        <v>400</v>
      </c>
      <c r="C3935" t="s">
        <v>402</v>
      </c>
      <c r="D3935" t="s">
        <v>112</v>
      </c>
      <c r="E3935" t="s">
        <v>253</v>
      </c>
      <c r="F3935" t="s">
        <v>220</v>
      </c>
      <c r="G3935" t="s">
        <v>273</v>
      </c>
      <c r="H3935" t="s">
        <v>4</v>
      </c>
      <c r="I3935">
        <v>8</v>
      </c>
      <c r="J3935">
        <v>3</v>
      </c>
      <c r="K3935">
        <v>0</v>
      </c>
      <c r="L3935">
        <v>3</v>
      </c>
      <c r="M3935">
        <v>3</v>
      </c>
      <c r="N3935">
        <v>2</v>
      </c>
      <c r="O3935" s="99">
        <f t="shared" si="123"/>
        <v>8</v>
      </c>
      <c r="P3935" s="88">
        <f t="shared" si="124"/>
        <v>2</v>
      </c>
    </row>
    <row r="3936" spans="1:16" x14ac:dyDescent="0.3">
      <c r="A3936" t="s">
        <v>44</v>
      </c>
      <c r="B3936" s="9" t="s">
        <v>400</v>
      </c>
      <c r="C3936" t="s">
        <v>402</v>
      </c>
      <c r="D3936" t="s">
        <v>112</v>
      </c>
      <c r="E3936" t="s">
        <v>253</v>
      </c>
      <c r="F3936" t="s">
        <v>220</v>
      </c>
      <c r="G3936" t="s">
        <v>273</v>
      </c>
      <c r="H3936" t="s">
        <v>5</v>
      </c>
      <c r="I3936">
        <v>1</v>
      </c>
      <c r="J3936">
        <v>0</v>
      </c>
      <c r="K3936">
        <v>0</v>
      </c>
      <c r="L3936">
        <v>0</v>
      </c>
      <c r="M3936">
        <v>1</v>
      </c>
      <c r="N3936">
        <v>0</v>
      </c>
      <c r="O3936" s="99">
        <f t="shared" si="123"/>
        <v>1</v>
      </c>
      <c r="P3936" s="88">
        <f t="shared" si="124"/>
        <v>0</v>
      </c>
    </row>
    <row r="3937" spans="1:16" x14ac:dyDescent="0.3">
      <c r="A3937" t="s">
        <v>44</v>
      </c>
      <c r="B3937" s="9" t="s">
        <v>400</v>
      </c>
      <c r="C3937" t="s">
        <v>402</v>
      </c>
      <c r="D3937" t="s">
        <v>112</v>
      </c>
      <c r="E3937" t="s">
        <v>253</v>
      </c>
      <c r="F3937" t="s">
        <v>220</v>
      </c>
      <c r="G3937" t="s">
        <v>273</v>
      </c>
      <c r="H3937" t="s">
        <v>7</v>
      </c>
      <c r="I3937">
        <v>1</v>
      </c>
      <c r="J3937">
        <v>1</v>
      </c>
      <c r="K3937">
        <v>1</v>
      </c>
      <c r="L3937">
        <v>0</v>
      </c>
      <c r="M3937">
        <v>0</v>
      </c>
      <c r="N3937">
        <v>0</v>
      </c>
      <c r="O3937" s="99">
        <f t="shared" si="123"/>
        <v>1</v>
      </c>
      <c r="P3937" s="88">
        <f t="shared" si="124"/>
        <v>0</v>
      </c>
    </row>
    <row r="3938" spans="1:16" x14ac:dyDescent="0.3">
      <c r="A3938" t="s">
        <v>44</v>
      </c>
      <c r="B3938" s="9" t="s">
        <v>400</v>
      </c>
      <c r="C3938" t="s">
        <v>402</v>
      </c>
      <c r="D3938" t="s">
        <v>112</v>
      </c>
      <c r="E3938" t="s">
        <v>253</v>
      </c>
      <c r="F3938" t="s">
        <v>220</v>
      </c>
      <c r="G3938" t="s">
        <v>273</v>
      </c>
      <c r="H3938" t="s">
        <v>6</v>
      </c>
      <c r="I3938">
        <v>6</v>
      </c>
      <c r="J3938">
        <v>5</v>
      </c>
      <c r="K3938">
        <v>1</v>
      </c>
      <c r="L3938">
        <v>4</v>
      </c>
      <c r="M3938">
        <v>1</v>
      </c>
      <c r="N3938">
        <v>0</v>
      </c>
      <c r="O3938" s="99">
        <f t="shared" si="123"/>
        <v>6</v>
      </c>
      <c r="P3938" s="88">
        <f t="shared" si="124"/>
        <v>0</v>
      </c>
    </row>
    <row r="3939" spans="1:16" x14ac:dyDescent="0.3">
      <c r="A3939" t="s">
        <v>44</v>
      </c>
      <c r="B3939" s="9" t="s">
        <v>400</v>
      </c>
      <c r="C3939" t="s">
        <v>402</v>
      </c>
      <c r="D3939" t="s">
        <v>114</v>
      </c>
      <c r="E3939" t="s">
        <v>254</v>
      </c>
      <c r="F3939" t="s">
        <v>220</v>
      </c>
      <c r="G3939" t="s">
        <v>272</v>
      </c>
      <c r="H3939" t="s">
        <v>4</v>
      </c>
      <c r="I3939">
        <v>13</v>
      </c>
      <c r="J3939">
        <v>7</v>
      </c>
      <c r="K3939">
        <v>5</v>
      </c>
      <c r="L3939">
        <v>2</v>
      </c>
      <c r="M3939">
        <v>4</v>
      </c>
      <c r="N3939">
        <v>2</v>
      </c>
      <c r="O3939" s="99">
        <f t="shared" si="123"/>
        <v>13</v>
      </c>
      <c r="P3939" s="88">
        <f t="shared" si="124"/>
        <v>2</v>
      </c>
    </row>
    <row r="3940" spans="1:16" x14ac:dyDescent="0.3">
      <c r="A3940" t="s">
        <v>44</v>
      </c>
      <c r="B3940" s="9" t="s">
        <v>400</v>
      </c>
      <c r="C3940" t="s">
        <v>402</v>
      </c>
      <c r="D3940" t="s">
        <v>114</v>
      </c>
      <c r="E3940" t="s">
        <v>254</v>
      </c>
      <c r="F3940" t="s">
        <v>220</v>
      </c>
      <c r="G3940" t="s">
        <v>272</v>
      </c>
      <c r="H3940" t="s">
        <v>5</v>
      </c>
      <c r="I3940">
        <v>2</v>
      </c>
      <c r="J3940">
        <v>0</v>
      </c>
      <c r="K3940">
        <v>0</v>
      </c>
      <c r="L3940">
        <v>0</v>
      </c>
      <c r="M3940">
        <v>1</v>
      </c>
      <c r="N3940">
        <v>1</v>
      </c>
      <c r="O3940" s="99">
        <f t="shared" si="123"/>
        <v>2</v>
      </c>
      <c r="P3940" s="88">
        <f t="shared" si="124"/>
        <v>1</v>
      </c>
    </row>
    <row r="3941" spans="1:16" x14ac:dyDescent="0.3">
      <c r="A3941" t="s">
        <v>44</v>
      </c>
      <c r="B3941" s="9" t="s">
        <v>400</v>
      </c>
      <c r="C3941" t="s">
        <v>402</v>
      </c>
      <c r="D3941" t="s">
        <v>116</v>
      </c>
      <c r="E3941" t="s">
        <v>255</v>
      </c>
      <c r="F3941" t="s">
        <v>220</v>
      </c>
      <c r="G3941" t="s">
        <v>273</v>
      </c>
      <c r="H3941" t="s">
        <v>4</v>
      </c>
      <c r="I3941">
        <v>4</v>
      </c>
      <c r="J3941">
        <v>2</v>
      </c>
      <c r="K3941">
        <v>1</v>
      </c>
      <c r="L3941">
        <v>1</v>
      </c>
      <c r="M3941">
        <v>2</v>
      </c>
      <c r="N3941">
        <v>0</v>
      </c>
      <c r="O3941" s="99">
        <f t="shared" si="123"/>
        <v>4</v>
      </c>
      <c r="P3941" s="88">
        <f t="shared" si="124"/>
        <v>0</v>
      </c>
    </row>
    <row r="3942" spans="1:16" x14ac:dyDescent="0.3">
      <c r="A3942" t="s">
        <v>44</v>
      </c>
      <c r="B3942" s="9" t="s">
        <v>400</v>
      </c>
      <c r="C3942" t="s">
        <v>402</v>
      </c>
      <c r="D3942" t="s">
        <v>116</v>
      </c>
      <c r="E3942" t="s">
        <v>255</v>
      </c>
      <c r="F3942" t="s">
        <v>220</v>
      </c>
      <c r="G3942" t="s">
        <v>273</v>
      </c>
      <c r="H3942" t="s">
        <v>5</v>
      </c>
      <c r="I3942">
        <v>2</v>
      </c>
      <c r="J3942">
        <v>0</v>
      </c>
      <c r="K3942">
        <v>0</v>
      </c>
      <c r="L3942">
        <v>0</v>
      </c>
      <c r="M3942">
        <v>2</v>
      </c>
      <c r="N3942">
        <v>0</v>
      </c>
      <c r="O3942" s="99">
        <f t="shared" si="123"/>
        <v>2</v>
      </c>
      <c r="P3942" s="88">
        <f t="shared" si="124"/>
        <v>0</v>
      </c>
    </row>
    <row r="3943" spans="1:16" x14ac:dyDescent="0.3">
      <c r="A3943" t="s">
        <v>44</v>
      </c>
      <c r="B3943" s="9" t="s">
        <v>400</v>
      </c>
      <c r="C3943" t="s">
        <v>402</v>
      </c>
      <c r="D3943" t="s">
        <v>118</v>
      </c>
      <c r="E3943" t="s">
        <v>256</v>
      </c>
      <c r="F3943" t="s">
        <v>220</v>
      </c>
      <c r="G3943" t="s">
        <v>271</v>
      </c>
      <c r="H3943" t="s">
        <v>4</v>
      </c>
      <c r="I3943">
        <v>24</v>
      </c>
      <c r="J3943">
        <v>11</v>
      </c>
      <c r="K3943">
        <v>2</v>
      </c>
      <c r="L3943">
        <v>9</v>
      </c>
      <c r="M3943">
        <v>8</v>
      </c>
      <c r="N3943">
        <v>5</v>
      </c>
      <c r="O3943" s="99">
        <f t="shared" si="123"/>
        <v>24</v>
      </c>
      <c r="P3943" s="88">
        <f t="shared" si="124"/>
        <v>5</v>
      </c>
    </row>
    <row r="3944" spans="1:16" x14ac:dyDescent="0.3">
      <c r="A3944" t="s">
        <v>44</v>
      </c>
      <c r="B3944" s="9" t="s">
        <v>400</v>
      </c>
      <c r="C3944" t="s">
        <v>402</v>
      </c>
      <c r="D3944" t="s">
        <v>118</v>
      </c>
      <c r="E3944" t="s">
        <v>256</v>
      </c>
      <c r="F3944" t="s">
        <v>220</v>
      </c>
      <c r="G3944" t="s">
        <v>271</v>
      </c>
      <c r="H3944" t="s">
        <v>5</v>
      </c>
      <c r="I3944">
        <v>4</v>
      </c>
      <c r="J3944">
        <v>1</v>
      </c>
      <c r="K3944">
        <v>0</v>
      </c>
      <c r="L3944">
        <v>1</v>
      </c>
      <c r="M3944">
        <v>2</v>
      </c>
      <c r="N3944">
        <v>1</v>
      </c>
      <c r="O3944" s="99">
        <f t="shared" si="123"/>
        <v>4</v>
      </c>
      <c r="P3944" s="88">
        <f t="shared" si="124"/>
        <v>1</v>
      </c>
    </row>
    <row r="3945" spans="1:16" x14ac:dyDescent="0.3">
      <c r="A3945" t="s">
        <v>44</v>
      </c>
      <c r="B3945" s="9" t="s">
        <v>400</v>
      </c>
      <c r="C3945" t="s">
        <v>402</v>
      </c>
      <c r="D3945" t="s">
        <v>120</v>
      </c>
      <c r="E3945" t="s">
        <v>257</v>
      </c>
      <c r="F3945" t="s">
        <v>220</v>
      </c>
      <c r="G3945" t="s">
        <v>273</v>
      </c>
      <c r="H3945" t="s">
        <v>4</v>
      </c>
      <c r="I3945">
        <v>10</v>
      </c>
      <c r="J3945">
        <v>5</v>
      </c>
      <c r="K3945">
        <v>0</v>
      </c>
      <c r="L3945">
        <v>5</v>
      </c>
      <c r="M3945">
        <v>5</v>
      </c>
      <c r="N3945">
        <v>0</v>
      </c>
      <c r="O3945" s="99">
        <f t="shared" si="123"/>
        <v>10</v>
      </c>
      <c r="P3945" s="88">
        <f t="shared" si="124"/>
        <v>0</v>
      </c>
    </row>
    <row r="3946" spans="1:16" x14ac:dyDescent="0.3">
      <c r="A3946" t="s">
        <v>44</v>
      </c>
      <c r="B3946" s="9" t="s">
        <v>400</v>
      </c>
      <c r="C3946" t="s">
        <v>402</v>
      </c>
      <c r="D3946" t="s">
        <v>122</v>
      </c>
      <c r="E3946" t="s">
        <v>258</v>
      </c>
      <c r="F3946" t="s">
        <v>220</v>
      </c>
      <c r="G3946" t="s">
        <v>273</v>
      </c>
      <c r="H3946" t="s">
        <v>4</v>
      </c>
      <c r="I3946">
        <v>13</v>
      </c>
      <c r="J3946">
        <v>1</v>
      </c>
      <c r="K3946">
        <v>1</v>
      </c>
      <c r="L3946">
        <v>0</v>
      </c>
      <c r="M3946">
        <v>4</v>
      </c>
      <c r="N3946">
        <v>8</v>
      </c>
      <c r="O3946" s="99">
        <f t="shared" si="123"/>
        <v>13</v>
      </c>
      <c r="P3946" s="88">
        <f t="shared" si="124"/>
        <v>8</v>
      </c>
    </row>
    <row r="3947" spans="1:16" x14ac:dyDescent="0.3">
      <c r="A3947" t="s">
        <v>44</v>
      </c>
      <c r="B3947" s="9" t="s">
        <v>400</v>
      </c>
      <c r="C3947" t="s">
        <v>402</v>
      </c>
      <c r="D3947" t="s">
        <v>122</v>
      </c>
      <c r="E3947" t="s">
        <v>258</v>
      </c>
      <c r="F3947" t="s">
        <v>220</v>
      </c>
      <c r="G3947" t="s">
        <v>273</v>
      </c>
      <c r="H3947" t="s">
        <v>7</v>
      </c>
      <c r="I3947">
        <v>1</v>
      </c>
      <c r="J3947">
        <v>0</v>
      </c>
      <c r="K3947">
        <v>0</v>
      </c>
      <c r="L3947">
        <v>0</v>
      </c>
      <c r="M3947">
        <v>1</v>
      </c>
      <c r="N3947">
        <v>0</v>
      </c>
      <c r="O3947" s="99">
        <f t="shared" si="123"/>
        <v>1</v>
      </c>
      <c r="P3947" s="88">
        <f t="shared" si="124"/>
        <v>0</v>
      </c>
    </row>
    <row r="3948" spans="1:16" x14ac:dyDescent="0.3">
      <c r="A3948" t="s">
        <v>44</v>
      </c>
      <c r="B3948" s="9" t="s">
        <v>400</v>
      </c>
      <c r="C3948" t="s">
        <v>402</v>
      </c>
      <c r="D3948" t="s">
        <v>124</v>
      </c>
      <c r="E3948" t="s">
        <v>259</v>
      </c>
      <c r="F3948" t="s">
        <v>239</v>
      </c>
      <c r="G3948" t="s">
        <v>271</v>
      </c>
      <c r="H3948" t="s">
        <v>4</v>
      </c>
      <c r="I3948">
        <v>31</v>
      </c>
      <c r="J3948">
        <v>23</v>
      </c>
      <c r="K3948">
        <v>5</v>
      </c>
      <c r="L3948">
        <v>18</v>
      </c>
      <c r="M3948">
        <v>3</v>
      </c>
      <c r="N3948">
        <v>5</v>
      </c>
      <c r="O3948" s="99">
        <f t="shared" si="123"/>
        <v>31</v>
      </c>
      <c r="P3948" s="88">
        <f t="shared" si="124"/>
        <v>5</v>
      </c>
    </row>
    <row r="3949" spans="1:16" x14ac:dyDescent="0.3">
      <c r="A3949" t="s">
        <v>44</v>
      </c>
      <c r="B3949" s="9" t="s">
        <v>400</v>
      </c>
      <c r="C3949" t="s">
        <v>402</v>
      </c>
      <c r="D3949" t="s">
        <v>124</v>
      </c>
      <c r="E3949" t="s">
        <v>259</v>
      </c>
      <c r="F3949" t="s">
        <v>239</v>
      </c>
      <c r="G3949" t="s">
        <v>271</v>
      </c>
      <c r="H3949" t="s">
        <v>5</v>
      </c>
      <c r="I3949">
        <v>6</v>
      </c>
      <c r="J3949">
        <v>4</v>
      </c>
      <c r="K3949">
        <v>0</v>
      </c>
      <c r="L3949">
        <v>4</v>
      </c>
      <c r="M3949">
        <v>1</v>
      </c>
      <c r="N3949">
        <v>1</v>
      </c>
      <c r="O3949" s="99">
        <f t="shared" si="123"/>
        <v>6</v>
      </c>
      <c r="P3949" s="88">
        <f t="shared" si="124"/>
        <v>1</v>
      </c>
    </row>
    <row r="3950" spans="1:16" x14ac:dyDescent="0.3">
      <c r="A3950" t="s">
        <v>44</v>
      </c>
      <c r="B3950" s="9" t="s">
        <v>400</v>
      </c>
      <c r="C3950" t="s">
        <v>402</v>
      </c>
      <c r="D3950" t="s">
        <v>124</v>
      </c>
      <c r="E3950" t="s">
        <v>259</v>
      </c>
      <c r="F3950" t="s">
        <v>239</v>
      </c>
      <c r="G3950" t="s">
        <v>271</v>
      </c>
      <c r="H3950" t="s">
        <v>7</v>
      </c>
      <c r="I3950">
        <v>3</v>
      </c>
      <c r="J3950">
        <v>2</v>
      </c>
      <c r="K3950">
        <v>0</v>
      </c>
      <c r="L3950">
        <v>2</v>
      </c>
      <c r="M3950">
        <v>0</v>
      </c>
      <c r="N3950">
        <v>1</v>
      </c>
      <c r="O3950" s="99">
        <f t="shared" si="123"/>
        <v>3</v>
      </c>
      <c r="P3950" s="88">
        <f t="shared" si="124"/>
        <v>1</v>
      </c>
    </row>
    <row r="3951" spans="1:16" x14ac:dyDescent="0.3">
      <c r="A3951" t="s">
        <v>44</v>
      </c>
      <c r="B3951" s="9" t="s">
        <v>400</v>
      </c>
      <c r="C3951" t="s">
        <v>402</v>
      </c>
      <c r="D3951" t="s">
        <v>124</v>
      </c>
      <c r="E3951" t="s">
        <v>259</v>
      </c>
      <c r="F3951" t="s">
        <v>239</v>
      </c>
      <c r="G3951" t="s">
        <v>271</v>
      </c>
      <c r="H3951" t="s">
        <v>6</v>
      </c>
      <c r="I3951">
        <v>1</v>
      </c>
      <c r="J3951">
        <v>0</v>
      </c>
      <c r="K3951">
        <v>0</v>
      </c>
      <c r="L3951">
        <v>0</v>
      </c>
      <c r="M3951">
        <v>1</v>
      </c>
      <c r="N3951">
        <v>0</v>
      </c>
      <c r="O3951" s="99">
        <f t="shared" si="123"/>
        <v>1</v>
      </c>
      <c r="P3951" s="88">
        <f t="shared" si="124"/>
        <v>0</v>
      </c>
    </row>
    <row r="3952" spans="1:16" x14ac:dyDescent="0.3">
      <c r="A3952" t="s">
        <v>44</v>
      </c>
      <c r="B3952" s="9" t="s">
        <v>400</v>
      </c>
      <c r="C3952" t="s">
        <v>402</v>
      </c>
      <c r="D3952" t="s">
        <v>126</v>
      </c>
      <c r="E3952" t="s">
        <v>260</v>
      </c>
      <c r="F3952" t="s">
        <v>220</v>
      </c>
      <c r="G3952" t="s">
        <v>272</v>
      </c>
      <c r="H3952" t="s">
        <v>4</v>
      </c>
      <c r="I3952">
        <v>32</v>
      </c>
      <c r="J3952">
        <v>11</v>
      </c>
      <c r="K3952">
        <v>6</v>
      </c>
      <c r="L3952">
        <v>5</v>
      </c>
      <c r="M3952">
        <v>2</v>
      </c>
      <c r="N3952">
        <v>19</v>
      </c>
      <c r="O3952" s="99">
        <f t="shared" si="123"/>
        <v>32</v>
      </c>
      <c r="P3952" s="88">
        <f t="shared" si="124"/>
        <v>19</v>
      </c>
    </row>
    <row r="3953" spans="1:16" x14ac:dyDescent="0.3">
      <c r="A3953" t="s">
        <v>44</v>
      </c>
      <c r="B3953" s="9" t="s">
        <v>400</v>
      </c>
      <c r="C3953" t="s">
        <v>402</v>
      </c>
      <c r="D3953" t="s">
        <v>126</v>
      </c>
      <c r="E3953" t="s">
        <v>260</v>
      </c>
      <c r="F3953" t="s">
        <v>220</v>
      </c>
      <c r="G3953" t="s">
        <v>272</v>
      </c>
      <c r="H3953" t="s">
        <v>5</v>
      </c>
      <c r="I3953">
        <v>10</v>
      </c>
      <c r="J3953">
        <v>2</v>
      </c>
      <c r="K3953">
        <v>2</v>
      </c>
      <c r="L3953">
        <v>0</v>
      </c>
      <c r="M3953">
        <v>6</v>
      </c>
      <c r="N3953">
        <v>2</v>
      </c>
      <c r="O3953" s="99">
        <f t="shared" si="123"/>
        <v>10</v>
      </c>
      <c r="P3953" s="88">
        <f t="shared" si="124"/>
        <v>2</v>
      </c>
    </row>
    <row r="3954" spans="1:16" x14ac:dyDescent="0.3">
      <c r="A3954" t="s">
        <v>44</v>
      </c>
      <c r="B3954" s="9" t="s">
        <v>400</v>
      </c>
      <c r="C3954" t="s">
        <v>402</v>
      </c>
      <c r="D3954" t="s">
        <v>126</v>
      </c>
      <c r="E3954" t="s">
        <v>260</v>
      </c>
      <c r="F3954" t="s">
        <v>220</v>
      </c>
      <c r="G3954" t="s">
        <v>272</v>
      </c>
      <c r="H3954" t="s">
        <v>7</v>
      </c>
      <c r="I3954">
        <v>2</v>
      </c>
      <c r="J3954">
        <v>0</v>
      </c>
      <c r="K3954">
        <v>0</v>
      </c>
      <c r="L3954">
        <v>0</v>
      </c>
      <c r="M3954">
        <v>1</v>
      </c>
      <c r="N3954">
        <v>1</v>
      </c>
      <c r="O3954" s="99">
        <f t="shared" si="123"/>
        <v>2</v>
      </c>
      <c r="P3954" s="88">
        <f t="shared" si="124"/>
        <v>1</v>
      </c>
    </row>
    <row r="3955" spans="1:16" x14ac:dyDescent="0.3">
      <c r="A3955" t="s">
        <v>44</v>
      </c>
      <c r="B3955" s="9" t="s">
        <v>400</v>
      </c>
      <c r="C3955" t="s">
        <v>402</v>
      </c>
      <c r="D3955" t="s">
        <v>126</v>
      </c>
      <c r="E3955" t="s">
        <v>260</v>
      </c>
      <c r="F3955" t="s">
        <v>220</v>
      </c>
      <c r="G3955" t="s">
        <v>272</v>
      </c>
      <c r="H3955" t="s">
        <v>6</v>
      </c>
      <c r="I3955">
        <v>10</v>
      </c>
      <c r="J3955">
        <v>3</v>
      </c>
      <c r="K3955">
        <v>3</v>
      </c>
      <c r="L3955">
        <v>0</v>
      </c>
      <c r="M3955">
        <v>0</v>
      </c>
      <c r="N3955">
        <v>7</v>
      </c>
      <c r="O3955" s="99">
        <f t="shared" si="123"/>
        <v>10</v>
      </c>
      <c r="P3955" s="88">
        <f t="shared" si="124"/>
        <v>7</v>
      </c>
    </row>
    <row r="3956" spans="1:16" x14ac:dyDescent="0.3">
      <c r="A3956" t="s">
        <v>44</v>
      </c>
      <c r="B3956" s="9" t="s">
        <v>400</v>
      </c>
      <c r="C3956" t="s">
        <v>402</v>
      </c>
      <c r="D3956" t="s">
        <v>128</v>
      </c>
      <c r="E3956" t="s">
        <v>261</v>
      </c>
      <c r="F3956" t="s">
        <v>220</v>
      </c>
      <c r="G3956" t="s">
        <v>273</v>
      </c>
      <c r="H3956" t="s">
        <v>4</v>
      </c>
      <c r="I3956">
        <v>17</v>
      </c>
      <c r="J3956">
        <v>11</v>
      </c>
      <c r="K3956">
        <v>3</v>
      </c>
      <c r="L3956">
        <v>8</v>
      </c>
      <c r="M3956">
        <v>3</v>
      </c>
      <c r="N3956">
        <v>3</v>
      </c>
      <c r="O3956" s="99">
        <f t="shared" si="123"/>
        <v>17</v>
      </c>
      <c r="P3956" s="88">
        <f t="shared" si="124"/>
        <v>3</v>
      </c>
    </row>
    <row r="3957" spans="1:16" x14ac:dyDescent="0.3">
      <c r="A3957" t="s">
        <v>44</v>
      </c>
      <c r="B3957" s="9" t="s">
        <v>400</v>
      </c>
      <c r="C3957" t="s">
        <v>402</v>
      </c>
      <c r="D3957" t="s">
        <v>128</v>
      </c>
      <c r="E3957" t="s">
        <v>261</v>
      </c>
      <c r="F3957" t="s">
        <v>220</v>
      </c>
      <c r="G3957" t="s">
        <v>273</v>
      </c>
      <c r="H3957" t="s">
        <v>5</v>
      </c>
      <c r="I3957">
        <v>3</v>
      </c>
      <c r="J3957">
        <v>1</v>
      </c>
      <c r="K3957">
        <v>0</v>
      </c>
      <c r="L3957">
        <v>1</v>
      </c>
      <c r="M3957">
        <v>1</v>
      </c>
      <c r="N3957">
        <v>1</v>
      </c>
      <c r="O3957" s="99">
        <f t="shared" si="123"/>
        <v>3</v>
      </c>
      <c r="P3957" s="88">
        <f t="shared" si="124"/>
        <v>1</v>
      </c>
    </row>
    <row r="3958" spans="1:16" x14ac:dyDescent="0.3">
      <c r="A3958" t="s">
        <v>44</v>
      </c>
      <c r="B3958" s="9" t="s">
        <v>400</v>
      </c>
      <c r="C3958" t="s">
        <v>402</v>
      </c>
      <c r="D3958" t="s">
        <v>128</v>
      </c>
      <c r="E3958" t="s">
        <v>261</v>
      </c>
      <c r="F3958" t="s">
        <v>220</v>
      </c>
      <c r="G3958" t="s">
        <v>273</v>
      </c>
      <c r="H3958" t="s">
        <v>6</v>
      </c>
      <c r="I3958">
        <v>3</v>
      </c>
      <c r="J3958">
        <v>3</v>
      </c>
      <c r="K3958">
        <v>2</v>
      </c>
      <c r="L3958">
        <v>1</v>
      </c>
      <c r="M3958">
        <v>0</v>
      </c>
      <c r="N3958">
        <v>0</v>
      </c>
      <c r="O3958" s="99">
        <f t="shared" si="123"/>
        <v>3</v>
      </c>
      <c r="P3958" s="88">
        <f t="shared" si="124"/>
        <v>0</v>
      </c>
    </row>
    <row r="3959" spans="1:16" x14ac:dyDescent="0.3">
      <c r="A3959" t="s">
        <v>44</v>
      </c>
      <c r="B3959" s="9" t="s">
        <v>400</v>
      </c>
      <c r="C3959" t="s">
        <v>402</v>
      </c>
      <c r="D3959" t="s">
        <v>130</v>
      </c>
      <c r="E3959" t="s">
        <v>262</v>
      </c>
      <c r="F3959" t="s">
        <v>220</v>
      </c>
      <c r="G3959" t="s">
        <v>271</v>
      </c>
      <c r="H3959" t="s">
        <v>4</v>
      </c>
      <c r="I3959">
        <v>36</v>
      </c>
      <c r="J3959">
        <v>16</v>
      </c>
      <c r="K3959">
        <v>0</v>
      </c>
      <c r="L3959">
        <v>16</v>
      </c>
      <c r="M3959">
        <v>8</v>
      </c>
      <c r="N3959">
        <v>12</v>
      </c>
      <c r="O3959" s="99">
        <f t="shared" si="123"/>
        <v>36</v>
      </c>
      <c r="P3959" s="88">
        <f t="shared" si="124"/>
        <v>12</v>
      </c>
    </row>
    <row r="3960" spans="1:16" x14ac:dyDescent="0.3">
      <c r="A3960" t="s">
        <v>44</v>
      </c>
      <c r="B3960" s="9" t="s">
        <v>400</v>
      </c>
      <c r="C3960" t="s">
        <v>402</v>
      </c>
      <c r="D3960" t="s">
        <v>130</v>
      </c>
      <c r="E3960" t="s">
        <v>262</v>
      </c>
      <c r="F3960" t="s">
        <v>220</v>
      </c>
      <c r="G3960" t="s">
        <v>271</v>
      </c>
      <c r="H3960" t="s">
        <v>5</v>
      </c>
      <c r="I3960">
        <v>8</v>
      </c>
      <c r="J3960">
        <v>3</v>
      </c>
      <c r="K3960">
        <v>0</v>
      </c>
      <c r="L3960">
        <v>3</v>
      </c>
      <c r="M3960">
        <v>3</v>
      </c>
      <c r="N3960">
        <v>2</v>
      </c>
      <c r="O3960" s="99">
        <f t="shared" si="123"/>
        <v>8</v>
      </c>
      <c r="P3960" s="88">
        <f t="shared" si="124"/>
        <v>2</v>
      </c>
    </row>
    <row r="3961" spans="1:16" x14ac:dyDescent="0.3">
      <c r="A3961" t="s">
        <v>44</v>
      </c>
      <c r="B3961" s="9" t="s">
        <v>400</v>
      </c>
      <c r="C3961" t="s">
        <v>402</v>
      </c>
      <c r="D3961" t="s">
        <v>130</v>
      </c>
      <c r="E3961" t="s">
        <v>262</v>
      </c>
      <c r="F3961" t="s">
        <v>220</v>
      </c>
      <c r="G3961" t="s">
        <v>271</v>
      </c>
      <c r="H3961" t="s">
        <v>7</v>
      </c>
      <c r="I3961">
        <v>1</v>
      </c>
      <c r="J3961">
        <v>0</v>
      </c>
      <c r="K3961">
        <v>0</v>
      </c>
      <c r="L3961">
        <v>0</v>
      </c>
      <c r="M3961">
        <v>1</v>
      </c>
      <c r="N3961">
        <v>0</v>
      </c>
      <c r="O3961" s="99">
        <f t="shared" si="123"/>
        <v>1</v>
      </c>
      <c r="P3961" s="88">
        <f t="shared" si="124"/>
        <v>0</v>
      </c>
    </row>
    <row r="3962" spans="1:16" x14ac:dyDescent="0.3">
      <c r="A3962" t="s">
        <v>44</v>
      </c>
      <c r="B3962" s="9" t="s">
        <v>400</v>
      </c>
      <c r="C3962" t="s">
        <v>402</v>
      </c>
      <c r="D3962" t="s">
        <v>130</v>
      </c>
      <c r="E3962" t="s">
        <v>262</v>
      </c>
      <c r="F3962" t="s">
        <v>220</v>
      </c>
      <c r="G3962" t="s">
        <v>271</v>
      </c>
      <c r="H3962" t="s">
        <v>6</v>
      </c>
      <c r="I3962">
        <v>2</v>
      </c>
      <c r="J3962">
        <v>0</v>
      </c>
      <c r="K3962">
        <v>0</v>
      </c>
      <c r="L3962">
        <v>0</v>
      </c>
      <c r="M3962">
        <v>1</v>
      </c>
      <c r="N3962">
        <v>1</v>
      </c>
      <c r="O3962" s="99">
        <f t="shared" si="123"/>
        <v>2</v>
      </c>
      <c r="P3962" s="88">
        <f t="shared" si="124"/>
        <v>1</v>
      </c>
    </row>
    <row r="3963" spans="1:16" x14ac:dyDescent="0.3">
      <c r="A3963" t="s">
        <v>44</v>
      </c>
      <c r="B3963" s="9" t="s">
        <v>400</v>
      </c>
      <c r="C3963" t="s">
        <v>402</v>
      </c>
      <c r="D3963" t="s">
        <v>132</v>
      </c>
      <c r="E3963" t="s">
        <v>263</v>
      </c>
      <c r="F3963" t="s">
        <v>239</v>
      </c>
      <c r="G3963" t="s">
        <v>271</v>
      </c>
      <c r="H3963" t="s">
        <v>4</v>
      </c>
      <c r="I3963">
        <v>47</v>
      </c>
      <c r="J3963">
        <v>13</v>
      </c>
      <c r="K3963">
        <v>2</v>
      </c>
      <c r="L3963">
        <v>11</v>
      </c>
      <c r="M3963">
        <v>21</v>
      </c>
      <c r="N3963">
        <v>13</v>
      </c>
      <c r="O3963" s="99">
        <f t="shared" si="123"/>
        <v>47</v>
      </c>
      <c r="P3963" s="88">
        <f t="shared" si="124"/>
        <v>13</v>
      </c>
    </row>
    <row r="3964" spans="1:16" x14ac:dyDescent="0.3">
      <c r="A3964" t="s">
        <v>44</v>
      </c>
      <c r="B3964" s="9" t="s">
        <v>400</v>
      </c>
      <c r="C3964" t="s">
        <v>402</v>
      </c>
      <c r="D3964" t="s">
        <v>132</v>
      </c>
      <c r="E3964" t="s">
        <v>263</v>
      </c>
      <c r="F3964" t="s">
        <v>239</v>
      </c>
      <c r="G3964" t="s">
        <v>271</v>
      </c>
      <c r="H3964" t="s">
        <v>5</v>
      </c>
      <c r="I3964">
        <v>1</v>
      </c>
      <c r="J3964">
        <v>1</v>
      </c>
      <c r="K3964">
        <v>1</v>
      </c>
      <c r="L3964">
        <v>0</v>
      </c>
      <c r="M3964">
        <v>0</v>
      </c>
      <c r="N3964">
        <v>0</v>
      </c>
      <c r="O3964" s="99">
        <f t="shared" si="123"/>
        <v>1</v>
      </c>
      <c r="P3964" s="88">
        <f t="shared" si="124"/>
        <v>0</v>
      </c>
    </row>
    <row r="3965" spans="1:16" x14ac:dyDescent="0.3">
      <c r="A3965" t="s">
        <v>44</v>
      </c>
      <c r="B3965" s="9" t="s">
        <v>400</v>
      </c>
      <c r="C3965" t="s">
        <v>402</v>
      </c>
      <c r="D3965" t="s">
        <v>132</v>
      </c>
      <c r="E3965" t="s">
        <v>263</v>
      </c>
      <c r="F3965" t="s">
        <v>239</v>
      </c>
      <c r="G3965" t="s">
        <v>271</v>
      </c>
      <c r="H3965" t="s">
        <v>6</v>
      </c>
      <c r="I3965">
        <v>2</v>
      </c>
      <c r="J3965">
        <v>1</v>
      </c>
      <c r="K3965">
        <v>0</v>
      </c>
      <c r="L3965">
        <v>1</v>
      </c>
      <c r="M3965">
        <v>0</v>
      </c>
      <c r="N3965">
        <v>1</v>
      </c>
      <c r="O3965" s="99">
        <f t="shared" si="123"/>
        <v>2</v>
      </c>
      <c r="P3965" s="88">
        <f t="shared" si="124"/>
        <v>1</v>
      </c>
    </row>
    <row r="3966" spans="1:16" x14ac:dyDescent="0.3">
      <c r="A3966" t="s">
        <v>44</v>
      </c>
      <c r="B3966" s="9" t="s">
        <v>400</v>
      </c>
      <c r="C3966" t="s">
        <v>402</v>
      </c>
      <c r="D3966" t="s">
        <v>134</v>
      </c>
      <c r="E3966" t="s">
        <v>264</v>
      </c>
      <c r="F3966" t="s">
        <v>220</v>
      </c>
      <c r="G3966" t="s">
        <v>272</v>
      </c>
      <c r="H3966" t="s">
        <v>4</v>
      </c>
      <c r="I3966">
        <v>5</v>
      </c>
      <c r="J3966">
        <v>4</v>
      </c>
      <c r="K3966">
        <v>4</v>
      </c>
      <c r="L3966">
        <v>0</v>
      </c>
      <c r="M3966">
        <v>0</v>
      </c>
      <c r="N3966">
        <v>1</v>
      </c>
      <c r="O3966" s="99">
        <f t="shared" si="123"/>
        <v>5</v>
      </c>
      <c r="P3966" s="88">
        <f t="shared" si="124"/>
        <v>1</v>
      </c>
    </row>
    <row r="3967" spans="1:16" x14ac:dyDescent="0.3">
      <c r="A3967" t="s">
        <v>44</v>
      </c>
      <c r="B3967" s="9" t="s">
        <v>400</v>
      </c>
      <c r="C3967" t="s">
        <v>402</v>
      </c>
      <c r="D3967" t="s">
        <v>134</v>
      </c>
      <c r="E3967" t="s">
        <v>264</v>
      </c>
      <c r="F3967" t="s">
        <v>220</v>
      </c>
      <c r="G3967" t="s">
        <v>272</v>
      </c>
      <c r="H3967" t="s">
        <v>6</v>
      </c>
      <c r="I3967">
        <v>5</v>
      </c>
      <c r="J3967">
        <v>5</v>
      </c>
      <c r="K3967">
        <v>3</v>
      </c>
      <c r="L3967">
        <v>2</v>
      </c>
      <c r="M3967">
        <v>0</v>
      </c>
      <c r="N3967">
        <v>0</v>
      </c>
      <c r="O3967" s="99">
        <f t="shared" si="123"/>
        <v>5</v>
      </c>
      <c r="P3967" s="88">
        <f t="shared" si="124"/>
        <v>0</v>
      </c>
    </row>
    <row r="3968" spans="1:16" x14ac:dyDescent="0.3">
      <c r="A3968" t="s">
        <v>44</v>
      </c>
      <c r="B3968" s="9" t="s">
        <v>400</v>
      </c>
      <c r="C3968" t="s">
        <v>402</v>
      </c>
      <c r="D3968" t="s">
        <v>136</v>
      </c>
      <c r="E3968" t="s">
        <v>265</v>
      </c>
      <c r="F3968" t="s">
        <v>239</v>
      </c>
      <c r="G3968" t="s">
        <v>271</v>
      </c>
      <c r="H3968" t="s">
        <v>4</v>
      </c>
      <c r="I3968">
        <v>118</v>
      </c>
      <c r="J3968">
        <v>16</v>
      </c>
      <c r="K3968">
        <v>10</v>
      </c>
      <c r="L3968">
        <v>6</v>
      </c>
      <c r="M3968">
        <v>31</v>
      </c>
      <c r="N3968">
        <v>71</v>
      </c>
      <c r="O3968" s="99">
        <f t="shared" si="123"/>
        <v>118</v>
      </c>
      <c r="P3968" s="88">
        <f t="shared" si="124"/>
        <v>71</v>
      </c>
    </row>
    <row r="3969" spans="1:16" x14ac:dyDescent="0.3">
      <c r="A3969" t="s">
        <v>44</v>
      </c>
      <c r="B3969" s="9" t="s">
        <v>400</v>
      </c>
      <c r="C3969" t="s">
        <v>402</v>
      </c>
      <c r="D3969" t="s">
        <v>136</v>
      </c>
      <c r="E3969" t="s">
        <v>265</v>
      </c>
      <c r="F3969" t="s">
        <v>239</v>
      </c>
      <c r="G3969" t="s">
        <v>271</v>
      </c>
      <c r="H3969" t="s">
        <v>5</v>
      </c>
      <c r="I3969">
        <v>13</v>
      </c>
      <c r="J3969">
        <v>4</v>
      </c>
      <c r="K3969">
        <v>3</v>
      </c>
      <c r="L3969">
        <v>1</v>
      </c>
      <c r="M3969">
        <v>3</v>
      </c>
      <c r="N3969">
        <v>6</v>
      </c>
      <c r="O3969" s="99">
        <f t="shared" si="123"/>
        <v>13</v>
      </c>
      <c r="P3969" s="88">
        <f t="shared" si="124"/>
        <v>6</v>
      </c>
    </row>
    <row r="3970" spans="1:16" x14ac:dyDescent="0.3">
      <c r="A3970" t="s">
        <v>44</v>
      </c>
      <c r="B3970" s="9" t="s">
        <v>400</v>
      </c>
      <c r="C3970" t="s">
        <v>402</v>
      </c>
      <c r="D3970" t="s">
        <v>136</v>
      </c>
      <c r="E3970" t="s">
        <v>265</v>
      </c>
      <c r="F3970" t="s">
        <v>239</v>
      </c>
      <c r="G3970" t="s">
        <v>271</v>
      </c>
      <c r="H3970" t="s">
        <v>7</v>
      </c>
      <c r="I3970">
        <v>1</v>
      </c>
      <c r="J3970">
        <v>0</v>
      </c>
      <c r="K3970">
        <v>0</v>
      </c>
      <c r="L3970">
        <v>0</v>
      </c>
      <c r="M3970">
        <v>1</v>
      </c>
      <c r="N3970">
        <v>0</v>
      </c>
      <c r="O3970" s="99">
        <f t="shared" si="123"/>
        <v>1</v>
      </c>
      <c r="P3970" s="88">
        <f t="shared" si="124"/>
        <v>0</v>
      </c>
    </row>
    <row r="3971" spans="1:16" x14ac:dyDescent="0.3">
      <c r="A3971" t="s">
        <v>44</v>
      </c>
      <c r="B3971" s="9" t="s">
        <v>400</v>
      </c>
      <c r="C3971" t="s">
        <v>402</v>
      </c>
      <c r="D3971" t="s">
        <v>136</v>
      </c>
      <c r="E3971" t="s">
        <v>265</v>
      </c>
      <c r="F3971" t="s">
        <v>239</v>
      </c>
      <c r="G3971" t="s">
        <v>271</v>
      </c>
      <c r="H3971" t="s">
        <v>6</v>
      </c>
      <c r="I3971">
        <v>3</v>
      </c>
      <c r="J3971">
        <v>2</v>
      </c>
      <c r="K3971">
        <v>0</v>
      </c>
      <c r="L3971">
        <v>2</v>
      </c>
      <c r="M3971">
        <v>1</v>
      </c>
      <c r="N3971">
        <v>0</v>
      </c>
      <c r="O3971" s="99">
        <f t="shared" ref="O3971:O4034" si="125">IF($I$1=$O$1,I3971,IF($J$1=$O$1,J3971,IF($K$1=$O$1,K3971,IF($L$1=$O$1,L3971,IF($M$1=$O$1,M3971,IF($N$1=$O$1,N3971,"x"))))))</f>
        <v>3</v>
      </c>
      <c r="P3971" s="88">
        <f t="shared" ref="P3971:P4034" si="126">IF($I$1=$P$1,I3971,IF($J$1=$P$1,J3971,IF($K$1=$P$1,K3971,IF($L$1=$P$1,L3971,IF($M$1=$P$1,M3971,IF($N$1=$P$1,N3971,"x"))))))</f>
        <v>0</v>
      </c>
    </row>
    <row r="3972" spans="1:16" x14ac:dyDescent="0.3">
      <c r="A3972" t="s">
        <v>44</v>
      </c>
      <c r="B3972" s="9" t="s">
        <v>400</v>
      </c>
      <c r="C3972" t="s">
        <v>402</v>
      </c>
      <c r="D3972" t="s">
        <v>138</v>
      </c>
      <c r="E3972" t="s">
        <v>266</v>
      </c>
      <c r="F3972" t="s">
        <v>220</v>
      </c>
      <c r="G3972" t="s">
        <v>272</v>
      </c>
      <c r="H3972" t="s">
        <v>4</v>
      </c>
      <c r="I3972">
        <v>32</v>
      </c>
      <c r="J3972">
        <v>12</v>
      </c>
      <c r="K3972">
        <v>0</v>
      </c>
      <c r="L3972">
        <v>12</v>
      </c>
      <c r="M3972">
        <v>14</v>
      </c>
      <c r="N3972">
        <v>6</v>
      </c>
      <c r="O3972" s="99">
        <f t="shared" si="125"/>
        <v>32</v>
      </c>
      <c r="P3972" s="88">
        <f t="shared" si="126"/>
        <v>6</v>
      </c>
    </row>
    <row r="3973" spans="1:16" x14ac:dyDescent="0.3">
      <c r="A3973" t="s">
        <v>44</v>
      </c>
      <c r="B3973" s="9" t="s">
        <v>400</v>
      </c>
      <c r="C3973" t="s">
        <v>402</v>
      </c>
      <c r="D3973" t="s">
        <v>138</v>
      </c>
      <c r="E3973" t="s">
        <v>266</v>
      </c>
      <c r="F3973" t="s">
        <v>220</v>
      </c>
      <c r="G3973" t="s">
        <v>272</v>
      </c>
      <c r="H3973" t="s">
        <v>5</v>
      </c>
      <c r="I3973">
        <v>1</v>
      </c>
      <c r="J3973">
        <v>1</v>
      </c>
      <c r="K3973">
        <v>0</v>
      </c>
      <c r="L3973">
        <v>1</v>
      </c>
      <c r="M3973">
        <v>0</v>
      </c>
      <c r="N3973">
        <v>0</v>
      </c>
      <c r="O3973" s="99">
        <f t="shared" si="125"/>
        <v>1</v>
      </c>
      <c r="P3973" s="88">
        <f t="shared" si="126"/>
        <v>0</v>
      </c>
    </row>
    <row r="3974" spans="1:16" x14ac:dyDescent="0.3">
      <c r="A3974" t="s">
        <v>44</v>
      </c>
      <c r="B3974" s="9" t="s">
        <v>400</v>
      </c>
      <c r="C3974" t="s">
        <v>402</v>
      </c>
      <c r="D3974" t="s">
        <v>138</v>
      </c>
      <c r="E3974" t="s">
        <v>266</v>
      </c>
      <c r="F3974" t="s">
        <v>220</v>
      </c>
      <c r="G3974" t="s">
        <v>272</v>
      </c>
      <c r="H3974" t="s">
        <v>6</v>
      </c>
      <c r="I3974">
        <v>2</v>
      </c>
      <c r="J3974">
        <v>0</v>
      </c>
      <c r="K3974">
        <v>0</v>
      </c>
      <c r="L3974">
        <v>0</v>
      </c>
      <c r="M3974">
        <v>1</v>
      </c>
      <c r="N3974">
        <v>1</v>
      </c>
      <c r="O3974" s="99">
        <f t="shared" si="125"/>
        <v>2</v>
      </c>
      <c r="P3974" s="88">
        <f t="shared" si="126"/>
        <v>1</v>
      </c>
    </row>
    <row r="3975" spans="1:16" x14ac:dyDescent="0.3">
      <c r="A3975" t="s">
        <v>44</v>
      </c>
      <c r="B3975" s="9" t="s">
        <v>400</v>
      </c>
      <c r="C3975" t="s">
        <v>402</v>
      </c>
      <c r="D3975" t="s">
        <v>140</v>
      </c>
      <c r="E3975" t="s">
        <v>267</v>
      </c>
      <c r="F3975" t="s">
        <v>239</v>
      </c>
      <c r="G3975" t="s">
        <v>271</v>
      </c>
      <c r="H3975" t="s">
        <v>4</v>
      </c>
      <c r="I3975">
        <v>87</v>
      </c>
      <c r="J3975">
        <v>50</v>
      </c>
      <c r="K3975">
        <v>4</v>
      </c>
      <c r="L3975">
        <v>46</v>
      </c>
      <c r="M3975">
        <v>18</v>
      </c>
      <c r="N3975">
        <v>19</v>
      </c>
      <c r="O3975" s="99">
        <f t="shared" si="125"/>
        <v>87</v>
      </c>
      <c r="P3975" s="88">
        <f t="shared" si="126"/>
        <v>19</v>
      </c>
    </row>
    <row r="3976" spans="1:16" x14ac:dyDescent="0.3">
      <c r="A3976" t="s">
        <v>44</v>
      </c>
      <c r="B3976" s="9" t="s">
        <v>400</v>
      </c>
      <c r="C3976" t="s">
        <v>402</v>
      </c>
      <c r="D3976" t="s">
        <v>140</v>
      </c>
      <c r="E3976" t="s">
        <v>267</v>
      </c>
      <c r="F3976" t="s">
        <v>239</v>
      </c>
      <c r="G3976" t="s">
        <v>271</v>
      </c>
      <c r="H3976" t="s">
        <v>5</v>
      </c>
      <c r="I3976">
        <v>11</v>
      </c>
      <c r="J3976">
        <v>6</v>
      </c>
      <c r="K3976">
        <v>0</v>
      </c>
      <c r="L3976">
        <v>6</v>
      </c>
      <c r="M3976">
        <v>1</v>
      </c>
      <c r="N3976">
        <v>4</v>
      </c>
      <c r="O3976" s="99">
        <f t="shared" si="125"/>
        <v>11</v>
      </c>
      <c r="P3976" s="88">
        <f t="shared" si="126"/>
        <v>4</v>
      </c>
    </row>
    <row r="3977" spans="1:16" x14ac:dyDescent="0.3">
      <c r="A3977" t="s">
        <v>44</v>
      </c>
      <c r="B3977" s="9" t="s">
        <v>400</v>
      </c>
      <c r="C3977" t="s">
        <v>402</v>
      </c>
      <c r="D3977" t="s">
        <v>140</v>
      </c>
      <c r="E3977" t="s">
        <v>267</v>
      </c>
      <c r="F3977" t="s">
        <v>239</v>
      </c>
      <c r="G3977" t="s">
        <v>271</v>
      </c>
      <c r="H3977" t="s">
        <v>7</v>
      </c>
      <c r="I3977">
        <v>9</v>
      </c>
      <c r="J3977">
        <v>1</v>
      </c>
      <c r="K3977">
        <v>0</v>
      </c>
      <c r="L3977">
        <v>1</v>
      </c>
      <c r="M3977">
        <v>2</v>
      </c>
      <c r="N3977">
        <v>6</v>
      </c>
      <c r="O3977" s="99">
        <f t="shared" si="125"/>
        <v>9</v>
      </c>
      <c r="P3977" s="88">
        <f t="shared" si="126"/>
        <v>6</v>
      </c>
    </row>
    <row r="3978" spans="1:16" x14ac:dyDescent="0.3">
      <c r="A3978" t="s">
        <v>44</v>
      </c>
      <c r="B3978" s="9" t="s">
        <v>400</v>
      </c>
      <c r="C3978" t="s">
        <v>402</v>
      </c>
      <c r="D3978" t="s">
        <v>140</v>
      </c>
      <c r="E3978" t="s">
        <v>267</v>
      </c>
      <c r="F3978" t="s">
        <v>239</v>
      </c>
      <c r="G3978" t="s">
        <v>271</v>
      </c>
      <c r="H3978" t="s">
        <v>6</v>
      </c>
      <c r="I3978">
        <v>4</v>
      </c>
      <c r="J3978">
        <v>2</v>
      </c>
      <c r="K3978">
        <v>1</v>
      </c>
      <c r="L3978">
        <v>1</v>
      </c>
      <c r="M3978">
        <v>1</v>
      </c>
      <c r="N3978">
        <v>1</v>
      </c>
      <c r="O3978" s="99">
        <f t="shared" si="125"/>
        <v>4</v>
      </c>
      <c r="P3978" s="88">
        <f t="shared" si="126"/>
        <v>1</v>
      </c>
    </row>
    <row r="3979" spans="1:16" x14ac:dyDescent="0.3">
      <c r="A3979" t="s">
        <v>44</v>
      </c>
      <c r="B3979" s="9" t="s">
        <v>400</v>
      </c>
      <c r="C3979" t="s">
        <v>403</v>
      </c>
      <c r="D3979" t="s">
        <v>52</v>
      </c>
      <c r="E3979" t="s">
        <v>219</v>
      </c>
      <c r="F3979" t="s">
        <v>220</v>
      </c>
      <c r="G3979" t="s">
        <v>271</v>
      </c>
      <c r="H3979" t="s">
        <v>4</v>
      </c>
      <c r="I3979">
        <v>21</v>
      </c>
      <c r="J3979">
        <v>11</v>
      </c>
      <c r="K3979">
        <v>2</v>
      </c>
      <c r="L3979">
        <v>9</v>
      </c>
      <c r="M3979">
        <v>3</v>
      </c>
      <c r="N3979">
        <v>7</v>
      </c>
      <c r="O3979" s="99">
        <f t="shared" si="125"/>
        <v>21</v>
      </c>
      <c r="P3979" s="88">
        <f t="shared" si="126"/>
        <v>7</v>
      </c>
    </row>
    <row r="3980" spans="1:16" x14ac:dyDescent="0.3">
      <c r="A3980" t="s">
        <v>44</v>
      </c>
      <c r="B3980" s="9" t="s">
        <v>400</v>
      </c>
      <c r="C3980" t="s">
        <v>403</v>
      </c>
      <c r="D3980" t="s">
        <v>52</v>
      </c>
      <c r="E3980" t="s">
        <v>219</v>
      </c>
      <c r="F3980" t="s">
        <v>220</v>
      </c>
      <c r="G3980" t="s">
        <v>271</v>
      </c>
      <c r="H3980" t="s">
        <v>5</v>
      </c>
      <c r="I3980">
        <v>3</v>
      </c>
      <c r="J3980">
        <v>0</v>
      </c>
      <c r="K3980">
        <v>0</v>
      </c>
      <c r="L3980">
        <v>0</v>
      </c>
      <c r="M3980">
        <v>3</v>
      </c>
      <c r="N3980">
        <v>0</v>
      </c>
      <c r="O3980" s="99">
        <f t="shared" si="125"/>
        <v>3</v>
      </c>
      <c r="P3980" s="88">
        <f t="shared" si="126"/>
        <v>0</v>
      </c>
    </row>
    <row r="3981" spans="1:16" x14ac:dyDescent="0.3">
      <c r="A3981" t="s">
        <v>44</v>
      </c>
      <c r="B3981" s="9" t="s">
        <v>400</v>
      </c>
      <c r="C3981" t="s">
        <v>403</v>
      </c>
      <c r="D3981" t="s">
        <v>52</v>
      </c>
      <c r="E3981" t="s">
        <v>219</v>
      </c>
      <c r="F3981" t="s">
        <v>220</v>
      </c>
      <c r="G3981" t="s">
        <v>271</v>
      </c>
      <c r="H3981" t="s">
        <v>7</v>
      </c>
      <c r="I3981">
        <v>1</v>
      </c>
      <c r="J3981">
        <v>0</v>
      </c>
      <c r="K3981">
        <v>0</v>
      </c>
      <c r="L3981">
        <v>0</v>
      </c>
      <c r="M3981">
        <v>0</v>
      </c>
      <c r="N3981">
        <v>1</v>
      </c>
      <c r="O3981" s="99">
        <f t="shared" si="125"/>
        <v>1</v>
      </c>
      <c r="P3981" s="88">
        <f t="shared" si="126"/>
        <v>1</v>
      </c>
    </row>
    <row r="3982" spans="1:16" x14ac:dyDescent="0.3">
      <c r="A3982" t="s">
        <v>44</v>
      </c>
      <c r="B3982" s="9" t="s">
        <v>400</v>
      </c>
      <c r="C3982" t="s">
        <v>403</v>
      </c>
      <c r="D3982" t="s">
        <v>52</v>
      </c>
      <c r="E3982" t="s">
        <v>219</v>
      </c>
      <c r="F3982" t="s">
        <v>220</v>
      </c>
      <c r="G3982" t="s">
        <v>271</v>
      </c>
      <c r="H3982" t="s">
        <v>6</v>
      </c>
      <c r="I3982">
        <v>2</v>
      </c>
      <c r="J3982">
        <v>0</v>
      </c>
      <c r="K3982">
        <v>0</v>
      </c>
      <c r="L3982">
        <v>0</v>
      </c>
      <c r="M3982">
        <v>2</v>
      </c>
      <c r="N3982">
        <v>0</v>
      </c>
      <c r="O3982" s="99">
        <f t="shared" si="125"/>
        <v>2</v>
      </c>
      <c r="P3982" s="88">
        <f t="shared" si="126"/>
        <v>0</v>
      </c>
    </row>
    <row r="3983" spans="1:16" x14ac:dyDescent="0.3">
      <c r="A3983" t="s">
        <v>44</v>
      </c>
      <c r="B3983" s="9" t="s">
        <v>400</v>
      </c>
      <c r="C3983" t="s">
        <v>403</v>
      </c>
      <c r="D3983" t="s">
        <v>54</v>
      </c>
      <c r="E3983" t="s">
        <v>222</v>
      </c>
      <c r="F3983" t="s">
        <v>220</v>
      </c>
      <c r="G3983" t="s">
        <v>272</v>
      </c>
      <c r="H3983" t="s">
        <v>4</v>
      </c>
      <c r="I3983">
        <v>4</v>
      </c>
      <c r="J3983">
        <v>3</v>
      </c>
      <c r="K3983">
        <v>1</v>
      </c>
      <c r="L3983">
        <v>2</v>
      </c>
      <c r="M3983">
        <v>0</v>
      </c>
      <c r="N3983">
        <v>1</v>
      </c>
      <c r="O3983" s="99">
        <f t="shared" si="125"/>
        <v>4</v>
      </c>
      <c r="P3983" s="88">
        <f t="shared" si="126"/>
        <v>1</v>
      </c>
    </row>
    <row r="3984" spans="1:16" x14ac:dyDescent="0.3">
      <c r="A3984" t="s">
        <v>44</v>
      </c>
      <c r="B3984" s="9" t="s">
        <v>400</v>
      </c>
      <c r="C3984" t="s">
        <v>403</v>
      </c>
      <c r="D3984" t="s">
        <v>54</v>
      </c>
      <c r="E3984" t="s">
        <v>222</v>
      </c>
      <c r="F3984" t="s">
        <v>220</v>
      </c>
      <c r="G3984" t="s">
        <v>272</v>
      </c>
      <c r="H3984" t="s">
        <v>5</v>
      </c>
      <c r="I3984">
        <v>3</v>
      </c>
      <c r="J3984">
        <v>2</v>
      </c>
      <c r="K3984">
        <v>2</v>
      </c>
      <c r="L3984">
        <v>0</v>
      </c>
      <c r="M3984">
        <v>1</v>
      </c>
      <c r="N3984">
        <v>0</v>
      </c>
      <c r="O3984" s="99">
        <f t="shared" si="125"/>
        <v>3</v>
      </c>
      <c r="P3984" s="88">
        <f t="shared" si="126"/>
        <v>0</v>
      </c>
    </row>
    <row r="3985" spans="1:16" x14ac:dyDescent="0.3">
      <c r="A3985" t="s">
        <v>44</v>
      </c>
      <c r="B3985" s="9" t="s">
        <v>400</v>
      </c>
      <c r="C3985" t="s">
        <v>403</v>
      </c>
      <c r="D3985" t="s">
        <v>54</v>
      </c>
      <c r="E3985" t="s">
        <v>222</v>
      </c>
      <c r="F3985" t="s">
        <v>220</v>
      </c>
      <c r="G3985" t="s">
        <v>272</v>
      </c>
      <c r="H3985" t="s">
        <v>6</v>
      </c>
      <c r="I3985">
        <v>2</v>
      </c>
      <c r="J3985">
        <v>2</v>
      </c>
      <c r="K3985">
        <v>1</v>
      </c>
      <c r="L3985">
        <v>1</v>
      </c>
      <c r="M3985">
        <v>0</v>
      </c>
      <c r="N3985">
        <v>0</v>
      </c>
      <c r="O3985" s="99">
        <f t="shared" si="125"/>
        <v>2</v>
      </c>
      <c r="P3985" s="88">
        <f t="shared" si="126"/>
        <v>0</v>
      </c>
    </row>
    <row r="3986" spans="1:16" x14ac:dyDescent="0.3">
      <c r="A3986" t="s">
        <v>44</v>
      </c>
      <c r="B3986" s="9" t="s">
        <v>400</v>
      </c>
      <c r="C3986" t="s">
        <v>403</v>
      </c>
      <c r="D3986" t="s">
        <v>56</v>
      </c>
      <c r="E3986" t="s">
        <v>224</v>
      </c>
      <c r="F3986" t="s">
        <v>220</v>
      </c>
      <c r="G3986" t="s">
        <v>271</v>
      </c>
      <c r="H3986" t="s">
        <v>4</v>
      </c>
      <c r="I3986">
        <v>10</v>
      </c>
      <c r="J3986">
        <v>4</v>
      </c>
      <c r="K3986">
        <v>0</v>
      </c>
      <c r="L3986">
        <v>4</v>
      </c>
      <c r="M3986">
        <v>3</v>
      </c>
      <c r="N3986">
        <v>3</v>
      </c>
      <c r="O3986" s="99">
        <f t="shared" si="125"/>
        <v>10</v>
      </c>
      <c r="P3986" s="88">
        <f t="shared" si="126"/>
        <v>3</v>
      </c>
    </row>
    <row r="3987" spans="1:16" x14ac:dyDescent="0.3">
      <c r="A3987" t="s">
        <v>44</v>
      </c>
      <c r="B3987" s="9" t="s">
        <v>400</v>
      </c>
      <c r="C3987" t="s">
        <v>403</v>
      </c>
      <c r="D3987" t="s">
        <v>56</v>
      </c>
      <c r="E3987" t="s">
        <v>224</v>
      </c>
      <c r="F3987" t="s">
        <v>220</v>
      </c>
      <c r="G3987" t="s">
        <v>271</v>
      </c>
      <c r="H3987" t="s">
        <v>5</v>
      </c>
      <c r="I3987">
        <v>1</v>
      </c>
      <c r="J3987">
        <v>0</v>
      </c>
      <c r="K3987">
        <v>0</v>
      </c>
      <c r="L3987">
        <v>0</v>
      </c>
      <c r="M3987">
        <v>1</v>
      </c>
      <c r="N3987">
        <v>0</v>
      </c>
      <c r="O3987" s="99">
        <f t="shared" si="125"/>
        <v>1</v>
      </c>
      <c r="P3987" s="88">
        <f t="shared" si="126"/>
        <v>0</v>
      </c>
    </row>
    <row r="3988" spans="1:16" x14ac:dyDescent="0.3">
      <c r="A3988" t="s">
        <v>44</v>
      </c>
      <c r="B3988" s="9" t="s">
        <v>400</v>
      </c>
      <c r="C3988" t="s">
        <v>403</v>
      </c>
      <c r="D3988" t="s">
        <v>56</v>
      </c>
      <c r="E3988" t="s">
        <v>224</v>
      </c>
      <c r="F3988" t="s">
        <v>220</v>
      </c>
      <c r="G3988" t="s">
        <v>271</v>
      </c>
      <c r="H3988" t="s">
        <v>6</v>
      </c>
      <c r="I3988">
        <v>2</v>
      </c>
      <c r="J3988">
        <v>1</v>
      </c>
      <c r="K3988">
        <v>0</v>
      </c>
      <c r="L3988">
        <v>1</v>
      </c>
      <c r="M3988">
        <v>1</v>
      </c>
      <c r="N3988">
        <v>0</v>
      </c>
      <c r="O3988" s="99">
        <f t="shared" si="125"/>
        <v>2</v>
      </c>
      <c r="P3988" s="88">
        <f t="shared" si="126"/>
        <v>0</v>
      </c>
    </row>
    <row r="3989" spans="1:16" x14ac:dyDescent="0.3">
      <c r="A3989" t="s">
        <v>44</v>
      </c>
      <c r="B3989" s="9" t="s">
        <v>400</v>
      </c>
      <c r="C3989" t="s">
        <v>403</v>
      </c>
      <c r="D3989" t="s">
        <v>58</v>
      </c>
      <c r="E3989" t="s">
        <v>225</v>
      </c>
      <c r="F3989" t="s">
        <v>220</v>
      </c>
      <c r="G3989" t="s">
        <v>272</v>
      </c>
      <c r="H3989" t="s">
        <v>4</v>
      </c>
      <c r="I3989">
        <v>8</v>
      </c>
      <c r="J3989">
        <v>1</v>
      </c>
      <c r="K3989">
        <v>1</v>
      </c>
      <c r="L3989">
        <v>0</v>
      </c>
      <c r="M3989">
        <v>6</v>
      </c>
      <c r="N3989">
        <v>1</v>
      </c>
      <c r="O3989" s="99">
        <f t="shared" si="125"/>
        <v>8</v>
      </c>
      <c r="P3989" s="88">
        <f t="shared" si="126"/>
        <v>1</v>
      </c>
    </row>
    <row r="3990" spans="1:16" x14ac:dyDescent="0.3">
      <c r="A3990" t="s">
        <v>44</v>
      </c>
      <c r="B3990" s="9" t="s">
        <v>400</v>
      </c>
      <c r="C3990" t="s">
        <v>403</v>
      </c>
      <c r="D3990" t="s">
        <v>58</v>
      </c>
      <c r="E3990" t="s">
        <v>225</v>
      </c>
      <c r="F3990" t="s">
        <v>220</v>
      </c>
      <c r="G3990" t="s">
        <v>272</v>
      </c>
      <c r="H3990" t="s">
        <v>5</v>
      </c>
      <c r="I3990">
        <v>5</v>
      </c>
      <c r="J3990">
        <v>0</v>
      </c>
      <c r="K3990">
        <v>0</v>
      </c>
      <c r="L3990">
        <v>0</v>
      </c>
      <c r="M3990">
        <v>4</v>
      </c>
      <c r="N3990">
        <v>1</v>
      </c>
      <c r="O3990" s="99">
        <f t="shared" si="125"/>
        <v>5</v>
      </c>
      <c r="P3990" s="88">
        <f t="shared" si="126"/>
        <v>1</v>
      </c>
    </row>
    <row r="3991" spans="1:16" x14ac:dyDescent="0.3">
      <c r="A3991" t="s">
        <v>44</v>
      </c>
      <c r="B3991" s="9" t="s">
        <v>400</v>
      </c>
      <c r="C3991" t="s">
        <v>403</v>
      </c>
      <c r="D3991" t="s">
        <v>58</v>
      </c>
      <c r="E3991" t="s">
        <v>225</v>
      </c>
      <c r="F3991" t="s">
        <v>220</v>
      </c>
      <c r="G3991" t="s">
        <v>272</v>
      </c>
      <c r="H3991" t="s">
        <v>6</v>
      </c>
      <c r="I3991">
        <v>4</v>
      </c>
      <c r="J3991">
        <v>4</v>
      </c>
      <c r="K3991">
        <v>0</v>
      </c>
      <c r="L3991">
        <v>4</v>
      </c>
      <c r="M3991">
        <v>0</v>
      </c>
      <c r="N3991">
        <v>0</v>
      </c>
      <c r="O3991" s="99">
        <f t="shared" si="125"/>
        <v>4</v>
      </c>
      <c r="P3991" s="88">
        <f t="shared" si="126"/>
        <v>0</v>
      </c>
    </row>
    <row r="3992" spans="1:16" x14ac:dyDescent="0.3">
      <c r="A3992" t="s">
        <v>44</v>
      </c>
      <c r="B3992" s="9" t="s">
        <v>400</v>
      </c>
      <c r="C3992" t="s">
        <v>403</v>
      </c>
      <c r="D3992" t="s">
        <v>60</v>
      </c>
      <c r="E3992" t="s">
        <v>226</v>
      </c>
      <c r="F3992" t="s">
        <v>220</v>
      </c>
      <c r="G3992" t="s">
        <v>273</v>
      </c>
      <c r="H3992" t="s">
        <v>4</v>
      </c>
      <c r="I3992">
        <v>9</v>
      </c>
      <c r="J3992">
        <v>4</v>
      </c>
      <c r="K3992">
        <v>0</v>
      </c>
      <c r="L3992">
        <v>4</v>
      </c>
      <c r="M3992">
        <v>3</v>
      </c>
      <c r="N3992">
        <v>2</v>
      </c>
      <c r="O3992" s="99">
        <f t="shared" si="125"/>
        <v>9</v>
      </c>
      <c r="P3992" s="88">
        <f t="shared" si="126"/>
        <v>2</v>
      </c>
    </row>
    <row r="3993" spans="1:16" x14ac:dyDescent="0.3">
      <c r="A3993" t="s">
        <v>44</v>
      </c>
      <c r="B3993" s="9" t="s">
        <v>400</v>
      </c>
      <c r="C3993" t="s">
        <v>403</v>
      </c>
      <c r="D3993" t="s">
        <v>62</v>
      </c>
      <c r="E3993" t="s">
        <v>228</v>
      </c>
      <c r="F3993" t="s">
        <v>220</v>
      </c>
      <c r="G3993" t="s">
        <v>272</v>
      </c>
      <c r="H3993" t="s">
        <v>4</v>
      </c>
      <c r="I3993">
        <v>24</v>
      </c>
      <c r="J3993">
        <v>10</v>
      </c>
      <c r="K3993">
        <v>1</v>
      </c>
      <c r="L3993">
        <v>9</v>
      </c>
      <c r="M3993">
        <v>3</v>
      </c>
      <c r="N3993">
        <v>11</v>
      </c>
      <c r="O3993" s="99">
        <f t="shared" si="125"/>
        <v>24</v>
      </c>
      <c r="P3993" s="88">
        <f t="shared" si="126"/>
        <v>11</v>
      </c>
    </row>
    <row r="3994" spans="1:16" x14ac:dyDescent="0.3">
      <c r="A3994" t="s">
        <v>44</v>
      </c>
      <c r="B3994" s="9" t="s">
        <v>400</v>
      </c>
      <c r="C3994" t="s">
        <v>403</v>
      </c>
      <c r="D3994" t="s">
        <v>62</v>
      </c>
      <c r="E3994" t="s">
        <v>228</v>
      </c>
      <c r="F3994" t="s">
        <v>220</v>
      </c>
      <c r="G3994" t="s">
        <v>272</v>
      </c>
      <c r="H3994" t="s">
        <v>5</v>
      </c>
      <c r="I3994">
        <v>8</v>
      </c>
      <c r="J3994">
        <v>2</v>
      </c>
      <c r="K3994">
        <v>0</v>
      </c>
      <c r="L3994">
        <v>2</v>
      </c>
      <c r="M3994">
        <v>4</v>
      </c>
      <c r="N3994">
        <v>2</v>
      </c>
      <c r="O3994" s="99">
        <f t="shared" si="125"/>
        <v>8</v>
      </c>
      <c r="P3994" s="88">
        <f t="shared" si="126"/>
        <v>2</v>
      </c>
    </row>
    <row r="3995" spans="1:16" x14ac:dyDescent="0.3">
      <c r="A3995" t="s">
        <v>44</v>
      </c>
      <c r="B3995" s="9" t="s">
        <v>400</v>
      </c>
      <c r="C3995" t="s">
        <v>403</v>
      </c>
      <c r="D3995" t="s">
        <v>62</v>
      </c>
      <c r="E3995" t="s">
        <v>228</v>
      </c>
      <c r="F3995" t="s">
        <v>220</v>
      </c>
      <c r="G3995" t="s">
        <v>272</v>
      </c>
      <c r="H3995" t="s">
        <v>7</v>
      </c>
      <c r="I3995">
        <v>1</v>
      </c>
      <c r="J3995">
        <v>1</v>
      </c>
      <c r="K3995">
        <v>0</v>
      </c>
      <c r="L3995">
        <v>1</v>
      </c>
      <c r="M3995">
        <v>0</v>
      </c>
      <c r="N3995">
        <v>0</v>
      </c>
      <c r="O3995" s="99">
        <f t="shared" si="125"/>
        <v>1</v>
      </c>
      <c r="P3995" s="88">
        <f t="shared" si="126"/>
        <v>0</v>
      </c>
    </row>
    <row r="3996" spans="1:16" x14ac:dyDescent="0.3">
      <c r="A3996" t="s">
        <v>44</v>
      </c>
      <c r="B3996" s="9" t="s">
        <v>400</v>
      </c>
      <c r="C3996" t="s">
        <v>403</v>
      </c>
      <c r="D3996" t="s">
        <v>62</v>
      </c>
      <c r="E3996" t="s">
        <v>228</v>
      </c>
      <c r="F3996" t="s">
        <v>220</v>
      </c>
      <c r="G3996" t="s">
        <v>272</v>
      </c>
      <c r="H3996" t="s">
        <v>6</v>
      </c>
      <c r="I3996">
        <v>3</v>
      </c>
      <c r="J3996">
        <v>3</v>
      </c>
      <c r="K3996">
        <v>1</v>
      </c>
      <c r="L3996">
        <v>2</v>
      </c>
      <c r="M3996">
        <v>0</v>
      </c>
      <c r="N3996">
        <v>0</v>
      </c>
      <c r="O3996" s="99">
        <f t="shared" si="125"/>
        <v>3</v>
      </c>
      <c r="P3996" s="88">
        <f t="shared" si="126"/>
        <v>0</v>
      </c>
    </row>
    <row r="3997" spans="1:16" x14ac:dyDescent="0.3">
      <c r="A3997" t="s">
        <v>44</v>
      </c>
      <c r="B3997" s="9" t="s">
        <v>400</v>
      </c>
      <c r="C3997" t="s">
        <v>403</v>
      </c>
      <c r="D3997" t="s">
        <v>64</v>
      </c>
      <c r="E3997" t="s">
        <v>229</v>
      </c>
      <c r="F3997" t="s">
        <v>220</v>
      </c>
      <c r="G3997" t="s">
        <v>271</v>
      </c>
      <c r="H3997" t="s">
        <v>4</v>
      </c>
      <c r="I3997">
        <v>12</v>
      </c>
      <c r="J3997">
        <v>7</v>
      </c>
      <c r="K3997">
        <v>3</v>
      </c>
      <c r="L3997">
        <v>4</v>
      </c>
      <c r="M3997">
        <v>4</v>
      </c>
      <c r="N3997">
        <v>1</v>
      </c>
      <c r="O3997" s="99">
        <f t="shared" si="125"/>
        <v>12</v>
      </c>
      <c r="P3997" s="88">
        <f t="shared" si="126"/>
        <v>1</v>
      </c>
    </row>
    <row r="3998" spans="1:16" x14ac:dyDescent="0.3">
      <c r="A3998" t="s">
        <v>44</v>
      </c>
      <c r="B3998" s="9" t="s">
        <v>400</v>
      </c>
      <c r="C3998" t="s">
        <v>403</v>
      </c>
      <c r="D3998" t="s">
        <v>66</v>
      </c>
      <c r="E3998" t="s">
        <v>230</v>
      </c>
      <c r="F3998" t="s">
        <v>220</v>
      </c>
      <c r="G3998" t="s">
        <v>273</v>
      </c>
      <c r="H3998" t="s">
        <v>4</v>
      </c>
      <c r="I3998">
        <v>3</v>
      </c>
      <c r="J3998">
        <v>0</v>
      </c>
      <c r="K3998">
        <v>0</v>
      </c>
      <c r="L3998">
        <v>0</v>
      </c>
      <c r="M3998">
        <v>3</v>
      </c>
      <c r="N3998">
        <v>0</v>
      </c>
      <c r="O3998" s="99">
        <f t="shared" si="125"/>
        <v>3</v>
      </c>
      <c r="P3998" s="88">
        <f t="shared" si="126"/>
        <v>0</v>
      </c>
    </row>
    <row r="3999" spans="1:16" x14ac:dyDescent="0.3">
      <c r="A3999" t="s">
        <v>44</v>
      </c>
      <c r="B3999" s="9" t="s">
        <v>400</v>
      </c>
      <c r="C3999" t="s">
        <v>403</v>
      </c>
      <c r="D3999" t="s">
        <v>68</v>
      </c>
      <c r="E3999" t="s">
        <v>231</v>
      </c>
      <c r="F3999" t="s">
        <v>220</v>
      </c>
      <c r="G3999" t="s">
        <v>273</v>
      </c>
      <c r="H3999" t="s">
        <v>4</v>
      </c>
      <c r="I3999">
        <v>11</v>
      </c>
      <c r="J3999">
        <v>8</v>
      </c>
      <c r="K3999">
        <v>0</v>
      </c>
      <c r="L3999">
        <v>8</v>
      </c>
      <c r="M3999">
        <v>2</v>
      </c>
      <c r="N3999">
        <v>1</v>
      </c>
      <c r="O3999" s="99">
        <f t="shared" si="125"/>
        <v>11</v>
      </c>
      <c r="P3999" s="88">
        <f t="shared" si="126"/>
        <v>1</v>
      </c>
    </row>
    <row r="4000" spans="1:16" x14ac:dyDescent="0.3">
      <c r="A4000" t="s">
        <v>44</v>
      </c>
      <c r="B4000" s="9" t="s">
        <v>400</v>
      </c>
      <c r="C4000" t="s">
        <v>403</v>
      </c>
      <c r="D4000" t="s">
        <v>70</v>
      </c>
      <c r="E4000" t="s">
        <v>232</v>
      </c>
      <c r="F4000" t="s">
        <v>220</v>
      </c>
      <c r="G4000" t="s">
        <v>272</v>
      </c>
      <c r="H4000" t="s">
        <v>4</v>
      </c>
      <c r="I4000">
        <v>13</v>
      </c>
      <c r="J4000">
        <v>6</v>
      </c>
      <c r="K4000">
        <v>0</v>
      </c>
      <c r="L4000">
        <v>6</v>
      </c>
      <c r="M4000">
        <v>4</v>
      </c>
      <c r="N4000">
        <v>3</v>
      </c>
      <c r="O4000" s="99">
        <f t="shared" si="125"/>
        <v>13</v>
      </c>
      <c r="P4000" s="88">
        <f t="shared" si="126"/>
        <v>3</v>
      </c>
    </row>
    <row r="4001" spans="1:16" x14ac:dyDescent="0.3">
      <c r="A4001" t="s">
        <v>44</v>
      </c>
      <c r="B4001" s="9" t="s">
        <v>400</v>
      </c>
      <c r="C4001" t="s">
        <v>403</v>
      </c>
      <c r="D4001" t="s">
        <v>70</v>
      </c>
      <c r="E4001" t="s">
        <v>232</v>
      </c>
      <c r="F4001" t="s">
        <v>220</v>
      </c>
      <c r="G4001" t="s">
        <v>272</v>
      </c>
      <c r="H4001" t="s">
        <v>7</v>
      </c>
      <c r="I4001">
        <v>2</v>
      </c>
      <c r="J4001">
        <v>1</v>
      </c>
      <c r="K4001">
        <v>1</v>
      </c>
      <c r="L4001">
        <v>0</v>
      </c>
      <c r="M4001">
        <v>1</v>
      </c>
      <c r="N4001">
        <v>0</v>
      </c>
      <c r="O4001" s="99">
        <f t="shared" si="125"/>
        <v>2</v>
      </c>
      <c r="P4001" s="88">
        <f t="shared" si="126"/>
        <v>0</v>
      </c>
    </row>
    <row r="4002" spans="1:16" x14ac:dyDescent="0.3">
      <c r="A4002" t="s">
        <v>44</v>
      </c>
      <c r="B4002" s="9" t="s">
        <v>400</v>
      </c>
      <c r="C4002" t="s">
        <v>403</v>
      </c>
      <c r="D4002" t="s">
        <v>72</v>
      </c>
      <c r="E4002" t="s">
        <v>233</v>
      </c>
      <c r="F4002" t="s">
        <v>220</v>
      </c>
      <c r="G4002" t="s">
        <v>273</v>
      </c>
      <c r="H4002" t="s">
        <v>4</v>
      </c>
      <c r="I4002">
        <v>64</v>
      </c>
      <c r="J4002">
        <v>25</v>
      </c>
      <c r="K4002">
        <v>4</v>
      </c>
      <c r="L4002">
        <v>21</v>
      </c>
      <c r="M4002">
        <v>33</v>
      </c>
      <c r="N4002">
        <v>6</v>
      </c>
      <c r="O4002" s="99">
        <f t="shared" si="125"/>
        <v>64</v>
      </c>
      <c r="P4002" s="88">
        <f t="shared" si="126"/>
        <v>6</v>
      </c>
    </row>
    <row r="4003" spans="1:16" x14ac:dyDescent="0.3">
      <c r="A4003" t="s">
        <v>44</v>
      </c>
      <c r="B4003" s="9" t="s">
        <v>400</v>
      </c>
      <c r="C4003" t="s">
        <v>403</v>
      </c>
      <c r="D4003" t="s">
        <v>72</v>
      </c>
      <c r="E4003" t="s">
        <v>233</v>
      </c>
      <c r="F4003" t="s">
        <v>220</v>
      </c>
      <c r="G4003" t="s">
        <v>273</v>
      </c>
      <c r="H4003" t="s">
        <v>5</v>
      </c>
      <c r="I4003">
        <v>7</v>
      </c>
      <c r="J4003">
        <v>0</v>
      </c>
      <c r="K4003">
        <v>0</v>
      </c>
      <c r="L4003">
        <v>0</v>
      </c>
      <c r="M4003">
        <v>5</v>
      </c>
      <c r="N4003">
        <v>2</v>
      </c>
      <c r="O4003" s="99">
        <f t="shared" si="125"/>
        <v>7</v>
      </c>
      <c r="P4003" s="88">
        <f t="shared" si="126"/>
        <v>2</v>
      </c>
    </row>
    <row r="4004" spans="1:16" x14ac:dyDescent="0.3">
      <c r="A4004" t="s">
        <v>44</v>
      </c>
      <c r="B4004" s="9" t="s">
        <v>400</v>
      </c>
      <c r="C4004" t="s">
        <v>403</v>
      </c>
      <c r="D4004" t="s">
        <v>72</v>
      </c>
      <c r="E4004" t="s">
        <v>233</v>
      </c>
      <c r="F4004" t="s">
        <v>220</v>
      </c>
      <c r="G4004" t="s">
        <v>273</v>
      </c>
      <c r="H4004" t="s">
        <v>6</v>
      </c>
      <c r="I4004">
        <v>4</v>
      </c>
      <c r="J4004">
        <v>1</v>
      </c>
      <c r="K4004">
        <v>1</v>
      </c>
      <c r="L4004">
        <v>0</v>
      </c>
      <c r="M4004">
        <v>2</v>
      </c>
      <c r="N4004">
        <v>1</v>
      </c>
      <c r="O4004" s="99">
        <f t="shared" si="125"/>
        <v>4</v>
      </c>
      <c r="P4004" s="88">
        <f t="shared" si="126"/>
        <v>1</v>
      </c>
    </row>
    <row r="4005" spans="1:16" x14ac:dyDescent="0.3">
      <c r="A4005" t="s">
        <v>44</v>
      </c>
      <c r="B4005" s="9" t="s">
        <v>400</v>
      </c>
      <c r="C4005" t="s">
        <v>403</v>
      </c>
      <c r="D4005" t="s">
        <v>74</v>
      </c>
      <c r="E4005" t="s">
        <v>326</v>
      </c>
      <c r="F4005" t="s">
        <v>220</v>
      </c>
      <c r="G4005" t="s">
        <v>272</v>
      </c>
      <c r="H4005" t="s">
        <v>4</v>
      </c>
      <c r="I4005">
        <v>20</v>
      </c>
      <c r="J4005">
        <v>9</v>
      </c>
      <c r="K4005">
        <v>1</v>
      </c>
      <c r="L4005">
        <v>8</v>
      </c>
      <c r="M4005">
        <v>9</v>
      </c>
      <c r="N4005">
        <v>2</v>
      </c>
      <c r="O4005" s="99">
        <f t="shared" si="125"/>
        <v>20</v>
      </c>
      <c r="P4005" s="88">
        <f t="shared" si="126"/>
        <v>2</v>
      </c>
    </row>
    <row r="4006" spans="1:16" x14ac:dyDescent="0.3">
      <c r="A4006" t="s">
        <v>44</v>
      </c>
      <c r="B4006" s="9" t="s">
        <v>400</v>
      </c>
      <c r="C4006" t="s">
        <v>403</v>
      </c>
      <c r="D4006" t="s">
        <v>74</v>
      </c>
      <c r="E4006" t="s">
        <v>326</v>
      </c>
      <c r="F4006" t="s">
        <v>220</v>
      </c>
      <c r="G4006" t="s">
        <v>272</v>
      </c>
      <c r="H4006" t="s">
        <v>5</v>
      </c>
      <c r="I4006">
        <v>6</v>
      </c>
      <c r="J4006">
        <v>2</v>
      </c>
      <c r="K4006">
        <v>0</v>
      </c>
      <c r="L4006">
        <v>2</v>
      </c>
      <c r="M4006">
        <v>3</v>
      </c>
      <c r="N4006">
        <v>1</v>
      </c>
      <c r="O4006" s="99">
        <f t="shared" si="125"/>
        <v>6</v>
      </c>
      <c r="P4006" s="88">
        <f t="shared" si="126"/>
        <v>1</v>
      </c>
    </row>
    <row r="4007" spans="1:16" x14ac:dyDescent="0.3">
      <c r="A4007" t="s">
        <v>44</v>
      </c>
      <c r="B4007" s="9" t="s">
        <v>400</v>
      </c>
      <c r="C4007" t="s">
        <v>403</v>
      </c>
      <c r="D4007" t="s">
        <v>74</v>
      </c>
      <c r="E4007" t="s">
        <v>326</v>
      </c>
      <c r="F4007" t="s">
        <v>220</v>
      </c>
      <c r="G4007" t="s">
        <v>272</v>
      </c>
      <c r="H4007" t="s">
        <v>7</v>
      </c>
      <c r="I4007">
        <v>1</v>
      </c>
      <c r="J4007">
        <v>1</v>
      </c>
      <c r="K4007">
        <v>0</v>
      </c>
      <c r="L4007">
        <v>1</v>
      </c>
      <c r="M4007">
        <v>0</v>
      </c>
      <c r="N4007">
        <v>0</v>
      </c>
      <c r="O4007" s="99">
        <f t="shared" si="125"/>
        <v>1</v>
      </c>
      <c r="P4007" s="88">
        <f t="shared" si="126"/>
        <v>0</v>
      </c>
    </row>
    <row r="4008" spans="1:16" x14ac:dyDescent="0.3">
      <c r="A4008" t="s">
        <v>44</v>
      </c>
      <c r="B4008" s="9" t="s">
        <v>400</v>
      </c>
      <c r="C4008" t="s">
        <v>403</v>
      </c>
      <c r="D4008" t="s">
        <v>74</v>
      </c>
      <c r="E4008" t="s">
        <v>326</v>
      </c>
      <c r="F4008" t="s">
        <v>220</v>
      </c>
      <c r="G4008" t="s">
        <v>272</v>
      </c>
      <c r="H4008" t="s">
        <v>6</v>
      </c>
      <c r="I4008">
        <v>1</v>
      </c>
      <c r="J4008">
        <v>1</v>
      </c>
      <c r="K4008">
        <v>0</v>
      </c>
      <c r="L4008">
        <v>1</v>
      </c>
      <c r="M4008">
        <v>0</v>
      </c>
      <c r="N4008">
        <v>0</v>
      </c>
      <c r="O4008" s="99">
        <f t="shared" si="125"/>
        <v>1</v>
      </c>
      <c r="P4008" s="88">
        <f t="shared" si="126"/>
        <v>0</v>
      </c>
    </row>
    <row r="4009" spans="1:16" x14ac:dyDescent="0.3">
      <c r="A4009" t="s">
        <v>44</v>
      </c>
      <c r="B4009" s="9" t="s">
        <v>400</v>
      </c>
      <c r="C4009" t="s">
        <v>403</v>
      </c>
      <c r="D4009" t="s">
        <v>76</v>
      </c>
      <c r="E4009" t="s">
        <v>234</v>
      </c>
      <c r="F4009" t="s">
        <v>220</v>
      </c>
      <c r="G4009" t="s">
        <v>273</v>
      </c>
      <c r="H4009" t="s">
        <v>4</v>
      </c>
      <c r="I4009">
        <v>18</v>
      </c>
      <c r="J4009">
        <v>9</v>
      </c>
      <c r="K4009">
        <v>2</v>
      </c>
      <c r="L4009">
        <v>7</v>
      </c>
      <c r="M4009">
        <v>6</v>
      </c>
      <c r="N4009">
        <v>3</v>
      </c>
      <c r="O4009" s="99">
        <f t="shared" si="125"/>
        <v>18</v>
      </c>
      <c r="P4009" s="88">
        <f t="shared" si="126"/>
        <v>3</v>
      </c>
    </row>
    <row r="4010" spans="1:16" x14ac:dyDescent="0.3">
      <c r="A4010" t="s">
        <v>44</v>
      </c>
      <c r="B4010" s="9" t="s">
        <v>400</v>
      </c>
      <c r="C4010" t="s">
        <v>403</v>
      </c>
      <c r="D4010" t="s">
        <v>76</v>
      </c>
      <c r="E4010" t="s">
        <v>234</v>
      </c>
      <c r="F4010" t="s">
        <v>220</v>
      </c>
      <c r="G4010" t="s">
        <v>273</v>
      </c>
      <c r="H4010" t="s">
        <v>5</v>
      </c>
      <c r="I4010">
        <v>2</v>
      </c>
      <c r="J4010">
        <v>0</v>
      </c>
      <c r="K4010">
        <v>0</v>
      </c>
      <c r="L4010">
        <v>0</v>
      </c>
      <c r="M4010">
        <v>2</v>
      </c>
      <c r="N4010">
        <v>0</v>
      </c>
      <c r="O4010" s="99">
        <f t="shared" si="125"/>
        <v>2</v>
      </c>
      <c r="P4010" s="88">
        <f t="shared" si="126"/>
        <v>0</v>
      </c>
    </row>
    <row r="4011" spans="1:16" x14ac:dyDescent="0.3">
      <c r="A4011" t="s">
        <v>44</v>
      </c>
      <c r="B4011" s="9" t="s">
        <v>400</v>
      </c>
      <c r="C4011" t="s">
        <v>403</v>
      </c>
      <c r="D4011" t="s">
        <v>76</v>
      </c>
      <c r="E4011" t="s">
        <v>234</v>
      </c>
      <c r="F4011" t="s">
        <v>220</v>
      </c>
      <c r="G4011" t="s">
        <v>273</v>
      </c>
      <c r="H4011" t="s">
        <v>6</v>
      </c>
      <c r="I4011">
        <v>3</v>
      </c>
      <c r="J4011">
        <v>1</v>
      </c>
      <c r="K4011">
        <v>0</v>
      </c>
      <c r="L4011">
        <v>1</v>
      </c>
      <c r="M4011">
        <v>0</v>
      </c>
      <c r="N4011">
        <v>2</v>
      </c>
      <c r="O4011" s="99">
        <f t="shared" si="125"/>
        <v>3</v>
      </c>
      <c r="P4011" s="88">
        <f t="shared" si="126"/>
        <v>2</v>
      </c>
    </row>
    <row r="4012" spans="1:16" x14ac:dyDescent="0.3">
      <c r="A4012" t="s">
        <v>44</v>
      </c>
      <c r="B4012" s="9" t="s">
        <v>400</v>
      </c>
      <c r="C4012" t="s">
        <v>403</v>
      </c>
      <c r="D4012" t="s">
        <v>78</v>
      </c>
      <c r="E4012" t="s">
        <v>235</v>
      </c>
      <c r="F4012" t="s">
        <v>220</v>
      </c>
      <c r="G4012" t="s">
        <v>272</v>
      </c>
      <c r="H4012" t="s">
        <v>4</v>
      </c>
      <c r="I4012">
        <v>22</v>
      </c>
      <c r="J4012">
        <v>8</v>
      </c>
      <c r="K4012">
        <v>1</v>
      </c>
      <c r="L4012">
        <v>7</v>
      </c>
      <c r="M4012">
        <v>11</v>
      </c>
      <c r="N4012">
        <v>3</v>
      </c>
      <c r="O4012" s="99">
        <f t="shared" si="125"/>
        <v>22</v>
      </c>
      <c r="P4012" s="88">
        <f t="shared" si="126"/>
        <v>3</v>
      </c>
    </row>
    <row r="4013" spans="1:16" x14ac:dyDescent="0.3">
      <c r="A4013" t="s">
        <v>44</v>
      </c>
      <c r="B4013" s="9" t="s">
        <v>400</v>
      </c>
      <c r="C4013" t="s">
        <v>403</v>
      </c>
      <c r="D4013" t="s">
        <v>78</v>
      </c>
      <c r="E4013" t="s">
        <v>235</v>
      </c>
      <c r="F4013" t="s">
        <v>220</v>
      </c>
      <c r="G4013" t="s">
        <v>272</v>
      </c>
      <c r="H4013" t="s">
        <v>5</v>
      </c>
      <c r="I4013">
        <v>2</v>
      </c>
      <c r="J4013">
        <v>2</v>
      </c>
      <c r="K4013">
        <v>0</v>
      </c>
      <c r="L4013">
        <v>2</v>
      </c>
      <c r="M4013">
        <v>0</v>
      </c>
      <c r="N4013">
        <v>0</v>
      </c>
      <c r="O4013" s="99">
        <f t="shared" si="125"/>
        <v>2</v>
      </c>
      <c r="P4013" s="88">
        <f t="shared" si="126"/>
        <v>0</v>
      </c>
    </row>
    <row r="4014" spans="1:16" x14ac:dyDescent="0.3">
      <c r="A4014" t="s">
        <v>44</v>
      </c>
      <c r="B4014" s="9" t="s">
        <v>400</v>
      </c>
      <c r="C4014" t="s">
        <v>403</v>
      </c>
      <c r="D4014" t="s">
        <v>78</v>
      </c>
      <c r="E4014" t="s">
        <v>235</v>
      </c>
      <c r="F4014" t="s">
        <v>220</v>
      </c>
      <c r="G4014" t="s">
        <v>272</v>
      </c>
      <c r="H4014" t="s">
        <v>7</v>
      </c>
      <c r="I4014">
        <v>1</v>
      </c>
      <c r="J4014">
        <v>1</v>
      </c>
      <c r="K4014">
        <v>0</v>
      </c>
      <c r="L4014">
        <v>1</v>
      </c>
      <c r="M4014">
        <v>0</v>
      </c>
      <c r="N4014">
        <v>0</v>
      </c>
      <c r="O4014" s="99">
        <f t="shared" si="125"/>
        <v>1</v>
      </c>
      <c r="P4014" s="88">
        <f t="shared" si="126"/>
        <v>0</v>
      </c>
    </row>
    <row r="4015" spans="1:16" x14ac:dyDescent="0.3">
      <c r="A4015" t="s">
        <v>44</v>
      </c>
      <c r="B4015" s="9" t="s">
        <v>400</v>
      </c>
      <c r="C4015" t="s">
        <v>403</v>
      </c>
      <c r="D4015" t="s">
        <v>80</v>
      </c>
      <c r="E4015" t="s">
        <v>236</v>
      </c>
      <c r="F4015" t="s">
        <v>220</v>
      </c>
      <c r="G4015" t="s">
        <v>272</v>
      </c>
      <c r="H4015" t="s">
        <v>4</v>
      </c>
      <c r="I4015">
        <v>35</v>
      </c>
      <c r="J4015">
        <v>23</v>
      </c>
      <c r="K4015">
        <v>3</v>
      </c>
      <c r="L4015">
        <v>20</v>
      </c>
      <c r="M4015">
        <v>10</v>
      </c>
      <c r="N4015">
        <v>2</v>
      </c>
      <c r="O4015" s="99">
        <f t="shared" si="125"/>
        <v>35</v>
      </c>
      <c r="P4015" s="88">
        <f t="shared" si="126"/>
        <v>2</v>
      </c>
    </row>
    <row r="4016" spans="1:16" x14ac:dyDescent="0.3">
      <c r="A4016" t="s">
        <v>44</v>
      </c>
      <c r="B4016" s="9" t="s">
        <v>400</v>
      </c>
      <c r="C4016" t="s">
        <v>403</v>
      </c>
      <c r="D4016" t="s">
        <v>80</v>
      </c>
      <c r="E4016" t="s">
        <v>236</v>
      </c>
      <c r="F4016" t="s">
        <v>220</v>
      </c>
      <c r="G4016" t="s">
        <v>272</v>
      </c>
      <c r="H4016" t="s">
        <v>5</v>
      </c>
      <c r="I4016">
        <v>2</v>
      </c>
      <c r="J4016">
        <v>1</v>
      </c>
      <c r="K4016">
        <v>0</v>
      </c>
      <c r="L4016">
        <v>1</v>
      </c>
      <c r="M4016">
        <v>1</v>
      </c>
      <c r="N4016">
        <v>0</v>
      </c>
      <c r="O4016" s="99">
        <f t="shared" si="125"/>
        <v>2</v>
      </c>
      <c r="P4016" s="88">
        <f t="shared" si="126"/>
        <v>0</v>
      </c>
    </row>
    <row r="4017" spans="1:16" x14ac:dyDescent="0.3">
      <c r="A4017" t="s">
        <v>44</v>
      </c>
      <c r="B4017" s="9" t="s">
        <v>400</v>
      </c>
      <c r="C4017" t="s">
        <v>403</v>
      </c>
      <c r="D4017" t="s">
        <v>80</v>
      </c>
      <c r="E4017" t="s">
        <v>236</v>
      </c>
      <c r="F4017" t="s">
        <v>220</v>
      </c>
      <c r="G4017" t="s">
        <v>272</v>
      </c>
      <c r="H4017" t="s">
        <v>6</v>
      </c>
      <c r="I4017">
        <v>3</v>
      </c>
      <c r="J4017">
        <v>2</v>
      </c>
      <c r="K4017">
        <v>0</v>
      </c>
      <c r="L4017">
        <v>2</v>
      </c>
      <c r="M4017">
        <v>0</v>
      </c>
      <c r="N4017">
        <v>1</v>
      </c>
      <c r="O4017" s="99">
        <f t="shared" si="125"/>
        <v>3</v>
      </c>
      <c r="P4017" s="88">
        <f t="shared" si="126"/>
        <v>1</v>
      </c>
    </row>
    <row r="4018" spans="1:16" x14ac:dyDescent="0.3">
      <c r="A4018" t="s">
        <v>44</v>
      </c>
      <c r="B4018" s="9" t="s">
        <v>400</v>
      </c>
      <c r="C4018" t="s">
        <v>403</v>
      </c>
      <c r="D4018" t="s">
        <v>82</v>
      </c>
      <c r="E4018" t="s">
        <v>237</v>
      </c>
      <c r="F4018" t="s">
        <v>220</v>
      </c>
      <c r="G4018" t="s">
        <v>272</v>
      </c>
      <c r="H4018" t="s">
        <v>4</v>
      </c>
      <c r="I4018">
        <v>9</v>
      </c>
      <c r="J4018">
        <v>2</v>
      </c>
      <c r="K4018">
        <v>0</v>
      </c>
      <c r="L4018">
        <v>2</v>
      </c>
      <c r="M4018">
        <v>5</v>
      </c>
      <c r="N4018">
        <v>2</v>
      </c>
      <c r="O4018" s="99">
        <f t="shared" si="125"/>
        <v>9</v>
      </c>
      <c r="P4018" s="88">
        <f t="shared" si="126"/>
        <v>2</v>
      </c>
    </row>
    <row r="4019" spans="1:16" x14ac:dyDescent="0.3">
      <c r="A4019" t="s">
        <v>44</v>
      </c>
      <c r="B4019" s="9" t="s">
        <v>400</v>
      </c>
      <c r="C4019" t="s">
        <v>403</v>
      </c>
      <c r="D4019" t="s">
        <v>82</v>
      </c>
      <c r="E4019" t="s">
        <v>237</v>
      </c>
      <c r="F4019" t="s">
        <v>220</v>
      </c>
      <c r="G4019" t="s">
        <v>272</v>
      </c>
      <c r="H4019" t="s">
        <v>5</v>
      </c>
      <c r="I4019">
        <v>3</v>
      </c>
      <c r="J4019">
        <v>1</v>
      </c>
      <c r="K4019">
        <v>1</v>
      </c>
      <c r="L4019">
        <v>0</v>
      </c>
      <c r="M4019">
        <v>2</v>
      </c>
      <c r="N4019">
        <v>0</v>
      </c>
      <c r="O4019" s="99">
        <f t="shared" si="125"/>
        <v>3</v>
      </c>
      <c r="P4019" s="88">
        <f t="shared" si="126"/>
        <v>0</v>
      </c>
    </row>
    <row r="4020" spans="1:16" x14ac:dyDescent="0.3">
      <c r="A4020" t="s">
        <v>44</v>
      </c>
      <c r="B4020" s="9" t="s">
        <v>400</v>
      </c>
      <c r="C4020" t="s">
        <v>403</v>
      </c>
      <c r="D4020" t="s">
        <v>82</v>
      </c>
      <c r="E4020" t="s">
        <v>237</v>
      </c>
      <c r="F4020" t="s">
        <v>220</v>
      </c>
      <c r="G4020" t="s">
        <v>272</v>
      </c>
      <c r="H4020" t="s">
        <v>6</v>
      </c>
      <c r="I4020">
        <v>2</v>
      </c>
      <c r="J4020">
        <v>1</v>
      </c>
      <c r="K4020">
        <v>0</v>
      </c>
      <c r="L4020">
        <v>1</v>
      </c>
      <c r="M4020">
        <v>1</v>
      </c>
      <c r="N4020">
        <v>0</v>
      </c>
      <c r="O4020" s="99">
        <f t="shared" si="125"/>
        <v>2</v>
      </c>
      <c r="P4020" s="88">
        <f t="shared" si="126"/>
        <v>0</v>
      </c>
    </row>
    <row r="4021" spans="1:16" x14ac:dyDescent="0.3">
      <c r="A4021" t="s">
        <v>44</v>
      </c>
      <c r="B4021" s="9" t="s">
        <v>400</v>
      </c>
      <c r="C4021" t="s">
        <v>403</v>
      </c>
      <c r="D4021" t="s">
        <v>84</v>
      </c>
      <c r="E4021" t="s">
        <v>238</v>
      </c>
      <c r="F4021" t="s">
        <v>239</v>
      </c>
      <c r="G4021" t="s">
        <v>271</v>
      </c>
      <c r="H4021" t="s">
        <v>4</v>
      </c>
      <c r="I4021">
        <v>194</v>
      </c>
      <c r="J4021">
        <v>105</v>
      </c>
      <c r="K4021">
        <v>11</v>
      </c>
      <c r="L4021">
        <v>94</v>
      </c>
      <c r="M4021">
        <v>64</v>
      </c>
      <c r="N4021">
        <v>25</v>
      </c>
      <c r="O4021" s="99">
        <f t="shared" si="125"/>
        <v>194</v>
      </c>
      <c r="P4021" s="88">
        <f t="shared" si="126"/>
        <v>25</v>
      </c>
    </row>
    <row r="4022" spans="1:16" x14ac:dyDescent="0.3">
      <c r="A4022" t="s">
        <v>44</v>
      </c>
      <c r="B4022" s="9" t="s">
        <v>400</v>
      </c>
      <c r="C4022" t="s">
        <v>403</v>
      </c>
      <c r="D4022" t="s">
        <v>84</v>
      </c>
      <c r="E4022" t="s">
        <v>238</v>
      </c>
      <c r="F4022" t="s">
        <v>239</v>
      </c>
      <c r="G4022" t="s">
        <v>271</v>
      </c>
      <c r="H4022" t="s">
        <v>5</v>
      </c>
      <c r="I4022">
        <v>33</v>
      </c>
      <c r="J4022">
        <v>21</v>
      </c>
      <c r="K4022">
        <v>4</v>
      </c>
      <c r="L4022">
        <v>17</v>
      </c>
      <c r="M4022">
        <v>11</v>
      </c>
      <c r="N4022">
        <v>1</v>
      </c>
      <c r="O4022" s="99">
        <f t="shared" si="125"/>
        <v>33</v>
      </c>
      <c r="P4022" s="88">
        <f t="shared" si="126"/>
        <v>1</v>
      </c>
    </row>
    <row r="4023" spans="1:16" x14ac:dyDescent="0.3">
      <c r="A4023" t="s">
        <v>44</v>
      </c>
      <c r="B4023" s="9" t="s">
        <v>400</v>
      </c>
      <c r="C4023" t="s">
        <v>403</v>
      </c>
      <c r="D4023" t="s">
        <v>84</v>
      </c>
      <c r="E4023" t="s">
        <v>238</v>
      </c>
      <c r="F4023" t="s">
        <v>239</v>
      </c>
      <c r="G4023" t="s">
        <v>271</v>
      </c>
      <c r="H4023" t="s">
        <v>7</v>
      </c>
      <c r="I4023">
        <v>2</v>
      </c>
      <c r="J4023">
        <v>0</v>
      </c>
      <c r="K4023">
        <v>0</v>
      </c>
      <c r="L4023">
        <v>0</v>
      </c>
      <c r="M4023">
        <v>1</v>
      </c>
      <c r="N4023">
        <v>1</v>
      </c>
      <c r="O4023" s="99">
        <f t="shared" si="125"/>
        <v>2</v>
      </c>
      <c r="P4023" s="88">
        <f t="shared" si="126"/>
        <v>1</v>
      </c>
    </row>
    <row r="4024" spans="1:16" x14ac:dyDescent="0.3">
      <c r="A4024" t="s">
        <v>44</v>
      </c>
      <c r="B4024" s="9" t="s">
        <v>400</v>
      </c>
      <c r="C4024" t="s">
        <v>403</v>
      </c>
      <c r="D4024" t="s">
        <v>84</v>
      </c>
      <c r="E4024" t="s">
        <v>238</v>
      </c>
      <c r="F4024" t="s">
        <v>239</v>
      </c>
      <c r="G4024" t="s">
        <v>271</v>
      </c>
      <c r="H4024" t="s">
        <v>6</v>
      </c>
      <c r="I4024">
        <v>8</v>
      </c>
      <c r="J4024">
        <v>7</v>
      </c>
      <c r="K4024">
        <v>0</v>
      </c>
      <c r="L4024">
        <v>7</v>
      </c>
      <c r="M4024">
        <v>0</v>
      </c>
      <c r="N4024">
        <v>1</v>
      </c>
      <c r="O4024" s="99">
        <f t="shared" si="125"/>
        <v>8</v>
      </c>
      <c r="P4024" s="88">
        <f t="shared" si="126"/>
        <v>1</v>
      </c>
    </row>
    <row r="4025" spans="1:16" x14ac:dyDescent="0.3">
      <c r="A4025" t="s">
        <v>44</v>
      </c>
      <c r="B4025" s="9" t="s">
        <v>400</v>
      </c>
      <c r="C4025" t="s">
        <v>403</v>
      </c>
      <c r="D4025" t="s">
        <v>86</v>
      </c>
      <c r="E4025" t="s">
        <v>240</v>
      </c>
      <c r="F4025" t="s">
        <v>239</v>
      </c>
      <c r="G4025" t="s">
        <v>271</v>
      </c>
      <c r="H4025" t="s">
        <v>4</v>
      </c>
      <c r="I4025">
        <v>106</v>
      </c>
      <c r="J4025">
        <v>48</v>
      </c>
      <c r="K4025">
        <v>5</v>
      </c>
      <c r="L4025">
        <v>43</v>
      </c>
      <c r="M4025">
        <v>30</v>
      </c>
      <c r="N4025">
        <v>28</v>
      </c>
      <c r="O4025" s="99">
        <f t="shared" si="125"/>
        <v>106</v>
      </c>
      <c r="P4025" s="88">
        <f t="shared" si="126"/>
        <v>28</v>
      </c>
    </row>
    <row r="4026" spans="1:16" x14ac:dyDescent="0.3">
      <c r="A4026" t="s">
        <v>44</v>
      </c>
      <c r="B4026" s="9" t="s">
        <v>400</v>
      </c>
      <c r="C4026" t="s">
        <v>403</v>
      </c>
      <c r="D4026" t="s">
        <v>86</v>
      </c>
      <c r="E4026" t="s">
        <v>240</v>
      </c>
      <c r="F4026" t="s">
        <v>239</v>
      </c>
      <c r="G4026" t="s">
        <v>271</v>
      </c>
      <c r="H4026" t="s">
        <v>5</v>
      </c>
      <c r="I4026">
        <v>20</v>
      </c>
      <c r="J4026">
        <v>11</v>
      </c>
      <c r="K4026">
        <v>1</v>
      </c>
      <c r="L4026">
        <v>10</v>
      </c>
      <c r="M4026">
        <v>6</v>
      </c>
      <c r="N4026">
        <v>3</v>
      </c>
      <c r="O4026" s="99">
        <f t="shared" si="125"/>
        <v>20</v>
      </c>
      <c r="P4026" s="88">
        <f t="shared" si="126"/>
        <v>3</v>
      </c>
    </row>
    <row r="4027" spans="1:16" x14ac:dyDescent="0.3">
      <c r="A4027" t="s">
        <v>44</v>
      </c>
      <c r="B4027" s="9" t="s">
        <v>400</v>
      </c>
      <c r="C4027" t="s">
        <v>403</v>
      </c>
      <c r="D4027" t="s">
        <v>86</v>
      </c>
      <c r="E4027" t="s">
        <v>240</v>
      </c>
      <c r="F4027" t="s">
        <v>239</v>
      </c>
      <c r="G4027" t="s">
        <v>271</v>
      </c>
      <c r="H4027" t="s">
        <v>7</v>
      </c>
      <c r="I4027">
        <v>4</v>
      </c>
      <c r="J4027">
        <v>2</v>
      </c>
      <c r="K4027">
        <v>2</v>
      </c>
      <c r="L4027">
        <v>0</v>
      </c>
      <c r="M4027">
        <v>1</v>
      </c>
      <c r="N4027">
        <v>1</v>
      </c>
      <c r="O4027" s="99">
        <f t="shared" si="125"/>
        <v>4</v>
      </c>
      <c r="P4027" s="88">
        <f t="shared" si="126"/>
        <v>1</v>
      </c>
    </row>
    <row r="4028" spans="1:16" x14ac:dyDescent="0.3">
      <c r="A4028" t="s">
        <v>44</v>
      </c>
      <c r="B4028" s="9" t="s">
        <v>400</v>
      </c>
      <c r="C4028" t="s">
        <v>403</v>
      </c>
      <c r="D4028" t="s">
        <v>86</v>
      </c>
      <c r="E4028" t="s">
        <v>240</v>
      </c>
      <c r="F4028" t="s">
        <v>239</v>
      </c>
      <c r="G4028" t="s">
        <v>271</v>
      </c>
      <c r="H4028" t="s">
        <v>6</v>
      </c>
      <c r="I4028">
        <v>6</v>
      </c>
      <c r="J4028">
        <v>4</v>
      </c>
      <c r="K4028">
        <v>1</v>
      </c>
      <c r="L4028">
        <v>3</v>
      </c>
      <c r="M4028">
        <v>1</v>
      </c>
      <c r="N4028">
        <v>1</v>
      </c>
      <c r="O4028" s="99">
        <f t="shared" si="125"/>
        <v>6</v>
      </c>
      <c r="P4028" s="88">
        <f t="shared" si="126"/>
        <v>1</v>
      </c>
    </row>
    <row r="4029" spans="1:16" x14ac:dyDescent="0.3">
      <c r="A4029" t="s">
        <v>44</v>
      </c>
      <c r="B4029" s="9" t="s">
        <v>400</v>
      </c>
      <c r="C4029" t="s">
        <v>403</v>
      </c>
      <c r="D4029" t="s">
        <v>88</v>
      </c>
      <c r="E4029" t="s">
        <v>241</v>
      </c>
      <c r="F4029" t="s">
        <v>220</v>
      </c>
      <c r="G4029" t="s">
        <v>271</v>
      </c>
      <c r="H4029" t="s">
        <v>4</v>
      </c>
      <c r="I4029">
        <v>7</v>
      </c>
      <c r="J4029">
        <v>6</v>
      </c>
      <c r="K4029">
        <v>0</v>
      </c>
      <c r="L4029">
        <v>6</v>
      </c>
      <c r="M4029">
        <v>1</v>
      </c>
      <c r="N4029">
        <v>0</v>
      </c>
      <c r="O4029" s="99">
        <f t="shared" si="125"/>
        <v>7</v>
      </c>
      <c r="P4029" s="88">
        <f t="shared" si="126"/>
        <v>0</v>
      </c>
    </row>
    <row r="4030" spans="1:16" x14ac:dyDescent="0.3">
      <c r="A4030" t="s">
        <v>44</v>
      </c>
      <c r="B4030" s="9" t="s">
        <v>400</v>
      </c>
      <c r="C4030" t="s">
        <v>403</v>
      </c>
      <c r="D4030" t="s">
        <v>88</v>
      </c>
      <c r="E4030" t="s">
        <v>241</v>
      </c>
      <c r="F4030" t="s">
        <v>220</v>
      </c>
      <c r="G4030" t="s">
        <v>271</v>
      </c>
      <c r="H4030" t="s">
        <v>5</v>
      </c>
      <c r="I4030">
        <v>6</v>
      </c>
      <c r="J4030">
        <v>5</v>
      </c>
      <c r="K4030">
        <v>0</v>
      </c>
      <c r="L4030">
        <v>5</v>
      </c>
      <c r="M4030">
        <v>1</v>
      </c>
      <c r="N4030">
        <v>0</v>
      </c>
      <c r="O4030" s="99">
        <f t="shared" si="125"/>
        <v>6</v>
      </c>
      <c r="P4030" s="88">
        <f t="shared" si="126"/>
        <v>0</v>
      </c>
    </row>
    <row r="4031" spans="1:16" x14ac:dyDescent="0.3">
      <c r="A4031" t="s">
        <v>44</v>
      </c>
      <c r="B4031" s="9" t="s">
        <v>400</v>
      </c>
      <c r="C4031" t="s">
        <v>403</v>
      </c>
      <c r="D4031" t="s">
        <v>90</v>
      </c>
      <c r="E4031" t="s">
        <v>242</v>
      </c>
      <c r="F4031" t="s">
        <v>220</v>
      </c>
      <c r="G4031" t="s">
        <v>272</v>
      </c>
      <c r="H4031" t="s">
        <v>4</v>
      </c>
      <c r="I4031">
        <v>9</v>
      </c>
      <c r="J4031">
        <v>3</v>
      </c>
      <c r="K4031">
        <v>0</v>
      </c>
      <c r="L4031">
        <v>3</v>
      </c>
      <c r="M4031">
        <v>3</v>
      </c>
      <c r="N4031">
        <v>3</v>
      </c>
      <c r="O4031" s="99">
        <f t="shared" si="125"/>
        <v>9</v>
      </c>
      <c r="P4031" s="88">
        <f t="shared" si="126"/>
        <v>3</v>
      </c>
    </row>
    <row r="4032" spans="1:16" x14ac:dyDescent="0.3">
      <c r="A4032" t="s">
        <v>44</v>
      </c>
      <c r="B4032" s="9" t="s">
        <v>400</v>
      </c>
      <c r="C4032" t="s">
        <v>403</v>
      </c>
      <c r="D4032" t="s">
        <v>90</v>
      </c>
      <c r="E4032" t="s">
        <v>242</v>
      </c>
      <c r="F4032" t="s">
        <v>220</v>
      </c>
      <c r="G4032" t="s">
        <v>272</v>
      </c>
      <c r="H4032" t="s">
        <v>5</v>
      </c>
      <c r="I4032">
        <v>2</v>
      </c>
      <c r="J4032">
        <v>1</v>
      </c>
      <c r="K4032">
        <v>0</v>
      </c>
      <c r="L4032">
        <v>1</v>
      </c>
      <c r="M4032">
        <v>1</v>
      </c>
      <c r="N4032">
        <v>0</v>
      </c>
      <c r="O4032" s="99">
        <f t="shared" si="125"/>
        <v>2</v>
      </c>
      <c r="P4032" s="88">
        <f t="shared" si="126"/>
        <v>0</v>
      </c>
    </row>
    <row r="4033" spans="1:16" x14ac:dyDescent="0.3">
      <c r="A4033" t="s">
        <v>44</v>
      </c>
      <c r="B4033" s="9" t="s">
        <v>400</v>
      </c>
      <c r="C4033" t="s">
        <v>403</v>
      </c>
      <c r="D4033" t="s">
        <v>90</v>
      </c>
      <c r="E4033" t="s">
        <v>242</v>
      </c>
      <c r="F4033" t="s">
        <v>220</v>
      </c>
      <c r="G4033" t="s">
        <v>272</v>
      </c>
      <c r="H4033" t="s">
        <v>6</v>
      </c>
      <c r="I4033">
        <v>1</v>
      </c>
      <c r="J4033">
        <v>0</v>
      </c>
      <c r="K4033">
        <v>0</v>
      </c>
      <c r="L4033">
        <v>0</v>
      </c>
      <c r="M4033">
        <v>0</v>
      </c>
      <c r="N4033">
        <v>1</v>
      </c>
      <c r="O4033" s="99">
        <f t="shared" si="125"/>
        <v>1</v>
      </c>
      <c r="P4033" s="88">
        <f t="shared" si="126"/>
        <v>1</v>
      </c>
    </row>
    <row r="4034" spans="1:16" x14ac:dyDescent="0.3">
      <c r="A4034" t="s">
        <v>44</v>
      </c>
      <c r="B4034" s="9" t="s">
        <v>400</v>
      </c>
      <c r="C4034" t="s">
        <v>403</v>
      </c>
      <c r="D4034" t="s">
        <v>92</v>
      </c>
      <c r="E4034" t="s">
        <v>243</v>
      </c>
      <c r="F4034" t="s">
        <v>220</v>
      </c>
      <c r="G4034" t="s">
        <v>271</v>
      </c>
      <c r="H4034" t="s">
        <v>4</v>
      </c>
      <c r="I4034">
        <v>28</v>
      </c>
      <c r="J4034">
        <v>15</v>
      </c>
      <c r="K4034">
        <v>2</v>
      </c>
      <c r="L4034">
        <v>13</v>
      </c>
      <c r="M4034">
        <v>9</v>
      </c>
      <c r="N4034">
        <v>4</v>
      </c>
      <c r="O4034" s="99">
        <f t="shared" si="125"/>
        <v>28</v>
      </c>
      <c r="P4034" s="88">
        <f t="shared" si="126"/>
        <v>4</v>
      </c>
    </row>
    <row r="4035" spans="1:16" x14ac:dyDescent="0.3">
      <c r="A4035" t="s">
        <v>44</v>
      </c>
      <c r="B4035" s="9" t="s">
        <v>400</v>
      </c>
      <c r="C4035" t="s">
        <v>403</v>
      </c>
      <c r="D4035" t="s">
        <v>92</v>
      </c>
      <c r="E4035" t="s">
        <v>243</v>
      </c>
      <c r="F4035" t="s">
        <v>220</v>
      </c>
      <c r="G4035" t="s">
        <v>271</v>
      </c>
      <c r="H4035" t="s">
        <v>5</v>
      </c>
      <c r="I4035">
        <v>11</v>
      </c>
      <c r="J4035">
        <v>10</v>
      </c>
      <c r="K4035">
        <v>0</v>
      </c>
      <c r="L4035">
        <v>10</v>
      </c>
      <c r="M4035">
        <v>0</v>
      </c>
      <c r="N4035">
        <v>1</v>
      </c>
      <c r="O4035" s="99">
        <f t="shared" ref="O4035:O4098" si="127">IF($I$1=$O$1,I4035,IF($J$1=$O$1,J4035,IF($K$1=$O$1,K4035,IF($L$1=$O$1,L4035,IF($M$1=$O$1,M4035,IF($N$1=$O$1,N4035,"x"))))))</f>
        <v>11</v>
      </c>
      <c r="P4035" s="88">
        <f t="shared" ref="P4035:P4098" si="128">IF($I$1=$P$1,I4035,IF($J$1=$P$1,J4035,IF($K$1=$P$1,K4035,IF($L$1=$P$1,L4035,IF($M$1=$P$1,M4035,IF($N$1=$P$1,N4035,"x"))))))</f>
        <v>1</v>
      </c>
    </row>
    <row r="4036" spans="1:16" x14ac:dyDescent="0.3">
      <c r="A4036" t="s">
        <v>44</v>
      </c>
      <c r="B4036" s="9" t="s">
        <v>400</v>
      </c>
      <c r="C4036" t="s">
        <v>403</v>
      </c>
      <c r="D4036" t="s">
        <v>92</v>
      </c>
      <c r="E4036" t="s">
        <v>243</v>
      </c>
      <c r="F4036" t="s">
        <v>220</v>
      </c>
      <c r="G4036" t="s">
        <v>271</v>
      </c>
      <c r="H4036" t="s">
        <v>6</v>
      </c>
      <c r="I4036">
        <v>3</v>
      </c>
      <c r="J4036">
        <v>2</v>
      </c>
      <c r="K4036">
        <v>0</v>
      </c>
      <c r="L4036">
        <v>2</v>
      </c>
      <c r="M4036">
        <v>1</v>
      </c>
      <c r="N4036">
        <v>0</v>
      </c>
      <c r="O4036" s="99">
        <f t="shared" si="127"/>
        <v>3</v>
      </c>
      <c r="P4036" s="88">
        <f t="shared" si="128"/>
        <v>0</v>
      </c>
    </row>
    <row r="4037" spans="1:16" x14ac:dyDescent="0.3">
      <c r="A4037" t="s">
        <v>44</v>
      </c>
      <c r="B4037" s="9" t="s">
        <v>400</v>
      </c>
      <c r="C4037" t="s">
        <v>403</v>
      </c>
      <c r="D4037" t="s">
        <v>94</v>
      </c>
      <c r="E4037" t="s">
        <v>244</v>
      </c>
      <c r="F4037" t="s">
        <v>220</v>
      </c>
      <c r="G4037" t="s">
        <v>272</v>
      </c>
      <c r="H4037" t="s">
        <v>4</v>
      </c>
      <c r="I4037">
        <v>17</v>
      </c>
      <c r="J4037">
        <v>3</v>
      </c>
      <c r="K4037">
        <v>2</v>
      </c>
      <c r="L4037">
        <v>1</v>
      </c>
      <c r="M4037">
        <v>5</v>
      </c>
      <c r="N4037">
        <v>9</v>
      </c>
      <c r="O4037" s="99">
        <f t="shared" si="127"/>
        <v>17</v>
      </c>
      <c r="P4037" s="88">
        <f t="shared" si="128"/>
        <v>9</v>
      </c>
    </row>
    <row r="4038" spans="1:16" x14ac:dyDescent="0.3">
      <c r="A4038" t="s">
        <v>44</v>
      </c>
      <c r="B4038" s="9" t="s">
        <v>400</v>
      </c>
      <c r="C4038" t="s">
        <v>403</v>
      </c>
      <c r="D4038" t="s">
        <v>94</v>
      </c>
      <c r="E4038" t="s">
        <v>244</v>
      </c>
      <c r="F4038" t="s">
        <v>220</v>
      </c>
      <c r="G4038" t="s">
        <v>272</v>
      </c>
      <c r="H4038" t="s">
        <v>5</v>
      </c>
      <c r="I4038">
        <v>8</v>
      </c>
      <c r="J4038">
        <v>2</v>
      </c>
      <c r="K4038">
        <v>1</v>
      </c>
      <c r="L4038">
        <v>1</v>
      </c>
      <c r="M4038">
        <v>4</v>
      </c>
      <c r="N4038">
        <v>2</v>
      </c>
      <c r="O4038" s="99">
        <f t="shared" si="127"/>
        <v>8</v>
      </c>
      <c r="P4038" s="88">
        <f t="shared" si="128"/>
        <v>2</v>
      </c>
    </row>
    <row r="4039" spans="1:16" x14ac:dyDescent="0.3">
      <c r="A4039" t="s">
        <v>44</v>
      </c>
      <c r="B4039" s="9" t="s">
        <v>400</v>
      </c>
      <c r="C4039" t="s">
        <v>403</v>
      </c>
      <c r="D4039" t="s">
        <v>94</v>
      </c>
      <c r="E4039" t="s">
        <v>244</v>
      </c>
      <c r="F4039" t="s">
        <v>220</v>
      </c>
      <c r="G4039" t="s">
        <v>272</v>
      </c>
      <c r="H4039" t="s">
        <v>7</v>
      </c>
      <c r="I4039">
        <v>3</v>
      </c>
      <c r="J4039">
        <v>0</v>
      </c>
      <c r="K4039">
        <v>0</v>
      </c>
      <c r="L4039">
        <v>0</v>
      </c>
      <c r="M4039">
        <v>2</v>
      </c>
      <c r="N4039">
        <v>1</v>
      </c>
      <c r="O4039" s="99">
        <f t="shared" si="127"/>
        <v>3</v>
      </c>
      <c r="P4039" s="88">
        <f t="shared" si="128"/>
        <v>1</v>
      </c>
    </row>
    <row r="4040" spans="1:16" x14ac:dyDescent="0.3">
      <c r="A4040" t="s">
        <v>44</v>
      </c>
      <c r="B4040" s="9" t="s">
        <v>400</v>
      </c>
      <c r="C4040" t="s">
        <v>403</v>
      </c>
      <c r="D4040" t="s">
        <v>245</v>
      </c>
      <c r="E4040" t="s">
        <v>246</v>
      </c>
      <c r="F4040" t="s">
        <v>220</v>
      </c>
      <c r="G4040" t="s">
        <v>273</v>
      </c>
      <c r="H4040" t="s">
        <v>4</v>
      </c>
      <c r="I4040">
        <v>1</v>
      </c>
      <c r="J4040">
        <v>1</v>
      </c>
      <c r="K4040">
        <v>0</v>
      </c>
      <c r="L4040">
        <v>1</v>
      </c>
      <c r="M4040">
        <v>0</v>
      </c>
      <c r="N4040">
        <v>0</v>
      </c>
      <c r="O4040" s="99">
        <f t="shared" si="127"/>
        <v>1</v>
      </c>
      <c r="P4040" s="88">
        <f t="shared" si="128"/>
        <v>0</v>
      </c>
    </row>
    <row r="4041" spans="1:16" x14ac:dyDescent="0.3">
      <c r="A4041" t="s">
        <v>44</v>
      </c>
      <c r="B4041" s="9" t="s">
        <v>400</v>
      </c>
      <c r="C4041" t="s">
        <v>403</v>
      </c>
      <c r="D4041" t="s">
        <v>100</v>
      </c>
      <c r="E4041" t="s">
        <v>247</v>
      </c>
      <c r="F4041" t="s">
        <v>220</v>
      </c>
      <c r="G4041" t="s">
        <v>272</v>
      </c>
      <c r="H4041" t="s">
        <v>4</v>
      </c>
      <c r="I4041">
        <v>63</v>
      </c>
      <c r="J4041">
        <v>35</v>
      </c>
      <c r="K4041">
        <v>4</v>
      </c>
      <c r="L4041">
        <v>31</v>
      </c>
      <c r="M4041">
        <v>15</v>
      </c>
      <c r="N4041">
        <v>13</v>
      </c>
      <c r="O4041" s="99">
        <f t="shared" si="127"/>
        <v>63</v>
      </c>
      <c r="P4041" s="88">
        <f t="shared" si="128"/>
        <v>13</v>
      </c>
    </row>
    <row r="4042" spans="1:16" x14ac:dyDescent="0.3">
      <c r="A4042" t="s">
        <v>44</v>
      </c>
      <c r="B4042" s="9" t="s">
        <v>400</v>
      </c>
      <c r="C4042" t="s">
        <v>403</v>
      </c>
      <c r="D4042" t="s">
        <v>100</v>
      </c>
      <c r="E4042" t="s">
        <v>247</v>
      </c>
      <c r="F4042" t="s">
        <v>220</v>
      </c>
      <c r="G4042" t="s">
        <v>272</v>
      </c>
      <c r="H4042" t="s">
        <v>5</v>
      </c>
      <c r="I4042">
        <v>7</v>
      </c>
      <c r="J4042">
        <v>6</v>
      </c>
      <c r="K4042">
        <v>0</v>
      </c>
      <c r="L4042">
        <v>6</v>
      </c>
      <c r="M4042">
        <v>1</v>
      </c>
      <c r="N4042">
        <v>0</v>
      </c>
      <c r="O4042" s="99">
        <f t="shared" si="127"/>
        <v>7</v>
      </c>
      <c r="P4042" s="88">
        <f t="shared" si="128"/>
        <v>0</v>
      </c>
    </row>
    <row r="4043" spans="1:16" x14ac:dyDescent="0.3">
      <c r="A4043" t="s">
        <v>44</v>
      </c>
      <c r="B4043" s="9" t="s">
        <v>400</v>
      </c>
      <c r="C4043" t="s">
        <v>403</v>
      </c>
      <c r="D4043" t="s">
        <v>100</v>
      </c>
      <c r="E4043" t="s">
        <v>247</v>
      </c>
      <c r="F4043" t="s">
        <v>220</v>
      </c>
      <c r="G4043" t="s">
        <v>272</v>
      </c>
      <c r="H4043" t="s">
        <v>7</v>
      </c>
      <c r="I4043">
        <v>5</v>
      </c>
      <c r="J4043">
        <v>4</v>
      </c>
      <c r="K4043">
        <v>2</v>
      </c>
      <c r="L4043">
        <v>2</v>
      </c>
      <c r="M4043">
        <v>1</v>
      </c>
      <c r="N4043">
        <v>0</v>
      </c>
      <c r="O4043" s="99">
        <f t="shared" si="127"/>
        <v>5</v>
      </c>
      <c r="P4043" s="88">
        <f t="shared" si="128"/>
        <v>0</v>
      </c>
    </row>
    <row r="4044" spans="1:16" x14ac:dyDescent="0.3">
      <c r="A4044" t="s">
        <v>44</v>
      </c>
      <c r="B4044" s="9" t="s">
        <v>400</v>
      </c>
      <c r="C4044" t="s">
        <v>403</v>
      </c>
      <c r="D4044" t="s">
        <v>100</v>
      </c>
      <c r="E4044" t="s">
        <v>247</v>
      </c>
      <c r="F4044" t="s">
        <v>220</v>
      </c>
      <c r="G4044" t="s">
        <v>272</v>
      </c>
      <c r="H4044" t="s">
        <v>6</v>
      </c>
      <c r="I4044">
        <v>6</v>
      </c>
      <c r="J4044">
        <v>6</v>
      </c>
      <c r="K4044">
        <v>1</v>
      </c>
      <c r="L4044">
        <v>5</v>
      </c>
      <c r="M4044">
        <v>0</v>
      </c>
      <c r="N4044">
        <v>0</v>
      </c>
      <c r="O4044" s="99">
        <f t="shared" si="127"/>
        <v>6</v>
      </c>
      <c r="P4044" s="88">
        <f t="shared" si="128"/>
        <v>0</v>
      </c>
    </row>
    <row r="4045" spans="1:16" x14ac:dyDescent="0.3">
      <c r="A4045" t="s">
        <v>44</v>
      </c>
      <c r="B4045" s="9" t="s">
        <v>400</v>
      </c>
      <c r="C4045" t="s">
        <v>403</v>
      </c>
      <c r="D4045" t="s">
        <v>102</v>
      </c>
      <c r="E4045" t="s">
        <v>248</v>
      </c>
      <c r="F4045" t="s">
        <v>220</v>
      </c>
      <c r="G4045" t="s">
        <v>271</v>
      </c>
      <c r="H4045" t="s">
        <v>4</v>
      </c>
      <c r="I4045">
        <v>64</v>
      </c>
      <c r="J4045">
        <v>12</v>
      </c>
      <c r="K4045">
        <v>5</v>
      </c>
      <c r="L4045">
        <v>7</v>
      </c>
      <c r="M4045">
        <v>25</v>
      </c>
      <c r="N4045">
        <v>27</v>
      </c>
      <c r="O4045" s="99">
        <f t="shared" si="127"/>
        <v>64</v>
      </c>
      <c r="P4045" s="88">
        <f t="shared" si="128"/>
        <v>27</v>
      </c>
    </row>
    <row r="4046" spans="1:16" x14ac:dyDescent="0.3">
      <c r="A4046" t="s">
        <v>44</v>
      </c>
      <c r="B4046" s="9" t="s">
        <v>400</v>
      </c>
      <c r="C4046" t="s">
        <v>403</v>
      </c>
      <c r="D4046" t="s">
        <v>102</v>
      </c>
      <c r="E4046" t="s">
        <v>248</v>
      </c>
      <c r="F4046" t="s">
        <v>220</v>
      </c>
      <c r="G4046" t="s">
        <v>271</v>
      </c>
      <c r="H4046" t="s">
        <v>5</v>
      </c>
      <c r="I4046">
        <v>9</v>
      </c>
      <c r="J4046">
        <v>3</v>
      </c>
      <c r="K4046">
        <v>1</v>
      </c>
      <c r="L4046">
        <v>2</v>
      </c>
      <c r="M4046">
        <v>1</v>
      </c>
      <c r="N4046">
        <v>5</v>
      </c>
      <c r="O4046" s="99">
        <f t="shared" si="127"/>
        <v>9</v>
      </c>
      <c r="P4046" s="88">
        <f t="shared" si="128"/>
        <v>5</v>
      </c>
    </row>
    <row r="4047" spans="1:16" x14ac:dyDescent="0.3">
      <c r="A4047" t="s">
        <v>44</v>
      </c>
      <c r="B4047" s="9" t="s">
        <v>400</v>
      </c>
      <c r="C4047" t="s">
        <v>403</v>
      </c>
      <c r="D4047" t="s">
        <v>102</v>
      </c>
      <c r="E4047" t="s">
        <v>248</v>
      </c>
      <c r="F4047" t="s">
        <v>220</v>
      </c>
      <c r="G4047" t="s">
        <v>271</v>
      </c>
      <c r="H4047" t="s">
        <v>7</v>
      </c>
      <c r="I4047">
        <v>2</v>
      </c>
      <c r="J4047">
        <v>1</v>
      </c>
      <c r="K4047">
        <v>0</v>
      </c>
      <c r="L4047">
        <v>1</v>
      </c>
      <c r="M4047">
        <v>0</v>
      </c>
      <c r="N4047">
        <v>1</v>
      </c>
      <c r="O4047" s="99">
        <f t="shared" si="127"/>
        <v>2</v>
      </c>
      <c r="P4047" s="88">
        <f t="shared" si="128"/>
        <v>1</v>
      </c>
    </row>
    <row r="4048" spans="1:16" x14ac:dyDescent="0.3">
      <c r="A4048" t="s">
        <v>44</v>
      </c>
      <c r="B4048" s="9" t="s">
        <v>400</v>
      </c>
      <c r="C4048" t="s">
        <v>403</v>
      </c>
      <c r="D4048" t="s">
        <v>102</v>
      </c>
      <c r="E4048" t="s">
        <v>248</v>
      </c>
      <c r="F4048" t="s">
        <v>220</v>
      </c>
      <c r="G4048" t="s">
        <v>271</v>
      </c>
      <c r="H4048" t="s">
        <v>6</v>
      </c>
      <c r="I4048">
        <v>7</v>
      </c>
      <c r="J4048">
        <v>2</v>
      </c>
      <c r="K4048">
        <v>2</v>
      </c>
      <c r="L4048">
        <v>0</v>
      </c>
      <c r="M4048">
        <v>0</v>
      </c>
      <c r="N4048">
        <v>5</v>
      </c>
      <c r="O4048" s="99">
        <f t="shared" si="127"/>
        <v>7</v>
      </c>
      <c r="P4048" s="88">
        <f t="shared" si="128"/>
        <v>5</v>
      </c>
    </row>
    <row r="4049" spans="1:16" x14ac:dyDescent="0.3">
      <c r="A4049" t="s">
        <v>44</v>
      </c>
      <c r="B4049" s="9" t="s">
        <v>400</v>
      </c>
      <c r="C4049" t="s">
        <v>403</v>
      </c>
      <c r="D4049" t="s">
        <v>104</v>
      </c>
      <c r="E4049" t="s">
        <v>249</v>
      </c>
      <c r="F4049" t="s">
        <v>220</v>
      </c>
      <c r="G4049" t="s">
        <v>272</v>
      </c>
      <c r="H4049" t="s">
        <v>4</v>
      </c>
      <c r="I4049">
        <v>7</v>
      </c>
      <c r="J4049">
        <v>6</v>
      </c>
      <c r="K4049">
        <v>0</v>
      </c>
      <c r="L4049">
        <v>6</v>
      </c>
      <c r="M4049">
        <v>1</v>
      </c>
      <c r="N4049">
        <v>0</v>
      </c>
      <c r="O4049" s="99">
        <f t="shared" si="127"/>
        <v>7</v>
      </c>
      <c r="P4049" s="88">
        <f t="shared" si="128"/>
        <v>0</v>
      </c>
    </row>
    <row r="4050" spans="1:16" x14ac:dyDescent="0.3">
      <c r="A4050" t="s">
        <v>44</v>
      </c>
      <c r="B4050" s="9" t="s">
        <v>400</v>
      </c>
      <c r="C4050" t="s">
        <v>403</v>
      </c>
      <c r="D4050" t="s">
        <v>104</v>
      </c>
      <c r="E4050" t="s">
        <v>249</v>
      </c>
      <c r="F4050" t="s">
        <v>220</v>
      </c>
      <c r="G4050" t="s">
        <v>272</v>
      </c>
      <c r="H4050" t="s">
        <v>5</v>
      </c>
      <c r="I4050">
        <v>3</v>
      </c>
      <c r="J4050">
        <v>1</v>
      </c>
      <c r="K4050">
        <v>0</v>
      </c>
      <c r="L4050">
        <v>1</v>
      </c>
      <c r="M4050">
        <v>2</v>
      </c>
      <c r="N4050">
        <v>0</v>
      </c>
      <c r="O4050" s="99">
        <f t="shared" si="127"/>
        <v>3</v>
      </c>
      <c r="P4050" s="88">
        <f t="shared" si="128"/>
        <v>0</v>
      </c>
    </row>
    <row r="4051" spans="1:16" x14ac:dyDescent="0.3">
      <c r="A4051" t="s">
        <v>44</v>
      </c>
      <c r="B4051" s="9" t="s">
        <v>400</v>
      </c>
      <c r="C4051" t="s">
        <v>403</v>
      </c>
      <c r="D4051" t="s">
        <v>104</v>
      </c>
      <c r="E4051" t="s">
        <v>249</v>
      </c>
      <c r="F4051" t="s">
        <v>220</v>
      </c>
      <c r="G4051" t="s">
        <v>272</v>
      </c>
      <c r="H4051" t="s">
        <v>6</v>
      </c>
      <c r="I4051">
        <v>1</v>
      </c>
      <c r="J4051">
        <v>0</v>
      </c>
      <c r="K4051">
        <v>0</v>
      </c>
      <c r="L4051">
        <v>0</v>
      </c>
      <c r="M4051">
        <v>0</v>
      </c>
      <c r="N4051">
        <v>1</v>
      </c>
      <c r="O4051" s="99">
        <f t="shared" si="127"/>
        <v>1</v>
      </c>
      <c r="P4051" s="88">
        <f t="shared" si="128"/>
        <v>1</v>
      </c>
    </row>
    <row r="4052" spans="1:16" x14ac:dyDescent="0.3">
      <c r="A4052" t="s">
        <v>44</v>
      </c>
      <c r="B4052" s="9" t="s">
        <v>400</v>
      </c>
      <c r="C4052" t="s">
        <v>403</v>
      </c>
      <c r="D4052" t="s">
        <v>106</v>
      </c>
      <c r="E4052" t="s">
        <v>250</v>
      </c>
      <c r="F4052" t="s">
        <v>220</v>
      </c>
      <c r="G4052" t="s">
        <v>273</v>
      </c>
      <c r="H4052" t="s">
        <v>4</v>
      </c>
      <c r="I4052">
        <v>22</v>
      </c>
      <c r="J4052">
        <v>7</v>
      </c>
      <c r="K4052">
        <v>1</v>
      </c>
      <c r="L4052">
        <v>6</v>
      </c>
      <c r="M4052">
        <v>6</v>
      </c>
      <c r="N4052">
        <v>9</v>
      </c>
      <c r="O4052" s="99">
        <f t="shared" si="127"/>
        <v>22</v>
      </c>
      <c r="P4052" s="88">
        <f t="shared" si="128"/>
        <v>9</v>
      </c>
    </row>
    <row r="4053" spans="1:16" x14ac:dyDescent="0.3">
      <c r="A4053" t="s">
        <v>44</v>
      </c>
      <c r="B4053" s="9" t="s">
        <v>400</v>
      </c>
      <c r="C4053" t="s">
        <v>403</v>
      </c>
      <c r="D4053" t="s">
        <v>106</v>
      </c>
      <c r="E4053" t="s">
        <v>250</v>
      </c>
      <c r="F4053" t="s">
        <v>220</v>
      </c>
      <c r="G4053" t="s">
        <v>273</v>
      </c>
      <c r="H4053" t="s">
        <v>5</v>
      </c>
      <c r="I4053">
        <v>29</v>
      </c>
      <c r="J4053">
        <v>0</v>
      </c>
      <c r="K4053">
        <v>0</v>
      </c>
      <c r="L4053">
        <v>0</v>
      </c>
      <c r="M4053">
        <v>1</v>
      </c>
      <c r="N4053">
        <v>28</v>
      </c>
      <c r="O4053" s="99">
        <f t="shared" si="127"/>
        <v>29</v>
      </c>
      <c r="P4053" s="88">
        <f t="shared" si="128"/>
        <v>28</v>
      </c>
    </row>
    <row r="4054" spans="1:16" x14ac:dyDescent="0.3">
      <c r="A4054" t="s">
        <v>44</v>
      </c>
      <c r="B4054" s="9" t="s">
        <v>400</v>
      </c>
      <c r="C4054" t="s">
        <v>403</v>
      </c>
      <c r="D4054" t="s">
        <v>108</v>
      </c>
      <c r="E4054" t="s">
        <v>251</v>
      </c>
      <c r="F4054" t="s">
        <v>239</v>
      </c>
      <c r="G4054" t="s">
        <v>271</v>
      </c>
      <c r="H4054" t="s">
        <v>4</v>
      </c>
      <c r="I4054">
        <v>44</v>
      </c>
      <c r="J4054">
        <v>21</v>
      </c>
      <c r="K4054">
        <v>3</v>
      </c>
      <c r="L4054">
        <v>18</v>
      </c>
      <c r="M4054">
        <v>17</v>
      </c>
      <c r="N4054">
        <v>6</v>
      </c>
      <c r="O4054" s="99">
        <f t="shared" si="127"/>
        <v>44</v>
      </c>
      <c r="P4054" s="88">
        <f t="shared" si="128"/>
        <v>6</v>
      </c>
    </row>
    <row r="4055" spans="1:16" x14ac:dyDescent="0.3">
      <c r="A4055" t="s">
        <v>44</v>
      </c>
      <c r="B4055" s="9" t="s">
        <v>400</v>
      </c>
      <c r="C4055" t="s">
        <v>403</v>
      </c>
      <c r="D4055" t="s">
        <v>108</v>
      </c>
      <c r="E4055" t="s">
        <v>251</v>
      </c>
      <c r="F4055" t="s">
        <v>239</v>
      </c>
      <c r="G4055" t="s">
        <v>271</v>
      </c>
      <c r="H4055" t="s">
        <v>5</v>
      </c>
      <c r="I4055">
        <v>1</v>
      </c>
      <c r="J4055">
        <v>1</v>
      </c>
      <c r="K4055">
        <v>1</v>
      </c>
      <c r="L4055">
        <v>0</v>
      </c>
      <c r="M4055">
        <v>0</v>
      </c>
      <c r="N4055">
        <v>0</v>
      </c>
      <c r="O4055" s="99">
        <f t="shared" si="127"/>
        <v>1</v>
      </c>
      <c r="P4055" s="88">
        <f t="shared" si="128"/>
        <v>0</v>
      </c>
    </row>
    <row r="4056" spans="1:16" x14ac:dyDescent="0.3">
      <c r="A4056" t="s">
        <v>44</v>
      </c>
      <c r="B4056" s="9" t="s">
        <v>400</v>
      </c>
      <c r="C4056" t="s">
        <v>403</v>
      </c>
      <c r="D4056" t="s">
        <v>108</v>
      </c>
      <c r="E4056" t="s">
        <v>251</v>
      </c>
      <c r="F4056" t="s">
        <v>239</v>
      </c>
      <c r="G4056" t="s">
        <v>271</v>
      </c>
      <c r="H4056" t="s">
        <v>7</v>
      </c>
      <c r="I4056">
        <v>1</v>
      </c>
      <c r="J4056">
        <v>1</v>
      </c>
      <c r="K4056">
        <v>0</v>
      </c>
      <c r="L4056">
        <v>1</v>
      </c>
      <c r="M4056">
        <v>0</v>
      </c>
      <c r="N4056">
        <v>0</v>
      </c>
      <c r="O4056" s="99">
        <f t="shared" si="127"/>
        <v>1</v>
      </c>
      <c r="P4056" s="88">
        <f t="shared" si="128"/>
        <v>0</v>
      </c>
    </row>
    <row r="4057" spans="1:16" x14ac:dyDescent="0.3">
      <c r="A4057" t="s">
        <v>44</v>
      </c>
      <c r="B4057" s="9" t="s">
        <v>400</v>
      </c>
      <c r="C4057" t="s">
        <v>403</v>
      </c>
      <c r="D4057" t="s">
        <v>110</v>
      </c>
      <c r="E4057" t="s">
        <v>252</v>
      </c>
      <c r="F4057" t="s">
        <v>220</v>
      </c>
      <c r="G4057" t="s">
        <v>273</v>
      </c>
      <c r="H4057" t="s">
        <v>4</v>
      </c>
      <c r="I4057">
        <v>10</v>
      </c>
      <c r="J4057">
        <v>3</v>
      </c>
      <c r="K4057">
        <v>0</v>
      </c>
      <c r="L4057">
        <v>3</v>
      </c>
      <c r="M4057">
        <v>7</v>
      </c>
      <c r="N4057">
        <v>0</v>
      </c>
      <c r="O4057" s="99">
        <f t="shared" si="127"/>
        <v>10</v>
      </c>
      <c r="P4057" s="88">
        <f t="shared" si="128"/>
        <v>0</v>
      </c>
    </row>
    <row r="4058" spans="1:16" x14ac:dyDescent="0.3">
      <c r="A4058" t="s">
        <v>44</v>
      </c>
      <c r="B4058" s="9" t="s">
        <v>400</v>
      </c>
      <c r="C4058" t="s">
        <v>403</v>
      </c>
      <c r="D4058" t="s">
        <v>110</v>
      </c>
      <c r="E4058" t="s">
        <v>252</v>
      </c>
      <c r="F4058" t="s">
        <v>220</v>
      </c>
      <c r="G4058" t="s">
        <v>273</v>
      </c>
      <c r="H4058" t="s">
        <v>5</v>
      </c>
      <c r="I4058">
        <v>1</v>
      </c>
      <c r="J4058">
        <v>1</v>
      </c>
      <c r="K4058">
        <v>0</v>
      </c>
      <c r="L4058">
        <v>1</v>
      </c>
      <c r="M4058">
        <v>0</v>
      </c>
      <c r="N4058">
        <v>0</v>
      </c>
      <c r="O4058" s="99">
        <f t="shared" si="127"/>
        <v>1</v>
      </c>
      <c r="P4058" s="88">
        <f t="shared" si="128"/>
        <v>0</v>
      </c>
    </row>
    <row r="4059" spans="1:16" x14ac:dyDescent="0.3">
      <c r="A4059" t="s">
        <v>44</v>
      </c>
      <c r="B4059" s="9" t="s">
        <v>400</v>
      </c>
      <c r="C4059" t="s">
        <v>403</v>
      </c>
      <c r="D4059" t="s">
        <v>110</v>
      </c>
      <c r="E4059" t="s">
        <v>252</v>
      </c>
      <c r="F4059" t="s">
        <v>220</v>
      </c>
      <c r="G4059" t="s">
        <v>273</v>
      </c>
      <c r="H4059" t="s">
        <v>7</v>
      </c>
      <c r="I4059">
        <v>1</v>
      </c>
      <c r="J4059">
        <v>0</v>
      </c>
      <c r="K4059">
        <v>0</v>
      </c>
      <c r="L4059">
        <v>0</v>
      </c>
      <c r="M4059">
        <v>1</v>
      </c>
      <c r="N4059">
        <v>0</v>
      </c>
      <c r="O4059" s="99">
        <f t="shared" si="127"/>
        <v>1</v>
      </c>
      <c r="P4059" s="88">
        <f t="shared" si="128"/>
        <v>0</v>
      </c>
    </row>
    <row r="4060" spans="1:16" x14ac:dyDescent="0.3">
      <c r="A4060" t="s">
        <v>44</v>
      </c>
      <c r="B4060" s="9" t="s">
        <v>400</v>
      </c>
      <c r="C4060" t="s">
        <v>403</v>
      </c>
      <c r="D4060" t="s">
        <v>110</v>
      </c>
      <c r="E4060" t="s">
        <v>252</v>
      </c>
      <c r="F4060" t="s">
        <v>220</v>
      </c>
      <c r="G4060" t="s">
        <v>273</v>
      </c>
      <c r="H4060" t="s">
        <v>6</v>
      </c>
      <c r="I4060">
        <v>1</v>
      </c>
      <c r="J4060">
        <v>0</v>
      </c>
      <c r="K4060">
        <v>0</v>
      </c>
      <c r="L4060">
        <v>0</v>
      </c>
      <c r="M4060">
        <v>0</v>
      </c>
      <c r="N4060">
        <v>1</v>
      </c>
      <c r="O4060" s="99">
        <f t="shared" si="127"/>
        <v>1</v>
      </c>
      <c r="P4060" s="88">
        <f t="shared" si="128"/>
        <v>1</v>
      </c>
    </row>
    <row r="4061" spans="1:16" x14ac:dyDescent="0.3">
      <c r="A4061" t="s">
        <v>44</v>
      </c>
      <c r="B4061" s="9" t="s">
        <v>400</v>
      </c>
      <c r="C4061" t="s">
        <v>403</v>
      </c>
      <c r="D4061" t="s">
        <v>112</v>
      </c>
      <c r="E4061" t="s">
        <v>253</v>
      </c>
      <c r="F4061" t="s">
        <v>220</v>
      </c>
      <c r="G4061" t="s">
        <v>273</v>
      </c>
      <c r="H4061" t="s">
        <v>4</v>
      </c>
      <c r="I4061">
        <v>4</v>
      </c>
      <c r="J4061">
        <v>3</v>
      </c>
      <c r="K4061">
        <v>0</v>
      </c>
      <c r="L4061">
        <v>3</v>
      </c>
      <c r="M4061">
        <v>1</v>
      </c>
      <c r="N4061">
        <v>0</v>
      </c>
      <c r="O4061" s="99">
        <f t="shared" si="127"/>
        <v>4</v>
      </c>
      <c r="P4061" s="88">
        <f t="shared" si="128"/>
        <v>0</v>
      </c>
    </row>
    <row r="4062" spans="1:16" x14ac:dyDescent="0.3">
      <c r="A4062" t="s">
        <v>44</v>
      </c>
      <c r="B4062" s="9" t="s">
        <v>400</v>
      </c>
      <c r="C4062" t="s">
        <v>403</v>
      </c>
      <c r="D4062" t="s">
        <v>112</v>
      </c>
      <c r="E4062" t="s">
        <v>253</v>
      </c>
      <c r="F4062" t="s">
        <v>220</v>
      </c>
      <c r="G4062" t="s">
        <v>273</v>
      </c>
      <c r="H4062" t="s">
        <v>6</v>
      </c>
      <c r="I4062">
        <v>3</v>
      </c>
      <c r="J4062">
        <v>3</v>
      </c>
      <c r="K4062">
        <v>0</v>
      </c>
      <c r="L4062">
        <v>3</v>
      </c>
      <c r="M4062">
        <v>0</v>
      </c>
      <c r="N4062">
        <v>0</v>
      </c>
      <c r="O4062" s="99">
        <f t="shared" si="127"/>
        <v>3</v>
      </c>
      <c r="P4062" s="88">
        <f t="shared" si="128"/>
        <v>0</v>
      </c>
    </row>
    <row r="4063" spans="1:16" x14ac:dyDescent="0.3">
      <c r="A4063" t="s">
        <v>44</v>
      </c>
      <c r="B4063" s="9" t="s">
        <v>400</v>
      </c>
      <c r="C4063" t="s">
        <v>403</v>
      </c>
      <c r="D4063" t="s">
        <v>114</v>
      </c>
      <c r="E4063" t="s">
        <v>254</v>
      </c>
      <c r="F4063" t="s">
        <v>220</v>
      </c>
      <c r="G4063" t="s">
        <v>272</v>
      </c>
      <c r="H4063" t="s">
        <v>4</v>
      </c>
      <c r="I4063">
        <v>7</v>
      </c>
      <c r="J4063">
        <v>6</v>
      </c>
      <c r="K4063">
        <v>1</v>
      </c>
      <c r="L4063">
        <v>5</v>
      </c>
      <c r="M4063">
        <v>1</v>
      </c>
      <c r="N4063">
        <v>0</v>
      </c>
      <c r="O4063" s="99">
        <f t="shared" si="127"/>
        <v>7</v>
      </c>
      <c r="P4063" s="88">
        <f t="shared" si="128"/>
        <v>0</v>
      </c>
    </row>
    <row r="4064" spans="1:16" x14ac:dyDescent="0.3">
      <c r="A4064" t="s">
        <v>44</v>
      </c>
      <c r="B4064" s="9" t="s">
        <v>400</v>
      </c>
      <c r="C4064" t="s">
        <v>403</v>
      </c>
      <c r="D4064" t="s">
        <v>114</v>
      </c>
      <c r="E4064" t="s">
        <v>254</v>
      </c>
      <c r="F4064" t="s">
        <v>220</v>
      </c>
      <c r="G4064" t="s">
        <v>272</v>
      </c>
      <c r="H4064" t="s">
        <v>7</v>
      </c>
      <c r="I4064">
        <v>1</v>
      </c>
      <c r="J4064">
        <v>0</v>
      </c>
      <c r="K4064">
        <v>0</v>
      </c>
      <c r="L4064">
        <v>0</v>
      </c>
      <c r="M4064">
        <v>1</v>
      </c>
      <c r="N4064">
        <v>0</v>
      </c>
      <c r="O4064" s="99">
        <f t="shared" si="127"/>
        <v>1</v>
      </c>
      <c r="P4064" s="88">
        <f t="shared" si="128"/>
        <v>0</v>
      </c>
    </row>
    <row r="4065" spans="1:16" x14ac:dyDescent="0.3">
      <c r="A4065" t="s">
        <v>44</v>
      </c>
      <c r="B4065" s="9" t="s">
        <v>400</v>
      </c>
      <c r="C4065" t="s">
        <v>403</v>
      </c>
      <c r="D4065" t="s">
        <v>114</v>
      </c>
      <c r="E4065" t="s">
        <v>254</v>
      </c>
      <c r="F4065" t="s">
        <v>220</v>
      </c>
      <c r="G4065" t="s">
        <v>272</v>
      </c>
      <c r="H4065" t="s">
        <v>6</v>
      </c>
      <c r="I4065">
        <v>5</v>
      </c>
      <c r="J4065">
        <v>4</v>
      </c>
      <c r="K4065">
        <v>0</v>
      </c>
      <c r="L4065">
        <v>4</v>
      </c>
      <c r="M4065">
        <v>1</v>
      </c>
      <c r="N4065">
        <v>0</v>
      </c>
      <c r="O4065" s="99">
        <f t="shared" si="127"/>
        <v>5</v>
      </c>
      <c r="P4065" s="88">
        <f t="shared" si="128"/>
        <v>0</v>
      </c>
    </row>
    <row r="4066" spans="1:16" x14ac:dyDescent="0.3">
      <c r="A4066" t="s">
        <v>44</v>
      </c>
      <c r="B4066" s="9" t="s">
        <v>400</v>
      </c>
      <c r="C4066" t="s">
        <v>403</v>
      </c>
      <c r="D4066" t="s">
        <v>116</v>
      </c>
      <c r="E4066" t="s">
        <v>255</v>
      </c>
      <c r="F4066" t="s">
        <v>220</v>
      </c>
      <c r="G4066" t="s">
        <v>273</v>
      </c>
      <c r="H4066" t="s">
        <v>4</v>
      </c>
      <c r="I4066">
        <v>8</v>
      </c>
      <c r="J4066">
        <v>6</v>
      </c>
      <c r="K4066">
        <v>1</v>
      </c>
      <c r="L4066">
        <v>5</v>
      </c>
      <c r="M4066">
        <v>2</v>
      </c>
      <c r="N4066">
        <v>0</v>
      </c>
      <c r="O4066" s="99">
        <f t="shared" si="127"/>
        <v>8</v>
      </c>
      <c r="P4066" s="88">
        <f t="shared" si="128"/>
        <v>0</v>
      </c>
    </row>
    <row r="4067" spans="1:16" x14ac:dyDescent="0.3">
      <c r="A4067" t="s">
        <v>44</v>
      </c>
      <c r="B4067" s="9" t="s">
        <v>400</v>
      </c>
      <c r="C4067" t="s">
        <v>403</v>
      </c>
      <c r="D4067" t="s">
        <v>116</v>
      </c>
      <c r="E4067" t="s">
        <v>255</v>
      </c>
      <c r="F4067" t="s">
        <v>220</v>
      </c>
      <c r="G4067" t="s">
        <v>273</v>
      </c>
      <c r="H4067" t="s">
        <v>5</v>
      </c>
      <c r="I4067">
        <v>3</v>
      </c>
      <c r="J4067">
        <v>3</v>
      </c>
      <c r="K4067">
        <v>0</v>
      </c>
      <c r="L4067">
        <v>3</v>
      </c>
      <c r="M4067">
        <v>0</v>
      </c>
      <c r="N4067">
        <v>0</v>
      </c>
      <c r="O4067" s="99">
        <f t="shared" si="127"/>
        <v>3</v>
      </c>
      <c r="P4067" s="88">
        <f t="shared" si="128"/>
        <v>0</v>
      </c>
    </row>
    <row r="4068" spans="1:16" x14ac:dyDescent="0.3">
      <c r="A4068" t="s">
        <v>44</v>
      </c>
      <c r="B4068" s="9" t="s">
        <v>400</v>
      </c>
      <c r="C4068" t="s">
        <v>403</v>
      </c>
      <c r="D4068" t="s">
        <v>118</v>
      </c>
      <c r="E4068" t="s">
        <v>256</v>
      </c>
      <c r="F4068" t="s">
        <v>220</v>
      </c>
      <c r="G4068" t="s">
        <v>271</v>
      </c>
      <c r="H4068" t="s">
        <v>4</v>
      </c>
      <c r="I4068">
        <v>29</v>
      </c>
      <c r="J4068">
        <v>16</v>
      </c>
      <c r="K4068">
        <v>2</v>
      </c>
      <c r="L4068">
        <v>14</v>
      </c>
      <c r="M4068">
        <v>11</v>
      </c>
      <c r="N4068">
        <v>2</v>
      </c>
      <c r="O4068" s="99">
        <f t="shared" si="127"/>
        <v>29</v>
      </c>
      <c r="P4068" s="88">
        <f t="shared" si="128"/>
        <v>2</v>
      </c>
    </row>
    <row r="4069" spans="1:16" x14ac:dyDescent="0.3">
      <c r="A4069" t="s">
        <v>44</v>
      </c>
      <c r="B4069" s="9" t="s">
        <v>400</v>
      </c>
      <c r="C4069" t="s">
        <v>403</v>
      </c>
      <c r="D4069" t="s">
        <v>118</v>
      </c>
      <c r="E4069" t="s">
        <v>256</v>
      </c>
      <c r="F4069" t="s">
        <v>220</v>
      </c>
      <c r="G4069" t="s">
        <v>271</v>
      </c>
      <c r="H4069" t="s">
        <v>5</v>
      </c>
      <c r="I4069">
        <v>2</v>
      </c>
      <c r="J4069">
        <v>1</v>
      </c>
      <c r="K4069">
        <v>0</v>
      </c>
      <c r="L4069">
        <v>1</v>
      </c>
      <c r="M4069">
        <v>1</v>
      </c>
      <c r="N4069">
        <v>0</v>
      </c>
      <c r="O4069" s="99">
        <f t="shared" si="127"/>
        <v>2</v>
      </c>
      <c r="P4069" s="88">
        <f t="shared" si="128"/>
        <v>0</v>
      </c>
    </row>
    <row r="4070" spans="1:16" x14ac:dyDescent="0.3">
      <c r="A4070" t="s">
        <v>44</v>
      </c>
      <c r="B4070" s="9" t="s">
        <v>400</v>
      </c>
      <c r="C4070" t="s">
        <v>403</v>
      </c>
      <c r="D4070" t="s">
        <v>118</v>
      </c>
      <c r="E4070" t="s">
        <v>256</v>
      </c>
      <c r="F4070" t="s">
        <v>220</v>
      </c>
      <c r="G4070" t="s">
        <v>271</v>
      </c>
      <c r="H4070" t="s">
        <v>7</v>
      </c>
      <c r="I4070">
        <v>2</v>
      </c>
      <c r="J4070">
        <v>0</v>
      </c>
      <c r="K4070">
        <v>0</v>
      </c>
      <c r="L4070">
        <v>0</v>
      </c>
      <c r="M4070">
        <v>1</v>
      </c>
      <c r="N4070">
        <v>1</v>
      </c>
      <c r="O4070" s="99">
        <f t="shared" si="127"/>
        <v>2</v>
      </c>
      <c r="P4070" s="88">
        <f t="shared" si="128"/>
        <v>1</v>
      </c>
    </row>
    <row r="4071" spans="1:16" x14ac:dyDescent="0.3">
      <c r="A4071" t="s">
        <v>44</v>
      </c>
      <c r="B4071" s="9" t="s">
        <v>400</v>
      </c>
      <c r="C4071" t="s">
        <v>403</v>
      </c>
      <c r="D4071" t="s">
        <v>118</v>
      </c>
      <c r="E4071" t="s">
        <v>256</v>
      </c>
      <c r="F4071" t="s">
        <v>220</v>
      </c>
      <c r="G4071" t="s">
        <v>271</v>
      </c>
      <c r="H4071" t="s">
        <v>6</v>
      </c>
      <c r="I4071">
        <v>1</v>
      </c>
      <c r="J4071">
        <v>1</v>
      </c>
      <c r="K4071">
        <v>0</v>
      </c>
      <c r="L4071">
        <v>1</v>
      </c>
      <c r="M4071">
        <v>0</v>
      </c>
      <c r="N4071">
        <v>0</v>
      </c>
      <c r="O4071" s="99">
        <f t="shared" si="127"/>
        <v>1</v>
      </c>
      <c r="P4071" s="88">
        <f t="shared" si="128"/>
        <v>0</v>
      </c>
    </row>
    <row r="4072" spans="1:16" x14ac:dyDescent="0.3">
      <c r="A4072" t="s">
        <v>44</v>
      </c>
      <c r="B4072" s="9" t="s">
        <v>400</v>
      </c>
      <c r="C4072" t="s">
        <v>403</v>
      </c>
      <c r="D4072" t="s">
        <v>120</v>
      </c>
      <c r="E4072" t="s">
        <v>257</v>
      </c>
      <c r="F4072" t="s">
        <v>220</v>
      </c>
      <c r="G4072" t="s">
        <v>273</v>
      </c>
      <c r="H4072" t="s">
        <v>4</v>
      </c>
      <c r="I4072">
        <v>11</v>
      </c>
      <c r="J4072">
        <v>6</v>
      </c>
      <c r="K4072">
        <v>1</v>
      </c>
      <c r="L4072">
        <v>5</v>
      </c>
      <c r="M4072">
        <v>4</v>
      </c>
      <c r="N4072">
        <v>1</v>
      </c>
      <c r="O4072" s="99">
        <f t="shared" si="127"/>
        <v>11</v>
      </c>
      <c r="P4072" s="88">
        <f t="shared" si="128"/>
        <v>1</v>
      </c>
    </row>
    <row r="4073" spans="1:16" x14ac:dyDescent="0.3">
      <c r="A4073" t="s">
        <v>44</v>
      </c>
      <c r="B4073" s="9" t="s">
        <v>400</v>
      </c>
      <c r="C4073" t="s">
        <v>403</v>
      </c>
      <c r="D4073" t="s">
        <v>120</v>
      </c>
      <c r="E4073" t="s">
        <v>257</v>
      </c>
      <c r="F4073" t="s">
        <v>220</v>
      </c>
      <c r="G4073" t="s">
        <v>273</v>
      </c>
      <c r="H4073" t="s">
        <v>5</v>
      </c>
      <c r="I4073">
        <v>1</v>
      </c>
      <c r="J4073">
        <v>1</v>
      </c>
      <c r="K4073">
        <v>0</v>
      </c>
      <c r="L4073">
        <v>1</v>
      </c>
      <c r="M4073">
        <v>0</v>
      </c>
      <c r="N4073">
        <v>0</v>
      </c>
      <c r="O4073" s="99">
        <f t="shared" si="127"/>
        <v>1</v>
      </c>
      <c r="P4073" s="88">
        <f t="shared" si="128"/>
        <v>0</v>
      </c>
    </row>
    <row r="4074" spans="1:16" x14ac:dyDescent="0.3">
      <c r="A4074" t="s">
        <v>44</v>
      </c>
      <c r="B4074" s="9" t="s">
        <v>400</v>
      </c>
      <c r="C4074" t="s">
        <v>403</v>
      </c>
      <c r="D4074" t="s">
        <v>122</v>
      </c>
      <c r="E4074" t="s">
        <v>258</v>
      </c>
      <c r="F4074" t="s">
        <v>220</v>
      </c>
      <c r="G4074" t="s">
        <v>273</v>
      </c>
      <c r="H4074" t="s">
        <v>4</v>
      </c>
      <c r="I4074">
        <v>9</v>
      </c>
      <c r="J4074">
        <v>1</v>
      </c>
      <c r="K4074">
        <v>1</v>
      </c>
      <c r="L4074">
        <v>0</v>
      </c>
      <c r="M4074">
        <v>7</v>
      </c>
      <c r="N4074">
        <v>1</v>
      </c>
      <c r="O4074" s="99">
        <f t="shared" si="127"/>
        <v>9</v>
      </c>
      <c r="P4074" s="88">
        <f t="shared" si="128"/>
        <v>1</v>
      </c>
    </row>
    <row r="4075" spans="1:16" x14ac:dyDescent="0.3">
      <c r="A4075" t="s">
        <v>44</v>
      </c>
      <c r="B4075" s="9" t="s">
        <v>400</v>
      </c>
      <c r="C4075" t="s">
        <v>403</v>
      </c>
      <c r="D4075" t="s">
        <v>124</v>
      </c>
      <c r="E4075" t="s">
        <v>259</v>
      </c>
      <c r="F4075" t="s">
        <v>239</v>
      </c>
      <c r="G4075" t="s">
        <v>271</v>
      </c>
      <c r="H4075" t="s">
        <v>4</v>
      </c>
      <c r="I4075">
        <v>33</v>
      </c>
      <c r="J4075">
        <v>20</v>
      </c>
      <c r="K4075">
        <v>1</v>
      </c>
      <c r="L4075">
        <v>19</v>
      </c>
      <c r="M4075">
        <v>5</v>
      </c>
      <c r="N4075">
        <v>8</v>
      </c>
      <c r="O4075" s="99">
        <f t="shared" si="127"/>
        <v>33</v>
      </c>
      <c r="P4075" s="88">
        <f t="shared" si="128"/>
        <v>8</v>
      </c>
    </row>
    <row r="4076" spans="1:16" x14ac:dyDescent="0.3">
      <c r="A4076" t="s">
        <v>44</v>
      </c>
      <c r="B4076" s="9" t="s">
        <v>400</v>
      </c>
      <c r="C4076" t="s">
        <v>403</v>
      </c>
      <c r="D4076" t="s">
        <v>124</v>
      </c>
      <c r="E4076" t="s">
        <v>259</v>
      </c>
      <c r="F4076" t="s">
        <v>239</v>
      </c>
      <c r="G4076" t="s">
        <v>271</v>
      </c>
      <c r="H4076" t="s">
        <v>5</v>
      </c>
      <c r="I4076">
        <v>5</v>
      </c>
      <c r="J4076">
        <v>3</v>
      </c>
      <c r="K4076">
        <v>0</v>
      </c>
      <c r="L4076">
        <v>3</v>
      </c>
      <c r="M4076">
        <v>2</v>
      </c>
      <c r="N4076">
        <v>0</v>
      </c>
      <c r="O4076" s="99">
        <f t="shared" si="127"/>
        <v>5</v>
      </c>
      <c r="P4076" s="88">
        <f t="shared" si="128"/>
        <v>0</v>
      </c>
    </row>
    <row r="4077" spans="1:16" x14ac:dyDescent="0.3">
      <c r="A4077" t="s">
        <v>44</v>
      </c>
      <c r="B4077" s="9" t="s">
        <v>400</v>
      </c>
      <c r="C4077" t="s">
        <v>403</v>
      </c>
      <c r="D4077" t="s">
        <v>124</v>
      </c>
      <c r="E4077" t="s">
        <v>259</v>
      </c>
      <c r="F4077" t="s">
        <v>239</v>
      </c>
      <c r="G4077" t="s">
        <v>271</v>
      </c>
      <c r="H4077" t="s">
        <v>7</v>
      </c>
      <c r="I4077">
        <v>2</v>
      </c>
      <c r="J4077">
        <v>2</v>
      </c>
      <c r="K4077">
        <v>0</v>
      </c>
      <c r="L4077">
        <v>2</v>
      </c>
      <c r="M4077">
        <v>0</v>
      </c>
      <c r="N4077">
        <v>0</v>
      </c>
      <c r="O4077" s="99">
        <f t="shared" si="127"/>
        <v>2</v>
      </c>
      <c r="P4077" s="88">
        <f t="shared" si="128"/>
        <v>0</v>
      </c>
    </row>
    <row r="4078" spans="1:16" x14ac:dyDescent="0.3">
      <c r="A4078" t="s">
        <v>44</v>
      </c>
      <c r="B4078" s="9" t="s">
        <v>400</v>
      </c>
      <c r="C4078" t="s">
        <v>403</v>
      </c>
      <c r="D4078" t="s">
        <v>124</v>
      </c>
      <c r="E4078" t="s">
        <v>259</v>
      </c>
      <c r="F4078" t="s">
        <v>239</v>
      </c>
      <c r="G4078" t="s">
        <v>271</v>
      </c>
      <c r="H4078" t="s">
        <v>6</v>
      </c>
      <c r="I4078">
        <v>3</v>
      </c>
      <c r="J4078">
        <v>2</v>
      </c>
      <c r="K4078">
        <v>0</v>
      </c>
      <c r="L4078">
        <v>2</v>
      </c>
      <c r="M4078">
        <v>1</v>
      </c>
      <c r="N4078">
        <v>0</v>
      </c>
      <c r="O4078" s="99">
        <f t="shared" si="127"/>
        <v>3</v>
      </c>
      <c r="P4078" s="88">
        <f t="shared" si="128"/>
        <v>0</v>
      </c>
    </row>
    <row r="4079" spans="1:16" x14ac:dyDescent="0.3">
      <c r="A4079" t="s">
        <v>44</v>
      </c>
      <c r="B4079" s="9" t="s">
        <v>400</v>
      </c>
      <c r="C4079" t="s">
        <v>403</v>
      </c>
      <c r="D4079" t="s">
        <v>126</v>
      </c>
      <c r="E4079" t="s">
        <v>260</v>
      </c>
      <c r="F4079" t="s">
        <v>220</v>
      </c>
      <c r="G4079" t="s">
        <v>272</v>
      </c>
      <c r="H4079" t="s">
        <v>4</v>
      </c>
      <c r="I4079">
        <v>25</v>
      </c>
      <c r="J4079">
        <v>4</v>
      </c>
      <c r="K4079">
        <v>3</v>
      </c>
      <c r="L4079">
        <v>1</v>
      </c>
      <c r="M4079">
        <v>9</v>
      </c>
      <c r="N4079">
        <v>12</v>
      </c>
      <c r="O4079" s="99">
        <f t="shared" si="127"/>
        <v>25</v>
      </c>
      <c r="P4079" s="88">
        <f t="shared" si="128"/>
        <v>12</v>
      </c>
    </row>
    <row r="4080" spans="1:16" x14ac:dyDescent="0.3">
      <c r="A4080" t="s">
        <v>44</v>
      </c>
      <c r="B4080" s="9" t="s">
        <v>400</v>
      </c>
      <c r="C4080" t="s">
        <v>403</v>
      </c>
      <c r="D4080" t="s">
        <v>126</v>
      </c>
      <c r="E4080" t="s">
        <v>260</v>
      </c>
      <c r="F4080" t="s">
        <v>220</v>
      </c>
      <c r="G4080" t="s">
        <v>272</v>
      </c>
      <c r="H4080" t="s">
        <v>5</v>
      </c>
      <c r="I4080">
        <v>12</v>
      </c>
      <c r="J4080">
        <v>1</v>
      </c>
      <c r="K4080">
        <v>1</v>
      </c>
      <c r="L4080">
        <v>0</v>
      </c>
      <c r="M4080">
        <v>3</v>
      </c>
      <c r="N4080">
        <v>8</v>
      </c>
      <c r="O4080" s="99">
        <f t="shared" si="127"/>
        <v>12</v>
      </c>
      <c r="P4080" s="88">
        <f t="shared" si="128"/>
        <v>8</v>
      </c>
    </row>
    <row r="4081" spans="1:16" x14ac:dyDescent="0.3">
      <c r="A4081" t="s">
        <v>44</v>
      </c>
      <c r="B4081" s="9" t="s">
        <v>400</v>
      </c>
      <c r="C4081" t="s">
        <v>403</v>
      </c>
      <c r="D4081" t="s">
        <v>126</v>
      </c>
      <c r="E4081" t="s">
        <v>260</v>
      </c>
      <c r="F4081" t="s">
        <v>220</v>
      </c>
      <c r="G4081" t="s">
        <v>272</v>
      </c>
      <c r="H4081" t="s">
        <v>7</v>
      </c>
      <c r="I4081">
        <v>3</v>
      </c>
      <c r="J4081">
        <v>3</v>
      </c>
      <c r="K4081">
        <v>1</v>
      </c>
      <c r="L4081">
        <v>2</v>
      </c>
      <c r="M4081">
        <v>0</v>
      </c>
      <c r="N4081">
        <v>0</v>
      </c>
      <c r="O4081" s="99">
        <f t="shared" si="127"/>
        <v>3</v>
      </c>
      <c r="P4081" s="88">
        <f t="shared" si="128"/>
        <v>0</v>
      </c>
    </row>
    <row r="4082" spans="1:16" x14ac:dyDescent="0.3">
      <c r="A4082" t="s">
        <v>44</v>
      </c>
      <c r="B4082" s="9" t="s">
        <v>400</v>
      </c>
      <c r="C4082" t="s">
        <v>403</v>
      </c>
      <c r="D4082" t="s">
        <v>126</v>
      </c>
      <c r="E4082" t="s">
        <v>260</v>
      </c>
      <c r="F4082" t="s">
        <v>220</v>
      </c>
      <c r="G4082" t="s">
        <v>272</v>
      </c>
      <c r="H4082" t="s">
        <v>6</v>
      </c>
      <c r="I4082">
        <v>2</v>
      </c>
      <c r="J4082">
        <v>0</v>
      </c>
      <c r="K4082">
        <v>0</v>
      </c>
      <c r="L4082">
        <v>0</v>
      </c>
      <c r="M4082">
        <v>0</v>
      </c>
      <c r="N4082">
        <v>2</v>
      </c>
      <c r="O4082" s="99">
        <f t="shared" si="127"/>
        <v>2</v>
      </c>
      <c r="P4082" s="88">
        <f t="shared" si="128"/>
        <v>2</v>
      </c>
    </row>
    <row r="4083" spans="1:16" x14ac:dyDescent="0.3">
      <c r="A4083" t="s">
        <v>44</v>
      </c>
      <c r="B4083" s="9" t="s">
        <v>400</v>
      </c>
      <c r="C4083" t="s">
        <v>403</v>
      </c>
      <c r="D4083" t="s">
        <v>128</v>
      </c>
      <c r="E4083" t="s">
        <v>261</v>
      </c>
      <c r="F4083" t="s">
        <v>220</v>
      </c>
      <c r="G4083" t="s">
        <v>273</v>
      </c>
      <c r="H4083" t="s">
        <v>4</v>
      </c>
      <c r="I4083">
        <v>9</v>
      </c>
      <c r="J4083">
        <v>6</v>
      </c>
      <c r="K4083">
        <v>1</v>
      </c>
      <c r="L4083">
        <v>5</v>
      </c>
      <c r="M4083">
        <v>1</v>
      </c>
      <c r="N4083">
        <v>2</v>
      </c>
      <c r="O4083" s="99">
        <f t="shared" si="127"/>
        <v>9</v>
      </c>
      <c r="P4083" s="88">
        <f t="shared" si="128"/>
        <v>2</v>
      </c>
    </row>
    <row r="4084" spans="1:16" x14ac:dyDescent="0.3">
      <c r="A4084" t="s">
        <v>44</v>
      </c>
      <c r="B4084" s="9" t="s">
        <v>400</v>
      </c>
      <c r="C4084" t="s">
        <v>403</v>
      </c>
      <c r="D4084" t="s">
        <v>128</v>
      </c>
      <c r="E4084" t="s">
        <v>261</v>
      </c>
      <c r="F4084" t="s">
        <v>220</v>
      </c>
      <c r="G4084" t="s">
        <v>273</v>
      </c>
      <c r="H4084" t="s">
        <v>5</v>
      </c>
      <c r="I4084">
        <v>5</v>
      </c>
      <c r="J4084">
        <v>1</v>
      </c>
      <c r="K4084">
        <v>0</v>
      </c>
      <c r="L4084">
        <v>1</v>
      </c>
      <c r="M4084">
        <v>3</v>
      </c>
      <c r="N4084">
        <v>1</v>
      </c>
      <c r="O4084" s="99">
        <f t="shared" si="127"/>
        <v>5</v>
      </c>
      <c r="P4084" s="88">
        <f t="shared" si="128"/>
        <v>1</v>
      </c>
    </row>
    <row r="4085" spans="1:16" x14ac:dyDescent="0.3">
      <c r="A4085" t="s">
        <v>44</v>
      </c>
      <c r="B4085" s="9" t="s">
        <v>400</v>
      </c>
      <c r="C4085" t="s">
        <v>403</v>
      </c>
      <c r="D4085" t="s">
        <v>128</v>
      </c>
      <c r="E4085" t="s">
        <v>261</v>
      </c>
      <c r="F4085" t="s">
        <v>220</v>
      </c>
      <c r="G4085" t="s">
        <v>273</v>
      </c>
      <c r="H4085" t="s">
        <v>7</v>
      </c>
      <c r="I4085">
        <v>1</v>
      </c>
      <c r="J4085">
        <v>1</v>
      </c>
      <c r="K4085">
        <v>1</v>
      </c>
      <c r="L4085">
        <v>0</v>
      </c>
      <c r="M4085">
        <v>0</v>
      </c>
      <c r="N4085">
        <v>0</v>
      </c>
      <c r="O4085" s="99">
        <f t="shared" si="127"/>
        <v>1</v>
      </c>
      <c r="P4085" s="88">
        <f t="shared" si="128"/>
        <v>0</v>
      </c>
    </row>
    <row r="4086" spans="1:16" x14ac:dyDescent="0.3">
      <c r="A4086" t="s">
        <v>44</v>
      </c>
      <c r="B4086" s="9" t="s">
        <v>400</v>
      </c>
      <c r="C4086" t="s">
        <v>403</v>
      </c>
      <c r="D4086" t="s">
        <v>128</v>
      </c>
      <c r="E4086" t="s">
        <v>261</v>
      </c>
      <c r="F4086" t="s">
        <v>220</v>
      </c>
      <c r="G4086" t="s">
        <v>273</v>
      </c>
      <c r="H4086" t="s">
        <v>6</v>
      </c>
      <c r="I4086">
        <v>1</v>
      </c>
      <c r="J4086">
        <v>1</v>
      </c>
      <c r="K4086">
        <v>0</v>
      </c>
      <c r="L4086">
        <v>1</v>
      </c>
      <c r="M4086">
        <v>0</v>
      </c>
      <c r="N4086">
        <v>0</v>
      </c>
      <c r="O4086" s="99">
        <f t="shared" si="127"/>
        <v>1</v>
      </c>
      <c r="P4086" s="88">
        <f t="shared" si="128"/>
        <v>0</v>
      </c>
    </row>
    <row r="4087" spans="1:16" x14ac:dyDescent="0.3">
      <c r="A4087" t="s">
        <v>44</v>
      </c>
      <c r="B4087" s="9" t="s">
        <v>400</v>
      </c>
      <c r="C4087" t="s">
        <v>403</v>
      </c>
      <c r="D4087" t="s">
        <v>130</v>
      </c>
      <c r="E4087" t="s">
        <v>262</v>
      </c>
      <c r="F4087" t="s">
        <v>220</v>
      </c>
      <c r="G4087" t="s">
        <v>271</v>
      </c>
      <c r="H4087" t="s">
        <v>4</v>
      </c>
      <c r="I4087">
        <v>31</v>
      </c>
      <c r="J4087">
        <v>16</v>
      </c>
      <c r="K4087">
        <v>1</v>
      </c>
      <c r="L4087">
        <v>15</v>
      </c>
      <c r="M4087">
        <v>10</v>
      </c>
      <c r="N4087">
        <v>5</v>
      </c>
      <c r="O4087" s="99">
        <f t="shared" si="127"/>
        <v>31</v>
      </c>
      <c r="P4087" s="88">
        <f t="shared" si="128"/>
        <v>5</v>
      </c>
    </row>
    <row r="4088" spans="1:16" x14ac:dyDescent="0.3">
      <c r="A4088" t="s">
        <v>44</v>
      </c>
      <c r="B4088" s="9" t="s">
        <v>400</v>
      </c>
      <c r="C4088" t="s">
        <v>403</v>
      </c>
      <c r="D4088" t="s">
        <v>130</v>
      </c>
      <c r="E4088" t="s">
        <v>262</v>
      </c>
      <c r="F4088" t="s">
        <v>220</v>
      </c>
      <c r="G4088" t="s">
        <v>271</v>
      </c>
      <c r="H4088" t="s">
        <v>5</v>
      </c>
      <c r="I4088">
        <v>7</v>
      </c>
      <c r="J4088">
        <v>2</v>
      </c>
      <c r="K4088">
        <v>0</v>
      </c>
      <c r="L4088">
        <v>2</v>
      </c>
      <c r="M4088">
        <v>5</v>
      </c>
      <c r="N4088">
        <v>0</v>
      </c>
      <c r="O4088" s="99">
        <f t="shared" si="127"/>
        <v>7</v>
      </c>
      <c r="P4088" s="88">
        <f t="shared" si="128"/>
        <v>0</v>
      </c>
    </row>
    <row r="4089" spans="1:16" x14ac:dyDescent="0.3">
      <c r="A4089" t="s">
        <v>44</v>
      </c>
      <c r="B4089" s="9" t="s">
        <v>400</v>
      </c>
      <c r="C4089" t="s">
        <v>403</v>
      </c>
      <c r="D4089" t="s">
        <v>130</v>
      </c>
      <c r="E4089" t="s">
        <v>262</v>
      </c>
      <c r="F4089" t="s">
        <v>220</v>
      </c>
      <c r="G4089" t="s">
        <v>271</v>
      </c>
      <c r="H4089" t="s">
        <v>7</v>
      </c>
      <c r="I4089">
        <v>2</v>
      </c>
      <c r="J4089">
        <v>0</v>
      </c>
      <c r="K4089">
        <v>0</v>
      </c>
      <c r="L4089">
        <v>0</v>
      </c>
      <c r="M4089">
        <v>1</v>
      </c>
      <c r="N4089">
        <v>1</v>
      </c>
      <c r="O4089" s="99">
        <f t="shared" si="127"/>
        <v>2</v>
      </c>
      <c r="P4089" s="88">
        <f t="shared" si="128"/>
        <v>1</v>
      </c>
    </row>
    <row r="4090" spans="1:16" x14ac:dyDescent="0.3">
      <c r="A4090" t="s">
        <v>44</v>
      </c>
      <c r="B4090" s="9" t="s">
        <v>400</v>
      </c>
      <c r="C4090" t="s">
        <v>403</v>
      </c>
      <c r="D4090" t="s">
        <v>130</v>
      </c>
      <c r="E4090" t="s">
        <v>262</v>
      </c>
      <c r="F4090" t="s">
        <v>220</v>
      </c>
      <c r="G4090" t="s">
        <v>271</v>
      </c>
      <c r="H4090" t="s">
        <v>6</v>
      </c>
      <c r="I4090">
        <v>3</v>
      </c>
      <c r="J4090">
        <v>3</v>
      </c>
      <c r="K4090">
        <v>0</v>
      </c>
      <c r="L4090">
        <v>3</v>
      </c>
      <c r="M4090">
        <v>0</v>
      </c>
      <c r="N4090">
        <v>0</v>
      </c>
      <c r="O4090" s="99">
        <f t="shared" si="127"/>
        <v>3</v>
      </c>
      <c r="P4090" s="88">
        <f t="shared" si="128"/>
        <v>0</v>
      </c>
    </row>
    <row r="4091" spans="1:16" x14ac:dyDescent="0.3">
      <c r="A4091" t="s">
        <v>44</v>
      </c>
      <c r="B4091" s="9" t="s">
        <v>400</v>
      </c>
      <c r="C4091" t="s">
        <v>403</v>
      </c>
      <c r="D4091" t="s">
        <v>132</v>
      </c>
      <c r="E4091" t="s">
        <v>263</v>
      </c>
      <c r="F4091" t="s">
        <v>239</v>
      </c>
      <c r="G4091" t="s">
        <v>271</v>
      </c>
      <c r="H4091" t="s">
        <v>4</v>
      </c>
      <c r="I4091">
        <v>38</v>
      </c>
      <c r="J4091">
        <v>15</v>
      </c>
      <c r="K4091">
        <v>4</v>
      </c>
      <c r="L4091">
        <v>11</v>
      </c>
      <c r="M4091">
        <v>13</v>
      </c>
      <c r="N4091">
        <v>10</v>
      </c>
      <c r="O4091" s="99">
        <f t="shared" si="127"/>
        <v>38</v>
      </c>
      <c r="P4091" s="88">
        <f t="shared" si="128"/>
        <v>10</v>
      </c>
    </row>
    <row r="4092" spans="1:16" x14ac:dyDescent="0.3">
      <c r="A4092" t="s">
        <v>44</v>
      </c>
      <c r="B4092" s="9" t="s">
        <v>400</v>
      </c>
      <c r="C4092" t="s">
        <v>403</v>
      </c>
      <c r="D4092" t="s">
        <v>132</v>
      </c>
      <c r="E4092" t="s">
        <v>263</v>
      </c>
      <c r="F4092" t="s">
        <v>239</v>
      </c>
      <c r="G4092" t="s">
        <v>271</v>
      </c>
      <c r="H4092" t="s">
        <v>5</v>
      </c>
      <c r="I4092">
        <v>5</v>
      </c>
      <c r="J4092">
        <v>3</v>
      </c>
      <c r="K4092">
        <v>1</v>
      </c>
      <c r="L4092">
        <v>2</v>
      </c>
      <c r="M4092">
        <v>1</v>
      </c>
      <c r="N4092">
        <v>1</v>
      </c>
      <c r="O4092" s="99">
        <f t="shared" si="127"/>
        <v>5</v>
      </c>
      <c r="P4092" s="88">
        <f t="shared" si="128"/>
        <v>1</v>
      </c>
    </row>
    <row r="4093" spans="1:16" x14ac:dyDescent="0.3">
      <c r="A4093" t="s">
        <v>44</v>
      </c>
      <c r="B4093" s="9" t="s">
        <v>400</v>
      </c>
      <c r="C4093" t="s">
        <v>403</v>
      </c>
      <c r="D4093" t="s">
        <v>132</v>
      </c>
      <c r="E4093" t="s">
        <v>263</v>
      </c>
      <c r="F4093" t="s">
        <v>239</v>
      </c>
      <c r="G4093" t="s">
        <v>271</v>
      </c>
      <c r="H4093" t="s">
        <v>7</v>
      </c>
      <c r="I4093">
        <v>1</v>
      </c>
      <c r="J4093">
        <v>1</v>
      </c>
      <c r="K4093">
        <v>1</v>
      </c>
      <c r="L4093">
        <v>0</v>
      </c>
      <c r="M4093">
        <v>0</v>
      </c>
      <c r="N4093">
        <v>0</v>
      </c>
      <c r="O4093" s="99">
        <f t="shared" si="127"/>
        <v>1</v>
      </c>
      <c r="P4093" s="88">
        <f t="shared" si="128"/>
        <v>0</v>
      </c>
    </row>
    <row r="4094" spans="1:16" x14ac:dyDescent="0.3">
      <c r="A4094" t="s">
        <v>44</v>
      </c>
      <c r="B4094" s="9" t="s">
        <v>400</v>
      </c>
      <c r="C4094" t="s">
        <v>403</v>
      </c>
      <c r="D4094" t="s">
        <v>134</v>
      </c>
      <c r="E4094" t="s">
        <v>264</v>
      </c>
      <c r="F4094" t="s">
        <v>220</v>
      </c>
      <c r="G4094" t="s">
        <v>272</v>
      </c>
      <c r="H4094" t="s">
        <v>4</v>
      </c>
      <c r="I4094">
        <v>3</v>
      </c>
      <c r="J4094">
        <v>1</v>
      </c>
      <c r="K4094">
        <v>0</v>
      </c>
      <c r="L4094">
        <v>1</v>
      </c>
      <c r="M4094">
        <v>1</v>
      </c>
      <c r="N4094">
        <v>1</v>
      </c>
      <c r="O4094" s="99">
        <f t="shared" si="127"/>
        <v>3</v>
      </c>
      <c r="P4094" s="88">
        <f t="shared" si="128"/>
        <v>1</v>
      </c>
    </row>
    <row r="4095" spans="1:16" x14ac:dyDescent="0.3">
      <c r="A4095" t="s">
        <v>44</v>
      </c>
      <c r="B4095" s="9" t="s">
        <v>400</v>
      </c>
      <c r="C4095" t="s">
        <v>403</v>
      </c>
      <c r="D4095" t="s">
        <v>134</v>
      </c>
      <c r="E4095" t="s">
        <v>264</v>
      </c>
      <c r="F4095" t="s">
        <v>220</v>
      </c>
      <c r="G4095" t="s">
        <v>272</v>
      </c>
      <c r="H4095" t="s">
        <v>6</v>
      </c>
      <c r="I4095">
        <v>4</v>
      </c>
      <c r="J4095">
        <v>3</v>
      </c>
      <c r="K4095">
        <v>1</v>
      </c>
      <c r="L4095">
        <v>2</v>
      </c>
      <c r="M4095">
        <v>1</v>
      </c>
      <c r="N4095">
        <v>0</v>
      </c>
      <c r="O4095" s="99">
        <f t="shared" si="127"/>
        <v>4</v>
      </c>
      <c r="P4095" s="88">
        <f t="shared" si="128"/>
        <v>0</v>
      </c>
    </row>
    <row r="4096" spans="1:16" x14ac:dyDescent="0.3">
      <c r="A4096" t="s">
        <v>44</v>
      </c>
      <c r="B4096" s="9" t="s">
        <v>400</v>
      </c>
      <c r="C4096" t="s">
        <v>403</v>
      </c>
      <c r="D4096" t="s">
        <v>136</v>
      </c>
      <c r="E4096" t="s">
        <v>265</v>
      </c>
      <c r="F4096" t="s">
        <v>239</v>
      </c>
      <c r="G4096" t="s">
        <v>271</v>
      </c>
      <c r="H4096" t="s">
        <v>4</v>
      </c>
      <c r="I4096">
        <v>108</v>
      </c>
      <c r="J4096">
        <v>22</v>
      </c>
      <c r="K4096">
        <v>11</v>
      </c>
      <c r="L4096">
        <v>11</v>
      </c>
      <c r="M4096">
        <v>28</v>
      </c>
      <c r="N4096">
        <v>58</v>
      </c>
      <c r="O4096" s="99">
        <f t="shared" si="127"/>
        <v>108</v>
      </c>
      <c r="P4096" s="88">
        <f t="shared" si="128"/>
        <v>58</v>
      </c>
    </row>
    <row r="4097" spans="1:16" x14ac:dyDescent="0.3">
      <c r="A4097" t="s">
        <v>44</v>
      </c>
      <c r="B4097" s="9" t="s">
        <v>400</v>
      </c>
      <c r="C4097" t="s">
        <v>403</v>
      </c>
      <c r="D4097" t="s">
        <v>136</v>
      </c>
      <c r="E4097" t="s">
        <v>265</v>
      </c>
      <c r="F4097" t="s">
        <v>239</v>
      </c>
      <c r="G4097" t="s">
        <v>271</v>
      </c>
      <c r="H4097" t="s">
        <v>5</v>
      </c>
      <c r="I4097">
        <v>14</v>
      </c>
      <c r="J4097">
        <v>2</v>
      </c>
      <c r="K4097">
        <v>2</v>
      </c>
      <c r="L4097">
        <v>0</v>
      </c>
      <c r="M4097">
        <v>2</v>
      </c>
      <c r="N4097">
        <v>10</v>
      </c>
      <c r="O4097" s="99">
        <f t="shared" si="127"/>
        <v>14</v>
      </c>
      <c r="P4097" s="88">
        <f t="shared" si="128"/>
        <v>10</v>
      </c>
    </row>
    <row r="4098" spans="1:16" x14ac:dyDescent="0.3">
      <c r="A4098" t="s">
        <v>44</v>
      </c>
      <c r="B4098" s="9" t="s">
        <v>400</v>
      </c>
      <c r="C4098" t="s">
        <v>403</v>
      </c>
      <c r="D4098" t="s">
        <v>136</v>
      </c>
      <c r="E4098" t="s">
        <v>265</v>
      </c>
      <c r="F4098" t="s">
        <v>239</v>
      </c>
      <c r="G4098" t="s">
        <v>271</v>
      </c>
      <c r="H4098" t="s">
        <v>6</v>
      </c>
      <c r="I4098">
        <v>4</v>
      </c>
      <c r="J4098">
        <v>0</v>
      </c>
      <c r="K4098">
        <v>0</v>
      </c>
      <c r="L4098">
        <v>0</v>
      </c>
      <c r="M4098">
        <v>0</v>
      </c>
      <c r="N4098">
        <v>4</v>
      </c>
      <c r="O4098" s="99">
        <f t="shared" si="127"/>
        <v>4</v>
      </c>
      <c r="P4098" s="88">
        <f t="shared" si="128"/>
        <v>4</v>
      </c>
    </row>
    <row r="4099" spans="1:16" x14ac:dyDescent="0.3">
      <c r="A4099" t="s">
        <v>44</v>
      </c>
      <c r="B4099" s="9" t="s">
        <v>400</v>
      </c>
      <c r="C4099" t="s">
        <v>403</v>
      </c>
      <c r="D4099" t="s">
        <v>138</v>
      </c>
      <c r="E4099" t="s">
        <v>266</v>
      </c>
      <c r="F4099" t="s">
        <v>220</v>
      </c>
      <c r="G4099" t="s">
        <v>272</v>
      </c>
      <c r="H4099" t="s">
        <v>4</v>
      </c>
      <c r="I4099">
        <v>27</v>
      </c>
      <c r="J4099">
        <v>11</v>
      </c>
      <c r="K4099">
        <v>0</v>
      </c>
      <c r="L4099">
        <v>11</v>
      </c>
      <c r="M4099">
        <v>9</v>
      </c>
      <c r="N4099">
        <v>7</v>
      </c>
      <c r="O4099" s="99">
        <f t="shared" ref="O4099:O4162" si="129">IF($I$1=$O$1,I4099,IF($J$1=$O$1,J4099,IF($K$1=$O$1,K4099,IF($L$1=$O$1,L4099,IF($M$1=$O$1,M4099,IF($N$1=$O$1,N4099,"x"))))))</f>
        <v>27</v>
      </c>
      <c r="P4099" s="88">
        <f t="shared" ref="P4099:P4162" si="130">IF($I$1=$P$1,I4099,IF($J$1=$P$1,J4099,IF($K$1=$P$1,K4099,IF($L$1=$P$1,L4099,IF($M$1=$P$1,M4099,IF($N$1=$P$1,N4099,"x"))))))</f>
        <v>7</v>
      </c>
    </row>
    <row r="4100" spans="1:16" x14ac:dyDescent="0.3">
      <c r="A4100" t="s">
        <v>44</v>
      </c>
      <c r="B4100" s="9" t="s">
        <v>400</v>
      </c>
      <c r="C4100" t="s">
        <v>403</v>
      </c>
      <c r="D4100" t="s">
        <v>138</v>
      </c>
      <c r="E4100" t="s">
        <v>266</v>
      </c>
      <c r="F4100" t="s">
        <v>220</v>
      </c>
      <c r="G4100" t="s">
        <v>272</v>
      </c>
      <c r="H4100" t="s">
        <v>5</v>
      </c>
      <c r="I4100">
        <v>1</v>
      </c>
      <c r="J4100">
        <v>0</v>
      </c>
      <c r="K4100">
        <v>0</v>
      </c>
      <c r="L4100">
        <v>0</v>
      </c>
      <c r="M4100">
        <v>1</v>
      </c>
      <c r="N4100">
        <v>0</v>
      </c>
      <c r="O4100" s="99">
        <f t="shared" si="129"/>
        <v>1</v>
      </c>
      <c r="P4100" s="88">
        <f t="shared" si="130"/>
        <v>0</v>
      </c>
    </row>
    <row r="4101" spans="1:16" x14ac:dyDescent="0.3">
      <c r="A4101" t="s">
        <v>44</v>
      </c>
      <c r="B4101" s="9" t="s">
        <v>400</v>
      </c>
      <c r="C4101" t="s">
        <v>403</v>
      </c>
      <c r="D4101" t="s">
        <v>138</v>
      </c>
      <c r="E4101" t="s">
        <v>266</v>
      </c>
      <c r="F4101" t="s">
        <v>220</v>
      </c>
      <c r="G4101" t="s">
        <v>272</v>
      </c>
      <c r="H4101" t="s">
        <v>6</v>
      </c>
      <c r="I4101">
        <v>2</v>
      </c>
      <c r="J4101">
        <v>1</v>
      </c>
      <c r="K4101">
        <v>0</v>
      </c>
      <c r="L4101">
        <v>1</v>
      </c>
      <c r="M4101">
        <v>1</v>
      </c>
      <c r="N4101">
        <v>0</v>
      </c>
      <c r="O4101" s="99">
        <f t="shared" si="129"/>
        <v>2</v>
      </c>
      <c r="P4101" s="88">
        <f t="shared" si="130"/>
        <v>0</v>
      </c>
    </row>
    <row r="4102" spans="1:16" x14ac:dyDescent="0.3">
      <c r="A4102" t="s">
        <v>44</v>
      </c>
      <c r="B4102" s="9" t="s">
        <v>400</v>
      </c>
      <c r="C4102" t="s">
        <v>403</v>
      </c>
      <c r="D4102" t="s">
        <v>140</v>
      </c>
      <c r="E4102" t="s">
        <v>267</v>
      </c>
      <c r="F4102" t="s">
        <v>239</v>
      </c>
      <c r="G4102" t="s">
        <v>271</v>
      </c>
      <c r="H4102" t="s">
        <v>4</v>
      </c>
      <c r="I4102">
        <v>77</v>
      </c>
      <c r="J4102">
        <v>41</v>
      </c>
      <c r="K4102">
        <v>2</v>
      </c>
      <c r="L4102">
        <v>39</v>
      </c>
      <c r="M4102">
        <v>20</v>
      </c>
      <c r="N4102">
        <v>16</v>
      </c>
      <c r="O4102" s="99">
        <f t="shared" si="129"/>
        <v>77</v>
      </c>
      <c r="P4102" s="88">
        <f t="shared" si="130"/>
        <v>16</v>
      </c>
    </row>
    <row r="4103" spans="1:16" x14ac:dyDescent="0.3">
      <c r="A4103" t="s">
        <v>44</v>
      </c>
      <c r="B4103" s="9" t="s">
        <v>400</v>
      </c>
      <c r="C4103" t="s">
        <v>403</v>
      </c>
      <c r="D4103" t="s">
        <v>140</v>
      </c>
      <c r="E4103" t="s">
        <v>267</v>
      </c>
      <c r="F4103" t="s">
        <v>239</v>
      </c>
      <c r="G4103" t="s">
        <v>271</v>
      </c>
      <c r="H4103" t="s">
        <v>5</v>
      </c>
      <c r="I4103">
        <v>18</v>
      </c>
      <c r="J4103">
        <v>9</v>
      </c>
      <c r="K4103">
        <v>1</v>
      </c>
      <c r="L4103">
        <v>8</v>
      </c>
      <c r="M4103">
        <v>5</v>
      </c>
      <c r="N4103">
        <v>4</v>
      </c>
      <c r="O4103" s="99">
        <f t="shared" si="129"/>
        <v>18</v>
      </c>
      <c r="P4103" s="88">
        <f t="shared" si="130"/>
        <v>4</v>
      </c>
    </row>
    <row r="4104" spans="1:16" x14ac:dyDescent="0.3">
      <c r="A4104" t="s">
        <v>44</v>
      </c>
      <c r="B4104" s="9" t="s">
        <v>400</v>
      </c>
      <c r="C4104" t="s">
        <v>403</v>
      </c>
      <c r="D4104" t="s">
        <v>140</v>
      </c>
      <c r="E4104" t="s">
        <v>267</v>
      </c>
      <c r="F4104" t="s">
        <v>239</v>
      </c>
      <c r="G4104" t="s">
        <v>271</v>
      </c>
      <c r="H4104" t="s">
        <v>6</v>
      </c>
      <c r="I4104">
        <v>5</v>
      </c>
      <c r="J4104">
        <v>2</v>
      </c>
      <c r="K4104">
        <v>0</v>
      </c>
      <c r="L4104">
        <v>2</v>
      </c>
      <c r="M4104">
        <v>2</v>
      </c>
      <c r="N4104">
        <v>1</v>
      </c>
      <c r="O4104" s="99">
        <f t="shared" si="129"/>
        <v>5</v>
      </c>
      <c r="P4104" s="88">
        <f t="shared" si="130"/>
        <v>1</v>
      </c>
    </row>
    <row r="4105" spans="1:16" x14ac:dyDescent="0.3">
      <c r="A4105" t="s">
        <v>45</v>
      </c>
      <c r="B4105" s="9" t="s">
        <v>400</v>
      </c>
      <c r="C4105" t="s">
        <v>404</v>
      </c>
      <c r="D4105" t="s">
        <v>52</v>
      </c>
      <c r="E4105" t="s">
        <v>219</v>
      </c>
      <c r="F4105" t="s">
        <v>220</v>
      </c>
      <c r="G4105" t="s">
        <v>271</v>
      </c>
      <c r="H4105" t="s">
        <v>4</v>
      </c>
      <c r="I4105">
        <v>36</v>
      </c>
      <c r="J4105">
        <v>9</v>
      </c>
      <c r="K4105">
        <v>0</v>
      </c>
      <c r="L4105">
        <v>9</v>
      </c>
      <c r="M4105">
        <v>15</v>
      </c>
      <c r="N4105">
        <v>12</v>
      </c>
      <c r="O4105" s="99">
        <f t="shared" si="129"/>
        <v>36</v>
      </c>
      <c r="P4105" s="88">
        <f t="shared" si="130"/>
        <v>12</v>
      </c>
    </row>
    <row r="4106" spans="1:16" x14ac:dyDescent="0.3">
      <c r="A4106" t="s">
        <v>45</v>
      </c>
      <c r="B4106" s="9" t="s">
        <v>400</v>
      </c>
      <c r="C4106" t="s">
        <v>404</v>
      </c>
      <c r="D4106" t="s">
        <v>52</v>
      </c>
      <c r="E4106" t="s">
        <v>219</v>
      </c>
      <c r="F4106" t="s">
        <v>220</v>
      </c>
      <c r="G4106" t="s">
        <v>271</v>
      </c>
      <c r="H4106" t="s">
        <v>5</v>
      </c>
      <c r="I4106">
        <v>8</v>
      </c>
      <c r="J4106">
        <v>4</v>
      </c>
      <c r="K4106">
        <v>0</v>
      </c>
      <c r="L4106">
        <v>4</v>
      </c>
      <c r="M4106">
        <v>2</v>
      </c>
      <c r="N4106">
        <v>2</v>
      </c>
      <c r="O4106" s="99">
        <f t="shared" si="129"/>
        <v>8</v>
      </c>
      <c r="P4106" s="88">
        <f t="shared" si="130"/>
        <v>2</v>
      </c>
    </row>
    <row r="4107" spans="1:16" x14ac:dyDescent="0.3">
      <c r="A4107" t="s">
        <v>45</v>
      </c>
      <c r="B4107" s="9" t="s">
        <v>400</v>
      </c>
      <c r="C4107" t="s">
        <v>404</v>
      </c>
      <c r="D4107" t="s">
        <v>52</v>
      </c>
      <c r="E4107" t="s">
        <v>219</v>
      </c>
      <c r="F4107" t="s">
        <v>220</v>
      </c>
      <c r="G4107" t="s">
        <v>271</v>
      </c>
      <c r="H4107" t="s">
        <v>7</v>
      </c>
      <c r="I4107">
        <v>3</v>
      </c>
      <c r="J4107">
        <v>1</v>
      </c>
      <c r="K4107">
        <v>0</v>
      </c>
      <c r="L4107">
        <v>1</v>
      </c>
      <c r="M4107">
        <v>2</v>
      </c>
      <c r="N4107">
        <v>0</v>
      </c>
      <c r="O4107" s="99">
        <f t="shared" si="129"/>
        <v>3</v>
      </c>
      <c r="P4107" s="88">
        <f t="shared" si="130"/>
        <v>0</v>
      </c>
    </row>
    <row r="4108" spans="1:16" x14ac:dyDescent="0.3">
      <c r="A4108" t="s">
        <v>45</v>
      </c>
      <c r="B4108" s="9" t="s">
        <v>400</v>
      </c>
      <c r="C4108" t="s">
        <v>404</v>
      </c>
      <c r="D4108" t="s">
        <v>52</v>
      </c>
      <c r="E4108" t="s">
        <v>219</v>
      </c>
      <c r="F4108" t="s">
        <v>220</v>
      </c>
      <c r="G4108" t="s">
        <v>271</v>
      </c>
      <c r="H4108" t="s">
        <v>6</v>
      </c>
      <c r="I4108">
        <v>6</v>
      </c>
      <c r="J4108">
        <v>3</v>
      </c>
      <c r="K4108">
        <v>1</v>
      </c>
      <c r="L4108">
        <v>2</v>
      </c>
      <c r="M4108">
        <v>3</v>
      </c>
      <c r="N4108">
        <v>0</v>
      </c>
      <c r="O4108" s="99">
        <f t="shared" si="129"/>
        <v>6</v>
      </c>
      <c r="P4108" s="88">
        <f t="shared" si="130"/>
        <v>0</v>
      </c>
    </row>
    <row r="4109" spans="1:16" x14ac:dyDescent="0.3">
      <c r="A4109" t="s">
        <v>45</v>
      </c>
      <c r="B4109" s="9" t="s">
        <v>400</v>
      </c>
      <c r="C4109" t="s">
        <v>404</v>
      </c>
      <c r="D4109" t="s">
        <v>54</v>
      </c>
      <c r="E4109" t="s">
        <v>222</v>
      </c>
      <c r="F4109" t="s">
        <v>220</v>
      </c>
      <c r="G4109" t="s">
        <v>272</v>
      </c>
      <c r="H4109" t="s">
        <v>4</v>
      </c>
      <c r="I4109">
        <v>11</v>
      </c>
      <c r="J4109">
        <v>10</v>
      </c>
      <c r="K4109">
        <v>0</v>
      </c>
      <c r="L4109">
        <v>10</v>
      </c>
      <c r="M4109">
        <v>1</v>
      </c>
      <c r="N4109">
        <v>0</v>
      </c>
      <c r="O4109" s="99">
        <f t="shared" si="129"/>
        <v>11</v>
      </c>
      <c r="P4109" s="88">
        <f t="shared" si="130"/>
        <v>0</v>
      </c>
    </row>
    <row r="4110" spans="1:16" x14ac:dyDescent="0.3">
      <c r="A4110" t="s">
        <v>45</v>
      </c>
      <c r="B4110" s="9" t="s">
        <v>400</v>
      </c>
      <c r="C4110" t="s">
        <v>404</v>
      </c>
      <c r="D4110" t="s">
        <v>54</v>
      </c>
      <c r="E4110" t="s">
        <v>222</v>
      </c>
      <c r="F4110" t="s">
        <v>220</v>
      </c>
      <c r="G4110" t="s">
        <v>272</v>
      </c>
      <c r="H4110" t="s">
        <v>5</v>
      </c>
      <c r="I4110">
        <v>1</v>
      </c>
      <c r="J4110">
        <v>1</v>
      </c>
      <c r="K4110">
        <v>0</v>
      </c>
      <c r="L4110">
        <v>1</v>
      </c>
      <c r="M4110">
        <v>0</v>
      </c>
      <c r="N4110">
        <v>0</v>
      </c>
      <c r="O4110" s="99">
        <f t="shared" si="129"/>
        <v>1</v>
      </c>
      <c r="P4110" s="88">
        <f t="shared" si="130"/>
        <v>0</v>
      </c>
    </row>
    <row r="4111" spans="1:16" x14ac:dyDescent="0.3">
      <c r="A4111" t="s">
        <v>45</v>
      </c>
      <c r="B4111" s="9" t="s">
        <v>400</v>
      </c>
      <c r="C4111" t="s">
        <v>404</v>
      </c>
      <c r="D4111" t="s">
        <v>54</v>
      </c>
      <c r="E4111" t="s">
        <v>222</v>
      </c>
      <c r="F4111" t="s">
        <v>220</v>
      </c>
      <c r="G4111" t="s">
        <v>272</v>
      </c>
      <c r="H4111" t="s">
        <v>7</v>
      </c>
      <c r="I4111">
        <v>1</v>
      </c>
      <c r="J4111">
        <v>0</v>
      </c>
      <c r="K4111">
        <v>0</v>
      </c>
      <c r="L4111">
        <v>0</v>
      </c>
      <c r="M4111">
        <v>1</v>
      </c>
      <c r="N4111">
        <v>0</v>
      </c>
      <c r="O4111" s="99">
        <f t="shared" si="129"/>
        <v>1</v>
      </c>
      <c r="P4111" s="88">
        <f t="shared" si="130"/>
        <v>0</v>
      </c>
    </row>
    <row r="4112" spans="1:16" x14ac:dyDescent="0.3">
      <c r="A4112" t="s">
        <v>45</v>
      </c>
      <c r="B4112" s="9" t="s">
        <v>400</v>
      </c>
      <c r="C4112" t="s">
        <v>404</v>
      </c>
      <c r="D4112" t="s">
        <v>54</v>
      </c>
      <c r="E4112" t="s">
        <v>222</v>
      </c>
      <c r="F4112" t="s">
        <v>220</v>
      </c>
      <c r="G4112" t="s">
        <v>272</v>
      </c>
      <c r="H4112" t="s">
        <v>6</v>
      </c>
      <c r="I4112">
        <v>2</v>
      </c>
      <c r="J4112">
        <v>2</v>
      </c>
      <c r="K4112">
        <v>0</v>
      </c>
      <c r="L4112">
        <v>2</v>
      </c>
      <c r="M4112">
        <v>0</v>
      </c>
      <c r="N4112">
        <v>0</v>
      </c>
      <c r="O4112" s="99">
        <f t="shared" si="129"/>
        <v>2</v>
      </c>
      <c r="P4112" s="88">
        <f t="shared" si="130"/>
        <v>0</v>
      </c>
    </row>
    <row r="4113" spans="1:16" x14ac:dyDescent="0.3">
      <c r="A4113" t="s">
        <v>45</v>
      </c>
      <c r="B4113" s="9" t="s">
        <v>400</v>
      </c>
      <c r="C4113" t="s">
        <v>404</v>
      </c>
      <c r="D4113" t="s">
        <v>56</v>
      </c>
      <c r="E4113" t="s">
        <v>224</v>
      </c>
      <c r="F4113" t="s">
        <v>220</v>
      </c>
      <c r="G4113" t="s">
        <v>271</v>
      </c>
      <c r="H4113" t="s">
        <v>4</v>
      </c>
      <c r="I4113">
        <v>12</v>
      </c>
      <c r="J4113">
        <v>9</v>
      </c>
      <c r="K4113">
        <v>4</v>
      </c>
      <c r="L4113">
        <v>5</v>
      </c>
      <c r="M4113">
        <v>3</v>
      </c>
      <c r="N4113">
        <v>0</v>
      </c>
      <c r="O4113" s="99">
        <f t="shared" si="129"/>
        <v>12</v>
      </c>
      <c r="P4113" s="88">
        <f t="shared" si="130"/>
        <v>0</v>
      </c>
    </row>
    <row r="4114" spans="1:16" x14ac:dyDescent="0.3">
      <c r="A4114" t="s">
        <v>45</v>
      </c>
      <c r="B4114" s="9" t="s">
        <v>400</v>
      </c>
      <c r="C4114" t="s">
        <v>404</v>
      </c>
      <c r="D4114" t="s">
        <v>56</v>
      </c>
      <c r="E4114" t="s">
        <v>224</v>
      </c>
      <c r="F4114" t="s">
        <v>220</v>
      </c>
      <c r="G4114" t="s">
        <v>271</v>
      </c>
      <c r="H4114" t="s">
        <v>5</v>
      </c>
      <c r="I4114">
        <v>2</v>
      </c>
      <c r="J4114">
        <v>0</v>
      </c>
      <c r="K4114">
        <v>0</v>
      </c>
      <c r="L4114">
        <v>0</v>
      </c>
      <c r="M4114">
        <v>2</v>
      </c>
      <c r="N4114">
        <v>0</v>
      </c>
      <c r="O4114" s="99">
        <f t="shared" si="129"/>
        <v>2</v>
      </c>
      <c r="P4114" s="88">
        <f t="shared" si="130"/>
        <v>0</v>
      </c>
    </row>
    <row r="4115" spans="1:16" x14ac:dyDescent="0.3">
      <c r="A4115" t="s">
        <v>45</v>
      </c>
      <c r="B4115" s="9" t="s">
        <v>400</v>
      </c>
      <c r="C4115" t="s">
        <v>404</v>
      </c>
      <c r="D4115" t="s">
        <v>56</v>
      </c>
      <c r="E4115" t="s">
        <v>224</v>
      </c>
      <c r="F4115" t="s">
        <v>220</v>
      </c>
      <c r="G4115" t="s">
        <v>271</v>
      </c>
      <c r="H4115" t="s">
        <v>6</v>
      </c>
      <c r="I4115">
        <v>4</v>
      </c>
      <c r="J4115">
        <v>3</v>
      </c>
      <c r="K4115">
        <v>0</v>
      </c>
      <c r="L4115">
        <v>3</v>
      </c>
      <c r="M4115">
        <v>0</v>
      </c>
      <c r="N4115">
        <v>1</v>
      </c>
      <c r="O4115" s="99">
        <f t="shared" si="129"/>
        <v>4</v>
      </c>
      <c r="P4115" s="88">
        <f t="shared" si="130"/>
        <v>1</v>
      </c>
    </row>
    <row r="4116" spans="1:16" x14ac:dyDescent="0.3">
      <c r="A4116" t="s">
        <v>45</v>
      </c>
      <c r="B4116" s="9" t="s">
        <v>400</v>
      </c>
      <c r="C4116" t="s">
        <v>404</v>
      </c>
      <c r="D4116" t="s">
        <v>58</v>
      </c>
      <c r="E4116" t="s">
        <v>225</v>
      </c>
      <c r="F4116" t="s">
        <v>220</v>
      </c>
      <c r="G4116" t="s">
        <v>272</v>
      </c>
      <c r="H4116" t="s">
        <v>4</v>
      </c>
      <c r="I4116">
        <v>11</v>
      </c>
      <c r="J4116">
        <v>8</v>
      </c>
      <c r="K4116">
        <v>1</v>
      </c>
      <c r="L4116">
        <v>7</v>
      </c>
      <c r="M4116">
        <v>3</v>
      </c>
      <c r="N4116">
        <v>0</v>
      </c>
      <c r="O4116" s="99">
        <f t="shared" si="129"/>
        <v>11</v>
      </c>
      <c r="P4116" s="88">
        <f t="shared" si="130"/>
        <v>0</v>
      </c>
    </row>
    <row r="4117" spans="1:16" x14ac:dyDescent="0.3">
      <c r="A4117" t="s">
        <v>45</v>
      </c>
      <c r="B4117" s="9" t="s">
        <v>400</v>
      </c>
      <c r="C4117" t="s">
        <v>404</v>
      </c>
      <c r="D4117" t="s">
        <v>58</v>
      </c>
      <c r="E4117" t="s">
        <v>225</v>
      </c>
      <c r="F4117" t="s">
        <v>220</v>
      </c>
      <c r="G4117" t="s">
        <v>272</v>
      </c>
      <c r="H4117" t="s">
        <v>5</v>
      </c>
      <c r="I4117">
        <v>13</v>
      </c>
      <c r="J4117">
        <v>3</v>
      </c>
      <c r="K4117">
        <v>0</v>
      </c>
      <c r="L4117">
        <v>3</v>
      </c>
      <c r="M4117">
        <v>10</v>
      </c>
      <c r="N4117">
        <v>0</v>
      </c>
      <c r="O4117" s="99">
        <f t="shared" si="129"/>
        <v>13</v>
      </c>
      <c r="P4117" s="88">
        <f t="shared" si="130"/>
        <v>0</v>
      </c>
    </row>
    <row r="4118" spans="1:16" x14ac:dyDescent="0.3">
      <c r="A4118" t="s">
        <v>45</v>
      </c>
      <c r="B4118" s="9" t="s">
        <v>400</v>
      </c>
      <c r="C4118" t="s">
        <v>404</v>
      </c>
      <c r="D4118" t="s">
        <v>60</v>
      </c>
      <c r="E4118" t="s">
        <v>226</v>
      </c>
      <c r="F4118" t="s">
        <v>220</v>
      </c>
      <c r="G4118" t="s">
        <v>273</v>
      </c>
      <c r="H4118" t="s">
        <v>4</v>
      </c>
      <c r="I4118">
        <v>14</v>
      </c>
      <c r="J4118">
        <v>5</v>
      </c>
      <c r="K4118">
        <v>0</v>
      </c>
      <c r="L4118">
        <v>5</v>
      </c>
      <c r="M4118">
        <v>6</v>
      </c>
      <c r="N4118">
        <v>3</v>
      </c>
      <c r="O4118" s="99">
        <f t="shared" si="129"/>
        <v>14</v>
      </c>
      <c r="P4118" s="88">
        <f t="shared" si="130"/>
        <v>3</v>
      </c>
    </row>
    <row r="4119" spans="1:16" x14ac:dyDescent="0.3">
      <c r="A4119" t="s">
        <v>45</v>
      </c>
      <c r="B4119" s="9" t="s">
        <v>400</v>
      </c>
      <c r="C4119" t="s">
        <v>404</v>
      </c>
      <c r="D4119" t="s">
        <v>60</v>
      </c>
      <c r="E4119" t="s">
        <v>226</v>
      </c>
      <c r="F4119" t="s">
        <v>220</v>
      </c>
      <c r="G4119" t="s">
        <v>273</v>
      </c>
      <c r="H4119" t="s">
        <v>5</v>
      </c>
      <c r="I4119">
        <v>5</v>
      </c>
      <c r="J4119">
        <v>4</v>
      </c>
      <c r="K4119">
        <v>0</v>
      </c>
      <c r="L4119">
        <v>4</v>
      </c>
      <c r="M4119">
        <v>1</v>
      </c>
      <c r="N4119">
        <v>0</v>
      </c>
      <c r="O4119" s="99">
        <f t="shared" si="129"/>
        <v>5</v>
      </c>
      <c r="P4119" s="88">
        <f t="shared" si="130"/>
        <v>0</v>
      </c>
    </row>
    <row r="4120" spans="1:16" x14ac:dyDescent="0.3">
      <c r="A4120" t="s">
        <v>45</v>
      </c>
      <c r="B4120" s="9" t="s">
        <v>400</v>
      </c>
      <c r="C4120" t="s">
        <v>404</v>
      </c>
      <c r="D4120" t="s">
        <v>60</v>
      </c>
      <c r="E4120" t="s">
        <v>226</v>
      </c>
      <c r="F4120" t="s">
        <v>220</v>
      </c>
      <c r="G4120" t="s">
        <v>273</v>
      </c>
      <c r="H4120" t="s">
        <v>6</v>
      </c>
      <c r="I4120">
        <v>3</v>
      </c>
      <c r="J4120">
        <v>2</v>
      </c>
      <c r="K4120">
        <v>1</v>
      </c>
      <c r="L4120">
        <v>1</v>
      </c>
      <c r="M4120">
        <v>1</v>
      </c>
      <c r="N4120">
        <v>0</v>
      </c>
      <c r="O4120" s="99">
        <f t="shared" si="129"/>
        <v>3</v>
      </c>
      <c r="P4120" s="88">
        <f t="shared" si="130"/>
        <v>0</v>
      </c>
    </row>
    <row r="4121" spans="1:16" x14ac:dyDescent="0.3">
      <c r="A4121" t="s">
        <v>45</v>
      </c>
      <c r="B4121" s="9" t="s">
        <v>400</v>
      </c>
      <c r="C4121" t="s">
        <v>404</v>
      </c>
      <c r="D4121" t="s">
        <v>62</v>
      </c>
      <c r="E4121" t="s">
        <v>228</v>
      </c>
      <c r="F4121" t="s">
        <v>220</v>
      </c>
      <c r="G4121" t="s">
        <v>272</v>
      </c>
      <c r="H4121" t="s">
        <v>4</v>
      </c>
      <c r="I4121">
        <v>35</v>
      </c>
      <c r="J4121">
        <v>9</v>
      </c>
      <c r="K4121">
        <v>1</v>
      </c>
      <c r="L4121">
        <v>8</v>
      </c>
      <c r="M4121">
        <v>13</v>
      </c>
      <c r="N4121">
        <v>13</v>
      </c>
      <c r="O4121" s="99">
        <f t="shared" si="129"/>
        <v>35</v>
      </c>
      <c r="P4121" s="88">
        <f t="shared" si="130"/>
        <v>13</v>
      </c>
    </row>
    <row r="4122" spans="1:16" x14ac:dyDescent="0.3">
      <c r="A4122" t="s">
        <v>45</v>
      </c>
      <c r="B4122" s="9" t="s">
        <v>400</v>
      </c>
      <c r="C4122" t="s">
        <v>404</v>
      </c>
      <c r="D4122" t="s">
        <v>62</v>
      </c>
      <c r="E4122" t="s">
        <v>228</v>
      </c>
      <c r="F4122" t="s">
        <v>220</v>
      </c>
      <c r="G4122" t="s">
        <v>272</v>
      </c>
      <c r="H4122" t="s">
        <v>5</v>
      </c>
      <c r="I4122">
        <v>9</v>
      </c>
      <c r="J4122">
        <v>2</v>
      </c>
      <c r="K4122">
        <v>0</v>
      </c>
      <c r="L4122">
        <v>2</v>
      </c>
      <c r="M4122">
        <v>0</v>
      </c>
      <c r="N4122">
        <v>7</v>
      </c>
      <c r="O4122" s="99">
        <f t="shared" si="129"/>
        <v>9</v>
      </c>
      <c r="P4122" s="88">
        <f t="shared" si="130"/>
        <v>7</v>
      </c>
    </row>
    <row r="4123" spans="1:16" x14ac:dyDescent="0.3">
      <c r="A4123" t="s">
        <v>45</v>
      </c>
      <c r="B4123" s="9" t="s">
        <v>400</v>
      </c>
      <c r="C4123" t="s">
        <v>404</v>
      </c>
      <c r="D4123" t="s">
        <v>62</v>
      </c>
      <c r="E4123" t="s">
        <v>228</v>
      </c>
      <c r="F4123" t="s">
        <v>220</v>
      </c>
      <c r="G4123" t="s">
        <v>272</v>
      </c>
      <c r="H4123" t="s">
        <v>7</v>
      </c>
      <c r="I4123">
        <v>4</v>
      </c>
      <c r="J4123">
        <v>3</v>
      </c>
      <c r="K4123">
        <v>2</v>
      </c>
      <c r="L4123">
        <v>1</v>
      </c>
      <c r="M4123">
        <v>1</v>
      </c>
      <c r="N4123">
        <v>0</v>
      </c>
      <c r="O4123" s="99">
        <f t="shared" si="129"/>
        <v>4</v>
      </c>
      <c r="P4123" s="88">
        <f t="shared" si="130"/>
        <v>0</v>
      </c>
    </row>
    <row r="4124" spans="1:16" x14ac:dyDescent="0.3">
      <c r="A4124" t="s">
        <v>45</v>
      </c>
      <c r="B4124" s="9" t="s">
        <v>400</v>
      </c>
      <c r="C4124" t="s">
        <v>404</v>
      </c>
      <c r="D4124" t="s">
        <v>64</v>
      </c>
      <c r="E4124" t="s">
        <v>229</v>
      </c>
      <c r="F4124" t="s">
        <v>220</v>
      </c>
      <c r="G4124" t="s">
        <v>271</v>
      </c>
      <c r="H4124" t="s">
        <v>4</v>
      </c>
      <c r="I4124">
        <v>6</v>
      </c>
      <c r="J4124">
        <v>6</v>
      </c>
      <c r="K4124">
        <v>0</v>
      </c>
      <c r="L4124">
        <v>6</v>
      </c>
      <c r="M4124">
        <v>0</v>
      </c>
      <c r="N4124">
        <v>0</v>
      </c>
      <c r="O4124" s="99">
        <f t="shared" si="129"/>
        <v>6</v>
      </c>
      <c r="P4124" s="88">
        <f t="shared" si="130"/>
        <v>0</v>
      </c>
    </row>
    <row r="4125" spans="1:16" x14ac:dyDescent="0.3">
      <c r="A4125" t="s">
        <v>45</v>
      </c>
      <c r="B4125" s="9" t="s">
        <v>400</v>
      </c>
      <c r="C4125" t="s">
        <v>404</v>
      </c>
      <c r="D4125" t="s">
        <v>64</v>
      </c>
      <c r="E4125" t="s">
        <v>229</v>
      </c>
      <c r="F4125" t="s">
        <v>220</v>
      </c>
      <c r="G4125" t="s">
        <v>271</v>
      </c>
      <c r="H4125" t="s">
        <v>7</v>
      </c>
      <c r="I4125">
        <v>1</v>
      </c>
      <c r="J4125">
        <v>1</v>
      </c>
      <c r="K4125">
        <v>0</v>
      </c>
      <c r="L4125">
        <v>1</v>
      </c>
      <c r="M4125">
        <v>0</v>
      </c>
      <c r="N4125">
        <v>0</v>
      </c>
      <c r="O4125" s="99">
        <f t="shared" si="129"/>
        <v>1</v>
      </c>
      <c r="P4125" s="88">
        <f t="shared" si="130"/>
        <v>0</v>
      </c>
    </row>
    <row r="4126" spans="1:16" x14ac:dyDescent="0.3">
      <c r="A4126" t="s">
        <v>45</v>
      </c>
      <c r="B4126" s="9" t="s">
        <v>400</v>
      </c>
      <c r="C4126" t="s">
        <v>404</v>
      </c>
      <c r="D4126" t="s">
        <v>64</v>
      </c>
      <c r="E4126" t="s">
        <v>229</v>
      </c>
      <c r="F4126" t="s">
        <v>220</v>
      </c>
      <c r="G4126" t="s">
        <v>271</v>
      </c>
      <c r="H4126" t="s">
        <v>6</v>
      </c>
      <c r="I4126">
        <v>2</v>
      </c>
      <c r="J4126">
        <v>0</v>
      </c>
      <c r="K4126">
        <v>0</v>
      </c>
      <c r="L4126">
        <v>0</v>
      </c>
      <c r="M4126">
        <v>2</v>
      </c>
      <c r="N4126">
        <v>0</v>
      </c>
      <c r="O4126" s="99">
        <f t="shared" si="129"/>
        <v>2</v>
      </c>
      <c r="P4126" s="88">
        <f t="shared" si="130"/>
        <v>0</v>
      </c>
    </row>
    <row r="4127" spans="1:16" x14ac:dyDescent="0.3">
      <c r="A4127" t="s">
        <v>45</v>
      </c>
      <c r="B4127" s="9" t="s">
        <v>400</v>
      </c>
      <c r="C4127" t="s">
        <v>404</v>
      </c>
      <c r="D4127" t="s">
        <v>66</v>
      </c>
      <c r="E4127" t="s">
        <v>230</v>
      </c>
      <c r="F4127" t="s">
        <v>220</v>
      </c>
      <c r="G4127" t="s">
        <v>273</v>
      </c>
      <c r="H4127" t="s">
        <v>4</v>
      </c>
      <c r="I4127">
        <v>10</v>
      </c>
      <c r="J4127">
        <v>1</v>
      </c>
      <c r="K4127">
        <v>0</v>
      </c>
      <c r="L4127">
        <v>1</v>
      </c>
      <c r="M4127">
        <v>9</v>
      </c>
      <c r="N4127">
        <v>0</v>
      </c>
      <c r="O4127" s="99">
        <f t="shared" si="129"/>
        <v>10</v>
      </c>
      <c r="P4127" s="88">
        <f t="shared" si="130"/>
        <v>0</v>
      </c>
    </row>
    <row r="4128" spans="1:16" x14ac:dyDescent="0.3">
      <c r="A4128" t="s">
        <v>45</v>
      </c>
      <c r="B4128" s="9" t="s">
        <v>400</v>
      </c>
      <c r="C4128" t="s">
        <v>404</v>
      </c>
      <c r="D4128" t="s">
        <v>66</v>
      </c>
      <c r="E4128" t="s">
        <v>230</v>
      </c>
      <c r="F4128" t="s">
        <v>220</v>
      </c>
      <c r="G4128" t="s">
        <v>273</v>
      </c>
      <c r="H4128" t="s">
        <v>5</v>
      </c>
      <c r="I4128">
        <v>8</v>
      </c>
      <c r="J4128">
        <v>1</v>
      </c>
      <c r="K4128">
        <v>0</v>
      </c>
      <c r="L4128">
        <v>1</v>
      </c>
      <c r="M4128">
        <v>7</v>
      </c>
      <c r="N4128">
        <v>0</v>
      </c>
      <c r="O4128" s="99">
        <f t="shared" si="129"/>
        <v>8</v>
      </c>
      <c r="P4128" s="88">
        <f t="shared" si="130"/>
        <v>0</v>
      </c>
    </row>
    <row r="4129" spans="1:16" x14ac:dyDescent="0.3">
      <c r="A4129" t="s">
        <v>45</v>
      </c>
      <c r="B4129" s="9" t="s">
        <v>400</v>
      </c>
      <c r="C4129" t="s">
        <v>404</v>
      </c>
      <c r="D4129" t="s">
        <v>68</v>
      </c>
      <c r="E4129" t="s">
        <v>231</v>
      </c>
      <c r="F4129" t="s">
        <v>220</v>
      </c>
      <c r="G4129" t="s">
        <v>273</v>
      </c>
      <c r="H4129" t="s">
        <v>4</v>
      </c>
      <c r="I4129">
        <v>2</v>
      </c>
      <c r="J4129">
        <v>1</v>
      </c>
      <c r="K4129">
        <v>0</v>
      </c>
      <c r="L4129">
        <v>1</v>
      </c>
      <c r="M4129">
        <v>1</v>
      </c>
      <c r="N4129">
        <v>0</v>
      </c>
      <c r="O4129" s="99">
        <f t="shared" si="129"/>
        <v>2</v>
      </c>
      <c r="P4129" s="88">
        <f t="shared" si="130"/>
        <v>0</v>
      </c>
    </row>
    <row r="4130" spans="1:16" x14ac:dyDescent="0.3">
      <c r="A4130" t="s">
        <v>45</v>
      </c>
      <c r="B4130" s="9" t="s">
        <v>400</v>
      </c>
      <c r="C4130" t="s">
        <v>404</v>
      </c>
      <c r="D4130" t="s">
        <v>68</v>
      </c>
      <c r="E4130" t="s">
        <v>231</v>
      </c>
      <c r="F4130" t="s">
        <v>220</v>
      </c>
      <c r="G4130" t="s">
        <v>273</v>
      </c>
      <c r="H4130" t="s">
        <v>5</v>
      </c>
      <c r="I4130">
        <v>1</v>
      </c>
      <c r="J4130">
        <v>0</v>
      </c>
      <c r="K4130">
        <v>0</v>
      </c>
      <c r="L4130">
        <v>0</v>
      </c>
      <c r="M4130">
        <v>1</v>
      </c>
      <c r="N4130">
        <v>0</v>
      </c>
      <c r="O4130" s="99">
        <f t="shared" si="129"/>
        <v>1</v>
      </c>
      <c r="P4130" s="88">
        <f t="shared" si="130"/>
        <v>0</v>
      </c>
    </row>
    <row r="4131" spans="1:16" x14ac:dyDescent="0.3">
      <c r="A4131" t="s">
        <v>45</v>
      </c>
      <c r="B4131" s="9" t="s">
        <v>400</v>
      </c>
      <c r="C4131" t="s">
        <v>404</v>
      </c>
      <c r="D4131" t="s">
        <v>68</v>
      </c>
      <c r="E4131" t="s">
        <v>231</v>
      </c>
      <c r="F4131" t="s">
        <v>220</v>
      </c>
      <c r="G4131" t="s">
        <v>273</v>
      </c>
      <c r="H4131" t="s">
        <v>6</v>
      </c>
      <c r="I4131">
        <v>2</v>
      </c>
      <c r="J4131">
        <v>2</v>
      </c>
      <c r="K4131">
        <v>0</v>
      </c>
      <c r="L4131">
        <v>2</v>
      </c>
      <c r="M4131">
        <v>0</v>
      </c>
      <c r="N4131">
        <v>0</v>
      </c>
      <c r="O4131" s="99">
        <f t="shared" si="129"/>
        <v>2</v>
      </c>
      <c r="P4131" s="88">
        <f t="shared" si="130"/>
        <v>0</v>
      </c>
    </row>
    <row r="4132" spans="1:16" x14ac:dyDescent="0.3">
      <c r="A4132" t="s">
        <v>45</v>
      </c>
      <c r="B4132" s="9" t="s">
        <v>400</v>
      </c>
      <c r="C4132" t="s">
        <v>404</v>
      </c>
      <c r="D4132" t="s">
        <v>70</v>
      </c>
      <c r="E4132" t="s">
        <v>232</v>
      </c>
      <c r="F4132" t="s">
        <v>220</v>
      </c>
      <c r="G4132" t="s">
        <v>272</v>
      </c>
      <c r="H4132" t="s">
        <v>4</v>
      </c>
      <c r="I4132">
        <v>40</v>
      </c>
      <c r="J4132">
        <v>22</v>
      </c>
      <c r="K4132">
        <v>4</v>
      </c>
      <c r="L4132">
        <v>18</v>
      </c>
      <c r="M4132">
        <v>10</v>
      </c>
      <c r="N4132">
        <v>8</v>
      </c>
      <c r="O4132" s="99">
        <f t="shared" si="129"/>
        <v>40</v>
      </c>
      <c r="P4132" s="88">
        <f t="shared" si="130"/>
        <v>8</v>
      </c>
    </row>
    <row r="4133" spans="1:16" x14ac:dyDescent="0.3">
      <c r="A4133" t="s">
        <v>45</v>
      </c>
      <c r="B4133" s="9" t="s">
        <v>400</v>
      </c>
      <c r="C4133" t="s">
        <v>404</v>
      </c>
      <c r="D4133" t="s">
        <v>70</v>
      </c>
      <c r="E4133" t="s">
        <v>232</v>
      </c>
      <c r="F4133" t="s">
        <v>220</v>
      </c>
      <c r="G4133" t="s">
        <v>272</v>
      </c>
      <c r="H4133" t="s">
        <v>5</v>
      </c>
      <c r="I4133">
        <v>4</v>
      </c>
      <c r="J4133">
        <v>0</v>
      </c>
      <c r="K4133">
        <v>0</v>
      </c>
      <c r="L4133">
        <v>0</v>
      </c>
      <c r="M4133">
        <v>3</v>
      </c>
      <c r="N4133">
        <v>1</v>
      </c>
      <c r="O4133" s="99">
        <f t="shared" si="129"/>
        <v>4</v>
      </c>
      <c r="P4133" s="88">
        <f t="shared" si="130"/>
        <v>1</v>
      </c>
    </row>
    <row r="4134" spans="1:16" x14ac:dyDescent="0.3">
      <c r="A4134" t="s">
        <v>45</v>
      </c>
      <c r="B4134" s="9" t="s">
        <v>400</v>
      </c>
      <c r="C4134" t="s">
        <v>404</v>
      </c>
      <c r="D4134" t="s">
        <v>70</v>
      </c>
      <c r="E4134" t="s">
        <v>232</v>
      </c>
      <c r="F4134" t="s">
        <v>220</v>
      </c>
      <c r="G4134" t="s">
        <v>272</v>
      </c>
      <c r="H4134" t="s">
        <v>7</v>
      </c>
      <c r="I4134">
        <v>3</v>
      </c>
      <c r="J4134">
        <v>2</v>
      </c>
      <c r="K4134">
        <v>1</v>
      </c>
      <c r="L4134">
        <v>1</v>
      </c>
      <c r="M4134">
        <v>1</v>
      </c>
      <c r="N4134">
        <v>0</v>
      </c>
      <c r="O4134" s="99">
        <f t="shared" si="129"/>
        <v>3</v>
      </c>
      <c r="P4134" s="88">
        <f t="shared" si="130"/>
        <v>0</v>
      </c>
    </row>
    <row r="4135" spans="1:16" x14ac:dyDescent="0.3">
      <c r="A4135" t="s">
        <v>45</v>
      </c>
      <c r="B4135" s="9" t="s">
        <v>400</v>
      </c>
      <c r="C4135" t="s">
        <v>404</v>
      </c>
      <c r="D4135" t="s">
        <v>70</v>
      </c>
      <c r="E4135" t="s">
        <v>232</v>
      </c>
      <c r="F4135" t="s">
        <v>220</v>
      </c>
      <c r="G4135" t="s">
        <v>272</v>
      </c>
      <c r="H4135" t="s">
        <v>6</v>
      </c>
      <c r="I4135">
        <v>2</v>
      </c>
      <c r="J4135">
        <v>0</v>
      </c>
      <c r="K4135">
        <v>0</v>
      </c>
      <c r="L4135">
        <v>0</v>
      </c>
      <c r="M4135">
        <v>1</v>
      </c>
      <c r="N4135">
        <v>1</v>
      </c>
      <c r="O4135" s="99">
        <f t="shared" si="129"/>
        <v>2</v>
      </c>
      <c r="P4135" s="88">
        <f t="shared" si="130"/>
        <v>1</v>
      </c>
    </row>
    <row r="4136" spans="1:16" x14ac:dyDescent="0.3">
      <c r="A4136" t="s">
        <v>45</v>
      </c>
      <c r="B4136" s="9" t="s">
        <v>400</v>
      </c>
      <c r="C4136" t="s">
        <v>404</v>
      </c>
      <c r="D4136" t="s">
        <v>72</v>
      </c>
      <c r="E4136" t="s">
        <v>233</v>
      </c>
      <c r="F4136" t="s">
        <v>220</v>
      </c>
      <c r="G4136" t="s">
        <v>273</v>
      </c>
      <c r="H4136" t="s">
        <v>4</v>
      </c>
      <c r="I4136">
        <v>70</v>
      </c>
      <c r="J4136">
        <v>27</v>
      </c>
      <c r="K4136">
        <v>1</v>
      </c>
      <c r="L4136">
        <v>26</v>
      </c>
      <c r="M4136">
        <v>26</v>
      </c>
      <c r="N4136">
        <v>17</v>
      </c>
      <c r="O4136" s="99">
        <f t="shared" si="129"/>
        <v>70</v>
      </c>
      <c r="P4136" s="88">
        <f t="shared" si="130"/>
        <v>17</v>
      </c>
    </row>
    <row r="4137" spans="1:16" x14ac:dyDescent="0.3">
      <c r="A4137" t="s">
        <v>45</v>
      </c>
      <c r="B4137" s="9" t="s">
        <v>400</v>
      </c>
      <c r="C4137" t="s">
        <v>404</v>
      </c>
      <c r="D4137" t="s">
        <v>72</v>
      </c>
      <c r="E4137" t="s">
        <v>233</v>
      </c>
      <c r="F4137" t="s">
        <v>220</v>
      </c>
      <c r="G4137" t="s">
        <v>273</v>
      </c>
      <c r="H4137" t="s">
        <v>5</v>
      </c>
      <c r="I4137">
        <v>17</v>
      </c>
      <c r="J4137">
        <v>8</v>
      </c>
      <c r="K4137">
        <v>1</v>
      </c>
      <c r="L4137">
        <v>7</v>
      </c>
      <c r="M4137">
        <v>6</v>
      </c>
      <c r="N4137">
        <v>3</v>
      </c>
      <c r="O4137" s="99">
        <f t="shared" si="129"/>
        <v>17</v>
      </c>
      <c r="P4137" s="88">
        <f t="shared" si="130"/>
        <v>3</v>
      </c>
    </row>
    <row r="4138" spans="1:16" x14ac:dyDescent="0.3">
      <c r="A4138" t="s">
        <v>45</v>
      </c>
      <c r="B4138" s="9" t="s">
        <v>400</v>
      </c>
      <c r="C4138" t="s">
        <v>404</v>
      </c>
      <c r="D4138" t="s">
        <v>72</v>
      </c>
      <c r="E4138" t="s">
        <v>233</v>
      </c>
      <c r="F4138" t="s">
        <v>220</v>
      </c>
      <c r="G4138" t="s">
        <v>273</v>
      </c>
      <c r="H4138" t="s">
        <v>7</v>
      </c>
      <c r="I4138">
        <v>10</v>
      </c>
      <c r="J4138">
        <v>3</v>
      </c>
      <c r="K4138">
        <v>0</v>
      </c>
      <c r="L4138">
        <v>3</v>
      </c>
      <c r="M4138">
        <v>5</v>
      </c>
      <c r="N4138">
        <v>2</v>
      </c>
      <c r="O4138" s="99">
        <f t="shared" si="129"/>
        <v>10</v>
      </c>
      <c r="P4138" s="88">
        <f t="shared" si="130"/>
        <v>2</v>
      </c>
    </row>
    <row r="4139" spans="1:16" x14ac:dyDescent="0.3">
      <c r="A4139" t="s">
        <v>45</v>
      </c>
      <c r="B4139" s="9" t="s">
        <v>400</v>
      </c>
      <c r="C4139" t="s">
        <v>404</v>
      </c>
      <c r="D4139" t="s">
        <v>72</v>
      </c>
      <c r="E4139" t="s">
        <v>233</v>
      </c>
      <c r="F4139" t="s">
        <v>220</v>
      </c>
      <c r="G4139" t="s">
        <v>273</v>
      </c>
      <c r="H4139" t="s">
        <v>6</v>
      </c>
      <c r="I4139">
        <v>3</v>
      </c>
      <c r="J4139">
        <v>2</v>
      </c>
      <c r="K4139">
        <v>0</v>
      </c>
      <c r="L4139">
        <v>2</v>
      </c>
      <c r="M4139">
        <v>1</v>
      </c>
      <c r="N4139">
        <v>0</v>
      </c>
      <c r="O4139" s="99">
        <f t="shared" si="129"/>
        <v>3</v>
      </c>
      <c r="P4139" s="88">
        <f t="shared" si="130"/>
        <v>0</v>
      </c>
    </row>
    <row r="4140" spans="1:16" x14ac:dyDescent="0.3">
      <c r="A4140" t="s">
        <v>45</v>
      </c>
      <c r="B4140" s="9" t="s">
        <v>400</v>
      </c>
      <c r="C4140" t="s">
        <v>404</v>
      </c>
      <c r="D4140" t="s">
        <v>74</v>
      </c>
      <c r="E4140" t="s">
        <v>326</v>
      </c>
      <c r="F4140" t="s">
        <v>220</v>
      </c>
      <c r="G4140" t="s">
        <v>272</v>
      </c>
      <c r="H4140" t="s">
        <v>4</v>
      </c>
      <c r="I4140">
        <v>27</v>
      </c>
      <c r="J4140">
        <v>17</v>
      </c>
      <c r="K4140">
        <v>2</v>
      </c>
      <c r="L4140">
        <v>15</v>
      </c>
      <c r="M4140">
        <v>9</v>
      </c>
      <c r="N4140">
        <v>1</v>
      </c>
      <c r="O4140" s="99">
        <f t="shared" si="129"/>
        <v>27</v>
      </c>
      <c r="P4140" s="88">
        <f t="shared" si="130"/>
        <v>1</v>
      </c>
    </row>
    <row r="4141" spans="1:16" x14ac:dyDescent="0.3">
      <c r="A4141" t="s">
        <v>45</v>
      </c>
      <c r="B4141" s="9" t="s">
        <v>400</v>
      </c>
      <c r="C4141" t="s">
        <v>404</v>
      </c>
      <c r="D4141" t="s">
        <v>74</v>
      </c>
      <c r="E4141" t="s">
        <v>326</v>
      </c>
      <c r="F4141" t="s">
        <v>220</v>
      </c>
      <c r="G4141" t="s">
        <v>272</v>
      </c>
      <c r="H4141" t="s">
        <v>5</v>
      </c>
      <c r="I4141">
        <v>7</v>
      </c>
      <c r="J4141">
        <v>5</v>
      </c>
      <c r="K4141">
        <v>2</v>
      </c>
      <c r="L4141">
        <v>3</v>
      </c>
      <c r="M4141">
        <v>2</v>
      </c>
      <c r="N4141">
        <v>0</v>
      </c>
      <c r="O4141" s="99">
        <f t="shared" si="129"/>
        <v>7</v>
      </c>
      <c r="P4141" s="88">
        <f t="shared" si="130"/>
        <v>0</v>
      </c>
    </row>
    <row r="4142" spans="1:16" x14ac:dyDescent="0.3">
      <c r="A4142" t="s">
        <v>45</v>
      </c>
      <c r="B4142" s="9" t="s">
        <v>400</v>
      </c>
      <c r="C4142" t="s">
        <v>404</v>
      </c>
      <c r="D4142" t="s">
        <v>74</v>
      </c>
      <c r="E4142" t="s">
        <v>326</v>
      </c>
      <c r="F4142" t="s">
        <v>220</v>
      </c>
      <c r="G4142" t="s">
        <v>272</v>
      </c>
      <c r="H4142" t="s">
        <v>7</v>
      </c>
      <c r="I4142">
        <v>2</v>
      </c>
      <c r="J4142">
        <v>0</v>
      </c>
      <c r="K4142">
        <v>0</v>
      </c>
      <c r="L4142">
        <v>0</v>
      </c>
      <c r="M4142">
        <v>2</v>
      </c>
      <c r="N4142">
        <v>0</v>
      </c>
      <c r="O4142" s="99">
        <f t="shared" si="129"/>
        <v>2</v>
      </c>
      <c r="P4142" s="88">
        <f t="shared" si="130"/>
        <v>0</v>
      </c>
    </row>
    <row r="4143" spans="1:16" x14ac:dyDescent="0.3">
      <c r="A4143" t="s">
        <v>45</v>
      </c>
      <c r="B4143" s="9" t="s">
        <v>400</v>
      </c>
      <c r="C4143" t="s">
        <v>404</v>
      </c>
      <c r="D4143" t="s">
        <v>74</v>
      </c>
      <c r="E4143" t="s">
        <v>326</v>
      </c>
      <c r="F4143" t="s">
        <v>220</v>
      </c>
      <c r="G4143" t="s">
        <v>272</v>
      </c>
      <c r="H4143" t="s">
        <v>6</v>
      </c>
      <c r="I4143">
        <v>4</v>
      </c>
      <c r="J4143">
        <v>2</v>
      </c>
      <c r="K4143">
        <v>0</v>
      </c>
      <c r="L4143">
        <v>2</v>
      </c>
      <c r="M4143">
        <v>2</v>
      </c>
      <c r="N4143">
        <v>0</v>
      </c>
      <c r="O4143" s="99">
        <f t="shared" si="129"/>
        <v>4</v>
      </c>
      <c r="P4143" s="88">
        <f t="shared" si="130"/>
        <v>0</v>
      </c>
    </row>
    <row r="4144" spans="1:16" x14ac:dyDescent="0.3">
      <c r="A4144" t="s">
        <v>45</v>
      </c>
      <c r="B4144" s="9" t="s">
        <v>400</v>
      </c>
      <c r="C4144" t="s">
        <v>404</v>
      </c>
      <c r="D4144" t="s">
        <v>76</v>
      </c>
      <c r="E4144" t="s">
        <v>234</v>
      </c>
      <c r="F4144" t="s">
        <v>220</v>
      </c>
      <c r="G4144" t="s">
        <v>273</v>
      </c>
      <c r="H4144" t="s">
        <v>4</v>
      </c>
      <c r="I4144">
        <v>14</v>
      </c>
      <c r="J4144">
        <v>6</v>
      </c>
      <c r="K4144">
        <v>0</v>
      </c>
      <c r="L4144">
        <v>6</v>
      </c>
      <c r="M4144">
        <v>6</v>
      </c>
      <c r="N4144">
        <v>2</v>
      </c>
      <c r="O4144" s="99">
        <f t="shared" si="129"/>
        <v>14</v>
      </c>
      <c r="P4144" s="88">
        <f t="shared" si="130"/>
        <v>2</v>
      </c>
    </row>
    <row r="4145" spans="1:16" x14ac:dyDescent="0.3">
      <c r="A4145" t="s">
        <v>45</v>
      </c>
      <c r="B4145" s="9" t="s">
        <v>400</v>
      </c>
      <c r="C4145" t="s">
        <v>404</v>
      </c>
      <c r="D4145" t="s">
        <v>76</v>
      </c>
      <c r="E4145" t="s">
        <v>234</v>
      </c>
      <c r="F4145" t="s">
        <v>220</v>
      </c>
      <c r="G4145" t="s">
        <v>273</v>
      </c>
      <c r="H4145" t="s">
        <v>5</v>
      </c>
      <c r="I4145">
        <v>4</v>
      </c>
      <c r="J4145">
        <v>1</v>
      </c>
      <c r="K4145">
        <v>1</v>
      </c>
      <c r="L4145">
        <v>0</v>
      </c>
      <c r="M4145">
        <v>3</v>
      </c>
      <c r="N4145">
        <v>0</v>
      </c>
      <c r="O4145" s="99">
        <f t="shared" si="129"/>
        <v>4</v>
      </c>
      <c r="P4145" s="88">
        <f t="shared" si="130"/>
        <v>0</v>
      </c>
    </row>
    <row r="4146" spans="1:16" x14ac:dyDescent="0.3">
      <c r="A4146" t="s">
        <v>45</v>
      </c>
      <c r="B4146" s="9" t="s">
        <v>400</v>
      </c>
      <c r="C4146" t="s">
        <v>404</v>
      </c>
      <c r="D4146" t="s">
        <v>76</v>
      </c>
      <c r="E4146" t="s">
        <v>234</v>
      </c>
      <c r="F4146" t="s">
        <v>220</v>
      </c>
      <c r="G4146" t="s">
        <v>273</v>
      </c>
      <c r="H4146" t="s">
        <v>6</v>
      </c>
      <c r="I4146">
        <v>1</v>
      </c>
      <c r="J4146">
        <v>0</v>
      </c>
      <c r="K4146">
        <v>0</v>
      </c>
      <c r="L4146">
        <v>0</v>
      </c>
      <c r="M4146">
        <v>1</v>
      </c>
      <c r="N4146">
        <v>0</v>
      </c>
      <c r="O4146" s="99">
        <f t="shared" si="129"/>
        <v>1</v>
      </c>
      <c r="P4146" s="88">
        <f t="shared" si="130"/>
        <v>0</v>
      </c>
    </row>
    <row r="4147" spans="1:16" x14ac:dyDescent="0.3">
      <c r="A4147" t="s">
        <v>45</v>
      </c>
      <c r="B4147" s="9" t="s">
        <v>400</v>
      </c>
      <c r="C4147" t="s">
        <v>404</v>
      </c>
      <c r="D4147" t="s">
        <v>78</v>
      </c>
      <c r="E4147" t="s">
        <v>235</v>
      </c>
      <c r="F4147" t="s">
        <v>220</v>
      </c>
      <c r="G4147" t="s">
        <v>272</v>
      </c>
      <c r="H4147" t="s">
        <v>4</v>
      </c>
      <c r="I4147">
        <v>18</v>
      </c>
      <c r="J4147">
        <v>11</v>
      </c>
      <c r="K4147">
        <v>0</v>
      </c>
      <c r="L4147">
        <v>11</v>
      </c>
      <c r="M4147">
        <v>5</v>
      </c>
      <c r="N4147">
        <v>2</v>
      </c>
      <c r="O4147" s="99">
        <f t="shared" si="129"/>
        <v>18</v>
      </c>
      <c r="P4147" s="88">
        <f t="shared" si="130"/>
        <v>2</v>
      </c>
    </row>
    <row r="4148" spans="1:16" x14ac:dyDescent="0.3">
      <c r="A4148" t="s">
        <v>45</v>
      </c>
      <c r="B4148" s="9" t="s">
        <v>400</v>
      </c>
      <c r="C4148" t="s">
        <v>404</v>
      </c>
      <c r="D4148" t="s">
        <v>78</v>
      </c>
      <c r="E4148" t="s">
        <v>235</v>
      </c>
      <c r="F4148" t="s">
        <v>220</v>
      </c>
      <c r="G4148" t="s">
        <v>272</v>
      </c>
      <c r="H4148" t="s">
        <v>5</v>
      </c>
      <c r="I4148">
        <v>1</v>
      </c>
      <c r="J4148">
        <v>1</v>
      </c>
      <c r="K4148">
        <v>0</v>
      </c>
      <c r="L4148">
        <v>1</v>
      </c>
      <c r="M4148">
        <v>0</v>
      </c>
      <c r="N4148">
        <v>0</v>
      </c>
      <c r="O4148" s="99">
        <f t="shared" si="129"/>
        <v>1</v>
      </c>
      <c r="P4148" s="88">
        <f t="shared" si="130"/>
        <v>0</v>
      </c>
    </row>
    <row r="4149" spans="1:16" x14ac:dyDescent="0.3">
      <c r="A4149" t="s">
        <v>45</v>
      </c>
      <c r="B4149" s="9" t="s">
        <v>400</v>
      </c>
      <c r="C4149" t="s">
        <v>404</v>
      </c>
      <c r="D4149" t="s">
        <v>78</v>
      </c>
      <c r="E4149" t="s">
        <v>235</v>
      </c>
      <c r="F4149" t="s">
        <v>220</v>
      </c>
      <c r="G4149" t="s">
        <v>272</v>
      </c>
      <c r="H4149" t="s">
        <v>7</v>
      </c>
      <c r="I4149">
        <v>3</v>
      </c>
      <c r="J4149">
        <v>2</v>
      </c>
      <c r="K4149">
        <v>0</v>
      </c>
      <c r="L4149">
        <v>2</v>
      </c>
      <c r="M4149">
        <v>1</v>
      </c>
      <c r="N4149">
        <v>0</v>
      </c>
      <c r="O4149" s="99">
        <f t="shared" si="129"/>
        <v>3</v>
      </c>
      <c r="P4149" s="88">
        <f t="shared" si="130"/>
        <v>0</v>
      </c>
    </row>
    <row r="4150" spans="1:16" x14ac:dyDescent="0.3">
      <c r="A4150" t="s">
        <v>45</v>
      </c>
      <c r="B4150" s="9" t="s">
        <v>400</v>
      </c>
      <c r="C4150" t="s">
        <v>404</v>
      </c>
      <c r="D4150" t="s">
        <v>78</v>
      </c>
      <c r="E4150" t="s">
        <v>235</v>
      </c>
      <c r="F4150" t="s">
        <v>220</v>
      </c>
      <c r="G4150" t="s">
        <v>272</v>
      </c>
      <c r="H4150" t="s">
        <v>6</v>
      </c>
      <c r="I4150">
        <v>2</v>
      </c>
      <c r="J4150">
        <v>1</v>
      </c>
      <c r="K4150">
        <v>0</v>
      </c>
      <c r="L4150">
        <v>1</v>
      </c>
      <c r="M4150">
        <v>1</v>
      </c>
      <c r="N4150">
        <v>0</v>
      </c>
      <c r="O4150" s="99">
        <f t="shared" si="129"/>
        <v>2</v>
      </c>
      <c r="P4150" s="88">
        <f t="shared" si="130"/>
        <v>0</v>
      </c>
    </row>
    <row r="4151" spans="1:16" x14ac:dyDescent="0.3">
      <c r="A4151" t="s">
        <v>45</v>
      </c>
      <c r="B4151" s="9" t="s">
        <v>400</v>
      </c>
      <c r="C4151" t="s">
        <v>404</v>
      </c>
      <c r="D4151" t="s">
        <v>80</v>
      </c>
      <c r="E4151" t="s">
        <v>236</v>
      </c>
      <c r="F4151" t="s">
        <v>220</v>
      </c>
      <c r="G4151" t="s">
        <v>272</v>
      </c>
      <c r="H4151" t="s">
        <v>4</v>
      </c>
      <c r="I4151">
        <v>26</v>
      </c>
      <c r="J4151">
        <v>18</v>
      </c>
      <c r="K4151">
        <v>3</v>
      </c>
      <c r="L4151">
        <v>15</v>
      </c>
      <c r="M4151">
        <v>6</v>
      </c>
      <c r="N4151">
        <v>2</v>
      </c>
      <c r="O4151" s="99">
        <f t="shared" si="129"/>
        <v>26</v>
      </c>
      <c r="P4151" s="88">
        <f t="shared" si="130"/>
        <v>2</v>
      </c>
    </row>
    <row r="4152" spans="1:16" x14ac:dyDescent="0.3">
      <c r="A4152" t="s">
        <v>45</v>
      </c>
      <c r="B4152" s="9" t="s">
        <v>400</v>
      </c>
      <c r="C4152" t="s">
        <v>404</v>
      </c>
      <c r="D4152" t="s">
        <v>80</v>
      </c>
      <c r="E4152" t="s">
        <v>236</v>
      </c>
      <c r="F4152" t="s">
        <v>220</v>
      </c>
      <c r="G4152" t="s">
        <v>272</v>
      </c>
      <c r="H4152" t="s">
        <v>5</v>
      </c>
      <c r="I4152">
        <v>7</v>
      </c>
      <c r="J4152">
        <v>5</v>
      </c>
      <c r="K4152">
        <v>3</v>
      </c>
      <c r="L4152">
        <v>2</v>
      </c>
      <c r="M4152">
        <v>2</v>
      </c>
      <c r="N4152">
        <v>0</v>
      </c>
      <c r="O4152" s="99">
        <f t="shared" si="129"/>
        <v>7</v>
      </c>
      <c r="P4152" s="88">
        <f t="shared" si="130"/>
        <v>0</v>
      </c>
    </row>
    <row r="4153" spans="1:16" x14ac:dyDescent="0.3">
      <c r="A4153" t="s">
        <v>45</v>
      </c>
      <c r="B4153" s="9" t="s">
        <v>400</v>
      </c>
      <c r="C4153" t="s">
        <v>404</v>
      </c>
      <c r="D4153" t="s">
        <v>80</v>
      </c>
      <c r="E4153" t="s">
        <v>236</v>
      </c>
      <c r="F4153" t="s">
        <v>220</v>
      </c>
      <c r="G4153" t="s">
        <v>272</v>
      </c>
      <c r="H4153" t="s">
        <v>7</v>
      </c>
      <c r="I4153">
        <v>4</v>
      </c>
      <c r="J4153">
        <v>2</v>
      </c>
      <c r="K4153">
        <v>2</v>
      </c>
      <c r="L4153">
        <v>0</v>
      </c>
      <c r="M4153">
        <v>2</v>
      </c>
      <c r="N4153">
        <v>0</v>
      </c>
      <c r="O4153" s="99">
        <f t="shared" si="129"/>
        <v>4</v>
      </c>
      <c r="P4153" s="88">
        <f t="shared" si="130"/>
        <v>0</v>
      </c>
    </row>
    <row r="4154" spans="1:16" x14ac:dyDescent="0.3">
      <c r="A4154" t="s">
        <v>45</v>
      </c>
      <c r="B4154" s="9" t="s">
        <v>400</v>
      </c>
      <c r="C4154" t="s">
        <v>404</v>
      </c>
      <c r="D4154" t="s">
        <v>80</v>
      </c>
      <c r="E4154" t="s">
        <v>236</v>
      </c>
      <c r="F4154" t="s">
        <v>220</v>
      </c>
      <c r="G4154" t="s">
        <v>272</v>
      </c>
      <c r="H4154" t="s">
        <v>6</v>
      </c>
      <c r="I4154">
        <v>4</v>
      </c>
      <c r="J4154">
        <v>2</v>
      </c>
      <c r="K4154">
        <v>2</v>
      </c>
      <c r="L4154">
        <v>0</v>
      </c>
      <c r="M4154">
        <v>2</v>
      </c>
      <c r="N4154">
        <v>0</v>
      </c>
      <c r="O4154" s="99">
        <f t="shared" si="129"/>
        <v>4</v>
      </c>
      <c r="P4154" s="88">
        <f t="shared" si="130"/>
        <v>0</v>
      </c>
    </row>
    <row r="4155" spans="1:16" x14ac:dyDescent="0.3">
      <c r="A4155" t="s">
        <v>45</v>
      </c>
      <c r="B4155" s="9" t="s">
        <v>400</v>
      </c>
      <c r="C4155" t="s">
        <v>404</v>
      </c>
      <c r="D4155" t="s">
        <v>82</v>
      </c>
      <c r="E4155" t="s">
        <v>237</v>
      </c>
      <c r="F4155" t="s">
        <v>220</v>
      </c>
      <c r="G4155" t="s">
        <v>272</v>
      </c>
      <c r="H4155" t="s">
        <v>4</v>
      </c>
      <c r="I4155">
        <v>6</v>
      </c>
      <c r="J4155">
        <v>1</v>
      </c>
      <c r="K4155">
        <v>0</v>
      </c>
      <c r="L4155">
        <v>1</v>
      </c>
      <c r="M4155">
        <v>5</v>
      </c>
      <c r="N4155">
        <v>0</v>
      </c>
      <c r="O4155" s="99">
        <f t="shared" si="129"/>
        <v>6</v>
      </c>
      <c r="P4155" s="88">
        <f t="shared" si="130"/>
        <v>0</v>
      </c>
    </row>
    <row r="4156" spans="1:16" x14ac:dyDescent="0.3">
      <c r="A4156" t="s">
        <v>45</v>
      </c>
      <c r="B4156" s="9" t="s">
        <v>400</v>
      </c>
      <c r="C4156" t="s">
        <v>404</v>
      </c>
      <c r="D4156" t="s">
        <v>82</v>
      </c>
      <c r="E4156" t="s">
        <v>237</v>
      </c>
      <c r="F4156" t="s">
        <v>220</v>
      </c>
      <c r="G4156" t="s">
        <v>272</v>
      </c>
      <c r="H4156" t="s">
        <v>6</v>
      </c>
      <c r="I4156">
        <v>2</v>
      </c>
      <c r="J4156">
        <v>0</v>
      </c>
      <c r="K4156">
        <v>0</v>
      </c>
      <c r="L4156">
        <v>0</v>
      </c>
      <c r="M4156">
        <v>2</v>
      </c>
      <c r="N4156">
        <v>0</v>
      </c>
      <c r="O4156" s="99">
        <f t="shared" si="129"/>
        <v>2</v>
      </c>
      <c r="P4156" s="88">
        <f t="shared" si="130"/>
        <v>0</v>
      </c>
    </row>
    <row r="4157" spans="1:16" x14ac:dyDescent="0.3">
      <c r="A4157" t="s">
        <v>45</v>
      </c>
      <c r="B4157" s="9" t="s">
        <v>400</v>
      </c>
      <c r="C4157" t="s">
        <v>404</v>
      </c>
      <c r="D4157" t="s">
        <v>84</v>
      </c>
      <c r="E4157" t="s">
        <v>238</v>
      </c>
      <c r="F4157" t="s">
        <v>239</v>
      </c>
      <c r="G4157" t="s">
        <v>271</v>
      </c>
      <c r="H4157" t="s">
        <v>4</v>
      </c>
      <c r="I4157">
        <v>323</v>
      </c>
      <c r="J4157">
        <v>198</v>
      </c>
      <c r="K4157">
        <v>80</v>
      </c>
      <c r="L4157">
        <v>118</v>
      </c>
      <c r="M4157">
        <v>72</v>
      </c>
      <c r="N4157">
        <v>53</v>
      </c>
      <c r="O4157" s="99">
        <f t="shared" si="129"/>
        <v>323</v>
      </c>
      <c r="P4157" s="88">
        <f t="shared" si="130"/>
        <v>53</v>
      </c>
    </row>
    <row r="4158" spans="1:16" x14ac:dyDescent="0.3">
      <c r="A4158" t="s">
        <v>45</v>
      </c>
      <c r="B4158" s="9" t="s">
        <v>400</v>
      </c>
      <c r="C4158" t="s">
        <v>404</v>
      </c>
      <c r="D4158" t="s">
        <v>84</v>
      </c>
      <c r="E4158" t="s">
        <v>238</v>
      </c>
      <c r="F4158" t="s">
        <v>239</v>
      </c>
      <c r="G4158" t="s">
        <v>271</v>
      </c>
      <c r="H4158" t="s">
        <v>5</v>
      </c>
      <c r="I4158">
        <v>59</v>
      </c>
      <c r="J4158">
        <v>41</v>
      </c>
      <c r="K4158">
        <v>2</v>
      </c>
      <c r="L4158">
        <v>39</v>
      </c>
      <c r="M4158">
        <v>15</v>
      </c>
      <c r="N4158">
        <v>3</v>
      </c>
      <c r="O4158" s="99">
        <f t="shared" si="129"/>
        <v>59</v>
      </c>
      <c r="P4158" s="88">
        <f t="shared" si="130"/>
        <v>3</v>
      </c>
    </row>
    <row r="4159" spans="1:16" x14ac:dyDescent="0.3">
      <c r="A4159" t="s">
        <v>45</v>
      </c>
      <c r="B4159" s="9" t="s">
        <v>400</v>
      </c>
      <c r="C4159" t="s">
        <v>404</v>
      </c>
      <c r="D4159" t="s">
        <v>84</v>
      </c>
      <c r="E4159" t="s">
        <v>238</v>
      </c>
      <c r="F4159" t="s">
        <v>239</v>
      </c>
      <c r="G4159" t="s">
        <v>271</v>
      </c>
      <c r="H4159" t="s">
        <v>7</v>
      </c>
      <c r="I4159">
        <v>16</v>
      </c>
      <c r="J4159">
        <v>8</v>
      </c>
      <c r="K4159">
        <v>1</v>
      </c>
      <c r="L4159">
        <v>7</v>
      </c>
      <c r="M4159">
        <v>5</v>
      </c>
      <c r="N4159">
        <v>3</v>
      </c>
      <c r="O4159" s="99">
        <f t="shared" si="129"/>
        <v>16</v>
      </c>
      <c r="P4159" s="88">
        <f t="shared" si="130"/>
        <v>3</v>
      </c>
    </row>
    <row r="4160" spans="1:16" x14ac:dyDescent="0.3">
      <c r="A4160" t="s">
        <v>45</v>
      </c>
      <c r="B4160" s="9" t="s">
        <v>400</v>
      </c>
      <c r="C4160" t="s">
        <v>404</v>
      </c>
      <c r="D4160" t="s">
        <v>84</v>
      </c>
      <c r="E4160" t="s">
        <v>238</v>
      </c>
      <c r="F4160" t="s">
        <v>239</v>
      </c>
      <c r="G4160" t="s">
        <v>271</v>
      </c>
      <c r="H4160" t="s">
        <v>6</v>
      </c>
      <c r="I4160">
        <v>9</v>
      </c>
      <c r="J4160">
        <v>7</v>
      </c>
      <c r="K4160">
        <v>1</v>
      </c>
      <c r="L4160">
        <v>6</v>
      </c>
      <c r="M4160">
        <v>2</v>
      </c>
      <c r="N4160">
        <v>0</v>
      </c>
      <c r="O4160" s="99">
        <f t="shared" si="129"/>
        <v>9</v>
      </c>
      <c r="P4160" s="88">
        <f t="shared" si="130"/>
        <v>0</v>
      </c>
    </row>
    <row r="4161" spans="1:16" x14ac:dyDescent="0.3">
      <c r="A4161" t="s">
        <v>45</v>
      </c>
      <c r="B4161" s="9" t="s">
        <v>400</v>
      </c>
      <c r="C4161" t="s">
        <v>404</v>
      </c>
      <c r="D4161" t="s">
        <v>86</v>
      </c>
      <c r="E4161" t="s">
        <v>240</v>
      </c>
      <c r="F4161" t="s">
        <v>239</v>
      </c>
      <c r="G4161" t="s">
        <v>271</v>
      </c>
      <c r="H4161" t="s">
        <v>4</v>
      </c>
      <c r="I4161">
        <v>87</v>
      </c>
      <c r="J4161">
        <v>30</v>
      </c>
      <c r="K4161">
        <v>2</v>
      </c>
      <c r="L4161">
        <v>28</v>
      </c>
      <c r="M4161">
        <v>36</v>
      </c>
      <c r="N4161">
        <v>21</v>
      </c>
      <c r="O4161" s="99">
        <f t="shared" si="129"/>
        <v>87</v>
      </c>
      <c r="P4161" s="88">
        <f t="shared" si="130"/>
        <v>21</v>
      </c>
    </row>
    <row r="4162" spans="1:16" x14ac:dyDescent="0.3">
      <c r="A4162" t="s">
        <v>45</v>
      </c>
      <c r="B4162" s="9" t="s">
        <v>400</v>
      </c>
      <c r="C4162" t="s">
        <v>404</v>
      </c>
      <c r="D4162" t="s">
        <v>86</v>
      </c>
      <c r="E4162" t="s">
        <v>240</v>
      </c>
      <c r="F4162" t="s">
        <v>239</v>
      </c>
      <c r="G4162" t="s">
        <v>271</v>
      </c>
      <c r="H4162" t="s">
        <v>5</v>
      </c>
      <c r="I4162">
        <v>14</v>
      </c>
      <c r="J4162">
        <v>5</v>
      </c>
      <c r="K4162">
        <v>0</v>
      </c>
      <c r="L4162">
        <v>5</v>
      </c>
      <c r="M4162">
        <v>5</v>
      </c>
      <c r="N4162">
        <v>4</v>
      </c>
      <c r="O4162" s="99">
        <f t="shared" si="129"/>
        <v>14</v>
      </c>
      <c r="P4162" s="88">
        <f t="shared" si="130"/>
        <v>4</v>
      </c>
    </row>
    <row r="4163" spans="1:16" x14ac:dyDescent="0.3">
      <c r="A4163" t="s">
        <v>45</v>
      </c>
      <c r="B4163" s="9" t="s">
        <v>400</v>
      </c>
      <c r="C4163" t="s">
        <v>404</v>
      </c>
      <c r="D4163" t="s">
        <v>86</v>
      </c>
      <c r="E4163" t="s">
        <v>240</v>
      </c>
      <c r="F4163" t="s">
        <v>239</v>
      </c>
      <c r="G4163" t="s">
        <v>271</v>
      </c>
      <c r="H4163" t="s">
        <v>7</v>
      </c>
      <c r="I4163">
        <v>4</v>
      </c>
      <c r="J4163">
        <v>3</v>
      </c>
      <c r="K4163">
        <v>1</v>
      </c>
      <c r="L4163">
        <v>2</v>
      </c>
      <c r="M4163">
        <v>1</v>
      </c>
      <c r="N4163">
        <v>0</v>
      </c>
      <c r="O4163" s="99">
        <f t="shared" ref="O4163:O4226" si="131">IF($I$1=$O$1,I4163,IF($J$1=$O$1,J4163,IF($K$1=$O$1,K4163,IF($L$1=$O$1,L4163,IF($M$1=$O$1,M4163,IF($N$1=$O$1,N4163,"x"))))))</f>
        <v>4</v>
      </c>
      <c r="P4163" s="88">
        <f t="shared" ref="P4163:P4226" si="132">IF($I$1=$P$1,I4163,IF($J$1=$P$1,J4163,IF($K$1=$P$1,K4163,IF($L$1=$P$1,L4163,IF($M$1=$P$1,M4163,IF($N$1=$P$1,N4163,"x"))))))</f>
        <v>0</v>
      </c>
    </row>
    <row r="4164" spans="1:16" x14ac:dyDescent="0.3">
      <c r="A4164" t="s">
        <v>45</v>
      </c>
      <c r="B4164" s="9" t="s">
        <v>400</v>
      </c>
      <c r="C4164" t="s">
        <v>404</v>
      </c>
      <c r="D4164" t="s">
        <v>86</v>
      </c>
      <c r="E4164" t="s">
        <v>240</v>
      </c>
      <c r="F4164" t="s">
        <v>239</v>
      </c>
      <c r="G4164" t="s">
        <v>271</v>
      </c>
      <c r="H4164" t="s">
        <v>6</v>
      </c>
      <c r="I4164">
        <v>3</v>
      </c>
      <c r="J4164">
        <v>3</v>
      </c>
      <c r="K4164">
        <v>0</v>
      </c>
      <c r="L4164">
        <v>3</v>
      </c>
      <c r="M4164">
        <v>0</v>
      </c>
      <c r="N4164">
        <v>0</v>
      </c>
      <c r="O4164" s="99">
        <f t="shared" si="131"/>
        <v>3</v>
      </c>
      <c r="P4164" s="88">
        <f t="shared" si="132"/>
        <v>0</v>
      </c>
    </row>
    <row r="4165" spans="1:16" x14ac:dyDescent="0.3">
      <c r="A4165" t="s">
        <v>45</v>
      </c>
      <c r="B4165" s="9" t="s">
        <v>400</v>
      </c>
      <c r="C4165" t="s">
        <v>404</v>
      </c>
      <c r="D4165" t="s">
        <v>88</v>
      </c>
      <c r="E4165" t="s">
        <v>241</v>
      </c>
      <c r="F4165" t="s">
        <v>220</v>
      </c>
      <c r="G4165" t="s">
        <v>271</v>
      </c>
      <c r="H4165" t="s">
        <v>4</v>
      </c>
      <c r="I4165">
        <v>13</v>
      </c>
      <c r="J4165">
        <v>10</v>
      </c>
      <c r="K4165">
        <v>4</v>
      </c>
      <c r="L4165">
        <v>6</v>
      </c>
      <c r="M4165">
        <v>3</v>
      </c>
      <c r="N4165">
        <v>0</v>
      </c>
      <c r="O4165" s="99">
        <f t="shared" si="131"/>
        <v>13</v>
      </c>
      <c r="P4165" s="88">
        <f t="shared" si="132"/>
        <v>0</v>
      </c>
    </row>
    <row r="4166" spans="1:16" x14ac:dyDescent="0.3">
      <c r="A4166" t="s">
        <v>45</v>
      </c>
      <c r="B4166" s="9" t="s">
        <v>400</v>
      </c>
      <c r="C4166" t="s">
        <v>404</v>
      </c>
      <c r="D4166" t="s">
        <v>88</v>
      </c>
      <c r="E4166" t="s">
        <v>241</v>
      </c>
      <c r="F4166" t="s">
        <v>220</v>
      </c>
      <c r="G4166" t="s">
        <v>271</v>
      </c>
      <c r="H4166" t="s">
        <v>5</v>
      </c>
      <c r="I4166">
        <v>6</v>
      </c>
      <c r="J4166">
        <v>5</v>
      </c>
      <c r="K4166">
        <v>0</v>
      </c>
      <c r="L4166">
        <v>5</v>
      </c>
      <c r="M4166">
        <v>1</v>
      </c>
      <c r="N4166">
        <v>0</v>
      </c>
      <c r="O4166" s="99">
        <f t="shared" si="131"/>
        <v>6</v>
      </c>
      <c r="P4166" s="88">
        <f t="shared" si="132"/>
        <v>0</v>
      </c>
    </row>
    <row r="4167" spans="1:16" x14ac:dyDescent="0.3">
      <c r="A4167" t="s">
        <v>45</v>
      </c>
      <c r="B4167" s="9" t="s">
        <v>400</v>
      </c>
      <c r="C4167" t="s">
        <v>404</v>
      </c>
      <c r="D4167" t="s">
        <v>88</v>
      </c>
      <c r="E4167" t="s">
        <v>241</v>
      </c>
      <c r="F4167" t="s">
        <v>220</v>
      </c>
      <c r="G4167" t="s">
        <v>271</v>
      </c>
      <c r="H4167" t="s">
        <v>7</v>
      </c>
      <c r="I4167">
        <v>3</v>
      </c>
      <c r="J4167">
        <v>2</v>
      </c>
      <c r="K4167">
        <v>0</v>
      </c>
      <c r="L4167">
        <v>2</v>
      </c>
      <c r="M4167">
        <v>1</v>
      </c>
      <c r="N4167">
        <v>0</v>
      </c>
      <c r="O4167" s="99">
        <f t="shared" si="131"/>
        <v>3</v>
      </c>
      <c r="P4167" s="88">
        <f t="shared" si="132"/>
        <v>0</v>
      </c>
    </row>
    <row r="4168" spans="1:16" x14ac:dyDescent="0.3">
      <c r="A4168" t="s">
        <v>45</v>
      </c>
      <c r="B4168" s="9" t="s">
        <v>400</v>
      </c>
      <c r="C4168" t="s">
        <v>404</v>
      </c>
      <c r="D4168" t="s">
        <v>88</v>
      </c>
      <c r="E4168" t="s">
        <v>241</v>
      </c>
      <c r="F4168" t="s">
        <v>220</v>
      </c>
      <c r="G4168" t="s">
        <v>271</v>
      </c>
      <c r="H4168" t="s">
        <v>6</v>
      </c>
      <c r="I4168">
        <v>1</v>
      </c>
      <c r="J4168">
        <v>1</v>
      </c>
      <c r="K4168">
        <v>0</v>
      </c>
      <c r="L4168">
        <v>1</v>
      </c>
      <c r="M4168">
        <v>0</v>
      </c>
      <c r="N4168">
        <v>0</v>
      </c>
      <c r="O4168" s="99">
        <f t="shared" si="131"/>
        <v>1</v>
      </c>
      <c r="P4168" s="88">
        <f t="shared" si="132"/>
        <v>0</v>
      </c>
    </row>
    <row r="4169" spans="1:16" x14ac:dyDescent="0.3">
      <c r="A4169" t="s">
        <v>45</v>
      </c>
      <c r="B4169" s="9" t="s">
        <v>400</v>
      </c>
      <c r="C4169" t="s">
        <v>404</v>
      </c>
      <c r="D4169" t="s">
        <v>90</v>
      </c>
      <c r="E4169" t="s">
        <v>242</v>
      </c>
      <c r="F4169" t="s">
        <v>220</v>
      </c>
      <c r="G4169" t="s">
        <v>272</v>
      </c>
      <c r="H4169" t="s">
        <v>4</v>
      </c>
      <c r="I4169">
        <v>9</v>
      </c>
      <c r="J4169">
        <v>3</v>
      </c>
      <c r="K4169">
        <v>0</v>
      </c>
      <c r="L4169">
        <v>3</v>
      </c>
      <c r="M4169">
        <v>5</v>
      </c>
      <c r="N4169">
        <v>1</v>
      </c>
      <c r="O4169" s="99">
        <f t="shared" si="131"/>
        <v>9</v>
      </c>
      <c r="P4169" s="88">
        <f t="shared" si="132"/>
        <v>1</v>
      </c>
    </row>
    <row r="4170" spans="1:16" x14ac:dyDescent="0.3">
      <c r="A4170" t="s">
        <v>45</v>
      </c>
      <c r="B4170" s="9" t="s">
        <v>400</v>
      </c>
      <c r="C4170" t="s">
        <v>404</v>
      </c>
      <c r="D4170" t="s">
        <v>90</v>
      </c>
      <c r="E4170" t="s">
        <v>242</v>
      </c>
      <c r="F4170" t="s">
        <v>220</v>
      </c>
      <c r="G4170" t="s">
        <v>272</v>
      </c>
      <c r="H4170" t="s">
        <v>5</v>
      </c>
      <c r="I4170">
        <v>7</v>
      </c>
      <c r="J4170">
        <v>0</v>
      </c>
      <c r="K4170">
        <v>0</v>
      </c>
      <c r="L4170">
        <v>0</v>
      </c>
      <c r="M4170">
        <v>5</v>
      </c>
      <c r="N4170">
        <v>2</v>
      </c>
      <c r="O4170" s="99">
        <f t="shared" si="131"/>
        <v>7</v>
      </c>
      <c r="P4170" s="88">
        <f t="shared" si="132"/>
        <v>2</v>
      </c>
    </row>
    <row r="4171" spans="1:16" x14ac:dyDescent="0.3">
      <c r="A4171" t="s">
        <v>45</v>
      </c>
      <c r="B4171" s="9" t="s">
        <v>400</v>
      </c>
      <c r="C4171" t="s">
        <v>404</v>
      </c>
      <c r="D4171" t="s">
        <v>90</v>
      </c>
      <c r="E4171" t="s">
        <v>242</v>
      </c>
      <c r="F4171" t="s">
        <v>220</v>
      </c>
      <c r="G4171" t="s">
        <v>272</v>
      </c>
      <c r="H4171" t="s">
        <v>7</v>
      </c>
      <c r="I4171">
        <v>4</v>
      </c>
      <c r="J4171">
        <v>1</v>
      </c>
      <c r="K4171">
        <v>0</v>
      </c>
      <c r="L4171">
        <v>1</v>
      </c>
      <c r="M4171">
        <v>2</v>
      </c>
      <c r="N4171">
        <v>1</v>
      </c>
      <c r="O4171" s="99">
        <f t="shared" si="131"/>
        <v>4</v>
      </c>
      <c r="P4171" s="88">
        <f t="shared" si="132"/>
        <v>1</v>
      </c>
    </row>
    <row r="4172" spans="1:16" x14ac:dyDescent="0.3">
      <c r="A4172" t="s">
        <v>45</v>
      </c>
      <c r="B4172" s="9" t="s">
        <v>400</v>
      </c>
      <c r="C4172" t="s">
        <v>404</v>
      </c>
      <c r="D4172" t="s">
        <v>90</v>
      </c>
      <c r="E4172" t="s">
        <v>242</v>
      </c>
      <c r="F4172" t="s">
        <v>220</v>
      </c>
      <c r="G4172" t="s">
        <v>272</v>
      </c>
      <c r="H4172" t="s">
        <v>6</v>
      </c>
      <c r="I4172">
        <v>9</v>
      </c>
      <c r="J4172">
        <v>6</v>
      </c>
      <c r="K4172">
        <v>3</v>
      </c>
      <c r="L4172">
        <v>3</v>
      </c>
      <c r="M4172">
        <v>3</v>
      </c>
      <c r="N4172">
        <v>0</v>
      </c>
      <c r="O4172" s="99">
        <f t="shared" si="131"/>
        <v>9</v>
      </c>
      <c r="P4172" s="88">
        <f t="shared" si="132"/>
        <v>0</v>
      </c>
    </row>
    <row r="4173" spans="1:16" x14ac:dyDescent="0.3">
      <c r="A4173" t="s">
        <v>45</v>
      </c>
      <c r="B4173" s="9" t="s">
        <v>400</v>
      </c>
      <c r="C4173" t="s">
        <v>404</v>
      </c>
      <c r="D4173" t="s">
        <v>92</v>
      </c>
      <c r="E4173" t="s">
        <v>243</v>
      </c>
      <c r="F4173" t="s">
        <v>220</v>
      </c>
      <c r="G4173" t="s">
        <v>271</v>
      </c>
      <c r="H4173" t="s">
        <v>4</v>
      </c>
      <c r="I4173">
        <v>19</v>
      </c>
      <c r="J4173">
        <v>15</v>
      </c>
      <c r="K4173">
        <v>3</v>
      </c>
      <c r="L4173">
        <v>12</v>
      </c>
      <c r="M4173">
        <v>4</v>
      </c>
      <c r="N4173">
        <v>0</v>
      </c>
      <c r="O4173" s="99">
        <f t="shared" si="131"/>
        <v>19</v>
      </c>
      <c r="P4173" s="88">
        <f t="shared" si="132"/>
        <v>0</v>
      </c>
    </row>
    <row r="4174" spans="1:16" x14ac:dyDescent="0.3">
      <c r="A4174" t="s">
        <v>45</v>
      </c>
      <c r="B4174" s="9" t="s">
        <v>400</v>
      </c>
      <c r="C4174" t="s">
        <v>404</v>
      </c>
      <c r="D4174" t="s">
        <v>92</v>
      </c>
      <c r="E4174" t="s">
        <v>243</v>
      </c>
      <c r="F4174" t="s">
        <v>220</v>
      </c>
      <c r="G4174" t="s">
        <v>271</v>
      </c>
      <c r="H4174" t="s">
        <v>5</v>
      </c>
      <c r="I4174">
        <v>4</v>
      </c>
      <c r="J4174">
        <v>4</v>
      </c>
      <c r="K4174">
        <v>3</v>
      </c>
      <c r="L4174">
        <v>1</v>
      </c>
      <c r="M4174">
        <v>0</v>
      </c>
      <c r="N4174">
        <v>0</v>
      </c>
      <c r="O4174" s="99">
        <f t="shared" si="131"/>
        <v>4</v>
      </c>
      <c r="P4174" s="88">
        <f t="shared" si="132"/>
        <v>0</v>
      </c>
    </row>
    <row r="4175" spans="1:16" x14ac:dyDescent="0.3">
      <c r="A4175" t="s">
        <v>45</v>
      </c>
      <c r="B4175" s="9" t="s">
        <v>400</v>
      </c>
      <c r="C4175" t="s">
        <v>404</v>
      </c>
      <c r="D4175" t="s">
        <v>92</v>
      </c>
      <c r="E4175" t="s">
        <v>243</v>
      </c>
      <c r="F4175" t="s">
        <v>220</v>
      </c>
      <c r="G4175" t="s">
        <v>271</v>
      </c>
      <c r="H4175" t="s">
        <v>7</v>
      </c>
      <c r="I4175">
        <v>3</v>
      </c>
      <c r="J4175">
        <v>0</v>
      </c>
      <c r="K4175">
        <v>0</v>
      </c>
      <c r="L4175">
        <v>0</v>
      </c>
      <c r="M4175">
        <v>0</v>
      </c>
      <c r="N4175">
        <v>3</v>
      </c>
      <c r="O4175" s="99">
        <f t="shared" si="131"/>
        <v>3</v>
      </c>
      <c r="P4175" s="88">
        <f t="shared" si="132"/>
        <v>3</v>
      </c>
    </row>
    <row r="4176" spans="1:16" x14ac:dyDescent="0.3">
      <c r="A4176" t="s">
        <v>45</v>
      </c>
      <c r="B4176" s="9" t="s">
        <v>400</v>
      </c>
      <c r="C4176" t="s">
        <v>404</v>
      </c>
      <c r="D4176" t="s">
        <v>92</v>
      </c>
      <c r="E4176" t="s">
        <v>243</v>
      </c>
      <c r="F4176" t="s">
        <v>220</v>
      </c>
      <c r="G4176" t="s">
        <v>271</v>
      </c>
      <c r="H4176" t="s">
        <v>6</v>
      </c>
      <c r="I4176">
        <v>4</v>
      </c>
      <c r="J4176">
        <v>4</v>
      </c>
      <c r="K4176">
        <v>0</v>
      </c>
      <c r="L4176">
        <v>4</v>
      </c>
      <c r="M4176">
        <v>0</v>
      </c>
      <c r="N4176">
        <v>0</v>
      </c>
      <c r="O4176" s="99">
        <f t="shared" si="131"/>
        <v>4</v>
      </c>
      <c r="P4176" s="88">
        <f t="shared" si="132"/>
        <v>0</v>
      </c>
    </row>
    <row r="4177" spans="1:16" x14ac:dyDescent="0.3">
      <c r="A4177" t="s">
        <v>45</v>
      </c>
      <c r="B4177" s="9" t="s">
        <v>400</v>
      </c>
      <c r="C4177" t="s">
        <v>404</v>
      </c>
      <c r="D4177" t="s">
        <v>94</v>
      </c>
      <c r="E4177" t="s">
        <v>244</v>
      </c>
      <c r="F4177" t="s">
        <v>220</v>
      </c>
      <c r="G4177" t="s">
        <v>272</v>
      </c>
      <c r="H4177" t="s">
        <v>4</v>
      </c>
      <c r="I4177">
        <v>38</v>
      </c>
      <c r="J4177">
        <v>14</v>
      </c>
      <c r="K4177">
        <v>2</v>
      </c>
      <c r="L4177">
        <v>12</v>
      </c>
      <c r="M4177">
        <v>14</v>
      </c>
      <c r="N4177">
        <v>10</v>
      </c>
      <c r="O4177" s="99">
        <f t="shared" si="131"/>
        <v>38</v>
      </c>
      <c r="P4177" s="88">
        <f t="shared" si="132"/>
        <v>10</v>
      </c>
    </row>
    <row r="4178" spans="1:16" x14ac:dyDescent="0.3">
      <c r="A4178" t="s">
        <v>45</v>
      </c>
      <c r="B4178" s="9" t="s">
        <v>400</v>
      </c>
      <c r="C4178" t="s">
        <v>404</v>
      </c>
      <c r="D4178" t="s">
        <v>94</v>
      </c>
      <c r="E4178" t="s">
        <v>244</v>
      </c>
      <c r="F4178" t="s">
        <v>220</v>
      </c>
      <c r="G4178" t="s">
        <v>272</v>
      </c>
      <c r="H4178" t="s">
        <v>5</v>
      </c>
      <c r="I4178">
        <v>16</v>
      </c>
      <c r="J4178">
        <v>2</v>
      </c>
      <c r="K4178">
        <v>0</v>
      </c>
      <c r="L4178">
        <v>2</v>
      </c>
      <c r="M4178">
        <v>9</v>
      </c>
      <c r="N4178">
        <v>5</v>
      </c>
      <c r="O4178" s="99">
        <f t="shared" si="131"/>
        <v>16</v>
      </c>
      <c r="P4178" s="88">
        <f t="shared" si="132"/>
        <v>5</v>
      </c>
    </row>
    <row r="4179" spans="1:16" x14ac:dyDescent="0.3">
      <c r="A4179" t="s">
        <v>45</v>
      </c>
      <c r="B4179" s="9" t="s">
        <v>400</v>
      </c>
      <c r="C4179" t="s">
        <v>404</v>
      </c>
      <c r="D4179" t="s">
        <v>94</v>
      </c>
      <c r="E4179" t="s">
        <v>244</v>
      </c>
      <c r="F4179" t="s">
        <v>220</v>
      </c>
      <c r="G4179" t="s">
        <v>272</v>
      </c>
      <c r="H4179" t="s">
        <v>7</v>
      </c>
      <c r="I4179">
        <v>14</v>
      </c>
      <c r="J4179">
        <v>0</v>
      </c>
      <c r="K4179">
        <v>0</v>
      </c>
      <c r="L4179">
        <v>0</v>
      </c>
      <c r="M4179">
        <v>1</v>
      </c>
      <c r="N4179">
        <v>13</v>
      </c>
      <c r="O4179" s="99">
        <f t="shared" si="131"/>
        <v>14</v>
      </c>
      <c r="P4179" s="88">
        <f t="shared" si="132"/>
        <v>13</v>
      </c>
    </row>
    <row r="4180" spans="1:16" x14ac:dyDescent="0.3">
      <c r="A4180" t="s">
        <v>45</v>
      </c>
      <c r="B4180" s="9" t="s">
        <v>400</v>
      </c>
      <c r="C4180" t="s">
        <v>404</v>
      </c>
      <c r="D4180" t="s">
        <v>94</v>
      </c>
      <c r="E4180" t="s">
        <v>244</v>
      </c>
      <c r="F4180" t="s">
        <v>220</v>
      </c>
      <c r="G4180" t="s">
        <v>272</v>
      </c>
      <c r="H4180" t="s">
        <v>6</v>
      </c>
      <c r="I4180">
        <v>2</v>
      </c>
      <c r="J4180">
        <v>1</v>
      </c>
      <c r="K4180">
        <v>0</v>
      </c>
      <c r="L4180">
        <v>1</v>
      </c>
      <c r="M4180">
        <v>0</v>
      </c>
      <c r="N4180">
        <v>1</v>
      </c>
      <c r="O4180" s="99">
        <f t="shared" si="131"/>
        <v>2</v>
      </c>
      <c r="P4180" s="88">
        <f t="shared" si="132"/>
        <v>1</v>
      </c>
    </row>
    <row r="4181" spans="1:16" x14ac:dyDescent="0.3">
      <c r="A4181" t="s">
        <v>45</v>
      </c>
      <c r="B4181" s="9" t="s">
        <v>400</v>
      </c>
      <c r="C4181" t="s">
        <v>404</v>
      </c>
      <c r="D4181" t="s">
        <v>245</v>
      </c>
      <c r="E4181" t="s">
        <v>246</v>
      </c>
      <c r="F4181" t="s">
        <v>220</v>
      </c>
      <c r="G4181" t="s">
        <v>273</v>
      </c>
      <c r="H4181" t="s">
        <v>5</v>
      </c>
      <c r="I4181">
        <v>1</v>
      </c>
      <c r="J4181">
        <v>0</v>
      </c>
      <c r="K4181">
        <v>0</v>
      </c>
      <c r="L4181">
        <v>0</v>
      </c>
      <c r="M4181">
        <v>1</v>
      </c>
      <c r="N4181">
        <v>0</v>
      </c>
      <c r="O4181" s="99">
        <f t="shared" si="131"/>
        <v>1</v>
      </c>
      <c r="P4181" s="88">
        <f t="shared" si="132"/>
        <v>0</v>
      </c>
    </row>
    <row r="4182" spans="1:16" x14ac:dyDescent="0.3">
      <c r="A4182" t="s">
        <v>45</v>
      </c>
      <c r="B4182" s="9" t="s">
        <v>400</v>
      </c>
      <c r="C4182" t="s">
        <v>404</v>
      </c>
      <c r="D4182" t="s">
        <v>100</v>
      </c>
      <c r="E4182" t="s">
        <v>247</v>
      </c>
      <c r="F4182" t="s">
        <v>220</v>
      </c>
      <c r="G4182" t="s">
        <v>272</v>
      </c>
      <c r="H4182" t="s">
        <v>4</v>
      </c>
      <c r="I4182">
        <v>49</v>
      </c>
      <c r="J4182">
        <v>39</v>
      </c>
      <c r="K4182">
        <v>4</v>
      </c>
      <c r="L4182">
        <v>35</v>
      </c>
      <c r="M4182">
        <v>7</v>
      </c>
      <c r="N4182">
        <v>3</v>
      </c>
      <c r="O4182" s="99">
        <f t="shared" si="131"/>
        <v>49</v>
      </c>
      <c r="P4182" s="88">
        <f t="shared" si="132"/>
        <v>3</v>
      </c>
    </row>
    <row r="4183" spans="1:16" x14ac:dyDescent="0.3">
      <c r="A4183" t="s">
        <v>45</v>
      </c>
      <c r="B4183" s="9" t="s">
        <v>400</v>
      </c>
      <c r="C4183" t="s">
        <v>404</v>
      </c>
      <c r="D4183" t="s">
        <v>100</v>
      </c>
      <c r="E4183" t="s">
        <v>247</v>
      </c>
      <c r="F4183" t="s">
        <v>220</v>
      </c>
      <c r="G4183" t="s">
        <v>272</v>
      </c>
      <c r="H4183" t="s">
        <v>5</v>
      </c>
      <c r="I4183">
        <v>11</v>
      </c>
      <c r="J4183">
        <v>8</v>
      </c>
      <c r="K4183">
        <v>2</v>
      </c>
      <c r="L4183">
        <v>6</v>
      </c>
      <c r="M4183">
        <v>3</v>
      </c>
      <c r="N4183">
        <v>0</v>
      </c>
      <c r="O4183" s="99">
        <f t="shared" si="131"/>
        <v>11</v>
      </c>
      <c r="P4183" s="88">
        <f t="shared" si="132"/>
        <v>0</v>
      </c>
    </row>
    <row r="4184" spans="1:16" x14ac:dyDescent="0.3">
      <c r="A4184" t="s">
        <v>45</v>
      </c>
      <c r="B4184" s="9" t="s">
        <v>400</v>
      </c>
      <c r="C4184" t="s">
        <v>404</v>
      </c>
      <c r="D4184" t="s">
        <v>100</v>
      </c>
      <c r="E4184" t="s">
        <v>247</v>
      </c>
      <c r="F4184" t="s">
        <v>220</v>
      </c>
      <c r="G4184" t="s">
        <v>272</v>
      </c>
      <c r="H4184" t="s">
        <v>7</v>
      </c>
      <c r="I4184">
        <v>3</v>
      </c>
      <c r="J4184">
        <v>2</v>
      </c>
      <c r="K4184">
        <v>2</v>
      </c>
      <c r="L4184">
        <v>0</v>
      </c>
      <c r="M4184">
        <v>1</v>
      </c>
      <c r="N4184">
        <v>0</v>
      </c>
      <c r="O4184" s="99">
        <f t="shared" si="131"/>
        <v>3</v>
      </c>
      <c r="P4184" s="88">
        <f t="shared" si="132"/>
        <v>0</v>
      </c>
    </row>
    <row r="4185" spans="1:16" x14ac:dyDescent="0.3">
      <c r="A4185" t="s">
        <v>45</v>
      </c>
      <c r="B4185" s="9" t="s">
        <v>400</v>
      </c>
      <c r="C4185" t="s">
        <v>404</v>
      </c>
      <c r="D4185" t="s">
        <v>100</v>
      </c>
      <c r="E4185" t="s">
        <v>247</v>
      </c>
      <c r="F4185" t="s">
        <v>220</v>
      </c>
      <c r="G4185" t="s">
        <v>272</v>
      </c>
      <c r="H4185" t="s">
        <v>6</v>
      </c>
      <c r="I4185">
        <v>5</v>
      </c>
      <c r="J4185">
        <v>2</v>
      </c>
      <c r="K4185">
        <v>0</v>
      </c>
      <c r="L4185">
        <v>2</v>
      </c>
      <c r="M4185">
        <v>1</v>
      </c>
      <c r="N4185">
        <v>2</v>
      </c>
      <c r="O4185" s="99">
        <f t="shared" si="131"/>
        <v>5</v>
      </c>
      <c r="P4185" s="88">
        <f t="shared" si="132"/>
        <v>2</v>
      </c>
    </row>
    <row r="4186" spans="1:16" x14ac:dyDescent="0.3">
      <c r="A4186" t="s">
        <v>45</v>
      </c>
      <c r="B4186" s="9" t="s">
        <v>400</v>
      </c>
      <c r="C4186" t="s">
        <v>404</v>
      </c>
      <c r="D4186" t="s">
        <v>102</v>
      </c>
      <c r="E4186" t="s">
        <v>248</v>
      </c>
      <c r="F4186" t="s">
        <v>220</v>
      </c>
      <c r="G4186" t="s">
        <v>271</v>
      </c>
      <c r="H4186" t="s">
        <v>4</v>
      </c>
      <c r="I4186">
        <v>97</v>
      </c>
      <c r="J4186">
        <v>12</v>
      </c>
      <c r="K4186">
        <v>5</v>
      </c>
      <c r="L4186">
        <v>7</v>
      </c>
      <c r="M4186">
        <v>35</v>
      </c>
      <c r="N4186">
        <v>50</v>
      </c>
      <c r="O4186" s="99">
        <f t="shared" si="131"/>
        <v>97</v>
      </c>
      <c r="P4186" s="88">
        <f t="shared" si="132"/>
        <v>50</v>
      </c>
    </row>
    <row r="4187" spans="1:16" x14ac:dyDescent="0.3">
      <c r="A4187" t="s">
        <v>45</v>
      </c>
      <c r="B4187" s="9" t="s">
        <v>400</v>
      </c>
      <c r="C4187" t="s">
        <v>404</v>
      </c>
      <c r="D4187" t="s">
        <v>102</v>
      </c>
      <c r="E4187" t="s">
        <v>248</v>
      </c>
      <c r="F4187" t="s">
        <v>220</v>
      </c>
      <c r="G4187" t="s">
        <v>271</v>
      </c>
      <c r="H4187" t="s">
        <v>5</v>
      </c>
      <c r="I4187">
        <v>9</v>
      </c>
      <c r="J4187">
        <v>5</v>
      </c>
      <c r="K4187">
        <v>1</v>
      </c>
      <c r="L4187">
        <v>4</v>
      </c>
      <c r="M4187">
        <v>1</v>
      </c>
      <c r="N4187">
        <v>3</v>
      </c>
      <c r="O4187" s="99">
        <f t="shared" si="131"/>
        <v>9</v>
      </c>
      <c r="P4187" s="88">
        <f t="shared" si="132"/>
        <v>3</v>
      </c>
    </row>
    <row r="4188" spans="1:16" x14ac:dyDescent="0.3">
      <c r="A4188" t="s">
        <v>45</v>
      </c>
      <c r="B4188" s="9" t="s">
        <v>400</v>
      </c>
      <c r="C4188" t="s">
        <v>404</v>
      </c>
      <c r="D4188" t="s">
        <v>102</v>
      </c>
      <c r="E4188" t="s">
        <v>248</v>
      </c>
      <c r="F4188" t="s">
        <v>220</v>
      </c>
      <c r="G4188" t="s">
        <v>271</v>
      </c>
      <c r="H4188" t="s">
        <v>7</v>
      </c>
      <c r="I4188">
        <v>7</v>
      </c>
      <c r="J4188">
        <v>3</v>
      </c>
      <c r="K4188">
        <v>0</v>
      </c>
      <c r="L4188">
        <v>3</v>
      </c>
      <c r="M4188">
        <v>3</v>
      </c>
      <c r="N4188">
        <v>1</v>
      </c>
      <c r="O4188" s="99">
        <f t="shared" si="131"/>
        <v>7</v>
      </c>
      <c r="P4188" s="88">
        <f t="shared" si="132"/>
        <v>1</v>
      </c>
    </row>
    <row r="4189" spans="1:16" x14ac:dyDescent="0.3">
      <c r="A4189" t="s">
        <v>45</v>
      </c>
      <c r="B4189" s="9" t="s">
        <v>400</v>
      </c>
      <c r="C4189" t="s">
        <v>404</v>
      </c>
      <c r="D4189" t="s">
        <v>102</v>
      </c>
      <c r="E4189" t="s">
        <v>248</v>
      </c>
      <c r="F4189" t="s">
        <v>220</v>
      </c>
      <c r="G4189" t="s">
        <v>271</v>
      </c>
      <c r="H4189" t="s">
        <v>6</v>
      </c>
      <c r="I4189">
        <v>4</v>
      </c>
      <c r="J4189">
        <v>1</v>
      </c>
      <c r="K4189">
        <v>0</v>
      </c>
      <c r="L4189">
        <v>1</v>
      </c>
      <c r="M4189">
        <v>0</v>
      </c>
      <c r="N4189">
        <v>3</v>
      </c>
      <c r="O4189" s="99">
        <f t="shared" si="131"/>
        <v>4</v>
      </c>
      <c r="P4189" s="88">
        <f t="shared" si="132"/>
        <v>3</v>
      </c>
    </row>
    <row r="4190" spans="1:16" x14ac:dyDescent="0.3">
      <c r="A4190" t="s">
        <v>45</v>
      </c>
      <c r="B4190" s="9" t="s">
        <v>400</v>
      </c>
      <c r="C4190" t="s">
        <v>404</v>
      </c>
      <c r="D4190" t="s">
        <v>104</v>
      </c>
      <c r="E4190" t="s">
        <v>249</v>
      </c>
      <c r="F4190" t="s">
        <v>220</v>
      </c>
      <c r="G4190" t="s">
        <v>272</v>
      </c>
      <c r="H4190" t="s">
        <v>4</v>
      </c>
      <c r="I4190">
        <v>7</v>
      </c>
      <c r="J4190">
        <v>5</v>
      </c>
      <c r="K4190">
        <v>2</v>
      </c>
      <c r="L4190">
        <v>3</v>
      </c>
      <c r="M4190">
        <v>2</v>
      </c>
      <c r="N4190">
        <v>0</v>
      </c>
      <c r="O4190" s="99">
        <f t="shared" si="131"/>
        <v>7</v>
      </c>
      <c r="P4190" s="88">
        <f t="shared" si="132"/>
        <v>0</v>
      </c>
    </row>
    <row r="4191" spans="1:16" x14ac:dyDescent="0.3">
      <c r="A4191" t="s">
        <v>45</v>
      </c>
      <c r="B4191" s="9" t="s">
        <v>400</v>
      </c>
      <c r="C4191" t="s">
        <v>404</v>
      </c>
      <c r="D4191" t="s">
        <v>104</v>
      </c>
      <c r="E4191" t="s">
        <v>249</v>
      </c>
      <c r="F4191" t="s">
        <v>220</v>
      </c>
      <c r="G4191" t="s">
        <v>272</v>
      </c>
      <c r="H4191" t="s">
        <v>5</v>
      </c>
      <c r="I4191">
        <v>3</v>
      </c>
      <c r="J4191">
        <v>0</v>
      </c>
      <c r="K4191">
        <v>0</v>
      </c>
      <c r="L4191">
        <v>0</v>
      </c>
      <c r="M4191">
        <v>3</v>
      </c>
      <c r="N4191">
        <v>0</v>
      </c>
      <c r="O4191" s="99">
        <f t="shared" si="131"/>
        <v>3</v>
      </c>
      <c r="P4191" s="88">
        <f t="shared" si="132"/>
        <v>0</v>
      </c>
    </row>
    <row r="4192" spans="1:16" x14ac:dyDescent="0.3">
      <c r="A4192" t="s">
        <v>45</v>
      </c>
      <c r="B4192" s="9" t="s">
        <v>400</v>
      </c>
      <c r="C4192" t="s">
        <v>404</v>
      </c>
      <c r="D4192" t="s">
        <v>104</v>
      </c>
      <c r="E4192" t="s">
        <v>249</v>
      </c>
      <c r="F4192" t="s">
        <v>220</v>
      </c>
      <c r="G4192" t="s">
        <v>272</v>
      </c>
      <c r="H4192" t="s">
        <v>6</v>
      </c>
      <c r="I4192">
        <v>1</v>
      </c>
      <c r="J4192">
        <v>1</v>
      </c>
      <c r="K4192">
        <v>0</v>
      </c>
      <c r="L4192">
        <v>1</v>
      </c>
      <c r="M4192">
        <v>0</v>
      </c>
      <c r="N4192">
        <v>0</v>
      </c>
      <c r="O4192" s="99">
        <f t="shared" si="131"/>
        <v>1</v>
      </c>
      <c r="P4192" s="88">
        <f t="shared" si="132"/>
        <v>0</v>
      </c>
    </row>
    <row r="4193" spans="1:16" x14ac:dyDescent="0.3">
      <c r="A4193" t="s">
        <v>45</v>
      </c>
      <c r="B4193" s="9" t="s">
        <v>400</v>
      </c>
      <c r="C4193" t="s">
        <v>404</v>
      </c>
      <c r="D4193" t="s">
        <v>106</v>
      </c>
      <c r="E4193" t="s">
        <v>250</v>
      </c>
      <c r="F4193" t="s">
        <v>220</v>
      </c>
      <c r="G4193" t="s">
        <v>273</v>
      </c>
      <c r="H4193" t="s">
        <v>4</v>
      </c>
      <c r="I4193">
        <v>20</v>
      </c>
      <c r="J4193">
        <v>8</v>
      </c>
      <c r="K4193">
        <v>1</v>
      </c>
      <c r="L4193">
        <v>7</v>
      </c>
      <c r="M4193">
        <v>6</v>
      </c>
      <c r="N4193">
        <v>6</v>
      </c>
      <c r="O4193" s="99">
        <f t="shared" si="131"/>
        <v>20</v>
      </c>
      <c r="P4193" s="88">
        <f t="shared" si="132"/>
        <v>6</v>
      </c>
    </row>
    <row r="4194" spans="1:16" x14ac:dyDescent="0.3">
      <c r="A4194" t="s">
        <v>45</v>
      </c>
      <c r="B4194" s="9" t="s">
        <v>400</v>
      </c>
      <c r="C4194" t="s">
        <v>404</v>
      </c>
      <c r="D4194" t="s">
        <v>106</v>
      </c>
      <c r="E4194" t="s">
        <v>250</v>
      </c>
      <c r="F4194" t="s">
        <v>220</v>
      </c>
      <c r="G4194" t="s">
        <v>273</v>
      </c>
      <c r="H4194" t="s">
        <v>5</v>
      </c>
      <c r="I4194">
        <v>6</v>
      </c>
      <c r="J4194">
        <v>0</v>
      </c>
      <c r="K4194">
        <v>0</v>
      </c>
      <c r="L4194">
        <v>0</v>
      </c>
      <c r="M4194">
        <v>1</v>
      </c>
      <c r="N4194">
        <v>5</v>
      </c>
      <c r="O4194" s="99">
        <f t="shared" si="131"/>
        <v>6</v>
      </c>
      <c r="P4194" s="88">
        <f t="shared" si="132"/>
        <v>5</v>
      </c>
    </row>
    <row r="4195" spans="1:16" x14ac:dyDescent="0.3">
      <c r="A4195" t="s">
        <v>45</v>
      </c>
      <c r="B4195" s="9" t="s">
        <v>400</v>
      </c>
      <c r="C4195" t="s">
        <v>404</v>
      </c>
      <c r="D4195" t="s">
        <v>106</v>
      </c>
      <c r="E4195" t="s">
        <v>250</v>
      </c>
      <c r="F4195" t="s">
        <v>220</v>
      </c>
      <c r="G4195" t="s">
        <v>273</v>
      </c>
      <c r="H4195" t="s">
        <v>7</v>
      </c>
      <c r="I4195">
        <v>5</v>
      </c>
      <c r="J4195">
        <v>1</v>
      </c>
      <c r="K4195">
        <v>1</v>
      </c>
      <c r="L4195">
        <v>0</v>
      </c>
      <c r="M4195">
        <v>2</v>
      </c>
      <c r="N4195">
        <v>2</v>
      </c>
      <c r="O4195" s="99">
        <f t="shared" si="131"/>
        <v>5</v>
      </c>
      <c r="P4195" s="88">
        <f t="shared" si="132"/>
        <v>2</v>
      </c>
    </row>
    <row r="4196" spans="1:16" x14ac:dyDescent="0.3">
      <c r="A4196" t="s">
        <v>45</v>
      </c>
      <c r="B4196" s="9" t="s">
        <v>400</v>
      </c>
      <c r="C4196" t="s">
        <v>404</v>
      </c>
      <c r="D4196" t="s">
        <v>108</v>
      </c>
      <c r="E4196" t="s">
        <v>251</v>
      </c>
      <c r="F4196" t="s">
        <v>239</v>
      </c>
      <c r="G4196" t="s">
        <v>271</v>
      </c>
      <c r="H4196" t="s">
        <v>4</v>
      </c>
      <c r="I4196">
        <v>55</v>
      </c>
      <c r="J4196">
        <v>32</v>
      </c>
      <c r="K4196">
        <v>7</v>
      </c>
      <c r="L4196">
        <v>25</v>
      </c>
      <c r="M4196">
        <v>12</v>
      </c>
      <c r="N4196">
        <v>11</v>
      </c>
      <c r="O4196" s="99">
        <f t="shared" si="131"/>
        <v>55</v>
      </c>
      <c r="P4196" s="88">
        <f t="shared" si="132"/>
        <v>11</v>
      </c>
    </row>
    <row r="4197" spans="1:16" x14ac:dyDescent="0.3">
      <c r="A4197" t="s">
        <v>45</v>
      </c>
      <c r="B4197" s="9" t="s">
        <v>400</v>
      </c>
      <c r="C4197" t="s">
        <v>404</v>
      </c>
      <c r="D4197" t="s">
        <v>108</v>
      </c>
      <c r="E4197" t="s">
        <v>251</v>
      </c>
      <c r="F4197" t="s">
        <v>239</v>
      </c>
      <c r="G4197" t="s">
        <v>271</v>
      </c>
      <c r="H4197" t="s">
        <v>5</v>
      </c>
      <c r="I4197">
        <v>6</v>
      </c>
      <c r="J4197">
        <v>2</v>
      </c>
      <c r="K4197">
        <v>0</v>
      </c>
      <c r="L4197">
        <v>2</v>
      </c>
      <c r="M4197">
        <v>3</v>
      </c>
      <c r="N4197">
        <v>1</v>
      </c>
      <c r="O4197" s="99">
        <f t="shared" si="131"/>
        <v>6</v>
      </c>
      <c r="P4197" s="88">
        <f t="shared" si="132"/>
        <v>1</v>
      </c>
    </row>
    <row r="4198" spans="1:16" x14ac:dyDescent="0.3">
      <c r="A4198" t="s">
        <v>45</v>
      </c>
      <c r="B4198" s="9" t="s">
        <v>400</v>
      </c>
      <c r="C4198" t="s">
        <v>404</v>
      </c>
      <c r="D4198" t="s">
        <v>108</v>
      </c>
      <c r="E4198" t="s">
        <v>251</v>
      </c>
      <c r="F4198" t="s">
        <v>239</v>
      </c>
      <c r="G4198" t="s">
        <v>271</v>
      </c>
      <c r="H4198" t="s">
        <v>6</v>
      </c>
      <c r="I4198">
        <v>3</v>
      </c>
      <c r="J4198">
        <v>3</v>
      </c>
      <c r="K4198">
        <v>1</v>
      </c>
      <c r="L4198">
        <v>2</v>
      </c>
      <c r="M4198">
        <v>0</v>
      </c>
      <c r="N4198">
        <v>0</v>
      </c>
      <c r="O4198" s="99">
        <f t="shared" si="131"/>
        <v>3</v>
      </c>
      <c r="P4198" s="88">
        <f t="shared" si="132"/>
        <v>0</v>
      </c>
    </row>
    <row r="4199" spans="1:16" x14ac:dyDescent="0.3">
      <c r="A4199" t="s">
        <v>45</v>
      </c>
      <c r="B4199" s="9" t="s">
        <v>400</v>
      </c>
      <c r="C4199" t="s">
        <v>404</v>
      </c>
      <c r="D4199" t="s">
        <v>110</v>
      </c>
      <c r="E4199" t="s">
        <v>252</v>
      </c>
      <c r="F4199" t="s">
        <v>220</v>
      </c>
      <c r="G4199" t="s">
        <v>273</v>
      </c>
      <c r="H4199" t="s">
        <v>4</v>
      </c>
      <c r="I4199">
        <v>12</v>
      </c>
      <c r="J4199">
        <v>3</v>
      </c>
      <c r="K4199">
        <v>0</v>
      </c>
      <c r="L4199">
        <v>3</v>
      </c>
      <c r="M4199">
        <v>9</v>
      </c>
      <c r="N4199">
        <v>0</v>
      </c>
      <c r="O4199" s="99">
        <f t="shared" si="131"/>
        <v>12</v>
      </c>
      <c r="P4199" s="88">
        <f t="shared" si="132"/>
        <v>0</v>
      </c>
    </row>
    <row r="4200" spans="1:16" x14ac:dyDescent="0.3">
      <c r="A4200" t="s">
        <v>45</v>
      </c>
      <c r="B4200" s="9" t="s">
        <v>400</v>
      </c>
      <c r="C4200" t="s">
        <v>404</v>
      </c>
      <c r="D4200" t="s">
        <v>110</v>
      </c>
      <c r="E4200" t="s">
        <v>252</v>
      </c>
      <c r="F4200" t="s">
        <v>220</v>
      </c>
      <c r="G4200" t="s">
        <v>273</v>
      </c>
      <c r="H4200" t="s">
        <v>5</v>
      </c>
      <c r="I4200">
        <v>1</v>
      </c>
      <c r="J4200">
        <v>1</v>
      </c>
      <c r="K4200">
        <v>0</v>
      </c>
      <c r="L4200">
        <v>1</v>
      </c>
      <c r="M4200">
        <v>0</v>
      </c>
      <c r="N4200">
        <v>0</v>
      </c>
      <c r="O4200" s="99">
        <f t="shared" si="131"/>
        <v>1</v>
      </c>
      <c r="P4200" s="88">
        <f t="shared" si="132"/>
        <v>0</v>
      </c>
    </row>
    <row r="4201" spans="1:16" x14ac:dyDescent="0.3">
      <c r="A4201" t="s">
        <v>45</v>
      </c>
      <c r="B4201" s="9" t="s">
        <v>400</v>
      </c>
      <c r="C4201" t="s">
        <v>404</v>
      </c>
      <c r="D4201" t="s">
        <v>110</v>
      </c>
      <c r="E4201" t="s">
        <v>252</v>
      </c>
      <c r="F4201" t="s">
        <v>220</v>
      </c>
      <c r="G4201" t="s">
        <v>273</v>
      </c>
      <c r="H4201" t="s">
        <v>7</v>
      </c>
      <c r="I4201">
        <v>2</v>
      </c>
      <c r="J4201">
        <v>2</v>
      </c>
      <c r="K4201">
        <v>2</v>
      </c>
      <c r="L4201">
        <v>0</v>
      </c>
      <c r="M4201">
        <v>0</v>
      </c>
      <c r="N4201">
        <v>0</v>
      </c>
      <c r="O4201" s="99">
        <f t="shared" si="131"/>
        <v>2</v>
      </c>
      <c r="P4201" s="88">
        <f t="shared" si="132"/>
        <v>0</v>
      </c>
    </row>
    <row r="4202" spans="1:16" x14ac:dyDescent="0.3">
      <c r="A4202" t="s">
        <v>45</v>
      </c>
      <c r="B4202" s="9" t="s">
        <v>400</v>
      </c>
      <c r="C4202" t="s">
        <v>404</v>
      </c>
      <c r="D4202" t="s">
        <v>110</v>
      </c>
      <c r="E4202" t="s">
        <v>252</v>
      </c>
      <c r="F4202" t="s">
        <v>220</v>
      </c>
      <c r="G4202" t="s">
        <v>273</v>
      </c>
      <c r="H4202" t="s">
        <v>6</v>
      </c>
      <c r="I4202">
        <v>1</v>
      </c>
      <c r="J4202">
        <v>0</v>
      </c>
      <c r="K4202">
        <v>0</v>
      </c>
      <c r="L4202">
        <v>0</v>
      </c>
      <c r="M4202">
        <v>0</v>
      </c>
      <c r="N4202">
        <v>1</v>
      </c>
      <c r="O4202" s="99">
        <f t="shared" si="131"/>
        <v>1</v>
      </c>
      <c r="P4202" s="88">
        <f t="shared" si="132"/>
        <v>1</v>
      </c>
    </row>
    <row r="4203" spans="1:16" x14ac:dyDescent="0.3">
      <c r="A4203" t="s">
        <v>45</v>
      </c>
      <c r="B4203" s="9" t="s">
        <v>400</v>
      </c>
      <c r="C4203" t="s">
        <v>404</v>
      </c>
      <c r="D4203" t="s">
        <v>112</v>
      </c>
      <c r="E4203" t="s">
        <v>253</v>
      </c>
      <c r="F4203" t="s">
        <v>220</v>
      </c>
      <c r="G4203" t="s">
        <v>273</v>
      </c>
      <c r="H4203" t="s">
        <v>4</v>
      </c>
      <c r="I4203">
        <v>12</v>
      </c>
      <c r="J4203">
        <v>8</v>
      </c>
      <c r="K4203">
        <v>0</v>
      </c>
      <c r="L4203">
        <v>8</v>
      </c>
      <c r="M4203">
        <v>3</v>
      </c>
      <c r="N4203">
        <v>1</v>
      </c>
      <c r="O4203" s="99">
        <f t="shared" si="131"/>
        <v>12</v>
      </c>
      <c r="P4203" s="88">
        <f t="shared" si="132"/>
        <v>1</v>
      </c>
    </row>
    <row r="4204" spans="1:16" x14ac:dyDescent="0.3">
      <c r="A4204" t="s">
        <v>45</v>
      </c>
      <c r="B4204" s="9" t="s">
        <v>400</v>
      </c>
      <c r="C4204" t="s">
        <v>404</v>
      </c>
      <c r="D4204" t="s">
        <v>112</v>
      </c>
      <c r="E4204" t="s">
        <v>253</v>
      </c>
      <c r="F4204" t="s">
        <v>220</v>
      </c>
      <c r="G4204" t="s">
        <v>273</v>
      </c>
      <c r="H4204" t="s">
        <v>5</v>
      </c>
      <c r="I4204">
        <v>4</v>
      </c>
      <c r="J4204">
        <v>3</v>
      </c>
      <c r="K4204">
        <v>0</v>
      </c>
      <c r="L4204">
        <v>3</v>
      </c>
      <c r="M4204">
        <v>1</v>
      </c>
      <c r="N4204">
        <v>0</v>
      </c>
      <c r="O4204" s="99">
        <f t="shared" si="131"/>
        <v>4</v>
      </c>
      <c r="P4204" s="88">
        <f t="shared" si="132"/>
        <v>0</v>
      </c>
    </row>
    <row r="4205" spans="1:16" x14ac:dyDescent="0.3">
      <c r="A4205" t="s">
        <v>45</v>
      </c>
      <c r="B4205" s="9" t="s">
        <v>400</v>
      </c>
      <c r="C4205" t="s">
        <v>404</v>
      </c>
      <c r="D4205" t="s">
        <v>112</v>
      </c>
      <c r="E4205" t="s">
        <v>253</v>
      </c>
      <c r="F4205" t="s">
        <v>220</v>
      </c>
      <c r="G4205" t="s">
        <v>273</v>
      </c>
      <c r="H4205" t="s">
        <v>6</v>
      </c>
      <c r="I4205">
        <v>2</v>
      </c>
      <c r="J4205">
        <v>1</v>
      </c>
      <c r="K4205">
        <v>0</v>
      </c>
      <c r="L4205">
        <v>1</v>
      </c>
      <c r="M4205">
        <v>1</v>
      </c>
      <c r="N4205">
        <v>0</v>
      </c>
      <c r="O4205" s="99">
        <f t="shared" si="131"/>
        <v>2</v>
      </c>
      <c r="P4205" s="88">
        <f t="shared" si="132"/>
        <v>0</v>
      </c>
    </row>
    <row r="4206" spans="1:16" x14ac:dyDescent="0.3">
      <c r="A4206" t="s">
        <v>45</v>
      </c>
      <c r="B4206" s="9" t="s">
        <v>400</v>
      </c>
      <c r="C4206" t="s">
        <v>404</v>
      </c>
      <c r="D4206" t="s">
        <v>114</v>
      </c>
      <c r="E4206" t="s">
        <v>254</v>
      </c>
      <c r="F4206" t="s">
        <v>220</v>
      </c>
      <c r="G4206" t="s">
        <v>272</v>
      </c>
      <c r="H4206" t="s">
        <v>4</v>
      </c>
      <c r="I4206">
        <v>10</v>
      </c>
      <c r="J4206">
        <v>7</v>
      </c>
      <c r="K4206">
        <v>2</v>
      </c>
      <c r="L4206">
        <v>5</v>
      </c>
      <c r="M4206">
        <v>2</v>
      </c>
      <c r="N4206">
        <v>1</v>
      </c>
      <c r="O4206" s="99">
        <f t="shared" si="131"/>
        <v>10</v>
      </c>
      <c r="P4206" s="88">
        <f t="shared" si="132"/>
        <v>1</v>
      </c>
    </row>
    <row r="4207" spans="1:16" x14ac:dyDescent="0.3">
      <c r="A4207" t="s">
        <v>45</v>
      </c>
      <c r="B4207" s="9" t="s">
        <v>400</v>
      </c>
      <c r="C4207" t="s">
        <v>404</v>
      </c>
      <c r="D4207" t="s">
        <v>114</v>
      </c>
      <c r="E4207" t="s">
        <v>254</v>
      </c>
      <c r="F4207" t="s">
        <v>220</v>
      </c>
      <c r="G4207" t="s">
        <v>272</v>
      </c>
      <c r="H4207" t="s">
        <v>5</v>
      </c>
      <c r="I4207">
        <v>2</v>
      </c>
      <c r="J4207">
        <v>2</v>
      </c>
      <c r="K4207">
        <v>0</v>
      </c>
      <c r="L4207">
        <v>2</v>
      </c>
      <c r="M4207">
        <v>0</v>
      </c>
      <c r="N4207">
        <v>0</v>
      </c>
      <c r="O4207" s="99">
        <f t="shared" si="131"/>
        <v>2</v>
      </c>
      <c r="P4207" s="88">
        <f t="shared" si="132"/>
        <v>0</v>
      </c>
    </row>
    <row r="4208" spans="1:16" x14ac:dyDescent="0.3">
      <c r="A4208" t="s">
        <v>45</v>
      </c>
      <c r="B4208" s="9" t="s">
        <v>400</v>
      </c>
      <c r="C4208" t="s">
        <v>404</v>
      </c>
      <c r="D4208" t="s">
        <v>114</v>
      </c>
      <c r="E4208" t="s">
        <v>254</v>
      </c>
      <c r="F4208" t="s">
        <v>220</v>
      </c>
      <c r="G4208" t="s">
        <v>272</v>
      </c>
      <c r="H4208" t="s">
        <v>7</v>
      </c>
      <c r="I4208">
        <v>2</v>
      </c>
      <c r="J4208">
        <v>2</v>
      </c>
      <c r="K4208">
        <v>1</v>
      </c>
      <c r="L4208">
        <v>1</v>
      </c>
      <c r="M4208">
        <v>0</v>
      </c>
      <c r="N4208">
        <v>0</v>
      </c>
      <c r="O4208" s="99">
        <f t="shared" si="131"/>
        <v>2</v>
      </c>
      <c r="P4208" s="88">
        <f t="shared" si="132"/>
        <v>0</v>
      </c>
    </row>
    <row r="4209" spans="1:16" x14ac:dyDescent="0.3">
      <c r="A4209" t="s">
        <v>45</v>
      </c>
      <c r="B4209" s="9" t="s">
        <v>400</v>
      </c>
      <c r="C4209" t="s">
        <v>404</v>
      </c>
      <c r="D4209" t="s">
        <v>114</v>
      </c>
      <c r="E4209" t="s">
        <v>254</v>
      </c>
      <c r="F4209" t="s">
        <v>220</v>
      </c>
      <c r="G4209" t="s">
        <v>272</v>
      </c>
      <c r="H4209" t="s">
        <v>6</v>
      </c>
      <c r="I4209">
        <v>2</v>
      </c>
      <c r="J4209">
        <v>1</v>
      </c>
      <c r="K4209">
        <v>1</v>
      </c>
      <c r="L4209">
        <v>0</v>
      </c>
      <c r="M4209">
        <v>1</v>
      </c>
      <c r="N4209">
        <v>0</v>
      </c>
      <c r="O4209" s="99">
        <f t="shared" si="131"/>
        <v>2</v>
      </c>
      <c r="P4209" s="88">
        <f t="shared" si="132"/>
        <v>0</v>
      </c>
    </row>
    <row r="4210" spans="1:16" x14ac:dyDescent="0.3">
      <c r="A4210" t="s">
        <v>45</v>
      </c>
      <c r="B4210" s="9" t="s">
        <v>400</v>
      </c>
      <c r="C4210" t="s">
        <v>404</v>
      </c>
      <c r="D4210" t="s">
        <v>116</v>
      </c>
      <c r="E4210" t="s">
        <v>255</v>
      </c>
      <c r="F4210" t="s">
        <v>220</v>
      </c>
      <c r="G4210" t="s">
        <v>273</v>
      </c>
      <c r="H4210" t="s">
        <v>4</v>
      </c>
      <c r="I4210">
        <v>4</v>
      </c>
      <c r="J4210">
        <v>2</v>
      </c>
      <c r="K4210">
        <v>1</v>
      </c>
      <c r="L4210">
        <v>1</v>
      </c>
      <c r="M4210">
        <v>1</v>
      </c>
      <c r="N4210">
        <v>1</v>
      </c>
      <c r="O4210" s="99">
        <f t="shared" si="131"/>
        <v>4</v>
      </c>
      <c r="P4210" s="88">
        <f t="shared" si="132"/>
        <v>1</v>
      </c>
    </row>
    <row r="4211" spans="1:16" x14ac:dyDescent="0.3">
      <c r="A4211" t="s">
        <v>45</v>
      </c>
      <c r="B4211" s="9" t="s">
        <v>400</v>
      </c>
      <c r="C4211" t="s">
        <v>404</v>
      </c>
      <c r="D4211" t="s">
        <v>116</v>
      </c>
      <c r="E4211" t="s">
        <v>255</v>
      </c>
      <c r="F4211" t="s">
        <v>220</v>
      </c>
      <c r="G4211" t="s">
        <v>273</v>
      </c>
      <c r="H4211" t="s">
        <v>5</v>
      </c>
      <c r="I4211">
        <v>2</v>
      </c>
      <c r="J4211">
        <v>1</v>
      </c>
      <c r="K4211">
        <v>0</v>
      </c>
      <c r="L4211">
        <v>1</v>
      </c>
      <c r="M4211">
        <v>1</v>
      </c>
      <c r="N4211">
        <v>0</v>
      </c>
      <c r="O4211" s="99">
        <f t="shared" si="131"/>
        <v>2</v>
      </c>
      <c r="P4211" s="88">
        <f t="shared" si="132"/>
        <v>0</v>
      </c>
    </row>
    <row r="4212" spans="1:16" x14ac:dyDescent="0.3">
      <c r="A4212" t="s">
        <v>45</v>
      </c>
      <c r="B4212" s="9" t="s">
        <v>400</v>
      </c>
      <c r="C4212" t="s">
        <v>404</v>
      </c>
      <c r="D4212" t="s">
        <v>116</v>
      </c>
      <c r="E4212" t="s">
        <v>255</v>
      </c>
      <c r="F4212" t="s">
        <v>220</v>
      </c>
      <c r="G4212" t="s">
        <v>273</v>
      </c>
      <c r="H4212" t="s">
        <v>7</v>
      </c>
      <c r="I4212">
        <v>1</v>
      </c>
      <c r="J4212">
        <v>0</v>
      </c>
      <c r="K4212">
        <v>0</v>
      </c>
      <c r="L4212">
        <v>0</v>
      </c>
      <c r="M4212">
        <v>0</v>
      </c>
      <c r="N4212">
        <v>1</v>
      </c>
      <c r="O4212" s="99">
        <f t="shared" si="131"/>
        <v>1</v>
      </c>
      <c r="P4212" s="88">
        <f t="shared" si="132"/>
        <v>1</v>
      </c>
    </row>
    <row r="4213" spans="1:16" x14ac:dyDescent="0.3">
      <c r="A4213" t="s">
        <v>45</v>
      </c>
      <c r="B4213" s="9" t="s">
        <v>400</v>
      </c>
      <c r="C4213" t="s">
        <v>404</v>
      </c>
      <c r="D4213" t="s">
        <v>116</v>
      </c>
      <c r="E4213" t="s">
        <v>255</v>
      </c>
      <c r="F4213" t="s">
        <v>220</v>
      </c>
      <c r="G4213" t="s">
        <v>273</v>
      </c>
      <c r="H4213" t="s">
        <v>6</v>
      </c>
      <c r="I4213">
        <v>2</v>
      </c>
      <c r="J4213">
        <v>2</v>
      </c>
      <c r="K4213">
        <v>2</v>
      </c>
      <c r="L4213">
        <v>0</v>
      </c>
      <c r="M4213">
        <v>0</v>
      </c>
      <c r="N4213">
        <v>0</v>
      </c>
      <c r="O4213" s="99">
        <f t="shared" si="131"/>
        <v>2</v>
      </c>
      <c r="P4213" s="88">
        <f t="shared" si="132"/>
        <v>0</v>
      </c>
    </row>
    <row r="4214" spans="1:16" x14ac:dyDescent="0.3">
      <c r="A4214" t="s">
        <v>45</v>
      </c>
      <c r="B4214" s="9" t="s">
        <v>400</v>
      </c>
      <c r="C4214" t="s">
        <v>404</v>
      </c>
      <c r="D4214" t="s">
        <v>118</v>
      </c>
      <c r="E4214" t="s">
        <v>256</v>
      </c>
      <c r="F4214" t="s">
        <v>220</v>
      </c>
      <c r="G4214" t="s">
        <v>271</v>
      </c>
      <c r="H4214" t="s">
        <v>4</v>
      </c>
      <c r="I4214">
        <v>21</v>
      </c>
      <c r="J4214">
        <v>10</v>
      </c>
      <c r="K4214">
        <v>2</v>
      </c>
      <c r="L4214">
        <v>8</v>
      </c>
      <c r="M4214">
        <v>8</v>
      </c>
      <c r="N4214">
        <v>3</v>
      </c>
      <c r="O4214" s="99">
        <f t="shared" si="131"/>
        <v>21</v>
      </c>
      <c r="P4214" s="88">
        <f t="shared" si="132"/>
        <v>3</v>
      </c>
    </row>
    <row r="4215" spans="1:16" x14ac:dyDescent="0.3">
      <c r="A4215" t="s">
        <v>45</v>
      </c>
      <c r="B4215" s="9" t="s">
        <v>400</v>
      </c>
      <c r="C4215" t="s">
        <v>404</v>
      </c>
      <c r="D4215" t="s">
        <v>118</v>
      </c>
      <c r="E4215" t="s">
        <v>256</v>
      </c>
      <c r="F4215" t="s">
        <v>220</v>
      </c>
      <c r="G4215" t="s">
        <v>271</v>
      </c>
      <c r="H4215" t="s">
        <v>5</v>
      </c>
      <c r="I4215">
        <v>7</v>
      </c>
      <c r="J4215">
        <v>3</v>
      </c>
      <c r="K4215">
        <v>0</v>
      </c>
      <c r="L4215">
        <v>3</v>
      </c>
      <c r="M4215">
        <v>2</v>
      </c>
      <c r="N4215">
        <v>2</v>
      </c>
      <c r="O4215" s="99">
        <f t="shared" si="131"/>
        <v>7</v>
      </c>
      <c r="P4215" s="88">
        <f t="shared" si="132"/>
        <v>2</v>
      </c>
    </row>
    <row r="4216" spans="1:16" x14ac:dyDescent="0.3">
      <c r="A4216" t="s">
        <v>45</v>
      </c>
      <c r="B4216" s="9" t="s">
        <v>400</v>
      </c>
      <c r="C4216" t="s">
        <v>404</v>
      </c>
      <c r="D4216" t="s">
        <v>118</v>
      </c>
      <c r="E4216" t="s">
        <v>256</v>
      </c>
      <c r="F4216" t="s">
        <v>220</v>
      </c>
      <c r="G4216" t="s">
        <v>271</v>
      </c>
      <c r="H4216" t="s">
        <v>7</v>
      </c>
      <c r="I4216">
        <v>3</v>
      </c>
      <c r="J4216">
        <v>1</v>
      </c>
      <c r="K4216">
        <v>1</v>
      </c>
      <c r="L4216">
        <v>0</v>
      </c>
      <c r="M4216">
        <v>2</v>
      </c>
      <c r="N4216">
        <v>0</v>
      </c>
      <c r="O4216" s="99">
        <f t="shared" si="131"/>
        <v>3</v>
      </c>
      <c r="P4216" s="88">
        <f t="shared" si="132"/>
        <v>0</v>
      </c>
    </row>
    <row r="4217" spans="1:16" x14ac:dyDescent="0.3">
      <c r="A4217" t="s">
        <v>45</v>
      </c>
      <c r="B4217" s="9" t="s">
        <v>400</v>
      </c>
      <c r="C4217" t="s">
        <v>404</v>
      </c>
      <c r="D4217" t="s">
        <v>118</v>
      </c>
      <c r="E4217" t="s">
        <v>256</v>
      </c>
      <c r="F4217" t="s">
        <v>220</v>
      </c>
      <c r="G4217" t="s">
        <v>271</v>
      </c>
      <c r="H4217" t="s">
        <v>6</v>
      </c>
      <c r="I4217">
        <v>2</v>
      </c>
      <c r="J4217">
        <v>1</v>
      </c>
      <c r="K4217">
        <v>0</v>
      </c>
      <c r="L4217">
        <v>1</v>
      </c>
      <c r="M4217">
        <v>1</v>
      </c>
      <c r="N4217">
        <v>0</v>
      </c>
      <c r="O4217" s="99">
        <f t="shared" si="131"/>
        <v>2</v>
      </c>
      <c r="P4217" s="88">
        <f t="shared" si="132"/>
        <v>0</v>
      </c>
    </row>
    <row r="4218" spans="1:16" x14ac:dyDescent="0.3">
      <c r="A4218" t="s">
        <v>45</v>
      </c>
      <c r="B4218" s="9" t="s">
        <v>400</v>
      </c>
      <c r="C4218" t="s">
        <v>404</v>
      </c>
      <c r="D4218" t="s">
        <v>120</v>
      </c>
      <c r="E4218" t="s">
        <v>257</v>
      </c>
      <c r="F4218" t="s">
        <v>220</v>
      </c>
      <c r="G4218" t="s">
        <v>273</v>
      </c>
      <c r="H4218" t="s">
        <v>4</v>
      </c>
      <c r="I4218">
        <v>5</v>
      </c>
      <c r="J4218">
        <v>4</v>
      </c>
      <c r="K4218">
        <v>0</v>
      </c>
      <c r="L4218">
        <v>4</v>
      </c>
      <c r="M4218">
        <v>1</v>
      </c>
      <c r="N4218">
        <v>0</v>
      </c>
      <c r="O4218" s="99">
        <f t="shared" si="131"/>
        <v>5</v>
      </c>
      <c r="P4218" s="88">
        <f t="shared" si="132"/>
        <v>0</v>
      </c>
    </row>
    <row r="4219" spans="1:16" x14ac:dyDescent="0.3">
      <c r="A4219" t="s">
        <v>45</v>
      </c>
      <c r="B4219" s="9" t="s">
        <v>400</v>
      </c>
      <c r="C4219" t="s">
        <v>404</v>
      </c>
      <c r="D4219" t="s">
        <v>120</v>
      </c>
      <c r="E4219" t="s">
        <v>257</v>
      </c>
      <c r="F4219" t="s">
        <v>220</v>
      </c>
      <c r="G4219" t="s">
        <v>273</v>
      </c>
      <c r="H4219" t="s">
        <v>5</v>
      </c>
      <c r="I4219">
        <v>2</v>
      </c>
      <c r="J4219">
        <v>0</v>
      </c>
      <c r="K4219">
        <v>0</v>
      </c>
      <c r="L4219">
        <v>0</v>
      </c>
      <c r="M4219">
        <v>1</v>
      </c>
      <c r="N4219">
        <v>1</v>
      </c>
      <c r="O4219" s="99">
        <f t="shared" si="131"/>
        <v>2</v>
      </c>
      <c r="P4219" s="88">
        <f t="shared" si="132"/>
        <v>1</v>
      </c>
    </row>
    <row r="4220" spans="1:16" x14ac:dyDescent="0.3">
      <c r="A4220" t="s">
        <v>45</v>
      </c>
      <c r="B4220" s="9" t="s">
        <v>400</v>
      </c>
      <c r="C4220" t="s">
        <v>404</v>
      </c>
      <c r="D4220" t="s">
        <v>120</v>
      </c>
      <c r="E4220" t="s">
        <v>257</v>
      </c>
      <c r="F4220" t="s">
        <v>220</v>
      </c>
      <c r="G4220" t="s">
        <v>273</v>
      </c>
      <c r="H4220" t="s">
        <v>7</v>
      </c>
      <c r="I4220">
        <v>2</v>
      </c>
      <c r="J4220">
        <v>1</v>
      </c>
      <c r="K4220">
        <v>1</v>
      </c>
      <c r="L4220">
        <v>0</v>
      </c>
      <c r="M4220">
        <v>1</v>
      </c>
      <c r="N4220">
        <v>0</v>
      </c>
      <c r="O4220" s="99">
        <f t="shared" si="131"/>
        <v>2</v>
      </c>
      <c r="P4220" s="88">
        <f t="shared" si="132"/>
        <v>0</v>
      </c>
    </row>
    <row r="4221" spans="1:16" x14ac:dyDescent="0.3">
      <c r="A4221" t="s">
        <v>45</v>
      </c>
      <c r="B4221" s="9" t="s">
        <v>400</v>
      </c>
      <c r="C4221" t="s">
        <v>404</v>
      </c>
      <c r="D4221" t="s">
        <v>120</v>
      </c>
      <c r="E4221" t="s">
        <v>257</v>
      </c>
      <c r="F4221" t="s">
        <v>220</v>
      </c>
      <c r="G4221" t="s">
        <v>273</v>
      </c>
      <c r="H4221" t="s">
        <v>6</v>
      </c>
      <c r="I4221">
        <v>4</v>
      </c>
      <c r="J4221">
        <v>4</v>
      </c>
      <c r="K4221">
        <v>0</v>
      </c>
      <c r="L4221">
        <v>4</v>
      </c>
      <c r="M4221">
        <v>0</v>
      </c>
      <c r="N4221">
        <v>0</v>
      </c>
      <c r="O4221" s="99">
        <f t="shared" si="131"/>
        <v>4</v>
      </c>
      <c r="P4221" s="88">
        <f t="shared" si="132"/>
        <v>0</v>
      </c>
    </row>
    <row r="4222" spans="1:16" x14ac:dyDescent="0.3">
      <c r="A4222" t="s">
        <v>45</v>
      </c>
      <c r="B4222" s="9" t="s">
        <v>400</v>
      </c>
      <c r="C4222" t="s">
        <v>404</v>
      </c>
      <c r="D4222" t="s">
        <v>122</v>
      </c>
      <c r="E4222" t="s">
        <v>258</v>
      </c>
      <c r="F4222" t="s">
        <v>220</v>
      </c>
      <c r="G4222" t="s">
        <v>273</v>
      </c>
      <c r="H4222" t="s">
        <v>4</v>
      </c>
      <c r="I4222">
        <v>18</v>
      </c>
      <c r="J4222">
        <v>2</v>
      </c>
      <c r="K4222">
        <v>1</v>
      </c>
      <c r="L4222">
        <v>1</v>
      </c>
      <c r="M4222">
        <v>8</v>
      </c>
      <c r="N4222">
        <v>8</v>
      </c>
      <c r="O4222" s="99">
        <f t="shared" si="131"/>
        <v>18</v>
      </c>
      <c r="P4222" s="88">
        <f t="shared" si="132"/>
        <v>8</v>
      </c>
    </row>
    <row r="4223" spans="1:16" x14ac:dyDescent="0.3">
      <c r="A4223" t="s">
        <v>45</v>
      </c>
      <c r="B4223" s="9" t="s">
        <v>400</v>
      </c>
      <c r="C4223" t="s">
        <v>404</v>
      </c>
      <c r="D4223" t="s">
        <v>122</v>
      </c>
      <c r="E4223" t="s">
        <v>258</v>
      </c>
      <c r="F4223" t="s">
        <v>220</v>
      </c>
      <c r="G4223" t="s">
        <v>273</v>
      </c>
      <c r="H4223" t="s">
        <v>5</v>
      </c>
      <c r="I4223">
        <v>4</v>
      </c>
      <c r="J4223">
        <v>1</v>
      </c>
      <c r="K4223">
        <v>1</v>
      </c>
      <c r="L4223">
        <v>0</v>
      </c>
      <c r="M4223">
        <v>0</v>
      </c>
      <c r="N4223">
        <v>3</v>
      </c>
      <c r="O4223" s="99">
        <f t="shared" si="131"/>
        <v>4</v>
      </c>
      <c r="P4223" s="88">
        <f t="shared" si="132"/>
        <v>3</v>
      </c>
    </row>
    <row r="4224" spans="1:16" x14ac:dyDescent="0.3">
      <c r="A4224" t="s">
        <v>45</v>
      </c>
      <c r="B4224" s="9" t="s">
        <v>400</v>
      </c>
      <c r="C4224" t="s">
        <v>404</v>
      </c>
      <c r="D4224" t="s">
        <v>122</v>
      </c>
      <c r="E4224" t="s">
        <v>258</v>
      </c>
      <c r="F4224" t="s">
        <v>220</v>
      </c>
      <c r="G4224" t="s">
        <v>273</v>
      </c>
      <c r="H4224" t="s">
        <v>6</v>
      </c>
      <c r="I4224">
        <v>3</v>
      </c>
      <c r="J4224">
        <v>1</v>
      </c>
      <c r="K4224">
        <v>0</v>
      </c>
      <c r="L4224">
        <v>1</v>
      </c>
      <c r="M4224">
        <v>2</v>
      </c>
      <c r="N4224">
        <v>0</v>
      </c>
      <c r="O4224" s="99">
        <f t="shared" si="131"/>
        <v>3</v>
      </c>
      <c r="P4224" s="88">
        <f t="shared" si="132"/>
        <v>0</v>
      </c>
    </row>
    <row r="4225" spans="1:16" x14ac:dyDescent="0.3">
      <c r="A4225" t="s">
        <v>45</v>
      </c>
      <c r="B4225" s="9" t="s">
        <v>400</v>
      </c>
      <c r="C4225" t="s">
        <v>404</v>
      </c>
      <c r="D4225" t="s">
        <v>124</v>
      </c>
      <c r="E4225" t="s">
        <v>259</v>
      </c>
      <c r="F4225" t="s">
        <v>239</v>
      </c>
      <c r="G4225" t="s">
        <v>271</v>
      </c>
      <c r="H4225" t="s">
        <v>4</v>
      </c>
      <c r="I4225">
        <v>20</v>
      </c>
      <c r="J4225">
        <v>14</v>
      </c>
      <c r="K4225">
        <v>0</v>
      </c>
      <c r="L4225">
        <v>14</v>
      </c>
      <c r="M4225">
        <v>4</v>
      </c>
      <c r="N4225">
        <v>2</v>
      </c>
      <c r="O4225" s="99">
        <f t="shared" si="131"/>
        <v>20</v>
      </c>
      <c r="P4225" s="88">
        <f t="shared" si="132"/>
        <v>2</v>
      </c>
    </row>
    <row r="4226" spans="1:16" x14ac:dyDescent="0.3">
      <c r="A4226" t="s">
        <v>45</v>
      </c>
      <c r="B4226" s="9" t="s">
        <v>400</v>
      </c>
      <c r="C4226" t="s">
        <v>404</v>
      </c>
      <c r="D4226" t="s">
        <v>124</v>
      </c>
      <c r="E4226" t="s">
        <v>259</v>
      </c>
      <c r="F4226" t="s">
        <v>239</v>
      </c>
      <c r="G4226" t="s">
        <v>271</v>
      </c>
      <c r="H4226" t="s">
        <v>5</v>
      </c>
      <c r="I4226">
        <v>4</v>
      </c>
      <c r="J4226">
        <v>0</v>
      </c>
      <c r="K4226">
        <v>0</v>
      </c>
      <c r="L4226">
        <v>0</v>
      </c>
      <c r="M4226">
        <v>2</v>
      </c>
      <c r="N4226">
        <v>2</v>
      </c>
      <c r="O4226" s="99">
        <f t="shared" si="131"/>
        <v>4</v>
      </c>
      <c r="P4226" s="88">
        <f t="shared" si="132"/>
        <v>2</v>
      </c>
    </row>
    <row r="4227" spans="1:16" x14ac:dyDescent="0.3">
      <c r="A4227" t="s">
        <v>45</v>
      </c>
      <c r="B4227" s="9" t="s">
        <v>400</v>
      </c>
      <c r="C4227" t="s">
        <v>404</v>
      </c>
      <c r="D4227" t="s">
        <v>124</v>
      </c>
      <c r="E4227" t="s">
        <v>259</v>
      </c>
      <c r="F4227" t="s">
        <v>239</v>
      </c>
      <c r="G4227" t="s">
        <v>271</v>
      </c>
      <c r="H4227" t="s">
        <v>7</v>
      </c>
      <c r="I4227">
        <v>7</v>
      </c>
      <c r="J4227">
        <v>4</v>
      </c>
      <c r="K4227">
        <v>2</v>
      </c>
      <c r="L4227">
        <v>2</v>
      </c>
      <c r="M4227">
        <v>2</v>
      </c>
      <c r="N4227">
        <v>1</v>
      </c>
      <c r="O4227" s="99">
        <f t="shared" ref="O4227:O4290" si="133">IF($I$1=$O$1,I4227,IF($J$1=$O$1,J4227,IF($K$1=$O$1,K4227,IF($L$1=$O$1,L4227,IF($M$1=$O$1,M4227,IF($N$1=$O$1,N4227,"x"))))))</f>
        <v>7</v>
      </c>
      <c r="P4227" s="88">
        <f t="shared" ref="P4227:P4290" si="134">IF($I$1=$P$1,I4227,IF($J$1=$P$1,J4227,IF($K$1=$P$1,K4227,IF($L$1=$P$1,L4227,IF($M$1=$P$1,M4227,IF($N$1=$P$1,N4227,"x"))))))</f>
        <v>1</v>
      </c>
    </row>
    <row r="4228" spans="1:16" x14ac:dyDescent="0.3">
      <c r="A4228" t="s">
        <v>45</v>
      </c>
      <c r="B4228" s="9" t="s">
        <v>400</v>
      </c>
      <c r="C4228" t="s">
        <v>404</v>
      </c>
      <c r="D4228" t="s">
        <v>124</v>
      </c>
      <c r="E4228" t="s">
        <v>259</v>
      </c>
      <c r="F4228" t="s">
        <v>239</v>
      </c>
      <c r="G4228" t="s">
        <v>271</v>
      </c>
      <c r="H4228" t="s">
        <v>6</v>
      </c>
      <c r="I4228">
        <v>1</v>
      </c>
      <c r="J4228">
        <v>1</v>
      </c>
      <c r="K4228">
        <v>0</v>
      </c>
      <c r="L4228">
        <v>1</v>
      </c>
      <c r="M4228">
        <v>0</v>
      </c>
      <c r="N4228">
        <v>0</v>
      </c>
      <c r="O4228" s="99">
        <f t="shared" si="133"/>
        <v>1</v>
      </c>
      <c r="P4228" s="88">
        <f t="shared" si="134"/>
        <v>0</v>
      </c>
    </row>
    <row r="4229" spans="1:16" x14ac:dyDescent="0.3">
      <c r="A4229" t="s">
        <v>45</v>
      </c>
      <c r="B4229" s="9" t="s">
        <v>400</v>
      </c>
      <c r="C4229" t="s">
        <v>404</v>
      </c>
      <c r="D4229" t="s">
        <v>126</v>
      </c>
      <c r="E4229" t="s">
        <v>260</v>
      </c>
      <c r="F4229" t="s">
        <v>220</v>
      </c>
      <c r="G4229" t="s">
        <v>272</v>
      </c>
      <c r="H4229" t="s">
        <v>4</v>
      </c>
      <c r="I4229">
        <v>27</v>
      </c>
      <c r="J4229">
        <v>6</v>
      </c>
      <c r="K4229">
        <v>3</v>
      </c>
      <c r="L4229">
        <v>3</v>
      </c>
      <c r="M4229">
        <v>9</v>
      </c>
      <c r="N4229">
        <v>12</v>
      </c>
      <c r="O4229" s="99">
        <f t="shared" si="133"/>
        <v>27</v>
      </c>
      <c r="P4229" s="88">
        <f t="shared" si="134"/>
        <v>12</v>
      </c>
    </row>
    <row r="4230" spans="1:16" x14ac:dyDescent="0.3">
      <c r="A4230" t="s">
        <v>45</v>
      </c>
      <c r="B4230" s="9" t="s">
        <v>400</v>
      </c>
      <c r="C4230" t="s">
        <v>404</v>
      </c>
      <c r="D4230" t="s">
        <v>126</v>
      </c>
      <c r="E4230" t="s">
        <v>260</v>
      </c>
      <c r="F4230" t="s">
        <v>220</v>
      </c>
      <c r="G4230" t="s">
        <v>272</v>
      </c>
      <c r="H4230" t="s">
        <v>5</v>
      </c>
      <c r="I4230">
        <v>16</v>
      </c>
      <c r="J4230">
        <v>3</v>
      </c>
      <c r="K4230">
        <v>2</v>
      </c>
      <c r="L4230">
        <v>1</v>
      </c>
      <c r="M4230">
        <v>3</v>
      </c>
      <c r="N4230">
        <v>10</v>
      </c>
      <c r="O4230" s="99">
        <f t="shared" si="133"/>
        <v>16</v>
      </c>
      <c r="P4230" s="88">
        <f t="shared" si="134"/>
        <v>10</v>
      </c>
    </row>
    <row r="4231" spans="1:16" x14ac:dyDescent="0.3">
      <c r="A4231" t="s">
        <v>45</v>
      </c>
      <c r="B4231" s="9" t="s">
        <v>400</v>
      </c>
      <c r="C4231" t="s">
        <v>404</v>
      </c>
      <c r="D4231" t="s">
        <v>126</v>
      </c>
      <c r="E4231" t="s">
        <v>260</v>
      </c>
      <c r="F4231" t="s">
        <v>220</v>
      </c>
      <c r="G4231" t="s">
        <v>272</v>
      </c>
      <c r="H4231" t="s">
        <v>7</v>
      </c>
      <c r="I4231">
        <v>1</v>
      </c>
      <c r="J4231">
        <v>1</v>
      </c>
      <c r="K4231">
        <v>0</v>
      </c>
      <c r="L4231">
        <v>1</v>
      </c>
      <c r="M4231">
        <v>0</v>
      </c>
      <c r="N4231">
        <v>0</v>
      </c>
      <c r="O4231" s="99">
        <f t="shared" si="133"/>
        <v>1</v>
      </c>
      <c r="P4231" s="88">
        <f t="shared" si="134"/>
        <v>0</v>
      </c>
    </row>
    <row r="4232" spans="1:16" x14ac:dyDescent="0.3">
      <c r="A4232" t="s">
        <v>45</v>
      </c>
      <c r="B4232" s="9" t="s">
        <v>400</v>
      </c>
      <c r="C4232" t="s">
        <v>404</v>
      </c>
      <c r="D4232" t="s">
        <v>126</v>
      </c>
      <c r="E4232" t="s">
        <v>260</v>
      </c>
      <c r="F4232" t="s">
        <v>220</v>
      </c>
      <c r="G4232" t="s">
        <v>272</v>
      </c>
      <c r="H4232" t="s">
        <v>6</v>
      </c>
      <c r="I4232">
        <v>3</v>
      </c>
      <c r="J4232">
        <v>0</v>
      </c>
      <c r="K4232">
        <v>0</v>
      </c>
      <c r="L4232">
        <v>0</v>
      </c>
      <c r="M4232">
        <v>1</v>
      </c>
      <c r="N4232">
        <v>2</v>
      </c>
      <c r="O4232" s="99">
        <f t="shared" si="133"/>
        <v>3</v>
      </c>
      <c r="P4232" s="88">
        <f t="shared" si="134"/>
        <v>2</v>
      </c>
    </row>
    <row r="4233" spans="1:16" x14ac:dyDescent="0.3">
      <c r="A4233" t="s">
        <v>45</v>
      </c>
      <c r="B4233" s="9" t="s">
        <v>400</v>
      </c>
      <c r="C4233" t="s">
        <v>404</v>
      </c>
      <c r="D4233" t="s">
        <v>128</v>
      </c>
      <c r="E4233" t="s">
        <v>261</v>
      </c>
      <c r="F4233" t="s">
        <v>220</v>
      </c>
      <c r="G4233" t="s">
        <v>273</v>
      </c>
      <c r="H4233" t="s">
        <v>4</v>
      </c>
      <c r="I4233">
        <v>5</v>
      </c>
      <c r="J4233">
        <v>3</v>
      </c>
      <c r="K4233">
        <v>0</v>
      </c>
      <c r="L4233">
        <v>3</v>
      </c>
      <c r="M4233">
        <v>1</v>
      </c>
      <c r="N4233">
        <v>1</v>
      </c>
      <c r="O4233" s="99">
        <f t="shared" si="133"/>
        <v>5</v>
      </c>
      <c r="P4233" s="88">
        <f t="shared" si="134"/>
        <v>1</v>
      </c>
    </row>
    <row r="4234" spans="1:16" x14ac:dyDescent="0.3">
      <c r="A4234" t="s">
        <v>45</v>
      </c>
      <c r="B4234" s="9" t="s">
        <v>400</v>
      </c>
      <c r="C4234" t="s">
        <v>404</v>
      </c>
      <c r="D4234" t="s">
        <v>128</v>
      </c>
      <c r="E4234" t="s">
        <v>261</v>
      </c>
      <c r="F4234" t="s">
        <v>220</v>
      </c>
      <c r="G4234" t="s">
        <v>273</v>
      </c>
      <c r="H4234" t="s">
        <v>5</v>
      </c>
      <c r="I4234">
        <v>4</v>
      </c>
      <c r="J4234">
        <v>2</v>
      </c>
      <c r="K4234">
        <v>0</v>
      </c>
      <c r="L4234">
        <v>2</v>
      </c>
      <c r="M4234">
        <v>1</v>
      </c>
      <c r="N4234">
        <v>1</v>
      </c>
      <c r="O4234" s="99">
        <f t="shared" si="133"/>
        <v>4</v>
      </c>
      <c r="P4234" s="88">
        <f t="shared" si="134"/>
        <v>1</v>
      </c>
    </row>
    <row r="4235" spans="1:16" x14ac:dyDescent="0.3">
      <c r="A4235" t="s">
        <v>45</v>
      </c>
      <c r="B4235" s="9" t="s">
        <v>400</v>
      </c>
      <c r="C4235" t="s">
        <v>404</v>
      </c>
      <c r="D4235" t="s">
        <v>128</v>
      </c>
      <c r="E4235" t="s">
        <v>261</v>
      </c>
      <c r="F4235" t="s">
        <v>220</v>
      </c>
      <c r="G4235" t="s">
        <v>273</v>
      </c>
      <c r="H4235" t="s">
        <v>7</v>
      </c>
      <c r="I4235">
        <v>4</v>
      </c>
      <c r="J4235">
        <v>3</v>
      </c>
      <c r="K4235">
        <v>1</v>
      </c>
      <c r="L4235">
        <v>2</v>
      </c>
      <c r="M4235">
        <v>1</v>
      </c>
      <c r="N4235">
        <v>0</v>
      </c>
      <c r="O4235" s="99">
        <f t="shared" si="133"/>
        <v>4</v>
      </c>
      <c r="P4235" s="88">
        <f t="shared" si="134"/>
        <v>0</v>
      </c>
    </row>
    <row r="4236" spans="1:16" x14ac:dyDescent="0.3">
      <c r="A4236" t="s">
        <v>45</v>
      </c>
      <c r="B4236" s="9" t="s">
        <v>400</v>
      </c>
      <c r="C4236" t="s">
        <v>404</v>
      </c>
      <c r="D4236" t="s">
        <v>128</v>
      </c>
      <c r="E4236" t="s">
        <v>261</v>
      </c>
      <c r="F4236" t="s">
        <v>220</v>
      </c>
      <c r="G4236" t="s">
        <v>273</v>
      </c>
      <c r="H4236" t="s">
        <v>6</v>
      </c>
      <c r="I4236">
        <v>3</v>
      </c>
      <c r="J4236">
        <v>1</v>
      </c>
      <c r="K4236">
        <v>0</v>
      </c>
      <c r="L4236">
        <v>1</v>
      </c>
      <c r="M4236">
        <v>1</v>
      </c>
      <c r="N4236">
        <v>1</v>
      </c>
      <c r="O4236" s="99">
        <f t="shared" si="133"/>
        <v>3</v>
      </c>
      <c r="P4236" s="88">
        <f t="shared" si="134"/>
        <v>1</v>
      </c>
    </row>
    <row r="4237" spans="1:16" x14ac:dyDescent="0.3">
      <c r="A4237" t="s">
        <v>45</v>
      </c>
      <c r="B4237" s="9" t="s">
        <v>400</v>
      </c>
      <c r="C4237" t="s">
        <v>404</v>
      </c>
      <c r="D4237" t="s">
        <v>130</v>
      </c>
      <c r="E4237" t="s">
        <v>262</v>
      </c>
      <c r="F4237" t="s">
        <v>220</v>
      </c>
      <c r="G4237" t="s">
        <v>271</v>
      </c>
      <c r="H4237" t="s">
        <v>4</v>
      </c>
      <c r="I4237">
        <v>33</v>
      </c>
      <c r="J4237">
        <v>7</v>
      </c>
      <c r="K4237">
        <v>2</v>
      </c>
      <c r="L4237">
        <v>5</v>
      </c>
      <c r="M4237">
        <v>19</v>
      </c>
      <c r="N4237">
        <v>7</v>
      </c>
      <c r="O4237" s="99">
        <f t="shared" si="133"/>
        <v>33</v>
      </c>
      <c r="P4237" s="88">
        <f t="shared" si="134"/>
        <v>7</v>
      </c>
    </row>
    <row r="4238" spans="1:16" x14ac:dyDescent="0.3">
      <c r="A4238" t="s">
        <v>45</v>
      </c>
      <c r="B4238" s="9" t="s">
        <v>400</v>
      </c>
      <c r="C4238" t="s">
        <v>404</v>
      </c>
      <c r="D4238" t="s">
        <v>130</v>
      </c>
      <c r="E4238" t="s">
        <v>262</v>
      </c>
      <c r="F4238" t="s">
        <v>220</v>
      </c>
      <c r="G4238" t="s">
        <v>271</v>
      </c>
      <c r="H4238" t="s">
        <v>5</v>
      </c>
      <c r="I4238">
        <v>2</v>
      </c>
      <c r="J4238">
        <v>0</v>
      </c>
      <c r="K4238">
        <v>0</v>
      </c>
      <c r="L4238">
        <v>0</v>
      </c>
      <c r="M4238">
        <v>2</v>
      </c>
      <c r="N4238">
        <v>0</v>
      </c>
      <c r="O4238" s="99">
        <f t="shared" si="133"/>
        <v>2</v>
      </c>
      <c r="P4238" s="88">
        <f t="shared" si="134"/>
        <v>0</v>
      </c>
    </row>
    <row r="4239" spans="1:16" x14ac:dyDescent="0.3">
      <c r="A4239" t="s">
        <v>45</v>
      </c>
      <c r="B4239" s="9" t="s">
        <v>400</v>
      </c>
      <c r="C4239" t="s">
        <v>404</v>
      </c>
      <c r="D4239" t="s">
        <v>130</v>
      </c>
      <c r="E4239" t="s">
        <v>262</v>
      </c>
      <c r="F4239" t="s">
        <v>220</v>
      </c>
      <c r="G4239" t="s">
        <v>271</v>
      </c>
      <c r="H4239" t="s">
        <v>7</v>
      </c>
      <c r="I4239">
        <v>3</v>
      </c>
      <c r="J4239">
        <v>1</v>
      </c>
      <c r="K4239">
        <v>0</v>
      </c>
      <c r="L4239">
        <v>1</v>
      </c>
      <c r="M4239">
        <v>1</v>
      </c>
      <c r="N4239">
        <v>1</v>
      </c>
      <c r="O4239" s="99">
        <f t="shared" si="133"/>
        <v>3</v>
      </c>
      <c r="P4239" s="88">
        <f t="shared" si="134"/>
        <v>1</v>
      </c>
    </row>
    <row r="4240" spans="1:16" x14ac:dyDescent="0.3">
      <c r="A4240" t="s">
        <v>45</v>
      </c>
      <c r="B4240" s="9" t="s">
        <v>400</v>
      </c>
      <c r="C4240" t="s">
        <v>404</v>
      </c>
      <c r="D4240" t="s">
        <v>130</v>
      </c>
      <c r="E4240" t="s">
        <v>262</v>
      </c>
      <c r="F4240" t="s">
        <v>220</v>
      </c>
      <c r="G4240" t="s">
        <v>271</v>
      </c>
      <c r="H4240" t="s">
        <v>6</v>
      </c>
      <c r="I4240">
        <v>7</v>
      </c>
      <c r="J4240">
        <v>1</v>
      </c>
      <c r="K4240">
        <v>0</v>
      </c>
      <c r="L4240">
        <v>1</v>
      </c>
      <c r="M4240">
        <v>4</v>
      </c>
      <c r="N4240">
        <v>2</v>
      </c>
      <c r="O4240" s="99">
        <f t="shared" si="133"/>
        <v>7</v>
      </c>
      <c r="P4240" s="88">
        <f t="shared" si="134"/>
        <v>2</v>
      </c>
    </row>
    <row r="4241" spans="1:16" x14ac:dyDescent="0.3">
      <c r="A4241" t="s">
        <v>45</v>
      </c>
      <c r="B4241" s="9" t="s">
        <v>400</v>
      </c>
      <c r="C4241" t="s">
        <v>404</v>
      </c>
      <c r="D4241" t="s">
        <v>132</v>
      </c>
      <c r="E4241" t="s">
        <v>263</v>
      </c>
      <c r="F4241" t="s">
        <v>239</v>
      </c>
      <c r="G4241" t="s">
        <v>271</v>
      </c>
      <c r="H4241" t="s">
        <v>4</v>
      </c>
      <c r="I4241">
        <v>40</v>
      </c>
      <c r="J4241">
        <v>16</v>
      </c>
      <c r="K4241">
        <v>1</v>
      </c>
      <c r="L4241">
        <v>15</v>
      </c>
      <c r="M4241">
        <v>20</v>
      </c>
      <c r="N4241">
        <v>4</v>
      </c>
      <c r="O4241" s="99">
        <f t="shared" si="133"/>
        <v>40</v>
      </c>
      <c r="P4241" s="88">
        <f t="shared" si="134"/>
        <v>4</v>
      </c>
    </row>
    <row r="4242" spans="1:16" x14ac:dyDescent="0.3">
      <c r="A4242" t="s">
        <v>45</v>
      </c>
      <c r="B4242" s="9" t="s">
        <v>400</v>
      </c>
      <c r="C4242" t="s">
        <v>404</v>
      </c>
      <c r="D4242" t="s">
        <v>132</v>
      </c>
      <c r="E4242" t="s">
        <v>263</v>
      </c>
      <c r="F4242" t="s">
        <v>239</v>
      </c>
      <c r="G4242" t="s">
        <v>271</v>
      </c>
      <c r="H4242" t="s">
        <v>5</v>
      </c>
      <c r="I4242">
        <v>12</v>
      </c>
      <c r="J4242">
        <v>6</v>
      </c>
      <c r="K4242">
        <v>0</v>
      </c>
      <c r="L4242">
        <v>6</v>
      </c>
      <c r="M4242">
        <v>4</v>
      </c>
      <c r="N4242">
        <v>2</v>
      </c>
      <c r="O4242" s="99">
        <f t="shared" si="133"/>
        <v>12</v>
      </c>
      <c r="P4242" s="88">
        <f t="shared" si="134"/>
        <v>2</v>
      </c>
    </row>
    <row r="4243" spans="1:16" x14ac:dyDescent="0.3">
      <c r="A4243" t="s">
        <v>45</v>
      </c>
      <c r="B4243" s="9" t="s">
        <v>400</v>
      </c>
      <c r="C4243" t="s">
        <v>404</v>
      </c>
      <c r="D4243" t="s">
        <v>132</v>
      </c>
      <c r="E4243" t="s">
        <v>263</v>
      </c>
      <c r="F4243" t="s">
        <v>239</v>
      </c>
      <c r="G4243" t="s">
        <v>271</v>
      </c>
      <c r="H4243" t="s">
        <v>7</v>
      </c>
      <c r="I4243">
        <v>2</v>
      </c>
      <c r="J4243">
        <v>1</v>
      </c>
      <c r="K4243">
        <v>0</v>
      </c>
      <c r="L4243">
        <v>1</v>
      </c>
      <c r="M4243">
        <v>1</v>
      </c>
      <c r="N4243">
        <v>0</v>
      </c>
      <c r="O4243" s="99">
        <f t="shared" si="133"/>
        <v>2</v>
      </c>
      <c r="P4243" s="88">
        <f t="shared" si="134"/>
        <v>0</v>
      </c>
    </row>
    <row r="4244" spans="1:16" x14ac:dyDescent="0.3">
      <c r="A4244" t="s">
        <v>45</v>
      </c>
      <c r="B4244" s="9" t="s">
        <v>400</v>
      </c>
      <c r="C4244" t="s">
        <v>404</v>
      </c>
      <c r="D4244" t="s">
        <v>132</v>
      </c>
      <c r="E4244" t="s">
        <v>263</v>
      </c>
      <c r="F4244" t="s">
        <v>239</v>
      </c>
      <c r="G4244" t="s">
        <v>271</v>
      </c>
      <c r="H4244" t="s">
        <v>6</v>
      </c>
      <c r="I4244">
        <v>1</v>
      </c>
      <c r="J4244">
        <v>0</v>
      </c>
      <c r="K4244">
        <v>0</v>
      </c>
      <c r="L4244">
        <v>0</v>
      </c>
      <c r="M4244">
        <v>1</v>
      </c>
      <c r="N4244">
        <v>0</v>
      </c>
      <c r="O4244" s="99">
        <f t="shared" si="133"/>
        <v>1</v>
      </c>
      <c r="P4244" s="88">
        <f t="shared" si="134"/>
        <v>0</v>
      </c>
    </row>
    <row r="4245" spans="1:16" x14ac:dyDescent="0.3">
      <c r="A4245" t="s">
        <v>45</v>
      </c>
      <c r="B4245" s="9" t="s">
        <v>400</v>
      </c>
      <c r="C4245" t="s">
        <v>404</v>
      </c>
      <c r="D4245" t="s">
        <v>134</v>
      </c>
      <c r="E4245" t="s">
        <v>264</v>
      </c>
      <c r="F4245" t="s">
        <v>220</v>
      </c>
      <c r="G4245" t="s">
        <v>272</v>
      </c>
      <c r="H4245" t="s">
        <v>4</v>
      </c>
      <c r="I4245">
        <v>3</v>
      </c>
      <c r="J4245">
        <v>0</v>
      </c>
      <c r="K4245">
        <v>0</v>
      </c>
      <c r="L4245">
        <v>0</v>
      </c>
      <c r="M4245">
        <v>2</v>
      </c>
      <c r="N4245">
        <v>1</v>
      </c>
      <c r="O4245" s="99">
        <f t="shared" si="133"/>
        <v>3</v>
      </c>
      <c r="P4245" s="88">
        <f t="shared" si="134"/>
        <v>1</v>
      </c>
    </row>
    <row r="4246" spans="1:16" x14ac:dyDescent="0.3">
      <c r="A4246" t="s">
        <v>45</v>
      </c>
      <c r="B4246" s="9" t="s">
        <v>400</v>
      </c>
      <c r="C4246" t="s">
        <v>404</v>
      </c>
      <c r="D4246" t="s">
        <v>134</v>
      </c>
      <c r="E4246" t="s">
        <v>264</v>
      </c>
      <c r="F4246" t="s">
        <v>220</v>
      </c>
      <c r="G4246" t="s">
        <v>272</v>
      </c>
      <c r="H4246" t="s">
        <v>7</v>
      </c>
      <c r="I4246">
        <v>1</v>
      </c>
      <c r="J4246">
        <v>1</v>
      </c>
      <c r="K4246">
        <v>0</v>
      </c>
      <c r="L4246">
        <v>1</v>
      </c>
      <c r="M4246">
        <v>0</v>
      </c>
      <c r="N4246">
        <v>0</v>
      </c>
      <c r="O4246" s="99">
        <f t="shared" si="133"/>
        <v>1</v>
      </c>
      <c r="P4246" s="88">
        <f t="shared" si="134"/>
        <v>0</v>
      </c>
    </row>
    <row r="4247" spans="1:16" x14ac:dyDescent="0.3">
      <c r="A4247" t="s">
        <v>45</v>
      </c>
      <c r="B4247" s="9" t="s">
        <v>400</v>
      </c>
      <c r="C4247" t="s">
        <v>404</v>
      </c>
      <c r="D4247" t="s">
        <v>134</v>
      </c>
      <c r="E4247" t="s">
        <v>264</v>
      </c>
      <c r="F4247" t="s">
        <v>220</v>
      </c>
      <c r="G4247" t="s">
        <v>272</v>
      </c>
      <c r="H4247" t="s">
        <v>6</v>
      </c>
      <c r="I4247">
        <v>5</v>
      </c>
      <c r="J4247">
        <v>3</v>
      </c>
      <c r="K4247">
        <v>2</v>
      </c>
      <c r="L4247">
        <v>1</v>
      </c>
      <c r="M4247">
        <v>1</v>
      </c>
      <c r="N4247">
        <v>1</v>
      </c>
      <c r="O4247" s="99">
        <f t="shared" si="133"/>
        <v>5</v>
      </c>
      <c r="P4247" s="88">
        <f t="shared" si="134"/>
        <v>1</v>
      </c>
    </row>
    <row r="4248" spans="1:16" x14ac:dyDescent="0.3">
      <c r="A4248" t="s">
        <v>45</v>
      </c>
      <c r="B4248" s="9" t="s">
        <v>400</v>
      </c>
      <c r="C4248" t="s">
        <v>404</v>
      </c>
      <c r="D4248" t="s">
        <v>136</v>
      </c>
      <c r="E4248" t="s">
        <v>265</v>
      </c>
      <c r="F4248" t="s">
        <v>239</v>
      </c>
      <c r="G4248" t="s">
        <v>271</v>
      </c>
      <c r="H4248" t="s">
        <v>4</v>
      </c>
      <c r="I4248">
        <v>98</v>
      </c>
      <c r="J4248">
        <v>18</v>
      </c>
      <c r="K4248">
        <v>11</v>
      </c>
      <c r="L4248">
        <v>7</v>
      </c>
      <c r="M4248">
        <v>21</v>
      </c>
      <c r="N4248">
        <v>59</v>
      </c>
      <c r="O4248" s="99">
        <f t="shared" si="133"/>
        <v>98</v>
      </c>
      <c r="P4248" s="88">
        <f t="shared" si="134"/>
        <v>59</v>
      </c>
    </row>
    <row r="4249" spans="1:16" x14ac:dyDescent="0.3">
      <c r="A4249" t="s">
        <v>45</v>
      </c>
      <c r="B4249" s="9" t="s">
        <v>400</v>
      </c>
      <c r="C4249" t="s">
        <v>404</v>
      </c>
      <c r="D4249" t="s">
        <v>136</v>
      </c>
      <c r="E4249" t="s">
        <v>265</v>
      </c>
      <c r="F4249" t="s">
        <v>239</v>
      </c>
      <c r="G4249" t="s">
        <v>271</v>
      </c>
      <c r="H4249" t="s">
        <v>5</v>
      </c>
      <c r="I4249">
        <v>25</v>
      </c>
      <c r="J4249">
        <v>6</v>
      </c>
      <c r="K4249">
        <v>3</v>
      </c>
      <c r="L4249">
        <v>3</v>
      </c>
      <c r="M4249">
        <v>3</v>
      </c>
      <c r="N4249">
        <v>16</v>
      </c>
      <c r="O4249" s="99">
        <f t="shared" si="133"/>
        <v>25</v>
      </c>
      <c r="P4249" s="88">
        <f t="shared" si="134"/>
        <v>16</v>
      </c>
    </row>
    <row r="4250" spans="1:16" x14ac:dyDescent="0.3">
      <c r="A4250" t="s">
        <v>45</v>
      </c>
      <c r="B4250" s="9" t="s">
        <v>400</v>
      </c>
      <c r="C4250" t="s">
        <v>404</v>
      </c>
      <c r="D4250" t="s">
        <v>136</v>
      </c>
      <c r="E4250" t="s">
        <v>265</v>
      </c>
      <c r="F4250" t="s">
        <v>239</v>
      </c>
      <c r="G4250" t="s">
        <v>271</v>
      </c>
      <c r="H4250" t="s">
        <v>7</v>
      </c>
      <c r="I4250">
        <v>7</v>
      </c>
      <c r="J4250">
        <v>1</v>
      </c>
      <c r="K4250">
        <v>0</v>
      </c>
      <c r="L4250">
        <v>1</v>
      </c>
      <c r="M4250">
        <v>0</v>
      </c>
      <c r="N4250">
        <v>6</v>
      </c>
      <c r="O4250" s="99">
        <f t="shared" si="133"/>
        <v>7</v>
      </c>
      <c r="P4250" s="88">
        <f t="shared" si="134"/>
        <v>6</v>
      </c>
    </row>
    <row r="4251" spans="1:16" x14ac:dyDescent="0.3">
      <c r="A4251" t="s">
        <v>45</v>
      </c>
      <c r="B4251" s="9" t="s">
        <v>400</v>
      </c>
      <c r="C4251" t="s">
        <v>404</v>
      </c>
      <c r="D4251" t="s">
        <v>136</v>
      </c>
      <c r="E4251" t="s">
        <v>265</v>
      </c>
      <c r="F4251" t="s">
        <v>239</v>
      </c>
      <c r="G4251" t="s">
        <v>271</v>
      </c>
      <c r="H4251" t="s">
        <v>6</v>
      </c>
      <c r="I4251">
        <v>9</v>
      </c>
      <c r="J4251">
        <v>6</v>
      </c>
      <c r="K4251">
        <v>1</v>
      </c>
      <c r="L4251">
        <v>5</v>
      </c>
      <c r="M4251">
        <v>0</v>
      </c>
      <c r="N4251">
        <v>3</v>
      </c>
      <c r="O4251" s="99">
        <f t="shared" si="133"/>
        <v>9</v>
      </c>
      <c r="P4251" s="88">
        <f t="shared" si="134"/>
        <v>3</v>
      </c>
    </row>
    <row r="4252" spans="1:16" x14ac:dyDescent="0.3">
      <c r="A4252" t="s">
        <v>45</v>
      </c>
      <c r="B4252" s="9" t="s">
        <v>400</v>
      </c>
      <c r="C4252" t="s">
        <v>404</v>
      </c>
      <c r="D4252" t="s">
        <v>138</v>
      </c>
      <c r="E4252" t="s">
        <v>266</v>
      </c>
      <c r="F4252" t="s">
        <v>220</v>
      </c>
      <c r="G4252" t="s">
        <v>272</v>
      </c>
      <c r="H4252" t="s">
        <v>4</v>
      </c>
      <c r="I4252">
        <v>24</v>
      </c>
      <c r="J4252">
        <v>14</v>
      </c>
      <c r="K4252">
        <v>0</v>
      </c>
      <c r="L4252">
        <v>14</v>
      </c>
      <c r="M4252">
        <v>4</v>
      </c>
      <c r="N4252">
        <v>6</v>
      </c>
      <c r="O4252" s="99">
        <f t="shared" si="133"/>
        <v>24</v>
      </c>
      <c r="P4252" s="88">
        <f t="shared" si="134"/>
        <v>6</v>
      </c>
    </row>
    <row r="4253" spans="1:16" x14ac:dyDescent="0.3">
      <c r="A4253" t="s">
        <v>45</v>
      </c>
      <c r="B4253" s="9" t="s">
        <v>400</v>
      </c>
      <c r="C4253" t="s">
        <v>404</v>
      </c>
      <c r="D4253" t="s">
        <v>138</v>
      </c>
      <c r="E4253" t="s">
        <v>266</v>
      </c>
      <c r="F4253" t="s">
        <v>220</v>
      </c>
      <c r="G4253" t="s">
        <v>272</v>
      </c>
      <c r="H4253" t="s">
        <v>5</v>
      </c>
      <c r="I4253">
        <v>1</v>
      </c>
      <c r="J4253">
        <v>0</v>
      </c>
      <c r="K4253">
        <v>0</v>
      </c>
      <c r="L4253">
        <v>0</v>
      </c>
      <c r="M4253">
        <v>1</v>
      </c>
      <c r="N4253">
        <v>0</v>
      </c>
      <c r="O4253" s="99">
        <f t="shared" si="133"/>
        <v>1</v>
      </c>
      <c r="P4253" s="88">
        <f t="shared" si="134"/>
        <v>0</v>
      </c>
    </row>
    <row r="4254" spans="1:16" x14ac:dyDescent="0.3">
      <c r="A4254" t="s">
        <v>45</v>
      </c>
      <c r="B4254" s="9" t="s">
        <v>400</v>
      </c>
      <c r="C4254" t="s">
        <v>404</v>
      </c>
      <c r="D4254" t="s">
        <v>138</v>
      </c>
      <c r="E4254" t="s">
        <v>266</v>
      </c>
      <c r="F4254" t="s">
        <v>220</v>
      </c>
      <c r="G4254" t="s">
        <v>272</v>
      </c>
      <c r="H4254" t="s">
        <v>7</v>
      </c>
      <c r="I4254">
        <v>2</v>
      </c>
      <c r="J4254">
        <v>1</v>
      </c>
      <c r="K4254">
        <v>0</v>
      </c>
      <c r="L4254">
        <v>1</v>
      </c>
      <c r="M4254">
        <v>1</v>
      </c>
      <c r="N4254">
        <v>0</v>
      </c>
      <c r="O4254" s="99">
        <f t="shared" si="133"/>
        <v>2</v>
      </c>
      <c r="P4254" s="88">
        <f t="shared" si="134"/>
        <v>0</v>
      </c>
    </row>
    <row r="4255" spans="1:16" x14ac:dyDescent="0.3">
      <c r="A4255" t="s">
        <v>45</v>
      </c>
      <c r="B4255" s="9" t="s">
        <v>400</v>
      </c>
      <c r="C4255" t="s">
        <v>404</v>
      </c>
      <c r="D4255" t="s">
        <v>138</v>
      </c>
      <c r="E4255" t="s">
        <v>266</v>
      </c>
      <c r="F4255" t="s">
        <v>220</v>
      </c>
      <c r="G4255" t="s">
        <v>272</v>
      </c>
      <c r="H4255" t="s">
        <v>6</v>
      </c>
      <c r="I4255">
        <v>2</v>
      </c>
      <c r="J4255">
        <v>2</v>
      </c>
      <c r="K4255">
        <v>0</v>
      </c>
      <c r="L4255">
        <v>2</v>
      </c>
      <c r="M4255">
        <v>0</v>
      </c>
      <c r="N4255">
        <v>0</v>
      </c>
      <c r="O4255" s="99">
        <f t="shared" si="133"/>
        <v>2</v>
      </c>
      <c r="P4255" s="88">
        <f t="shared" si="134"/>
        <v>0</v>
      </c>
    </row>
    <row r="4256" spans="1:16" x14ac:dyDescent="0.3">
      <c r="A4256" t="s">
        <v>45</v>
      </c>
      <c r="B4256" s="9" t="s">
        <v>400</v>
      </c>
      <c r="C4256" t="s">
        <v>404</v>
      </c>
      <c r="D4256" t="s">
        <v>140</v>
      </c>
      <c r="E4256" t="s">
        <v>267</v>
      </c>
      <c r="F4256" t="s">
        <v>239</v>
      </c>
      <c r="G4256" t="s">
        <v>271</v>
      </c>
      <c r="H4256" t="s">
        <v>4</v>
      </c>
      <c r="I4256">
        <v>96</v>
      </c>
      <c r="J4256">
        <v>57</v>
      </c>
      <c r="K4256">
        <v>6</v>
      </c>
      <c r="L4256">
        <v>51</v>
      </c>
      <c r="M4256">
        <v>19</v>
      </c>
      <c r="N4256">
        <v>20</v>
      </c>
      <c r="O4256" s="99">
        <f t="shared" si="133"/>
        <v>96</v>
      </c>
      <c r="P4256" s="88">
        <f t="shared" si="134"/>
        <v>20</v>
      </c>
    </row>
    <row r="4257" spans="1:16" x14ac:dyDescent="0.3">
      <c r="A4257" t="s">
        <v>45</v>
      </c>
      <c r="B4257" s="9" t="s">
        <v>400</v>
      </c>
      <c r="C4257" t="s">
        <v>404</v>
      </c>
      <c r="D4257" t="s">
        <v>140</v>
      </c>
      <c r="E4257" t="s">
        <v>267</v>
      </c>
      <c r="F4257" t="s">
        <v>239</v>
      </c>
      <c r="G4257" t="s">
        <v>271</v>
      </c>
      <c r="H4257" t="s">
        <v>5</v>
      </c>
      <c r="I4257">
        <v>15</v>
      </c>
      <c r="J4257">
        <v>4</v>
      </c>
      <c r="K4257">
        <v>0</v>
      </c>
      <c r="L4257">
        <v>4</v>
      </c>
      <c r="M4257">
        <v>5</v>
      </c>
      <c r="N4257">
        <v>6</v>
      </c>
      <c r="O4257" s="99">
        <f t="shared" si="133"/>
        <v>15</v>
      </c>
      <c r="P4257" s="88">
        <f t="shared" si="134"/>
        <v>6</v>
      </c>
    </row>
    <row r="4258" spans="1:16" x14ac:dyDescent="0.3">
      <c r="A4258" t="s">
        <v>45</v>
      </c>
      <c r="B4258" s="9" t="s">
        <v>400</v>
      </c>
      <c r="C4258" t="s">
        <v>404</v>
      </c>
      <c r="D4258" t="s">
        <v>140</v>
      </c>
      <c r="E4258" t="s">
        <v>267</v>
      </c>
      <c r="F4258" t="s">
        <v>239</v>
      </c>
      <c r="G4258" t="s">
        <v>271</v>
      </c>
      <c r="H4258" t="s">
        <v>7</v>
      </c>
      <c r="I4258">
        <v>5</v>
      </c>
      <c r="J4258">
        <v>3</v>
      </c>
      <c r="K4258">
        <v>2</v>
      </c>
      <c r="L4258">
        <v>1</v>
      </c>
      <c r="M4258">
        <v>1</v>
      </c>
      <c r="N4258">
        <v>1</v>
      </c>
      <c r="O4258" s="99">
        <f t="shared" si="133"/>
        <v>5</v>
      </c>
      <c r="P4258" s="88">
        <f t="shared" si="134"/>
        <v>1</v>
      </c>
    </row>
    <row r="4259" spans="1:16" x14ac:dyDescent="0.3">
      <c r="A4259" t="s">
        <v>45</v>
      </c>
      <c r="B4259" s="9" t="s">
        <v>400</v>
      </c>
      <c r="C4259" t="s">
        <v>404</v>
      </c>
      <c r="D4259" t="s">
        <v>140</v>
      </c>
      <c r="E4259" t="s">
        <v>267</v>
      </c>
      <c r="F4259" t="s">
        <v>239</v>
      </c>
      <c r="G4259" t="s">
        <v>271</v>
      </c>
      <c r="H4259" t="s">
        <v>6</v>
      </c>
      <c r="I4259">
        <v>4</v>
      </c>
      <c r="J4259">
        <v>2</v>
      </c>
      <c r="K4259">
        <v>1</v>
      </c>
      <c r="L4259">
        <v>1</v>
      </c>
      <c r="M4259">
        <v>2</v>
      </c>
      <c r="N4259">
        <v>0</v>
      </c>
      <c r="O4259" s="99">
        <f t="shared" si="133"/>
        <v>4</v>
      </c>
      <c r="P4259" s="88">
        <f t="shared" si="134"/>
        <v>0</v>
      </c>
    </row>
    <row r="4260" spans="1:16" x14ac:dyDescent="0.3">
      <c r="A4260" t="s">
        <v>45</v>
      </c>
      <c r="B4260" s="9" t="s">
        <v>405</v>
      </c>
      <c r="C4260" t="s">
        <v>406</v>
      </c>
      <c r="D4260" t="s">
        <v>52</v>
      </c>
      <c r="E4260" t="s">
        <v>219</v>
      </c>
      <c r="F4260" t="s">
        <v>220</v>
      </c>
      <c r="G4260" t="s">
        <v>271</v>
      </c>
      <c r="H4260" t="s">
        <v>4</v>
      </c>
      <c r="I4260">
        <v>19</v>
      </c>
      <c r="J4260">
        <v>8</v>
      </c>
      <c r="K4260">
        <v>1</v>
      </c>
      <c r="L4260">
        <v>7</v>
      </c>
      <c r="M4260">
        <v>10</v>
      </c>
      <c r="N4260">
        <v>1</v>
      </c>
      <c r="O4260" s="99">
        <f t="shared" si="133"/>
        <v>19</v>
      </c>
      <c r="P4260" s="88">
        <f t="shared" si="134"/>
        <v>1</v>
      </c>
    </row>
    <row r="4261" spans="1:16" x14ac:dyDescent="0.3">
      <c r="A4261" t="s">
        <v>45</v>
      </c>
      <c r="B4261" s="9" t="s">
        <v>405</v>
      </c>
      <c r="C4261" t="s">
        <v>406</v>
      </c>
      <c r="D4261" t="s">
        <v>52</v>
      </c>
      <c r="E4261" t="s">
        <v>219</v>
      </c>
      <c r="F4261" t="s">
        <v>220</v>
      </c>
      <c r="G4261" t="s">
        <v>271</v>
      </c>
      <c r="H4261" t="s">
        <v>5</v>
      </c>
      <c r="I4261">
        <v>7</v>
      </c>
      <c r="J4261">
        <v>3</v>
      </c>
      <c r="K4261">
        <v>2</v>
      </c>
      <c r="L4261">
        <v>1</v>
      </c>
      <c r="M4261">
        <v>4</v>
      </c>
      <c r="N4261">
        <v>0</v>
      </c>
      <c r="O4261" s="99">
        <f t="shared" si="133"/>
        <v>7</v>
      </c>
      <c r="P4261" s="88">
        <f t="shared" si="134"/>
        <v>0</v>
      </c>
    </row>
    <row r="4262" spans="1:16" x14ac:dyDescent="0.3">
      <c r="A4262" t="s">
        <v>45</v>
      </c>
      <c r="B4262" s="9" t="s">
        <v>405</v>
      </c>
      <c r="C4262" t="s">
        <v>406</v>
      </c>
      <c r="D4262" t="s">
        <v>52</v>
      </c>
      <c r="E4262" t="s">
        <v>219</v>
      </c>
      <c r="F4262" t="s">
        <v>220</v>
      </c>
      <c r="G4262" t="s">
        <v>271</v>
      </c>
      <c r="H4262" t="s">
        <v>7</v>
      </c>
      <c r="I4262">
        <v>2</v>
      </c>
      <c r="J4262">
        <v>2</v>
      </c>
      <c r="K4262">
        <v>1</v>
      </c>
      <c r="L4262">
        <v>1</v>
      </c>
      <c r="M4262">
        <v>0</v>
      </c>
      <c r="N4262">
        <v>0</v>
      </c>
      <c r="O4262" s="99">
        <f t="shared" si="133"/>
        <v>2</v>
      </c>
      <c r="P4262" s="88">
        <f t="shared" si="134"/>
        <v>0</v>
      </c>
    </row>
    <row r="4263" spans="1:16" x14ac:dyDescent="0.3">
      <c r="A4263" t="s">
        <v>45</v>
      </c>
      <c r="B4263" s="9" t="s">
        <v>405</v>
      </c>
      <c r="C4263" t="s">
        <v>406</v>
      </c>
      <c r="D4263" t="s">
        <v>52</v>
      </c>
      <c r="E4263" t="s">
        <v>219</v>
      </c>
      <c r="F4263" t="s">
        <v>220</v>
      </c>
      <c r="G4263" t="s">
        <v>271</v>
      </c>
      <c r="H4263" t="s">
        <v>6</v>
      </c>
      <c r="I4263">
        <v>2</v>
      </c>
      <c r="J4263">
        <v>1</v>
      </c>
      <c r="K4263">
        <v>1</v>
      </c>
      <c r="L4263">
        <v>0</v>
      </c>
      <c r="M4263">
        <v>1</v>
      </c>
      <c r="N4263">
        <v>0</v>
      </c>
      <c r="O4263" s="99">
        <f t="shared" si="133"/>
        <v>2</v>
      </c>
      <c r="P4263" s="88">
        <f t="shared" si="134"/>
        <v>0</v>
      </c>
    </row>
    <row r="4264" spans="1:16" x14ac:dyDescent="0.3">
      <c r="A4264" t="s">
        <v>45</v>
      </c>
      <c r="B4264" s="9" t="s">
        <v>405</v>
      </c>
      <c r="C4264" t="s">
        <v>406</v>
      </c>
      <c r="D4264" t="s">
        <v>54</v>
      </c>
      <c r="E4264" t="s">
        <v>222</v>
      </c>
      <c r="F4264" t="s">
        <v>220</v>
      </c>
      <c r="G4264" t="s">
        <v>272</v>
      </c>
      <c r="H4264" t="s">
        <v>4</v>
      </c>
      <c r="I4264">
        <v>7</v>
      </c>
      <c r="J4264">
        <v>3</v>
      </c>
      <c r="K4264">
        <v>3</v>
      </c>
      <c r="L4264">
        <v>0</v>
      </c>
      <c r="M4264">
        <v>3</v>
      </c>
      <c r="N4264">
        <v>1</v>
      </c>
      <c r="O4264" s="99">
        <f t="shared" si="133"/>
        <v>7</v>
      </c>
      <c r="P4264" s="88">
        <f t="shared" si="134"/>
        <v>1</v>
      </c>
    </row>
    <row r="4265" spans="1:16" x14ac:dyDescent="0.3">
      <c r="A4265" t="s">
        <v>45</v>
      </c>
      <c r="B4265" s="9" t="s">
        <v>405</v>
      </c>
      <c r="C4265" t="s">
        <v>406</v>
      </c>
      <c r="D4265" t="s">
        <v>54</v>
      </c>
      <c r="E4265" t="s">
        <v>222</v>
      </c>
      <c r="F4265" t="s">
        <v>220</v>
      </c>
      <c r="G4265" t="s">
        <v>272</v>
      </c>
      <c r="H4265" t="s">
        <v>5</v>
      </c>
      <c r="I4265">
        <v>1</v>
      </c>
      <c r="J4265">
        <v>0</v>
      </c>
      <c r="K4265">
        <v>0</v>
      </c>
      <c r="L4265">
        <v>0</v>
      </c>
      <c r="M4265">
        <v>1</v>
      </c>
      <c r="N4265">
        <v>0</v>
      </c>
      <c r="O4265" s="99">
        <f t="shared" si="133"/>
        <v>1</v>
      </c>
      <c r="P4265" s="88">
        <f t="shared" si="134"/>
        <v>0</v>
      </c>
    </row>
    <row r="4266" spans="1:16" x14ac:dyDescent="0.3">
      <c r="A4266" t="s">
        <v>45</v>
      </c>
      <c r="B4266" s="9" t="s">
        <v>405</v>
      </c>
      <c r="C4266" t="s">
        <v>406</v>
      </c>
      <c r="D4266" t="s">
        <v>54</v>
      </c>
      <c r="E4266" t="s">
        <v>222</v>
      </c>
      <c r="F4266" t="s">
        <v>220</v>
      </c>
      <c r="G4266" t="s">
        <v>272</v>
      </c>
      <c r="H4266" t="s">
        <v>7</v>
      </c>
      <c r="I4266">
        <v>1</v>
      </c>
      <c r="J4266">
        <v>0</v>
      </c>
      <c r="K4266">
        <v>0</v>
      </c>
      <c r="L4266">
        <v>0</v>
      </c>
      <c r="M4266">
        <v>0</v>
      </c>
      <c r="N4266">
        <v>1</v>
      </c>
      <c r="O4266" s="99">
        <f t="shared" si="133"/>
        <v>1</v>
      </c>
      <c r="P4266" s="88">
        <f t="shared" si="134"/>
        <v>1</v>
      </c>
    </row>
    <row r="4267" spans="1:16" x14ac:dyDescent="0.3">
      <c r="A4267" t="s">
        <v>45</v>
      </c>
      <c r="B4267" s="9" t="s">
        <v>405</v>
      </c>
      <c r="C4267" t="s">
        <v>406</v>
      </c>
      <c r="D4267" t="s">
        <v>56</v>
      </c>
      <c r="E4267" t="s">
        <v>224</v>
      </c>
      <c r="F4267" t="s">
        <v>220</v>
      </c>
      <c r="G4267" t="s">
        <v>271</v>
      </c>
      <c r="H4267" t="s">
        <v>4</v>
      </c>
      <c r="I4267">
        <v>16</v>
      </c>
      <c r="J4267">
        <v>2</v>
      </c>
      <c r="K4267">
        <v>1</v>
      </c>
      <c r="L4267">
        <v>1</v>
      </c>
      <c r="M4267">
        <v>13</v>
      </c>
      <c r="N4267">
        <v>1</v>
      </c>
      <c r="O4267" s="99">
        <f t="shared" si="133"/>
        <v>16</v>
      </c>
      <c r="P4267" s="88">
        <f t="shared" si="134"/>
        <v>1</v>
      </c>
    </row>
    <row r="4268" spans="1:16" x14ac:dyDescent="0.3">
      <c r="A4268" t="s">
        <v>45</v>
      </c>
      <c r="B4268" s="9" t="s">
        <v>405</v>
      </c>
      <c r="C4268" t="s">
        <v>406</v>
      </c>
      <c r="D4268" t="s">
        <v>56</v>
      </c>
      <c r="E4268" t="s">
        <v>224</v>
      </c>
      <c r="F4268" t="s">
        <v>220</v>
      </c>
      <c r="G4268" t="s">
        <v>271</v>
      </c>
      <c r="H4268" t="s">
        <v>5</v>
      </c>
      <c r="I4268">
        <v>2</v>
      </c>
      <c r="J4268">
        <v>1</v>
      </c>
      <c r="K4268">
        <v>1</v>
      </c>
      <c r="L4268">
        <v>0</v>
      </c>
      <c r="M4268">
        <v>0</v>
      </c>
      <c r="N4268">
        <v>1</v>
      </c>
      <c r="O4268" s="99">
        <f t="shared" si="133"/>
        <v>2</v>
      </c>
      <c r="P4268" s="88">
        <f t="shared" si="134"/>
        <v>1</v>
      </c>
    </row>
    <row r="4269" spans="1:16" x14ac:dyDescent="0.3">
      <c r="A4269" t="s">
        <v>45</v>
      </c>
      <c r="B4269" s="9" t="s">
        <v>405</v>
      </c>
      <c r="C4269" t="s">
        <v>406</v>
      </c>
      <c r="D4269" t="s">
        <v>56</v>
      </c>
      <c r="E4269" t="s">
        <v>224</v>
      </c>
      <c r="F4269" t="s">
        <v>220</v>
      </c>
      <c r="G4269" t="s">
        <v>271</v>
      </c>
      <c r="H4269" t="s">
        <v>6</v>
      </c>
      <c r="I4269">
        <v>1</v>
      </c>
      <c r="J4269">
        <v>0</v>
      </c>
      <c r="K4269">
        <v>0</v>
      </c>
      <c r="L4269">
        <v>0</v>
      </c>
      <c r="M4269">
        <v>1</v>
      </c>
      <c r="N4269">
        <v>0</v>
      </c>
      <c r="O4269" s="99">
        <f t="shared" si="133"/>
        <v>1</v>
      </c>
      <c r="P4269" s="88">
        <f t="shared" si="134"/>
        <v>0</v>
      </c>
    </row>
    <row r="4270" spans="1:16" x14ac:dyDescent="0.3">
      <c r="A4270" t="s">
        <v>45</v>
      </c>
      <c r="B4270" s="9" t="s">
        <v>405</v>
      </c>
      <c r="C4270" t="s">
        <v>406</v>
      </c>
      <c r="D4270" t="s">
        <v>58</v>
      </c>
      <c r="E4270" t="s">
        <v>225</v>
      </c>
      <c r="F4270" t="s">
        <v>220</v>
      </c>
      <c r="G4270" t="s">
        <v>272</v>
      </c>
      <c r="H4270" t="s">
        <v>4</v>
      </c>
      <c r="I4270">
        <v>8</v>
      </c>
      <c r="J4270">
        <v>4</v>
      </c>
      <c r="K4270">
        <v>1</v>
      </c>
      <c r="L4270">
        <v>3</v>
      </c>
      <c r="M4270">
        <v>2</v>
      </c>
      <c r="N4270">
        <v>2</v>
      </c>
      <c r="O4270" s="99">
        <f t="shared" si="133"/>
        <v>8</v>
      </c>
      <c r="P4270" s="88">
        <f t="shared" si="134"/>
        <v>2</v>
      </c>
    </row>
    <row r="4271" spans="1:16" x14ac:dyDescent="0.3">
      <c r="A4271" t="s">
        <v>45</v>
      </c>
      <c r="B4271" s="9" t="s">
        <v>405</v>
      </c>
      <c r="C4271" t="s">
        <v>406</v>
      </c>
      <c r="D4271" t="s">
        <v>58</v>
      </c>
      <c r="E4271" t="s">
        <v>225</v>
      </c>
      <c r="F4271" t="s">
        <v>220</v>
      </c>
      <c r="G4271" t="s">
        <v>272</v>
      </c>
      <c r="H4271" t="s">
        <v>5</v>
      </c>
      <c r="I4271">
        <v>1</v>
      </c>
      <c r="J4271">
        <v>0</v>
      </c>
      <c r="K4271">
        <v>0</v>
      </c>
      <c r="L4271">
        <v>0</v>
      </c>
      <c r="M4271">
        <v>0</v>
      </c>
      <c r="N4271">
        <v>1</v>
      </c>
      <c r="O4271" s="99">
        <f t="shared" si="133"/>
        <v>1</v>
      </c>
      <c r="P4271" s="88">
        <f t="shared" si="134"/>
        <v>1</v>
      </c>
    </row>
    <row r="4272" spans="1:16" x14ac:dyDescent="0.3">
      <c r="A4272" t="s">
        <v>45</v>
      </c>
      <c r="B4272" s="9" t="s">
        <v>405</v>
      </c>
      <c r="C4272" t="s">
        <v>406</v>
      </c>
      <c r="D4272" t="s">
        <v>60</v>
      </c>
      <c r="E4272" t="s">
        <v>226</v>
      </c>
      <c r="F4272" t="s">
        <v>220</v>
      </c>
      <c r="G4272" t="s">
        <v>273</v>
      </c>
      <c r="H4272" t="s">
        <v>4</v>
      </c>
      <c r="I4272">
        <v>6</v>
      </c>
      <c r="J4272">
        <v>2</v>
      </c>
      <c r="K4272">
        <v>1</v>
      </c>
      <c r="L4272">
        <v>1</v>
      </c>
      <c r="M4272">
        <v>4</v>
      </c>
      <c r="N4272">
        <v>0</v>
      </c>
      <c r="O4272" s="99">
        <f t="shared" si="133"/>
        <v>6</v>
      </c>
      <c r="P4272" s="88">
        <f t="shared" si="134"/>
        <v>0</v>
      </c>
    </row>
    <row r="4273" spans="1:16" x14ac:dyDescent="0.3">
      <c r="A4273" t="s">
        <v>45</v>
      </c>
      <c r="B4273" s="9" t="s">
        <v>405</v>
      </c>
      <c r="C4273" t="s">
        <v>406</v>
      </c>
      <c r="D4273" t="s">
        <v>60</v>
      </c>
      <c r="E4273" t="s">
        <v>226</v>
      </c>
      <c r="F4273" t="s">
        <v>220</v>
      </c>
      <c r="G4273" t="s">
        <v>273</v>
      </c>
      <c r="H4273" t="s">
        <v>5</v>
      </c>
      <c r="I4273">
        <v>3</v>
      </c>
      <c r="J4273">
        <v>2</v>
      </c>
      <c r="K4273">
        <v>1</v>
      </c>
      <c r="L4273">
        <v>1</v>
      </c>
      <c r="M4273">
        <v>1</v>
      </c>
      <c r="N4273">
        <v>0</v>
      </c>
      <c r="O4273" s="99">
        <f t="shared" si="133"/>
        <v>3</v>
      </c>
      <c r="P4273" s="88">
        <f t="shared" si="134"/>
        <v>0</v>
      </c>
    </row>
    <row r="4274" spans="1:16" x14ac:dyDescent="0.3">
      <c r="A4274" t="s">
        <v>45</v>
      </c>
      <c r="B4274" s="9" t="s">
        <v>405</v>
      </c>
      <c r="C4274" t="s">
        <v>406</v>
      </c>
      <c r="D4274" t="s">
        <v>60</v>
      </c>
      <c r="E4274" t="s">
        <v>226</v>
      </c>
      <c r="F4274" t="s">
        <v>220</v>
      </c>
      <c r="G4274" t="s">
        <v>273</v>
      </c>
      <c r="H4274" t="s">
        <v>7</v>
      </c>
      <c r="I4274">
        <v>1</v>
      </c>
      <c r="J4274">
        <v>1</v>
      </c>
      <c r="K4274">
        <v>0</v>
      </c>
      <c r="L4274">
        <v>1</v>
      </c>
      <c r="M4274">
        <v>0</v>
      </c>
      <c r="N4274">
        <v>0</v>
      </c>
      <c r="O4274" s="99">
        <f t="shared" si="133"/>
        <v>1</v>
      </c>
      <c r="P4274" s="88">
        <f t="shared" si="134"/>
        <v>0</v>
      </c>
    </row>
    <row r="4275" spans="1:16" x14ac:dyDescent="0.3">
      <c r="A4275" t="s">
        <v>45</v>
      </c>
      <c r="B4275" s="9" t="s">
        <v>405</v>
      </c>
      <c r="C4275" t="s">
        <v>406</v>
      </c>
      <c r="D4275" t="s">
        <v>60</v>
      </c>
      <c r="E4275" t="s">
        <v>226</v>
      </c>
      <c r="F4275" t="s">
        <v>220</v>
      </c>
      <c r="G4275" t="s">
        <v>273</v>
      </c>
      <c r="H4275" t="s">
        <v>6</v>
      </c>
      <c r="I4275">
        <v>1</v>
      </c>
      <c r="J4275">
        <v>1</v>
      </c>
      <c r="K4275">
        <v>1</v>
      </c>
      <c r="L4275">
        <v>0</v>
      </c>
      <c r="M4275">
        <v>0</v>
      </c>
      <c r="N4275">
        <v>0</v>
      </c>
      <c r="O4275" s="99">
        <f t="shared" si="133"/>
        <v>1</v>
      </c>
      <c r="P4275" s="88">
        <f t="shared" si="134"/>
        <v>0</v>
      </c>
    </row>
    <row r="4276" spans="1:16" x14ac:dyDescent="0.3">
      <c r="A4276" t="s">
        <v>45</v>
      </c>
      <c r="B4276" s="9" t="s">
        <v>405</v>
      </c>
      <c r="C4276" t="s">
        <v>406</v>
      </c>
      <c r="D4276" t="s">
        <v>62</v>
      </c>
      <c r="E4276" t="s">
        <v>228</v>
      </c>
      <c r="F4276" t="s">
        <v>220</v>
      </c>
      <c r="G4276" t="s">
        <v>272</v>
      </c>
      <c r="H4276" t="s">
        <v>4</v>
      </c>
      <c r="I4276">
        <v>27</v>
      </c>
      <c r="J4276">
        <v>16</v>
      </c>
      <c r="K4276">
        <v>3</v>
      </c>
      <c r="L4276">
        <v>13</v>
      </c>
      <c r="M4276">
        <v>8</v>
      </c>
      <c r="N4276">
        <v>3</v>
      </c>
      <c r="O4276" s="99">
        <f t="shared" si="133"/>
        <v>27</v>
      </c>
      <c r="P4276" s="88">
        <f t="shared" si="134"/>
        <v>3</v>
      </c>
    </row>
    <row r="4277" spans="1:16" x14ac:dyDescent="0.3">
      <c r="A4277" t="s">
        <v>45</v>
      </c>
      <c r="B4277" s="9" t="s">
        <v>405</v>
      </c>
      <c r="C4277" t="s">
        <v>406</v>
      </c>
      <c r="D4277" t="s">
        <v>62</v>
      </c>
      <c r="E4277" t="s">
        <v>228</v>
      </c>
      <c r="F4277" t="s">
        <v>220</v>
      </c>
      <c r="G4277" t="s">
        <v>272</v>
      </c>
      <c r="H4277" t="s">
        <v>5</v>
      </c>
      <c r="I4277">
        <v>6</v>
      </c>
      <c r="J4277">
        <v>3</v>
      </c>
      <c r="K4277">
        <v>2</v>
      </c>
      <c r="L4277">
        <v>1</v>
      </c>
      <c r="M4277">
        <v>2</v>
      </c>
      <c r="N4277">
        <v>1</v>
      </c>
      <c r="O4277" s="99">
        <f t="shared" si="133"/>
        <v>6</v>
      </c>
      <c r="P4277" s="88">
        <f t="shared" si="134"/>
        <v>1</v>
      </c>
    </row>
    <row r="4278" spans="1:16" x14ac:dyDescent="0.3">
      <c r="A4278" t="s">
        <v>45</v>
      </c>
      <c r="B4278" s="9" t="s">
        <v>405</v>
      </c>
      <c r="C4278" t="s">
        <v>406</v>
      </c>
      <c r="D4278" t="s">
        <v>62</v>
      </c>
      <c r="E4278" t="s">
        <v>228</v>
      </c>
      <c r="F4278" t="s">
        <v>220</v>
      </c>
      <c r="G4278" t="s">
        <v>272</v>
      </c>
      <c r="H4278" t="s">
        <v>6</v>
      </c>
      <c r="I4278">
        <v>2</v>
      </c>
      <c r="J4278">
        <v>2</v>
      </c>
      <c r="K4278">
        <v>0</v>
      </c>
      <c r="L4278">
        <v>2</v>
      </c>
      <c r="M4278">
        <v>0</v>
      </c>
      <c r="N4278">
        <v>0</v>
      </c>
      <c r="O4278" s="99">
        <f t="shared" si="133"/>
        <v>2</v>
      </c>
      <c r="P4278" s="88">
        <f t="shared" si="134"/>
        <v>0</v>
      </c>
    </row>
    <row r="4279" spans="1:16" x14ac:dyDescent="0.3">
      <c r="A4279" t="s">
        <v>45</v>
      </c>
      <c r="B4279" s="9" t="s">
        <v>405</v>
      </c>
      <c r="C4279" t="s">
        <v>406</v>
      </c>
      <c r="D4279" t="s">
        <v>64</v>
      </c>
      <c r="E4279" t="s">
        <v>229</v>
      </c>
      <c r="F4279" t="s">
        <v>220</v>
      </c>
      <c r="G4279" t="s">
        <v>271</v>
      </c>
      <c r="H4279" t="s">
        <v>4</v>
      </c>
      <c r="I4279">
        <v>1</v>
      </c>
      <c r="J4279">
        <v>1</v>
      </c>
      <c r="K4279">
        <v>0</v>
      </c>
      <c r="L4279">
        <v>1</v>
      </c>
      <c r="M4279">
        <v>0</v>
      </c>
      <c r="N4279">
        <v>0</v>
      </c>
      <c r="O4279" s="99">
        <f t="shared" si="133"/>
        <v>1</v>
      </c>
      <c r="P4279" s="88">
        <f t="shared" si="134"/>
        <v>0</v>
      </c>
    </row>
    <row r="4280" spans="1:16" x14ac:dyDescent="0.3">
      <c r="A4280" t="s">
        <v>45</v>
      </c>
      <c r="B4280" s="9" t="s">
        <v>405</v>
      </c>
      <c r="C4280" t="s">
        <v>406</v>
      </c>
      <c r="D4280" t="s">
        <v>64</v>
      </c>
      <c r="E4280" t="s">
        <v>229</v>
      </c>
      <c r="F4280" t="s">
        <v>220</v>
      </c>
      <c r="G4280" t="s">
        <v>271</v>
      </c>
      <c r="H4280" t="s">
        <v>5</v>
      </c>
      <c r="I4280">
        <v>1</v>
      </c>
      <c r="J4280">
        <v>0</v>
      </c>
      <c r="K4280">
        <v>0</v>
      </c>
      <c r="L4280">
        <v>0</v>
      </c>
      <c r="M4280">
        <v>0</v>
      </c>
      <c r="N4280">
        <v>1</v>
      </c>
      <c r="O4280" s="99">
        <f t="shared" si="133"/>
        <v>1</v>
      </c>
      <c r="P4280" s="88">
        <f t="shared" si="134"/>
        <v>1</v>
      </c>
    </row>
    <row r="4281" spans="1:16" x14ac:dyDescent="0.3">
      <c r="A4281" t="s">
        <v>45</v>
      </c>
      <c r="B4281" s="9" t="s">
        <v>405</v>
      </c>
      <c r="C4281" t="s">
        <v>406</v>
      </c>
      <c r="D4281" t="s">
        <v>66</v>
      </c>
      <c r="E4281" t="s">
        <v>230</v>
      </c>
      <c r="F4281" t="s">
        <v>220</v>
      </c>
      <c r="G4281" t="s">
        <v>273</v>
      </c>
      <c r="H4281" t="s">
        <v>4</v>
      </c>
      <c r="I4281">
        <v>6</v>
      </c>
      <c r="J4281">
        <v>4</v>
      </c>
      <c r="K4281">
        <v>1</v>
      </c>
      <c r="L4281">
        <v>3</v>
      </c>
      <c r="M4281">
        <v>2</v>
      </c>
      <c r="N4281">
        <v>0</v>
      </c>
      <c r="O4281" s="99">
        <f t="shared" si="133"/>
        <v>6</v>
      </c>
      <c r="P4281" s="88">
        <f t="shared" si="134"/>
        <v>0</v>
      </c>
    </row>
    <row r="4282" spans="1:16" x14ac:dyDescent="0.3">
      <c r="A4282" t="s">
        <v>45</v>
      </c>
      <c r="B4282" s="9" t="s">
        <v>405</v>
      </c>
      <c r="C4282" t="s">
        <v>406</v>
      </c>
      <c r="D4282" t="s">
        <v>66</v>
      </c>
      <c r="E4282" t="s">
        <v>230</v>
      </c>
      <c r="F4282" t="s">
        <v>220</v>
      </c>
      <c r="G4282" t="s">
        <v>273</v>
      </c>
      <c r="H4282" t="s">
        <v>5</v>
      </c>
      <c r="I4282">
        <v>2</v>
      </c>
      <c r="J4282">
        <v>0</v>
      </c>
      <c r="K4282">
        <v>0</v>
      </c>
      <c r="L4282">
        <v>0</v>
      </c>
      <c r="M4282">
        <v>2</v>
      </c>
      <c r="N4282">
        <v>0</v>
      </c>
      <c r="O4282" s="99">
        <f t="shared" si="133"/>
        <v>2</v>
      </c>
      <c r="P4282" s="88">
        <f t="shared" si="134"/>
        <v>0</v>
      </c>
    </row>
    <row r="4283" spans="1:16" x14ac:dyDescent="0.3">
      <c r="A4283" t="s">
        <v>45</v>
      </c>
      <c r="B4283" s="9" t="s">
        <v>405</v>
      </c>
      <c r="C4283" t="s">
        <v>406</v>
      </c>
      <c r="D4283" t="s">
        <v>66</v>
      </c>
      <c r="E4283" t="s">
        <v>230</v>
      </c>
      <c r="F4283" t="s">
        <v>220</v>
      </c>
      <c r="G4283" t="s">
        <v>273</v>
      </c>
      <c r="H4283" t="s">
        <v>7</v>
      </c>
      <c r="I4283">
        <v>1</v>
      </c>
      <c r="J4283">
        <v>0</v>
      </c>
      <c r="K4283">
        <v>0</v>
      </c>
      <c r="L4283">
        <v>0</v>
      </c>
      <c r="M4283">
        <v>1</v>
      </c>
      <c r="N4283">
        <v>0</v>
      </c>
      <c r="O4283" s="99">
        <f t="shared" si="133"/>
        <v>1</v>
      </c>
      <c r="P4283" s="88">
        <f t="shared" si="134"/>
        <v>0</v>
      </c>
    </row>
    <row r="4284" spans="1:16" x14ac:dyDescent="0.3">
      <c r="A4284" t="s">
        <v>45</v>
      </c>
      <c r="B4284" s="9" t="s">
        <v>405</v>
      </c>
      <c r="C4284" t="s">
        <v>406</v>
      </c>
      <c r="D4284" t="s">
        <v>66</v>
      </c>
      <c r="E4284" t="s">
        <v>230</v>
      </c>
      <c r="F4284" t="s">
        <v>220</v>
      </c>
      <c r="G4284" t="s">
        <v>273</v>
      </c>
      <c r="H4284" t="s">
        <v>6</v>
      </c>
      <c r="I4284">
        <v>1</v>
      </c>
      <c r="J4284">
        <v>1</v>
      </c>
      <c r="K4284">
        <v>0</v>
      </c>
      <c r="L4284">
        <v>1</v>
      </c>
      <c r="M4284">
        <v>0</v>
      </c>
      <c r="N4284">
        <v>0</v>
      </c>
      <c r="O4284" s="99">
        <f t="shared" si="133"/>
        <v>1</v>
      </c>
      <c r="P4284" s="88">
        <f t="shared" si="134"/>
        <v>0</v>
      </c>
    </row>
    <row r="4285" spans="1:16" x14ac:dyDescent="0.3">
      <c r="A4285" t="s">
        <v>45</v>
      </c>
      <c r="B4285" s="9" t="s">
        <v>405</v>
      </c>
      <c r="C4285" t="s">
        <v>406</v>
      </c>
      <c r="D4285" t="s">
        <v>68</v>
      </c>
      <c r="E4285" t="s">
        <v>231</v>
      </c>
      <c r="F4285" t="s">
        <v>220</v>
      </c>
      <c r="G4285" t="s">
        <v>273</v>
      </c>
      <c r="H4285" t="s">
        <v>4</v>
      </c>
      <c r="I4285">
        <v>2</v>
      </c>
      <c r="J4285">
        <v>2</v>
      </c>
      <c r="K4285">
        <v>0</v>
      </c>
      <c r="L4285">
        <v>2</v>
      </c>
      <c r="M4285">
        <v>0</v>
      </c>
      <c r="N4285">
        <v>0</v>
      </c>
      <c r="O4285" s="99">
        <f t="shared" si="133"/>
        <v>2</v>
      </c>
      <c r="P4285" s="88">
        <f t="shared" si="134"/>
        <v>0</v>
      </c>
    </row>
    <row r="4286" spans="1:16" x14ac:dyDescent="0.3">
      <c r="A4286" t="s">
        <v>45</v>
      </c>
      <c r="B4286" s="9" t="s">
        <v>405</v>
      </c>
      <c r="C4286" t="s">
        <v>406</v>
      </c>
      <c r="D4286" t="s">
        <v>68</v>
      </c>
      <c r="E4286" t="s">
        <v>231</v>
      </c>
      <c r="F4286" t="s">
        <v>220</v>
      </c>
      <c r="G4286" t="s">
        <v>273</v>
      </c>
      <c r="H4286" t="s">
        <v>7</v>
      </c>
      <c r="I4286">
        <v>1</v>
      </c>
      <c r="J4286">
        <v>1</v>
      </c>
      <c r="K4286">
        <v>0</v>
      </c>
      <c r="L4286">
        <v>1</v>
      </c>
      <c r="M4286">
        <v>0</v>
      </c>
      <c r="N4286">
        <v>0</v>
      </c>
      <c r="O4286" s="99">
        <f t="shared" si="133"/>
        <v>1</v>
      </c>
      <c r="P4286" s="88">
        <f t="shared" si="134"/>
        <v>0</v>
      </c>
    </row>
    <row r="4287" spans="1:16" x14ac:dyDescent="0.3">
      <c r="A4287" t="s">
        <v>45</v>
      </c>
      <c r="B4287" s="9" t="s">
        <v>405</v>
      </c>
      <c r="C4287" t="s">
        <v>406</v>
      </c>
      <c r="D4287" t="s">
        <v>68</v>
      </c>
      <c r="E4287" t="s">
        <v>231</v>
      </c>
      <c r="F4287" t="s">
        <v>220</v>
      </c>
      <c r="G4287" t="s">
        <v>273</v>
      </c>
      <c r="H4287" t="s">
        <v>6</v>
      </c>
      <c r="I4287">
        <v>2</v>
      </c>
      <c r="J4287">
        <v>2</v>
      </c>
      <c r="K4287">
        <v>1</v>
      </c>
      <c r="L4287">
        <v>1</v>
      </c>
      <c r="M4287">
        <v>0</v>
      </c>
      <c r="N4287">
        <v>0</v>
      </c>
      <c r="O4287" s="99">
        <f t="shared" si="133"/>
        <v>2</v>
      </c>
      <c r="P4287" s="88">
        <f t="shared" si="134"/>
        <v>0</v>
      </c>
    </row>
    <row r="4288" spans="1:16" x14ac:dyDescent="0.3">
      <c r="A4288" t="s">
        <v>45</v>
      </c>
      <c r="B4288" s="9" t="s">
        <v>405</v>
      </c>
      <c r="C4288" t="s">
        <v>406</v>
      </c>
      <c r="D4288" t="s">
        <v>70</v>
      </c>
      <c r="E4288" t="s">
        <v>232</v>
      </c>
      <c r="F4288" t="s">
        <v>220</v>
      </c>
      <c r="G4288" t="s">
        <v>272</v>
      </c>
      <c r="H4288" t="s">
        <v>4</v>
      </c>
      <c r="I4288">
        <v>18</v>
      </c>
      <c r="J4288">
        <v>11</v>
      </c>
      <c r="K4288">
        <v>2</v>
      </c>
      <c r="L4288">
        <v>9</v>
      </c>
      <c r="M4288">
        <v>4</v>
      </c>
      <c r="N4288">
        <v>3</v>
      </c>
      <c r="O4288" s="99">
        <f t="shared" si="133"/>
        <v>18</v>
      </c>
      <c r="P4288" s="88">
        <f t="shared" si="134"/>
        <v>3</v>
      </c>
    </row>
    <row r="4289" spans="1:16" x14ac:dyDescent="0.3">
      <c r="A4289" t="s">
        <v>45</v>
      </c>
      <c r="B4289" s="9" t="s">
        <v>405</v>
      </c>
      <c r="C4289" t="s">
        <v>406</v>
      </c>
      <c r="D4289" t="s">
        <v>70</v>
      </c>
      <c r="E4289" t="s">
        <v>232</v>
      </c>
      <c r="F4289" t="s">
        <v>220</v>
      </c>
      <c r="G4289" t="s">
        <v>272</v>
      </c>
      <c r="H4289" t="s">
        <v>5</v>
      </c>
      <c r="I4289">
        <v>3</v>
      </c>
      <c r="J4289">
        <v>2</v>
      </c>
      <c r="K4289">
        <v>0</v>
      </c>
      <c r="L4289">
        <v>2</v>
      </c>
      <c r="M4289">
        <v>1</v>
      </c>
      <c r="N4289">
        <v>0</v>
      </c>
      <c r="O4289" s="99">
        <f t="shared" si="133"/>
        <v>3</v>
      </c>
      <c r="P4289" s="88">
        <f t="shared" si="134"/>
        <v>0</v>
      </c>
    </row>
    <row r="4290" spans="1:16" x14ac:dyDescent="0.3">
      <c r="A4290" t="s">
        <v>45</v>
      </c>
      <c r="B4290" s="9" t="s">
        <v>405</v>
      </c>
      <c r="C4290" t="s">
        <v>406</v>
      </c>
      <c r="D4290" t="s">
        <v>70</v>
      </c>
      <c r="E4290" t="s">
        <v>232</v>
      </c>
      <c r="F4290" t="s">
        <v>220</v>
      </c>
      <c r="G4290" t="s">
        <v>272</v>
      </c>
      <c r="H4290" t="s">
        <v>7</v>
      </c>
      <c r="I4290">
        <v>2</v>
      </c>
      <c r="J4290">
        <v>2</v>
      </c>
      <c r="K4290">
        <v>0</v>
      </c>
      <c r="L4290">
        <v>2</v>
      </c>
      <c r="M4290">
        <v>0</v>
      </c>
      <c r="N4290">
        <v>0</v>
      </c>
      <c r="O4290" s="99">
        <f t="shared" si="133"/>
        <v>2</v>
      </c>
      <c r="P4290" s="88">
        <f t="shared" si="134"/>
        <v>0</v>
      </c>
    </row>
    <row r="4291" spans="1:16" x14ac:dyDescent="0.3">
      <c r="A4291" t="s">
        <v>45</v>
      </c>
      <c r="B4291" s="9" t="s">
        <v>405</v>
      </c>
      <c r="C4291" t="s">
        <v>406</v>
      </c>
      <c r="D4291" t="s">
        <v>70</v>
      </c>
      <c r="E4291" t="s">
        <v>232</v>
      </c>
      <c r="F4291" t="s">
        <v>220</v>
      </c>
      <c r="G4291" t="s">
        <v>272</v>
      </c>
      <c r="H4291" t="s">
        <v>6</v>
      </c>
      <c r="I4291">
        <v>5</v>
      </c>
      <c r="J4291">
        <v>4</v>
      </c>
      <c r="K4291">
        <v>2</v>
      </c>
      <c r="L4291">
        <v>2</v>
      </c>
      <c r="M4291">
        <v>1</v>
      </c>
      <c r="N4291">
        <v>0</v>
      </c>
      <c r="O4291" s="99">
        <f t="shared" ref="O4291:O4354" si="135">IF($I$1=$O$1,I4291,IF($J$1=$O$1,J4291,IF($K$1=$O$1,K4291,IF($L$1=$O$1,L4291,IF($M$1=$O$1,M4291,IF($N$1=$O$1,N4291,"x"))))))</f>
        <v>5</v>
      </c>
      <c r="P4291" s="88">
        <f t="shared" ref="P4291:P4354" si="136">IF($I$1=$P$1,I4291,IF($J$1=$P$1,J4291,IF($K$1=$P$1,K4291,IF($L$1=$P$1,L4291,IF($M$1=$P$1,M4291,IF($N$1=$P$1,N4291,"x"))))))</f>
        <v>0</v>
      </c>
    </row>
    <row r="4292" spans="1:16" x14ac:dyDescent="0.3">
      <c r="A4292" t="s">
        <v>45</v>
      </c>
      <c r="B4292" s="9" t="s">
        <v>405</v>
      </c>
      <c r="C4292" t="s">
        <v>406</v>
      </c>
      <c r="D4292" t="s">
        <v>72</v>
      </c>
      <c r="E4292" t="s">
        <v>233</v>
      </c>
      <c r="F4292" t="s">
        <v>220</v>
      </c>
      <c r="G4292" t="s">
        <v>273</v>
      </c>
      <c r="H4292" t="s">
        <v>4</v>
      </c>
      <c r="I4292">
        <v>54</v>
      </c>
      <c r="J4292">
        <v>15</v>
      </c>
      <c r="K4292">
        <v>3</v>
      </c>
      <c r="L4292">
        <v>12</v>
      </c>
      <c r="M4292">
        <v>31</v>
      </c>
      <c r="N4292">
        <v>8</v>
      </c>
      <c r="O4292" s="99">
        <f t="shared" si="135"/>
        <v>54</v>
      </c>
      <c r="P4292" s="88">
        <f t="shared" si="136"/>
        <v>8</v>
      </c>
    </row>
    <row r="4293" spans="1:16" x14ac:dyDescent="0.3">
      <c r="A4293" t="s">
        <v>45</v>
      </c>
      <c r="B4293" s="9" t="s">
        <v>405</v>
      </c>
      <c r="C4293" t="s">
        <v>406</v>
      </c>
      <c r="D4293" t="s">
        <v>72</v>
      </c>
      <c r="E4293" t="s">
        <v>233</v>
      </c>
      <c r="F4293" t="s">
        <v>220</v>
      </c>
      <c r="G4293" t="s">
        <v>273</v>
      </c>
      <c r="H4293" t="s">
        <v>5</v>
      </c>
      <c r="I4293">
        <v>7</v>
      </c>
      <c r="J4293">
        <v>3</v>
      </c>
      <c r="K4293">
        <v>0</v>
      </c>
      <c r="L4293">
        <v>3</v>
      </c>
      <c r="M4293">
        <v>4</v>
      </c>
      <c r="N4293">
        <v>0</v>
      </c>
      <c r="O4293" s="99">
        <f t="shared" si="135"/>
        <v>7</v>
      </c>
      <c r="P4293" s="88">
        <f t="shared" si="136"/>
        <v>0</v>
      </c>
    </row>
    <row r="4294" spans="1:16" x14ac:dyDescent="0.3">
      <c r="A4294" t="s">
        <v>45</v>
      </c>
      <c r="B4294" s="9" t="s">
        <v>405</v>
      </c>
      <c r="C4294" t="s">
        <v>406</v>
      </c>
      <c r="D4294" t="s">
        <v>72</v>
      </c>
      <c r="E4294" t="s">
        <v>233</v>
      </c>
      <c r="F4294" t="s">
        <v>220</v>
      </c>
      <c r="G4294" t="s">
        <v>273</v>
      </c>
      <c r="H4294" t="s">
        <v>7</v>
      </c>
      <c r="I4294">
        <v>7</v>
      </c>
      <c r="J4294">
        <v>4</v>
      </c>
      <c r="K4294">
        <v>1</v>
      </c>
      <c r="L4294">
        <v>3</v>
      </c>
      <c r="M4294">
        <v>3</v>
      </c>
      <c r="N4294">
        <v>0</v>
      </c>
      <c r="O4294" s="99">
        <f t="shared" si="135"/>
        <v>7</v>
      </c>
      <c r="P4294" s="88">
        <f t="shared" si="136"/>
        <v>0</v>
      </c>
    </row>
    <row r="4295" spans="1:16" x14ac:dyDescent="0.3">
      <c r="A4295" t="s">
        <v>45</v>
      </c>
      <c r="B4295" s="9" t="s">
        <v>405</v>
      </c>
      <c r="C4295" t="s">
        <v>406</v>
      </c>
      <c r="D4295" t="s">
        <v>72</v>
      </c>
      <c r="E4295" t="s">
        <v>233</v>
      </c>
      <c r="F4295" t="s">
        <v>220</v>
      </c>
      <c r="G4295" t="s">
        <v>273</v>
      </c>
      <c r="H4295" t="s">
        <v>6</v>
      </c>
      <c r="I4295">
        <v>8</v>
      </c>
      <c r="J4295">
        <v>2</v>
      </c>
      <c r="K4295">
        <v>0</v>
      </c>
      <c r="L4295">
        <v>2</v>
      </c>
      <c r="M4295">
        <v>2</v>
      </c>
      <c r="N4295">
        <v>4</v>
      </c>
      <c r="O4295" s="99">
        <f t="shared" si="135"/>
        <v>8</v>
      </c>
      <c r="P4295" s="88">
        <f t="shared" si="136"/>
        <v>4</v>
      </c>
    </row>
    <row r="4296" spans="1:16" x14ac:dyDescent="0.3">
      <c r="A4296" t="s">
        <v>45</v>
      </c>
      <c r="B4296" s="9" t="s">
        <v>405</v>
      </c>
      <c r="C4296" t="s">
        <v>406</v>
      </c>
      <c r="D4296" t="s">
        <v>74</v>
      </c>
      <c r="E4296" t="s">
        <v>326</v>
      </c>
      <c r="F4296" t="s">
        <v>220</v>
      </c>
      <c r="G4296" t="s">
        <v>272</v>
      </c>
      <c r="H4296" t="s">
        <v>4</v>
      </c>
      <c r="I4296">
        <v>23</v>
      </c>
      <c r="J4296">
        <v>9</v>
      </c>
      <c r="K4296">
        <v>0</v>
      </c>
      <c r="L4296">
        <v>9</v>
      </c>
      <c r="M4296">
        <v>10</v>
      </c>
      <c r="N4296">
        <v>4</v>
      </c>
      <c r="O4296" s="99">
        <f t="shared" si="135"/>
        <v>23</v>
      </c>
      <c r="P4296" s="88">
        <f t="shared" si="136"/>
        <v>4</v>
      </c>
    </row>
    <row r="4297" spans="1:16" x14ac:dyDescent="0.3">
      <c r="A4297" t="s">
        <v>45</v>
      </c>
      <c r="B4297" s="9" t="s">
        <v>405</v>
      </c>
      <c r="C4297" t="s">
        <v>406</v>
      </c>
      <c r="D4297" t="s">
        <v>74</v>
      </c>
      <c r="E4297" t="s">
        <v>326</v>
      </c>
      <c r="F4297" t="s">
        <v>220</v>
      </c>
      <c r="G4297" t="s">
        <v>272</v>
      </c>
      <c r="H4297" t="s">
        <v>5</v>
      </c>
      <c r="I4297">
        <v>7</v>
      </c>
      <c r="J4297">
        <v>5</v>
      </c>
      <c r="K4297">
        <v>1</v>
      </c>
      <c r="L4297">
        <v>4</v>
      </c>
      <c r="M4297">
        <v>2</v>
      </c>
      <c r="N4297">
        <v>0</v>
      </c>
      <c r="O4297" s="99">
        <f t="shared" si="135"/>
        <v>7</v>
      </c>
      <c r="P4297" s="88">
        <f t="shared" si="136"/>
        <v>0</v>
      </c>
    </row>
    <row r="4298" spans="1:16" x14ac:dyDescent="0.3">
      <c r="A4298" t="s">
        <v>45</v>
      </c>
      <c r="B4298" s="9" t="s">
        <v>405</v>
      </c>
      <c r="C4298" t="s">
        <v>406</v>
      </c>
      <c r="D4298" t="s">
        <v>74</v>
      </c>
      <c r="E4298" t="s">
        <v>326</v>
      </c>
      <c r="F4298" t="s">
        <v>220</v>
      </c>
      <c r="G4298" t="s">
        <v>272</v>
      </c>
      <c r="H4298" t="s">
        <v>7</v>
      </c>
      <c r="I4298">
        <v>2</v>
      </c>
      <c r="J4298">
        <v>2</v>
      </c>
      <c r="K4298">
        <v>1</v>
      </c>
      <c r="L4298">
        <v>1</v>
      </c>
      <c r="M4298">
        <v>0</v>
      </c>
      <c r="N4298">
        <v>0</v>
      </c>
      <c r="O4298" s="99">
        <f t="shared" si="135"/>
        <v>2</v>
      </c>
      <c r="P4298" s="88">
        <f t="shared" si="136"/>
        <v>0</v>
      </c>
    </row>
    <row r="4299" spans="1:16" x14ac:dyDescent="0.3">
      <c r="A4299" t="s">
        <v>45</v>
      </c>
      <c r="B4299" s="9" t="s">
        <v>405</v>
      </c>
      <c r="C4299" t="s">
        <v>406</v>
      </c>
      <c r="D4299" t="s">
        <v>74</v>
      </c>
      <c r="E4299" t="s">
        <v>326</v>
      </c>
      <c r="F4299" t="s">
        <v>220</v>
      </c>
      <c r="G4299" t="s">
        <v>272</v>
      </c>
      <c r="H4299" t="s">
        <v>6</v>
      </c>
      <c r="I4299">
        <v>3</v>
      </c>
      <c r="J4299">
        <v>2</v>
      </c>
      <c r="K4299">
        <v>0</v>
      </c>
      <c r="L4299">
        <v>2</v>
      </c>
      <c r="M4299">
        <v>1</v>
      </c>
      <c r="N4299">
        <v>0</v>
      </c>
      <c r="O4299" s="99">
        <f t="shared" si="135"/>
        <v>3</v>
      </c>
      <c r="P4299" s="88">
        <f t="shared" si="136"/>
        <v>0</v>
      </c>
    </row>
    <row r="4300" spans="1:16" x14ac:dyDescent="0.3">
      <c r="A4300" t="s">
        <v>45</v>
      </c>
      <c r="B4300" s="9" t="s">
        <v>405</v>
      </c>
      <c r="C4300" t="s">
        <v>406</v>
      </c>
      <c r="D4300" t="s">
        <v>76</v>
      </c>
      <c r="E4300" t="s">
        <v>234</v>
      </c>
      <c r="F4300" t="s">
        <v>220</v>
      </c>
      <c r="G4300" t="s">
        <v>273</v>
      </c>
      <c r="H4300" t="s">
        <v>4</v>
      </c>
      <c r="I4300">
        <v>21</v>
      </c>
      <c r="J4300">
        <v>10</v>
      </c>
      <c r="K4300">
        <v>4</v>
      </c>
      <c r="L4300">
        <v>6</v>
      </c>
      <c r="M4300">
        <v>7</v>
      </c>
      <c r="N4300">
        <v>4</v>
      </c>
      <c r="O4300" s="99">
        <f t="shared" si="135"/>
        <v>21</v>
      </c>
      <c r="P4300" s="88">
        <f t="shared" si="136"/>
        <v>4</v>
      </c>
    </row>
    <row r="4301" spans="1:16" x14ac:dyDescent="0.3">
      <c r="A4301" t="s">
        <v>45</v>
      </c>
      <c r="B4301" s="9" t="s">
        <v>405</v>
      </c>
      <c r="C4301" t="s">
        <v>406</v>
      </c>
      <c r="D4301" t="s">
        <v>76</v>
      </c>
      <c r="E4301" t="s">
        <v>234</v>
      </c>
      <c r="F4301" t="s">
        <v>220</v>
      </c>
      <c r="G4301" t="s">
        <v>273</v>
      </c>
      <c r="H4301" t="s">
        <v>5</v>
      </c>
      <c r="I4301">
        <v>1</v>
      </c>
      <c r="J4301">
        <v>0</v>
      </c>
      <c r="K4301">
        <v>0</v>
      </c>
      <c r="L4301">
        <v>0</v>
      </c>
      <c r="M4301">
        <v>1</v>
      </c>
      <c r="N4301">
        <v>0</v>
      </c>
      <c r="O4301" s="99">
        <f t="shared" si="135"/>
        <v>1</v>
      </c>
      <c r="P4301" s="88">
        <f t="shared" si="136"/>
        <v>0</v>
      </c>
    </row>
    <row r="4302" spans="1:16" x14ac:dyDescent="0.3">
      <c r="A4302" t="s">
        <v>45</v>
      </c>
      <c r="B4302" s="9" t="s">
        <v>405</v>
      </c>
      <c r="C4302" t="s">
        <v>406</v>
      </c>
      <c r="D4302" t="s">
        <v>76</v>
      </c>
      <c r="E4302" t="s">
        <v>234</v>
      </c>
      <c r="F4302" t="s">
        <v>220</v>
      </c>
      <c r="G4302" t="s">
        <v>273</v>
      </c>
      <c r="H4302" t="s">
        <v>6</v>
      </c>
      <c r="I4302">
        <v>4</v>
      </c>
      <c r="J4302">
        <v>2</v>
      </c>
      <c r="K4302">
        <v>1</v>
      </c>
      <c r="L4302">
        <v>1</v>
      </c>
      <c r="M4302">
        <v>0</v>
      </c>
      <c r="N4302">
        <v>2</v>
      </c>
      <c r="O4302" s="99">
        <f t="shared" si="135"/>
        <v>4</v>
      </c>
      <c r="P4302" s="88">
        <f t="shared" si="136"/>
        <v>2</v>
      </c>
    </row>
    <row r="4303" spans="1:16" x14ac:dyDescent="0.3">
      <c r="A4303" t="s">
        <v>45</v>
      </c>
      <c r="B4303" s="9" t="s">
        <v>405</v>
      </c>
      <c r="C4303" t="s">
        <v>406</v>
      </c>
      <c r="D4303" t="s">
        <v>78</v>
      </c>
      <c r="E4303" t="s">
        <v>235</v>
      </c>
      <c r="F4303" t="s">
        <v>220</v>
      </c>
      <c r="G4303" t="s">
        <v>272</v>
      </c>
      <c r="H4303" t="s">
        <v>4</v>
      </c>
      <c r="I4303">
        <v>17</v>
      </c>
      <c r="J4303">
        <v>8</v>
      </c>
      <c r="K4303">
        <v>3</v>
      </c>
      <c r="L4303">
        <v>5</v>
      </c>
      <c r="M4303">
        <v>5</v>
      </c>
      <c r="N4303">
        <v>4</v>
      </c>
      <c r="O4303" s="99">
        <f t="shared" si="135"/>
        <v>17</v>
      </c>
      <c r="P4303" s="88">
        <f t="shared" si="136"/>
        <v>4</v>
      </c>
    </row>
    <row r="4304" spans="1:16" x14ac:dyDescent="0.3">
      <c r="A4304" t="s">
        <v>45</v>
      </c>
      <c r="B4304" s="9" t="s">
        <v>405</v>
      </c>
      <c r="C4304" t="s">
        <v>406</v>
      </c>
      <c r="D4304" t="s">
        <v>80</v>
      </c>
      <c r="E4304" t="s">
        <v>236</v>
      </c>
      <c r="F4304" t="s">
        <v>220</v>
      </c>
      <c r="G4304" t="s">
        <v>272</v>
      </c>
      <c r="H4304" t="s">
        <v>4</v>
      </c>
      <c r="I4304">
        <v>24</v>
      </c>
      <c r="J4304">
        <v>15</v>
      </c>
      <c r="K4304">
        <v>1</v>
      </c>
      <c r="L4304">
        <v>14</v>
      </c>
      <c r="M4304">
        <v>6</v>
      </c>
      <c r="N4304">
        <v>3</v>
      </c>
      <c r="O4304" s="99">
        <f t="shared" si="135"/>
        <v>24</v>
      </c>
      <c r="P4304" s="88">
        <f t="shared" si="136"/>
        <v>3</v>
      </c>
    </row>
    <row r="4305" spans="1:16" x14ac:dyDescent="0.3">
      <c r="A4305" t="s">
        <v>45</v>
      </c>
      <c r="B4305" s="9" t="s">
        <v>405</v>
      </c>
      <c r="C4305" t="s">
        <v>406</v>
      </c>
      <c r="D4305" t="s">
        <v>80</v>
      </c>
      <c r="E4305" t="s">
        <v>236</v>
      </c>
      <c r="F4305" t="s">
        <v>220</v>
      </c>
      <c r="G4305" t="s">
        <v>272</v>
      </c>
      <c r="H4305" t="s">
        <v>5</v>
      </c>
      <c r="I4305">
        <v>3</v>
      </c>
      <c r="J4305">
        <v>2</v>
      </c>
      <c r="K4305">
        <v>0</v>
      </c>
      <c r="L4305">
        <v>2</v>
      </c>
      <c r="M4305">
        <v>0</v>
      </c>
      <c r="N4305">
        <v>1</v>
      </c>
      <c r="O4305" s="99">
        <f t="shared" si="135"/>
        <v>3</v>
      </c>
      <c r="P4305" s="88">
        <f t="shared" si="136"/>
        <v>1</v>
      </c>
    </row>
    <row r="4306" spans="1:16" x14ac:dyDescent="0.3">
      <c r="A4306" t="s">
        <v>45</v>
      </c>
      <c r="B4306" s="9" t="s">
        <v>405</v>
      </c>
      <c r="C4306" t="s">
        <v>406</v>
      </c>
      <c r="D4306" t="s">
        <v>80</v>
      </c>
      <c r="E4306" t="s">
        <v>236</v>
      </c>
      <c r="F4306" t="s">
        <v>220</v>
      </c>
      <c r="G4306" t="s">
        <v>272</v>
      </c>
      <c r="H4306" t="s">
        <v>7</v>
      </c>
      <c r="I4306">
        <v>1</v>
      </c>
      <c r="J4306">
        <v>0</v>
      </c>
      <c r="K4306">
        <v>0</v>
      </c>
      <c r="L4306">
        <v>0</v>
      </c>
      <c r="M4306">
        <v>1</v>
      </c>
      <c r="N4306">
        <v>0</v>
      </c>
      <c r="O4306" s="99">
        <f t="shared" si="135"/>
        <v>1</v>
      </c>
      <c r="P4306" s="88">
        <f t="shared" si="136"/>
        <v>0</v>
      </c>
    </row>
    <row r="4307" spans="1:16" x14ac:dyDescent="0.3">
      <c r="A4307" t="s">
        <v>45</v>
      </c>
      <c r="B4307" s="9" t="s">
        <v>405</v>
      </c>
      <c r="C4307" t="s">
        <v>406</v>
      </c>
      <c r="D4307" t="s">
        <v>80</v>
      </c>
      <c r="E4307" t="s">
        <v>236</v>
      </c>
      <c r="F4307" t="s">
        <v>220</v>
      </c>
      <c r="G4307" t="s">
        <v>272</v>
      </c>
      <c r="H4307" t="s">
        <v>6</v>
      </c>
      <c r="I4307">
        <v>4</v>
      </c>
      <c r="J4307">
        <v>3</v>
      </c>
      <c r="K4307">
        <v>1</v>
      </c>
      <c r="L4307">
        <v>2</v>
      </c>
      <c r="M4307">
        <v>1</v>
      </c>
      <c r="N4307">
        <v>0</v>
      </c>
      <c r="O4307" s="99">
        <f t="shared" si="135"/>
        <v>4</v>
      </c>
      <c r="P4307" s="88">
        <f t="shared" si="136"/>
        <v>0</v>
      </c>
    </row>
    <row r="4308" spans="1:16" x14ac:dyDescent="0.3">
      <c r="A4308" t="s">
        <v>45</v>
      </c>
      <c r="B4308" s="9" t="s">
        <v>405</v>
      </c>
      <c r="C4308" t="s">
        <v>406</v>
      </c>
      <c r="D4308" t="s">
        <v>82</v>
      </c>
      <c r="E4308" t="s">
        <v>237</v>
      </c>
      <c r="F4308" t="s">
        <v>220</v>
      </c>
      <c r="G4308" t="s">
        <v>272</v>
      </c>
      <c r="H4308" t="s">
        <v>4</v>
      </c>
      <c r="I4308">
        <v>9</v>
      </c>
      <c r="J4308">
        <v>4</v>
      </c>
      <c r="K4308">
        <v>0</v>
      </c>
      <c r="L4308">
        <v>4</v>
      </c>
      <c r="M4308">
        <v>2</v>
      </c>
      <c r="N4308">
        <v>3</v>
      </c>
      <c r="O4308" s="99">
        <f t="shared" si="135"/>
        <v>9</v>
      </c>
      <c r="P4308" s="88">
        <f t="shared" si="136"/>
        <v>3</v>
      </c>
    </row>
    <row r="4309" spans="1:16" x14ac:dyDescent="0.3">
      <c r="A4309" t="s">
        <v>45</v>
      </c>
      <c r="B4309" s="9" t="s">
        <v>405</v>
      </c>
      <c r="C4309" t="s">
        <v>406</v>
      </c>
      <c r="D4309" t="s">
        <v>82</v>
      </c>
      <c r="E4309" t="s">
        <v>237</v>
      </c>
      <c r="F4309" t="s">
        <v>220</v>
      </c>
      <c r="G4309" t="s">
        <v>272</v>
      </c>
      <c r="H4309" t="s">
        <v>7</v>
      </c>
      <c r="I4309">
        <v>2</v>
      </c>
      <c r="J4309">
        <v>0</v>
      </c>
      <c r="K4309">
        <v>0</v>
      </c>
      <c r="L4309">
        <v>0</v>
      </c>
      <c r="M4309">
        <v>2</v>
      </c>
      <c r="N4309">
        <v>0</v>
      </c>
      <c r="O4309" s="99">
        <f t="shared" si="135"/>
        <v>2</v>
      </c>
      <c r="P4309" s="88">
        <f t="shared" si="136"/>
        <v>0</v>
      </c>
    </row>
    <row r="4310" spans="1:16" x14ac:dyDescent="0.3">
      <c r="A4310" t="s">
        <v>45</v>
      </c>
      <c r="B4310" s="9" t="s">
        <v>405</v>
      </c>
      <c r="C4310" t="s">
        <v>406</v>
      </c>
      <c r="D4310" t="s">
        <v>84</v>
      </c>
      <c r="E4310" t="s">
        <v>238</v>
      </c>
      <c r="F4310" t="s">
        <v>239</v>
      </c>
      <c r="G4310" t="s">
        <v>271</v>
      </c>
      <c r="H4310" t="s">
        <v>4</v>
      </c>
      <c r="I4310">
        <v>209</v>
      </c>
      <c r="J4310">
        <v>106</v>
      </c>
      <c r="K4310">
        <v>16</v>
      </c>
      <c r="L4310">
        <v>90</v>
      </c>
      <c r="M4310">
        <v>76</v>
      </c>
      <c r="N4310">
        <v>27</v>
      </c>
      <c r="O4310" s="99">
        <f t="shared" si="135"/>
        <v>209</v>
      </c>
      <c r="P4310" s="88">
        <f t="shared" si="136"/>
        <v>27</v>
      </c>
    </row>
    <row r="4311" spans="1:16" x14ac:dyDescent="0.3">
      <c r="A4311" t="s">
        <v>45</v>
      </c>
      <c r="B4311" s="9" t="s">
        <v>405</v>
      </c>
      <c r="C4311" t="s">
        <v>406</v>
      </c>
      <c r="D4311" t="s">
        <v>84</v>
      </c>
      <c r="E4311" t="s">
        <v>238</v>
      </c>
      <c r="F4311" t="s">
        <v>239</v>
      </c>
      <c r="G4311" t="s">
        <v>271</v>
      </c>
      <c r="H4311" t="s">
        <v>5</v>
      </c>
      <c r="I4311">
        <v>30</v>
      </c>
      <c r="J4311">
        <v>11</v>
      </c>
      <c r="K4311">
        <v>1</v>
      </c>
      <c r="L4311">
        <v>10</v>
      </c>
      <c r="M4311">
        <v>13</v>
      </c>
      <c r="N4311">
        <v>6</v>
      </c>
      <c r="O4311" s="99">
        <f t="shared" si="135"/>
        <v>30</v>
      </c>
      <c r="P4311" s="88">
        <f t="shared" si="136"/>
        <v>6</v>
      </c>
    </row>
    <row r="4312" spans="1:16" x14ac:dyDescent="0.3">
      <c r="A4312" t="s">
        <v>45</v>
      </c>
      <c r="B4312" s="9" t="s">
        <v>405</v>
      </c>
      <c r="C4312" t="s">
        <v>406</v>
      </c>
      <c r="D4312" t="s">
        <v>84</v>
      </c>
      <c r="E4312" t="s">
        <v>238</v>
      </c>
      <c r="F4312" t="s">
        <v>239</v>
      </c>
      <c r="G4312" t="s">
        <v>271</v>
      </c>
      <c r="H4312" t="s">
        <v>7</v>
      </c>
      <c r="I4312">
        <v>43</v>
      </c>
      <c r="J4312">
        <v>30</v>
      </c>
      <c r="K4312">
        <v>0</v>
      </c>
      <c r="L4312">
        <v>30</v>
      </c>
      <c r="M4312">
        <v>12</v>
      </c>
      <c r="N4312">
        <v>1</v>
      </c>
      <c r="O4312" s="99">
        <f t="shared" si="135"/>
        <v>43</v>
      </c>
      <c r="P4312" s="88">
        <f t="shared" si="136"/>
        <v>1</v>
      </c>
    </row>
    <row r="4313" spans="1:16" x14ac:dyDescent="0.3">
      <c r="A4313" t="s">
        <v>45</v>
      </c>
      <c r="B4313" s="9" t="s">
        <v>405</v>
      </c>
      <c r="C4313" t="s">
        <v>406</v>
      </c>
      <c r="D4313" t="s">
        <v>84</v>
      </c>
      <c r="E4313" t="s">
        <v>238</v>
      </c>
      <c r="F4313" t="s">
        <v>239</v>
      </c>
      <c r="G4313" t="s">
        <v>271</v>
      </c>
      <c r="H4313" t="s">
        <v>6</v>
      </c>
      <c r="I4313">
        <v>13</v>
      </c>
      <c r="J4313">
        <v>9</v>
      </c>
      <c r="K4313">
        <v>1</v>
      </c>
      <c r="L4313">
        <v>8</v>
      </c>
      <c r="M4313">
        <v>4</v>
      </c>
      <c r="N4313">
        <v>0</v>
      </c>
      <c r="O4313" s="99">
        <f t="shared" si="135"/>
        <v>13</v>
      </c>
      <c r="P4313" s="88">
        <f t="shared" si="136"/>
        <v>0</v>
      </c>
    </row>
    <row r="4314" spans="1:16" x14ac:dyDescent="0.3">
      <c r="A4314" t="s">
        <v>45</v>
      </c>
      <c r="B4314" s="9" t="s">
        <v>405</v>
      </c>
      <c r="C4314" t="s">
        <v>406</v>
      </c>
      <c r="D4314" t="s">
        <v>86</v>
      </c>
      <c r="E4314" t="s">
        <v>240</v>
      </c>
      <c r="F4314" t="s">
        <v>239</v>
      </c>
      <c r="G4314" t="s">
        <v>271</v>
      </c>
      <c r="H4314" t="s">
        <v>4</v>
      </c>
      <c r="I4314">
        <v>88</v>
      </c>
      <c r="J4314">
        <v>44</v>
      </c>
      <c r="K4314">
        <v>10</v>
      </c>
      <c r="L4314">
        <v>34</v>
      </c>
      <c r="M4314">
        <v>25</v>
      </c>
      <c r="N4314">
        <v>19</v>
      </c>
      <c r="O4314" s="99">
        <f t="shared" si="135"/>
        <v>88</v>
      </c>
      <c r="P4314" s="88">
        <f t="shared" si="136"/>
        <v>19</v>
      </c>
    </row>
    <row r="4315" spans="1:16" x14ac:dyDescent="0.3">
      <c r="A4315" t="s">
        <v>45</v>
      </c>
      <c r="B4315" s="9" t="s">
        <v>405</v>
      </c>
      <c r="C4315" t="s">
        <v>406</v>
      </c>
      <c r="D4315" t="s">
        <v>86</v>
      </c>
      <c r="E4315" t="s">
        <v>240</v>
      </c>
      <c r="F4315" t="s">
        <v>239</v>
      </c>
      <c r="G4315" t="s">
        <v>271</v>
      </c>
      <c r="H4315" t="s">
        <v>5</v>
      </c>
      <c r="I4315">
        <v>10</v>
      </c>
      <c r="J4315">
        <v>4</v>
      </c>
      <c r="K4315">
        <v>1</v>
      </c>
      <c r="L4315">
        <v>3</v>
      </c>
      <c r="M4315">
        <v>3</v>
      </c>
      <c r="N4315">
        <v>3</v>
      </c>
      <c r="O4315" s="99">
        <f t="shared" si="135"/>
        <v>10</v>
      </c>
      <c r="P4315" s="88">
        <f t="shared" si="136"/>
        <v>3</v>
      </c>
    </row>
    <row r="4316" spans="1:16" x14ac:dyDescent="0.3">
      <c r="A4316" t="s">
        <v>45</v>
      </c>
      <c r="B4316" s="9" t="s">
        <v>405</v>
      </c>
      <c r="C4316" t="s">
        <v>406</v>
      </c>
      <c r="D4316" t="s">
        <v>86</v>
      </c>
      <c r="E4316" t="s">
        <v>240</v>
      </c>
      <c r="F4316" t="s">
        <v>239</v>
      </c>
      <c r="G4316" t="s">
        <v>271</v>
      </c>
      <c r="H4316" t="s">
        <v>7</v>
      </c>
      <c r="I4316">
        <v>5</v>
      </c>
      <c r="J4316">
        <v>1</v>
      </c>
      <c r="K4316">
        <v>0</v>
      </c>
      <c r="L4316">
        <v>1</v>
      </c>
      <c r="M4316">
        <v>2</v>
      </c>
      <c r="N4316">
        <v>2</v>
      </c>
      <c r="O4316" s="99">
        <f t="shared" si="135"/>
        <v>5</v>
      </c>
      <c r="P4316" s="88">
        <f t="shared" si="136"/>
        <v>2</v>
      </c>
    </row>
    <row r="4317" spans="1:16" x14ac:dyDescent="0.3">
      <c r="A4317" t="s">
        <v>45</v>
      </c>
      <c r="B4317" s="9" t="s">
        <v>405</v>
      </c>
      <c r="C4317" t="s">
        <v>406</v>
      </c>
      <c r="D4317" t="s">
        <v>86</v>
      </c>
      <c r="E4317" t="s">
        <v>240</v>
      </c>
      <c r="F4317" t="s">
        <v>239</v>
      </c>
      <c r="G4317" t="s">
        <v>271</v>
      </c>
      <c r="H4317" t="s">
        <v>6</v>
      </c>
      <c r="I4317">
        <v>4</v>
      </c>
      <c r="J4317">
        <v>3</v>
      </c>
      <c r="K4317">
        <v>0</v>
      </c>
      <c r="L4317">
        <v>3</v>
      </c>
      <c r="M4317">
        <v>1</v>
      </c>
      <c r="N4317">
        <v>0</v>
      </c>
      <c r="O4317" s="99">
        <f t="shared" si="135"/>
        <v>4</v>
      </c>
      <c r="P4317" s="88">
        <f t="shared" si="136"/>
        <v>0</v>
      </c>
    </row>
    <row r="4318" spans="1:16" x14ac:dyDescent="0.3">
      <c r="A4318" t="s">
        <v>45</v>
      </c>
      <c r="B4318" s="9" t="s">
        <v>405</v>
      </c>
      <c r="C4318" t="s">
        <v>406</v>
      </c>
      <c r="D4318" t="s">
        <v>88</v>
      </c>
      <c r="E4318" t="s">
        <v>241</v>
      </c>
      <c r="F4318" t="s">
        <v>220</v>
      </c>
      <c r="G4318" t="s">
        <v>271</v>
      </c>
      <c r="H4318" t="s">
        <v>4</v>
      </c>
      <c r="I4318">
        <v>15</v>
      </c>
      <c r="J4318">
        <v>12</v>
      </c>
      <c r="K4318">
        <v>2</v>
      </c>
      <c r="L4318">
        <v>10</v>
      </c>
      <c r="M4318">
        <v>3</v>
      </c>
      <c r="N4318">
        <v>0</v>
      </c>
      <c r="O4318" s="99">
        <f t="shared" si="135"/>
        <v>15</v>
      </c>
      <c r="P4318" s="88">
        <f t="shared" si="136"/>
        <v>0</v>
      </c>
    </row>
    <row r="4319" spans="1:16" x14ac:dyDescent="0.3">
      <c r="A4319" t="s">
        <v>45</v>
      </c>
      <c r="B4319" s="9" t="s">
        <v>405</v>
      </c>
      <c r="C4319" t="s">
        <v>406</v>
      </c>
      <c r="D4319" t="s">
        <v>88</v>
      </c>
      <c r="E4319" t="s">
        <v>241</v>
      </c>
      <c r="F4319" t="s">
        <v>220</v>
      </c>
      <c r="G4319" t="s">
        <v>271</v>
      </c>
      <c r="H4319" t="s">
        <v>5</v>
      </c>
      <c r="I4319">
        <v>1</v>
      </c>
      <c r="J4319">
        <v>1</v>
      </c>
      <c r="K4319">
        <v>0</v>
      </c>
      <c r="L4319">
        <v>1</v>
      </c>
      <c r="M4319">
        <v>0</v>
      </c>
      <c r="N4319">
        <v>0</v>
      </c>
      <c r="O4319" s="99">
        <f t="shared" si="135"/>
        <v>1</v>
      </c>
      <c r="P4319" s="88">
        <f t="shared" si="136"/>
        <v>0</v>
      </c>
    </row>
    <row r="4320" spans="1:16" x14ac:dyDescent="0.3">
      <c r="A4320" t="s">
        <v>45</v>
      </c>
      <c r="B4320" s="9" t="s">
        <v>405</v>
      </c>
      <c r="C4320" t="s">
        <v>406</v>
      </c>
      <c r="D4320" t="s">
        <v>88</v>
      </c>
      <c r="E4320" t="s">
        <v>241</v>
      </c>
      <c r="F4320" t="s">
        <v>220</v>
      </c>
      <c r="G4320" t="s">
        <v>271</v>
      </c>
      <c r="H4320" t="s">
        <v>7</v>
      </c>
      <c r="I4320">
        <v>5</v>
      </c>
      <c r="J4320">
        <v>3</v>
      </c>
      <c r="K4320">
        <v>1</v>
      </c>
      <c r="L4320">
        <v>2</v>
      </c>
      <c r="M4320">
        <v>2</v>
      </c>
      <c r="N4320">
        <v>0</v>
      </c>
      <c r="O4320" s="99">
        <f t="shared" si="135"/>
        <v>5</v>
      </c>
      <c r="P4320" s="88">
        <f t="shared" si="136"/>
        <v>0</v>
      </c>
    </row>
    <row r="4321" spans="1:16" x14ac:dyDescent="0.3">
      <c r="A4321" t="s">
        <v>45</v>
      </c>
      <c r="B4321" s="9" t="s">
        <v>405</v>
      </c>
      <c r="C4321" t="s">
        <v>406</v>
      </c>
      <c r="D4321" t="s">
        <v>90</v>
      </c>
      <c r="E4321" t="s">
        <v>242</v>
      </c>
      <c r="F4321" t="s">
        <v>220</v>
      </c>
      <c r="G4321" t="s">
        <v>272</v>
      </c>
      <c r="H4321" t="s">
        <v>4</v>
      </c>
      <c r="I4321">
        <v>8</v>
      </c>
      <c r="J4321">
        <v>3</v>
      </c>
      <c r="K4321">
        <v>1</v>
      </c>
      <c r="L4321">
        <v>2</v>
      </c>
      <c r="M4321">
        <v>2</v>
      </c>
      <c r="N4321">
        <v>3</v>
      </c>
      <c r="O4321" s="99">
        <f t="shared" si="135"/>
        <v>8</v>
      </c>
      <c r="P4321" s="88">
        <f t="shared" si="136"/>
        <v>3</v>
      </c>
    </row>
    <row r="4322" spans="1:16" x14ac:dyDescent="0.3">
      <c r="A4322" t="s">
        <v>45</v>
      </c>
      <c r="B4322" s="9" t="s">
        <v>405</v>
      </c>
      <c r="C4322" t="s">
        <v>406</v>
      </c>
      <c r="D4322" t="s">
        <v>90</v>
      </c>
      <c r="E4322" t="s">
        <v>242</v>
      </c>
      <c r="F4322" t="s">
        <v>220</v>
      </c>
      <c r="G4322" t="s">
        <v>272</v>
      </c>
      <c r="H4322" t="s">
        <v>5</v>
      </c>
      <c r="I4322">
        <v>1</v>
      </c>
      <c r="J4322">
        <v>0</v>
      </c>
      <c r="K4322">
        <v>0</v>
      </c>
      <c r="L4322">
        <v>0</v>
      </c>
      <c r="M4322">
        <v>1</v>
      </c>
      <c r="N4322">
        <v>0</v>
      </c>
      <c r="O4322" s="99">
        <f t="shared" si="135"/>
        <v>1</v>
      </c>
      <c r="P4322" s="88">
        <f t="shared" si="136"/>
        <v>0</v>
      </c>
    </row>
    <row r="4323" spans="1:16" x14ac:dyDescent="0.3">
      <c r="A4323" t="s">
        <v>45</v>
      </c>
      <c r="B4323" s="9" t="s">
        <v>405</v>
      </c>
      <c r="C4323" t="s">
        <v>406</v>
      </c>
      <c r="D4323" t="s">
        <v>90</v>
      </c>
      <c r="E4323" t="s">
        <v>242</v>
      </c>
      <c r="F4323" t="s">
        <v>220</v>
      </c>
      <c r="G4323" t="s">
        <v>272</v>
      </c>
      <c r="H4323" t="s">
        <v>7</v>
      </c>
      <c r="I4323">
        <v>2</v>
      </c>
      <c r="J4323">
        <v>2</v>
      </c>
      <c r="K4323">
        <v>1</v>
      </c>
      <c r="L4323">
        <v>1</v>
      </c>
      <c r="M4323">
        <v>0</v>
      </c>
      <c r="N4323">
        <v>0</v>
      </c>
      <c r="O4323" s="99">
        <f t="shared" si="135"/>
        <v>2</v>
      </c>
      <c r="P4323" s="88">
        <f t="shared" si="136"/>
        <v>0</v>
      </c>
    </row>
    <row r="4324" spans="1:16" x14ac:dyDescent="0.3">
      <c r="A4324" t="s">
        <v>45</v>
      </c>
      <c r="B4324" s="9" t="s">
        <v>405</v>
      </c>
      <c r="C4324" t="s">
        <v>406</v>
      </c>
      <c r="D4324" t="s">
        <v>90</v>
      </c>
      <c r="E4324" t="s">
        <v>242</v>
      </c>
      <c r="F4324" t="s">
        <v>220</v>
      </c>
      <c r="G4324" t="s">
        <v>272</v>
      </c>
      <c r="H4324" t="s">
        <v>6</v>
      </c>
      <c r="I4324">
        <v>4</v>
      </c>
      <c r="J4324">
        <v>2</v>
      </c>
      <c r="K4324">
        <v>1</v>
      </c>
      <c r="L4324">
        <v>1</v>
      </c>
      <c r="M4324">
        <v>2</v>
      </c>
      <c r="N4324">
        <v>0</v>
      </c>
      <c r="O4324" s="99">
        <f t="shared" si="135"/>
        <v>4</v>
      </c>
      <c r="P4324" s="88">
        <f t="shared" si="136"/>
        <v>0</v>
      </c>
    </row>
    <row r="4325" spans="1:16" x14ac:dyDescent="0.3">
      <c r="A4325" t="s">
        <v>45</v>
      </c>
      <c r="B4325" s="9" t="s">
        <v>405</v>
      </c>
      <c r="C4325" t="s">
        <v>406</v>
      </c>
      <c r="D4325" t="s">
        <v>92</v>
      </c>
      <c r="E4325" t="s">
        <v>243</v>
      </c>
      <c r="F4325" t="s">
        <v>220</v>
      </c>
      <c r="G4325" t="s">
        <v>271</v>
      </c>
      <c r="H4325" t="s">
        <v>4</v>
      </c>
      <c r="I4325">
        <v>13</v>
      </c>
      <c r="J4325">
        <v>8</v>
      </c>
      <c r="K4325">
        <v>4</v>
      </c>
      <c r="L4325">
        <v>4</v>
      </c>
      <c r="M4325">
        <v>3</v>
      </c>
      <c r="N4325">
        <v>2</v>
      </c>
      <c r="O4325" s="99">
        <f t="shared" si="135"/>
        <v>13</v>
      </c>
      <c r="P4325" s="88">
        <f t="shared" si="136"/>
        <v>2</v>
      </c>
    </row>
    <row r="4326" spans="1:16" x14ac:dyDescent="0.3">
      <c r="A4326" t="s">
        <v>45</v>
      </c>
      <c r="B4326" s="9" t="s">
        <v>405</v>
      </c>
      <c r="C4326" t="s">
        <v>406</v>
      </c>
      <c r="D4326" t="s">
        <v>92</v>
      </c>
      <c r="E4326" t="s">
        <v>243</v>
      </c>
      <c r="F4326" t="s">
        <v>220</v>
      </c>
      <c r="G4326" t="s">
        <v>271</v>
      </c>
      <c r="H4326" t="s">
        <v>5</v>
      </c>
      <c r="I4326">
        <v>6</v>
      </c>
      <c r="J4326">
        <v>4</v>
      </c>
      <c r="K4326">
        <v>0</v>
      </c>
      <c r="L4326">
        <v>4</v>
      </c>
      <c r="M4326">
        <v>1</v>
      </c>
      <c r="N4326">
        <v>1</v>
      </c>
      <c r="O4326" s="99">
        <f t="shared" si="135"/>
        <v>6</v>
      </c>
      <c r="P4326" s="88">
        <f t="shared" si="136"/>
        <v>1</v>
      </c>
    </row>
    <row r="4327" spans="1:16" x14ac:dyDescent="0.3">
      <c r="A4327" t="s">
        <v>45</v>
      </c>
      <c r="B4327" s="9" t="s">
        <v>405</v>
      </c>
      <c r="C4327" t="s">
        <v>406</v>
      </c>
      <c r="D4327" t="s">
        <v>92</v>
      </c>
      <c r="E4327" t="s">
        <v>243</v>
      </c>
      <c r="F4327" t="s">
        <v>220</v>
      </c>
      <c r="G4327" t="s">
        <v>271</v>
      </c>
      <c r="H4327" t="s">
        <v>6</v>
      </c>
      <c r="I4327">
        <v>4</v>
      </c>
      <c r="J4327">
        <v>2</v>
      </c>
      <c r="K4327">
        <v>0</v>
      </c>
      <c r="L4327">
        <v>2</v>
      </c>
      <c r="M4327">
        <v>2</v>
      </c>
      <c r="N4327">
        <v>0</v>
      </c>
      <c r="O4327" s="99">
        <f t="shared" si="135"/>
        <v>4</v>
      </c>
      <c r="P4327" s="88">
        <f t="shared" si="136"/>
        <v>0</v>
      </c>
    </row>
    <row r="4328" spans="1:16" x14ac:dyDescent="0.3">
      <c r="A4328" t="s">
        <v>45</v>
      </c>
      <c r="B4328" s="9" t="s">
        <v>405</v>
      </c>
      <c r="C4328" t="s">
        <v>406</v>
      </c>
      <c r="D4328" t="s">
        <v>94</v>
      </c>
      <c r="E4328" t="s">
        <v>244</v>
      </c>
      <c r="F4328" t="s">
        <v>220</v>
      </c>
      <c r="G4328" t="s">
        <v>272</v>
      </c>
      <c r="H4328" t="s">
        <v>4</v>
      </c>
      <c r="I4328">
        <v>13</v>
      </c>
      <c r="J4328">
        <v>4</v>
      </c>
      <c r="K4328">
        <v>0</v>
      </c>
      <c r="L4328">
        <v>4</v>
      </c>
      <c r="M4328">
        <v>2</v>
      </c>
      <c r="N4328">
        <v>7</v>
      </c>
      <c r="O4328" s="99">
        <f t="shared" si="135"/>
        <v>13</v>
      </c>
      <c r="P4328" s="88">
        <f t="shared" si="136"/>
        <v>7</v>
      </c>
    </row>
    <row r="4329" spans="1:16" x14ac:dyDescent="0.3">
      <c r="A4329" t="s">
        <v>45</v>
      </c>
      <c r="B4329" s="9" t="s">
        <v>405</v>
      </c>
      <c r="C4329" t="s">
        <v>406</v>
      </c>
      <c r="D4329" t="s">
        <v>94</v>
      </c>
      <c r="E4329" t="s">
        <v>244</v>
      </c>
      <c r="F4329" t="s">
        <v>220</v>
      </c>
      <c r="G4329" t="s">
        <v>272</v>
      </c>
      <c r="H4329" t="s">
        <v>5</v>
      </c>
      <c r="I4329">
        <v>6</v>
      </c>
      <c r="J4329">
        <v>2</v>
      </c>
      <c r="K4329">
        <v>1</v>
      </c>
      <c r="L4329">
        <v>1</v>
      </c>
      <c r="M4329">
        <v>3</v>
      </c>
      <c r="N4329">
        <v>1</v>
      </c>
      <c r="O4329" s="99">
        <f t="shared" si="135"/>
        <v>6</v>
      </c>
      <c r="P4329" s="88">
        <f t="shared" si="136"/>
        <v>1</v>
      </c>
    </row>
    <row r="4330" spans="1:16" x14ac:dyDescent="0.3">
      <c r="A4330" t="s">
        <v>45</v>
      </c>
      <c r="B4330" s="9" t="s">
        <v>405</v>
      </c>
      <c r="C4330" t="s">
        <v>406</v>
      </c>
      <c r="D4330" t="s">
        <v>94</v>
      </c>
      <c r="E4330" t="s">
        <v>244</v>
      </c>
      <c r="F4330" t="s">
        <v>220</v>
      </c>
      <c r="G4330" t="s">
        <v>272</v>
      </c>
      <c r="H4330" t="s">
        <v>7</v>
      </c>
      <c r="I4330">
        <v>2</v>
      </c>
      <c r="J4330">
        <v>2</v>
      </c>
      <c r="K4330">
        <v>2</v>
      </c>
      <c r="L4330">
        <v>0</v>
      </c>
      <c r="M4330">
        <v>0</v>
      </c>
      <c r="N4330">
        <v>0</v>
      </c>
      <c r="O4330" s="99">
        <f t="shared" si="135"/>
        <v>2</v>
      </c>
      <c r="P4330" s="88">
        <f t="shared" si="136"/>
        <v>0</v>
      </c>
    </row>
    <row r="4331" spans="1:16" x14ac:dyDescent="0.3">
      <c r="A4331" t="s">
        <v>45</v>
      </c>
      <c r="B4331" s="9" t="s">
        <v>405</v>
      </c>
      <c r="C4331" t="s">
        <v>406</v>
      </c>
      <c r="D4331" t="s">
        <v>245</v>
      </c>
      <c r="E4331" t="s">
        <v>246</v>
      </c>
      <c r="F4331" t="s">
        <v>220</v>
      </c>
      <c r="G4331" t="s">
        <v>273</v>
      </c>
      <c r="H4331" t="s">
        <v>4</v>
      </c>
      <c r="I4331">
        <v>1</v>
      </c>
      <c r="J4331">
        <v>1</v>
      </c>
      <c r="K4331">
        <v>0</v>
      </c>
      <c r="L4331">
        <v>1</v>
      </c>
      <c r="M4331">
        <v>0</v>
      </c>
      <c r="N4331">
        <v>0</v>
      </c>
      <c r="O4331" s="99">
        <f t="shared" si="135"/>
        <v>1</v>
      </c>
      <c r="P4331" s="88">
        <f t="shared" si="136"/>
        <v>0</v>
      </c>
    </row>
    <row r="4332" spans="1:16" x14ac:dyDescent="0.3">
      <c r="A4332" t="s">
        <v>45</v>
      </c>
      <c r="B4332" s="9" t="s">
        <v>405</v>
      </c>
      <c r="C4332" t="s">
        <v>406</v>
      </c>
      <c r="D4332" t="s">
        <v>245</v>
      </c>
      <c r="E4332" t="s">
        <v>246</v>
      </c>
      <c r="F4332" t="s">
        <v>220</v>
      </c>
      <c r="G4332" t="s">
        <v>273</v>
      </c>
      <c r="H4332" t="s">
        <v>7</v>
      </c>
      <c r="I4332">
        <v>1</v>
      </c>
      <c r="J4332">
        <v>1</v>
      </c>
      <c r="K4332">
        <v>0</v>
      </c>
      <c r="L4332">
        <v>1</v>
      </c>
      <c r="M4332">
        <v>0</v>
      </c>
      <c r="N4332">
        <v>0</v>
      </c>
      <c r="O4332" s="99">
        <f t="shared" si="135"/>
        <v>1</v>
      </c>
      <c r="P4332" s="88">
        <f t="shared" si="136"/>
        <v>0</v>
      </c>
    </row>
    <row r="4333" spans="1:16" x14ac:dyDescent="0.3">
      <c r="A4333" t="s">
        <v>45</v>
      </c>
      <c r="B4333" s="9" t="s">
        <v>405</v>
      </c>
      <c r="C4333" t="s">
        <v>406</v>
      </c>
      <c r="D4333" t="s">
        <v>100</v>
      </c>
      <c r="E4333" t="s">
        <v>247</v>
      </c>
      <c r="F4333" t="s">
        <v>220</v>
      </c>
      <c r="G4333" t="s">
        <v>272</v>
      </c>
      <c r="H4333" t="s">
        <v>4</v>
      </c>
      <c r="I4333">
        <v>45</v>
      </c>
      <c r="J4333">
        <v>26</v>
      </c>
      <c r="K4333">
        <v>4</v>
      </c>
      <c r="L4333">
        <v>22</v>
      </c>
      <c r="M4333">
        <v>12</v>
      </c>
      <c r="N4333">
        <v>7</v>
      </c>
      <c r="O4333" s="99">
        <f t="shared" si="135"/>
        <v>45</v>
      </c>
      <c r="P4333" s="88">
        <f t="shared" si="136"/>
        <v>7</v>
      </c>
    </row>
    <row r="4334" spans="1:16" x14ac:dyDescent="0.3">
      <c r="A4334" t="s">
        <v>45</v>
      </c>
      <c r="B4334" s="9" t="s">
        <v>405</v>
      </c>
      <c r="C4334" t="s">
        <v>406</v>
      </c>
      <c r="D4334" t="s">
        <v>100</v>
      </c>
      <c r="E4334" t="s">
        <v>247</v>
      </c>
      <c r="F4334" t="s">
        <v>220</v>
      </c>
      <c r="G4334" t="s">
        <v>272</v>
      </c>
      <c r="H4334" t="s">
        <v>5</v>
      </c>
      <c r="I4334">
        <v>6</v>
      </c>
      <c r="J4334">
        <v>5</v>
      </c>
      <c r="K4334">
        <v>0</v>
      </c>
      <c r="L4334">
        <v>5</v>
      </c>
      <c r="M4334">
        <v>1</v>
      </c>
      <c r="N4334">
        <v>0</v>
      </c>
      <c r="O4334" s="99">
        <f t="shared" si="135"/>
        <v>6</v>
      </c>
      <c r="P4334" s="88">
        <f t="shared" si="136"/>
        <v>0</v>
      </c>
    </row>
    <row r="4335" spans="1:16" x14ac:dyDescent="0.3">
      <c r="A4335" t="s">
        <v>45</v>
      </c>
      <c r="B4335" s="9" t="s">
        <v>405</v>
      </c>
      <c r="C4335" t="s">
        <v>406</v>
      </c>
      <c r="D4335" t="s">
        <v>100</v>
      </c>
      <c r="E4335" t="s">
        <v>247</v>
      </c>
      <c r="F4335" t="s">
        <v>220</v>
      </c>
      <c r="G4335" t="s">
        <v>272</v>
      </c>
      <c r="H4335" t="s">
        <v>7</v>
      </c>
      <c r="I4335">
        <v>5</v>
      </c>
      <c r="J4335">
        <v>4</v>
      </c>
      <c r="K4335">
        <v>1</v>
      </c>
      <c r="L4335">
        <v>3</v>
      </c>
      <c r="M4335">
        <v>0</v>
      </c>
      <c r="N4335">
        <v>1</v>
      </c>
      <c r="O4335" s="99">
        <f t="shared" si="135"/>
        <v>5</v>
      </c>
      <c r="P4335" s="88">
        <f t="shared" si="136"/>
        <v>1</v>
      </c>
    </row>
    <row r="4336" spans="1:16" x14ac:dyDescent="0.3">
      <c r="A4336" t="s">
        <v>45</v>
      </c>
      <c r="B4336" s="9" t="s">
        <v>405</v>
      </c>
      <c r="C4336" t="s">
        <v>406</v>
      </c>
      <c r="D4336" t="s">
        <v>100</v>
      </c>
      <c r="E4336" t="s">
        <v>247</v>
      </c>
      <c r="F4336" t="s">
        <v>220</v>
      </c>
      <c r="G4336" t="s">
        <v>272</v>
      </c>
      <c r="H4336" t="s">
        <v>6</v>
      </c>
      <c r="I4336">
        <v>9</v>
      </c>
      <c r="J4336">
        <v>6</v>
      </c>
      <c r="K4336">
        <v>1</v>
      </c>
      <c r="L4336">
        <v>5</v>
      </c>
      <c r="M4336">
        <v>2</v>
      </c>
      <c r="N4336">
        <v>1</v>
      </c>
      <c r="O4336" s="99">
        <f t="shared" si="135"/>
        <v>9</v>
      </c>
      <c r="P4336" s="88">
        <f t="shared" si="136"/>
        <v>1</v>
      </c>
    </row>
    <row r="4337" spans="1:16" x14ac:dyDescent="0.3">
      <c r="A4337" t="s">
        <v>45</v>
      </c>
      <c r="B4337" s="9" t="s">
        <v>405</v>
      </c>
      <c r="C4337" t="s">
        <v>406</v>
      </c>
      <c r="D4337" t="s">
        <v>102</v>
      </c>
      <c r="E4337" t="s">
        <v>248</v>
      </c>
      <c r="F4337" t="s">
        <v>220</v>
      </c>
      <c r="G4337" t="s">
        <v>271</v>
      </c>
      <c r="H4337" t="s">
        <v>4</v>
      </c>
      <c r="I4337">
        <v>87</v>
      </c>
      <c r="J4337">
        <v>21</v>
      </c>
      <c r="K4337">
        <v>5</v>
      </c>
      <c r="L4337">
        <v>16</v>
      </c>
      <c r="M4337">
        <v>31</v>
      </c>
      <c r="N4337">
        <v>35</v>
      </c>
      <c r="O4337" s="99">
        <f t="shared" si="135"/>
        <v>87</v>
      </c>
      <c r="P4337" s="88">
        <f t="shared" si="136"/>
        <v>35</v>
      </c>
    </row>
    <row r="4338" spans="1:16" x14ac:dyDescent="0.3">
      <c r="A4338" t="s">
        <v>45</v>
      </c>
      <c r="B4338" s="9" t="s">
        <v>405</v>
      </c>
      <c r="C4338" t="s">
        <v>406</v>
      </c>
      <c r="D4338" t="s">
        <v>102</v>
      </c>
      <c r="E4338" t="s">
        <v>248</v>
      </c>
      <c r="F4338" t="s">
        <v>220</v>
      </c>
      <c r="G4338" t="s">
        <v>271</v>
      </c>
      <c r="H4338" t="s">
        <v>5</v>
      </c>
      <c r="I4338">
        <v>14</v>
      </c>
      <c r="J4338">
        <v>1</v>
      </c>
      <c r="K4338">
        <v>1</v>
      </c>
      <c r="L4338">
        <v>0</v>
      </c>
      <c r="M4338">
        <v>6</v>
      </c>
      <c r="N4338">
        <v>7</v>
      </c>
      <c r="O4338" s="99">
        <f t="shared" si="135"/>
        <v>14</v>
      </c>
      <c r="P4338" s="88">
        <f t="shared" si="136"/>
        <v>7</v>
      </c>
    </row>
    <row r="4339" spans="1:16" x14ac:dyDescent="0.3">
      <c r="A4339" t="s">
        <v>45</v>
      </c>
      <c r="B4339" s="9" t="s">
        <v>405</v>
      </c>
      <c r="C4339" t="s">
        <v>406</v>
      </c>
      <c r="D4339" t="s">
        <v>102</v>
      </c>
      <c r="E4339" t="s">
        <v>248</v>
      </c>
      <c r="F4339" t="s">
        <v>220</v>
      </c>
      <c r="G4339" t="s">
        <v>271</v>
      </c>
      <c r="H4339" t="s">
        <v>7</v>
      </c>
      <c r="I4339">
        <v>3</v>
      </c>
      <c r="J4339">
        <v>3</v>
      </c>
      <c r="K4339">
        <v>0</v>
      </c>
      <c r="L4339">
        <v>3</v>
      </c>
      <c r="M4339">
        <v>0</v>
      </c>
      <c r="N4339">
        <v>0</v>
      </c>
      <c r="O4339" s="99">
        <f t="shared" si="135"/>
        <v>3</v>
      </c>
      <c r="P4339" s="88">
        <f t="shared" si="136"/>
        <v>0</v>
      </c>
    </row>
    <row r="4340" spans="1:16" x14ac:dyDescent="0.3">
      <c r="A4340" t="s">
        <v>45</v>
      </c>
      <c r="B4340" s="9" t="s">
        <v>405</v>
      </c>
      <c r="C4340" t="s">
        <v>406</v>
      </c>
      <c r="D4340" t="s">
        <v>102</v>
      </c>
      <c r="E4340" t="s">
        <v>248</v>
      </c>
      <c r="F4340" t="s">
        <v>220</v>
      </c>
      <c r="G4340" t="s">
        <v>271</v>
      </c>
      <c r="H4340" t="s">
        <v>6</v>
      </c>
      <c r="I4340">
        <v>8</v>
      </c>
      <c r="J4340">
        <v>1</v>
      </c>
      <c r="K4340">
        <v>0</v>
      </c>
      <c r="L4340">
        <v>1</v>
      </c>
      <c r="M4340">
        <v>3</v>
      </c>
      <c r="N4340">
        <v>4</v>
      </c>
      <c r="O4340" s="99">
        <f t="shared" si="135"/>
        <v>8</v>
      </c>
      <c r="P4340" s="88">
        <f t="shared" si="136"/>
        <v>4</v>
      </c>
    </row>
    <row r="4341" spans="1:16" x14ac:dyDescent="0.3">
      <c r="A4341" t="s">
        <v>45</v>
      </c>
      <c r="B4341" s="9" t="s">
        <v>405</v>
      </c>
      <c r="C4341" t="s">
        <v>406</v>
      </c>
      <c r="D4341" t="s">
        <v>104</v>
      </c>
      <c r="E4341" t="s">
        <v>249</v>
      </c>
      <c r="F4341" t="s">
        <v>220</v>
      </c>
      <c r="G4341" t="s">
        <v>272</v>
      </c>
      <c r="H4341" t="s">
        <v>4</v>
      </c>
      <c r="I4341">
        <v>14</v>
      </c>
      <c r="J4341">
        <v>7</v>
      </c>
      <c r="K4341">
        <v>3</v>
      </c>
      <c r="L4341">
        <v>4</v>
      </c>
      <c r="M4341">
        <v>7</v>
      </c>
      <c r="N4341">
        <v>0</v>
      </c>
      <c r="O4341" s="99">
        <f t="shared" si="135"/>
        <v>14</v>
      </c>
      <c r="P4341" s="88">
        <f t="shared" si="136"/>
        <v>0</v>
      </c>
    </row>
    <row r="4342" spans="1:16" x14ac:dyDescent="0.3">
      <c r="A4342" t="s">
        <v>45</v>
      </c>
      <c r="B4342" s="9" t="s">
        <v>405</v>
      </c>
      <c r="C4342" t="s">
        <v>406</v>
      </c>
      <c r="D4342" t="s">
        <v>104</v>
      </c>
      <c r="E4342" t="s">
        <v>249</v>
      </c>
      <c r="F4342" t="s">
        <v>220</v>
      </c>
      <c r="G4342" t="s">
        <v>272</v>
      </c>
      <c r="H4342" t="s">
        <v>5</v>
      </c>
      <c r="I4342">
        <v>2</v>
      </c>
      <c r="J4342">
        <v>2</v>
      </c>
      <c r="K4342">
        <v>0</v>
      </c>
      <c r="L4342">
        <v>2</v>
      </c>
      <c r="M4342">
        <v>0</v>
      </c>
      <c r="N4342">
        <v>0</v>
      </c>
      <c r="O4342" s="99">
        <f t="shared" si="135"/>
        <v>2</v>
      </c>
      <c r="P4342" s="88">
        <f t="shared" si="136"/>
        <v>0</v>
      </c>
    </row>
    <row r="4343" spans="1:16" x14ac:dyDescent="0.3">
      <c r="A4343" t="s">
        <v>45</v>
      </c>
      <c r="B4343" s="9" t="s">
        <v>405</v>
      </c>
      <c r="C4343" t="s">
        <v>406</v>
      </c>
      <c r="D4343" t="s">
        <v>104</v>
      </c>
      <c r="E4343" t="s">
        <v>249</v>
      </c>
      <c r="F4343" t="s">
        <v>220</v>
      </c>
      <c r="G4343" t="s">
        <v>272</v>
      </c>
      <c r="H4343" t="s">
        <v>7</v>
      </c>
      <c r="I4343">
        <v>2</v>
      </c>
      <c r="J4343">
        <v>1</v>
      </c>
      <c r="K4343">
        <v>1</v>
      </c>
      <c r="L4343">
        <v>0</v>
      </c>
      <c r="M4343">
        <v>1</v>
      </c>
      <c r="N4343">
        <v>0</v>
      </c>
      <c r="O4343" s="99">
        <f t="shared" si="135"/>
        <v>2</v>
      </c>
      <c r="P4343" s="88">
        <f t="shared" si="136"/>
        <v>0</v>
      </c>
    </row>
    <row r="4344" spans="1:16" x14ac:dyDescent="0.3">
      <c r="A4344" t="s">
        <v>45</v>
      </c>
      <c r="B4344" s="9" t="s">
        <v>405</v>
      </c>
      <c r="C4344" t="s">
        <v>406</v>
      </c>
      <c r="D4344" t="s">
        <v>104</v>
      </c>
      <c r="E4344" t="s">
        <v>249</v>
      </c>
      <c r="F4344" t="s">
        <v>220</v>
      </c>
      <c r="G4344" t="s">
        <v>272</v>
      </c>
      <c r="H4344" t="s">
        <v>6</v>
      </c>
      <c r="I4344">
        <v>5</v>
      </c>
      <c r="J4344">
        <v>4</v>
      </c>
      <c r="K4344">
        <v>1</v>
      </c>
      <c r="L4344">
        <v>3</v>
      </c>
      <c r="M4344">
        <v>1</v>
      </c>
      <c r="N4344">
        <v>0</v>
      </c>
      <c r="O4344" s="99">
        <f t="shared" si="135"/>
        <v>5</v>
      </c>
      <c r="P4344" s="88">
        <f t="shared" si="136"/>
        <v>0</v>
      </c>
    </row>
    <row r="4345" spans="1:16" x14ac:dyDescent="0.3">
      <c r="A4345" t="s">
        <v>45</v>
      </c>
      <c r="B4345" s="9" t="s">
        <v>405</v>
      </c>
      <c r="C4345" t="s">
        <v>406</v>
      </c>
      <c r="D4345" t="s">
        <v>106</v>
      </c>
      <c r="E4345" t="s">
        <v>250</v>
      </c>
      <c r="F4345" t="s">
        <v>220</v>
      </c>
      <c r="G4345" t="s">
        <v>273</v>
      </c>
      <c r="H4345" t="s">
        <v>4</v>
      </c>
      <c r="I4345">
        <v>20</v>
      </c>
      <c r="J4345">
        <v>6</v>
      </c>
      <c r="K4345">
        <v>1</v>
      </c>
      <c r="L4345">
        <v>5</v>
      </c>
      <c r="M4345">
        <v>9</v>
      </c>
      <c r="N4345">
        <v>5</v>
      </c>
      <c r="O4345" s="99">
        <f t="shared" si="135"/>
        <v>20</v>
      </c>
      <c r="P4345" s="88">
        <f t="shared" si="136"/>
        <v>5</v>
      </c>
    </row>
    <row r="4346" spans="1:16" x14ac:dyDescent="0.3">
      <c r="A4346" t="s">
        <v>45</v>
      </c>
      <c r="B4346" s="9" t="s">
        <v>405</v>
      </c>
      <c r="C4346" t="s">
        <v>406</v>
      </c>
      <c r="D4346" t="s">
        <v>106</v>
      </c>
      <c r="E4346" t="s">
        <v>250</v>
      </c>
      <c r="F4346" t="s">
        <v>220</v>
      </c>
      <c r="G4346" t="s">
        <v>273</v>
      </c>
      <c r="H4346" t="s">
        <v>5</v>
      </c>
      <c r="I4346">
        <v>8</v>
      </c>
      <c r="J4346">
        <v>5</v>
      </c>
      <c r="K4346">
        <v>1</v>
      </c>
      <c r="L4346">
        <v>4</v>
      </c>
      <c r="M4346">
        <v>2</v>
      </c>
      <c r="N4346">
        <v>1</v>
      </c>
      <c r="O4346" s="99">
        <f t="shared" si="135"/>
        <v>8</v>
      </c>
      <c r="P4346" s="88">
        <f t="shared" si="136"/>
        <v>1</v>
      </c>
    </row>
    <row r="4347" spans="1:16" x14ac:dyDescent="0.3">
      <c r="A4347" t="s">
        <v>45</v>
      </c>
      <c r="B4347" s="9" t="s">
        <v>405</v>
      </c>
      <c r="C4347" t="s">
        <v>406</v>
      </c>
      <c r="D4347" t="s">
        <v>106</v>
      </c>
      <c r="E4347" t="s">
        <v>250</v>
      </c>
      <c r="F4347" t="s">
        <v>220</v>
      </c>
      <c r="G4347" t="s">
        <v>273</v>
      </c>
      <c r="H4347" t="s">
        <v>7</v>
      </c>
      <c r="I4347">
        <v>6</v>
      </c>
      <c r="J4347">
        <v>3</v>
      </c>
      <c r="K4347">
        <v>1</v>
      </c>
      <c r="L4347">
        <v>2</v>
      </c>
      <c r="M4347">
        <v>3</v>
      </c>
      <c r="N4347">
        <v>0</v>
      </c>
      <c r="O4347" s="99">
        <f t="shared" si="135"/>
        <v>6</v>
      </c>
      <c r="P4347" s="88">
        <f t="shared" si="136"/>
        <v>0</v>
      </c>
    </row>
    <row r="4348" spans="1:16" x14ac:dyDescent="0.3">
      <c r="A4348" t="s">
        <v>45</v>
      </c>
      <c r="B4348" s="9" t="s">
        <v>405</v>
      </c>
      <c r="C4348" t="s">
        <v>406</v>
      </c>
      <c r="D4348" t="s">
        <v>106</v>
      </c>
      <c r="E4348" t="s">
        <v>250</v>
      </c>
      <c r="F4348" t="s">
        <v>220</v>
      </c>
      <c r="G4348" t="s">
        <v>273</v>
      </c>
      <c r="H4348" t="s">
        <v>6</v>
      </c>
      <c r="I4348">
        <v>4</v>
      </c>
      <c r="J4348">
        <v>3</v>
      </c>
      <c r="K4348">
        <v>2</v>
      </c>
      <c r="L4348">
        <v>1</v>
      </c>
      <c r="M4348">
        <v>1</v>
      </c>
      <c r="N4348">
        <v>0</v>
      </c>
      <c r="O4348" s="99">
        <f t="shared" si="135"/>
        <v>4</v>
      </c>
      <c r="P4348" s="88">
        <f t="shared" si="136"/>
        <v>0</v>
      </c>
    </row>
    <row r="4349" spans="1:16" x14ac:dyDescent="0.3">
      <c r="A4349" t="s">
        <v>45</v>
      </c>
      <c r="B4349" s="9" t="s">
        <v>405</v>
      </c>
      <c r="C4349" t="s">
        <v>406</v>
      </c>
      <c r="D4349" t="s">
        <v>108</v>
      </c>
      <c r="E4349" t="s">
        <v>251</v>
      </c>
      <c r="F4349" t="s">
        <v>239</v>
      </c>
      <c r="G4349" t="s">
        <v>271</v>
      </c>
      <c r="H4349" t="s">
        <v>4</v>
      </c>
      <c r="I4349">
        <v>44</v>
      </c>
      <c r="J4349">
        <v>26</v>
      </c>
      <c r="K4349">
        <v>6</v>
      </c>
      <c r="L4349">
        <v>20</v>
      </c>
      <c r="M4349">
        <v>9</v>
      </c>
      <c r="N4349">
        <v>9</v>
      </c>
      <c r="O4349" s="99">
        <f t="shared" si="135"/>
        <v>44</v>
      </c>
      <c r="P4349" s="88">
        <f t="shared" si="136"/>
        <v>9</v>
      </c>
    </row>
    <row r="4350" spans="1:16" x14ac:dyDescent="0.3">
      <c r="A4350" t="s">
        <v>45</v>
      </c>
      <c r="B4350" s="9" t="s">
        <v>405</v>
      </c>
      <c r="C4350" t="s">
        <v>406</v>
      </c>
      <c r="D4350" t="s">
        <v>108</v>
      </c>
      <c r="E4350" t="s">
        <v>251</v>
      </c>
      <c r="F4350" t="s">
        <v>239</v>
      </c>
      <c r="G4350" t="s">
        <v>271</v>
      </c>
      <c r="H4350" t="s">
        <v>5</v>
      </c>
      <c r="I4350">
        <v>2</v>
      </c>
      <c r="J4350">
        <v>1</v>
      </c>
      <c r="K4350">
        <v>1</v>
      </c>
      <c r="L4350">
        <v>0</v>
      </c>
      <c r="M4350">
        <v>1</v>
      </c>
      <c r="N4350">
        <v>0</v>
      </c>
      <c r="O4350" s="99">
        <f t="shared" si="135"/>
        <v>2</v>
      </c>
      <c r="P4350" s="88">
        <f t="shared" si="136"/>
        <v>0</v>
      </c>
    </row>
    <row r="4351" spans="1:16" x14ac:dyDescent="0.3">
      <c r="A4351" t="s">
        <v>45</v>
      </c>
      <c r="B4351" s="9" t="s">
        <v>405</v>
      </c>
      <c r="C4351" t="s">
        <v>406</v>
      </c>
      <c r="D4351" t="s">
        <v>108</v>
      </c>
      <c r="E4351" t="s">
        <v>251</v>
      </c>
      <c r="F4351" t="s">
        <v>239</v>
      </c>
      <c r="G4351" t="s">
        <v>271</v>
      </c>
      <c r="H4351" t="s">
        <v>7</v>
      </c>
      <c r="I4351">
        <v>4</v>
      </c>
      <c r="J4351">
        <v>1</v>
      </c>
      <c r="K4351">
        <v>0</v>
      </c>
      <c r="L4351">
        <v>1</v>
      </c>
      <c r="M4351">
        <v>3</v>
      </c>
      <c r="N4351">
        <v>0</v>
      </c>
      <c r="O4351" s="99">
        <f t="shared" si="135"/>
        <v>4</v>
      </c>
      <c r="P4351" s="88">
        <f t="shared" si="136"/>
        <v>0</v>
      </c>
    </row>
    <row r="4352" spans="1:16" x14ac:dyDescent="0.3">
      <c r="A4352" t="s">
        <v>45</v>
      </c>
      <c r="B4352" s="9" t="s">
        <v>405</v>
      </c>
      <c r="C4352" t="s">
        <v>406</v>
      </c>
      <c r="D4352" t="s">
        <v>110</v>
      </c>
      <c r="E4352" t="s">
        <v>252</v>
      </c>
      <c r="F4352" t="s">
        <v>220</v>
      </c>
      <c r="G4352" t="s">
        <v>273</v>
      </c>
      <c r="H4352" t="s">
        <v>4</v>
      </c>
      <c r="I4352">
        <v>9</v>
      </c>
      <c r="J4352">
        <v>7</v>
      </c>
      <c r="K4352">
        <v>0</v>
      </c>
      <c r="L4352">
        <v>7</v>
      </c>
      <c r="M4352">
        <v>2</v>
      </c>
      <c r="N4352">
        <v>0</v>
      </c>
      <c r="O4352" s="99">
        <f t="shared" si="135"/>
        <v>9</v>
      </c>
      <c r="P4352" s="88">
        <f t="shared" si="136"/>
        <v>0</v>
      </c>
    </row>
    <row r="4353" spans="1:16" x14ac:dyDescent="0.3">
      <c r="A4353" t="s">
        <v>45</v>
      </c>
      <c r="B4353" s="9" t="s">
        <v>405</v>
      </c>
      <c r="C4353" t="s">
        <v>406</v>
      </c>
      <c r="D4353" t="s">
        <v>110</v>
      </c>
      <c r="E4353" t="s">
        <v>252</v>
      </c>
      <c r="F4353" t="s">
        <v>220</v>
      </c>
      <c r="G4353" t="s">
        <v>273</v>
      </c>
      <c r="H4353" t="s">
        <v>5</v>
      </c>
      <c r="I4353">
        <v>2</v>
      </c>
      <c r="J4353">
        <v>0</v>
      </c>
      <c r="K4353">
        <v>0</v>
      </c>
      <c r="L4353">
        <v>0</v>
      </c>
      <c r="M4353">
        <v>2</v>
      </c>
      <c r="N4353">
        <v>0</v>
      </c>
      <c r="O4353" s="99">
        <f t="shared" si="135"/>
        <v>2</v>
      </c>
      <c r="P4353" s="88">
        <f t="shared" si="136"/>
        <v>0</v>
      </c>
    </row>
    <row r="4354" spans="1:16" x14ac:dyDescent="0.3">
      <c r="A4354" t="s">
        <v>45</v>
      </c>
      <c r="B4354" s="9" t="s">
        <v>405</v>
      </c>
      <c r="C4354" t="s">
        <v>406</v>
      </c>
      <c r="D4354" t="s">
        <v>110</v>
      </c>
      <c r="E4354" t="s">
        <v>252</v>
      </c>
      <c r="F4354" t="s">
        <v>220</v>
      </c>
      <c r="G4354" t="s">
        <v>273</v>
      </c>
      <c r="H4354" t="s">
        <v>7</v>
      </c>
      <c r="I4354">
        <v>2</v>
      </c>
      <c r="J4354">
        <v>2</v>
      </c>
      <c r="K4354">
        <v>1</v>
      </c>
      <c r="L4354">
        <v>1</v>
      </c>
      <c r="M4354">
        <v>0</v>
      </c>
      <c r="N4354">
        <v>0</v>
      </c>
      <c r="O4354" s="99">
        <f t="shared" si="135"/>
        <v>2</v>
      </c>
      <c r="P4354" s="88">
        <f t="shared" si="136"/>
        <v>0</v>
      </c>
    </row>
    <row r="4355" spans="1:16" x14ac:dyDescent="0.3">
      <c r="A4355" t="s">
        <v>45</v>
      </c>
      <c r="B4355" s="9" t="s">
        <v>405</v>
      </c>
      <c r="C4355" t="s">
        <v>406</v>
      </c>
      <c r="D4355" t="s">
        <v>110</v>
      </c>
      <c r="E4355" t="s">
        <v>252</v>
      </c>
      <c r="F4355" t="s">
        <v>220</v>
      </c>
      <c r="G4355" t="s">
        <v>273</v>
      </c>
      <c r="H4355" t="s">
        <v>6</v>
      </c>
      <c r="I4355">
        <v>9</v>
      </c>
      <c r="J4355">
        <v>7</v>
      </c>
      <c r="K4355">
        <v>1</v>
      </c>
      <c r="L4355">
        <v>6</v>
      </c>
      <c r="M4355">
        <v>2</v>
      </c>
      <c r="N4355">
        <v>0</v>
      </c>
      <c r="O4355" s="99">
        <f t="shared" ref="O4355:O4418" si="137">IF($I$1=$O$1,I4355,IF($J$1=$O$1,J4355,IF($K$1=$O$1,K4355,IF($L$1=$O$1,L4355,IF($M$1=$O$1,M4355,IF($N$1=$O$1,N4355,"x"))))))</f>
        <v>9</v>
      </c>
      <c r="P4355" s="88">
        <f t="shared" ref="P4355:P4418" si="138">IF($I$1=$P$1,I4355,IF($J$1=$P$1,J4355,IF($K$1=$P$1,K4355,IF($L$1=$P$1,L4355,IF($M$1=$P$1,M4355,IF($N$1=$P$1,N4355,"x"))))))</f>
        <v>0</v>
      </c>
    </row>
    <row r="4356" spans="1:16" x14ac:dyDescent="0.3">
      <c r="A4356" t="s">
        <v>45</v>
      </c>
      <c r="B4356" s="9" t="s">
        <v>405</v>
      </c>
      <c r="C4356" t="s">
        <v>406</v>
      </c>
      <c r="D4356" t="s">
        <v>112</v>
      </c>
      <c r="E4356" t="s">
        <v>253</v>
      </c>
      <c r="F4356" t="s">
        <v>220</v>
      </c>
      <c r="G4356" t="s">
        <v>273</v>
      </c>
      <c r="H4356" t="s">
        <v>4</v>
      </c>
      <c r="I4356">
        <v>11</v>
      </c>
      <c r="J4356">
        <v>9</v>
      </c>
      <c r="K4356">
        <v>1</v>
      </c>
      <c r="L4356">
        <v>8</v>
      </c>
      <c r="M4356">
        <v>0</v>
      </c>
      <c r="N4356">
        <v>2</v>
      </c>
      <c r="O4356" s="99">
        <f t="shared" si="137"/>
        <v>11</v>
      </c>
      <c r="P4356" s="88">
        <f t="shared" si="138"/>
        <v>2</v>
      </c>
    </row>
    <row r="4357" spans="1:16" x14ac:dyDescent="0.3">
      <c r="A4357" t="s">
        <v>45</v>
      </c>
      <c r="B4357" s="9" t="s">
        <v>405</v>
      </c>
      <c r="C4357" t="s">
        <v>406</v>
      </c>
      <c r="D4357" t="s">
        <v>112</v>
      </c>
      <c r="E4357" t="s">
        <v>253</v>
      </c>
      <c r="F4357" t="s">
        <v>220</v>
      </c>
      <c r="G4357" t="s">
        <v>273</v>
      </c>
      <c r="H4357" t="s">
        <v>7</v>
      </c>
      <c r="I4357">
        <v>1</v>
      </c>
      <c r="J4357">
        <v>0</v>
      </c>
      <c r="K4357">
        <v>0</v>
      </c>
      <c r="L4357">
        <v>0</v>
      </c>
      <c r="M4357">
        <v>1</v>
      </c>
      <c r="N4357">
        <v>0</v>
      </c>
      <c r="O4357" s="99">
        <f t="shared" si="137"/>
        <v>1</v>
      </c>
      <c r="P4357" s="88">
        <f t="shared" si="138"/>
        <v>0</v>
      </c>
    </row>
    <row r="4358" spans="1:16" x14ac:dyDescent="0.3">
      <c r="A4358" t="s">
        <v>45</v>
      </c>
      <c r="B4358" s="9" t="s">
        <v>405</v>
      </c>
      <c r="C4358" t="s">
        <v>406</v>
      </c>
      <c r="D4358" t="s">
        <v>112</v>
      </c>
      <c r="E4358" t="s">
        <v>253</v>
      </c>
      <c r="F4358" t="s">
        <v>220</v>
      </c>
      <c r="G4358" t="s">
        <v>273</v>
      </c>
      <c r="H4358" t="s">
        <v>6</v>
      </c>
      <c r="I4358">
        <v>8</v>
      </c>
      <c r="J4358">
        <v>8</v>
      </c>
      <c r="K4358">
        <v>5</v>
      </c>
      <c r="L4358">
        <v>3</v>
      </c>
      <c r="M4358">
        <v>0</v>
      </c>
      <c r="N4358">
        <v>0</v>
      </c>
      <c r="O4358" s="99">
        <f t="shared" si="137"/>
        <v>8</v>
      </c>
      <c r="P4358" s="88">
        <f t="shared" si="138"/>
        <v>0</v>
      </c>
    </row>
    <row r="4359" spans="1:16" x14ac:dyDescent="0.3">
      <c r="A4359" t="s">
        <v>45</v>
      </c>
      <c r="B4359" s="9" t="s">
        <v>405</v>
      </c>
      <c r="C4359" t="s">
        <v>406</v>
      </c>
      <c r="D4359" t="s">
        <v>114</v>
      </c>
      <c r="E4359" t="s">
        <v>254</v>
      </c>
      <c r="F4359" t="s">
        <v>220</v>
      </c>
      <c r="G4359" t="s">
        <v>272</v>
      </c>
      <c r="H4359" t="s">
        <v>4</v>
      </c>
      <c r="I4359">
        <v>15</v>
      </c>
      <c r="J4359">
        <v>10</v>
      </c>
      <c r="K4359">
        <v>1</v>
      </c>
      <c r="L4359">
        <v>9</v>
      </c>
      <c r="M4359">
        <v>5</v>
      </c>
      <c r="N4359">
        <v>0</v>
      </c>
      <c r="O4359" s="99">
        <f t="shared" si="137"/>
        <v>15</v>
      </c>
      <c r="P4359" s="88">
        <f t="shared" si="138"/>
        <v>0</v>
      </c>
    </row>
    <row r="4360" spans="1:16" x14ac:dyDescent="0.3">
      <c r="A4360" t="s">
        <v>45</v>
      </c>
      <c r="B4360" s="9" t="s">
        <v>405</v>
      </c>
      <c r="C4360" t="s">
        <v>406</v>
      </c>
      <c r="D4360" t="s">
        <v>114</v>
      </c>
      <c r="E4360" t="s">
        <v>254</v>
      </c>
      <c r="F4360" t="s">
        <v>220</v>
      </c>
      <c r="G4360" t="s">
        <v>272</v>
      </c>
      <c r="H4360" t="s">
        <v>5</v>
      </c>
      <c r="I4360">
        <v>2</v>
      </c>
      <c r="J4360">
        <v>1</v>
      </c>
      <c r="K4360">
        <v>0</v>
      </c>
      <c r="L4360">
        <v>1</v>
      </c>
      <c r="M4360">
        <v>1</v>
      </c>
      <c r="N4360">
        <v>0</v>
      </c>
      <c r="O4360" s="99">
        <f t="shared" si="137"/>
        <v>2</v>
      </c>
      <c r="P4360" s="88">
        <f t="shared" si="138"/>
        <v>0</v>
      </c>
    </row>
    <row r="4361" spans="1:16" x14ac:dyDescent="0.3">
      <c r="A4361" t="s">
        <v>45</v>
      </c>
      <c r="B4361" s="9" t="s">
        <v>405</v>
      </c>
      <c r="C4361" t="s">
        <v>406</v>
      </c>
      <c r="D4361" t="s">
        <v>114</v>
      </c>
      <c r="E4361" t="s">
        <v>254</v>
      </c>
      <c r="F4361" t="s">
        <v>220</v>
      </c>
      <c r="G4361" t="s">
        <v>272</v>
      </c>
      <c r="H4361" t="s">
        <v>7</v>
      </c>
      <c r="I4361">
        <v>1</v>
      </c>
      <c r="J4361">
        <v>1</v>
      </c>
      <c r="K4361">
        <v>0</v>
      </c>
      <c r="L4361">
        <v>1</v>
      </c>
      <c r="M4361">
        <v>0</v>
      </c>
      <c r="N4361">
        <v>0</v>
      </c>
      <c r="O4361" s="99">
        <f t="shared" si="137"/>
        <v>1</v>
      </c>
      <c r="P4361" s="88">
        <f t="shared" si="138"/>
        <v>0</v>
      </c>
    </row>
    <row r="4362" spans="1:16" x14ac:dyDescent="0.3">
      <c r="A4362" t="s">
        <v>45</v>
      </c>
      <c r="B4362" s="9" t="s">
        <v>405</v>
      </c>
      <c r="C4362" t="s">
        <v>406</v>
      </c>
      <c r="D4362" t="s">
        <v>116</v>
      </c>
      <c r="E4362" t="s">
        <v>255</v>
      </c>
      <c r="F4362" t="s">
        <v>220</v>
      </c>
      <c r="G4362" t="s">
        <v>273</v>
      </c>
      <c r="H4362" t="s">
        <v>4</v>
      </c>
      <c r="I4362">
        <v>7</v>
      </c>
      <c r="J4362">
        <v>4</v>
      </c>
      <c r="K4362">
        <v>1</v>
      </c>
      <c r="L4362">
        <v>3</v>
      </c>
      <c r="M4362">
        <v>1</v>
      </c>
      <c r="N4362">
        <v>2</v>
      </c>
      <c r="O4362" s="99">
        <f t="shared" si="137"/>
        <v>7</v>
      </c>
      <c r="P4362" s="88">
        <f t="shared" si="138"/>
        <v>2</v>
      </c>
    </row>
    <row r="4363" spans="1:16" x14ac:dyDescent="0.3">
      <c r="A4363" t="s">
        <v>45</v>
      </c>
      <c r="B4363" s="9" t="s">
        <v>405</v>
      </c>
      <c r="C4363" t="s">
        <v>406</v>
      </c>
      <c r="D4363" t="s">
        <v>116</v>
      </c>
      <c r="E4363" t="s">
        <v>255</v>
      </c>
      <c r="F4363" t="s">
        <v>220</v>
      </c>
      <c r="G4363" t="s">
        <v>273</v>
      </c>
      <c r="H4363" t="s">
        <v>5</v>
      </c>
      <c r="I4363">
        <v>1</v>
      </c>
      <c r="J4363">
        <v>1</v>
      </c>
      <c r="K4363">
        <v>0</v>
      </c>
      <c r="L4363">
        <v>1</v>
      </c>
      <c r="M4363">
        <v>0</v>
      </c>
      <c r="N4363">
        <v>0</v>
      </c>
      <c r="O4363" s="99">
        <f t="shared" si="137"/>
        <v>1</v>
      </c>
      <c r="P4363" s="88">
        <f t="shared" si="138"/>
        <v>0</v>
      </c>
    </row>
    <row r="4364" spans="1:16" x14ac:dyDescent="0.3">
      <c r="A4364" t="s">
        <v>45</v>
      </c>
      <c r="B4364" s="9" t="s">
        <v>405</v>
      </c>
      <c r="C4364" t="s">
        <v>406</v>
      </c>
      <c r="D4364" t="s">
        <v>116</v>
      </c>
      <c r="E4364" t="s">
        <v>255</v>
      </c>
      <c r="F4364" t="s">
        <v>220</v>
      </c>
      <c r="G4364" t="s">
        <v>273</v>
      </c>
      <c r="H4364" t="s">
        <v>7</v>
      </c>
      <c r="I4364">
        <v>4</v>
      </c>
      <c r="J4364">
        <v>4</v>
      </c>
      <c r="K4364">
        <v>1</v>
      </c>
      <c r="L4364">
        <v>3</v>
      </c>
      <c r="M4364">
        <v>0</v>
      </c>
      <c r="N4364">
        <v>0</v>
      </c>
      <c r="O4364" s="99">
        <f t="shared" si="137"/>
        <v>4</v>
      </c>
      <c r="P4364" s="88">
        <f t="shared" si="138"/>
        <v>0</v>
      </c>
    </row>
    <row r="4365" spans="1:16" x14ac:dyDescent="0.3">
      <c r="A4365" t="s">
        <v>45</v>
      </c>
      <c r="B4365" s="9" t="s">
        <v>405</v>
      </c>
      <c r="C4365" t="s">
        <v>406</v>
      </c>
      <c r="D4365" t="s">
        <v>116</v>
      </c>
      <c r="E4365" t="s">
        <v>255</v>
      </c>
      <c r="F4365" t="s">
        <v>220</v>
      </c>
      <c r="G4365" t="s">
        <v>273</v>
      </c>
      <c r="H4365" t="s">
        <v>6</v>
      </c>
      <c r="I4365">
        <v>1</v>
      </c>
      <c r="J4365">
        <v>1</v>
      </c>
      <c r="K4365">
        <v>0</v>
      </c>
      <c r="L4365">
        <v>1</v>
      </c>
      <c r="M4365">
        <v>0</v>
      </c>
      <c r="N4365">
        <v>0</v>
      </c>
      <c r="O4365" s="99">
        <f t="shared" si="137"/>
        <v>1</v>
      </c>
      <c r="P4365" s="88">
        <f t="shared" si="138"/>
        <v>0</v>
      </c>
    </row>
    <row r="4366" spans="1:16" x14ac:dyDescent="0.3">
      <c r="A4366" t="s">
        <v>45</v>
      </c>
      <c r="B4366" s="9" t="s">
        <v>405</v>
      </c>
      <c r="C4366" t="s">
        <v>406</v>
      </c>
      <c r="D4366" t="s">
        <v>118</v>
      </c>
      <c r="E4366" t="s">
        <v>256</v>
      </c>
      <c r="F4366" t="s">
        <v>220</v>
      </c>
      <c r="G4366" t="s">
        <v>271</v>
      </c>
      <c r="H4366" t="s">
        <v>4</v>
      </c>
      <c r="I4366">
        <v>10</v>
      </c>
      <c r="J4366">
        <v>7</v>
      </c>
      <c r="K4366">
        <v>0</v>
      </c>
      <c r="L4366">
        <v>7</v>
      </c>
      <c r="M4366">
        <v>3</v>
      </c>
      <c r="N4366">
        <v>0</v>
      </c>
      <c r="O4366" s="99">
        <f t="shared" si="137"/>
        <v>10</v>
      </c>
      <c r="P4366" s="88">
        <f t="shared" si="138"/>
        <v>0</v>
      </c>
    </row>
    <row r="4367" spans="1:16" x14ac:dyDescent="0.3">
      <c r="A4367" t="s">
        <v>45</v>
      </c>
      <c r="B4367" s="9" t="s">
        <v>405</v>
      </c>
      <c r="C4367" t="s">
        <v>406</v>
      </c>
      <c r="D4367" t="s">
        <v>118</v>
      </c>
      <c r="E4367" t="s">
        <v>256</v>
      </c>
      <c r="F4367" t="s">
        <v>220</v>
      </c>
      <c r="G4367" t="s">
        <v>271</v>
      </c>
      <c r="H4367" t="s">
        <v>5</v>
      </c>
      <c r="I4367">
        <v>3</v>
      </c>
      <c r="J4367">
        <v>2</v>
      </c>
      <c r="K4367">
        <v>0</v>
      </c>
      <c r="L4367">
        <v>2</v>
      </c>
      <c r="M4367">
        <v>1</v>
      </c>
      <c r="N4367">
        <v>0</v>
      </c>
      <c r="O4367" s="99">
        <f t="shared" si="137"/>
        <v>3</v>
      </c>
      <c r="P4367" s="88">
        <f t="shared" si="138"/>
        <v>0</v>
      </c>
    </row>
    <row r="4368" spans="1:16" x14ac:dyDescent="0.3">
      <c r="A4368" t="s">
        <v>45</v>
      </c>
      <c r="B4368" s="9" t="s">
        <v>405</v>
      </c>
      <c r="C4368" t="s">
        <v>406</v>
      </c>
      <c r="D4368" t="s">
        <v>118</v>
      </c>
      <c r="E4368" t="s">
        <v>256</v>
      </c>
      <c r="F4368" t="s">
        <v>220</v>
      </c>
      <c r="G4368" t="s">
        <v>271</v>
      </c>
      <c r="H4368" t="s">
        <v>7</v>
      </c>
      <c r="I4368">
        <v>5</v>
      </c>
      <c r="J4368">
        <v>1</v>
      </c>
      <c r="K4368">
        <v>0</v>
      </c>
      <c r="L4368">
        <v>1</v>
      </c>
      <c r="M4368">
        <v>0</v>
      </c>
      <c r="N4368">
        <v>4</v>
      </c>
      <c r="O4368" s="99">
        <f t="shared" si="137"/>
        <v>5</v>
      </c>
      <c r="P4368" s="88">
        <f t="shared" si="138"/>
        <v>4</v>
      </c>
    </row>
    <row r="4369" spans="1:16" x14ac:dyDescent="0.3">
      <c r="A4369" t="s">
        <v>45</v>
      </c>
      <c r="B4369" s="9" t="s">
        <v>405</v>
      </c>
      <c r="C4369" t="s">
        <v>406</v>
      </c>
      <c r="D4369" t="s">
        <v>118</v>
      </c>
      <c r="E4369" t="s">
        <v>256</v>
      </c>
      <c r="F4369" t="s">
        <v>220</v>
      </c>
      <c r="G4369" t="s">
        <v>271</v>
      </c>
      <c r="H4369" t="s">
        <v>6</v>
      </c>
      <c r="I4369">
        <v>3</v>
      </c>
      <c r="J4369">
        <v>1</v>
      </c>
      <c r="K4369">
        <v>0</v>
      </c>
      <c r="L4369">
        <v>1</v>
      </c>
      <c r="M4369">
        <v>2</v>
      </c>
      <c r="N4369">
        <v>0</v>
      </c>
      <c r="O4369" s="99">
        <f t="shared" si="137"/>
        <v>3</v>
      </c>
      <c r="P4369" s="88">
        <f t="shared" si="138"/>
        <v>0</v>
      </c>
    </row>
    <row r="4370" spans="1:16" x14ac:dyDescent="0.3">
      <c r="A4370" t="s">
        <v>45</v>
      </c>
      <c r="B4370" s="9" t="s">
        <v>405</v>
      </c>
      <c r="C4370" t="s">
        <v>406</v>
      </c>
      <c r="D4370" t="s">
        <v>120</v>
      </c>
      <c r="E4370" t="s">
        <v>257</v>
      </c>
      <c r="F4370" t="s">
        <v>220</v>
      </c>
      <c r="G4370" t="s">
        <v>273</v>
      </c>
      <c r="H4370" t="s">
        <v>4</v>
      </c>
      <c r="I4370">
        <v>9</v>
      </c>
      <c r="J4370">
        <v>2</v>
      </c>
      <c r="K4370">
        <v>0</v>
      </c>
      <c r="L4370">
        <v>2</v>
      </c>
      <c r="M4370">
        <v>4</v>
      </c>
      <c r="N4370">
        <v>3</v>
      </c>
      <c r="O4370" s="99">
        <f t="shared" si="137"/>
        <v>9</v>
      </c>
      <c r="P4370" s="88">
        <f t="shared" si="138"/>
        <v>3</v>
      </c>
    </row>
    <row r="4371" spans="1:16" x14ac:dyDescent="0.3">
      <c r="A4371" t="s">
        <v>45</v>
      </c>
      <c r="B4371" s="9" t="s">
        <v>405</v>
      </c>
      <c r="C4371" t="s">
        <v>406</v>
      </c>
      <c r="D4371" t="s">
        <v>120</v>
      </c>
      <c r="E4371" t="s">
        <v>257</v>
      </c>
      <c r="F4371" t="s">
        <v>220</v>
      </c>
      <c r="G4371" t="s">
        <v>273</v>
      </c>
      <c r="H4371" t="s">
        <v>5</v>
      </c>
      <c r="I4371">
        <v>5</v>
      </c>
      <c r="J4371">
        <v>1</v>
      </c>
      <c r="K4371">
        <v>0</v>
      </c>
      <c r="L4371">
        <v>1</v>
      </c>
      <c r="M4371">
        <v>4</v>
      </c>
      <c r="N4371">
        <v>0</v>
      </c>
      <c r="O4371" s="99">
        <f t="shared" si="137"/>
        <v>5</v>
      </c>
      <c r="P4371" s="88">
        <f t="shared" si="138"/>
        <v>0</v>
      </c>
    </row>
    <row r="4372" spans="1:16" x14ac:dyDescent="0.3">
      <c r="A4372" t="s">
        <v>45</v>
      </c>
      <c r="B4372" s="9" t="s">
        <v>405</v>
      </c>
      <c r="C4372" t="s">
        <v>406</v>
      </c>
      <c r="D4372" t="s">
        <v>120</v>
      </c>
      <c r="E4372" t="s">
        <v>257</v>
      </c>
      <c r="F4372" t="s">
        <v>220</v>
      </c>
      <c r="G4372" t="s">
        <v>273</v>
      </c>
      <c r="H4372" t="s">
        <v>6</v>
      </c>
      <c r="I4372">
        <v>2</v>
      </c>
      <c r="J4372">
        <v>1</v>
      </c>
      <c r="K4372">
        <v>1</v>
      </c>
      <c r="L4372">
        <v>0</v>
      </c>
      <c r="M4372">
        <v>1</v>
      </c>
      <c r="N4372">
        <v>0</v>
      </c>
      <c r="O4372" s="99">
        <f t="shared" si="137"/>
        <v>2</v>
      </c>
      <c r="P4372" s="88">
        <f t="shared" si="138"/>
        <v>0</v>
      </c>
    </row>
    <row r="4373" spans="1:16" x14ac:dyDescent="0.3">
      <c r="A4373" t="s">
        <v>45</v>
      </c>
      <c r="B4373" s="9" t="s">
        <v>405</v>
      </c>
      <c r="C4373" t="s">
        <v>406</v>
      </c>
      <c r="D4373" t="s">
        <v>122</v>
      </c>
      <c r="E4373" t="s">
        <v>258</v>
      </c>
      <c r="F4373" t="s">
        <v>220</v>
      </c>
      <c r="G4373" t="s">
        <v>273</v>
      </c>
      <c r="H4373" t="s">
        <v>4</v>
      </c>
      <c r="I4373">
        <v>15</v>
      </c>
      <c r="J4373">
        <v>0</v>
      </c>
      <c r="K4373">
        <v>0</v>
      </c>
      <c r="L4373">
        <v>0</v>
      </c>
      <c r="M4373">
        <v>8</v>
      </c>
      <c r="N4373">
        <v>7</v>
      </c>
      <c r="O4373" s="99">
        <f t="shared" si="137"/>
        <v>15</v>
      </c>
      <c r="P4373" s="88">
        <f t="shared" si="138"/>
        <v>7</v>
      </c>
    </row>
    <row r="4374" spans="1:16" x14ac:dyDescent="0.3">
      <c r="A4374" t="s">
        <v>45</v>
      </c>
      <c r="B4374" s="9" t="s">
        <v>405</v>
      </c>
      <c r="C4374" t="s">
        <v>406</v>
      </c>
      <c r="D4374" t="s">
        <v>122</v>
      </c>
      <c r="E4374" t="s">
        <v>258</v>
      </c>
      <c r="F4374" t="s">
        <v>220</v>
      </c>
      <c r="G4374" t="s">
        <v>273</v>
      </c>
      <c r="H4374" t="s">
        <v>5</v>
      </c>
      <c r="I4374">
        <v>3</v>
      </c>
      <c r="J4374">
        <v>0</v>
      </c>
      <c r="K4374">
        <v>0</v>
      </c>
      <c r="L4374">
        <v>0</v>
      </c>
      <c r="M4374">
        <v>1</v>
      </c>
      <c r="N4374">
        <v>2</v>
      </c>
      <c r="O4374" s="99">
        <f t="shared" si="137"/>
        <v>3</v>
      </c>
      <c r="P4374" s="88">
        <f t="shared" si="138"/>
        <v>2</v>
      </c>
    </row>
    <row r="4375" spans="1:16" x14ac:dyDescent="0.3">
      <c r="A4375" t="s">
        <v>45</v>
      </c>
      <c r="B4375" s="9" t="s">
        <v>405</v>
      </c>
      <c r="C4375" t="s">
        <v>406</v>
      </c>
      <c r="D4375" t="s">
        <v>122</v>
      </c>
      <c r="E4375" t="s">
        <v>258</v>
      </c>
      <c r="F4375" t="s">
        <v>220</v>
      </c>
      <c r="G4375" t="s">
        <v>273</v>
      </c>
      <c r="H4375" t="s">
        <v>6</v>
      </c>
      <c r="I4375">
        <v>2</v>
      </c>
      <c r="J4375">
        <v>1</v>
      </c>
      <c r="K4375">
        <v>0</v>
      </c>
      <c r="L4375">
        <v>1</v>
      </c>
      <c r="M4375">
        <v>0</v>
      </c>
      <c r="N4375">
        <v>1</v>
      </c>
      <c r="O4375" s="99">
        <f t="shared" si="137"/>
        <v>2</v>
      </c>
      <c r="P4375" s="88">
        <f t="shared" si="138"/>
        <v>1</v>
      </c>
    </row>
    <row r="4376" spans="1:16" x14ac:dyDescent="0.3">
      <c r="A4376" t="s">
        <v>45</v>
      </c>
      <c r="B4376" s="9" t="s">
        <v>405</v>
      </c>
      <c r="C4376" t="s">
        <v>406</v>
      </c>
      <c r="D4376" t="s">
        <v>124</v>
      </c>
      <c r="E4376" t="s">
        <v>259</v>
      </c>
      <c r="F4376" t="s">
        <v>239</v>
      </c>
      <c r="G4376" t="s">
        <v>271</v>
      </c>
      <c r="H4376" t="s">
        <v>4</v>
      </c>
      <c r="I4376">
        <v>32</v>
      </c>
      <c r="J4376">
        <v>12</v>
      </c>
      <c r="K4376">
        <v>2</v>
      </c>
      <c r="L4376">
        <v>10</v>
      </c>
      <c r="M4376">
        <v>11</v>
      </c>
      <c r="N4376">
        <v>9</v>
      </c>
      <c r="O4376" s="99">
        <f t="shared" si="137"/>
        <v>32</v>
      </c>
      <c r="P4376" s="88">
        <f t="shared" si="138"/>
        <v>9</v>
      </c>
    </row>
    <row r="4377" spans="1:16" x14ac:dyDescent="0.3">
      <c r="A4377" t="s">
        <v>45</v>
      </c>
      <c r="B4377" s="9" t="s">
        <v>405</v>
      </c>
      <c r="C4377" t="s">
        <v>406</v>
      </c>
      <c r="D4377" t="s">
        <v>124</v>
      </c>
      <c r="E4377" t="s">
        <v>259</v>
      </c>
      <c r="F4377" t="s">
        <v>239</v>
      </c>
      <c r="G4377" t="s">
        <v>271</v>
      </c>
      <c r="H4377" t="s">
        <v>5</v>
      </c>
      <c r="I4377">
        <v>3</v>
      </c>
      <c r="J4377">
        <v>3</v>
      </c>
      <c r="K4377">
        <v>2</v>
      </c>
      <c r="L4377">
        <v>1</v>
      </c>
      <c r="M4377">
        <v>0</v>
      </c>
      <c r="N4377">
        <v>0</v>
      </c>
      <c r="O4377" s="99">
        <f t="shared" si="137"/>
        <v>3</v>
      </c>
      <c r="P4377" s="88">
        <f t="shared" si="138"/>
        <v>0</v>
      </c>
    </row>
    <row r="4378" spans="1:16" x14ac:dyDescent="0.3">
      <c r="A4378" t="s">
        <v>45</v>
      </c>
      <c r="B4378" s="9" t="s">
        <v>405</v>
      </c>
      <c r="C4378" t="s">
        <v>406</v>
      </c>
      <c r="D4378" t="s">
        <v>124</v>
      </c>
      <c r="E4378" t="s">
        <v>259</v>
      </c>
      <c r="F4378" t="s">
        <v>239</v>
      </c>
      <c r="G4378" t="s">
        <v>271</v>
      </c>
      <c r="H4378" t="s">
        <v>7</v>
      </c>
      <c r="I4378">
        <v>2</v>
      </c>
      <c r="J4378">
        <v>2</v>
      </c>
      <c r="K4378">
        <v>1</v>
      </c>
      <c r="L4378">
        <v>1</v>
      </c>
      <c r="M4378">
        <v>0</v>
      </c>
      <c r="N4378">
        <v>0</v>
      </c>
      <c r="O4378" s="99">
        <f t="shared" si="137"/>
        <v>2</v>
      </c>
      <c r="P4378" s="88">
        <f t="shared" si="138"/>
        <v>0</v>
      </c>
    </row>
    <row r="4379" spans="1:16" x14ac:dyDescent="0.3">
      <c r="A4379" t="s">
        <v>45</v>
      </c>
      <c r="B4379" s="9" t="s">
        <v>405</v>
      </c>
      <c r="C4379" t="s">
        <v>406</v>
      </c>
      <c r="D4379" t="s">
        <v>124</v>
      </c>
      <c r="E4379" t="s">
        <v>259</v>
      </c>
      <c r="F4379" t="s">
        <v>239</v>
      </c>
      <c r="G4379" t="s">
        <v>271</v>
      </c>
      <c r="H4379" t="s">
        <v>6</v>
      </c>
      <c r="I4379">
        <v>3</v>
      </c>
      <c r="J4379">
        <v>2</v>
      </c>
      <c r="K4379">
        <v>0</v>
      </c>
      <c r="L4379">
        <v>2</v>
      </c>
      <c r="M4379">
        <v>1</v>
      </c>
      <c r="N4379">
        <v>0</v>
      </c>
      <c r="O4379" s="99">
        <f t="shared" si="137"/>
        <v>3</v>
      </c>
      <c r="P4379" s="88">
        <f t="shared" si="138"/>
        <v>0</v>
      </c>
    </row>
    <row r="4380" spans="1:16" x14ac:dyDescent="0.3">
      <c r="A4380" t="s">
        <v>45</v>
      </c>
      <c r="B4380" s="9" t="s">
        <v>405</v>
      </c>
      <c r="C4380" t="s">
        <v>406</v>
      </c>
      <c r="D4380" t="s">
        <v>126</v>
      </c>
      <c r="E4380" t="s">
        <v>260</v>
      </c>
      <c r="F4380" t="s">
        <v>220</v>
      </c>
      <c r="G4380" t="s">
        <v>272</v>
      </c>
      <c r="H4380" t="s">
        <v>4</v>
      </c>
      <c r="I4380">
        <v>26</v>
      </c>
      <c r="J4380">
        <v>4</v>
      </c>
      <c r="K4380">
        <v>4</v>
      </c>
      <c r="L4380">
        <v>0</v>
      </c>
      <c r="M4380">
        <v>15</v>
      </c>
      <c r="N4380">
        <v>7</v>
      </c>
      <c r="O4380" s="99">
        <f t="shared" si="137"/>
        <v>26</v>
      </c>
      <c r="P4380" s="88">
        <f t="shared" si="138"/>
        <v>7</v>
      </c>
    </row>
    <row r="4381" spans="1:16" x14ac:dyDescent="0.3">
      <c r="A4381" t="s">
        <v>45</v>
      </c>
      <c r="B4381" s="9" t="s">
        <v>405</v>
      </c>
      <c r="C4381" t="s">
        <v>406</v>
      </c>
      <c r="D4381" t="s">
        <v>126</v>
      </c>
      <c r="E4381" t="s">
        <v>260</v>
      </c>
      <c r="F4381" t="s">
        <v>220</v>
      </c>
      <c r="G4381" t="s">
        <v>272</v>
      </c>
      <c r="H4381" t="s">
        <v>5</v>
      </c>
      <c r="I4381">
        <v>8</v>
      </c>
      <c r="J4381">
        <v>2</v>
      </c>
      <c r="K4381">
        <v>2</v>
      </c>
      <c r="L4381">
        <v>0</v>
      </c>
      <c r="M4381">
        <v>1</v>
      </c>
      <c r="N4381">
        <v>5</v>
      </c>
      <c r="O4381" s="99">
        <f t="shared" si="137"/>
        <v>8</v>
      </c>
      <c r="P4381" s="88">
        <f t="shared" si="138"/>
        <v>5</v>
      </c>
    </row>
    <row r="4382" spans="1:16" x14ac:dyDescent="0.3">
      <c r="A4382" t="s">
        <v>45</v>
      </c>
      <c r="B4382" s="9" t="s">
        <v>405</v>
      </c>
      <c r="C4382" t="s">
        <v>406</v>
      </c>
      <c r="D4382" t="s">
        <v>126</v>
      </c>
      <c r="E4382" t="s">
        <v>260</v>
      </c>
      <c r="F4382" t="s">
        <v>220</v>
      </c>
      <c r="G4382" t="s">
        <v>272</v>
      </c>
      <c r="H4382" t="s">
        <v>7</v>
      </c>
      <c r="I4382">
        <v>1</v>
      </c>
      <c r="J4382">
        <v>1</v>
      </c>
      <c r="K4382">
        <v>1</v>
      </c>
      <c r="L4382">
        <v>0</v>
      </c>
      <c r="M4382">
        <v>0</v>
      </c>
      <c r="N4382">
        <v>0</v>
      </c>
      <c r="O4382" s="99">
        <f t="shared" si="137"/>
        <v>1</v>
      </c>
      <c r="P4382" s="88">
        <f t="shared" si="138"/>
        <v>0</v>
      </c>
    </row>
    <row r="4383" spans="1:16" x14ac:dyDescent="0.3">
      <c r="A4383" t="s">
        <v>45</v>
      </c>
      <c r="B4383" s="9" t="s">
        <v>405</v>
      </c>
      <c r="C4383" t="s">
        <v>406</v>
      </c>
      <c r="D4383" t="s">
        <v>126</v>
      </c>
      <c r="E4383" t="s">
        <v>260</v>
      </c>
      <c r="F4383" t="s">
        <v>220</v>
      </c>
      <c r="G4383" t="s">
        <v>272</v>
      </c>
      <c r="H4383" t="s">
        <v>6</v>
      </c>
      <c r="I4383">
        <v>4</v>
      </c>
      <c r="J4383">
        <v>1</v>
      </c>
      <c r="K4383">
        <v>0</v>
      </c>
      <c r="L4383">
        <v>1</v>
      </c>
      <c r="M4383">
        <v>1</v>
      </c>
      <c r="N4383">
        <v>2</v>
      </c>
      <c r="O4383" s="99">
        <f t="shared" si="137"/>
        <v>4</v>
      </c>
      <c r="P4383" s="88">
        <f t="shared" si="138"/>
        <v>2</v>
      </c>
    </row>
    <row r="4384" spans="1:16" x14ac:dyDescent="0.3">
      <c r="A4384" t="s">
        <v>45</v>
      </c>
      <c r="B4384" s="9" t="s">
        <v>405</v>
      </c>
      <c r="C4384" t="s">
        <v>406</v>
      </c>
      <c r="D4384" t="s">
        <v>128</v>
      </c>
      <c r="E4384" t="s">
        <v>261</v>
      </c>
      <c r="F4384" t="s">
        <v>220</v>
      </c>
      <c r="G4384" t="s">
        <v>273</v>
      </c>
      <c r="H4384" t="s">
        <v>4</v>
      </c>
      <c r="I4384">
        <v>14</v>
      </c>
      <c r="J4384">
        <v>5</v>
      </c>
      <c r="K4384">
        <v>1</v>
      </c>
      <c r="L4384">
        <v>4</v>
      </c>
      <c r="M4384">
        <v>4</v>
      </c>
      <c r="N4384">
        <v>5</v>
      </c>
      <c r="O4384" s="99">
        <f t="shared" si="137"/>
        <v>14</v>
      </c>
      <c r="P4384" s="88">
        <f t="shared" si="138"/>
        <v>5</v>
      </c>
    </row>
    <row r="4385" spans="1:16" x14ac:dyDescent="0.3">
      <c r="A4385" t="s">
        <v>45</v>
      </c>
      <c r="B4385" s="9" t="s">
        <v>405</v>
      </c>
      <c r="C4385" t="s">
        <v>406</v>
      </c>
      <c r="D4385" t="s">
        <v>128</v>
      </c>
      <c r="E4385" t="s">
        <v>261</v>
      </c>
      <c r="F4385" t="s">
        <v>220</v>
      </c>
      <c r="G4385" t="s">
        <v>273</v>
      </c>
      <c r="H4385" t="s">
        <v>5</v>
      </c>
      <c r="I4385">
        <v>4</v>
      </c>
      <c r="J4385">
        <v>3</v>
      </c>
      <c r="K4385">
        <v>0</v>
      </c>
      <c r="L4385">
        <v>3</v>
      </c>
      <c r="M4385">
        <v>1</v>
      </c>
      <c r="N4385">
        <v>0</v>
      </c>
      <c r="O4385" s="99">
        <f t="shared" si="137"/>
        <v>4</v>
      </c>
      <c r="P4385" s="88">
        <f t="shared" si="138"/>
        <v>0</v>
      </c>
    </row>
    <row r="4386" spans="1:16" x14ac:dyDescent="0.3">
      <c r="A4386" t="s">
        <v>45</v>
      </c>
      <c r="B4386" s="9" t="s">
        <v>405</v>
      </c>
      <c r="C4386" t="s">
        <v>406</v>
      </c>
      <c r="D4386" t="s">
        <v>128</v>
      </c>
      <c r="E4386" t="s">
        <v>261</v>
      </c>
      <c r="F4386" t="s">
        <v>220</v>
      </c>
      <c r="G4386" t="s">
        <v>273</v>
      </c>
      <c r="H4386" t="s">
        <v>7</v>
      </c>
      <c r="I4386">
        <v>1</v>
      </c>
      <c r="J4386">
        <v>1</v>
      </c>
      <c r="K4386">
        <v>0</v>
      </c>
      <c r="L4386">
        <v>1</v>
      </c>
      <c r="M4386">
        <v>0</v>
      </c>
      <c r="N4386">
        <v>0</v>
      </c>
      <c r="O4386" s="99">
        <f t="shared" si="137"/>
        <v>1</v>
      </c>
      <c r="P4386" s="88">
        <f t="shared" si="138"/>
        <v>0</v>
      </c>
    </row>
    <row r="4387" spans="1:16" x14ac:dyDescent="0.3">
      <c r="A4387" t="s">
        <v>45</v>
      </c>
      <c r="B4387" s="9" t="s">
        <v>405</v>
      </c>
      <c r="C4387" t="s">
        <v>406</v>
      </c>
      <c r="D4387" t="s">
        <v>128</v>
      </c>
      <c r="E4387" t="s">
        <v>261</v>
      </c>
      <c r="F4387" t="s">
        <v>220</v>
      </c>
      <c r="G4387" t="s">
        <v>273</v>
      </c>
      <c r="H4387" t="s">
        <v>6</v>
      </c>
      <c r="I4387">
        <v>2</v>
      </c>
      <c r="J4387">
        <v>1</v>
      </c>
      <c r="K4387">
        <v>0</v>
      </c>
      <c r="L4387">
        <v>1</v>
      </c>
      <c r="M4387">
        <v>1</v>
      </c>
      <c r="N4387">
        <v>0</v>
      </c>
      <c r="O4387" s="99">
        <f t="shared" si="137"/>
        <v>2</v>
      </c>
      <c r="P4387" s="88">
        <f t="shared" si="138"/>
        <v>0</v>
      </c>
    </row>
    <row r="4388" spans="1:16" x14ac:dyDescent="0.3">
      <c r="A4388" t="s">
        <v>45</v>
      </c>
      <c r="B4388" s="9" t="s">
        <v>405</v>
      </c>
      <c r="C4388" t="s">
        <v>406</v>
      </c>
      <c r="D4388" t="s">
        <v>130</v>
      </c>
      <c r="E4388" t="s">
        <v>262</v>
      </c>
      <c r="F4388" t="s">
        <v>220</v>
      </c>
      <c r="G4388" t="s">
        <v>271</v>
      </c>
      <c r="H4388" t="s">
        <v>4</v>
      </c>
      <c r="I4388">
        <v>11</v>
      </c>
      <c r="J4388">
        <v>6</v>
      </c>
      <c r="K4388">
        <v>1</v>
      </c>
      <c r="L4388">
        <v>5</v>
      </c>
      <c r="M4388">
        <v>3</v>
      </c>
      <c r="N4388">
        <v>2</v>
      </c>
      <c r="O4388" s="99">
        <f t="shared" si="137"/>
        <v>11</v>
      </c>
      <c r="P4388" s="88">
        <f t="shared" si="138"/>
        <v>2</v>
      </c>
    </row>
    <row r="4389" spans="1:16" x14ac:dyDescent="0.3">
      <c r="A4389" t="s">
        <v>45</v>
      </c>
      <c r="B4389" s="9" t="s">
        <v>405</v>
      </c>
      <c r="C4389" t="s">
        <v>406</v>
      </c>
      <c r="D4389" t="s">
        <v>130</v>
      </c>
      <c r="E4389" t="s">
        <v>262</v>
      </c>
      <c r="F4389" t="s">
        <v>220</v>
      </c>
      <c r="G4389" t="s">
        <v>271</v>
      </c>
      <c r="H4389" t="s">
        <v>5</v>
      </c>
      <c r="I4389">
        <v>6</v>
      </c>
      <c r="J4389">
        <v>4</v>
      </c>
      <c r="K4389">
        <v>0</v>
      </c>
      <c r="L4389">
        <v>4</v>
      </c>
      <c r="M4389">
        <v>2</v>
      </c>
      <c r="N4389">
        <v>0</v>
      </c>
      <c r="O4389" s="99">
        <f t="shared" si="137"/>
        <v>6</v>
      </c>
      <c r="P4389" s="88">
        <f t="shared" si="138"/>
        <v>0</v>
      </c>
    </row>
    <row r="4390" spans="1:16" x14ac:dyDescent="0.3">
      <c r="A4390" t="s">
        <v>45</v>
      </c>
      <c r="B4390" s="9" t="s">
        <v>405</v>
      </c>
      <c r="C4390" t="s">
        <v>406</v>
      </c>
      <c r="D4390" t="s">
        <v>130</v>
      </c>
      <c r="E4390" t="s">
        <v>262</v>
      </c>
      <c r="F4390" t="s">
        <v>220</v>
      </c>
      <c r="G4390" t="s">
        <v>271</v>
      </c>
      <c r="H4390" t="s">
        <v>7</v>
      </c>
      <c r="I4390">
        <v>3</v>
      </c>
      <c r="J4390">
        <v>2</v>
      </c>
      <c r="K4390">
        <v>0</v>
      </c>
      <c r="L4390">
        <v>2</v>
      </c>
      <c r="M4390">
        <v>1</v>
      </c>
      <c r="N4390">
        <v>0</v>
      </c>
      <c r="O4390" s="99">
        <f t="shared" si="137"/>
        <v>3</v>
      </c>
      <c r="P4390" s="88">
        <f t="shared" si="138"/>
        <v>0</v>
      </c>
    </row>
    <row r="4391" spans="1:16" x14ac:dyDescent="0.3">
      <c r="A4391" t="s">
        <v>45</v>
      </c>
      <c r="B4391" s="9" t="s">
        <v>405</v>
      </c>
      <c r="C4391" t="s">
        <v>406</v>
      </c>
      <c r="D4391" t="s">
        <v>130</v>
      </c>
      <c r="E4391" t="s">
        <v>262</v>
      </c>
      <c r="F4391" t="s">
        <v>220</v>
      </c>
      <c r="G4391" t="s">
        <v>271</v>
      </c>
      <c r="H4391" t="s">
        <v>6</v>
      </c>
      <c r="I4391">
        <v>10</v>
      </c>
      <c r="J4391">
        <v>1</v>
      </c>
      <c r="K4391">
        <v>0</v>
      </c>
      <c r="L4391">
        <v>1</v>
      </c>
      <c r="M4391">
        <v>2</v>
      </c>
      <c r="N4391">
        <v>7</v>
      </c>
      <c r="O4391" s="99">
        <f t="shared" si="137"/>
        <v>10</v>
      </c>
      <c r="P4391" s="88">
        <f t="shared" si="138"/>
        <v>7</v>
      </c>
    </row>
    <row r="4392" spans="1:16" x14ac:dyDescent="0.3">
      <c r="A4392" t="s">
        <v>45</v>
      </c>
      <c r="B4392" s="9" t="s">
        <v>405</v>
      </c>
      <c r="C4392" t="s">
        <v>406</v>
      </c>
      <c r="D4392" t="s">
        <v>132</v>
      </c>
      <c r="E4392" t="s">
        <v>263</v>
      </c>
      <c r="F4392" t="s">
        <v>239</v>
      </c>
      <c r="G4392" t="s">
        <v>271</v>
      </c>
      <c r="H4392" t="s">
        <v>4</v>
      </c>
      <c r="I4392">
        <v>48</v>
      </c>
      <c r="J4392">
        <v>14</v>
      </c>
      <c r="K4392">
        <v>6</v>
      </c>
      <c r="L4392">
        <v>8</v>
      </c>
      <c r="M4392">
        <v>21</v>
      </c>
      <c r="N4392">
        <v>13</v>
      </c>
      <c r="O4392" s="99">
        <f t="shared" si="137"/>
        <v>48</v>
      </c>
      <c r="P4392" s="88">
        <f t="shared" si="138"/>
        <v>13</v>
      </c>
    </row>
    <row r="4393" spans="1:16" x14ac:dyDescent="0.3">
      <c r="A4393" t="s">
        <v>45</v>
      </c>
      <c r="B4393" s="9" t="s">
        <v>405</v>
      </c>
      <c r="C4393" t="s">
        <v>406</v>
      </c>
      <c r="D4393" t="s">
        <v>132</v>
      </c>
      <c r="E4393" t="s">
        <v>263</v>
      </c>
      <c r="F4393" t="s">
        <v>239</v>
      </c>
      <c r="G4393" t="s">
        <v>271</v>
      </c>
      <c r="H4393" t="s">
        <v>5</v>
      </c>
      <c r="I4393">
        <v>8</v>
      </c>
      <c r="J4393">
        <v>6</v>
      </c>
      <c r="K4393">
        <v>2</v>
      </c>
      <c r="L4393">
        <v>4</v>
      </c>
      <c r="M4393">
        <v>2</v>
      </c>
      <c r="N4393">
        <v>0</v>
      </c>
      <c r="O4393" s="99">
        <f t="shared" si="137"/>
        <v>8</v>
      </c>
      <c r="P4393" s="88">
        <f t="shared" si="138"/>
        <v>0</v>
      </c>
    </row>
    <row r="4394" spans="1:16" x14ac:dyDescent="0.3">
      <c r="A4394" t="s">
        <v>45</v>
      </c>
      <c r="B4394" s="9" t="s">
        <v>405</v>
      </c>
      <c r="C4394" t="s">
        <v>406</v>
      </c>
      <c r="D4394" t="s">
        <v>132</v>
      </c>
      <c r="E4394" t="s">
        <v>263</v>
      </c>
      <c r="F4394" t="s">
        <v>239</v>
      </c>
      <c r="G4394" t="s">
        <v>271</v>
      </c>
      <c r="H4394" t="s">
        <v>6</v>
      </c>
      <c r="I4394">
        <v>13</v>
      </c>
      <c r="J4394">
        <v>7</v>
      </c>
      <c r="K4394">
        <v>7</v>
      </c>
      <c r="L4394">
        <v>0</v>
      </c>
      <c r="M4394">
        <v>3</v>
      </c>
      <c r="N4394">
        <v>3</v>
      </c>
      <c r="O4394" s="99">
        <f t="shared" si="137"/>
        <v>13</v>
      </c>
      <c r="P4394" s="88">
        <f t="shared" si="138"/>
        <v>3</v>
      </c>
    </row>
    <row r="4395" spans="1:16" x14ac:dyDescent="0.3">
      <c r="A4395" t="s">
        <v>45</v>
      </c>
      <c r="B4395" s="9" t="s">
        <v>405</v>
      </c>
      <c r="C4395" t="s">
        <v>406</v>
      </c>
      <c r="D4395" t="s">
        <v>134</v>
      </c>
      <c r="E4395" t="s">
        <v>264</v>
      </c>
      <c r="F4395" t="s">
        <v>220</v>
      </c>
      <c r="G4395" t="s">
        <v>272</v>
      </c>
      <c r="H4395" t="s">
        <v>4</v>
      </c>
      <c r="I4395">
        <v>1</v>
      </c>
      <c r="J4395">
        <v>1</v>
      </c>
      <c r="K4395">
        <v>0</v>
      </c>
      <c r="L4395">
        <v>1</v>
      </c>
      <c r="M4395">
        <v>0</v>
      </c>
      <c r="N4395">
        <v>0</v>
      </c>
      <c r="O4395" s="99">
        <f t="shared" si="137"/>
        <v>1</v>
      </c>
      <c r="P4395" s="88">
        <f t="shared" si="138"/>
        <v>0</v>
      </c>
    </row>
    <row r="4396" spans="1:16" x14ac:dyDescent="0.3">
      <c r="A4396" t="s">
        <v>45</v>
      </c>
      <c r="B4396" s="9" t="s">
        <v>405</v>
      </c>
      <c r="C4396" t="s">
        <v>406</v>
      </c>
      <c r="D4396" t="s">
        <v>134</v>
      </c>
      <c r="E4396" t="s">
        <v>264</v>
      </c>
      <c r="F4396" t="s">
        <v>220</v>
      </c>
      <c r="G4396" t="s">
        <v>272</v>
      </c>
      <c r="H4396" t="s">
        <v>7</v>
      </c>
      <c r="I4396">
        <v>4</v>
      </c>
      <c r="J4396">
        <v>1</v>
      </c>
      <c r="K4396">
        <v>1</v>
      </c>
      <c r="L4396">
        <v>0</v>
      </c>
      <c r="M4396">
        <v>3</v>
      </c>
      <c r="N4396">
        <v>0</v>
      </c>
      <c r="O4396" s="99">
        <f t="shared" si="137"/>
        <v>4</v>
      </c>
      <c r="P4396" s="88">
        <f t="shared" si="138"/>
        <v>0</v>
      </c>
    </row>
    <row r="4397" spans="1:16" x14ac:dyDescent="0.3">
      <c r="A4397" t="s">
        <v>45</v>
      </c>
      <c r="B4397" s="9" t="s">
        <v>405</v>
      </c>
      <c r="C4397" t="s">
        <v>406</v>
      </c>
      <c r="D4397" t="s">
        <v>134</v>
      </c>
      <c r="E4397" t="s">
        <v>264</v>
      </c>
      <c r="F4397" t="s">
        <v>220</v>
      </c>
      <c r="G4397" t="s">
        <v>272</v>
      </c>
      <c r="H4397" t="s">
        <v>6</v>
      </c>
      <c r="I4397">
        <v>3</v>
      </c>
      <c r="J4397">
        <v>3</v>
      </c>
      <c r="K4397">
        <v>1</v>
      </c>
      <c r="L4397">
        <v>2</v>
      </c>
      <c r="M4397">
        <v>0</v>
      </c>
      <c r="N4397">
        <v>0</v>
      </c>
      <c r="O4397" s="99">
        <f t="shared" si="137"/>
        <v>3</v>
      </c>
      <c r="P4397" s="88">
        <f t="shared" si="138"/>
        <v>0</v>
      </c>
    </row>
    <row r="4398" spans="1:16" x14ac:dyDescent="0.3">
      <c r="A4398" t="s">
        <v>45</v>
      </c>
      <c r="B4398" s="9" t="s">
        <v>405</v>
      </c>
      <c r="C4398" t="s">
        <v>406</v>
      </c>
      <c r="D4398" t="s">
        <v>136</v>
      </c>
      <c r="E4398" t="s">
        <v>265</v>
      </c>
      <c r="F4398" t="s">
        <v>239</v>
      </c>
      <c r="G4398" t="s">
        <v>271</v>
      </c>
      <c r="H4398" t="s">
        <v>4</v>
      </c>
      <c r="I4398">
        <v>106</v>
      </c>
      <c r="J4398">
        <v>20</v>
      </c>
      <c r="K4398">
        <v>11</v>
      </c>
      <c r="L4398">
        <v>9</v>
      </c>
      <c r="M4398">
        <v>32</v>
      </c>
      <c r="N4398">
        <v>54</v>
      </c>
      <c r="O4398" s="99">
        <f t="shared" si="137"/>
        <v>106</v>
      </c>
      <c r="P4398" s="88">
        <f t="shared" si="138"/>
        <v>54</v>
      </c>
    </row>
    <row r="4399" spans="1:16" x14ac:dyDescent="0.3">
      <c r="A4399" t="s">
        <v>45</v>
      </c>
      <c r="B4399" s="9" t="s">
        <v>405</v>
      </c>
      <c r="C4399" t="s">
        <v>406</v>
      </c>
      <c r="D4399" t="s">
        <v>136</v>
      </c>
      <c r="E4399" t="s">
        <v>265</v>
      </c>
      <c r="F4399" t="s">
        <v>239</v>
      </c>
      <c r="G4399" t="s">
        <v>271</v>
      </c>
      <c r="H4399" t="s">
        <v>5</v>
      </c>
      <c r="I4399">
        <v>13</v>
      </c>
      <c r="J4399">
        <v>5</v>
      </c>
      <c r="K4399">
        <v>0</v>
      </c>
      <c r="L4399">
        <v>5</v>
      </c>
      <c r="M4399">
        <v>1</v>
      </c>
      <c r="N4399">
        <v>7</v>
      </c>
      <c r="O4399" s="99">
        <f t="shared" si="137"/>
        <v>13</v>
      </c>
      <c r="P4399" s="88">
        <f t="shared" si="138"/>
        <v>7</v>
      </c>
    </row>
    <row r="4400" spans="1:16" x14ac:dyDescent="0.3">
      <c r="A4400" t="s">
        <v>45</v>
      </c>
      <c r="B4400" s="9" t="s">
        <v>405</v>
      </c>
      <c r="C4400" t="s">
        <v>406</v>
      </c>
      <c r="D4400" t="s">
        <v>136</v>
      </c>
      <c r="E4400" t="s">
        <v>265</v>
      </c>
      <c r="F4400" t="s">
        <v>239</v>
      </c>
      <c r="G4400" t="s">
        <v>271</v>
      </c>
      <c r="H4400" t="s">
        <v>7</v>
      </c>
      <c r="I4400">
        <v>6</v>
      </c>
      <c r="J4400">
        <v>3</v>
      </c>
      <c r="K4400">
        <v>0</v>
      </c>
      <c r="L4400">
        <v>3</v>
      </c>
      <c r="M4400">
        <v>0</v>
      </c>
      <c r="N4400">
        <v>3</v>
      </c>
      <c r="O4400" s="99">
        <f t="shared" si="137"/>
        <v>6</v>
      </c>
      <c r="P4400" s="88">
        <f t="shared" si="138"/>
        <v>3</v>
      </c>
    </row>
    <row r="4401" spans="1:16" x14ac:dyDescent="0.3">
      <c r="A4401" t="s">
        <v>45</v>
      </c>
      <c r="B4401" s="9" t="s">
        <v>405</v>
      </c>
      <c r="C4401" t="s">
        <v>406</v>
      </c>
      <c r="D4401" t="s">
        <v>136</v>
      </c>
      <c r="E4401" t="s">
        <v>265</v>
      </c>
      <c r="F4401" t="s">
        <v>239</v>
      </c>
      <c r="G4401" t="s">
        <v>271</v>
      </c>
      <c r="H4401" t="s">
        <v>6</v>
      </c>
      <c r="I4401">
        <v>7</v>
      </c>
      <c r="J4401">
        <v>1</v>
      </c>
      <c r="K4401">
        <v>0</v>
      </c>
      <c r="L4401">
        <v>1</v>
      </c>
      <c r="M4401">
        <v>1</v>
      </c>
      <c r="N4401">
        <v>5</v>
      </c>
      <c r="O4401" s="99">
        <f t="shared" si="137"/>
        <v>7</v>
      </c>
      <c r="P4401" s="88">
        <f t="shared" si="138"/>
        <v>5</v>
      </c>
    </row>
    <row r="4402" spans="1:16" x14ac:dyDescent="0.3">
      <c r="A4402" t="s">
        <v>45</v>
      </c>
      <c r="B4402" s="9" t="s">
        <v>405</v>
      </c>
      <c r="C4402" t="s">
        <v>406</v>
      </c>
      <c r="D4402" t="s">
        <v>138</v>
      </c>
      <c r="E4402" t="s">
        <v>266</v>
      </c>
      <c r="F4402" t="s">
        <v>220</v>
      </c>
      <c r="G4402" t="s">
        <v>272</v>
      </c>
      <c r="H4402" t="s">
        <v>4</v>
      </c>
      <c r="I4402">
        <v>23</v>
      </c>
      <c r="J4402">
        <v>4</v>
      </c>
      <c r="K4402">
        <v>1</v>
      </c>
      <c r="L4402">
        <v>3</v>
      </c>
      <c r="M4402">
        <v>13</v>
      </c>
      <c r="N4402">
        <v>6</v>
      </c>
      <c r="O4402" s="99">
        <f t="shared" si="137"/>
        <v>23</v>
      </c>
      <c r="P4402" s="88">
        <f t="shared" si="138"/>
        <v>6</v>
      </c>
    </row>
    <row r="4403" spans="1:16" x14ac:dyDescent="0.3">
      <c r="A4403" t="s">
        <v>45</v>
      </c>
      <c r="B4403" s="9" t="s">
        <v>405</v>
      </c>
      <c r="C4403" t="s">
        <v>406</v>
      </c>
      <c r="D4403" t="s">
        <v>138</v>
      </c>
      <c r="E4403" t="s">
        <v>266</v>
      </c>
      <c r="F4403" t="s">
        <v>220</v>
      </c>
      <c r="G4403" t="s">
        <v>272</v>
      </c>
      <c r="H4403" t="s">
        <v>7</v>
      </c>
      <c r="I4403">
        <v>2</v>
      </c>
      <c r="J4403">
        <v>1</v>
      </c>
      <c r="K4403">
        <v>0</v>
      </c>
      <c r="L4403">
        <v>1</v>
      </c>
      <c r="M4403">
        <v>1</v>
      </c>
      <c r="N4403">
        <v>0</v>
      </c>
      <c r="O4403" s="99">
        <f t="shared" si="137"/>
        <v>2</v>
      </c>
      <c r="P4403" s="88">
        <f t="shared" si="138"/>
        <v>0</v>
      </c>
    </row>
    <row r="4404" spans="1:16" x14ac:dyDescent="0.3">
      <c r="A4404" t="s">
        <v>45</v>
      </c>
      <c r="B4404" s="9" t="s">
        <v>405</v>
      </c>
      <c r="C4404" t="s">
        <v>406</v>
      </c>
      <c r="D4404" t="s">
        <v>138</v>
      </c>
      <c r="E4404" t="s">
        <v>266</v>
      </c>
      <c r="F4404" t="s">
        <v>220</v>
      </c>
      <c r="G4404" t="s">
        <v>272</v>
      </c>
      <c r="H4404" t="s">
        <v>6</v>
      </c>
      <c r="I4404">
        <v>2</v>
      </c>
      <c r="J4404">
        <v>0</v>
      </c>
      <c r="K4404">
        <v>0</v>
      </c>
      <c r="L4404">
        <v>0</v>
      </c>
      <c r="M4404">
        <v>2</v>
      </c>
      <c r="N4404">
        <v>0</v>
      </c>
      <c r="O4404" s="99">
        <f t="shared" si="137"/>
        <v>2</v>
      </c>
      <c r="P4404" s="88">
        <f t="shared" si="138"/>
        <v>0</v>
      </c>
    </row>
    <row r="4405" spans="1:16" x14ac:dyDescent="0.3">
      <c r="A4405" t="s">
        <v>45</v>
      </c>
      <c r="B4405" s="9" t="s">
        <v>405</v>
      </c>
      <c r="C4405" t="s">
        <v>406</v>
      </c>
      <c r="D4405" t="s">
        <v>140</v>
      </c>
      <c r="E4405" t="s">
        <v>267</v>
      </c>
      <c r="F4405" t="s">
        <v>239</v>
      </c>
      <c r="G4405" t="s">
        <v>271</v>
      </c>
      <c r="H4405" t="s">
        <v>4</v>
      </c>
      <c r="I4405">
        <v>63</v>
      </c>
      <c r="J4405">
        <v>30</v>
      </c>
      <c r="K4405">
        <v>4</v>
      </c>
      <c r="L4405">
        <v>26</v>
      </c>
      <c r="M4405">
        <v>19</v>
      </c>
      <c r="N4405">
        <v>14</v>
      </c>
      <c r="O4405" s="99">
        <f t="shared" si="137"/>
        <v>63</v>
      </c>
      <c r="P4405" s="88">
        <f t="shared" si="138"/>
        <v>14</v>
      </c>
    </row>
    <row r="4406" spans="1:16" x14ac:dyDescent="0.3">
      <c r="A4406" t="s">
        <v>45</v>
      </c>
      <c r="B4406" s="9" t="s">
        <v>405</v>
      </c>
      <c r="C4406" t="s">
        <v>406</v>
      </c>
      <c r="D4406" t="s">
        <v>140</v>
      </c>
      <c r="E4406" t="s">
        <v>267</v>
      </c>
      <c r="F4406" t="s">
        <v>239</v>
      </c>
      <c r="G4406" t="s">
        <v>271</v>
      </c>
      <c r="H4406" t="s">
        <v>5</v>
      </c>
      <c r="I4406">
        <v>10</v>
      </c>
      <c r="J4406">
        <v>7</v>
      </c>
      <c r="K4406">
        <v>0</v>
      </c>
      <c r="L4406">
        <v>7</v>
      </c>
      <c r="M4406">
        <v>2</v>
      </c>
      <c r="N4406">
        <v>1</v>
      </c>
      <c r="O4406" s="99">
        <f t="shared" si="137"/>
        <v>10</v>
      </c>
      <c r="P4406" s="88">
        <f t="shared" si="138"/>
        <v>1</v>
      </c>
    </row>
    <row r="4407" spans="1:16" x14ac:dyDescent="0.3">
      <c r="A4407" t="s">
        <v>45</v>
      </c>
      <c r="B4407" s="9" t="s">
        <v>405</v>
      </c>
      <c r="C4407" t="s">
        <v>406</v>
      </c>
      <c r="D4407" t="s">
        <v>140</v>
      </c>
      <c r="E4407" t="s">
        <v>267</v>
      </c>
      <c r="F4407" t="s">
        <v>239</v>
      </c>
      <c r="G4407" t="s">
        <v>271</v>
      </c>
      <c r="H4407" t="s">
        <v>7</v>
      </c>
      <c r="I4407">
        <v>5</v>
      </c>
      <c r="J4407">
        <v>3</v>
      </c>
      <c r="K4407">
        <v>3</v>
      </c>
      <c r="L4407">
        <v>0</v>
      </c>
      <c r="M4407">
        <v>2</v>
      </c>
      <c r="N4407">
        <v>0</v>
      </c>
      <c r="O4407" s="99">
        <f t="shared" si="137"/>
        <v>5</v>
      </c>
      <c r="P4407" s="88">
        <f t="shared" si="138"/>
        <v>0</v>
      </c>
    </row>
    <row r="4408" spans="1:16" x14ac:dyDescent="0.3">
      <c r="A4408" t="s">
        <v>45</v>
      </c>
      <c r="B4408" s="9" t="s">
        <v>405</v>
      </c>
      <c r="C4408" t="s">
        <v>406</v>
      </c>
      <c r="D4408" t="s">
        <v>140</v>
      </c>
      <c r="E4408" t="s">
        <v>267</v>
      </c>
      <c r="F4408" t="s">
        <v>239</v>
      </c>
      <c r="G4408" t="s">
        <v>271</v>
      </c>
      <c r="H4408" t="s">
        <v>6</v>
      </c>
      <c r="I4408">
        <v>8</v>
      </c>
      <c r="J4408">
        <v>1</v>
      </c>
      <c r="K4408">
        <v>0</v>
      </c>
      <c r="L4408">
        <v>1</v>
      </c>
      <c r="M4408">
        <v>3</v>
      </c>
      <c r="N4408">
        <v>4</v>
      </c>
      <c r="O4408" s="99">
        <f t="shared" si="137"/>
        <v>8</v>
      </c>
      <c r="P4408" s="88">
        <f t="shared" si="138"/>
        <v>4</v>
      </c>
    </row>
    <row r="4409" spans="1:16" x14ac:dyDescent="0.3">
      <c r="A4409" t="s">
        <v>45</v>
      </c>
      <c r="B4409" s="9" t="s">
        <v>405</v>
      </c>
      <c r="C4409" t="s">
        <v>407</v>
      </c>
      <c r="D4409" t="s">
        <v>52</v>
      </c>
      <c r="E4409" t="s">
        <v>219</v>
      </c>
      <c r="F4409" t="s">
        <v>220</v>
      </c>
      <c r="G4409" t="s">
        <v>271</v>
      </c>
      <c r="H4409" t="s">
        <v>4</v>
      </c>
      <c r="I4409">
        <v>17</v>
      </c>
      <c r="J4409">
        <v>11</v>
      </c>
      <c r="K4409">
        <v>1</v>
      </c>
      <c r="L4409">
        <v>10</v>
      </c>
      <c r="M4409">
        <v>3</v>
      </c>
      <c r="N4409">
        <v>3</v>
      </c>
      <c r="O4409" s="99">
        <f t="shared" si="137"/>
        <v>17</v>
      </c>
      <c r="P4409" s="88">
        <f t="shared" si="138"/>
        <v>3</v>
      </c>
    </row>
    <row r="4410" spans="1:16" x14ac:dyDescent="0.3">
      <c r="A4410" t="s">
        <v>45</v>
      </c>
      <c r="B4410" s="9" t="s">
        <v>405</v>
      </c>
      <c r="C4410" t="s">
        <v>407</v>
      </c>
      <c r="D4410" t="s">
        <v>52</v>
      </c>
      <c r="E4410" t="s">
        <v>219</v>
      </c>
      <c r="F4410" t="s">
        <v>220</v>
      </c>
      <c r="G4410" t="s">
        <v>271</v>
      </c>
      <c r="H4410" t="s">
        <v>5</v>
      </c>
      <c r="I4410">
        <v>1</v>
      </c>
      <c r="J4410">
        <v>0</v>
      </c>
      <c r="K4410">
        <v>0</v>
      </c>
      <c r="L4410">
        <v>0</v>
      </c>
      <c r="M4410">
        <v>0</v>
      </c>
      <c r="N4410">
        <v>1</v>
      </c>
      <c r="O4410" s="99">
        <f t="shared" si="137"/>
        <v>1</v>
      </c>
      <c r="P4410" s="88">
        <f t="shared" si="138"/>
        <v>1</v>
      </c>
    </row>
    <row r="4411" spans="1:16" x14ac:dyDescent="0.3">
      <c r="A4411" t="s">
        <v>45</v>
      </c>
      <c r="B4411" s="9" t="s">
        <v>405</v>
      </c>
      <c r="C4411" t="s">
        <v>407</v>
      </c>
      <c r="D4411" t="s">
        <v>52</v>
      </c>
      <c r="E4411" t="s">
        <v>219</v>
      </c>
      <c r="F4411" t="s">
        <v>220</v>
      </c>
      <c r="G4411" t="s">
        <v>271</v>
      </c>
      <c r="H4411" t="s">
        <v>6</v>
      </c>
      <c r="I4411">
        <v>4</v>
      </c>
      <c r="J4411">
        <v>3</v>
      </c>
      <c r="K4411">
        <v>2</v>
      </c>
      <c r="L4411">
        <v>1</v>
      </c>
      <c r="M4411">
        <v>0</v>
      </c>
      <c r="N4411">
        <v>1</v>
      </c>
      <c r="O4411" s="99">
        <f t="shared" si="137"/>
        <v>4</v>
      </c>
      <c r="P4411" s="88">
        <f t="shared" si="138"/>
        <v>1</v>
      </c>
    </row>
    <row r="4412" spans="1:16" x14ac:dyDescent="0.3">
      <c r="A4412" t="s">
        <v>45</v>
      </c>
      <c r="B4412" s="9" t="s">
        <v>405</v>
      </c>
      <c r="C4412" t="s">
        <v>407</v>
      </c>
      <c r="D4412" t="s">
        <v>54</v>
      </c>
      <c r="E4412" t="s">
        <v>222</v>
      </c>
      <c r="F4412" t="s">
        <v>220</v>
      </c>
      <c r="G4412" t="s">
        <v>272</v>
      </c>
      <c r="H4412" t="s">
        <v>4</v>
      </c>
      <c r="I4412">
        <v>4</v>
      </c>
      <c r="J4412">
        <v>4</v>
      </c>
      <c r="K4412">
        <v>2</v>
      </c>
      <c r="L4412">
        <v>2</v>
      </c>
      <c r="M4412">
        <v>0</v>
      </c>
      <c r="N4412">
        <v>0</v>
      </c>
      <c r="O4412" s="99">
        <f t="shared" si="137"/>
        <v>4</v>
      </c>
      <c r="P4412" s="88">
        <f t="shared" si="138"/>
        <v>0</v>
      </c>
    </row>
    <row r="4413" spans="1:16" x14ac:dyDescent="0.3">
      <c r="A4413" t="s">
        <v>45</v>
      </c>
      <c r="B4413" s="9" t="s">
        <v>405</v>
      </c>
      <c r="C4413" t="s">
        <v>407</v>
      </c>
      <c r="D4413" t="s">
        <v>54</v>
      </c>
      <c r="E4413" t="s">
        <v>222</v>
      </c>
      <c r="F4413" t="s">
        <v>220</v>
      </c>
      <c r="G4413" t="s">
        <v>272</v>
      </c>
      <c r="H4413" t="s">
        <v>5</v>
      </c>
      <c r="I4413">
        <v>1</v>
      </c>
      <c r="J4413">
        <v>1</v>
      </c>
      <c r="K4413">
        <v>0</v>
      </c>
      <c r="L4413">
        <v>1</v>
      </c>
      <c r="M4413">
        <v>0</v>
      </c>
      <c r="N4413">
        <v>0</v>
      </c>
      <c r="O4413" s="99">
        <f t="shared" si="137"/>
        <v>1</v>
      </c>
      <c r="P4413" s="88">
        <f t="shared" si="138"/>
        <v>0</v>
      </c>
    </row>
    <row r="4414" spans="1:16" x14ac:dyDescent="0.3">
      <c r="A4414" t="s">
        <v>45</v>
      </c>
      <c r="B4414" s="9" t="s">
        <v>405</v>
      </c>
      <c r="C4414" t="s">
        <v>407</v>
      </c>
      <c r="D4414" t="s">
        <v>56</v>
      </c>
      <c r="E4414" t="s">
        <v>224</v>
      </c>
      <c r="F4414" t="s">
        <v>220</v>
      </c>
      <c r="G4414" t="s">
        <v>271</v>
      </c>
      <c r="H4414" t="s">
        <v>4</v>
      </c>
      <c r="I4414">
        <v>18</v>
      </c>
      <c r="J4414">
        <v>7</v>
      </c>
      <c r="K4414">
        <v>4</v>
      </c>
      <c r="L4414">
        <v>3</v>
      </c>
      <c r="M4414">
        <v>9</v>
      </c>
      <c r="N4414">
        <v>2</v>
      </c>
      <c r="O4414" s="99">
        <f t="shared" si="137"/>
        <v>18</v>
      </c>
      <c r="P4414" s="88">
        <f t="shared" si="138"/>
        <v>2</v>
      </c>
    </row>
    <row r="4415" spans="1:16" x14ac:dyDescent="0.3">
      <c r="A4415" t="s">
        <v>45</v>
      </c>
      <c r="B4415" s="9" t="s">
        <v>405</v>
      </c>
      <c r="C4415" t="s">
        <v>407</v>
      </c>
      <c r="D4415" t="s">
        <v>56</v>
      </c>
      <c r="E4415" t="s">
        <v>224</v>
      </c>
      <c r="F4415" t="s">
        <v>220</v>
      </c>
      <c r="G4415" t="s">
        <v>271</v>
      </c>
      <c r="H4415" t="s">
        <v>5</v>
      </c>
      <c r="I4415">
        <v>3</v>
      </c>
      <c r="J4415">
        <v>0</v>
      </c>
      <c r="K4415">
        <v>0</v>
      </c>
      <c r="L4415">
        <v>0</v>
      </c>
      <c r="M4415">
        <v>3</v>
      </c>
      <c r="N4415">
        <v>0</v>
      </c>
      <c r="O4415" s="99">
        <f t="shared" si="137"/>
        <v>3</v>
      </c>
      <c r="P4415" s="88">
        <f t="shared" si="138"/>
        <v>0</v>
      </c>
    </row>
    <row r="4416" spans="1:16" x14ac:dyDescent="0.3">
      <c r="A4416" t="s">
        <v>45</v>
      </c>
      <c r="B4416" s="9" t="s">
        <v>405</v>
      </c>
      <c r="C4416" t="s">
        <v>407</v>
      </c>
      <c r="D4416" t="s">
        <v>56</v>
      </c>
      <c r="E4416" t="s">
        <v>224</v>
      </c>
      <c r="F4416" t="s">
        <v>220</v>
      </c>
      <c r="G4416" t="s">
        <v>271</v>
      </c>
      <c r="H4416" t="s">
        <v>6</v>
      </c>
      <c r="I4416">
        <v>5</v>
      </c>
      <c r="J4416">
        <v>1</v>
      </c>
      <c r="K4416">
        <v>0</v>
      </c>
      <c r="L4416">
        <v>1</v>
      </c>
      <c r="M4416">
        <v>1</v>
      </c>
      <c r="N4416">
        <v>3</v>
      </c>
      <c r="O4416" s="99">
        <f t="shared" si="137"/>
        <v>5</v>
      </c>
      <c r="P4416" s="88">
        <f t="shared" si="138"/>
        <v>3</v>
      </c>
    </row>
    <row r="4417" spans="1:16" x14ac:dyDescent="0.3">
      <c r="A4417" t="s">
        <v>45</v>
      </c>
      <c r="B4417" s="9" t="s">
        <v>405</v>
      </c>
      <c r="C4417" t="s">
        <v>407</v>
      </c>
      <c r="D4417" t="s">
        <v>58</v>
      </c>
      <c r="E4417" t="s">
        <v>225</v>
      </c>
      <c r="F4417" t="s">
        <v>220</v>
      </c>
      <c r="G4417" t="s">
        <v>272</v>
      </c>
      <c r="H4417" t="s">
        <v>4</v>
      </c>
      <c r="I4417">
        <v>25</v>
      </c>
      <c r="J4417">
        <v>12</v>
      </c>
      <c r="K4417">
        <v>2</v>
      </c>
      <c r="L4417">
        <v>10</v>
      </c>
      <c r="M4417">
        <v>12</v>
      </c>
      <c r="N4417">
        <v>1</v>
      </c>
      <c r="O4417" s="99">
        <f t="shared" si="137"/>
        <v>25</v>
      </c>
      <c r="P4417" s="88">
        <f t="shared" si="138"/>
        <v>1</v>
      </c>
    </row>
    <row r="4418" spans="1:16" x14ac:dyDescent="0.3">
      <c r="A4418" t="s">
        <v>45</v>
      </c>
      <c r="B4418" s="9" t="s">
        <v>405</v>
      </c>
      <c r="C4418" t="s">
        <v>407</v>
      </c>
      <c r="D4418" t="s">
        <v>58</v>
      </c>
      <c r="E4418" t="s">
        <v>225</v>
      </c>
      <c r="F4418" t="s">
        <v>220</v>
      </c>
      <c r="G4418" t="s">
        <v>272</v>
      </c>
      <c r="H4418" t="s">
        <v>5</v>
      </c>
      <c r="I4418">
        <v>4</v>
      </c>
      <c r="J4418">
        <v>2</v>
      </c>
      <c r="K4418">
        <v>0</v>
      </c>
      <c r="L4418">
        <v>2</v>
      </c>
      <c r="M4418">
        <v>1</v>
      </c>
      <c r="N4418">
        <v>1</v>
      </c>
      <c r="O4418" s="99">
        <f t="shared" si="137"/>
        <v>4</v>
      </c>
      <c r="P4418" s="88">
        <f t="shared" si="138"/>
        <v>1</v>
      </c>
    </row>
    <row r="4419" spans="1:16" x14ac:dyDescent="0.3">
      <c r="A4419" t="s">
        <v>45</v>
      </c>
      <c r="B4419" s="9" t="s">
        <v>405</v>
      </c>
      <c r="C4419" t="s">
        <v>407</v>
      </c>
      <c r="D4419" t="s">
        <v>58</v>
      </c>
      <c r="E4419" t="s">
        <v>225</v>
      </c>
      <c r="F4419" t="s">
        <v>220</v>
      </c>
      <c r="G4419" t="s">
        <v>272</v>
      </c>
      <c r="H4419" t="s">
        <v>7</v>
      </c>
      <c r="I4419">
        <v>1</v>
      </c>
      <c r="J4419">
        <v>0</v>
      </c>
      <c r="K4419">
        <v>0</v>
      </c>
      <c r="L4419">
        <v>0</v>
      </c>
      <c r="M4419">
        <v>0</v>
      </c>
      <c r="N4419">
        <v>1</v>
      </c>
      <c r="O4419" s="99">
        <f t="shared" ref="O4419:O4482" si="139">IF($I$1=$O$1,I4419,IF($J$1=$O$1,J4419,IF($K$1=$O$1,K4419,IF($L$1=$O$1,L4419,IF($M$1=$O$1,M4419,IF($N$1=$O$1,N4419,"x"))))))</f>
        <v>1</v>
      </c>
      <c r="P4419" s="88">
        <f t="shared" ref="P4419:P4482" si="140">IF($I$1=$P$1,I4419,IF($J$1=$P$1,J4419,IF($K$1=$P$1,K4419,IF($L$1=$P$1,L4419,IF($M$1=$P$1,M4419,IF($N$1=$P$1,N4419,"x"))))))</f>
        <v>1</v>
      </c>
    </row>
    <row r="4420" spans="1:16" x14ac:dyDescent="0.3">
      <c r="A4420" t="s">
        <v>45</v>
      </c>
      <c r="B4420" s="9" t="s">
        <v>405</v>
      </c>
      <c r="C4420" t="s">
        <v>407</v>
      </c>
      <c r="D4420" t="s">
        <v>58</v>
      </c>
      <c r="E4420" t="s">
        <v>225</v>
      </c>
      <c r="F4420" t="s">
        <v>220</v>
      </c>
      <c r="G4420" t="s">
        <v>272</v>
      </c>
      <c r="H4420" t="s">
        <v>6</v>
      </c>
      <c r="I4420">
        <v>1</v>
      </c>
      <c r="J4420">
        <v>1</v>
      </c>
      <c r="K4420">
        <v>0</v>
      </c>
      <c r="L4420">
        <v>1</v>
      </c>
      <c r="M4420">
        <v>0</v>
      </c>
      <c r="N4420">
        <v>0</v>
      </c>
      <c r="O4420" s="99">
        <f t="shared" si="139"/>
        <v>1</v>
      </c>
      <c r="P4420" s="88">
        <f t="shared" si="140"/>
        <v>0</v>
      </c>
    </row>
    <row r="4421" spans="1:16" x14ac:dyDescent="0.3">
      <c r="A4421" t="s">
        <v>45</v>
      </c>
      <c r="B4421" s="9" t="s">
        <v>405</v>
      </c>
      <c r="C4421" t="s">
        <v>407</v>
      </c>
      <c r="D4421" t="s">
        <v>60</v>
      </c>
      <c r="E4421" t="s">
        <v>226</v>
      </c>
      <c r="F4421" t="s">
        <v>220</v>
      </c>
      <c r="G4421" t="s">
        <v>273</v>
      </c>
      <c r="H4421" t="s">
        <v>4</v>
      </c>
      <c r="I4421">
        <v>5</v>
      </c>
      <c r="J4421">
        <v>3</v>
      </c>
      <c r="K4421">
        <v>0</v>
      </c>
      <c r="L4421">
        <v>3</v>
      </c>
      <c r="M4421">
        <v>1</v>
      </c>
      <c r="N4421">
        <v>1</v>
      </c>
      <c r="O4421" s="99">
        <f t="shared" si="139"/>
        <v>5</v>
      </c>
      <c r="P4421" s="88">
        <f t="shared" si="140"/>
        <v>1</v>
      </c>
    </row>
    <row r="4422" spans="1:16" x14ac:dyDescent="0.3">
      <c r="A4422" t="s">
        <v>45</v>
      </c>
      <c r="B4422" s="9" t="s">
        <v>405</v>
      </c>
      <c r="C4422" t="s">
        <v>407</v>
      </c>
      <c r="D4422" t="s">
        <v>60</v>
      </c>
      <c r="E4422" t="s">
        <v>226</v>
      </c>
      <c r="F4422" t="s">
        <v>220</v>
      </c>
      <c r="G4422" t="s">
        <v>273</v>
      </c>
      <c r="H4422" t="s">
        <v>5</v>
      </c>
      <c r="I4422">
        <v>2</v>
      </c>
      <c r="J4422">
        <v>2</v>
      </c>
      <c r="K4422">
        <v>2</v>
      </c>
      <c r="L4422">
        <v>0</v>
      </c>
      <c r="M4422">
        <v>0</v>
      </c>
      <c r="N4422">
        <v>0</v>
      </c>
      <c r="O4422" s="99">
        <f t="shared" si="139"/>
        <v>2</v>
      </c>
      <c r="P4422" s="88">
        <f t="shared" si="140"/>
        <v>0</v>
      </c>
    </row>
    <row r="4423" spans="1:16" x14ac:dyDescent="0.3">
      <c r="A4423" t="s">
        <v>45</v>
      </c>
      <c r="B4423" s="9" t="s">
        <v>405</v>
      </c>
      <c r="C4423" t="s">
        <v>407</v>
      </c>
      <c r="D4423" t="s">
        <v>60</v>
      </c>
      <c r="E4423" t="s">
        <v>226</v>
      </c>
      <c r="F4423" t="s">
        <v>220</v>
      </c>
      <c r="G4423" t="s">
        <v>273</v>
      </c>
      <c r="H4423" t="s">
        <v>7</v>
      </c>
      <c r="I4423">
        <v>1</v>
      </c>
      <c r="J4423">
        <v>1</v>
      </c>
      <c r="K4423">
        <v>0</v>
      </c>
      <c r="L4423">
        <v>1</v>
      </c>
      <c r="M4423">
        <v>0</v>
      </c>
      <c r="N4423">
        <v>0</v>
      </c>
      <c r="O4423" s="99">
        <f t="shared" si="139"/>
        <v>1</v>
      </c>
      <c r="P4423" s="88">
        <f t="shared" si="140"/>
        <v>0</v>
      </c>
    </row>
    <row r="4424" spans="1:16" x14ac:dyDescent="0.3">
      <c r="A4424" t="s">
        <v>45</v>
      </c>
      <c r="B4424" s="9" t="s">
        <v>405</v>
      </c>
      <c r="C4424" t="s">
        <v>407</v>
      </c>
      <c r="D4424" t="s">
        <v>60</v>
      </c>
      <c r="E4424" t="s">
        <v>226</v>
      </c>
      <c r="F4424" t="s">
        <v>220</v>
      </c>
      <c r="G4424" t="s">
        <v>273</v>
      </c>
      <c r="H4424" t="s">
        <v>6</v>
      </c>
      <c r="I4424">
        <v>6</v>
      </c>
      <c r="J4424">
        <v>1</v>
      </c>
      <c r="K4424">
        <v>0</v>
      </c>
      <c r="L4424">
        <v>1</v>
      </c>
      <c r="M4424">
        <v>3</v>
      </c>
      <c r="N4424">
        <v>2</v>
      </c>
      <c r="O4424" s="99">
        <f t="shared" si="139"/>
        <v>6</v>
      </c>
      <c r="P4424" s="88">
        <f t="shared" si="140"/>
        <v>2</v>
      </c>
    </row>
    <row r="4425" spans="1:16" x14ac:dyDescent="0.3">
      <c r="A4425" t="s">
        <v>45</v>
      </c>
      <c r="B4425" s="9" t="s">
        <v>405</v>
      </c>
      <c r="C4425" t="s">
        <v>407</v>
      </c>
      <c r="D4425" t="s">
        <v>62</v>
      </c>
      <c r="E4425" t="s">
        <v>228</v>
      </c>
      <c r="F4425" t="s">
        <v>220</v>
      </c>
      <c r="G4425" t="s">
        <v>272</v>
      </c>
      <c r="H4425" t="s">
        <v>4</v>
      </c>
      <c r="I4425">
        <v>45</v>
      </c>
      <c r="J4425">
        <v>14</v>
      </c>
      <c r="K4425">
        <v>3</v>
      </c>
      <c r="L4425">
        <v>11</v>
      </c>
      <c r="M4425">
        <v>6</v>
      </c>
      <c r="N4425">
        <v>25</v>
      </c>
      <c r="O4425" s="99">
        <f t="shared" si="139"/>
        <v>45</v>
      </c>
      <c r="P4425" s="88">
        <f t="shared" si="140"/>
        <v>25</v>
      </c>
    </row>
    <row r="4426" spans="1:16" x14ac:dyDescent="0.3">
      <c r="A4426" t="s">
        <v>45</v>
      </c>
      <c r="B4426" s="9" t="s">
        <v>405</v>
      </c>
      <c r="C4426" t="s">
        <v>407</v>
      </c>
      <c r="D4426" t="s">
        <v>62</v>
      </c>
      <c r="E4426" t="s">
        <v>228</v>
      </c>
      <c r="F4426" t="s">
        <v>220</v>
      </c>
      <c r="G4426" t="s">
        <v>272</v>
      </c>
      <c r="H4426" t="s">
        <v>5</v>
      </c>
      <c r="I4426">
        <v>4</v>
      </c>
      <c r="J4426">
        <v>2</v>
      </c>
      <c r="K4426">
        <v>0</v>
      </c>
      <c r="L4426">
        <v>2</v>
      </c>
      <c r="M4426">
        <v>1</v>
      </c>
      <c r="N4426">
        <v>1</v>
      </c>
      <c r="O4426" s="99">
        <f t="shared" si="139"/>
        <v>4</v>
      </c>
      <c r="P4426" s="88">
        <f t="shared" si="140"/>
        <v>1</v>
      </c>
    </row>
    <row r="4427" spans="1:16" x14ac:dyDescent="0.3">
      <c r="A4427" t="s">
        <v>45</v>
      </c>
      <c r="B4427" s="9" t="s">
        <v>405</v>
      </c>
      <c r="C4427" t="s">
        <v>407</v>
      </c>
      <c r="D4427" t="s">
        <v>62</v>
      </c>
      <c r="E4427" t="s">
        <v>228</v>
      </c>
      <c r="F4427" t="s">
        <v>220</v>
      </c>
      <c r="G4427" t="s">
        <v>272</v>
      </c>
      <c r="H4427" t="s">
        <v>7</v>
      </c>
      <c r="I4427">
        <v>1</v>
      </c>
      <c r="J4427">
        <v>1</v>
      </c>
      <c r="K4427">
        <v>1</v>
      </c>
      <c r="L4427">
        <v>0</v>
      </c>
      <c r="M4427">
        <v>0</v>
      </c>
      <c r="N4427">
        <v>0</v>
      </c>
      <c r="O4427" s="99">
        <f t="shared" si="139"/>
        <v>1</v>
      </c>
      <c r="P4427" s="88">
        <f t="shared" si="140"/>
        <v>0</v>
      </c>
    </row>
    <row r="4428" spans="1:16" x14ac:dyDescent="0.3">
      <c r="A4428" t="s">
        <v>45</v>
      </c>
      <c r="B4428" s="9" t="s">
        <v>405</v>
      </c>
      <c r="C4428" t="s">
        <v>407</v>
      </c>
      <c r="D4428" t="s">
        <v>62</v>
      </c>
      <c r="E4428" t="s">
        <v>228</v>
      </c>
      <c r="F4428" t="s">
        <v>220</v>
      </c>
      <c r="G4428" t="s">
        <v>272</v>
      </c>
      <c r="H4428" t="s">
        <v>6</v>
      </c>
      <c r="I4428">
        <v>2</v>
      </c>
      <c r="J4428">
        <v>1</v>
      </c>
      <c r="K4428">
        <v>0</v>
      </c>
      <c r="L4428">
        <v>1</v>
      </c>
      <c r="M4428">
        <v>1</v>
      </c>
      <c r="N4428">
        <v>0</v>
      </c>
      <c r="O4428" s="99">
        <f t="shared" si="139"/>
        <v>2</v>
      </c>
      <c r="P4428" s="88">
        <f t="shared" si="140"/>
        <v>0</v>
      </c>
    </row>
    <row r="4429" spans="1:16" x14ac:dyDescent="0.3">
      <c r="A4429" t="s">
        <v>45</v>
      </c>
      <c r="B4429" s="9" t="s">
        <v>405</v>
      </c>
      <c r="C4429" t="s">
        <v>407</v>
      </c>
      <c r="D4429" t="s">
        <v>64</v>
      </c>
      <c r="E4429" t="s">
        <v>229</v>
      </c>
      <c r="F4429" t="s">
        <v>220</v>
      </c>
      <c r="G4429" t="s">
        <v>271</v>
      </c>
      <c r="H4429" t="s">
        <v>4</v>
      </c>
      <c r="I4429">
        <v>9</v>
      </c>
      <c r="J4429">
        <v>3</v>
      </c>
      <c r="K4429">
        <v>0</v>
      </c>
      <c r="L4429">
        <v>3</v>
      </c>
      <c r="M4429">
        <v>4</v>
      </c>
      <c r="N4429">
        <v>2</v>
      </c>
      <c r="O4429" s="99">
        <f t="shared" si="139"/>
        <v>9</v>
      </c>
      <c r="P4429" s="88">
        <f t="shared" si="140"/>
        <v>2</v>
      </c>
    </row>
    <row r="4430" spans="1:16" x14ac:dyDescent="0.3">
      <c r="A4430" t="s">
        <v>45</v>
      </c>
      <c r="B4430" s="9" t="s">
        <v>405</v>
      </c>
      <c r="C4430" t="s">
        <v>407</v>
      </c>
      <c r="D4430" t="s">
        <v>64</v>
      </c>
      <c r="E4430" t="s">
        <v>229</v>
      </c>
      <c r="F4430" t="s">
        <v>220</v>
      </c>
      <c r="G4430" t="s">
        <v>271</v>
      </c>
      <c r="H4430" t="s">
        <v>5</v>
      </c>
      <c r="I4430">
        <v>1</v>
      </c>
      <c r="J4430">
        <v>1</v>
      </c>
      <c r="K4430">
        <v>0</v>
      </c>
      <c r="L4430">
        <v>1</v>
      </c>
      <c r="M4430">
        <v>0</v>
      </c>
      <c r="N4430">
        <v>0</v>
      </c>
      <c r="O4430" s="99">
        <f t="shared" si="139"/>
        <v>1</v>
      </c>
      <c r="P4430" s="88">
        <f t="shared" si="140"/>
        <v>0</v>
      </c>
    </row>
    <row r="4431" spans="1:16" x14ac:dyDescent="0.3">
      <c r="A4431" t="s">
        <v>45</v>
      </c>
      <c r="B4431" s="9" t="s">
        <v>405</v>
      </c>
      <c r="C4431" t="s">
        <v>407</v>
      </c>
      <c r="D4431" t="s">
        <v>66</v>
      </c>
      <c r="E4431" t="s">
        <v>230</v>
      </c>
      <c r="F4431" t="s">
        <v>220</v>
      </c>
      <c r="G4431" t="s">
        <v>273</v>
      </c>
      <c r="H4431" t="s">
        <v>4</v>
      </c>
      <c r="I4431">
        <v>16</v>
      </c>
      <c r="J4431">
        <v>9</v>
      </c>
      <c r="K4431">
        <v>0</v>
      </c>
      <c r="L4431">
        <v>9</v>
      </c>
      <c r="M4431">
        <v>7</v>
      </c>
      <c r="N4431">
        <v>0</v>
      </c>
      <c r="O4431" s="99">
        <f t="shared" si="139"/>
        <v>16</v>
      </c>
      <c r="P4431" s="88">
        <f t="shared" si="140"/>
        <v>0</v>
      </c>
    </row>
    <row r="4432" spans="1:16" x14ac:dyDescent="0.3">
      <c r="A4432" t="s">
        <v>45</v>
      </c>
      <c r="B4432" s="9" t="s">
        <v>405</v>
      </c>
      <c r="C4432" t="s">
        <v>407</v>
      </c>
      <c r="D4432" t="s">
        <v>68</v>
      </c>
      <c r="E4432" t="s">
        <v>231</v>
      </c>
      <c r="F4432" t="s">
        <v>220</v>
      </c>
      <c r="G4432" t="s">
        <v>273</v>
      </c>
      <c r="H4432" t="s">
        <v>4</v>
      </c>
      <c r="I4432">
        <v>5</v>
      </c>
      <c r="J4432">
        <v>1</v>
      </c>
      <c r="K4432">
        <v>0</v>
      </c>
      <c r="L4432">
        <v>1</v>
      </c>
      <c r="M4432">
        <v>4</v>
      </c>
      <c r="N4432">
        <v>0</v>
      </c>
      <c r="O4432" s="99">
        <f t="shared" si="139"/>
        <v>5</v>
      </c>
      <c r="P4432" s="88">
        <f t="shared" si="140"/>
        <v>0</v>
      </c>
    </row>
    <row r="4433" spans="1:16" x14ac:dyDescent="0.3">
      <c r="A4433" t="s">
        <v>45</v>
      </c>
      <c r="B4433" s="9" t="s">
        <v>405</v>
      </c>
      <c r="C4433" t="s">
        <v>407</v>
      </c>
      <c r="D4433" t="s">
        <v>70</v>
      </c>
      <c r="E4433" t="s">
        <v>232</v>
      </c>
      <c r="F4433" t="s">
        <v>220</v>
      </c>
      <c r="G4433" t="s">
        <v>272</v>
      </c>
      <c r="H4433" t="s">
        <v>4</v>
      </c>
      <c r="I4433">
        <v>33</v>
      </c>
      <c r="J4433">
        <v>12</v>
      </c>
      <c r="K4433">
        <v>1</v>
      </c>
      <c r="L4433">
        <v>11</v>
      </c>
      <c r="M4433">
        <v>12</v>
      </c>
      <c r="N4433">
        <v>9</v>
      </c>
      <c r="O4433" s="99">
        <f t="shared" si="139"/>
        <v>33</v>
      </c>
      <c r="P4433" s="88">
        <f t="shared" si="140"/>
        <v>9</v>
      </c>
    </row>
    <row r="4434" spans="1:16" x14ac:dyDescent="0.3">
      <c r="A4434" t="s">
        <v>45</v>
      </c>
      <c r="B4434" s="9" t="s">
        <v>405</v>
      </c>
      <c r="C4434" t="s">
        <v>407</v>
      </c>
      <c r="D4434" t="s">
        <v>70</v>
      </c>
      <c r="E4434" t="s">
        <v>232</v>
      </c>
      <c r="F4434" t="s">
        <v>220</v>
      </c>
      <c r="G4434" t="s">
        <v>272</v>
      </c>
      <c r="H4434" t="s">
        <v>5</v>
      </c>
      <c r="I4434">
        <v>7</v>
      </c>
      <c r="J4434">
        <v>5</v>
      </c>
      <c r="K4434">
        <v>0</v>
      </c>
      <c r="L4434">
        <v>5</v>
      </c>
      <c r="M4434">
        <v>2</v>
      </c>
      <c r="N4434">
        <v>0</v>
      </c>
      <c r="O4434" s="99">
        <f t="shared" si="139"/>
        <v>7</v>
      </c>
      <c r="P4434" s="88">
        <f t="shared" si="140"/>
        <v>0</v>
      </c>
    </row>
    <row r="4435" spans="1:16" x14ac:dyDescent="0.3">
      <c r="A4435" t="s">
        <v>45</v>
      </c>
      <c r="B4435" s="9" t="s">
        <v>405</v>
      </c>
      <c r="C4435" t="s">
        <v>407</v>
      </c>
      <c r="D4435" t="s">
        <v>70</v>
      </c>
      <c r="E4435" t="s">
        <v>232</v>
      </c>
      <c r="F4435" t="s">
        <v>220</v>
      </c>
      <c r="G4435" t="s">
        <v>272</v>
      </c>
      <c r="H4435" t="s">
        <v>7</v>
      </c>
      <c r="I4435">
        <v>2</v>
      </c>
      <c r="J4435">
        <v>0</v>
      </c>
      <c r="K4435">
        <v>0</v>
      </c>
      <c r="L4435">
        <v>0</v>
      </c>
      <c r="M4435">
        <v>2</v>
      </c>
      <c r="N4435">
        <v>0</v>
      </c>
      <c r="O4435" s="99">
        <f t="shared" si="139"/>
        <v>2</v>
      </c>
      <c r="P4435" s="88">
        <f t="shared" si="140"/>
        <v>0</v>
      </c>
    </row>
    <row r="4436" spans="1:16" x14ac:dyDescent="0.3">
      <c r="A4436" t="s">
        <v>45</v>
      </c>
      <c r="B4436" s="9" t="s">
        <v>405</v>
      </c>
      <c r="C4436" t="s">
        <v>407</v>
      </c>
      <c r="D4436" t="s">
        <v>70</v>
      </c>
      <c r="E4436" t="s">
        <v>232</v>
      </c>
      <c r="F4436" t="s">
        <v>220</v>
      </c>
      <c r="G4436" t="s">
        <v>272</v>
      </c>
      <c r="H4436" t="s">
        <v>6</v>
      </c>
      <c r="I4436">
        <v>2</v>
      </c>
      <c r="J4436">
        <v>0</v>
      </c>
      <c r="K4436">
        <v>0</v>
      </c>
      <c r="L4436">
        <v>0</v>
      </c>
      <c r="M4436">
        <v>0</v>
      </c>
      <c r="N4436">
        <v>2</v>
      </c>
      <c r="O4436" s="99">
        <f t="shared" si="139"/>
        <v>2</v>
      </c>
      <c r="P4436" s="88">
        <f t="shared" si="140"/>
        <v>2</v>
      </c>
    </row>
    <row r="4437" spans="1:16" x14ac:dyDescent="0.3">
      <c r="A4437" t="s">
        <v>45</v>
      </c>
      <c r="B4437" s="9" t="s">
        <v>405</v>
      </c>
      <c r="C4437" t="s">
        <v>407</v>
      </c>
      <c r="D4437" t="s">
        <v>72</v>
      </c>
      <c r="E4437" t="s">
        <v>233</v>
      </c>
      <c r="F4437" t="s">
        <v>220</v>
      </c>
      <c r="G4437" t="s">
        <v>273</v>
      </c>
      <c r="H4437" t="s">
        <v>4</v>
      </c>
      <c r="I4437">
        <v>39</v>
      </c>
      <c r="J4437">
        <v>19</v>
      </c>
      <c r="K4437">
        <v>3</v>
      </c>
      <c r="L4437">
        <v>16</v>
      </c>
      <c r="M4437">
        <v>16</v>
      </c>
      <c r="N4437">
        <v>4</v>
      </c>
      <c r="O4437" s="99">
        <f t="shared" si="139"/>
        <v>39</v>
      </c>
      <c r="P4437" s="88">
        <f t="shared" si="140"/>
        <v>4</v>
      </c>
    </row>
    <row r="4438" spans="1:16" x14ac:dyDescent="0.3">
      <c r="A4438" t="s">
        <v>45</v>
      </c>
      <c r="B4438" s="9" t="s">
        <v>405</v>
      </c>
      <c r="C4438" t="s">
        <v>407</v>
      </c>
      <c r="D4438" t="s">
        <v>72</v>
      </c>
      <c r="E4438" t="s">
        <v>233</v>
      </c>
      <c r="F4438" t="s">
        <v>220</v>
      </c>
      <c r="G4438" t="s">
        <v>273</v>
      </c>
      <c r="H4438" t="s">
        <v>5</v>
      </c>
      <c r="I4438">
        <v>17</v>
      </c>
      <c r="J4438">
        <v>6</v>
      </c>
      <c r="K4438">
        <v>0</v>
      </c>
      <c r="L4438">
        <v>6</v>
      </c>
      <c r="M4438">
        <v>5</v>
      </c>
      <c r="N4438">
        <v>6</v>
      </c>
      <c r="O4438" s="99">
        <f t="shared" si="139"/>
        <v>17</v>
      </c>
      <c r="P4438" s="88">
        <f t="shared" si="140"/>
        <v>6</v>
      </c>
    </row>
    <row r="4439" spans="1:16" x14ac:dyDescent="0.3">
      <c r="A4439" t="s">
        <v>45</v>
      </c>
      <c r="B4439" s="9" t="s">
        <v>405</v>
      </c>
      <c r="C4439" t="s">
        <v>407</v>
      </c>
      <c r="D4439" t="s">
        <v>72</v>
      </c>
      <c r="E4439" t="s">
        <v>233</v>
      </c>
      <c r="F4439" t="s">
        <v>220</v>
      </c>
      <c r="G4439" t="s">
        <v>273</v>
      </c>
      <c r="H4439" t="s">
        <v>7</v>
      </c>
      <c r="I4439">
        <v>2</v>
      </c>
      <c r="J4439">
        <v>1</v>
      </c>
      <c r="K4439">
        <v>1</v>
      </c>
      <c r="L4439">
        <v>0</v>
      </c>
      <c r="M4439">
        <v>1</v>
      </c>
      <c r="N4439">
        <v>0</v>
      </c>
      <c r="O4439" s="99">
        <f t="shared" si="139"/>
        <v>2</v>
      </c>
      <c r="P4439" s="88">
        <f t="shared" si="140"/>
        <v>0</v>
      </c>
    </row>
    <row r="4440" spans="1:16" x14ac:dyDescent="0.3">
      <c r="A4440" t="s">
        <v>45</v>
      </c>
      <c r="B4440" s="9" t="s">
        <v>405</v>
      </c>
      <c r="C4440" t="s">
        <v>407</v>
      </c>
      <c r="D4440" t="s">
        <v>72</v>
      </c>
      <c r="E4440" t="s">
        <v>233</v>
      </c>
      <c r="F4440" t="s">
        <v>220</v>
      </c>
      <c r="G4440" t="s">
        <v>273</v>
      </c>
      <c r="H4440" t="s">
        <v>6</v>
      </c>
      <c r="I4440">
        <v>3</v>
      </c>
      <c r="J4440">
        <v>2</v>
      </c>
      <c r="K4440">
        <v>2</v>
      </c>
      <c r="L4440">
        <v>0</v>
      </c>
      <c r="M4440">
        <v>1</v>
      </c>
      <c r="N4440">
        <v>0</v>
      </c>
      <c r="O4440" s="99">
        <f t="shared" si="139"/>
        <v>3</v>
      </c>
      <c r="P4440" s="88">
        <f t="shared" si="140"/>
        <v>0</v>
      </c>
    </row>
    <row r="4441" spans="1:16" x14ac:dyDescent="0.3">
      <c r="A4441" t="s">
        <v>45</v>
      </c>
      <c r="B4441" s="9" t="s">
        <v>405</v>
      </c>
      <c r="C4441" t="s">
        <v>407</v>
      </c>
      <c r="D4441" t="s">
        <v>74</v>
      </c>
      <c r="E4441" t="s">
        <v>326</v>
      </c>
      <c r="F4441" t="s">
        <v>220</v>
      </c>
      <c r="G4441" t="s">
        <v>272</v>
      </c>
      <c r="H4441" t="s">
        <v>4</v>
      </c>
      <c r="I4441">
        <v>23</v>
      </c>
      <c r="J4441">
        <v>13</v>
      </c>
      <c r="K4441">
        <v>3</v>
      </c>
      <c r="L4441">
        <v>10</v>
      </c>
      <c r="M4441">
        <v>8</v>
      </c>
      <c r="N4441">
        <v>2</v>
      </c>
      <c r="O4441" s="99">
        <f t="shared" si="139"/>
        <v>23</v>
      </c>
      <c r="P4441" s="88">
        <f t="shared" si="140"/>
        <v>2</v>
      </c>
    </row>
    <row r="4442" spans="1:16" x14ac:dyDescent="0.3">
      <c r="A4442" t="s">
        <v>45</v>
      </c>
      <c r="B4442" s="9" t="s">
        <v>405</v>
      </c>
      <c r="C4442" t="s">
        <v>407</v>
      </c>
      <c r="D4442" t="s">
        <v>74</v>
      </c>
      <c r="E4442" t="s">
        <v>326</v>
      </c>
      <c r="F4442" t="s">
        <v>220</v>
      </c>
      <c r="G4442" t="s">
        <v>272</v>
      </c>
      <c r="H4442" t="s">
        <v>5</v>
      </c>
      <c r="I4442">
        <v>3</v>
      </c>
      <c r="J4442">
        <v>1</v>
      </c>
      <c r="K4442">
        <v>0</v>
      </c>
      <c r="L4442">
        <v>1</v>
      </c>
      <c r="M4442">
        <v>2</v>
      </c>
      <c r="N4442">
        <v>0</v>
      </c>
      <c r="O4442" s="99">
        <f t="shared" si="139"/>
        <v>3</v>
      </c>
      <c r="P4442" s="88">
        <f t="shared" si="140"/>
        <v>0</v>
      </c>
    </row>
    <row r="4443" spans="1:16" x14ac:dyDescent="0.3">
      <c r="A4443" t="s">
        <v>45</v>
      </c>
      <c r="B4443" s="9" t="s">
        <v>405</v>
      </c>
      <c r="C4443" t="s">
        <v>407</v>
      </c>
      <c r="D4443" t="s">
        <v>74</v>
      </c>
      <c r="E4443" t="s">
        <v>326</v>
      </c>
      <c r="F4443" t="s">
        <v>220</v>
      </c>
      <c r="G4443" t="s">
        <v>272</v>
      </c>
      <c r="H4443" t="s">
        <v>7</v>
      </c>
      <c r="I4443">
        <v>3</v>
      </c>
      <c r="J4443">
        <v>2</v>
      </c>
      <c r="K4443">
        <v>1</v>
      </c>
      <c r="L4443">
        <v>1</v>
      </c>
      <c r="M4443">
        <v>1</v>
      </c>
      <c r="N4443">
        <v>0</v>
      </c>
      <c r="O4443" s="99">
        <f t="shared" si="139"/>
        <v>3</v>
      </c>
      <c r="P4443" s="88">
        <f t="shared" si="140"/>
        <v>0</v>
      </c>
    </row>
    <row r="4444" spans="1:16" x14ac:dyDescent="0.3">
      <c r="A4444" t="s">
        <v>45</v>
      </c>
      <c r="B4444" s="9" t="s">
        <v>405</v>
      </c>
      <c r="C4444" t="s">
        <v>407</v>
      </c>
      <c r="D4444" t="s">
        <v>74</v>
      </c>
      <c r="E4444" t="s">
        <v>326</v>
      </c>
      <c r="F4444" t="s">
        <v>220</v>
      </c>
      <c r="G4444" t="s">
        <v>272</v>
      </c>
      <c r="H4444" t="s">
        <v>6</v>
      </c>
      <c r="I4444">
        <v>3</v>
      </c>
      <c r="J4444">
        <v>3</v>
      </c>
      <c r="K4444">
        <v>1</v>
      </c>
      <c r="L4444">
        <v>2</v>
      </c>
      <c r="M4444">
        <v>0</v>
      </c>
      <c r="N4444">
        <v>0</v>
      </c>
      <c r="O4444" s="99">
        <f t="shared" si="139"/>
        <v>3</v>
      </c>
      <c r="P4444" s="88">
        <f t="shared" si="140"/>
        <v>0</v>
      </c>
    </row>
    <row r="4445" spans="1:16" x14ac:dyDescent="0.3">
      <c r="A4445" t="s">
        <v>45</v>
      </c>
      <c r="B4445" s="9" t="s">
        <v>405</v>
      </c>
      <c r="C4445" t="s">
        <v>407</v>
      </c>
      <c r="D4445" t="s">
        <v>76</v>
      </c>
      <c r="E4445" t="s">
        <v>234</v>
      </c>
      <c r="F4445" t="s">
        <v>220</v>
      </c>
      <c r="G4445" t="s">
        <v>273</v>
      </c>
      <c r="H4445" t="s">
        <v>4</v>
      </c>
      <c r="I4445">
        <v>11</v>
      </c>
      <c r="J4445">
        <v>3</v>
      </c>
      <c r="K4445">
        <v>2</v>
      </c>
      <c r="L4445">
        <v>1</v>
      </c>
      <c r="M4445">
        <v>6</v>
      </c>
      <c r="N4445">
        <v>2</v>
      </c>
      <c r="O4445" s="99">
        <f t="shared" si="139"/>
        <v>11</v>
      </c>
      <c r="P4445" s="88">
        <f t="shared" si="140"/>
        <v>2</v>
      </c>
    </row>
    <row r="4446" spans="1:16" x14ac:dyDescent="0.3">
      <c r="A4446" t="s">
        <v>45</v>
      </c>
      <c r="B4446" s="9" t="s">
        <v>405</v>
      </c>
      <c r="C4446" t="s">
        <v>407</v>
      </c>
      <c r="D4446" t="s">
        <v>76</v>
      </c>
      <c r="E4446" t="s">
        <v>234</v>
      </c>
      <c r="F4446" t="s">
        <v>220</v>
      </c>
      <c r="G4446" t="s">
        <v>273</v>
      </c>
      <c r="H4446" t="s">
        <v>5</v>
      </c>
      <c r="I4446">
        <v>1</v>
      </c>
      <c r="J4446">
        <v>0</v>
      </c>
      <c r="K4446">
        <v>0</v>
      </c>
      <c r="L4446">
        <v>0</v>
      </c>
      <c r="M4446">
        <v>1</v>
      </c>
      <c r="N4446">
        <v>0</v>
      </c>
      <c r="O4446" s="99">
        <f t="shared" si="139"/>
        <v>1</v>
      </c>
      <c r="P4446" s="88">
        <f t="shared" si="140"/>
        <v>0</v>
      </c>
    </row>
    <row r="4447" spans="1:16" x14ac:dyDescent="0.3">
      <c r="A4447" t="s">
        <v>45</v>
      </c>
      <c r="B4447" s="9" t="s">
        <v>405</v>
      </c>
      <c r="C4447" t="s">
        <v>407</v>
      </c>
      <c r="D4447" t="s">
        <v>76</v>
      </c>
      <c r="E4447" t="s">
        <v>234</v>
      </c>
      <c r="F4447" t="s">
        <v>220</v>
      </c>
      <c r="G4447" t="s">
        <v>273</v>
      </c>
      <c r="H4447" t="s">
        <v>6</v>
      </c>
      <c r="I4447">
        <v>1</v>
      </c>
      <c r="J4447">
        <v>0</v>
      </c>
      <c r="K4447">
        <v>0</v>
      </c>
      <c r="L4447">
        <v>0</v>
      </c>
      <c r="M4447">
        <v>1</v>
      </c>
      <c r="N4447">
        <v>0</v>
      </c>
      <c r="O4447" s="99">
        <f t="shared" si="139"/>
        <v>1</v>
      </c>
      <c r="P4447" s="88">
        <f t="shared" si="140"/>
        <v>0</v>
      </c>
    </row>
    <row r="4448" spans="1:16" x14ac:dyDescent="0.3">
      <c r="A4448" t="s">
        <v>45</v>
      </c>
      <c r="B4448" s="9" t="s">
        <v>405</v>
      </c>
      <c r="C4448" t="s">
        <v>407</v>
      </c>
      <c r="D4448" t="s">
        <v>78</v>
      </c>
      <c r="E4448" t="s">
        <v>235</v>
      </c>
      <c r="F4448" t="s">
        <v>220</v>
      </c>
      <c r="G4448" t="s">
        <v>272</v>
      </c>
      <c r="H4448" t="s">
        <v>4</v>
      </c>
      <c r="I4448">
        <v>11</v>
      </c>
      <c r="J4448">
        <v>6</v>
      </c>
      <c r="K4448">
        <v>0</v>
      </c>
      <c r="L4448">
        <v>6</v>
      </c>
      <c r="M4448">
        <v>4</v>
      </c>
      <c r="N4448">
        <v>1</v>
      </c>
      <c r="O4448" s="99">
        <f t="shared" si="139"/>
        <v>11</v>
      </c>
      <c r="P4448" s="88">
        <f t="shared" si="140"/>
        <v>1</v>
      </c>
    </row>
    <row r="4449" spans="1:16" x14ac:dyDescent="0.3">
      <c r="A4449" t="s">
        <v>45</v>
      </c>
      <c r="B4449" s="9" t="s">
        <v>405</v>
      </c>
      <c r="C4449" t="s">
        <v>407</v>
      </c>
      <c r="D4449" t="s">
        <v>78</v>
      </c>
      <c r="E4449" t="s">
        <v>235</v>
      </c>
      <c r="F4449" t="s">
        <v>220</v>
      </c>
      <c r="G4449" t="s">
        <v>272</v>
      </c>
      <c r="H4449" t="s">
        <v>5</v>
      </c>
      <c r="I4449">
        <v>1</v>
      </c>
      <c r="J4449">
        <v>1</v>
      </c>
      <c r="K4449">
        <v>0</v>
      </c>
      <c r="L4449">
        <v>1</v>
      </c>
      <c r="M4449">
        <v>0</v>
      </c>
      <c r="N4449">
        <v>0</v>
      </c>
      <c r="O4449" s="99">
        <f t="shared" si="139"/>
        <v>1</v>
      </c>
      <c r="P4449" s="88">
        <f t="shared" si="140"/>
        <v>0</v>
      </c>
    </row>
    <row r="4450" spans="1:16" x14ac:dyDescent="0.3">
      <c r="A4450" t="s">
        <v>45</v>
      </c>
      <c r="B4450" s="9" t="s">
        <v>405</v>
      </c>
      <c r="C4450" t="s">
        <v>407</v>
      </c>
      <c r="D4450" t="s">
        <v>78</v>
      </c>
      <c r="E4450" t="s">
        <v>235</v>
      </c>
      <c r="F4450" t="s">
        <v>220</v>
      </c>
      <c r="G4450" t="s">
        <v>272</v>
      </c>
      <c r="H4450" t="s">
        <v>7</v>
      </c>
      <c r="I4450">
        <v>1</v>
      </c>
      <c r="J4450">
        <v>0</v>
      </c>
      <c r="K4450">
        <v>0</v>
      </c>
      <c r="L4450">
        <v>0</v>
      </c>
      <c r="M4450">
        <v>1</v>
      </c>
      <c r="N4450">
        <v>0</v>
      </c>
      <c r="O4450" s="99">
        <f t="shared" si="139"/>
        <v>1</v>
      </c>
      <c r="P4450" s="88">
        <f t="shared" si="140"/>
        <v>0</v>
      </c>
    </row>
    <row r="4451" spans="1:16" x14ac:dyDescent="0.3">
      <c r="A4451" t="s">
        <v>45</v>
      </c>
      <c r="B4451" s="9" t="s">
        <v>405</v>
      </c>
      <c r="C4451" t="s">
        <v>407</v>
      </c>
      <c r="D4451" t="s">
        <v>80</v>
      </c>
      <c r="E4451" t="s">
        <v>236</v>
      </c>
      <c r="F4451" t="s">
        <v>220</v>
      </c>
      <c r="G4451" t="s">
        <v>272</v>
      </c>
      <c r="H4451" t="s">
        <v>4</v>
      </c>
      <c r="I4451">
        <v>30</v>
      </c>
      <c r="J4451">
        <v>19</v>
      </c>
      <c r="K4451">
        <v>4</v>
      </c>
      <c r="L4451">
        <v>15</v>
      </c>
      <c r="M4451">
        <v>6</v>
      </c>
      <c r="N4451">
        <v>5</v>
      </c>
      <c r="O4451" s="99">
        <f t="shared" si="139"/>
        <v>30</v>
      </c>
      <c r="P4451" s="88">
        <f t="shared" si="140"/>
        <v>5</v>
      </c>
    </row>
    <row r="4452" spans="1:16" x14ac:dyDescent="0.3">
      <c r="A4452" t="s">
        <v>45</v>
      </c>
      <c r="B4452" s="9" t="s">
        <v>405</v>
      </c>
      <c r="C4452" t="s">
        <v>407</v>
      </c>
      <c r="D4452" t="s">
        <v>80</v>
      </c>
      <c r="E4452" t="s">
        <v>236</v>
      </c>
      <c r="F4452" t="s">
        <v>220</v>
      </c>
      <c r="G4452" t="s">
        <v>272</v>
      </c>
      <c r="H4452" t="s">
        <v>5</v>
      </c>
      <c r="I4452">
        <v>5</v>
      </c>
      <c r="J4452">
        <v>5</v>
      </c>
      <c r="K4452">
        <v>0</v>
      </c>
      <c r="L4452">
        <v>5</v>
      </c>
      <c r="M4452">
        <v>0</v>
      </c>
      <c r="N4452">
        <v>0</v>
      </c>
      <c r="O4452" s="99">
        <f t="shared" si="139"/>
        <v>5</v>
      </c>
      <c r="P4452" s="88">
        <f t="shared" si="140"/>
        <v>0</v>
      </c>
    </row>
    <row r="4453" spans="1:16" x14ac:dyDescent="0.3">
      <c r="A4453" t="s">
        <v>45</v>
      </c>
      <c r="B4453" s="9" t="s">
        <v>405</v>
      </c>
      <c r="C4453" t="s">
        <v>407</v>
      </c>
      <c r="D4453" t="s">
        <v>82</v>
      </c>
      <c r="E4453" t="s">
        <v>237</v>
      </c>
      <c r="F4453" t="s">
        <v>220</v>
      </c>
      <c r="G4453" t="s">
        <v>272</v>
      </c>
      <c r="H4453" t="s">
        <v>4</v>
      </c>
      <c r="I4453">
        <v>10</v>
      </c>
      <c r="J4453">
        <v>4</v>
      </c>
      <c r="K4453">
        <v>0</v>
      </c>
      <c r="L4453">
        <v>4</v>
      </c>
      <c r="M4453">
        <v>3</v>
      </c>
      <c r="N4453">
        <v>3</v>
      </c>
      <c r="O4453" s="99">
        <f t="shared" si="139"/>
        <v>10</v>
      </c>
      <c r="P4453" s="88">
        <f t="shared" si="140"/>
        <v>3</v>
      </c>
    </row>
    <row r="4454" spans="1:16" x14ac:dyDescent="0.3">
      <c r="A4454" t="s">
        <v>45</v>
      </c>
      <c r="B4454" s="9" t="s">
        <v>405</v>
      </c>
      <c r="C4454" t="s">
        <v>407</v>
      </c>
      <c r="D4454" t="s">
        <v>82</v>
      </c>
      <c r="E4454" t="s">
        <v>237</v>
      </c>
      <c r="F4454" t="s">
        <v>220</v>
      </c>
      <c r="G4454" t="s">
        <v>272</v>
      </c>
      <c r="H4454" t="s">
        <v>6</v>
      </c>
      <c r="I4454">
        <v>1</v>
      </c>
      <c r="J4454">
        <v>1</v>
      </c>
      <c r="K4454">
        <v>0</v>
      </c>
      <c r="L4454">
        <v>1</v>
      </c>
      <c r="M4454">
        <v>0</v>
      </c>
      <c r="N4454">
        <v>0</v>
      </c>
      <c r="O4454" s="99">
        <f t="shared" si="139"/>
        <v>1</v>
      </c>
      <c r="P4454" s="88">
        <f t="shared" si="140"/>
        <v>0</v>
      </c>
    </row>
    <row r="4455" spans="1:16" x14ac:dyDescent="0.3">
      <c r="A4455" t="s">
        <v>45</v>
      </c>
      <c r="B4455" s="9" t="s">
        <v>405</v>
      </c>
      <c r="C4455" t="s">
        <v>407</v>
      </c>
      <c r="D4455" t="s">
        <v>84</v>
      </c>
      <c r="E4455" t="s">
        <v>238</v>
      </c>
      <c r="F4455" t="s">
        <v>239</v>
      </c>
      <c r="G4455" t="s">
        <v>271</v>
      </c>
      <c r="H4455" t="s">
        <v>4</v>
      </c>
      <c r="I4455">
        <v>229</v>
      </c>
      <c r="J4455">
        <v>120</v>
      </c>
      <c r="K4455">
        <v>21</v>
      </c>
      <c r="L4455">
        <v>99</v>
      </c>
      <c r="M4455">
        <v>91</v>
      </c>
      <c r="N4455">
        <v>18</v>
      </c>
      <c r="O4455" s="99">
        <f t="shared" si="139"/>
        <v>229</v>
      </c>
      <c r="P4455" s="88">
        <f t="shared" si="140"/>
        <v>18</v>
      </c>
    </row>
    <row r="4456" spans="1:16" x14ac:dyDescent="0.3">
      <c r="A4456" t="s">
        <v>45</v>
      </c>
      <c r="B4456" s="9" t="s">
        <v>405</v>
      </c>
      <c r="C4456" t="s">
        <v>407</v>
      </c>
      <c r="D4456" t="s">
        <v>84</v>
      </c>
      <c r="E4456" t="s">
        <v>238</v>
      </c>
      <c r="F4456" t="s">
        <v>239</v>
      </c>
      <c r="G4456" t="s">
        <v>271</v>
      </c>
      <c r="H4456" t="s">
        <v>5</v>
      </c>
      <c r="I4456">
        <v>39</v>
      </c>
      <c r="J4456">
        <v>16</v>
      </c>
      <c r="K4456">
        <v>1</v>
      </c>
      <c r="L4456">
        <v>15</v>
      </c>
      <c r="M4456">
        <v>20</v>
      </c>
      <c r="N4456">
        <v>3</v>
      </c>
      <c r="O4456" s="99">
        <f t="shared" si="139"/>
        <v>39</v>
      </c>
      <c r="P4456" s="88">
        <f t="shared" si="140"/>
        <v>3</v>
      </c>
    </row>
    <row r="4457" spans="1:16" x14ac:dyDescent="0.3">
      <c r="A4457" t="s">
        <v>45</v>
      </c>
      <c r="B4457" s="9" t="s">
        <v>405</v>
      </c>
      <c r="C4457" t="s">
        <v>407</v>
      </c>
      <c r="D4457" t="s">
        <v>84</v>
      </c>
      <c r="E4457" t="s">
        <v>238</v>
      </c>
      <c r="F4457" t="s">
        <v>239</v>
      </c>
      <c r="G4457" t="s">
        <v>271</v>
      </c>
      <c r="H4457" t="s">
        <v>7</v>
      </c>
      <c r="I4457">
        <v>3</v>
      </c>
      <c r="J4457">
        <v>3</v>
      </c>
      <c r="K4457">
        <v>2</v>
      </c>
      <c r="L4457">
        <v>1</v>
      </c>
      <c r="M4457">
        <v>0</v>
      </c>
      <c r="N4457">
        <v>0</v>
      </c>
      <c r="O4457" s="99">
        <f t="shared" si="139"/>
        <v>3</v>
      </c>
      <c r="P4457" s="88">
        <f t="shared" si="140"/>
        <v>0</v>
      </c>
    </row>
    <row r="4458" spans="1:16" x14ac:dyDescent="0.3">
      <c r="A4458" t="s">
        <v>45</v>
      </c>
      <c r="B4458" s="9" t="s">
        <v>405</v>
      </c>
      <c r="C4458" t="s">
        <v>407</v>
      </c>
      <c r="D4458" t="s">
        <v>84</v>
      </c>
      <c r="E4458" t="s">
        <v>238</v>
      </c>
      <c r="F4458" t="s">
        <v>239</v>
      </c>
      <c r="G4458" t="s">
        <v>271</v>
      </c>
      <c r="H4458" t="s">
        <v>6</v>
      </c>
      <c r="I4458">
        <v>4</v>
      </c>
      <c r="J4458">
        <v>2</v>
      </c>
      <c r="K4458">
        <v>2</v>
      </c>
      <c r="L4458">
        <v>0</v>
      </c>
      <c r="M4458">
        <v>2</v>
      </c>
      <c r="N4458">
        <v>0</v>
      </c>
      <c r="O4458" s="99">
        <f t="shared" si="139"/>
        <v>4</v>
      </c>
      <c r="P4458" s="88">
        <f t="shared" si="140"/>
        <v>0</v>
      </c>
    </row>
    <row r="4459" spans="1:16" x14ac:dyDescent="0.3">
      <c r="A4459" t="s">
        <v>45</v>
      </c>
      <c r="B4459" s="9" t="s">
        <v>405</v>
      </c>
      <c r="C4459" t="s">
        <v>407</v>
      </c>
      <c r="D4459" t="s">
        <v>86</v>
      </c>
      <c r="E4459" t="s">
        <v>240</v>
      </c>
      <c r="F4459" t="s">
        <v>239</v>
      </c>
      <c r="G4459" t="s">
        <v>271</v>
      </c>
      <c r="H4459" t="s">
        <v>4</v>
      </c>
      <c r="I4459">
        <v>122</v>
      </c>
      <c r="J4459">
        <v>64</v>
      </c>
      <c r="K4459">
        <v>11</v>
      </c>
      <c r="L4459">
        <v>53</v>
      </c>
      <c r="M4459">
        <v>29</v>
      </c>
      <c r="N4459">
        <v>29</v>
      </c>
      <c r="O4459" s="99">
        <f t="shared" si="139"/>
        <v>122</v>
      </c>
      <c r="P4459" s="88">
        <f t="shared" si="140"/>
        <v>29</v>
      </c>
    </row>
    <row r="4460" spans="1:16" x14ac:dyDescent="0.3">
      <c r="A4460" t="s">
        <v>45</v>
      </c>
      <c r="B4460" s="9" t="s">
        <v>405</v>
      </c>
      <c r="C4460" t="s">
        <v>407</v>
      </c>
      <c r="D4460" t="s">
        <v>86</v>
      </c>
      <c r="E4460" t="s">
        <v>240</v>
      </c>
      <c r="F4460" t="s">
        <v>239</v>
      </c>
      <c r="G4460" t="s">
        <v>271</v>
      </c>
      <c r="H4460" t="s">
        <v>5</v>
      </c>
      <c r="I4460">
        <v>11</v>
      </c>
      <c r="J4460">
        <v>5</v>
      </c>
      <c r="K4460">
        <v>0</v>
      </c>
      <c r="L4460">
        <v>5</v>
      </c>
      <c r="M4460">
        <v>1</v>
      </c>
      <c r="N4460">
        <v>5</v>
      </c>
      <c r="O4460" s="99">
        <f t="shared" si="139"/>
        <v>11</v>
      </c>
      <c r="P4460" s="88">
        <f t="shared" si="140"/>
        <v>5</v>
      </c>
    </row>
    <row r="4461" spans="1:16" x14ac:dyDescent="0.3">
      <c r="A4461" t="s">
        <v>45</v>
      </c>
      <c r="B4461" s="9" t="s">
        <v>405</v>
      </c>
      <c r="C4461" t="s">
        <v>407</v>
      </c>
      <c r="D4461" t="s">
        <v>86</v>
      </c>
      <c r="E4461" t="s">
        <v>240</v>
      </c>
      <c r="F4461" t="s">
        <v>239</v>
      </c>
      <c r="G4461" t="s">
        <v>271</v>
      </c>
      <c r="H4461" t="s">
        <v>7</v>
      </c>
      <c r="I4461">
        <v>9</v>
      </c>
      <c r="J4461">
        <v>6</v>
      </c>
      <c r="K4461">
        <v>1</v>
      </c>
      <c r="L4461">
        <v>5</v>
      </c>
      <c r="M4461">
        <v>1</v>
      </c>
      <c r="N4461">
        <v>2</v>
      </c>
      <c r="O4461" s="99">
        <f t="shared" si="139"/>
        <v>9</v>
      </c>
      <c r="P4461" s="88">
        <f t="shared" si="140"/>
        <v>2</v>
      </c>
    </row>
    <row r="4462" spans="1:16" x14ac:dyDescent="0.3">
      <c r="A4462" t="s">
        <v>45</v>
      </c>
      <c r="B4462" s="9" t="s">
        <v>405</v>
      </c>
      <c r="C4462" t="s">
        <v>407</v>
      </c>
      <c r="D4462" t="s">
        <v>86</v>
      </c>
      <c r="E4462" t="s">
        <v>240</v>
      </c>
      <c r="F4462" t="s">
        <v>239</v>
      </c>
      <c r="G4462" t="s">
        <v>271</v>
      </c>
      <c r="H4462" t="s">
        <v>6</v>
      </c>
      <c r="I4462">
        <v>6</v>
      </c>
      <c r="J4462">
        <v>1</v>
      </c>
      <c r="K4462">
        <v>0</v>
      </c>
      <c r="L4462">
        <v>1</v>
      </c>
      <c r="M4462">
        <v>4</v>
      </c>
      <c r="N4462">
        <v>1</v>
      </c>
      <c r="O4462" s="99">
        <f t="shared" si="139"/>
        <v>6</v>
      </c>
      <c r="P4462" s="88">
        <f t="shared" si="140"/>
        <v>1</v>
      </c>
    </row>
    <row r="4463" spans="1:16" x14ac:dyDescent="0.3">
      <c r="A4463" t="s">
        <v>45</v>
      </c>
      <c r="B4463" s="9" t="s">
        <v>405</v>
      </c>
      <c r="C4463" t="s">
        <v>407</v>
      </c>
      <c r="D4463" t="s">
        <v>88</v>
      </c>
      <c r="E4463" t="s">
        <v>241</v>
      </c>
      <c r="F4463" t="s">
        <v>220</v>
      </c>
      <c r="G4463" t="s">
        <v>271</v>
      </c>
      <c r="H4463" t="s">
        <v>4</v>
      </c>
      <c r="I4463">
        <v>11</v>
      </c>
      <c r="J4463">
        <v>7</v>
      </c>
      <c r="K4463">
        <v>1</v>
      </c>
      <c r="L4463">
        <v>6</v>
      </c>
      <c r="M4463">
        <v>4</v>
      </c>
      <c r="N4463">
        <v>0</v>
      </c>
      <c r="O4463" s="99">
        <f t="shared" si="139"/>
        <v>11</v>
      </c>
      <c r="P4463" s="88">
        <f t="shared" si="140"/>
        <v>0</v>
      </c>
    </row>
    <row r="4464" spans="1:16" x14ac:dyDescent="0.3">
      <c r="A4464" t="s">
        <v>45</v>
      </c>
      <c r="B4464" s="9" t="s">
        <v>405</v>
      </c>
      <c r="C4464" t="s">
        <v>407</v>
      </c>
      <c r="D4464" t="s">
        <v>88</v>
      </c>
      <c r="E4464" t="s">
        <v>241</v>
      </c>
      <c r="F4464" t="s">
        <v>220</v>
      </c>
      <c r="G4464" t="s">
        <v>271</v>
      </c>
      <c r="H4464" t="s">
        <v>5</v>
      </c>
      <c r="I4464">
        <v>3</v>
      </c>
      <c r="J4464">
        <v>3</v>
      </c>
      <c r="K4464">
        <v>1</v>
      </c>
      <c r="L4464">
        <v>2</v>
      </c>
      <c r="M4464">
        <v>0</v>
      </c>
      <c r="N4464">
        <v>0</v>
      </c>
      <c r="O4464" s="99">
        <f t="shared" si="139"/>
        <v>3</v>
      </c>
      <c r="P4464" s="88">
        <f t="shared" si="140"/>
        <v>0</v>
      </c>
    </row>
    <row r="4465" spans="1:16" x14ac:dyDescent="0.3">
      <c r="A4465" t="s">
        <v>45</v>
      </c>
      <c r="B4465" s="9" t="s">
        <v>405</v>
      </c>
      <c r="C4465" t="s">
        <v>407</v>
      </c>
      <c r="D4465" t="s">
        <v>88</v>
      </c>
      <c r="E4465" t="s">
        <v>241</v>
      </c>
      <c r="F4465" t="s">
        <v>220</v>
      </c>
      <c r="G4465" t="s">
        <v>271</v>
      </c>
      <c r="H4465" t="s">
        <v>6</v>
      </c>
      <c r="I4465">
        <v>2</v>
      </c>
      <c r="J4465">
        <v>1</v>
      </c>
      <c r="K4465">
        <v>1</v>
      </c>
      <c r="L4465">
        <v>0</v>
      </c>
      <c r="M4465">
        <v>1</v>
      </c>
      <c r="N4465">
        <v>0</v>
      </c>
      <c r="O4465" s="99">
        <f t="shared" si="139"/>
        <v>2</v>
      </c>
      <c r="P4465" s="88">
        <f t="shared" si="140"/>
        <v>0</v>
      </c>
    </row>
    <row r="4466" spans="1:16" x14ac:dyDescent="0.3">
      <c r="A4466" t="s">
        <v>45</v>
      </c>
      <c r="B4466" s="9" t="s">
        <v>405</v>
      </c>
      <c r="C4466" t="s">
        <v>407</v>
      </c>
      <c r="D4466" t="s">
        <v>90</v>
      </c>
      <c r="E4466" t="s">
        <v>242</v>
      </c>
      <c r="F4466" t="s">
        <v>220</v>
      </c>
      <c r="G4466" t="s">
        <v>272</v>
      </c>
      <c r="H4466" t="s">
        <v>4</v>
      </c>
      <c r="I4466">
        <v>17</v>
      </c>
      <c r="J4466">
        <v>8</v>
      </c>
      <c r="K4466">
        <v>0</v>
      </c>
      <c r="L4466">
        <v>8</v>
      </c>
      <c r="M4466">
        <v>6</v>
      </c>
      <c r="N4466">
        <v>3</v>
      </c>
      <c r="O4466" s="99">
        <f t="shared" si="139"/>
        <v>17</v>
      </c>
      <c r="P4466" s="88">
        <f t="shared" si="140"/>
        <v>3</v>
      </c>
    </row>
    <row r="4467" spans="1:16" x14ac:dyDescent="0.3">
      <c r="A4467" t="s">
        <v>45</v>
      </c>
      <c r="B4467" s="9" t="s">
        <v>405</v>
      </c>
      <c r="C4467" t="s">
        <v>407</v>
      </c>
      <c r="D4467" t="s">
        <v>90</v>
      </c>
      <c r="E4467" t="s">
        <v>242</v>
      </c>
      <c r="F4467" t="s">
        <v>220</v>
      </c>
      <c r="G4467" t="s">
        <v>272</v>
      </c>
      <c r="H4467" t="s">
        <v>5</v>
      </c>
      <c r="I4467">
        <v>10</v>
      </c>
      <c r="J4467">
        <v>7</v>
      </c>
      <c r="K4467">
        <v>1</v>
      </c>
      <c r="L4467">
        <v>6</v>
      </c>
      <c r="M4467">
        <v>0</v>
      </c>
      <c r="N4467">
        <v>3</v>
      </c>
      <c r="O4467" s="99">
        <f t="shared" si="139"/>
        <v>10</v>
      </c>
      <c r="P4467" s="88">
        <f t="shared" si="140"/>
        <v>3</v>
      </c>
    </row>
    <row r="4468" spans="1:16" x14ac:dyDescent="0.3">
      <c r="A4468" t="s">
        <v>45</v>
      </c>
      <c r="B4468" s="9" t="s">
        <v>405</v>
      </c>
      <c r="C4468" t="s">
        <v>407</v>
      </c>
      <c r="D4468" t="s">
        <v>90</v>
      </c>
      <c r="E4468" t="s">
        <v>242</v>
      </c>
      <c r="F4468" t="s">
        <v>220</v>
      </c>
      <c r="G4468" t="s">
        <v>272</v>
      </c>
      <c r="H4468" t="s">
        <v>6</v>
      </c>
      <c r="I4468">
        <v>2</v>
      </c>
      <c r="J4468">
        <v>2</v>
      </c>
      <c r="K4468">
        <v>1</v>
      </c>
      <c r="L4468">
        <v>1</v>
      </c>
      <c r="M4468">
        <v>0</v>
      </c>
      <c r="N4468">
        <v>0</v>
      </c>
      <c r="O4468" s="99">
        <f t="shared" si="139"/>
        <v>2</v>
      </c>
      <c r="P4468" s="88">
        <f t="shared" si="140"/>
        <v>0</v>
      </c>
    </row>
    <row r="4469" spans="1:16" x14ac:dyDescent="0.3">
      <c r="A4469" t="s">
        <v>45</v>
      </c>
      <c r="B4469" s="9" t="s">
        <v>405</v>
      </c>
      <c r="C4469" t="s">
        <v>407</v>
      </c>
      <c r="D4469" t="s">
        <v>92</v>
      </c>
      <c r="E4469" t="s">
        <v>243</v>
      </c>
      <c r="F4469" t="s">
        <v>220</v>
      </c>
      <c r="G4469" t="s">
        <v>271</v>
      </c>
      <c r="H4469" t="s">
        <v>4</v>
      </c>
      <c r="I4469">
        <v>28</v>
      </c>
      <c r="J4469">
        <v>26</v>
      </c>
      <c r="K4469">
        <v>2</v>
      </c>
      <c r="L4469">
        <v>24</v>
      </c>
      <c r="M4469">
        <v>1</v>
      </c>
      <c r="N4469">
        <v>1</v>
      </c>
      <c r="O4469" s="99">
        <f t="shared" si="139"/>
        <v>28</v>
      </c>
      <c r="P4469" s="88">
        <f t="shared" si="140"/>
        <v>1</v>
      </c>
    </row>
    <row r="4470" spans="1:16" x14ac:dyDescent="0.3">
      <c r="A4470" t="s">
        <v>45</v>
      </c>
      <c r="B4470" s="9" t="s">
        <v>405</v>
      </c>
      <c r="C4470" t="s">
        <v>407</v>
      </c>
      <c r="D4470" t="s">
        <v>92</v>
      </c>
      <c r="E4470" t="s">
        <v>243</v>
      </c>
      <c r="F4470" t="s">
        <v>220</v>
      </c>
      <c r="G4470" t="s">
        <v>271</v>
      </c>
      <c r="H4470" t="s">
        <v>5</v>
      </c>
      <c r="I4470">
        <v>5</v>
      </c>
      <c r="J4470">
        <v>3</v>
      </c>
      <c r="K4470">
        <v>0</v>
      </c>
      <c r="L4470">
        <v>3</v>
      </c>
      <c r="M4470">
        <v>1</v>
      </c>
      <c r="N4470">
        <v>1</v>
      </c>
      <c r="O4470" s="99">
        <f t="shared" si="139"/>
        <v>5</v>
      </c>
      <c r="P4470" s="88">
        <f t="shared" si="140"/>
        <v>1</v>
      </c>
    </row>
    <row r="4471" spans="1:16" x14ac:dyDescent="0.3">
      <c r="A4471" t="s">
        <v>45</v>
      </c>
      <c r="B4471" s="9" t="s">
        <v>405</v>
      </c>
      <c r="C4471" t="s">
        <v>407</v>
      </c>
      <c r="D4471" t="s">
        <v>94</v>
      </c>
      <c r="E4471" t="s">
        <v>244</v>
      </c>
      <c r="F4471" t="s">
        <v>220</v>
      </c>
      <c r="G4471" t="s">
        <v>272</v>
      </c>
      <c r="H4471" t="s">
        <v>4</v>
      </c>
      <c r="I4471">
        <v>31</v>
      </c>
      <c r="J4471">
        <v>6</v>
      </c>
      <c r="K4471">
        <v>1</v>
      </c>
      <c r="L4471">
        <v>5</v>
      </c>
      <c r="M4471">
        <v>6</v>
      </c>
      <c r="N4471">
        <v>19</v>
      </c>
      <c r="O4471" s="99">
        <f t="shared" si="139"/>
        <v>31</v>
      </c>
      <c r="P4471" s="88">
        <f t="shared" si="140"/>
        <v>19</v>
      </c>
    </row>
    <row r="4472" spans="1:16" x14ac:dyDescent="0.3">
      <c r="A4472" t="s">
        <v>45</v>
      </c>
      <c r="B4472" s="9" t="s">
        <v>405</v>
      </c>
      <c r="C4472" t="s">
        <v>407</v>
      </c>
      <c r="D4472" t="s">
        <v>94</v>
      </c>
      <c r="E4472" t="s">
        <v>244</v>
      </c>
      <c r="F4472" t="s">
        <v>220</v>
      </c>
      <c r="G4472" t="s">
        <v>272</v>
      </c>
      <c r="H4472" t="s">
        <v>5</v>
      </c>
      <c r="I4472">
        <v>2</v>
      </c>
      <c r="J4472">
        <v>0</v>
      </c>
      <c r="K4472">
        <v>0</v>
      </c>
      <c r="L4472">
        <v>0</v>
      </c>
      <c r="M4472">
        <v>1</v>
      </c>
      <c r="N4472">
        <v>1</v>
      </c>
      <c r="O4472" s="99">
        <f t="shared" si="139"/>
        <v>2</v>
      </c>
      <c r="P4472" s="88">
        <f t="shared" si="140"/>
        <v>1</v>
      </c>
    </row>
    <row r="4473" spans="1:16" x14ac:dyDescent="0.3">
      <c r="A4473" t="s">
        <v>45</v>
      </c>
      <c r="B4473" s="9" t="s">
        <v>405</v>
      </c>
      <c r="C4473" t="s">
        <v>407</v>
      </c>
      <c r="D4473" t="s">
        <v>94</v>
      </c>
      <c r="E4473" t="s">
        <v>244</v>
      </c>
      <c r="F4473" t="s">
        <v>220</v>
      </c>
      <c r="G4473" t="s">
        <v>272</v>
      </c>
      <c r="H4473" t="s">
        <v>7</v>
      </c>
      <c r="I4473">
        <v>2</v>
      </c>
      <c r="J4473">
        <v>2</v>
      </c>
      <c r="K4473">
        <v>1</v>
      </c>
      <c r="L4473">
        <v>1</v>
      </c>
      <c r="M4473">
        <v>0</v>
      </c>
      <c r="N4473">
        <v>0</v>
      </c>
      <c r="O4473" s="99">
        <f t="shared" si="139"/>
        <v>2</v>
      </c>
      <c r="P4473" s="88">
        <f t="shared" si="140"/>
        <v>0</v>
      </c>
    </row>
    <row r="4474" spans="1:16" x14ac:dyDescent="0.3">
      <c r="A4474" t="s">
        <v>45</v>
      </c>
      <c r="B4474" s="9" t="s">
        <v>405</v>
      </c>
      <c r="C4474" t="s">
        <v>407</v>
      </c>
      <c r="D4474" t="s">
        <v>94</v>
      </c>
      <c r="E4474" t="s">
        <v>244</v>
      </c>
      <c r="F4474" t="s">
        <v>220</v>
      </c>
      <c r="G4474" t="s">
        <v>272</v>
      </c>
      <c r="H4474" t="s">
        <v>6</v>
      </c>
      <c r="I4474">
        <v>6</v>
      </c>
      <c r="J4474">
        <v>5</v>
      </c>
      <c r="K4474">
        <v>5</v>
      </c>
      <c r="L4474">
        <v>0</v>
      </c>
      <c r="M4474">
        <v>1</v>
      </c>
      <c r="N4474">
        <v>0</v>
      </c>
      <c r="O4474" s="99">
        <f t="shared" si="139"/>
        <v>6</v>
      </c>
      <c r="P4474" s="88">
        <f t="shared" si="140"/>
        <v>0</v>
      </c>
    </row>
    <row r="4475" spans="1:16" x14ac:dyDescent="0.3">
      <c r="A4475" t="s">
        <v>45</v>
      </c>
      <c r="B4475" s="9" t="s">
        <v>405</v>
      </c>
      <c r="C4475" t="s">
        <v>407</v>
      </c>
      <c r="D4475" t="s">
        <v>100</v>
      </c>
      <c r="E4475" t="s">
        <v>247</v>
      </c>
      <c r="F4475" t="s">
        <v>220</v>
      </c>
      <c r="G4475" t="s">
        <v>272</v>
      </c>
      <c r="H4475" t="s">
        <v>4</v>
      </c>
      <c r="I4475">
        <v>57</v>
      </c>
      <c r="J4475">
        <v>32</v>
      </c>
      <c r="K4475">
        <v>4</v>
      </c>
      <c r="L4475">
        <v>28</v>
      </c>
      <c r="M4475">
        <v>11</v>
      </c>
      <c r="N4475">
        <v>14</v>
      </c>
      <c r="O4475" s="99">
        <f t="shared" si="139"/>
        <v>57</v>
      </c>
      <c r="P4475" s="88">
        <f t="shared" si="140"/>
        <v>14</v>
      </c>
    </row>
    <row r="4476" spans="1:16" x14ac:dyDescent="0.3">
      <c r="A4476" t="s">
        <v>45</v>
      </c>
      <c r="B4476" s="9" t="s">
        <v>405</v>
      </c>
      <c r="C4476" t="s">
        <v>407</v>
      </c>
      <c r="D4476" t="s">
        <v>100</v>
      </c>
      <c r="E4476" t="s">
        <v>247</v>
      </c>
      <c r="F4476" t="s">
        <v>220</v>
      </c>
      <c r="G4476" t="s">
        <v>272</v>
      </c>
      <c r="H4476" t="s">
        <v>5</v>
      </c>
      <c r="I4476">
        <v>9</v>
      </c>
      <c r="J4476">
        <v>2</v>
      </c>
      <c r="K4476">
        <v>0</v>
      </c>
      <c r="L4476">
        <v>2</v>
      </c>
      <c r="M4476">
        <v>5</v>
      </c>
      <c r="N4476">
        <v>2</v>
      </c>
      <c r="O4476" s="99">
        <f t="shared" si="139"/>
        <v>9</v>
      </c>
      <c r="P4476" s="88">
        <f t="shared" si="140"/>
        <v>2</v>
      </c>
    </row>
    <row r="4477" spans="1:16" x14ac:dyDescent="0.3">
      <c r="A4477" t="s">
        <v>45</v>
      </c>
      <c r="B4477" s="9" t="s">
        <v>405</v>
      </c>
      <c r="C4477" t="s">
        <v>407</v>
      </c>
      <c r="D4477" t="s">
        <v>100</v>
      </c>
      <c r="E4477" t="s">
        <v>247</v>
      </c>
      <c r="F4477" t="s">
        <v>220</v>
      </c>
      <c r="G4477" t="s">
        <v>272</v>
      </c>
      <c r="H4477" t="s">
        <v>7</v>
      </c>
      <c r="I4477">
        <v>4</v>
      </c>
      <c r="J4477">
        <v>1</v>
      </c>
      <c r="K4477">
        <v>0</v>
      </c>
      <c r="L4477">
        <v>1</v>
      </c>
      <c r="M4477">
        <v>3</v>
      </c>
      <c r="N4477">
        <v>0</v>
      </c>
      <c r="O4477" s="99">
        <f t="shared" si="139"/>
        <v>4</v>
      </c>
      <c r="P4477" s="88">
        <f t="shared" si="140"/>
        <v>0</v>
      </c>
    </row>
    <row r="4478" spans="1:16" x14ac:dyDescent="0.3">
      <c r="A4478" t="s">
        <v>45</v>
      </c>
      <c r="B4478" s="9" t="s">
        <v>405</v>
      </c>
      <c r="C4478" t="s">
        <v>407</v>
      </c>
      <c r="D4478" t="s">
        <v>100</v>
      </c>
      <c r="E4478" t="s">
        <v>247</v>
      </c>
      <c r="F4478" t="s">
        <v>220</v>
      </c>
      <c r="G4478" t="s">
        <v>272</v>
      </c>
      <c r="H4478" t="s">
        <v>6</v>
      </c>
      <c r="I4478">
        <v>9</v>
      </c>
      <c r="J4478">
        <v>7</v>
      </c>
      <c r="K4478">
        <v>1</v>
      </c>
      <c r="L4478">
        <v>6</v>
      </c>
      <c r="M4478">
        <v>2</v>
      </c>
      <c r="N4478">
        <v>0</v>
      </c>
      <c r="O4478" s="99">
        <f t="shared" si="139"/>
        <v>9</v>
      </c>
      <c r="P4478" s="88">
        <f t="shared" si="140"/>
        <v>0</v>
      </c>
    </row>
    <row r="4479" spans="1:16" x14ac:dyDescent="0.3">
      <c r="A4479" t="s">
        <v>45</v>
      </c>
      <c r="B4479" s="9" t="s">
        <v>405</v>
      </c>
      <c r="C4479" t="s">
        <v>407</v>
      </c>
      <c r="D4479" t="s">
        <v>102</v>
      </c>
      <c r="E4479" t="s">
        <v>248</v>
      </c>
      <c r="F4479" t="s">
        <v>220</v>
      </c>
      <c r="G4479" t="s">
        <v>271</v>
      </c>
      <c r="H4479" t="s">
        <v>4</v>
      </c>
      <c r="I4479">
        <v>94</v>
      </c>
      <c r="J4479">
        <v>14</v>
      </c>
      <c r="K4479">
        <v>4</v>
      </c>
      <c r="L4479">
        <v>10</v>
      </c>
      <c r="M4479">
        <v>36</v>
      </c>
      <c r="N4479">
        <v>44</v>
      </c>
      <c r="O4479" s="99">
        <f t="shared" si="139"/>
        <v>94</v>
      </c>
      <c r="P4479" s="88">
        <f t="shared" si="140"/>
        <v>44</v>
      </c>
    </row>
    <row r="4480" spans="1:16" x14ac:dyDescent="0.3">
      <c r="A4480" t="s">
        <v>45</v>
      </c>
      <c r="B4480" s="9" t="s">
        <v>405</v>
      </c>
      <c r="C4480" t="s">
        <v>407</v>
      </c>
      <c r="D4480" t="s">
        <v>102</v>
      </c>
      <c r="E4480" t="s">
        <v>248</v>
      </c>
      <c r="F4480" t="s">
        <v>220</v>
      </c>
      <c r="G4480" t="s">
        <v>271</v>
      </c>
      <c r="H4480" t="s">
        <v>5</v>
      </c>
      <c r="I4480">
        <v>11</v>
      </c>
      <c r="J4480">
        <v>1</v>
      </c>
      <c r="K4480">
        <v>0</v>
      </c>
      <c r="L4480">
        <v>1</v>
      </c>
      <c r="M4480">
        <v>4</v>
      </c>
      <c r="N4480">
        <v>6</v>
      </c>
      <c r="O4480" s="99">
        <f t="shared" si="139"/>
        <v>11</v>
      </c>
      <c r="P4480" s="88">
        <f t="shared" si="140"/>
        <v>6</v>
      </c>
    </row>
    <row r="4481" spans="1:16" x14ac:dyDescent="0.3">
      <c r="A4481" t="s">
        <v>45</v>
      </c>
      <c r="B4481" s="9" t="s">
        <v>405</v>
      </c>
      <c r="C4481" t="s">
        <v>407</v>
      </c>
      <c r="D4481" t="s">
        <v>102</v>
      </c>
      <c r="E4481" t="s">
        <v>248</v>
      </c>
      <c r="F4481" t="s">
        <v>220</v>
      </c>
      <c r="G4481" t="s">
        <v>271</v>
      </c>
      <c r="H4481" t="s">
        <v>7</v>
      </c>
      <c r="I4481">
        <v>4</v>
      </c>
      <c r="J4481">
        <v>4</v>
      </c>
      <c r="K4481">
        <v>4</v>
      </c>
      <c r="L4481">
        <v>0</v>
      </c>
      <c r="M4481">
        <v>0</v>
      </c>
      <c r="N4481">
        <v>0</v>
      </c>
      <c r="O4481" s="99">
        <f t="shared" si="139"/>
        <v>4</v>
      </c>
      <c r="P4481" s="88">
        <f t="shared" si="140"/>
        <v>0</v>
      </c>
    </row>
    <row r="4482" spans="1:16" x14ac:dyDescent="0.3">
      <c r="A4482" t="s">
        <v>45</v>
      </c>
      <c r="B4482" s="9" t="s">
        <v>405</v>
      </c>
      <c r="C4482" t="s">
        <v>407</v>
      </c>
      <c r="D4482" t="s">
        <v>102</v>
      </c>
      <c r="E4482" t="s">
        <v>248</v>
      </c>
      <c r="F4482" t="s">
        <v>220</v>
      </c>
      <c r="G4482" t="s">
        <v>271</v>
      </c>
      <c r="H4482" t="s">
        <v>6</v>
      </c>
      <c r="I4482">
        <v>4</v>
      </c>
      <c r="J4482">
        <v>2</v>
      </c>
      <c r="K4482">
        <v>1</v>
      </c>
      <c r="L4482">
        <v>1</v>
      </c>
      <c r="M4482">
        <v>0</v>
      </c>
      <c r="N4482">
        <v>2</v>
      </c>
      <c r="O4482" s="99">
        <f t="shared" si="139"/>
        <v>4</v>
      </c>
      <c r="P4482" s="88">
        <f t="shared" si="140"/>
        <v>2</v>
      </c>
    </row>
    <row r="4483" spans="1:16" x14ac:dyDescent="0.3">
      <c r="A4483" t="s">
        <v>45</v>
      </c>
      <c r="B4483" s="9" t="s">
        <v>405</v>
      </c>
      <c r="C4483" t="s">
        <v>407</v>
      </c>
      <c r="D4483" t="s">
        <v>104</v>
      </c>
      <c r="E4483" t="s">
        <v>249</v>
      </c>
      <c r="F4483" t="s">
        <v>220</v>
      </c>
      <c r="G4483" t="s">
        <v>272</v>
      </c>
      <c r="H4483" t="s">
        <v>4</v>
      </c>
      <c r="I4483">
        <v>19</v>
      </c>
      <c r="J4483">
        <v>14</v>
      </c>
      <c r="K4483">
        <v>3</v>
      </c>
      <c r="L4483">
        <v>11</v>
      </c>
      <c r="M4483">
        <v>3</v>
      </c>
      <c r="N4483">
        <v>2</v>
      </c>
      <c r="O4483" s="99">
        <f t="shared" ref="O4483:O4546" si="141">IF($I$1=$O$1,I4483,IF($J$1=$O$1,J4483,IF($K$1=$O$1,K4483,IF($L$1=$O$1,L4483,IF($M$1=$O$1,M4483,IF($N$1=$O$1,N4483,"x"))))))</f>
        <v>19</v>
      </c>
      <c r="P4483" s="88">
        <f t="shared" ref="P4483:P4546" si="142">IF($I$1=$P$1,I4483,IF($J$1=$P$1,J4483,IF($K$1=$P$1,K4483,IF($L$1=$P$1,L4483,IF($M$1=$P$1,M4483,IF($N$1=$P$1,N4483,"x"))))))</f>
        <v>2</v>
      </c>
    </row>
    <row r="4484" spans="1:16" x14ac:dyDescent="0.3">
      <c r="A4484" t="s">
        <v>45</v>
      </c>
      <c r="B4484" s="9" t="s">
        <v>405</v>
      </c>
      <c r="C4484" t="s">
        <v>407</v>
      </c>
      <c r="D4484" t="s">
        <v>104</v>
      </c>
      <c r="E4484" t="s">
        <v>249</v>
      </c>
      <c r="F4484" t="s">
        <v>220</v>
      </c>
      <c r="G4484" t="s">
        <v>272</v>
      </c>
      <c r="H4484" t="s">
        <v>5</v>
      </c>
      <c r="I4484">
        <v>2</v>
      </c>
      <c r="J4484">
        <v>1</v>
      </c>
      <c r="K4484">
        <v>0</v>
      </c>
      <c r="L4484">
        <v>1</v>
      </c>
      <c r="M4484">
        <v>1</v>
      </c>
      <c r="N4484">
        <v>0</v>
      </c>
      <c r="O4484" s="99">
        <f t="shared" si="141"/>
        <v>2</v>
      </c>
      <c r="P4484" s="88">
        <f t="shared" si="142"/>
        <v>0</v>
      </c>
    </row>
    <row r="4485" spans="1:16" x14ac:dyDescent="0.3">
      <c r="A4485" t="s">
        <v>45</v>
      </c>
      <c r="B4485" s="9" t="s">
        <v>405</v>
      </c>
      <c r="C4485" t="s">
        <v>407</v>
      </c>
      <c r="D4485" t="s">
        <v>104</v>
      </c>
      <c r="E4485" t="s">
        <v>249</v>
      </c>
      <c r="F4485" t="s">
        <v>220</v>
      </c>
      <c r="G4485" t="s">
        <v>272</v>
      </c>
      <c r="H4485" t="s">
        <v>7</v>
      </c>
      <c r="I4485">
        <v>3</v>
      </c>
      <c r="J4485">
        <v>3</v>
      </c>
      <c r="K4485">
        <v>2</v>
      </c>
      <c r="L4485">
        <v>1</v>
      </c>
      <c r="M4485">
        <v>0</v>
      </c>
      <c r="N4485">
        <v>0</v>
      </c>
      <c r="O4485" s="99">
        <f t="shared" si="141"/>
        <v>3</v>
      </c>
      <c r="P4485" s="88">
        <f t="shared" si="142"/>
        <v>0</v>
      </c>
    </row>
    <row r="4486" spans="1:16" x14ac:dyDescent="0.3">
      <c r="A4486" t="s">
        <v>45</v>
      </c>
      <c r="B4486" s="9" t="s">
        <v>405</v>
      </c>
      <c r="C4486" t="s">
        <v>407</v>
      </c>
      <c r="D4486" t="s">
        <v>104</v>
      </c>
      <c r="E4486" t="s">
        <v>249</v>
      </c>
      <c r="F4486" t="s">
        <v>220</v>
      </c>
      <c r="G4486" t="s">
        <v>272</v>
      </c>
      <c r="H4486" t="s">
        <v>6</v>
      </c>
      <c r="I4486">
        <v>4</v>
      </c>
      <c r="J4486">
        <v>4</v>
      </c>
      <c r="K4486">
        <v>0</v>
      </c>
      <c r="L4486">
        <v>4</v>
      </c>
      <c r="M4486">
        <v>0</v>
      </c>
      <c r="N4486">
        <v>0</v>
      </c>
      <c r="O4486" s="99">
        <f t="shared" si="141"/>
        <v>4</v>
      </c>
      <c r="P4486" s="88">
        <f t="shared" si="142"/>
        <v>0</v>
      </c>
    </row>
    <row r="4487" spans="1:16" x14ac:dyDescent="0.3">
      <c r="A4487" t="s">
        <v>45</v>
      </c>
      <c r="B4487" s="9" t="s">
        <v>405</v>
      </c>
      <c r="C4487" t="s">
        <v>407</v>
      </c>
      <c r="D4487" t="s">
        <v>106</v>
      </c>
      <c r="E4487" t="s">
        <v>250</v>
      </c>
      <c r="F4487" t="s">
        <v>220</v>
      </c>
      <c r="G4487" t="s">
        <v>273</v>
      </c>
      <c r="H4487" t="s">
        <v>4</v>
      </c>
      <c r="I4487">
        <v>28</v>
      </c>
      <c r="J4487">
        <v>6</v>
      </c>
      <c r="K4487">
        <v>0</v>
      </c>
      <c r="L4487">
        <v>6</v>
      </c>
      <c r="M4487">
        <v>7</v>
      </c>
      <c r="N4487">
        <v>15</v>
      </c>
      <c r="O4487" s="99">
        <f t="shared" si="141"/>
        <v>28</v>
      </c>
      <c r="P4487" s="88">
        <f t="shared" si="142"/>
        <v>15</v>
      </c>
    </row>
    <row r="4488" spans="1:16" x14ac:dyDescent="0.3">
      <c r="A4488" t="s">
        <v>45</v>
      </c>
      <c r="B4488" s="9" t="s">
        <v>405</v>
      </c>
      <c r="C4488" t="s">
        <v>407</v>
      </c>
      <c r="D4488" t="s">
        <v>106</v>
      </c>
      <c r="E4488" t="s">
        <v>250</v>
      </c>
      <c r="F4488" t="s">
        <v>220</v>
      </c>
      <c r="G4488" t="s">
        <v>273</v>
      </c>
      <c r="H4488" t="s">
        <v>5</v>
      </c>
      <c r="I4488">
        <v>4</v>
      </c>
      <c r="J4488">
        <v>1</v>
      </c>
      <c r="K4488">
        <v>1</v>
      </c>
      <c r="L4488">
        <v>0</v>
      </c>
      <c r="M4488">
        <v>1</v>
      </c>
      <c r="N4488">
        <v>2</v>
      </c>
      <c r="O4488" s="99">
        <f t="shared" si="141"/>
        <v>4</v>
      </c>
      <c r="P4488" s="88">
        <f t="shared" si="142"/>
        <v>2</v>
      </c>
    </row>
    <row r="4489" spans="1:16" x14ac:dyDescent="0.3">
      <c r="A4489" t="s">
        <v>45</v>
      </c>
      <c r="B4489" s="9" t="s">
        <v>405</v>
      </c>
      <c r="C4489" t="s">
        <v>407</v>
      </c>
      <c r="D4489" t="s">
        <v>106</v>
      </c>
      <c r="E4489" t="s">
        <v>250</v>
      </c>
      <c r="F4489" t="s">
        <v>220</v>
      </c>
      <c r="G4489" t="s">
        <v>273</v>
      </c>
      <c r="H4489" t="s">
        <v>6</v>
      </c>
      <c r="I4489">
        <v>2</v>
      </c>
      <c r="J4489">
        <v>1</v>
      </c>
      <c r="K4489">
        <v>0</v>
      </c>
      <c r="L4489">
        <v>1</v>
      </c>
      <c r="M4489">
        <v>1</v>
      </c>
      <c r="N4489">
        <v>0</v>
      </c>
      <c r="O4489" s="99">
        <f t="shared" si="141"/>
        <v>2</v>
      </c>
      <c r="P4489" s="88">
        <f t="shared" si="142"/>
        <v>0</v>
      </c>
    </row>
    <row r="4490" spans="1:16" x14ac:dyDescent="0.3">
      <c r="A4490" t="s">
        <v>45</v>
      </c>
      <c r="B4490" s="9" t="s">
        <v>405</v>
      </c>
      <c r="C4490" t="s">
        <v>407</v>
      </c>
      <c r="D4490" t="s">
        <v>108</v>
      </c>
      <c r="E4490" t="s">
        <v>251</v>
      </c>
      <c r="F4490" t="s">
        <v>239</v>
      </c>
      <c r="G4490" t="s">
        <v>271</v>
      </c>
      <c r="H4490" t="s">
        <v>4</v>
      </c>
      <c r="I4490">
        <v>38</v>
      </c>
      <c r="J4490">
        <v>23</v>
      </c>
      <c r="K4490">
        <v>5</v>
      </c>
      <c r="L4490">
        <v>18</v>
      </c>
      <c r="M4490">
        <v>8</v>
      </c>
      <c r="N4490">
        <v>7</v>
      </c>
      <c r="O4490" s="99">
        <f t="shared" si="141"/>
        <v>38</v>
      </c>
      <c r="P4490" s="88">
        <f t="shared" si="142"/>
        <v>7</v>
      </c>
    </row>
    <row r="4491" spans="1:16" x14ac:dyDescent="0.3">
      <c r="A4491" t="s">
        <v>45</v>
      </c>
      <c r="B4491" s="9" t="s">
        <v>405</v>
      </c>
      <c r="C4491" t="s">
        <v>407</v>
      </c>
      <c r="D4491" t="s">
        <v>108</v>
      </c>
      <c r="E4491" t="s">
        <v>251</v>
      </c>
      <c r="F4491" t="s">
        <v>239</v>
      </c>
      <c r="G4491" t="s">
        <v>271</v>
      </c>
      <c r="H4491" t="s">
        <v>5</v>
      </c>
      <c r="I4491">
        <v>5</v>
      </c>
      <c r="J4491">
        <v>2</v>
      </c>
      <c r="K4491">
        <v>0</v>
      </c>
      <c r="L4491">
        <v>2</v>
      </c>
      <c r="M4491">
        <v>3</v>
      </c>
      <c r="N4491">
        <v>0</v>
      </c>
      <c r="O4491" s="99">
        <f t="shared" si="141"/>
        <v>5</v>
      </c>
      <c r="P4491" s="88">
        <f t="shared" si="142"/>
        <v>0</v>
      </c>
    </row>
    <row r="4492" spans="1:16" x14ac:dyDescent="0.3">
      <c r="A4492" t="s">
        <v>45</v>
      </c>
      <c r="B4492" s="9" t="s">
        <v>405</v>
      </c>
      <c r="C4492" t="s">
        <v>407</v>
      </c>
      <c r="D4492" t="s">
        <v>108</v>
      </c>
      <c r="E4492" t="s">
        <v>251</v>
      </c>
      <c r="F4492" t="s">
        <v>239</v>
      </c>
      <c r="G4492" t="s">
        <v>271</v>
      </c>
      <c r="H4492" t="s">
        <v>7</v>
      </c>
      <c r="I4492">
        <v>2</v>
      </c>
      <c r="J4492">
        <v>0</v>
      </c>
      <c r="K4492">
        <v>0</v>
      </c>
      <c r="L4492">
        <v>0</v>
      </c>
      <c r="M4492">
        <v>1</v>
      </c>
      <c r="N4492">
        <v>1</v>
      </c>
      <c r="O4492" s="99">
        <f t="shared" si="141"/>
        <v>2</v>
      </c>
      <c r="P4492" s="88">
        <f t="shared" si="142"/>
        <v>1</v>
      </c>
    </row>
    <row r="4493" spans="1:16" x14ac:dyDescent="0.3">
      <c r="A4493" t="s">
        <v>45</v>
      </c>
      <c r="B4493" s="9" t="s">
        <v>405</v>
      </c>
      <c r="C4493" t="s">
        <v>407</v>
      </c>
      <c r="D4493" t="s">
        <v>110</v>
      </c>
      <c r="E4493" t="s">
        <v>252</v>
      </c>
      <c r="F4493" t="s">
        <v>220</v>
      </c>
      <c r="G4493" t="s">
        <v>273</v>
      </c>
      <c r="H4493" t="s">
        <v>4</v>
      </c>
      <c r="I4493">
        <v>18</v>
      </c>
      <c r="J4493">
        <v>7</v>
      </c>
      <c r="K4493">
        <v>2</v>
      </c>
      <c r="L4493">
        <v>5</v>
      </c>
      <c r="M4493">
        <v>9</v>
      </c>
      <c r="N4493">
        <v>2</v>
      </c>
      <c r="O4493" s="99">
        <f t="shared" si="141"/>
        <v>18</v>
      </c>
      <c r="P4493" s="88">
        <f t="shared" si="142"/>
        <v>2</v>
      </c>
    </row>
    <row r="4494" spans="1:16" x14ac:dyDescent="0.3">
      <c r="A4494" t="s">
        <v>45</v>
      </c>
      <c r="B4494" s="9" t="s">
        <v>405</v>
      </c>
      <c r="C4494" t="s">
        <v>407</v>
      </c>
      <c r="D4494" t="s">
        <v>110</v>
      </c>
      <c r="E4494" t="s">
        <v>252</v>
      </c>
      <c r="F4494" t="s">
        <v>220</v>
      </c>
      <c r="G4494" t="s">
        <v>273</v>
      </c>
      <c r="H4494" t="s">
        <v>5</v>
      </c>
      <c r="I4494">
        <v>4</v>
      </c>
      <c r="J4494">
        <v>3</v>
      </c>
      <c r="K4494">
        <v>1</v>
      </c>
      <c r="L4494">
        <v>2</v>
      </c>
      <c r="M4494">
        <v>1</v>
      </c>
      <c r="N4494">
        <v>0</v>
      </c>
      <c r="O4494" s="99">
        <f t="shared" si="141"/>
        <v>4</v>
      </c>
      <c r="P4494" s="88">
        <f t="shared" si="142"/>
        <v>0</v>
      </c>
    </row>
    <row r="4495" spans="1:16" x14ac:dyDescent="0.3">
      <c r="A4495" t="s">
        <v>45</v>
      </c>
      <c r="B4495" s="9" t="s">
        <v>405</v>
      </c>
      <c r="C4495" t="s">
        <v>407</v>
      </c>
      <c r="D4495" t="s">
        <v>110</v>
      </c>
      <c r="E4495" t="s">
        <v>252</v>
      </c>
      <c r="F4495" t="s">
        <v>220</v>
      </c>
      <c r="G4495" t="s">
        <v>273</v>
      </c>
      <c r="H4495" t="s">
        <v>7</v>
      </c>
      <c r="I4495">
        <v>2</v>
      </c>
      <c r="J4495">
        <v>2</v>
      </c>
      <c r="K4495">
        <v>0</v>
      </c>
      <c r="L4495">
        <v>2</v>
      </c>
      <c r="M4495">
        <v>0</v>
      </c>
      <c r="N4495">
        <v>0</v>
      </c>
      <c r="O4495" s="99">
        <f t="shared" si="141"/>
        <v>2</v>
      </c>
      <c r="P4495" s="88">
        <f t="shared" si="142"/>
        <v>0</v>
      </c>
    </row>
    <row r="4496" spans="1:16" x14ac:dyDescent="0.3">
      <c r="A4496" t="s">
        <v>45</v>
      </c>
      <c r="B4496" s="9" t="s">
        <v>405</v>
      </c>
      <c r="C4496" t="s">
        <v>407</v>
      </c>
      <c r="D4496" t="s">
        <v>110</v>
      </c>
      <c r="E4496" t="s">
        <v>252</v>
      </c>
      <c r="F4496" t="s">
        <v>220</v>
      </c>
      <c r="G4496" t="s">
        <v>273</v>
      </c>
      <c r="H4496" t="s">
        <v>6</v>
      </c>
      <c r="I4496">
        <v>2</v>
      </c>
      <c r="J4496">
        <v>2</v>
      </c>
      <c r="K4496">
        <v>0</v>
      </c>
      <c r="L4496">
        <v>2</v>
      </c>
      <c r="M4496">
        <v>0</v>
      </c>
      <c r="N4496">
        <v>0</v>
      </c>
      <c r="O4496" s="99">
        <f t="shared" si="141"/>
        <v>2</v>
      </c>
      <c r="P4496" s="88">
        <f t="shared" si="142"/>
        <v>0</v>
      </c>
    </row>
    <row r="4497" spans="1:16" x14ac:dyDescent="0.3">
      <c r="A4497" t="s">
        <v>45</v>
      </c>
      <c r="B4497" s="9" t="s">
        <v>405</v>
      </c>
      <c r="C4497" t="s">
        <v>407</v>
      </c>
      <c r="D4497" t="s">
        <v>112</v>
      </c>
      <c r="E4497" t="s">
        <v>253</v>
      </c>
      <c r="F4497" t="s">
        <v>220</v>
      </c>
      <c r="G4497" t="s">
        <v>273</v>
      </c>
      <c r="H4497" t="s">
        <v>4</v>
      </c>
      <c r="I4497">
        <v>6</v>
      </c>
      <c r="J4497">
        <v>3</v>
      </c>
      <c r="K4497">
        <v>0</v>
      </c>
      <c r="L4497">
        <v>3</v>
      </c>
      <c r="M4497">
        <v>1</v>
      </c>
      <c r="N4497">
        <v>2</v>
      </c>
      <c r="O4497" s="99">
        <f t="shared" si="141"/>
        <v>6</v>
      </c>
      <c r="P4497" s="88">
        <f t="shared" si="142"/>
        <v>2</v>
      </c>
    </row>
    <row r="4498" spans="1:16" x14ac:dyDescent="0.3">
      <c r="A4498" t="s">
        <v>45</v>
      </c>
      <c r="B4498" s="9" t="s">
        <v>405</v>
      </c>
      <c r="C4498" t="s">
        <v>407</v>
      </c>
      <c r="D4498" t="s">
        <v>112</v>
      </c>
      <c r="E4498" t="s">
        <v>253</v>
      </c>
      <c r="F4498" t="s">
        <v>220</v>
      </c>
      <c r="G4498" t="s">
        <v>273</v>
      </c>
      <c r="H4498" t="s">
        <v>5</v>
      </c>
      <c r="I4498">
        <v>3</v>
      </c>
      <c r="J4498">
        <v>3</v>
      </c>
      <c r="K4498">
        <v>0</v>
      </c>
      <c r="L4498">
        <v>3</v>
      </c>
      <c r="M4498">
        <v>0</v>
      </c>
      <c r="N4498">
        <v>0</v>
      </c>
      <c r="O4498" s="99">
        <f t="shared" si="141"/>
        <v>3</v>
      </c>
      <c r="P4498" s="88">
        <f t="shared" si="142"/>
        <v>0</v>
      </c>
    </row>
    <row r="4499" spans="1:16" x14ac:dyDescent="0.3">
      <c r="A4499" t="s">
        <v>45</v>
      </c>
      <c r="B4499" s="9" t="s">
        <v>405</v>
      </c>
      <c r="C4499" t="s">
        <v>407</v>
      </c>
      <c r="D4499" t="s">
        <v>114</v>
      </c>
      <c r="E4499" t="s">
        <v>254</v>
      </c>
      <c r="F4499" t="s">
        <v>220</v>
      </c>
      <c r="G4499" t="s">
        <v>272</v>
      </c>
      <c r="H4499" t="s">
        <v>4</v>
      </c>
      <c r="I4499">
        <v>15</v>
      </c>
      <c r="J4499">
        <v>8</v>
      </c>
      <c r="K4499">
        <v>0</v>
      </c>
      <c r="L4499">
        <v>8</v>
      </c>
      <c r="M4499">
        <v>6</v>
      </c>
      <c r="N4499">
        <v>1</v>
      </c>
      <c r="O4499" s="99">
        <f t="shared" si="141"/>
        <v>15</v>
      </c>
      <c r="P4499" s="88">
        <f t="shared" si="142"/>
        <v>1</v>
      </c>
    </row>
    <row r="4500" spans="1:16" x14ac:dyDescent="0.3">
      <c r="A4500" t="s">
        <v>45</v>
      </c>
      <c r="B4500" s="9" t="s">
        <v>405</v>
      </c>
      <c r="C4500" t="s">
        <v>407</v>
      </c>
      <c r="D4500" t="s">
        <v>114</v>
      </c>
      <c r="E4500" t="s">
        <v>254</v>
      </c>
      <c r="F4500" t="s">
        <v>220</v>
      </c>
      <c r="G4500" t="s">
        <v>272</v>
      </c>
      <c r="H4500" t="s">
        <v>5</v>
      </c>
      <c r="I4500">
        <v>3</v>
      </c>
      <c r="J4500">
        <v>0</v>
      </c>
      <c r="K4500">
        <v>0</v>
      </c>
      <c r="L4500">
        <v>0</v>
      </c>
      <c r="M4500">
        <v>2</v>
      </c>
      <c r="N4500">
        <v>1</v>
      </c>
      <c r="O4500" s="99">
        <f t="shared" si="141"/>
        <v>3</v>
      </c>
      <c r="P4500" s="88">
        <f t="shared" si="142"/>
        <v>1</v>
      </c>
    </row>
    <row r="4501" spans="1:16" x14ac:dyDescent="0.3">
      <c r="A4501" t="s">
        <v>45</v>
      </c>
      <c r="B4501" s="9" t="s">
        <v>405</v>
      </c>
      <c r="C4501" t="s">
        <v>407</v>
      </c>
      <c r="D4501" t="s">
        <v>114</v>
      </c>
      <c r="E4501" t="s">
        <v>254</v>
      </c>
      <c r="F4501" t="s">
        <v>220</v>
      </c>
      <c r="G4501" t="s">
        <v>272</v>
      </c>
      <c r="H4501" t="s">
        <v>7</v>
      </c>
      <c r="I4501">
        <v>1</v>
      </c>
      <c r="J4501">
        <v>1</v>
      </c>
      <c r="K4501">
        <v>0</v>
      </c>
      <c r="L4501">
        <v>1</v>
      </c>
      <c r="M4501">
        <v>0</v>
      </c>
      <c r="N4501">
        <v>0</v>
      </c>
      <c r="O4501" s="99">
        <f t="shared" si="141"/>
        <v>1</v>
      </c>
      <c r="P4501" s="88">
        <f t="shared" si="142"/>
        <v>0</v>
      </c>
    </row>
    <row r="4502" spans="1:16" x14ac:dyDescent="0.3">
      <c r="A4502" t="s">
        <v>45</v>
      </c>
      <c r="B4502" s="9" t="s">
        <v>405</v>
      </c>
      <c r="C4502" t="s">
        <v>407</v>
      </c>
      <c r="D4502" t="s">
        <v>114</v>
      </c>
      <c r="E4502" t="s">
        <v>254</v>
      </c>
      <c r="F4502" t="s">
        <v>220</v>
      </c>
      <c r="G4502" t="s">
        <v>272</v>
      </c>
      <c r="H4502" t="s">
        <v>6</v>
      </c>
      <c r="I4502">
        <v>2</v>
      </c>
      <c r="J4502">
        <v>2</v>
      </c>
      <c r="K4502">
        <v>0</v>
      </c>
      <c r="L4502">
        <v>2</v>
      </c>
      <c r="M4502">
        <v>0</v>
      </c>
      <c r="N4502">
        <v>0</v>
      </c>
      <c r="O4502" s="99">
        <f t="shared" si="141"/>
        <v>2</v>
      </c>
      <c r="P4502" s="88">
        <f t="shared" si="142"/>
        <v>0</v>
      </c>
    </row>
    <row r="4503" spans="1:16" x14ac:dyDescent="0.3">
      <c r="A4503" t="s">
        <v>45</v>
      </c>
      <c r="B4503" s="9" t="s">
        <v>405</v>
      </c>
      <c r="C4503" t="s">
        <v>407</v>
      </c>
      <c r="D4503" t="s">
        <v>116</v>
      </c>
      <c r="E4503" t="s">
        <v>255</v>
      </c>
      <c r="F4503" t="s">
        <v>220</v>
      </c>
      <c r="G4503" t="s">
        <v>273</v>
      </c>
      <c r="H4503" t="s">
        <v>4</v>
      </c>
      <c r="I4503">
        <v>7</v>
      </c>
      <c r="J4503">
        <v>5</v>
      </c>
      <c r="K4503">
        <v>2</v>
      </c>
      <c r="L4503">
        <v>3</v>
      </c>
      <c r="M4503">
        <v>2</v>
      </c>
      <c r="N4503">
        <v>0</v>
      </c>
      <c r="O4503" s="99">
        <f t="shared" si="141"/>
        <v>7</v>
      </c>
      <c r="P4503" s="88">
        <f t="shared" si="142"/>
        <v>0</v>
      </c>
    </row>
    <row r="4504" spans="1:16" x14ac:dyDescent="0.3">
      <c r="A4504" t="s">
        <v>45</v>
      </c>
      <c r="B4504" s="9" t="s">
        <v>405</v>
      </c>
      <c r="C4504" t="s">
        <v>407</v>
      </c>
      <c r="D4504" t="s">
        <v>116</v>
      </c>
      <c r="E4504" t="s">
        <v>255</v>
      </c>
      <c r="F4504" t="s">
        <v>220</v>
      </c>
      <c r="G4504" t="s">
        <v>273</v>
      </c>
      <c r="H4504" t="s">
        <v>5</v>
      </c>
      <c r="I4504">
        <v>1</v>
      </c>
      <c r="J4504">
        <v>0</v>
      </c>
      <c r="K4504">
        <v>0</v>
      </c>
      <c r="L4504">
        <v>0</v>
      </c>
      <c r="M4504">
        <v>1</v>
      </c>
      <c r="N4504">
        <v>0</v>
      </c>
      <c r="O4504" s="99">
        <f t="shared" si="141"/>
        <v>1</v>
      </c>
      <c r="P4504" s="88">
        <f t="shared" si="142"/>
        <v>0</v>
      </c>
    </row>
    <row r="4505" spans="1:16" x14ac:dyDescent="0.3">
      <c r="A4505" t="s">
        <v>45</v>
      </c>
      <c r="B4505" s="9" t="s">
        <v>405</v>
      </c>
      <c r="C4505" t="s">
        <v>407</v>
      </c>
      <c r="D4505" t="s">
        <v>116</v>
      </c>
      <c r="E4505" t="s">
        <v>255</v>
      </c>
      <c r="F4505" t="s">
        <v>220</v>
      </c>
      <c r="G4505" t="s">
        <v>273</v>
      </c>
      <c r="H4505" t="s">
        <v>7</v>
      </c>
      <c r="I4505">
        <v>1</v>
      </c>
      <c r="J4505">
        <v>1</v>
      </c>
      <c r="K4505">
        <v>1</v>
      </c>
      <c r="L4505">
        <v>0</v>
      </c>
      <c r="M4505">
        <v>0</v>
      </c>
      <c r="N4505">
        <v>0</v>
      </c>
      <c r="O4505" s="99">
        <f t="shared" si="141"/>
        <v>1</v>
      </c>
      <c r="P4505" s="88">
        <f t="shared" si="142"/>
        <v>0</v>
      </c>
    </row>
    <row r="4506" spans="1:16" x14ac:dyDescent="0.3">
      <c r="A4506" t="s">
        <v>45</v>
      </c>
      <c r="B4506" s="9" t="s">
        <v>405</v>
      </c>
      <c r="C4506" t="s">
        <v>407</v>
      </c>
      <c r="D4506" t="s">
        <v>116</v>
      </c>
      <c r="E4506" t="s">
        <v>255</v>
      </c>
      <c r="F4506" t="s">
        <v>220</v>
      </c>
      <c r="G4506" t="s">
        <v>273</v>
      </c>
      <c r="H4506" t="s">
        <v>6</v>
      </c>
      <c r="I4506">
        <v>4</v>
      </c>
      <c r="J4506">
        <v>2</v>
      </c>
      <c r="K4506">
        <v>1</v>
      </c>
      <c r="L4506">
        <v>1</v>
      </c>
      <c r="M4506">
        <v>0</v>
      </c>
      <c r="N4506">
        <v>2</v>
      </c>
      <c r="O4506" s="99">
        <f t="shared" si="141"/>
        <v>4</v>
      </c>
      <c r="P4506" s="88">
        <f t="shared" si="142"/>
        <v>2</v>
      </c>
    </row>
    <row r="4507" spans="1:16" x14ac:dyDescent="0.3">
      <c r="A4507" t="s">
        <v>45</v>
      </c>
      <c r="B4507" s="9" t="s">
        <v>405</v>
      </c>
      <c r="C4507" t="s">
        <v>407</v>
      </c>
      <c r="D4507" t="s">
        <v>118</v>
      </c>
      <c r="E4507" t="s">
        <v>256</v>
      </c>
      <c r="F4507" t="s">
        <v>220</v>
      </c>
      <c r="G4507" t="s">
        <v>271</v>
      </c>
      <c r="H4507" t="s">
        <v>4</v>
      </c>
      <c r="I4507">
        <v>24</v>
      </c>
      <c r="J4507">
        <v>8</v>
      </c>
      <c r="K4507">
        <v>6</v>
      </c>
      <c r="L4507">
        <v>2</v>
      </c>
      <c r="M4507">
        <v>13</v>
      </c>
      <c r="N4507">
        <v>3</v>
      </c>
      <c r="O4507" s="99">
        <f t="shared" si="141"/>
        <v>24</v>
      </c>
      <c r="P4507" s="88">
        <f t="shared" si="142"/>
        <v>3</v>
      </c>
    </row>
    <row r="4508" spans="1:16" x14ac:dyDescent="0.3">
      <c r="A4508" t="s">
        <v>45</v>
      </c>
      <c r="B4508" s="9" t="s">
        <v>405</v>
      </c>
      <c r="C4508" t="s">
        <v>407</v>
      </c>
      <c r="D4508" t="s">
        <v>118</v>
      </c>
      <c r="E4508" t="s">
        <v>256</v>
      </c>
      <c r="F4508" t="s">
        <v>220</v>
      </c>
      <c r="G4508" t="s">
        <v>271</v>
      </c>
      <c r="H4508" t="s">
        <v>5</v>
      </c>
      <c r="I4508">
        <v>1</v>
      </c>
      <c r="J4508">
        <v>1</v>
      </c>
      <c r="K4508">
        <v>0</v>
      </c>
      <c r="L4508">
        <v>1</v>
      </c>
      <c r="M4508">
        <v>0</v>
      </c>
      <c r="N4508">
        <v>0</v>
      </c>
      <c r="O4508" s="99">
        <f t="shared" si="141"/>
        <v>1</v>
      </c>
      <c r="P4508" s="88">
        <f t="shared" si="142"/>
        <v>0</v>
      </c>
    </row>
    <row r="4509" spans="1:16" x14ac:dyDescent="0.3">
      <c r="A4509" t="s">
        <v>45</v>
      </c>
      <c r="B4509" s="9" t="s">
        <v>405</v>
      </c>
      <c r="C4509" t="s">
        <v>407</v>
      </c>
      <c r="D4509" t="s">
        <v>120</v>
      </c>
      <c r="E4509" t="s">
        <v>257</v>
      </c>
      <c r="F4509" t="s">
        <v>220</v>
      </c>
      <c r="G4509" t="s">
        <v>273</v>
      </c>
      <c r="H4509" t="s">
        <v>4</v>
      </c>
      <c r="I4509">
        <v>7</v>
      </c>
      <c r="J4509">
        <v>3</v>
      </c>
      <c r="K4509">
        <v>1</v>
      </c>
      <c r="L4509">
        <v>2</v>
      </c>
      <c r="M4509">
        <v>2</v>
      </c>
      <c r="N4509">
        <v>2</v>
      </c>
      <c r="O4509" s="99">
        <f t="shared" si="141"/>
        <v>7</v>
      </c>
      <c r="P4509" s="88">
        <f t="shared" si="142"/>
        <v>2</v>
      </c>
    </row>
    <row r="4510" spans="1:16" x14ac:dyDescent="0.3">
      <c r="A4510" t="s">
        <v>45</v>
      </c>
      <c r="B4510" s="9" t="s">
        <v>405</v>
      </c>
      <c r="C4510" t="s">
        <v>407</v>
      </c>
      <c r="D4510" t="s">
        <v>120</v>
      </c>
      <c r="E4510" t="s">
        <v>257</v>
      </c>
      <c r="F4510" t="s">
        <v>220</v>
      </c>
      <c r="G4510" t="s">
        <v>273</v>
      </c>
      <c r="H4510" t="s">
        <v>5</v>
      </c>
      <c r="I4510">
        <v>2</v>
      </c>
      <c r="J4510">
        <v>1</v>
      </c>
      <c r="K4510">
        <v>0</v>
      </c>
      <c r="L4510">
        <v>1</v>
      </c>
      <c r="M4510">
        <v>1</v>
      </c>
      <c r="N4510">
        <v>0</v>
      </c>
      <c r="O4510" s="99">
        <f t="shared" si="141"/>
        <v>2</v>
      </c>
      <c r="P4510" s="88">
        <f t="shared" si="142"/>
        <v>0</v>
      </c>
    </row>
    <row r="4511" spans="1:16" x14ac:dyDescent="0.3">
      <c r="A4511" t="s">
        <v>45</v>
      </c>
      <c r="B4511" s="9" t="s">
        <v>405</v>
      </c>
      <c r="C4511" t="s">
        <v>407</v>
      </c>
      <c r="D4511" t="s">
        <v>120</v>
      </c>
      <c r="E4511" t="s">
        <v>257</v>
      </c>
      <c r="F4511" t="s">
        <v>220</v>
      </c>
      <c r="G4511" t="s">
        <v>273</v>
      </c>
      <c r="H4511" t="s">
        <v>6</v>
      </c>
      <c r="I4511">
        <v>1</v>
      </c>
      <c r="J4511">
        <v>1</v>
      </c>
      <c r="K4511">
        <v>0</v>
      </c>
      <c r="L4511">
        <v>1</v>
      </c>
      <c r="M4511">
        <v>0</v>
      </c>
      <c r="N4511">
        <v>0</v>
      </c>
      <c r="O4511" s="99">
        <f t="shared" si="141"/>
        <v>1</v>
      </c>
      <c r="P4511" s="88">
        <f t="shared" si="142"/>
        <v>0</v>
      </c>
    </row>
    <row r="4512" spans="1:16" x14ac:dyDescent="0.3">
      <c r="A4512" t="s">
        <v>45</v>
      </c>
      <c r="B4512" s="9" t="s">
        <v>405</v>
      </c>
      <c r="C4512" t="s">
        <v>407</v>
      </c>
      <c r="D4512" t="s">
        <v>122</v>
      </c>
      <c r="E4512" t="s">
        <v>258</v>
      </c>
      <c r="F4512" t="s">
        <v>220</v>
      </c>
      <c r="G4512" t="s">
        <v>273</v>
      </c>
      <c r="H4512" t="s">
        <v>4</v>
      </c>
      <c r="I4512">
        <v>9</v>
      </c>
      <c r="J4512">
        <v>0</v>
      </c>
      <c r="K4512">
        <v>0</v>
      </c>
      <c r="L4512">
        <v>0</v>
      </c>
      <c r="M4512">
        <v>6</v>
      </c>
      <c r="N4512">
        <v>3</v>
      </c>
      <c r="O4512" s="99">
        <f t="shared" si="141"/>
        <v>9</v>
      </c>
      <c r="P4512" s="88">
        <f t="shared" si="142"/>
        <v>3</v>
      </c>
    </row>
    <row r="4513" spans="1:16" x14ac:dyDescent="0.3">
      <c r="A4513" t="s">
        <v>45</v>
      </c>
      <c r="B4513" s="9" t="s">
        <v>405</v>
      </c>
      <c r="C4513" t="s">
        <v>407</v>
      </c>
      <c r="D4513" t="s">
        <v>122</v>
      </c>
      <c r="E4513" t="s">
        <v>258</v>
      </c>
      <c r="F4513" t="s">
        <v>220</v>
      </c>
      <c r="G4513" t="s">
        <v>273</v>
      </c>
      <c r="H4513" t="s">
        <v>5</v>
      </c>
      <c r="I4513">
        <v>7</v>
      </c>
      <c r="J4513">
        <v>1</v>
      </c>
      <c r="K4513">
        <v>0</v>
      </c>
      <c r="L4513">
        <v>1</v>
      </c>
      <c r="M4513">
        <v>3</v>
      </c>
      <c r="N4513">
        <v>3</v>
      </c>
      <c r="O4513" s="99">
        <f t="shared" si="141"/>
        <v>7</v>
      </c>
      <c r="P4513" s="88">
        <f t="shared" si="142"/>
        <v>3</v>
      </c>
    </row>
    <row r="4514" spans="1:16" x14ac:dyDescent="0.3">
      <c r="A4514" t="s">
        <v>45</v>
      </c>
      <c r="B4514" s="9" t="s">
        <v>405</v>
      </c>
      <c r="C4514" t="s">
        <v>407</v>
      </c>
      <c r="D4514" t="s">
        <v>122</v>
      </c>
      <c r="E4514" t="s">
        <v>258</v>
      </c>
      <c r="F4514" t="s">
        <v>220</v>
      </c>
      <c r="G4514" t="s">
        <v>273</v>
      </c>
      <c r="H4514" t="s">
        <v>6</v>
      </c>
      <c r="I4514">
        <v>1</v>
      </c>
      <c r="J4514">
        <v>1</v>
      </c>
      <c r="K4514">
        <v>0</v>
      </c>
      <c r="L4514">
        <v>1</v>
      </c>
      <c r="M4514">
        <v>0</v>
      </c>
      <c r="N4514">
        <v>0</v>
      </c>
      <c r="O4514" s="99">
        <f t="shared" si="141"/>
        <v>1</v>
      </c>
      <c r="P4514" s="88">
        <f t="shared" si="142"/>
        <v>0</v>
      </c>
    </row>
    <row r="4515" spans="1:16" x14ac:dyDescent="0.3">
      <c r="A4515" t="s">
        <v>45</v>
      </c>
      <c r="B4515" s="9" t="s">
        <v>405</v>
      </c>
      <c r="C4515" t="s">
        <v>407</v>
      </c>
      <c r="D4515" t="s">
        <v>124</v>
      </c>
      <c r="E4515" t="s">
        <v>259</v>
      </c>
      <c r="F4515" t="s">
        <v>239</v>
      </c>
      <c r="G4515" t="s">
        <v>271</v>
      </c>
      <c r="H4515" t="s">
        <v>4</v>
      </c>
      <c r="I4515">
        <v>32</v>
      </c>
      <c r="J4515">
        <v>11</v>
      </c>
      <c r="K4515">
        <v>3</v>
      </c>
      <c r="L4515">
        <v>8</v>
      </c>
      <c r="M4515">
        <v>10</v>
      </c>
      <c r="N4515">
        <v>11</v>
      </c>
      <c r="O4515" s="99">
        <f t="shared" si="141"/>
        <v>32</v>
      </c>
      <c r="P4515" s="88">
        <f t="shared" si="142"/>
        <v>11</v>
      </c>
    </row>
    <row r="4516" spans="1:16" x14ac:dyDescent="0.3">
      <c r="A4516" t="s">
        <v>45</v>
      </c>
      <c r="B4516" s="9" t="s">
        <v>405</v>
      </c>
      <c r="C4516" t="s">
        <v>407</v>
      </c>
      <c r="D4516" t="s">
        <v>124</v>
      </c>
      <c r="E4516" t="s">
        <v>259</v>
      </c>
      <c r="F4516" t="s">
        <v>239</v>
      </c>
      <c r="G4516" t="s">
        <v>271</v>
      </c>
      <c r="H4516" t="s">
        <v>5</v>
      </c>
      <c r="I4516">
        <v>13</v>
      </c>
      <c r="J4516">
        <v>4</v>
      </c>
      <c r="K4516">
        <v>1</v>
      </c>
      <c r="L4516">
        <v>3</v>
      </c>
      <c r="M4516">
        <v>5</v>
      </c>
      <c r="N4516">
        <v>4</v>
      </c>
      <c r="O4516" s="99">
        <f t="shared" si="141"/>
        <v>13</v>
      </c>
      <c r="P4516" s="88">
        <f t="shared" si="142"/>
        <v>4</v>
      </c>
    </row>
    <row r="4517" spans="1:16" x14ac:dyDescent="0.3">
      <c r="A4517" t="s">
        <v>45</v>
      </c>
      <c r="B4517" s="9" t="s">
        <v>405</v>
      </c>
      <c r="C4517" t="s">
        <v>407</v>
      </c>
      <c r="D4517" t="s">
        <v>124</v>
      </c>
      <c r="E4517" t="s">
        <v>259</v>
      </c>
      <c r="F4517" t="s">
        <v>239</v>
      </c>
      <c r="G4517" t="s">
        <v>271</v>
      </c>
      <c r="H4517" t="s">
        <v>6</v>
      </c>
      <c r="I4517">
        <v>1</v>
      </c>
      <c r="J4517">
        <v>1</v>
      </c>
      <c r="K4517">
        <v>1</v>
      </c>
      <c r="L4517">
        <v>0</v>
      </c>
      <c r="M4517">
        <v>0</v>
      </c>
      <c r="N4517">
        <v>0</v>
      </c>
      <c r="O4517" s="99">
        <f t="shared" si="141"/>
        <v>1</v>
      </c>
      <c r="P4517" s="88">
        <f t="shared" si="142"/>
        <v>0</v>
      </c>
    </row>
    <row r="4518" spans="1:16" x14ac:dyDescent="0.3">
      <c r="A4518" t="s">
        <v>45</v>
      </c>
      <c r="B4518" s="9" t="s">
        <v>405</v>
      </c>
      <c r="C4518" t="s">
        <v>407</v>
      </c>
      <c r="D4518" t="s">
        <v>126</v>
      </c>
      <c r="E4518" t="s">
        <v>260</v>
      </c>
      <c r="F4518" t="s">
        <v>220</v>
      </c>
      <c r="G4518" t="s">
        <v>272</v>
      </c>
      <c r="H4518" t="s">
        <v>4</v>
      </c>
      <c r="I4518">
        <v>36</v>
      </c>
      <c r="J4518">
        <v>11</v>
      </c>
      <c r="K4518">
        <v>5</v>
      </c>
      <c r="L4518">
        <v>6</v>
      </c>
      <c r="M4518">
        <v>11</v>
      </c>
      <c r="N4518">
        <v>14</v>
      </c>
      <c r="O4518" s="99">
        <f t="shared" si="141"/>
        <v>36</v>
      </c>
      <c r="P4518" s="88">
        <f t="shared" si="142"/>
        <v>14</v>
      </c>
    </row>
    <row r="4519" spans="1:16" x14ac:dyDescent="0.3">
      <c r="A4519" t="s">
        <v>45</v>
      </c>
      <c r="B4519" s="9" t="s">
        <v>405</v>
      </c>
      <c r="C4519" t="s">
        <v>407</v>
      </c>
      <c r="D4519" t="s">
        <v>126</v>
      </c>
      <c r="E4519" t="s">
        <v>260</v>
      </c>
      <c r="F4519" t="s">
        <v>220</v>
      </c>
      <c r="G4519" t="s">
        <v>272</v>
      </c>
      <c r="H4519" t="s">
        <v>5</v>
      </c>
      <c r="I4519">
        <v>10</v>
      </c>
      <c r="J4519">
        <v>0</v>
      </c>
      <c r="K4519">
        <v>0</v>
      </c>
      <c r="L4519">
        <v>0</v>
      </c>
      <c r="M4519">
        <v>8</v>
      </c>
      <c r="N4519">
        <v>2</v>
      </c>
      <c r="O4519" s="99">
        <f t="shared" si="141"/>
        <v>10</v>
      </c>
      <c r="P4519" s="88">
        <f t="shared" si="142"/>
        <v>2</v>
      </c>
    </row>
    <row r="4520" spans="1:16" x14ac:dyDescent="0.3">
      <c r="A4520" t="s">
        <v>45</v>
      </c>
      <c r="B4520" s="9" t="s">
        <v>405</v>
      </c>
      <c r="C4520" t="s">
        <v>407</v>
      </c>
      <c r="D4520" t="s">
        <v>126</v>
      </c>
      <c r="E4520" t="s">
        <v>260</v>
      </c>
      <c r="F4520" t="s">
        <v>220</v>
      </c>
      <c r="G4520" t="s">
        <v>272</v>
      </c>
      <c r="H4520" t="s">
        <v>7</v>
      </c>
      <c r="I4520">
        <v>4</v>
      </c>
      <c r="J4520">
        <v>2</v>
      </c>
      <c r="K4520">
        <v>0</v>
      </c>
      <c r="L4520">
        <v>2</v>
      </c>
      <c r="M4520">
        <v>0</v>
      </c>
      <c r="N4520">
        <v>2</v>
      </c>
      <c r="O4520" s="99">
        <f t="shared" si="141"/>
        <v>4</v>
      </c>
      <c r="P4520" s="88">
        <f t="shared" si="142"/>
        <v>2</v>
      </c>
    </row>
    <row r="4521" spans="1:16" x14ac:dyDescent="0.3">
      <c r="A4521" t="s">
        <v>45</v>
      </c>
      <c r="B4521" s="9" t="s">
        <v>405</v>
      </c>
      <c r="C4521" t="s">
        <v>407</v>
      </c>
      <c r="D4521" t="s">
        <v>126</v>
      </c>
      <c r="E4521" t="s">
        <v>260</v>
      </c>
      <c r="F4521" t="s">
        <v>220</v>
      </c>
      <c r="G4521" t="s">
        <v>272</v>
      </c>
      <c r="H4521" t="s">
        <v>6</v>
      </c>
      <c r="I4521">
        <v>3</v>
      </c>
      <c r="J4521">
        <v>0</v>
      </c>
      <c r="K4521">
        <v>0</v>
      </c>
      <c r="L4521">
        <v>0</v>
      </c>
      <c r="M4521">
        <v>0</v>
      </c>
      <c r="N4521">
        <v>3</v>
      </c>
      <c r="O4521" s="99">
        <f t="shared" si="141"/>
        <v>3</v>
      </c>
      <c r="P4521" s="88">
        <f t="shared" si="142"/>
        <v>3</v>
      </c>
    </row>
    <row r="4522" spans="1:16" x14ac:dyDescent="0.3">
      <c r="A4522" t="s">
        <v>45</v>
      </c>
      <c r="B4522" s="9" t="s">
        <v>405</v>
      </c>
      <c r="C4522" t="s">
        <v>407</v>
      </c>
      <c r="D4522" t="s">
        <v>128</v>
      </c>
      <c r="E4522" t="s">
        <v>261</v>
      </c>
      <c r="F4522" t="s">
        <v>220</v>
      </c>
      <c r="G4522" t="s">
        <v>273</v>
      </c>
      <c r="H4522" t="s">
        <v>4</v>
      </c>
      <c r="I4522">
        <v>18</v>
      </c>
      <c r="J4522">
        <v>12</v>
      </c>
      <c r="K4522">
        <v>1</v>
      </c>
      <c r="L4522">
        <v>11</v>
      </c>
      <c r="M4522">
        <v>5</v>
      </c>
      <c r="N4522">
        <v>1</v>
      </c>
      <c r="O4522" s="99">
        <f t="shared" si="141"/>
        <v>18</v>
      </c>
      <c r="P4522" s="88">
        <f t="shared" si="142"/>
        <v>1</v>
      </c>
    </row>
    <row r="4523" spans="1:16" x14ac:dyDescent="0.3">
      <c r="A4523" t="s">
        <v>45</v>
      </c>
      <c r="B4523" s="9" t="s">
        <v>405</v>
      </c>
      <c r="C4523" t="s">
        <v>407</v>
      </c>
      <c r="D4523" t="s">
        <v>128</v>
      </c>
      <c r="E4523" t="s">
        <v>261</v>
      </c>
      <c r="F4523" t="s">
        <v>220</v>
      </c>
      <c r="G4523" t="s">
        <v>273</v>
      </c>
      <c r="H4523" t="s">
        <v>5</v>
      </c>
      <c r="I4523">
        <v>2</v>
      </c>
      <c r="J4523">
        <v>0</v>
      </c>
      <c r="K4523">
        <v>0</v>
      </c>
      <c r="L4523">
        <v>0</v>
      </c>
      <c r="M4523">
        <v>1</v>
      </c>
      <c r="N4523">
        <v>1</v>
      </c>
      <c r="O4523" s="99">
        <f t="shared" si="141"/>
        <v>2</v>
      </c>
      <c r="P4523" s="88">
        <f t="shared" si="142"/>
        <v>1</v>
      </c>
    </row>
    <row r="4524" spans="1:16" x14ac:dyDescent="0.3">
      <c r="A4524" t="s">
        <v>45</v>
      </c>
      <c r="B4524" s="9" t="s">
        <v>405</v>
      </c>
      <c r="C4524" t="s">
        <v>407</v>
      </c>
      <c r="D4524" t="s">
        <v>128</v>
      </c>
      <c r="E4524" t="s">
        <v>261</v>
      </c>
      <c r="F4524" t="s">
        <v>220</v>
      </c>
      <c r="G4524" t="s">
        <v>273</v>
      </c>
      <c r="H4524" t="s">
        <v>7</v>
      </c>
      <c r="I4524">
        <v>1</v>
      </c>
      <c r="J4524">
        <v>1</v>
      </c>
      <c r="K4524">
        <v>1</v>
      </c>
      <c r="L4524">
        <v>0</v>
      </c>
      <c r="M4524">
        <v>0</v>
      </c>
      <c r="N4524">
        <v>0</v>
      </c>
      <c r="O4524" s="99">
        <f t="shared" si="141"/>
        <v>1</v>
      </c>
      <c r="P4524" s="88">
        <f t="shared" si="142"/>
        <v>0</v>
      </c>
    </row>
    <row r="4525" spans="1:16" x14ac:dyDescent="0.3">
      <c r="A4525" t="s">
        <v>45</v>
      </c>
      <c r="B4525" s="9" t="s">
        <v>405</v>
      </c>
      <c r="C4525" t="s">
        <v>407</v>
      </c>
      <c r="D4525" t="s">
        <v>128</v>
      </c>
      <c r="E4525" t="s">
        <v>261</v>
      </c>
      <c r="F4525" t="s">
        <v>220</v>
      </c>
      <c r="G4525" t="s">
        <v>273</v>
      </c>
      <c r="H4525" t="s">
        <v>6</v>
      </c>
      <c r="I4525">
        <v>3</v>
      </c>
      <c r="J4525">
        <v>3</v>
      </c>
      <c r="K4525">
        <v>1</v>
      </c>
      <c r="L4525">
        <v>2</v>
      </c>
      <c r="M4525">
        <v>0</v>
      </c>
      <c r="N4525">
        <v>0</v>
      </c>
      <c r="O4525" s="99">
        <f t="shared" si="141"/>
        <v>3</v>
      </c>
      <c r="P4525" s="88">
        <f t="shared" si="142"/>
        <v>0</v>
      </c>
    </row>
    <row r="4526" spans="1:16" x14ac:dyDescent="0.3">
      <c r="A4526" t="s">
        <v>45</v>
      </c>
      <c r="B4526" s="9" t="s">
        <v>405</v>
      </c>
      <c r="C4526" t="s">
        <v>407</v>
      </c>
      <c r="D4526" t="s">
        <v>130</v>
      </c>
      <c r="E4526" t="s">
        <v>262</v>
      </c>
      <c r="F4526" t="s">
        <v>220</v>
      </c>
      <c r="G4526" t="s">
        <v>271</v>
      </c>
      <c r="H4526" t="s">
        <v>4</v>
      </c>
      <c r="I4526">
        <v>11</v>
      </c>
      <c r="J4526">
        <v>5</v>
      </c>
      <c r="K4526">
        <v>1</v>
      </c>
      <c r="L4526">
        <v>4</v>
      </c>
      <c r="M4526">
        <v>5</v>
      </c>
      <c r="N4526">
        <v>1</v>
      </c>
      <c r="O4526" s="99">
        <f t="shared" si="141"/>
        <v>11</v>
      </c>
      <c r="P4526" s="88">
        <f t="shared" si="142"/>
        <v>1</v>
      </c>
    </row>
    <row r="4527" spans="1:16" x14ac:dyDescent="0.3">
      <c r="A4527" t="s">
        <v>45</v>
      </c>
      <c r="B4527" s="9" t="s">
        <v>405</v>
      </c>
      <c r="C4527" t="s">
        <v>407</v>
      </c>
      <c r="D4527" t="s">
        <v>130</v>
      </c>
      <c r="E4527" t="s">
        <v>262</v>
      </c>
      <c r="F4527" t="s">
        <v>220</v>
      </c>
      <c r="G4527" t="s">
        <v>271</v>
      </c>
      <c r="H4527" t="s">
        <v>5</v>
      </c>
      <c r="I4527">
        <v>10</v>
      </c>
      <c r="J4527">
        <v>3</v>
      </c>
      <c r="K4527">
        <v>1</v>
      </c>
      <c r="L4527">
        <v>2</v>
      </c>
      <c r="M4527">
        <v>5</v>
      </c>
      <c r="N4527">
        <v>2</v>
      </c>
      <c r="O4527" s="99">
        <f t="shared" si="141"/>
        <v>10</v>
      </c>
      <c r="P4527" s="88">
        <f t="shared" si="142"/>
        <v>2</v>
      </c>
    </row>
    <row r="4528" spans="1:16" x14ac:dyDescent="0.3">
      <c r="A4528" t="s">
        <v>45</v>
      </c>
      <c r="B4528" s="9" t="s">
        <v>405</v>
      </c>
      <c r="C4528" t="s">
        <v>407</v>
      </c>
      <c r="D4528" t="s">
        <v>130</v>
      </c>
      <c r="E4528" t="s">
        <v>262</v>
      </c>
      <c r="F4528" t="s">
        <v>220</v>
      </c>
      <c r="G4528" t="s">
        <v>271</v>
      </c>
      <c r="H4528" t="s">
        <v>6</v>
      </c>
      <c r="I4528">
        <v>1</v>
      </c>
      <c r="J4528">
        <v>1</v>
      </c>
      <c r="K4528">
        <v>1</v>
      </c>
      <c r="L4528">
        <v>0</v>
      </c>
      <c r="M4528">
        <v>0</v>
      </c>
      <c r="N4528">
        <v>0</v>
      </c>
      <c r="O4528" s="99">
        <f t="shared" si="141"/>
        <v>1</v>
      </c>
      <c r="P4528" s="88">
        <f t="shared" si="142"/>
        <v>0</v>
      </c>
    </row>
    <row r="4529" spans="1:16" x14ac:dyDescent="0.3">
      <c r="A4529" t="s">
        <v>45</v>
      </c>
      <c r="B4529" s="9" t="s">
        <v>405</v>
      </c>
      <c r="C4529" t="s">
        <v>407</v>
      </c>
      <c r="D4529" t="s">
        <v>132</v>
      </c>
      <c r="E4529" t="s">
        <v>263</v>
      </c>
      <c r="F4529" t="s">
        <v>239</v>
      </c>
      <c r="G4529" t="s">
        <v>271</v>
      </c>
      <c r="H4529" t="s">
        <v>4</v>
      </c>
      <c r="I4529">
        <v>42</v>
      </c>
      <c r="J4529">
        <v>14</v>
      </c>
      <c r="K4529">
        <v>2</v>
      </c>
      <c r="L4529">
        <v>12</v>
      </c>
      <c r="M4529">
        <v>16</v>
      </c>
      <c r="N4529">
        <v>12</v>
      </c>
      <c r="O4529" s="99">
        <f t="shared" si="141"/>
        <v>42</v>
      </c>
      <c r="P4529" s="88">
        <f t="shared" si="142"/>
        <v>12</v>
      </c>
    </row>
    <row r="4530" spans="1:16" x14ac:dyDescent="0.3">
      <c r="A4530" t="s">
        <v>45</v>
      </c>
      <c r="B4530" s="9" t="s">
        <v>405</v>
      </c>
      <c r="C4530" t="s">
        <v>407</v>
      </c>
      <c r="D4530" t="s">
        <v>132</v>
      </c>
      <c r="E4530" t="s">
        <v>263</v>
      </c>
      <c r="F4530" t="s">
        <v>239</v>
      </c>
      <c r="G4530" t="s">
        <v>271</v>
      </c>
      <c r="H4530" t="s">
        <v>5</v>
      </c>
      <c r="I4530">
        <v>6</v>
      </c>
      <c r="J4530">
        <v>0</v>
      </c>
      <c r="K4530">
        <v>0</v>
      </c>
      <c r="L4530">
        <v>0</v>
      </c>
      <c r="M4530">
        <v>4</v>
      </c>
      <c r="N4530">
        <v>2</v>
      </c>
      <c r="O4530" s="99">
        <f t="shared" si="141"/>
        <v>6</v>
      </c>
      <c r="P4530" s="88">
        <f t="shared" si="142"/>
        <v>2</v>
      </c>
    </row>
    <row r="4531" spans="1:16" x14ac:dyDescent="0.3">
      <c r="A4531" t="s">
        <v>45</v>
      </c>
      <c r="B4531" s="9" t="s">
        <v>405</v>
      </c>
      <c r="C4531" t="s">
        <v>407</v>
      </c>
      <c r="D4531" t="s">
        <v>132</v>
      </c>
      <c r="E4531" t="s">
        <v>263</v>
      </c>
      <c r="F4531" t="s">
        <v>239</v>
      </c>
      <c r="G4531" t="s">
        <v>271</v>
      </c>
      <c r="H4531" t="s">
        <v>7</v>
      </c>
      <c r="I4531">
        <v>1</v>
      </c>
      <c r="J4531">
        <v>0</v>
      </c>
      <c r="K4531">
        <v>0</v>
      </c>
      <c r="L4531">
        <v>0</v>
      </c>
      <c r="M4531">
        <v>1</v>
      </c>
      <c r="N4531">
        <v>0</v>
      </c>
      <c r="O4531" s="99">
        <f t="shared" si="141"/>
        <v>1</v>
      </c>
      <c r="P4531" s="88">
        <f t="shared" si="142"/>
        <v>0</v>
      </c>
    </row>
    <row r="4532" spans="1:16" x14ac:dyDescent="0.3">
      <c r="A4532" t="s">
        <v>45</v>
      </c>
      <c r="B4532" s="9" t="s">
        <v>405</v>
      </c>
      <c r="C4532" t="s">
        <v>407</v>
      </c>
      <c r="D4532" t="s">
        <v>132</v>
      </c>
      <c r="E4532" t="s">
        <v>263</v>
      </c>
      <c r="F4532" t="s">
        <v>239</v>
      </c>
      <c r="G4532" t="s">
        <v>271</v>
      </c>
      <c r="H4532" t="s">
        <v>6</v>
      </c>
      <c r="I4532">
        <v>2</v>
      </c>
      <c r="J4532">
        <v>0</v>
      </c>
      <c r="K4532">
        <v>0</v>
      </c>
      <c r="L4532">
        <v>0</v>
      </c>
      <c r="M4532">
        <v>2</v>
      </c>
      <c r="N4532">
        <v>0</v>
      </c>
      <c r="O4532" s="99">
        <f t="shared" si="141"/>
        <v>2</v>
      </c>
      <c r="P4532" s="88">
        <f t="shared" si="142"/>
        <v>0</v>
      </c>
    </row>
    <row r="4533" spans="1:16" x14ac:dyDescent="0.3">
      <c r="A4533" t="s">
        <v>45</v>
      </c>
      <c r="B4533" s="9" t="s">
        <v>405</v>
      </c>
      <c r="C4533" t="s">
        <v>407</v>
      </c>
      <c r="D4533" t="s">
        <v>134</v>
      </c>
      <c r="E4533" t="s">
        <v>264</v>
      </c>
      <c r="F4533" t="s">
        <v>220</v>
      </c>
      <c r="G4533" t="s">
        <v>272</v>
      </c>
      <c r="H4533" t="s">
        <v>4</v>
      </c>
      <c r="I4533">
        <v>3</v>
      </c>
      <c r="J4533">
        <v>2</v>
      </c>
      <c r="K4533">
        <v>0</v>
      </c>
      <c r="L4533">
        <v>2</v>
      </c>
      <c r="M4533">
        <v>1</v>
      </c>
      <c r="N4533">
        <v>0</v>
      </c>
      <c r="O4533" s="99">
        <f t="shared" si="141"/>
        <v>3</v>
      </c>
      <c r="P4533" s="88">
        <f t="shared" si="142"/>
        <v>0</v>
      </c>
    </row>
    <row r="4534" spans="1:16" x14ac:dyDescent="0.3">
      <c r="A4534" t="s">
        <v>45</v>
      </c>
      <c r="B4534" s="9" t="s">
        <v>405</v>
      </c>
      <c r="C4534" t="s">
        <v>407</v>
      </c>
      <c r="D4534" t="s">
        <v>134</v>
      </c>
      <c r="E4534" t="s">
        <v>264</v>
      </c>
      <c r="F4534" t="s">
        <v>220</v>
      </c>
      <c r="G4534" t="s">
        <v>272</v>
      </c>
      <c r="H4534" t="s">
        <v>5</v>
      </c>
      <c r="I4534">
        <v>1</v>
      </c>
      <c r="J4534">
        <v>0</v>
      </c>
      <c r="K4534">
        <v>0</v>
      </c>
      <c r="L4534">
        <v>0</v>
      </c>
      <c r="M4534">
        <v>1</v>
      </c>
      <c r="N4534">
        <v>0</v>
      </c>
      <c r="O4534" s="99">
        <f t="shared" si="141"/>
        <v>1</v>
      </c>
      <c r="P4534" s="88">
        <f t="shared" si="142"/>
        <v>0</v>
      </c>
    </row>
    <row r="4535" spans="1:16" x14ac:dyDescent="0.3">
      <c r="A4535" t="s">
        <v>45</v>
      </c>
      <c r="B4535" s="9" t="s">
        <v>405</v>
      </c>
      <c r="C4535" t="s">
        <v>407</v>
      </c>
      <c r="D4535" t="s">
        <v>134</v>
      </c>
      <c r="E4535" t="s">
        <v>264</v>
      </c>
      <c r="F4535" t="s">
        <v>220</v>
      </c>
      <c r="G4535" t="s">
        <v>272</v>
      </c>
      <c r="H4535" t="s">
        <v>6</v>
      </c>
      <c r="I4535">
        <v>2</v>
      </c>
      <c r="J4535">
        <v>2</v>
      </c>
      <c r="K4535">
        <v>2</v>
      </c>
      <c r="L4535">
        <v>0</v>
      </c>
      <c r="M4535">
        <v>0</v>
      </c>
      <c r="N4535">
        <v>0</v>
      </c>
      <c r="O4535" s="99">
        <f t="shared" si="141"/>
        <v>2</v>
      </c>
      <c r="P4535" s="88">
        <f t="shared" si="142"/>
        <v>0</v>
      </c>
    </row>
    <row r="4536" spans="1:16" x14ac:dyDescent="0.3">
      <c r="A4536" t="s">
        <v>45</v>
      </c>
      <c r="B4536" s="9" t="s">
        <v>405</v>
      </c>
      <c r="C4536" t="s">
        <v>407</v>
      </c>
      <c r="D4536" t="s">
        <v>136</v>
      </c>
      <c r="E4536" t="s">
        <v>265</v>
      </c>
      <c r="F4536" t="s">
        <v>239</v>
      </c>
      <c r="G4536" t="s">
        <v>271</v>
      </c>
      <c r="H4536" t="s">
        <v>4</v>
      </c>
      <c r="I4536">
        <v>102</v>
      </c>
      <c r="J4536">
        <v>13</v>
      </c>
      <c r="K4536">
        <v>6</v>
      </c>
      <c r="L4536">
        <v>7</v>
      </c>
      <c r="M4536">
        <v>27</v>
      </c>
      <c r="N4536">
        <v>62</v>
      </c>
      <c r="O4536" s="99">
        <f t="shared" si="141"/>
        <v>102</v>
      </c>
      <c r="P4536" s="88">
        <f t="shared" si="142"/>
        <v>62</v>
      </c>
    </row>
    <row r="4537" spans="1:16" x14ac:dyDescent="0.3">
      <c r="A4537" t="s">
        <v>45</v>
      </c>
      <c r="B4537" s="9" t="s">
        <v>405</v>
      </c>
      <c r="C4537" t="s">
        <v>407</v>
      </c>
      <c r="D4537" t="s">
        <v>136</v>
      </c>
      <c r="E4537" t="s">
        <v>265</v>
      </c>
      <c r="F4537" t="s">
        <v>239</v>
      </c>
      <c r="G4537" t="s">
        <v>271</v>
      </c>
      <c r="H4537" t="s">
        <v>5</v>
      </c>
      <c r="I4537">
        <v>13</v>
      </c>
      <c r="J4537">
        <v>6</v>
      </c>
      <c r="K4537">
        <v>2</v>
      </c>
      <c r="L4537">
        <v>4</v>
      </c>
      <c r="M4537">
        <v>2</v>
      </c>
      <c r="N4537">
        <v>5</v>
      </c>
      <c r="O4537" s="99">
        <f t="shared" si="141"/>
        <v>13</v>
      </c>
      <c r="P4537" s="88">
        <f t="shared" si="142"/>
        <v>5</v>
      </c>
    </row>
    <row r="4538" spans="1:16" x14ac:dyDescent="0.3">
      <c r="A4538" t="s">
        <v>45</v>
      </c>
      <c r="B4538" s="9" t="s">
        <v>405</v>
      </c>
      <c r="C4538" t="s">
        <v>407</v>
      </c>
      <c r="D4538" t="s">
        <v>136</v>
      </c>
      <c r="E4538" t="s">
        <v>265</v>
      </c>
      <c r="F4538" t="s">
        <v>239</v>
      </c>
      <c r="G4538" t="s">
        <v>271</v>
      </c>
      <c r="H4538" t="s">
        <v>7</v>
      </c>
      <c r="I4538">
        <v>2</v>
      </c>
      <c r="J4538">
        <v>1</v>
      </c>
      <c r="K4538">
        <v>0</v>
      </c>
      <c r="L4538">
        <v>1</v>
      </c>
      <c r="M4538">
        <v>1</v>
      </c>
      <c r="N4538">
        <v>0</v>
      </c>
      <c r="O4538" s="99">
        <f t="shared" si="141"/>
        <v>2</v>
      </c>
      <c r="P4538" s="88">
        <f t="shared" si="142"/>
        <v>0</v>
      </c>
    </row>
    <row r="4539" spans="1:16" x14ac:dyDescent="0.3">
      <c r="A4539" t="s">
        <v>45</v>
      </c>
      <c r="B4539" s="9" t="s">
        <v>405</v>
      </c>
      <c r="C4539" t="s">
        <v>407</v>
      </c>
      <c r="D4539" t="s">
        <v>136</v>
      </c>
      <c r="E4539" t="s">
        <v>265</v>
      </c>
      <c r="F4539" t="s">
        <v>239</v>
      </c>
      <c r="G4539" t="s">
        <v>271</v>
      </c>
      <c r="H4539" t="s">
        <v>6</v>
      </c>
      <c r="I4539">
        <v>1</v>
      </c>
      <c r="J4539">
        <v>0</v>
      </c>
      <c r="K4539">
        <v>0</v>
      </c>
      <c r="L4539">
        <v>0</v>
      </c>
      <c r="M4539">
        <v>0</v>
      </c>
      <c r="N4539">
        <v>1</v>
      </c>
      <c r="O4539" s="99">
        <f t="shared" si="141"/>
        <v>1</v>
      </c>
      <c r="P4539" s="88">
        <f t="shared" si="142"/>
        <v>1</v>
      </c>
    </row>
    <row r="4540" spans="1:16" x14ac:dyDescent="0.3">
      <c r="A4540" t="s">
        <v>45</v>
      </c>
      <c r="B4540" s="9" t="s">
        <v>405</v>
      </c>
      <c r="C4540" t="s">
        <v>407</v>
      </c>
      <c r="D4540" t="s">
        <v>138</v>
      </c>
      <c r="E4540" t="s">
        <v>266</v>
      </c>
      <c r="F4540" t="s">
        <v>220</v>
      </c>
      <c r="G4540" t="s">
        <v>272</v>
      </c>
      <c r="H4540" t="s">
        <v>4</v>
      </c>
      <c r="I4540">
        <v>20</v>
      </c>
      <c r="J4540">
        <v>4</v>
      </c>
      <c r="K4540">
        <v>2</v>
      </c>
      <c r="L4540">
        <v>2</v>
      </c>
      <c r="M4540">
        <v>9</v>
      </c>
      <c r="N4540">
        <v>7</v>
      </c>
      <c r="O4540" s="99">
        <f t="shared" si="141"/>
        <v>20</v>
      </c>
      <c r="P4540" s="88">
        <f t="shared" si="142"/>
        <v>7</v>
      </c>
    </row>
    <row r="4541" spans="1:16" x14ac:dyDescent="0.3">
      <c r="A4541" t="s">
        <v>45</v>
      </c>
      <c r="B4541" s="9" t="s">
        <v>405</v>
      </c>
      <c r="C4541" t="s">
        <v>407</v>
      </c>
      <c r="D4541" t="s">
        <v>138</v>
      </c>
      <c r="E4541" t="s">
        <v>266</v>
      </c>
      <c r="F4541" t="s">
        <v>220</v>
      </c>
      <c r="G4541" t="s">
        <v>272</v>
      </c>
      <c r="H4541" t="s">
        <v>5</v>
      </c>
      <c r="I4541">
        <v>1</v>
      </c>
      <c r="J4541">
        <v>0</v>
      </c>
      <c r="K4541">
        <v>0</v>
      </c>
      <c r="L4541">
        <v>0</v>
      </c>
      <c r="M4541">
        <v>0</v>
      </c>
      <c r="N4541">
        <v>1</v>
      </c>
      <c r="O4541" s="99">
        <f t="shared" si="141"/>
        <v>1</v>
      </c>
      <c r="P4541" s="88">
        <f t="shared" si="142"/>
        <v>1</v>
      </c>
    </row>
    <row r="4542" spans="1:16" x14ac:dyDescent="0.3">
      <c r="A4542" t="s">
        <v>45</v>
      </c>
      <c r="B4542" s="9" t="s">
        <v>405</v>
      </c>
      <c r="C4542" t="s">
        <v>407</v>
      </c>
      <c r="D4542" t="s">
        <v>140</v>
      </c>
      <c r="E4542" t="s">
        <v>267</v>
      </c>
      <c r="F4542" t="s">
        <v>239</v>
      </c>
      <c r="G4542" t="s">
        <v>271</v>
      </c>
      <c r="H4542" t="s">
        <v>4</v>
      </c>
      <c r="I4542">
        <v>54</v>
      </c>
      <c r="J4542">
        <v>24</v>
      </c>
      <c r="K4542">
        <v>7</v>
      </c>
      <c r="L4542">
        <v>17</v>
      </c>
      <c r="M4542">
        <v>11</v>
      </c>
      <c r="N4542">
        <v>19</v>
      </c>
      <c r="O4542" s="99">
        <f t="shared" si="141"/>
        <v>54</v>
      </c>
      <c r="P4542" s="88">
        <f t="shared" si="142"/>
        <v>19</v>
      </c>
    </row>
    <row r="4543" spans="1:16" x14ac:dyDescent="0.3">
      <c r="A4543" t="s">
        <v>45</v>
      </c>
      <c r="B4543" s="9" t="s">
        <v>405</v>
      </c>
      <c r="C4543" t="s">
        <v>407</v>
      </c>
      <c r="D4543" t="s">
        <v>140</v>
      </c>
      <c r="E4543" t="s">
        <v>267</v>
      </c>
      <c r="F4543" t="s">
        <v>239</v>
      </c>
      <c r="G4543" t="s">
        <v>271</v>
      </c>
      <c r="H4543" t="s">
        <v>5</v>
      </c>
      <c r="I4543">
        <v>12</v>
      </c>
      <c r="J4543">
        <v>2</v>
      </c>
      <c r="K4543">
        <v>0</v>
      </c>
      <c r="L4543">
        <v>2</v>
      </c>
      <c r="M4543">
        <v>8</v>
      </c>
      <c r="N4543">
        <v>2</v>
      </c>
      <c r="O4543" s="99">
        <f t="shared" si="141"/>
        <v>12</v>
      </c>
      <c r="P4543" s="88">
        <f t="shared" si="142"/>
        <v>2</v>
      </c>
    </row>
    <row r="4544" spans="1:16" x14ac:dyDescent="0.3">
      <c r="A4544" t="s">
        <v>45</v>
      </c>
      <c r="B4544" s="9" t="s">
        <v>405</v>
      </c>
      <c r="C4544" t="s">
        <v>407</v>
      </c>
      <c r="D4544" t="s">
        <v>140</v>
      </c>
      <c r="E4544" t="s">
        <v>267</v>
      </c>
      <c r="F4544" t="s">
        <v>239</v>
      </c>
      <c r="G4544" t="s">
        <v>271</v>
      </c>
      <c r="H4544" t="s">
        <v>7</v>
      </c>
      <c r="I4544">
        <v>3</v>
      </c>
      <c r="J4544">
        <v>2</v>
      </c>
      <c r="K4544">
        <v>1</v>
      </c>
      <c r="L4544">
        <v>1</v>
      </c>
      <c r="M4544">
        <v>0</v>
      </c>
      <c r="N4544">
        <v>1</v>
      </c>
      <c r="O4544" s="99">
        <f t="shared" si="141"/>
        <v>3</v>
      </c>
      <c r="P4544" s="88">
        <f t="shared" si="142"/>
        <v>1</v>
      </c>
    </row>
    <row r="4545" spans="1:16" x14ac:dyDescent="0.3">
      <c r="A4545" t="s">
        <v>45</v>
      </c>
      <c r="B4545" s="9" t="s">
        <v>405</v>
      </c>
      <c r="C4545" t="s">
        <v>407</v>
      </c>
      <c r="D4545" t="s">
        <v>140</v>
      </c>
      <c r="E4545" t="s">
        <v>267</v>
      </c>
      <c r="F4545" t="s">
        <v>239</v>
      </c>
      <c r="G4545" t="s">
        <v>271</v>
      </c>
      <c r="H4545" t="s">
        <v>6</v>
      </c>
      <c r="I4545">
        <v>6</v>
      </c>
      <c r="J4545">
        <v>5</v>
      </c>
      <c r="K4545">
        <v>0</v>
      </c>
      <c r="L4545">
        <v>5</v>
      </c>
      <c r="M4545">
        <v>0</v>
      </c>
      <c r="N4545">
        <v>1</v>
      </c>
      <c r="O4545" s="99">
        <f t="shared" si="141"/>
        <v>6</v>
      </c>
      <c r="P4545" s="88">
        <f t="shared" si="142"/>
        <v>1</v>
      </c>
    </row>
    <row r="4546" spans="1:16" x14ac:dyDescent="0.3">
      <c r="A4546" t="s">
        <v>45</v>
      </c>
      <c r="B4546" s="9" t="s">
        <v>405</v>
      </c>
      <c r="C4546" t="s">
        <v>408</v>
      </c>
      <c r="D4546" t="s">
        <v>52</v>
      </c>
      <c r="E4546" t="s">
        <v>219</v>
      </c>
      <c r="F4546" t="s">
        <v>220</v>
      </c>
      <c r="G4546" t="s">
        <v>271</v>
      </c>
      <c r="H4546" t="s">
        <v>4</v>
      </c>
      <c r="I4546">
        <v>19</v>
      </c>
      <c r="J4546">
        <v>7</v>
      </c>
      <c r="K4546">
        <v>2</v>
      </c>
      <c r="L4546">
        <v>5</v>
      </c>
      <c r="M4546">
        <v>8</v>
      </c>
      <c r="N4546">
        <v>4</v>
      </c>
      <c r="O4546" s="99">
        <f t="shared" si="141"/>
        <v>19</v>
      </c>
      <c r="P4546" s="88">
        <f t="shared" si="142"/>
        <v>4</v>
      </c>
    </row>
    <row r="4547" spans="1:16" x14ac:dyDescent="0.3">
      <c r="A4547" t="s">
        <v>45</v>
      </c>
      <c r="B4547" s="9" t="s">
        <v>405</v>
      </c>
      <c r="C4547" t="s">
        <v>408</v>
      </c>
      <c r="D4547" t="s">
        <v>52</v>
      </c>
      <c r="E4547" t="s">
        <v>219</v>
      </c>
      <c r="F4547" t="s">
        <v>220</v>
      </c>
      <c r="G4547" t="s">
        <v>271</v>
      </c>
      <c r="H4547" t="s">
        <v>5</v>
      </c>
      <c r="I4547">
        <v>2</v>
      </c>
      <c r="J4547">
        <v>0</v>
      </c>
      <c r="K4547">
        <v>0</v>
      </c>
      <c r="L4547">
        <v>0</v>
      </c>
      <c r="M4547">
        <v>2</v>
      </c>
      <c r="N4547">
        <v>0</v>
      </c>
      <c r="O4547" s="99">
        <f t="shared" ref="O4547:O4610" si="143">IF($I$1=$O$1,I4547,IF($J$1=$O$1,J4547,IF($K$1=$O$1,K4547,IF($L$1=$O$1,L4547,IF($M$1=$O$1,M4547,IF($N$1=$O$1,N4547,"x"))))))</f>
        <v>2</v>
      </c>
      <c r="P4547" s="88">
        <f t="shared" ref="P4547:P4610" si="144">IF($I$1=$P$1,I4547,IF($J$1=$P$1,J4547,IF($K$1=$P$1,K4547,IF($L$1=$P$1,L4547,IF($M$1=$P$1,M4547,IF($N$1=$P$1,N4547,"x"))))))</f>
        <v>0</v>
      </c>
    </row>
    <row r="4548" spans="1:16" x14ac:dyDescent="0.3">
      <c r="A4548" t="s">
        <v>45</v>
      </c>
      <c r="B4548" s="9" t="s">
        <v>405</v>
      </c>
      <c r="C4548" t="s">
        <v>408</v>
      </c>
      <c r="D4548" t="s">
        <v>52</v>
      </c>
      <c r="E4548" t="s">
        <v>219</v>
      </c>
      <c r="F4548" t="s">
        <v>220</v>
      </c>
      <c r="G4548" t="s">
        <v>271</v>
      </c>
      <c r="H4548" t="s">
        <v>7</v>
      </c>
      <c r="I4548">
        <v>4</v>
      </c>
      <c r="J4548">
        <v>1</v>
      </c>
      <c r="K4548">
        <v>0</v>
      </c>
      <c r="L4548">
        <v>1</v>
      </c>
      <c r="M4548">
        <v>2</v>
      </c>
      <c r="N4548">
        <v>1</v>
      </c>
      <c r="O4548" s="99">
        <f t="shared" si="143"/>
        <v>4</v>
      </c>
      <c r="P4548" s="88">
        <f t="shared" si="144"/>
        <v>1</v>
      </c>
    </row>
    <row r="4549" spans="1:16" x14ac:dyDescent="0.3">
      <c r="A4549" t="s">
        <v>45</v>
      </c>
      <c r="B4549" s="9" t="s">
        <v>405</v>
      </c>
      <c r="C4549" t="s">
        <v>408</v>
      </c>
      <c r="D4549" t="s">
        <v>52</v>
      </c>
      <c r="E4549" t="s">
        <v>219</v>
      </c>
      <c r="F4549" t="s">
        <v>220</v>
      </c>
      <c r="G4549" t="s">
        <v>271</v>
      </c>
      <c r="H4549" t="s">
        <v>6</v>
      </c>
      <c r="I4549">
        <v>4</v>
      </c>
      <c r="J4549">
        <v>3</v>
      </c>
      <c r="K4549">
        <v>2</v>
      </c>
      <c r="L4549">
        <v>1</v>
      </c>
      <c r="M4549">
        <v>0</v>
      </c>
      <c r="N4549">
        <v>1</v>
      </c>
      <c r="O4549" s="99">
        <f t="shared" si="143"/>
        <v>4</v>
      </c>
      <c r="P4549" s="88">
        <f t="shared" si="144"/>
        <v>1</v>
      </c>
    </row>
    <row r="4550" spans="1:16" x14ac:dyDescent="0.3">
      <c r="A4550" t="s">
        <v>45</v>
      </c>
      <c r="B4550" s="9" t="s">
        <v>405</v>
      </c>
      <c r="C4550" t="s">
        <v>408</v>
      </c>
      <c r="D4550" t="s">
        <v>54</v>
      </c>
      <c r="E4550" t="s">
        <v>222</v>
      </c>
      <c r="F4550" t="s">
        <v>220</v>
      </c>
      <c r="G4550" t="s">
        <v>272</v>
      </c>
      <c r="H4550" t="s">
        <v>4</v>
      </c>
      <c r="I4550">
        <v>8</v>
      </c>
      <c r="J4550">
        <v>6</v>
      </c>
      <c r="K4550">
        <v>0</v>
      </c>
      <c r="L4550">
        <v>6</v>
      </c>
      <c r="M4550">
        <v>2</v>
      </c>
      <c r="N4550">
        <v>0</v>
      </c>
      <c r="O4550" s="99">
        <f t="shared" si="143"/>
        <v>8</v>
      </c>
      <c r="P4550" s="88">
        <f t="shared" si="144"/>
        <v>0</v>
      </c>
    </row>
    <row r="4551" spans="1:16" x14ac:dyDescent="0.3">
      <c r="A4551" t="s">
        <v>45</v>
      </c>
      <c r="B4551" s="9" t="s">
        <v>405</v>
      </c>
      <c r="C4551" t="s">
        <v>408</v>
      </c>
      <c r="D4551" t="s">
        <v>54</v>
      </c>
      <c r="E4551" t="s">
        <v>222</v>
      </c>
      <c r="F4551" t="s">
        <v>220</v>
      </c>
      <c r="G4551" t="s">
        <v>272</v>
      </c>
      <c r="H4551" t="s">
        <v>5</v>
      </c>
      <c r="I4551">
        <v>1</v>
      </c>
      <c r="J4551">
        <v>0</v>
      </c>
      <c r="K4551">
        <v>0</v>
      </c>
      <c r="L4551">
        <v>0</v>
      </c>
      <c r="M4551">
        <v>0</v>
      </c>
      <c r="N4551">
        <v>1</v>
      </c>
      <c r="O4551" s="99">
        <f t="shared" si="143"/>
        <v>1</v>
      </c>
      <c r="P4551" s="88">
        <f t="shared" si="144"/>
        <v>1</v>
      </c>
    </row>
    <row r="4552" spans="1:16" x14ac:dyDescent="0.3">
      <c r="A4552" t="s">
        <v>45</v>
      </c>
      <c r="B4552" s="9" t="s">
        <v>405</v>
      </c>
      <c r="C4552" t="s">
        <v>408</v>
      </c>
      <c r="D4552" t="s">
        <v>54</v>
      </c>
      <c r="E4552" t="s">
        <v>222</v>
      </c>
      <c r="F4552" t="s">
        <v>220</v>
      </c>
      <c r="G4552" t="s">
        <v>272</v>
      </c>
      <c r="H4552" t="s">
        <v>7</v>
      </c>
      <c r="I4552">
        <v>2</v>
      </c>
      <c r="J4552">
        <v>1</v>
      </c>
      <c r="K4552">
        <v>0</v>
      </c>
      <c r="L4552">
        <v>1</v>
      </c>
      <c r="M4552">
        <v>1</v>
      </c>
      <c r="N4552">
        <v>0</v>
      </c>
      <c r="O4552" s="99">
        <f t="shared" si="143"/>
        <v>2</v>
      </c>
      <c r="P4552" s="88">
        <f t="shared" si="144"/>
        <v>0</v>
      </c>
    </row>
    <row r="4553" spans="1:16" x14ac:dyDescent="0.3">
      <c r="A4553" t="s">
        <v>45</v>
      </c>
      <c r="B4553" s="9" t="s">
        <v>405</v>
      </c>
      <c r="C4553" t="s">
        <v>408</v>
      </c>
      <c r="D4553" t="s">
        <v>54</v>
      </c>
      <c r="E4553" t="s">
        <v>222</v>
      </c>
      <c r="F4553" t="s">
        <v>220</v>
      </c>
      <c r="G4553" t="s">
        <v>272</v>
      </c>
      <c r="H4553" t="s">
        <v>6</v>
      </c>
      <c r="I4553">
        <v>2</v>
      </c>
      <c r="J4553">
        <v>0</v>
      </c>
      <c r="K4553">
        <v>0</v>
      </c>
      <c r="L4553">
        <v>0</v>
      </c>
      <c r="M4553">
        <v>2</v>
      </c>
      <c r="N4553">
        <v>0</v>
      </c>
      <c r="O4553" s="99">
        <f t="shared" si="143"/>
        <v>2</v>
      </c>
      <c r="P4553" s="88">
        <f t="shared" si="144"/>
        <v>0</v>
      </c>
    </row>
    <row r="4554" spans="1:16" x14ac:dyDescent="0.3">
      <c r="A4554" t="s">
        <v>45</v>
      </c>
      <c r="B4554" s="9" t="s">
        <v>405</v>
      </c>
      <c r="C4554" t="s">
        <v>408</v>
      </c>
      <c r="D4554" t="s">
        <v>56</v>
      </c>
      <c r="E4554" t="s">
        <v>224</v>
      </c>
      <c r="F4554" t="s">
        <v>220</v>
      </c>
      <c r="G4554" t="s">
        <v>271</v>
      </c>
      <c r="H4554" t="s">
        <v>4</v>
      </c>
      <c r="I4554">
        <v>19</v>
      </c>
      <c r="J4554">
        <v>11</v>
      </c>
      <c r="K4554">
        <v>1</v>
      </c>
      <c r="L4554">
        <v>10</v>
      </c>
      <c r="M4554">
        <v>7</v>
      </c>
      <c r="N4554">
        <v>1</v>
      </c>
      <c r="O4554" s="99">
        <f t="shared" si="143"/>
        <v>19</v>
      </c>
      <c r="P4554" s="88">
        <f t="shared" si="144"/>
        <v>1</v>
      </c>
    </row>
    <row r="4555" spans="1:16" x14ac:dyDescent="0.3">
      <c r="A4555" t="s">
        <v>45</v>
      </c>
      <c r="B4555" s="9" t="s">
        <v>405</v>
      </c>
      <c r="C4555" t="s">
        <v>408</v>
      </c>
      <c r="D4555" t="s">
        <v>56</v>
      </c>
      <c r="E4555" t="s">
        <v>224</v>
      </c>
      <c r="F4555" t="s">
        <v>220</v>
      </c>
      <c r="G4555" t="s">
        <v>271</v>
      </c>
      <c r="H4555" t="s">
        <v>5</v>
      </c>
      <c r="I4555">
        <v>1</v>
      </c>
      <c r="J4555">
        <v>0</v>
      </c>
      <c r="K4555">
        <v>0</v>
      </c>
      <c r="L4555">
        <v>0</v>
      </c>
      <c r="M4555">
        <v>1</v>
      </c>
      <c r="N4555">
        <v>0</v>
      </c>
      <c r="O4555" s="99">
        <f t="shared" si="143"/>
        <v>1</v>
      </c>
      <c r="P4555" s="88">
        <f t="shared" si="144"/>
        <v>0</v>
      </c>
    </row>
    <row r="4556" spans="1:16" x14ac:dyDescent="0.3">
      <c r="A4556" t="s">
        <v>45</v>
      </c>
      <c r="B4556" s="9" t="s">
        <v>405</v>
      </c>
      <c r="C4556" t="s">
        <v>408</v>
      </c>
      <c r="D4556" t="s">
        <v>56</v>
      </c>
      <c r="E4556" t="s">
        <v>224</v>
      </c>
      <c r="F4556" t="s">
        <v>220</v>
      </c>
      <c r="G4556" t="s">
        <v>271</v>
      </c>
      <c r="H4556" t="s">
        <v>7</v>
      </c>
      <c r="I4556">
        <v>1</v>
      </c>
      <c r="J4556">
        <v>0</v>
      </c>
      <c r="K4556">
        <v>0</v>
      </c>
      <c r="L4556">
        <v>0</v>
      </c>
      <c r="M4556">
        <v>1</v>
      </c>
      <c r="N4556">
        <v>0</v>
      </c>
      <c r="O4556" s="99">
        <f t="shared" si="143"/>
        <v>1</v>
      </c>
      <c r="P4556" s="88">
        <f t="shared" si="144"/>
        <v>0</v>
      </c>
    </row>
    <row r="4557" spans="1:16" x14ac:dyDescent="0.3">
      <c r="A4557" t="s">
        <v>45</v>
      </c>
      <c r="B4557" s="9" t="s">
        <v>405</v>
      </c>
      <c r="C4557" t="s">
        <v>408</v>
      </c>
      <c r="D4557" t="s">
        <v>58</v>
      </c>
      <c r="E4557" t="s">
        <v>225</v>
      </c>
      <c r="F4557" t="s">
        <v>220</v>
      </c>
      <c r="G4557" t="s">
        <v>272</v>
      </c>
      <c r="H4557" t="s">
        <v>4</v>
      </c>
      <c r="I4557">
        <v>15</v>
      </c>
      <c r="J4557">
        <v>10</v>
      </c>
      <c r="K4557">
        <v>0</v>
      </c>
      <c r="L4557">
        <v>10</v>
      </c>
      <c r="M4557">
        <v>5</v>
      </c>
      <c r="N4557">
        <v>0</v>
      </c>
      <c r="O4557" s="99">
        <f t="shared" si="143"/>
        <v>15</v>
      </c>
      <c r="P4557" s="88">
        <f t="shared" si="144"/>
        <v>0</v>
      </c>
    </row>
    <row r="4558" spans="1:16" x14ac:dyDescent="0.3">
      <c r="A4558" t="s">
        <v>45</v>
      </c>
      <c r="B4558" s="9" t="s">
        <v>405</v>
      </c>
      <c r="C4558" t="s">
        <v>408</v>
      </c>
      <c r="D4558" t="s">
        <v>58</v>
      </c>
      <c r="E4558" t="s">
        <v>225</v>
      </c>
      <c r="F4558" t="s">
        <v>220</v>
      </c>
      <c r="G4558" t="s">
        <v>272</v>
      </c>
      <c r="H4558" t="s">
        <v>5</v>
      </c>
      <c r="I4558">
        <v>6</v>
      </c>
      <c r="J4558">
        <v>2</v>
      </c>
      <c r="K4558">
        <v>0</v>
      </c>
      <c r="L4558">
        <v>2</v>
      </c>
      <c r="M4558">
        <v>3</v>
      </c>
      <c r="N4558">
        <v>1</v>
      </c>
      <c r="O4558" s="99">
        <f t="shared" si="143"/>
        <v>6</v>
      </c>
      <c r="P4558" s="88">
        <f t="shared" si="144"/>
        <v>1</v>
      </c>
    </row>
    <row r="4559" spans="1:16" x14ac:dyDescent="0.3">
      <c r="A4559" t="s">
        <v>45</v>
      </c>
      <c r="B4559" s="9" t="s">
        <v>405</v>
      </c>
      <c r="C4559" t="s">
        <v>408</v>
      </c>
      <c r="D4559" t="s">
        <v>58</v>
      </c>
      <c r="E4559" t="s">
        <v>225</v>
      </c>
      <c r="F4559" t="s">
        <v>220</v>
      </c>
      <c r="G4559" t="s">
        <v>272</v>
      </c>
      <c r="H4559" t="s">
        <v>6</v>
      </c>
      <c r="I4559">
        <v>1</v>
      </c>
      <c r="J4559">
        <v>0</v>
      </c>
      <c r="K4559">
        <v>0</v>
      </c>
      <c r="L4559">
        <v>0</v>
      </c>
      <c r="M4559">
        <v>1</v>
      </c>
      <c r="N4559">
        <v>0</v>
      </c>
      <c r="O4559" s="99">
        <f t="shared" si="143"/>
        <v>1</v>
      </c>
      <c r="P4559" s="88">
        <f t="shared" si="144"/>
        <v>0</v>
      </c>
    </row>
    <row r="4560" spans="1:16" x14ac:dyDescent="0.3">
      <c r="A4560" t="s">
        <v>45</v>
      </c>
      <c r="B4560" s="9" t="s">
        <v>405</v>
      </c>
      <c r="C4560" t="s">
        <v>408</v>
      </c>
      <c r="D4560" t="s">
        <v>60</v>
      </c>
      <c r="E4560" t="s">
        <v>226</v>
      </c>
      <c r="F4560" t="s">
        <v>220</v>
      </c>
      <c r="G4560" t="s">
        <v>273</v>
      </c>
      <c r="H4560" t="s">
        <v>4</v>
      </c>
      <c r="I4560">
        <v>3</v>
      </c>
      <c r="J4560">
        <v>1</v>
      </c>
      <c r="K4560">
        <v>0</v>
      </c>
      <c r="L4560">
        <v>1</v>
      </c>
      <c r="M4560">
        <v>2</v>
      </c>
      <c r="N4560">
        <v>0</v>
      </c>
      <c r="O4560" s="99">
        <f t="shared" si="143"/>
        <v>3</v>
      </c>
      <c r="P4560" s="88">
        <f t="shared" si="144"/>
        <v>0</v>
      </c>
    </row>
    <row r="4561" spans="1:16" x14ac:dyDescent="0.3">
      <c r="A4561" t="s">
        <v>45</v>
      </c>
      <c r="B4561" s="9" t="s">
        <v>405</v>
      </c>
      <c r="C4561" t="s">
        <v>408</v>
      </c>
      <c r="D4561" t="s">
        <v>60</v>
      </c>
      <c r="E4561" t="s">
        <v>226</v>
      </c>
      <c r="F4561" t="s">
        <v>220</v>
      </c>
      <c r="G4561" t="s">
        <v>273</v>
      </c>
      <c r="H4561" t="s">
        <v>5</v>
      </c>
      <c r="I4561">
        <v>2</v>
      </c>
      <c r="J4561">
        <v>0</v>
      </c>
      <c r="K4561">
        <v>0</v>
      </c>
      <c r="L4561">
        <v>0</v>
      </c>
      <c r="M4561">
        <v>1</v>
      </c>
      <c r="N4561">
        <v>1</v>
      </c>
      <c r="O4561" s="99">
        <f t="shared" si="143"/>
        <v>2</v>
      </c>
      <c r="P4561" s="88">
        <f t="shared" si="144"/>
        <v>1</v>
      </c>
    </row>
    <row r="4562" spans="1:16" x14ac:dyDescent="0.3">
      <c r="A4562" t="s">
        <v>45</v>
      </c>
      <c r="B4562" s="9" t="s">
        <v>405</v>
      </c>
      <c r="C4562" t="s">
        <v>408</v>
      </c>
      <c r="D4562" t="s">
        <v>60</v>
      </c>
      <c r="E4562" t="s">
        <v>226</v>
      </c>
      <c r="F4562" t="s">
        <v>220</v>
      </c>
      <c r="G4562" t="s">
        <v>273</v>
      </c>
      <c r="H4562" t="s">
        <v>6</v>
      </c>
      <c r="I4562">
        <v>1</v>
      </c>
      <c r="J4562">
        <v>1</v>
      </c>
      <c r="K4562">
        <v>0</v>
      </c>
      <c r="L4562">
        <v>1</v>
      </c>
      <c r="M4562">
        <v>0</v>
      </c>
      <c r="N4562">
        <v>0</v>
      </c>
      <c r="O4562" s="99">
        <f t="shared" si="143"/>
        <v>1</v>
      </c>
      <c r="P4562" s="88">
        <f t="shared" si="144"/>
        <v>0</v>
      </c>
    </row>
    <row r="4563" spans="1:16" x14ac:dyDescent="0.3">
      <c r="A4563" t="s">
        <v>45</v>
      </c>
      <c r="B4563" s="9" t="s">
        <v>405</v>
      </c>
      <c r="C4563" t="s">
        <v>408</v>
      </c>
      <c r="D4563" t="s">
        <v>62</v>
      </c>
      <c r="E4563" t="s">
        <v>228</v>
      </c>
      <c r="F4563" t="s">
        <v>220</v>
      </c>
      <c r="G4563" t="s">
        <v>272</v>
      </c>
      <c r="H4563" t="s">
        <v>4</v>
      </c>
      <c r="I4563">
        <v>32</v>
      </c>
      <c r="J4563">
        <v>13</v>
      </c>
      <c r="K4563">
        <v>2</v>
      </c>
      <c r="L4563">
        <v>11</v>
      </c>
      <c r="M4563">
        <v>9</v>
      </c>
      <c r="N4563">
        <v>10</v>
      </c>
      <c r="O4563" s="99">
        <f t="shared" si="143"/>
        <v>32</v>
      </c>
      <c r="P4563" s="88">
        <f t="shared" si="144"/>
        <v>10</v>
      </c>
    </row>
    <row r="4564" spans="1:16" x14ac:dyDescent="0.3">
      <c r="A4564" t="s">
        <v>45</v>
      </c>
      <c r="B4564" s="9" t="s">
        <v>405</v>
      </c>
      <c r="C4564" t="s">
        <v>408</v>
      </c>
      <c r="D4564" t="s">
        <v>62</v>
      </c>
      <c r="E4564" t="s">
        <v>228</v>
      </c>
      <c r="F4564" t="s">
        <v>220</v>
      </c>
      <c r="G4564" t="s">
        <v>272</v>
      </c>
      <c r="H4564" t="s">
        <v>5</v>
      </c>
      <c r="I4564">
        <v>2</v>
      </c>
      <c r="J4564">
        <v>2</v>
      </c>
      <c r="K4564">
        <v>0</v>
      </c>
      <c r="L4564">
        <v>2</v>
      </c>
      <c r="M4564">
        <v>0</v>
      </c>
      <c r="N4564">
        <v>0</v>
      </c>
      <c r="O4564" s="99">
        <f t="shared" si="143"/>
        <v>2</v>
      </c>
      <c r="P4564" s="88">
        <f t="shared" si="144"/>
        <v>0</v>
      </c>
    </row>
    <row r="4565" spans="1:16" x14ac:dyDescent="0.3">
      <c r="A4565" t="s">
        <v>45</v>
      </c>
      <c r="B4565" s="9" t="s">
        <v>405</v>
      </c>
      <c r="C4565" t="s">
        <v>408</v>
      </c>
      <c r="D4565" t="s">
        <v>62</v>
      </c>
      <c r="E4565" t="s">
        <v>228</v>
      </c>
      <c r="F4565" t="s">
        <v>220</v>
      </c>
      <c r="G4565" t="s">
        <v>272</v>
      </c>
      <c r="H4565" t="s">
        <v>7</v>
      </c>
      <c r="I4565">
        <v>2</v>
      </c>
      <c r="J4565">
        <v>0</v>
      </c>
      <c r="K4565">
        <v>0</v>
      </c>
      <c r="L4565">
        <v>0</v>
      </c>
      <c r="M4565">
        <v>0</v>
      </c>
      <c r="N4565">
        <v>2</v>
      </c>
      <c r="O4565" s="99">
        <f t="shared" si="143"/>
        <v>2</v>
      </c>
      <c r="P4565" s="88">
        <f t="shared" si="144"/>
        <v>2</v>
      </c>
    </row>
    <row r="4566" spans="1:16" x14ac:dyDescent="0.3">
      <c r="A4566" t="s">
        <v>45</v>
      </c>
      <c r="B4566" s="9" t="s">
        <v>405</v>
      </c>
      <c r="C4566" t="s">
        <v>408</v>
      </c>
      <c r="D4566" t="s">
        <v>64</v>
      </c>
      <c r="E4566" t="s">
        <v>229</v>
      </c>
      <c r="F4566" t="s">
        <v>220</v>
      </c>
      <c r="G4566" t="s">
        <v>271</v>
      </c>
      <c r="H4566" t="s">
        <v>4</v>
      </c>
      <c r="I4566">
        <v>6</v>
      </c>
      <c r="J4566">
        <v>4</v>
      </c>
      <c r="K4566">
        <v>1</v>
      </c>
      <c r="L4566">
        <v>3</v>
      </c>
      <c r="M4566">
        <v>0</v>
      </c>
      <c r="N4566">
        <v>2</v>
      </c>
      <c r="O4566" s="99">
        <f t="shared" si="143"/>
        <v>6</v>
      </c>
      <c r="P4566" s="88">
        <f t="shared" si="144"/>
        <v>2</v>
      </c>
    </row>
    <row r="4567" spans="1:16" x14ac:dyDescent="0.3">
      <c r="A4567" t="s">
        <v>45</v>
      </c>
      <c r="B4567" s="9" t="s">
        <v>405</v>
      </c>
      <c r="C4567" t="s">
        <v>408</v>
      </c>
      <c r="D4567" t="s">
        <v>66</v>
      </c>
      <c r="E4567" t="s">
        <v>230</v>
      </c>
      <c r="F4567" t="s">
        <v>220</v>
      </c>
      <c r="G4567" t="s">
        <v>273</v>
      </c>
      <c r="H4567" t="s">
        <v>4</v>
      </c>
      <c r="I4567">
        <v>9</v>
      </c>
      <c r="J4567">
        <v>5</v>
      </c>
      <c r="K4567">
        <v>2</v>
      </c>
      <c r="L4567">
        <v>3</v>
      </c>
      <c r="M4567">
        <v>4</v>
      </c>
      <c r="N4567">
        <v>0</v>
      </c>
      <c r="O4567" s="99">
        <f t="shared" si="143"/>
        <v>9</v>
      </c>
      <c r="P4567" s="88">
        <f t="shared" si="144"/>
        <v>0</v>
      </c>
    </row>
    <row r="4568" spans="1:16" x14ac:dyDescent="0.3">
      <c r="A4568" t="s">
        <v>45</v>
      </c>
      <c r="B4568" s="9" t="s">
        <v>405</v>
      </c>
      <c r="C4568" t="s">
        <v>408</v>
      </c>
      <c r="D4568" t="s">
        <v>66</v>
      </c>
      <c r="E4568" t="s">
        <v>230</v>
      </c>
      <c r="F4568" t="s">
        <v>220</v>
      </c>
      <c r="G4568" t="s">
        <v>273</v>
      </c>
      <c r="H4568" t="s">
        <v>5</v>
      </c>
      <c r="I4568">
        <v>1</v>
      </c>
      <c r="J4568">
        <v>1</v>
      </c>
      <c r="K4568">
        <v>0</v>
      </c>
      <c r="L4568">
        <v>1</v>
      </c>
      <c r="M4568">
        <v>0</v>
      </c>
      <c r="N4568">
        <v>0</v>
      </c>
      <c r="O4568" s="99">
        <f t="shared" si="143"/>
        <v>1</v>
      </c>
      <c r="P4568" s="88">
        <f t="shared" si="144"/>
        <v>0</v>
      </c>
    </row>
    <row r="4569" spans="1:16" x14ac:dyDescent="0.3">
      <c r="A4569" t="s">
        <v>45</v>
      </c>
      <c r="B4569" s="9" t="s">
        <v>405</v>
      </c>
      <c r="C4569" t="s">
        <v>408</v>
      </c>
      <c r="D4569" t="s">
        <v>66</v>
      </c>
      <c r="E4569" t="s">
        <v>230</v>
      </c>
      <c r="F4569" t="s">
        <v>220</v>
      </c>
      <c r="G4569" t="s">
        <v>273</v>
      </c>
      <c r="H4569" t="s">
        <v>6</v>
      </c>
      <c r="I4569">
        <v>1</v>
      </c>
      <c r="J4569">
        <v>1</v>
      </c>
      <c r="K4569">
        <v>0</v>
      </c>
      <c r="L4569">
        <v>1</v>
      </c>
      <c r="M4569">
        <v>0</v>
      </c>
      <c r="N4569">
        <v>0</v>
      </c>
      <c r="O4569" s="99">
        <f t="shared" si="143"/>
        <v>1</v>
      </c>
      <c r="P4569" s="88">
        <f t="shared" si="144"/>
        <v>0</v>
      </c>
    </row>
    <row r="4570" spans="1:16" x14ac:dyDescent="0.3">
      <c r="A4570" t="s">
        <v>45</v>
      </c>
      <c r="B4570" s="9" t="s">
        <v>405</v>
      </c>
      <c r="C4570" t="s">
        <v>408</v>
      </c>
      <c r="D4570" t="s">
        <v>68</v>
      </c>
      <c r="E4570" t="s">
        <v>231</v>
      </c>
      <c r="F4570" t="s">
        <v>220</v>
      </c>
      <c r="G4570" t="s">
        <v>273</v>
      </c>
      <c r="H4570" t="s">
        <v>4</v>
      </c>
      <c r="I4570">
        <v>5</v>
      </c>
      <c r="J4570">
        <v>3</v>
      </c>
      <c r="K4570">
        <v>0</v>
      </c>
      <c r="L4570">
        <v>3</v>
      </c>
      <c r="M4570">
        <v>0</v>
      </c>
      <c r="N4570">
        <v>2</v>
      </c>
      <c r="O4570" s="99">
        <f t="shared" si="143"/>
        <v>5</v>
      </c>
      <c r="P4570" s="88">
        <f t="shared" si="144"/>
        <v>2</v>
      </c>
    </row>
    <row r="4571" spans="1:16" x14ac:dyDescent="0.3">
      <c r="A4571" t="s">
        <v>45</v>
      </c>
      <c r="B4571" s="9" t="s">
        <v>405</v>
      </c>
      <c r="C4571" t="s">
        <v>408</v>
      </c>
      <c r="D4571" t="s">
        <v>68</v>
      </c>
      <c r="E4571" t="s">
        <v>231</v>
      </c>
      <c r="F4571" t="s">
        <v>220</v>
      </c>
      <c r="G4571" t="s">
        <v>273</v>
      </c>
      <c r="H4571" t="s">
        <v>5</v>
      </c>
      <c r="I4571">
        <v>2</v>
      </c>
      <c r="J4571">
        <v>1</v>
      </c>
      <c r="K4571">
        <v>1</v>
      </c>
      <c r="L4571">
        <v>0</v>
      </c>
      <c r="M4571">
        <v>1</v>
      </c>
      <c r="N4571">
        <v>0</v>
      </c>
      <c r="O4571" s="99">
        <f t="shared" si="143"/>
        <v>2</v>
      </c>
      <c r="P4571" s="88">
        <f t="shared" si="144"/>
        <v>0</v>
      </c>
    </row>
    <row r="4572" spans="1:16" x14ac:dyDescent="0.3">
      <c r="A4572" t="s">
        <v>45</v>
      </c>
      <c r="B4572" s="9" t="s">
        <v>405</v>
      </c>
      <c r="C4572" t="s">
        <v>408</v>
      </c>
      <c r="D4572" t="s">
        <v>70</v>
      </c>
      <c r="E4572" t="s">
        <v>232</v>
      </c>
      <c r="F4572" t="s">
        <v>220</v>
      </c>
      <c r="G4572" t="s">
        <v>272</v>
      </c>
      <c r="H4572" t="s">
        <v>4</v>
      </c>
      <c r="I4572">
        <v>35</v>
      </c>
      <c r="J4572">
        <v>17</v>
      </c>
      <c r="K4572">
        <v>0</v>
      </c>
      <c r="L4572">
        <v>17</v>
      </c>
      <c r="M4572">
        <v>9</v>
      </c>
      <c r="N4572">
        <v>9</v>
      </c>
      <c r="O4572" s="99">
        <f t="shared" si="143"/>
        <v>35</v>
      </c>
      <c r="P4572" s="88">
        <f t="shared" si="144"/>
        <v>9</v>
      </c>
    </row>
    <row r="4573" spans="1:16" x14ac:dyDescent="0.3">
      <c r="A4573" t="s">
        <v>45</v>
      </c>
      <c r="B4573" s="9" t="s">
        <v>405</v>
      </c>
      <c r="C4573" t="s">
        <v>408</v>
      </c>
      <c r="D4573" t="s">
        <v>70</v>
      </c>
      <c r="E4573" t="s">
        <v>232</v>
      </c>
      <c r="F4573" t="s">
        <v>220</v>
      </c>
      <c r="G4573" t="s">
        <v>272</v>
      </c>
      <c r="H4573" t="s">
        <v>5</v>
      </c>
      <c r="I4573">
        <v>2</v>
      </c>
      <c r="J4573">
        <v>2</v>
      </c>
      <c r="K4573">
        <v>0</v>
      </c>
      <c r="L4573">
        <v>2</v>
      </c>
      <c r="M4573">
        <v>0</v>
      </c>
      <c r="N4573">
        <v>0</v>
      </c>
      <c r="O4573" s="99">
        <f t="shared" si="143"/>
        <v>2</v>
      </c>
      <c r="P4573" s="88">
        <f t="shared" si="144"/>
        <v>0</v>
      </c>
    </row>
    <row r="4574" spans="1:16" x14ac:dyDescent="0.3">
      <c r="A4574" t="s">
        <v>45</v>
      </c>
      <c r="B4574" s="9" t="s">
        <v>405</v>
      </c>
      <c r="C4574" t="s">
        <v>408</v>
      </c>
      <c r="D4574" t="s">
        <v>70</v>
      </c>
      <c r="E4574" t="s">
        <v>232</v>
      </c>
      <c r="F4574" t="s">
        <v>220</v>
      </c>
      <c r="G4574" t="s">
        <v>272</v>
      </c>
      <c r="H4574" t="s">
        <v>7</v>
      </c>
      <c r="I4574">
        <v>2</v>
      </c>
      <c r="J4574">
        <v>1</v>
      </c>
      <c r="K4574">
        <v>1</v>
      </c>
      <c r="L4574">
        <v>0</v>
      </c>
      <c r="M4574">
        <v>1</v>
      </c>
      <c r="N4574">
        <v>0</v>
      </c>
      <c r="O4574" s="99">
        <f t="shared" si="143"/>
        <v>2</v>
      </c>
      <c r="P4574" s="88">
        <f t="shared" si="144"/>
        <v>0</v>
      </c>
    </row>
    <row r="4575" spans="1:16" x14ac:dyDescent="0.3">
      <c r="A4575" t="s">
        <v>45</v>
      </c>
      <c r="B4575" s="9" t="s">
        <v>405</v>
      </c>
      <c r="C4575" t="s">
        <v>408</v>
      </c>
      <c r="D4575" t="s">
        <v>70</v>
      </c>
      <c r="E4575" t="s">
        <v>232</v>
      </c>
      <c r="F4575" t="s">
        <v>220</v>
      </c>
      <c r="G4575" t="s">
        <v>272</v>
      </c>
      <c r="H4575" t="s">
        <v>6</v>
      </c>
      <c r="I4575">
        <v>3</v>
      </c>
      <c r="J4575">
        <v>3</v>
      </c>
      <c r="K4575">
        <v>0</v>
      </c>
      <c r="L4575">
        <v>3</v>
      </c>
      <c r="M4575">
        <v>0</v>
      </c>
      <c r="N4575">
        <v>0</v>
      </c>
      <c r="O4575" s="99">
        <f t="shared" si="143"/>
        <v>3</v>
      </c>
      <c r="P4575" s="88">
        <f t="shared" si="144"/>
        <v>0</v>
      </c>
    </row>
    <row r="4576" spans="1:16" x14ac:dyDescent="0.3">
      <c r="A4576" t="s">
        <v>45</v>
      </c>
      <c r="B4576" s="9" t="s">
        <v>405</v>
      </c>
      <c r="C4576" t="s">
        <v>408</v>
      </c>
      <c r="D4576" t="s">
        <v>72</v>
      </c>
      <c r="E4576" t="s">
        <v>233</v>
      </c>
      <c r="F4576" t="s">
        <v>220</v>
      </c>
      <c r="G4576" t="s">
        <v>273</v>
      </c>
      <c r="H4576" t="s">
        <v>4</v>
      </c>
      <c r="I4576">
        <v>53</v>
      </c>
      <c r="J4576">
        <v>18</v>
      </c>
      <c r="K4576">
        <v>3</v>
      </c>
      <c r="L4576">
        <v>15</v>
      </c>
      <c r="M4576">
        <v>22</v>
      </c>
      <c r="N4576">
        <v>13</v>
      </c>
      <c r="O4576" s="99">
        <f t="shared" si="143"/>
        <v>53</v>
      </c>
      <c r="P4576" s="88">
        <f t="shared" si="144"/>
        <v>13</v>
      </c>
    </row>
    <row r="4577" spans="1:16" x14ac:dyDescent="0.3">
      <c r="A4577" t="s">
        <v>45</v>
      </c>
      <c r="B4577" s="9" t="s">
        <v>405</v>
      </c>
      <c r="C4577" t="s">
        <v>408</v>
      </c>
      <c r="D4577" t="s">
        <v>72</v>
      </c>
      <c r="E4577" t="s">
        <v>233</v>
      </c>
      <c r="F4577" t="s">
        <v>220</v>
      </c>
      <c r="G4577" t="s">
        <v>273</v>
      </c>
      <c r="H4577" t="s">
        <v>5</v>
      </c>
      <c r="I4577">
        <v>5</v>
      </c>
      <c r="J4577">
        <v>4</v>
      </c>
      <c r="K4577">
        <v>0</v>
      </c>
      <c r="L4577">
        <v>4</v>
      </c>
      <c r="M4577">
        <v>0</v>
      </c>
      <c r="N4577">
        <v>1</v>
      </c>
      <c r="O4577" s="99">
        <f t="shared" si="143"/>
        <v>5</v>
      </c>
      <c r="P4577" s="88">
        <f t="shared" si="144"/>
        <v>1</v>
      </c>
    </row>
    <row r="4578" spans="1:16" x14ac:dyDescent="0.3">
      <c r="A4578" t="s">
        <v>45</v>
      </c>
      <c r="B4578" s="9" t="s">
        <v>405</v>
      </c>
      <c r="C4578" t="s">
        <v>408</v>
      </c>
      <c r="D4578" t="s">
        <v>72</v>
      </c>
      <c r="E4578" t="s">
        <v>233</v>
      </c>
      <c r="F4578" t="s">
        <v>220</v>
      </c>
      <c r="G4578" t="s">
        <v>273</v>
      </c>
      <c r="H4578" t="s">
        <v>7</v>
      </c>
      <c r="I4578">
        <v>3</v>
      </c>
      <c r="J4578">
        <v>1</v>
      </c>
      <c r="K4578">
        <v>0</v>
      </c>
      <c r="L4578">
        <v>1</v>
      </c>
      <c r="M4578">
        <v>0</v>
      </c>
      <c r="N4578">
        <v>2</v>
      </c>
      <c r="O4578" s="99">
        <f t="shared" si="143"/>
        <v>3</v>
      </c>
      <c r="P4578" s="88">
        <f t="shared" si="144"/>
        <v>2</v>
      </c>
    </row>
    <row r="4579" spans="1:16" x14ac:dyDescent="0.3">
      <c r="A4579" t="s">
        <v>45</v>
      </c>
      <c r="B4579" s="9" t="s">
        <v>405</v>
      </c>
      <c r="C4579" t="s">
        <v>408</v>
      </c>
      <c r="D4579" t="s">
        <v>72</v>
      </c>
      <c r="E4579" t="s">
        <v>233</v>
      </c>
      <c r="F4579" t="s">
        <v>220</v>
      </c>
      <c r="G4579" t="s">
        <v>273</v>
      </c>
      <c r="H4579" t="s">
        <v>6</v>
      </c>
      <c r="I4579">
        <v>6</v>
      </c>
      <c r="J4579">
        <v>2</v>
      </c>
      <c r="K4579">
        <v>0</v>
      </c>
      <c r="L4579">
        <v>2</v>
      </c>
      <c r="M4579">
        <v>3</v>
      </c>
      <c r="N4579">
        <v>1</v>
      </c>
      <c r="O4579" s="99">
        <f t="shared" si="143"/>
        <v>6</v>
      </c>
      <c r="P4579" s="88">
        <f t="shared" si="144"/>
        <v>1</v>
      </c>
    </row>
    <row r="4580" spans="1:16" x14ac:dyDescent="0.3">
      <c r="A4580" t="s">
        <v>45</v>
      </c>
      <c r="B4580" s="9" t="s">
        <v>405</v>
      </c>
      <c r="C4580" t="s">
        <v>408</v>
      </c>
      <c r="D4580" t="s">
        <v>74</v>
      </c>
      <c r="E4580" t="s">
        <v>326</v>
      </c>
      <c r="F4580" t="s">
        <v>220</v>
      </c>
      <c r="G4580" t="s">
        <v>272</v>
      </c>
      <c r="H4580" t="s">
        <v>4</v>
      </c>
      <c r="I4580">
        <v>22</v>
      </c>
      <c r="J4580">
        <v>14</v>
      </c>
      <c r="K4580">
        <v>2</v>
      </c>
      <c r="L4580">
        <v>12</v>
      </c>
      <c r="M4580">
        <v>7</v>
      </c>
      <c r="N4580">
        <v>1</v>
      </c>
      <c r="O4580" s="99">
        <f t="shared" si="143"/>
        <v>22</v>
      </c>
      <c r="P4580" s="88">
        <f t="shared" si="144"/>
        <v>1</v>
      </c>
    </row>
    <row r="4581" spans="1:16" x14ac:dyDescent="0.3">
      <c r="A4581" t="s">
        <v>45</v>
      </c>
      <c r="B4581" s="9" t="s">
        <v>405</v>
      </c>
      <c r="C4581" t="s">
        <v>408</v>
      </c>
      <c r="D4581" t="s">
        <v>74</v>
      </c>
      <c r="E4581" t="s">
        <v>326</v>
      </c>
      <c r="F4581" t="s">
        <v>220</v>
      </c>
      <c r="G4581" t="s">
        <v>272</v>
      </c>
      <c r="H4581" t="s">
        <v>5</v>
      </c>
      <c r="I4581">
        <v>1</v>
      </c>
      <c r="J4581">
        <v>0</v>
      </c>
      <c r="K4581">
        <v>0</v>
      </c>
      <c r="L4581">
        <v>0</v>
      </c>
      <c r="M4581">
        <v>1</v>
      </c>
      <c r="N4581">
        <v>0</v>
      </c>
      <c r="O4581" s="99">
        <f t="shared" si="143"/>
        <v>1</v>
      </c>
      <c r="P4581" s="88">
        <f t="shared" si="144"/>
        <v>0</v>
      </c>
    </row>
    <row r="4582" spans="1:16" x14ac:dyDescent="0.3">
      <c r="A4582" t="s">
        <v>45</v>
      </c>
      <c r="B4582" s="9" t="s">
        <v>405</v>
      </c>
      <c r="C4582" t="s">
        <v>408</v>
      </c>
      <c r="D4582" t="s">
        <v>76</v>
      </c>
      <c r="E4582" t="s">
        <v>234</v>
      </c>
      <c r="F4582" t="s">
        <v>220</v>
      </c>
      <c r="G4582" t="s">
        <v>273</v>
      </c>
      <c r="H4582" t="s">
        <v>4</v>
      </c>
      <c r="I4582">
        <v>15</v>
      </c>
      <c r="J4582">
        <v>6</v>
      </c>
      <c r="K4582">
        <v>2</v>
      </c>
      <c r="L4582">
        <v>4</v>
      </c>
      <c r="M4582">
        <v>6</v>
      </c>
      <c r="N4582">
        <v>3</v>
      </c>
      <c r="O4582" s="99">
        <f t="shared" si="143"/>
        <v>15</v>
      </c>
      <c r="P4582" s="88">
        <f t="shared" si="144"/>
        <v>3</v>
      </c>
    </row>
    <row r="4583" spans="1:16" x14ac:dyDescent="0.3">
      <c r="A4583" t="s">
        <v>45</v>
      </c>
      <c r="B4583" s="9" t="s">
        <v>405</v>
      </c>
      <c r="C4583" t="s">
        <v>408</v>
      </c>
      <c r="D4583" t="s">
        <v>76</v>
      </c>
      <c r="E4583" t="s">
        <v>234</v>
      </c>
      <c r="F4583" t="s">
        <v>220</v>
      </c>
      <c r="G4583" t="s">
        <v>273</v>
      </c>
      <c r="H4583" t="s">
        <v>5</v>
      </c>
      <c r="I4583">
        <v>4</v>
      </c>
      <c r="J4583">
        <v>0</v>
      </c>
      <c r="K4583">
        <v>0</v>
      </c>
      <c r="L4583">
        <v>0</v>
      </c>
      <c r="M4583">
        <v>1</v>
      </c>
      <c r="N4583">
        <v>3</v>
      </c>
      <c r="O4583" s="99">
        <f t="shared" si="143"/>
        <v>4</v>
      </c>
      <c r="P4583" s="88">
        <f t="shared" si="144"/>
        <v>3</v>
      </c>
    </row>
    <row r="4584" spans="1:16" x14ac:dyDescent="0.3">
      <c r="A4584" t="s">
        <v>45</v>
      </c>
      <c r="B4584" s="9" t="s">
        <v>405</v>
      </c>
      <c r="C4584" t="s">
        <v>408</v>
      </c>
      <c r="D4584" t="s">
        <v>76</v>
      </c>
      <c r="E4584" t="s">
        <v>234</v>
      </c>
      <c r="F4584" t="s">
        <v>220</v>
      </c>
      <c r="G4584" t="s">
        <v>273</v>
      </c>
      <c r="H4584" t="s">
        <v>7</v>
      </c>
      <c r="I4584">
        <v>1</v>
      </c>
      <c r="J4584">
        <v>1</v>
      </c>
      <c r="K4584">
        <v>0</v>
      </c>
      <c r="L4584">
        <v>1</v>
      </c>
      <c r="M4584">
        <v>0</v>
      </c>
      <c r="N4584">
        <v>0</v>
      </c>
      <c r="O4584" s="99">
        <f t="shared" si="143"/>
        <v>1</v>
      </c>
      <c r="P4584" s="88">
        <f t="shared" si="144"/>
        <v>0</v>
      </c>
    </row>
    <row r="4585" spans="1:16" x14ac:dyDescent="0.3">
      <c r="A4585" t="s">
        <v>45</v>
      </c>
      <c r="B4585" s="9" t="s">
        <v>405</v>
      </c>
      <c r="C4585" t="s">
        <v>408</v>
      </c>
      <c r="D4585" t="s">
        <v>78</v>
      </c>
      <c r="E4585" t="s">
        <v>235</v>
      </c>
      <c r="F4585" t="s">
        <v>220</v>
      </c>
      <c r="G4585" t="s">
        <v>272</v>
      </c>
      <c r="H4585" t="s">
        <v>4</v>
      </c>
      <c r="I4585">
        <v>17</v>
      </c>
      <c r="J4585">
        <v>13</v>
      </c>
      <c r="K4585">
        <v>3</v>
      </c>
      <c r="L4585">
        <v>10</v>
      </c>
      <c r="M4585">
        <v>2</v>
      </c>
      <c r="N4585">
        <v>2</v>
      </c>
      <c r="O4585" s="99">
        <f t="shared" si="143"/>
        <v>17</v>
      </c>
      <c r="P4585" s="88">
        <f t="shared" si="144"/>
        <v>2</v>
      </c>
    </row>
    <row r="4586" spans="1:16" x14ac:dyDescent="0.3">
      <c r="A4586" t="s">
        <v>45</v>
      </c>
      <c r="B4586" s="9" t="s">
        <v>405</v>
      </c>
      <c r="C4586" t="s">
        <v>408</v>
      </c>
      <c r="D4586" t="s">
        <v>78</v>
      </c>
      <c r="E4586" t="s">
        <v>235</v>
      </c>
      <c r="F4586" t="s">
        <v>220</v>
      </c>
      <c r="G4586" t="s">
        <v>272</v>
      </c>
      <c r="H4586" t="s">
        <v>5</v>
      </c>
      <c r="I4586">
        <v>1</v>
      </c>
      <c r="J4586">
        <v>0</v>
      </c>
      <c r="K4586">
        <v>0</v>
      </c>
      <c r="L4586">
        <v>0</v>
      </c>
      <c r="M4586">
        <v>1</v>
      </c>
      <c r="N4586">
        <v>0</v>
      </c>
      <c r="O4586" s="99">
        <f t="shared" si="143"/>
        <v>1</v>
      </c>
      <c r="P4586" s="88">
        <f t="shared" si="144"/>
        <v>0</v>
      </c>
    </row>
    <row r="4587" spans="1:16" x14ac:dyDescent="0.3">
      <c r="A4587" t="s">
        <v>45</v>
      </c>
      <c r="B4587" s="9" t="s">
        <v>405</v>
      </c>
      <c r="C4587" t="s">
        <v>408</v>
      </c>
      <c r="D4587" t="s">
        <v>78</v>
      </c>
      <c r="E4587" t="s">
        <v>235</v>
      </c>
      <c r="F4587" t="s">
        <v>220</v>
      </c>
      <c r="G4587" t="s">
        <v>272</v>
      </c>
      <c r="H4587" t="s">
        <v>6</v>
      </c>
      <c r="I4587">
        <v>1</v>
      </c>
      <c r="J4587">
        <v>0</v>
      </c>
      <c r="K4587">
        <v>0</v>
      </c>
      <c r="L4587">
        <v>0</v>
      </c>
      <c r="M4587">
        <v>0</v>
      </c>
      <c r="N4587">
        <v>1</v>
      </c>
      <c r="O4587" s="99">
        <f t="shared" si="143"/>
        <v>1</v>
      </c>
      <c r="P4587" s="88">
        <f t="shared" si="144"/>
        <v>1</v>
      </c>
    </row>
    <row r="4588" spans="1:16" x14ac:dyDescent="0.3">
      <c r="A4588" t="s">
        <v>45</v>
      </c>
      <c r="B4588" s="9" t="s">
        <v>405</v>
      </c>
      <c r="C4588" t="s">
        <v>408</v>
      </c>
      <c r="D4588" t="s">
        <v>80</v>
      </c>
      <c r="E4588" t="s">
        <v>236</v>
      </c>
      <c r="F4588" t="s">
        <v>220</v>
      </c>
      <c r="G4588" t="s">
        <v>272</v>
      </c>
      <c r="H4588" t="s">
        <v>4</v>
      </c>
      <c r="I4588">
        <v>23</v>
      </c>
      <c r="J4588">
        <v>12</v>
      </c>
      <c r="K4588">
        <v>2</v>
      </c>
      <c r="L4588">
        <v>10</v>
      </c>
      <c r="M4588">
        <v>9</v>
      </c>
      <c r="N4588">
        <v>2</v>
      </c>
      <c r="O4588" s="99">
        <f t="shared" si="143"/>
        <v>23</v>
      </c>
      <c r="P4588" s="88">
        <f t="shared" si="144"/>
        <v>2</v>
      </c>
    </row>
    <row r="4589" spans="1:16" x14ac:dyDescent="0.3">
      <c r="A4589" t="s">
        <v>45</v>
      </c>
      <c r="B4589" s="9" t="s">
        <v>405</v>
      </c>
      <c r="C4589" t="s">
        <v>408</v>
      </c>
      <c r="D4589" t="s">
        <v>80</v>
      </c>
      <c r="E4589" t="s">
        <v>236</v>
      </c>
      <c r="F4589" t="s">
        <v>220</v>
      </c>
      <c r="G4589" t="s">
        <v>272</v>
      </c>
      <c r="H4589" t="s">
        <v>5</v>
      </c>
      <c r="I4589">
        <v>2</v>
      </c>
      <c r="J4589">
        <v>1</v>
      </c>
      <c r="K4589">
        <v>1</v>
      </c>
      <c r="L4589">
        <v>0</v>
      </c>
      <c r="M4589">
        <v>1</v>
      </c>
      <c r="N4589">
        <v>0</v>
      </c>
      <c r="O4589" s="99">
        <f t="shared" si="143"/>
        <v>2</v>
      </c>
      <c r="P4589" s="88">
        <f t="shared" si="144"/>
        <v>0</v>
      </c>
    </row>
    <row r="4590" spans="1:16" x14ac:dyDescent="0.3">
      <c r="A4590" t="s">
        <v>45</v>
      </c>
      <c r="B4590" s="9" t="s">
        <v>405</v>
      </c>
      <c r="C4590" t="s">
        <v>408</v>
      </c>
      <c r="D4590" t="s">
        <v>80</v>
      </c>
      <c r="E4590" t="s">
        <v>236</v>
      </c>
      <c r="F4590" t="s">
        <v>220</v>
      </c>
      <c r="G4590" t="s">
        <v>272</v>
      </c>
      <c r="H4590" t="s">
        <v>7</v>
      </c>
      <c r="I4590">
        <v>4</v>
      </c>
      <c r="J4590">
        <v>4</v>
      </c>
      <c r="K4590">
        <v>2</v>
      </c>
      <c r="L4590">
        <v>2</v>
      </c>
      <c r="M4590">
        <v>0</v>
      </c>
      <c r="N4590">
        <v>0</v>
      </c>
      <c r="O4590" s="99">
        <f t="shared" si="143"/>
        <v>4</v>
      </c>
      <c r="P4590" s="88">
        <f t="shared" si="144"/>
        <v>0</v>
      </c>
    </row>
    <row r="4591" spans="1:16" x14ac:dyDescent="0.3">
      <c r="A4591" t="s">
        <v>45</v>
      </c>
      <c r="B4591" s="9" t="s">
        <v>405</v>
      </c>
      <c r="C4591" t="s">
        <v>408</v>
      </c>
      <c r="D4591" t="s">
        <v>80</v>
      </c>
      <c r="E4591" t="s">
        <v>236</v>
      </c>
      <c r="F4591" t="s">
        <v>220</v>
      </c>
      <c r="G4591" t="s">
        <v>272</v>
      </c>
      <c r="H4591" t="s">
        <v>6</v>
      </c>
      <c r="I4591">
        <v>1</v>
      </c>
      <c r="J4591">
        <v>0</v>
      </c>
      <c r="K4591">
        <v>0</v>
      </c>
      <c r="L4591">
        <v>0</v>
      </c>
      <c r="M4591">
        <v>1</v>
      </c>
      <c r="N4591">
        <v>0</v>
      </c>
      <c r="O4591" s="99">
        <f t="shared" si="143"/>
        <v>1</v>
      </c>
      <c r="P4591" s="88">
        <f t="shared" si="144"/>
        <v>0</v>
      </c>
    </row>
    <row r="4592" spans="1:16" x14ac:dyDescent="0.3">
      <c r="A4592" t="s">
        <v>45</v>
      </c>
      <c r="B4592" s="9" t="s">
        <v>405</v>
      </c>
      <c r="C4592" t="s">
        <v>408</v>
      </c>
      <c r="D4592" t="s">
        <v>82</v>
      </c>
      <c r="E4592" t="s">
        <v>237</v>
      </c>
      <c r="F4592" t="s">
        <v>220</v>
      </c>
      <c r="G4592" t="s">
        <v>272</v>
      </c>
      <c r="H4592" t="s">
        <v>4</v>
      </c>
      <c r="I4592">
        <v>7</v>
      </c>
      <c r="J4592">
        <v>6</v>
      </c>
      <c r="K4592">
        <v>1</v>
      </c>
      <c r="L4592">
        <v>5</v>
      </c>
      <c r="M4592">
        <v>0</v>
      </c>
      <c r="N4592">
        <v>1</v>
      </c>
      <c r="O4592" s="99">
        <f t="shared" si="143"/>
        <v>7</v>
      </c>
      <c r="P4592" s="88">
        <f t="shared" si="144"/>
        <v>1</v>
      </c>
    </row>
    <row r="4593" spans="1:16" x14ac:dyDescent="0.3">
      <c r="A4593" t="s">
        <v>45</v>
      </c>
      <c r="B4593" s="9" t="s">
        <v>405</v>
      </c>
      <c r="C4593" t="s">
        <v>408</v>
      </c>
      <c r="D4593" t="s">
        <v>82</v>
      </c>
      <c r="E4593" t="s">
        <v>237</v>
      </c>
      <c r="F4593" t="s">
        <v>220</v>
      </c>
      <c r="G4593" t="s">
        <v>272</v>
      </c>
      <c r="H4593" t="s">
        <v>5</v>
      </c>
      <c r="I4593">
        <v>2</v>
      </c>
      <c r="J4593">
        <v>0</v>
      </c>
      <c r="K4593">
        <v>0</v>
      </c>
      <c r="L4593">
        <v>0</v>
      </c>
      <c r="M4593">
        <v>2</v>
      </c>
      <c r="N4593">
        <v>0</v>
      </c>
      <c r="O4593" s="99">
        <f t="shared" si="143"/>
        <v>2</v>
      </c>
      <c r="P4593" s="88">
        <f t="shared" si="144"/>
        <v>0</v>
      </c>
    </row>
    <row r="4594" spans="1:16" x14ac:dyDescent="0.3">
      <c r="A4594" t="s">
        <v>45</v>
      </c>
      <c r="B4594" s="9" t="s">
        <v>405</v>
      </c>
      <c r="C4594" t="s">
        <v>408</v>
      </c>
      <c r="D4594" t="s">
        <v>82</v>
      </c>
      <c r="E4594" t="s">
        <v>237</v>
      </c>
      <c r="F4594" t="s">
        <v>220</v>
      </c>
      <c r="G4594" t="s">
        <v>272</v>
      </c>
      <c r="H4594" t="s">
        <v>6</v>
      </c>
      <c r="I4594">
        <v>1</v>
      </c>
      <c r="J4594">
        <v>1</v>
      </c>
      <c r="K4594">
        <v>0</v>
      </c>
      <c r="L4594">
        <v>1</v>
      </c>
      <c r="M4594">
        <v>0</v>
      </c>
      <c r="N4594">
        <v>0</v>
      </c>
      <c r="O4594" s="99">
        <f t="shared" si="143"/>
        <v>1</v>
      </c>
      <c r="P4594" s="88">
        <f t="shared" si="144"/>
        <v>0</v>
      </c>
    </row>
    <row r="4595" spans="1:16" x14ac:dyDescent="0.3">
      <c r="A4595" t="s">
        <v>45</v>
      </c>
      <c r="B4595" s="9" t="s">
        <v>405</v>
      </c>
      <c r="C4595" t="s">
        <v>408</v>
      </c>
      <c r="D4595" t="s">
        <v>84</v>
      </c>
      <c r="E4595" t="s">
        <v>238</v>
      </c>
      <c r="F4595" t="s">
        <v>239</v>
      </c>
      <c r="G4595" t="s">
        <v>271</v>
      </c>
      <c r="H4595" t="s">
        <v>4</v>
      </c>
      <c r="I4595">
        <v>221</v>
      </c>
      <c r="J4595">
        <v>144</v>
      </c>
      <c r="K4595">
        <v>16</v>
      </c>
      <c r="L4595">
        <v>128</v>
      </c>
      <c r="M4595">
        <v>55</v>
      </c>
      <c r="N4595">
        <v>22</v>
      </c>
      <c r="O4595" s="99">
        <f t="shared" si="143"/>
        <v>221</v>
      </c>
      <c r="P4595" s="88">
        <f t="shared" si="144"/>
        <v>22</v>
      </c>
    </row>
    <row r="4596" spans="1:16" x14ac:dyDescent="0.3">
      <c r="A4596" t="s">
        <v>45</v>
      </c>
      <c r="B4596" s="9" t="s">
        <v>405</v>
      </c>
      <c r="C4596" t="s">
        <v>408</v>
      </c>
      <c r="D4596" t="s">
        <v>84</v>
      </c>
      <c r="E4596" t="s">
        <v>238</v>
      </c>
      <c r="F4596" t="s">
        <v>239</v>
      </c>
      <c r="G4596" t="s">
        <v>271</v>
      </c>
      <c r="H4596" t="s">
        <v>5</v>
      </c>
      <c r="I4596">
        <v>28</v>
      </c>
      <c r="J4596">
        <v>16</v>
      </c>
      <c r="K4596">
        <v>7</v>
      </c>
      <c r="L4596">
        <v>9</v>
      </c>
      <c r="M4596">
        <v>5</v>
      </c>
      <c r="N4596">
        <v>7</v>
      </c>
      <c r="O4596" s="99">
        <f t="shared" si="143"/>
        <v>28</v>
      </c>
      <c r="P4596" s="88">
        <f t="shared" si="144"/>
        <v>7</v>
      </c>
    </row>
    <row r="4597" spans="1:16" x14ac:dyDescent="0.3">
      <c r="A4597" t="s">
        <v>45</v>
      </c>
      <c r="B4597" s="9" t="s">
        <v>405</v>
      </c>
      <c r="C4597" t="s">
        <v>408</v>
      </c>
      <c r="D4597" t="s">
        <v>84</v>
      </c>
      <c r="E4597" t="s">
        <v>238</v>
      </c>
      <c r="F4597" t="s">
        <v>239</v>
      </c>
      <c r="G4597" t="s">
        <v>271</v>
      </c>
      <c r="H4597" t="s">
        <v>7</v>
      </c>
      <c r="I4597">
        <v>2</v>
      </c>
      <c r="J4597">
        <v>1</v>
      </c>
      <c r="K4597">
        <v>0</v>
      </c>
      <c r="L4597">
        <v>1</v>
      </c>
      <c r="M4597">
        <v>1</v>
      </c>
      <c r="N4597">
        <v>0</v>
      </c>
      <c r="O4597" s="99">
        <f t="shared" si="143"/>
        <v>2</v>
      </c>
      <c r="P4597" s="88">
        <f t="shared" si="144"/>
        <v>0</v>
      </c>
    </row>
    <row r="4598" spans="1:16" x14ac:dyDescent="0.3">
      <c r="A4598" t="s">
        <v>45</v>
      </c>
      <c r="B4598" s="9" t="s">
        <v>405</v>
      </c>
      <c r="C4598" t="s">
        <v>408</v>
      </c>
      <c r="D4598" t="s">
        <v>84</v>
      </c>
      <c r="E4598" t="s">
        <v>238</v>
      </c>
      <c r="F4598" t="s">
        <v>239</v>
      </c>
      <c r="G4598" t="s">
        <v>271</v>
      </c>
      <c r="H4598" t="s">
        <v>6</v>
      </c>
      <c r="I4598">
        <v>8</v>
      </c>
      <c r="J4598">
        <v>7</v>
      </c>
      <c r="K4598">
        <v>1</v>
      </c>
      <c r="L4598">
        <v>6</v>
      </c>
      <c r="M4598">
        <v>1</v>
      </c>
      <c r="N4598">
        <v>0</v>
      </c>
      <c r="O4598" s="99">
        <f t="shared" si="143"/>
        <v>8</v>
      </c>
      <c r="P4598" s="88">
        <f t="shared" si="144"/>
        <v>0</v>
      </c>
    </row>
    <row r="4599" spans="1:16" x14ac:dyDescent="0.3">
      <c r="A4599" t="s">
        <v>45</v>
      </c>
      <c r="B4599" s="9" t="s">
        <v>405</v>
      </c>
      <c r="C4599" t="s">
        <v>408</v>
      </c>
      <c r="D4599" t="s">
        <v>86</v>
      </c>
      <c r="E4599" t="s">
        <v>240</v>
      </c>
      <c r="F4599" t="s">
        <v>239</v>
      </c>
      <c r="G4599" t="s">
        <v>271</v>
      </c>
      <c r="H4599" t="s">
        <v>4</v>
      </c>
      <c r="I4599">
        <v>90</v>
      </c>
      <c r="J4599">
        <v>44</v>
      </c>
      <c r="K4599">
        <v>10</v>
      </c>
      <c r="L4599">
        <v>34</v>
      </c>
      <c r="M4599">
        <v>21</v>
      </c>
      <c r="N4599">
        <v>25</v>
      </c>
      <c r="O4599" s="99">
        <f t="shared" si="143"/>
        <v>90</v>
      </c>
      <c r="P4599" s="88">
        <f t="shared" si="144"/>
        <v>25</v>
      </c>
    </row>
    <row r="4600" spans="1:16" x14ac:dyDescent="0.3">
      <c r="A4600" t="s">
        <v>45</v>
      </c>
      <c r="B4600" s="9" t="s">
        <v>405</v>
      </c>
      <c r="C4600" t="s">
        <v>408</v>
      </c>
      <c r="D4600" t="s">
        <v>86</v>
      </c>
      <c r="E4600" t="s">
        <v>240</v>
      </c>
      <c r="F4600" t="s">
        <v>239</v>
      </c>
      <c r="G4600" t="s">
        <v>271</v>
      </c>
      <c r="H4600" t="s">
        <v>5</v>
      </c>
      <c r="I4600">
        <v>21</v>
      </c>
      <c r="J4600">
        <v>13</v>
      </c>
      <c r="K4600">
        <v>4</v>
      </c>
      <c r="L4600">
        <v>9</v>
      </c>
      <c r="M4600">
        <v>3</v>
      </c>
      <c r="N4600">
        <v>5</v>
      </c>
      <c r="O4600" s="99">
        <f t="shared" si="143"/>
        <v>21</v>
      </c>
      <c r="P4600" s="88">
        <f t="shared" si="144"/>
        <v>5</v>
      </c>
    </row>
    <row r="4601" spans="1:16" x14ac:dyDescent="0.3">
      <c r="A4601" t="s">
        <v>45</v>
      </c>
      <c r="B4601" s="9" t="s">
        <v>405</v>
      </c>
      <c r="C4601" t="s">
        <v>408</v>
      </c>
      <c r="D4601" t="s">
        <v>86</v>
      </c>
      <c r="E4601" t="s">
        <v>240</v>
      </c>
      <c r="F4601" t="s">
        <v>239</v>
      </c>
      <c r="G4601" t="s">
        <v>271</v>
      </c>
      <c r="H4601" t="s">
        <v>6</v>
      </c>
      <c r="I4601">
        <v>6</v>
      </c>
      <c r="J4601">
        <v>3</v>
      </c>
      <c r="K4601">
        <v>2</v>
      </c>
      <c r="L4601">
        <v>1</v>
      </c>
      <c r="M4601">
        <v>2</v>
      </c>
      <c r="N4601">
        <v>1</v>
      </c>
      <c r="O4601" s="99">
        <f t="shared" si="143"/>
        <v>6</v>
      </c>
      <c r="P4601" s="88">
        <f t="shared" si="144"/>
        <v>1</v>
      </c>
    </row>
    <row r="4602" spans="1:16" x14ac:dyDescent="0.3">
      <c r="A4602" t="s">
        <v>45</v>
      </c>
      <c r="B4602" s="9" t="s">
        <v>405</v>
      </c>
      <c r="C4602" t="s">
        <v>408</v>
      </c>
      <c r="D4602" t="s">
        <v>88</v>
      </c>
      <c r="E4602" t="s">
        <v>241</v>
      </c>
      <c r="F4602" t="s">
        <v>220</v>
      </c>
      <c r="G4602" t="s">
        <v>271</v>
      </c>
      <c r="H4602" t="s">
        <v>4</v>
      </c>
      <c r="I4602">
        <v>30</v>
      </c>
      <c r="J4602">
        <v>20</v>
      </c>
      <c r="K4602">
        <v>6</v>
      </c>
      <c r="L4602">
        <v>14</v>
      </c>
      <c r="M4602">
        <v>9</v>
      </c>
      <c r="N4602">
        <v>1</v>
      </c>
      <c r="O4602" s="99">
        <f t="shared" si="143"/>
        <v>30</v>
      </c>
      <c r="P4602" s="88">
        <f t="shared" si="144"/>
        <v>1</v>
      </c>
    </row>
    <row r="4603" spans="1:16" x14ac:dyDescent="0.3">
      <c r="A4603" t="s">
        <v>45</v>
      </c>
      <c r="B4603" s="9" t="s">
        <v>405</v>
      </c>
      <c r="C4603" t="s">
        <v>408</v>
      </c>
      <c r="D4603" t="s">
        <v>88</v>
      </c>
      <c r="E4603" t="s">
        <v>241</v>
      </c>
      <c r="F4603" t="s">
        <v>220</v>
      </c>
      <c r="G4603" t="s">
        <v>271</v>
      </c>
      <c r="H4603" t="s">
        <v>5</v>
      </c>
      <c r="I4603">
        <v>10</v>
      </c>
      <c r="J4603">
        <v>8</v>
      </c>
      <c r="K4603">
        <v>0</v>
      </c>
      <c r="L4603">
        <v>8</v>
      </c>
      <c r="M4603">
        <v>1</v>
      </c>
      <c r="N4603">
        <v>1</v>
      </c>
      <c r="O4603" s="99">
        <f t="shared" si="143"/>
        <v>10</v>
      </c>
      <c r="P4603" s="88">
        <f t="shared" si="144"/>
        <v>1</v>
      </c>
    </row>
    <row r="4604" spans="1:16" x14ac:dyDescent="0.3">
      <c r="A4604" t="s">
        <v>45</v>
      </c>
      <c r="B4604" s="9" t="s">
        <v>405</v>
      </c>
      <c r="C4604" t="s">
        <v>408</v>
      </c>
      <c r="D4604" t="s">
        <v>88</v>
      </c>
      <c r="E4604" t="s">
        <v>241</v>
      </c>
      <c r="F4604" t="s">
        <v>220</v>
      </c>
      <c r="G4604" t="s">
        <v>271</v>
      </c>
      <c r="H4604" t="s">
        <v>6</v>
      </c>
      <c r="I4604">
        <v>4</v>
      </c>
      <c r="J4604">
        <v>1</v>
      </c>
      <c r="K4604">
        <v>0</v>
      </c>
      <c r="L4604">
        <v>1</v>
      </c>
      <c r="M4604">
        <v>1</v>
      </c>
      <c r="N4604">
        <v>2</v>
      </c>
      <c r="O4604" s="99">
        <f t="shared" si="143"/>
        <v>4</v>
      </c>
      <c r="P4604" s="88">
        <f t="shared" si="144"/>
        <v>2</v>
      </c>
    </row>
    <row r="4605" spans="1:16" x14ac:dyDescent="0.3">
      <c r="A4605" t="s">
        <v>45</v>
      </c>
      <c r="B4605" s="9" t="s">
        <v>405</v>
      </c>
      <c r="C4605" t="s">
        <v>408</v>
      </c>
      <c r="D4605" t="s">
        <v>90</v>
      </c>
      <c r="E4605" t="s">
        <v>242</v>
      </c>
      <c r="F4605" t="s">
        <v>220</v>
      </c>
      <c r="G4605" t="s">
        <v>272</v>
      </c>
      <c r="H4605" t="s">
        <v>4</v>
      </c>
      <c r="I4605">
        <v>30</v>
      </c>
      <c r="J4605">
        <v>6</v>
      </c>
      <c r="K4605">
        <v>0</v>
      </c>
      <c r="L4605">
        <v>6</v>
      </c>
      <c r="M4605">
        <v>18</v>
      </c>
      <c r="N4605">
        <v>6</v>
      </c>
      <c r="O4605" s="99">
        <f t="shared" si="143"/>
        <v>30</v>
      </c>
      <c r="P4605" s="88">
        <f t="shared" si="144"/>
        <v>6</v>
      </c>
    </row>
    <row r="4606" spans="1:16" x14ac:dyDescent="0.3">
      <c r="A4606" t="s">
        <v>45</v>
      </c>
      <c r="B4606" s="9" t="s">
        <v>405</v>
      </c>
      <c r="C4606" t="s">
        <v>408</v>
      </c>
      <c r="D4606" t="s">
        <v>90</v>
      </c>
      <c r="E4606" t="s">
        <v>242</v>
      </c>
      <c r="F4606" t="s">
        <v>220</v>
      </c>
      <c r="G4606" t="s">
        <v>272</v>
      </c>
      <c r="H4606" t="s">
        <v>5</v>
      </c>
      <c r="I4606">
        <v>3</v>
      </c>
      <c r="J4606">
        <v>2</v>
      </c>
      <c r="K4606">
        <v>0</v>
      </c>
      <c r="L4606">
        <v>2</v>
      </c>
      <c r="M4606">
        <v>1</v>
      </c>
      <c r="N4606">
        <v>0</v>
      </c>
      <c r="O4606" s="99">
        <f t="shared" si="143"/>
        <v>3</v>
      </c>
      <c r="P4606" s="88">
        <f t="shared" si="144"/>
        <v>0</v>
      </c>
    </row>
    <row r="4607" spans="1:16" x14ac:dyDescent="0.3">
      <c r="A4607" t="s">
        <v>45</v>
      </c>
      <c r="B4607" s="9" t="s">
        <v>405</v>
      </c>
      <c r="C4607" t="s">
        <v>408</v>
      </c>
      <c r="D4607" t="s">
        <v>90</v>
      </c>
      <c r="E4607" t="s">
        <v>242</v>
      </c>
      <c r="F4607" t="s">
        <v>220</v>
      </c>
      <c r="G4607" t="s">
        <v>272</v>
      </c>
      <c r="H4607" t="s">
        <v>7</v>
      </c>
      <c r="I4607">
        <v>1</v>
      </c>
      <c r="J4607">
        <v>0</v>
      </c>
      <c r="K4607">
        <v>0</v>
      </c>
      <c r="L4607">
        <v>0</v>
      </c>
      <c r="M4607">
        <v>1</v>
      </c>
      <c r="N4607">
        <v>0</v>
      </c>
      <c r="O4607" s="99">
        <f t="shared" si="143"/>
        <v>1</v>
      </c>
      <c r="P4607" s="88">
        <f t="shared" si="144"/>
        <v>0</v>
      </c>
    </row>
    <row r="4608" spans="1:16" x14ac:dyDescent="0.3">
      <c r="A4608" t="s">
        <v>45</v>
      </c>
      <c r="B4608" s="9" t="s">
        <v>405</v>
      </c>
      <c r="C4608" t="s">
        <v>408</v>
      </c>
      <c r="D4608" t="s">
        <v>90</v>
      </c>
      <c r="E4608" t="s">
        <v>242</v>
      </c>
      <c r="F4608" t="s">
        <v>220</v>
      </c>
      <c r="G4608" t="s">
        <v>272</v>
      </c>
      <c r="H4608" t="s">
        <v>6</v>
      </c>
      <c r="I4608">
        <v>1</v>
      </c>
      <c r="J4608">
        <v>1</v>
      </c>
      <c r="K4608">
        <v>0</v>
      </c>
      <c r="L4608">
        <v>1</v>
      </c>
      <c r="M4608">
        <v>0</v>
      </c>
      <c r="N4608">
        <v>0</v>
      </c>
      <c r="O4608" s="99">
        <f t="shared" si="143"/>
        <v>1</v>
      </c>
      <c r="P4608" s="88">
        <f t="shared" si="144"/>
        <v>0</v>
      </c>
    </row>
    <row r="4609" spans="1:16" x14ac:dyDescent="0.3">
      <c r="A4609" t="s">
        <v>45</v>
      </c>
      <c r="B4609" s="9" t="s">
        <v>405</v>
      </c>
      <c r="C4609" t="s">
        <v>408</v>
      </c>
      <c r="D4609" t="s">
        <v>92</v>
      </c>
      <c r="E4609" t="s">
        <v>243</v>
      </c>
      <c r="F4609" t="s">
        <v>220</v>
      </c>
      <c r="G4609" t="s">
        <v>271</v>
      </c>
      <c r="H4609" t="s">
        <v>4</v>
      </c>
      <c r="I4609">
        <v>11</v>
      </c>
      <c r="J4609">
        <v>9</v>
      </c>
      <c r="K4609">
        <v>2</v>
      </c>
      <c r="L4609">
        <v>7</v>
      </c>
      <c r="M4609">
        <v>1</v>
      </c>
      <c r="N4609">
        <v>1</v>
      </c>
      <c r="O4609" s="99">
        <f t="shared" si="143"/>
        <v>11</v>
      </c>
      <c r="P4609" s="88">
        <f t="shared" si="144"/>
        <v>1</v>
      </c>
    </row>
    <row r="4610" spans="1:16" x14ac:dyDescent="0.3">
      <c r="A4610" t="s">
        <v>45</v>
      </c>
      <c r="B4610" s="9" t="s">
        <v>405</v>
      </c>
      <c r="C4610" t="s">
        <v>408</v>
      </c>
      <c r="D4610" t="s">
        <v>92</v>
      </c>
      <c r="E4610" t="s">
        <v>243</v>
      </c>
      <c r="F4610" t="s">
        <v>220</v>
      </c>
      <c r="G4610" t="s">
        <v>271</v>
      </c>
      <c r="H4610" t="s">
        <v>5</v>
      </c>
      <c r="I4610">
        <v>9</v>
      </c>
      <c r="J4610">
        <v>9</v>
      </c>
      <c r="K4610">
        <v>6</v>
      </c>
      <c r="L4610">
        <v>3</v>
      </c>
      <c r="M4610">
        <v>0</v>
      </c>
      <c r="N4610">
        <v>0</v>
      </c>
      <c r="O4610" s="99">
        <f t="shared" si="143"/>
        <v>9</v>
      </c>
      <c r="P4610" s="88">
        <f t="shared" si="144"/>
        <v>0</v>
      </c>
    </row>
    <row r="4611" spans="1:16" x14ac:dyDescent="0.3">
      <c r="A4611" t="s">
        <v>45</v>
      </c>
      <c r="B4611" s="9" t="s">
        <v>405</v>
      </c>
      <c r="C4611" t="s">
        <v>408</v>
      </c>
      <c r="D4611" t="s">
        <v>92</v>
      </c>
      <c r="E4611" t="s">
        <v>243</v>
      </c>
      <c r="F4611" t="s">
        <v>220</v>
      </c>
      <c r="G4611" t="s">
        <v>271</v>
      </c>
      <c r="H4611" t="s">
        <v>6</v>
      </c>
      <c r="I4611">
        <v>5</v>
      </c>
      <c r="J4611">
        <v>5</v>
      </c>
      <c r="K4611">
        <v>1</v>
      </c>
      <c r="L4611">
        <v>4</v>
      </c>
      <c r="M4611">
        <v>0</v>
      </c>
      <c r="N4611">
        <v>0</v>
      </c>
      <c r="O4611" s="99">
        <f t="shared" ref="O4611:O4674" si="145">IF($I$1=$O$1,I4611,IF($J$1=$O$1,J4611,IF($K$1=$O$1,K4611,IF($L$1=$O$1,L4611,IF($M$1=$O$1,M4611,IF($N$1=$O$1,N4611,"x"))))))</f>
        <v>5</v>
      </c>
      <c r="P4611" s="88">
        <f t="shared" ref="P4611:P4674" si="146">IF($I$1=$P$1,I4611,IF($J$1=$P$1,J4611,IF($K$1=$P$1,K4611,IF($L$1=$P$1,L4611,IF($M$1=$P$1,M4611,IF($N$1=$P$1,N4611,"x"))))))</f>
        <v>0</v>
      </c>
    </row>
    <row r="4612" spans="1:16" x14ac:dyDescent="0.3">
      <c r="A4612" t="s">
        <v>45</v>
      </c>
      <c r="B4612" s="9" t="s">
        <v>405</v>
      </c>
      <c r="C4612" t="s">
        <v>408</v>
      </c>
      <c r="D4612" t="s">
        <v>94</v>
      </c>
      <c r="E4612" t="s">
        <v>244</v>
      </c>
      <c r="F4612" t="s">
        <v>220</v>
      </c>
      <c r="G4612" t="s">
        <v>272</v>
      </c>
      <c r="H4612" t="s">
        <v>4</v>
      </c>
      <c r="I4612">
        <v>41</v>
      </c>
      <c r="J4612">
        <v>8</v>
      </c>
      <c r="K4612">
        <v>1</v>
      </c>
      <c r="L4612">
        <v>7</v>
      </c>
      <c r="M4612">
        <v>12</v>
      </c>
      <c r="N4612">
        <v>21</v>
      </c>
      <c r="O4612" s="99">
        <f t="shared" si="145"/>
        <v>41</v>
      </c>
      <c r="P4612" s="88">
        <f t="shared" si="146"/>
        <v>21</v>
      </c>
    </row>
    <row r="4613" spans="1:16" x14ac:dyDescent="0.3">
      <c r="A4613" t="s">
        <v>45</v>
      </c>
      <c r="B4613" s="9" t="s">
        <v>405</v>
      </c>
      <c r="C4613" t="s">
        <v>408</v>
      </c>
      <c r="D4613" t="s">
        <v>94</v>
      </c>
      <c r="E4613" t="s">
        <v>244</v>
      </c>
      <c r="F4613" t="s">
        <v>220</v>
      </c>
      <c r="G4613" t="s">
        <v>272</v>
      </c>
      <c r="H4613" t="s">
        <v>5</v>
      </c>
      <c r="I4613">
        <v>2</v>
      </c>
      <c r="J4613">
        <v>1</v>
      </c>
      <c r="K4613">
        <v>0</v>
      </c>
      <c r="L4613">
        <v>1</v>
      </c>
      <c r="M4613">
        <v>1</v>
      </c>
      <c r="N4613">
        <v>0</v>
      </c>
      <c r="O4613" s="99">
        <f t="shared" si="145"/>
        <v>2</v>
      </c>
      <c r="P4613" s="88">
        <f t="shared" si="146"/>
        <v>0</v>
      </c>
    </row>
    <row r="4614" spans="1:16" x14ac:dyDescent="0.3">
      <c r="A4614" t="s">
        <v>45</v>
      </c>
      <c r="B4614" s="9" t="s">
        <v>405</v>
      </c>
      <c r="C4614" t="s">
        <v>408</v>
      </c>
      <c r="D4614" t="s">
        <v>94</v>
      </c>
      <c r="E4614" t="s">
        <v>244</v>
      </c>
      <c r="F4614" t="s">
        <v>220</v>
      </c>
      <c r="G4614" t="s">
        <v>272</v>
      </c>
      <c r="H4614" t="s">
        <v>6</v>
      </c>
      <c r="I4614">
        <v>1</v>
      </c>
      <c r="J4614">
        <v>1</v>
      </c>
      <c r="K4614">
        <v>0</v>
      </c>
      <c r="L4614">
        <v>1</v>
      </c>
      <c r="M4614">
        <v>0</v>
      </c>
      <c r="N4614">
        <v>0</v>
      </c>
      <c r="O4614" s="99">
        <f t="shared" si="145"/>
        <v>1</v>
      </c>
      <c r="P4614" s="88">
        <f t="shared" si="146"/>
        <v>0</v>
      </c>
    </row>
    <row r="4615" spans="1:16" x14ac:dyDescent="0.3">
      <c r="A4615" t="s">
        <v>45</v>
      </c>
      <c r="B4615" s="9" t="s">
        <v>405</v>
      </c>
      <c r="C4615" t="s">
        <v>408</v>
      </c>
      <c r="D4615" t="s">
        <v>245</v>
      </c>
      <c r="E4615" t="s">
        <v>246</v>
      </c>
      <c r="F4615" t="s">
        <v>220</v>
      </c>
      <c r="G4615" t="s">
        <v>273</v>
      </c>
      <c r="H4615" t="s">
        <v>4</v>
      </c>
      <c r="I4615">
        <v>2</v>
      </c>
      <c r="J4615">
        <v>1</v>
      </c>
      <c r="K4615">
        <v>0</v>
      </c>
      <c r="L4615">
        <v>1</v>
      </c>
      <c r="M4615">
        <v>1</v>
      </c>
      <c r="N4615">
        <v>0</v>
      </c>
      <c r="O4615" s="99">
        <f t="shared" si="145"/>
        <v>2</v>
      </c>
      <c r="P4615" s="88">
        <f t="shared" si="146"/>
        <v>0</v>
      </c>
    </row>
    <row r="4616" spans="1:16" x14ac:dyDescent="0.3">
      <c r="A4616" t="s">
        <v>45</v>
      </c>
      <c r="B4616" s="9" t="s">
        <v>405</v>
      </c>
      <c r="C4616" t="s">
        <v>408</v>
      </c>
      <c r="D4616" t="s">
        <v>100</v>
      </c>
      <c r="E4616" t="s">
        <v>247</v>
      </c>
      <c r="F4616" t="s">
        <v>220</v>
      </c>
      <c r="G4616" t="s">
        <v>272</v>
      </c>
      <c r="H4616" t="s">
        <v>4</v>
      </c>
      <c r="I4616">
        <v>36</v>
      </c>
      <c r="J4616">
        <v>17</v>
      </c>
      <c r="K4616">
        <v>0</v>
      </c>
      <c r="L4616">
        <v>17</v>
      </c>
      <c r="M4616">
        <v>10</v>
      </c>
      <c r="N4616">
        <v>9</v>
      </c>
      <c r="O4616" s="99">
        <f t="shared" si="145"/>
        <v>36</v>
      </c>
      <c r="P4616" s="88">
        <f t="shared" si="146"/>
        <v>9</v>
      </c>
    </row>
    <row r="4617" spans="1:16" x14ac:dyDescent="0.3">
      <c r="A4617" t="s">
        <v>45</v>
      </c>
      <c r="B4617" s="9" t="s">
        <v>405</v>
      </c>
      <c r="C4617" t="s">
        <v>408</v>
      </c>
      <c r="D4617" t="s">
        <v>100</v>
      </c>
      <c r="E4617" t="s">
        <v>247</v>
      </c>
      <c r="F4617" t="s">
        <v>220</v>
      </c>
      <c r="G4617" t="s">
        <v>272</v>
      </c>
      <c r="H4617" t="s">
        <v>5</v>
      </c>
      <c r="I4617">
        <v>5</v>
      </c>
      <c r="J4617">
        <v>2</v>
      </c>
      <c r="K4617">
        <v>1</v>
      </c>
      <c r="L4617">
        <v>1</v>
      </c>
      <c r="M4617">
        <v>3</v>
      </c>
      <c r="N4617">
        <v>0</v>
      </c>
      <c r="O4617" s="99">
        <f t="shared" si="145"/>
        <v>5</v>
      </c>
      <c r="P4617" s="88">
        <f t="shared" si="146"/>
        <v>0</v>
      </c>
    </row>
    <row r="4618" spans="1:16" x14ac:dyDescent="0.3">
      <c r="A4618" t="s">
        <v>45</v>
      </c>
      <c r="B4618" s="9" t="s">
        <v>405</v>
      </c>
      <c r="C4618" t="s">
        <v>408</v>
      </c>
      <c r="D4618" t="s">
        <v>100</v>
      </c>
      <c r="E4618" t="s">
        <v>247</v>
      </c>
      <c r="F4618" t="s">
        <v>220</v>
      </c>
      <c r="G4618" t="s">
        <v>272</v>
      </c>
      <c r="H4618" t="s">
        <v>7</v>
      </c>
      <c r="I4618">
        <v>1</v>
      </c>
      <c r="J4618">
        <v>1</v>
      </c>
      <c r="K4618">
        <v>1</v>
      </c>
      <c r="L4618">
        <v>0</v>
      </c>
      <c r="M4618">
        <v>0</v>
      </c>
      <c r="N4618">
        <v>0</v>
      </c>
      <c r="O4618" s="99">
        <f t="shared" si="145"/>
        <v>1</v>
      </c>
      <c r="P4618" s="88">
        <f t="shared" si="146"/>
        <v>0</v>
      </c>
    </row>
    <row r="4619" spans="1:16" x14ac:dyDescent="0.3">
      <c r="A4619" t="s">
        <v>45</v>
      </c>
      <c r="B4619" s="9" t="s">
        <v>405</v>
      </c>
      <c r="C4619" t="s">
        <v>408</v>
      </c>
      <c r="D4619" t="s">
        <v>100</v>
      </c>
      <c r="E4619" t="s">
        <v>247</v>
      </c>
      <c r="F4619" t="s">
        <v>220</v>
      </c>
      <c r="G4619" t="s">
        <v>272</v>
      </c>
      <c r="H4619" t="s">
        <v>6</v>
      </c>
      <c r="I4619">
        <v>9</v>
      </c>
      <c r="J4619">
        <v>7</v>
      </c>
      <c r="K4619">
        <v>1</v>
      </c>
      <c r="L4619">
        <v>6</v>
      </c>
      <c r="M4619">
        <v>1</v>
      </c>
      <c r="N4619">
        <v>1</v>
      </c>
      <c r="O4619" s="99">
        <f t="shared" si="145"/>
        <v>9</v>
      </c>
      <c r="P4619" s="88">
        <f t="shared" si="146"/>
        <v>1</v>
      </c>
    </row>
    <row r="4620" spans="1:16" x14ac:dyDescent="0.3">
      <c r="A4620" t="s">
        <v>45</v>
      </c>
      <c r="B4620" s="9" t="s">
        <v>405</v>
      </c>
      <c r="C4620" t="s">
        <v>408</v>
      </c>
      <c r="D4620" t="s">
        <v>102</v>
      </c>
      <c r="E4620" t="s">
        <v>248</v>
      </c>
      <c r="F4620" t="s">
        <v>220</v>
      </c>
      <c r="G4620" t="s">
        <v>271</v>
      </c>
      <c r="H4620" t="s">
        <v>4</v>
      </c>
      <c r="I4620">
        <v>100</v>
      </c>
      <c r="J4620">
        <v>10</v>
      </c>
      <c r="K4620">
        <v>2</v>
      </c>
      <c r="L4620">
        <v>8</v>
      </c>
      <c r="M4620">
        <v>42</v>
      </c>
      <c r="N4620">
        <v>48</v>
      </c>
      <c r="O4620" s="99">
        <f t="shared" si="145"/>
        <v>100</v>
      </c>
      <c r="P4620" s="88">
        <f t="shared" si="146"/>
        <v>48</v>
      </c>
    </row>
    <row r="4621" spans="1:16" x14ac:dyDescent="0.3">
      <c r="A4621" t="s">
        <v>45</v>
      </c>
      <c r="B4621" s="9" t="s">
        <v>405</v>
      </c>
      <c r="C4621" t="s">
        <v>408</v>
      </c>
      <c r="D4621" t="s">
        <v>102</v>
      </c>
      <c r="E4621" t="s">
        <v>248</v>
      </c>
      <c r="F4621" t="s">
        <v>220</v>
      </c>
      <c r="G4621" t="s">
        <v>271</v>
      </c>
      <c r="H4621" t="s">
        <v>5</v>
      </c>
      <c r="I4621">
        <v>8</v>
      </c>
      <c r="J4621">
        <v>3</v>
      </c>
      <c r="K4621">
        <v>0</v>
      </c>
      <c r="L4621">
        <v>3</v>
      </c>
      <c r="M4621">
        <v>4</v>
      </c>
      <c r="N4621">
        <v>1</v>
      </c>
      <c r="O4621" s="99">
        <f t="shared" si="145"/>
        <v>8</v>
      </c>
      <c r="P4621" s="88">
        <f t="shared" si="146"/>
        <v>1</v>
      </c>
    </row>
    <row r="4622" spans="1:16" x14ac:dyDescent="0.3">
      <c r="A4622" t="s">
        <v>45</v>
      </c>
      <c r="B4622" s="9" t="s">
        <v>405</v>
      </c>
      <c r="C4622" t="s">
        <v>408</v>
      </c>
      <c r="D4622" t="s">
        <v>102</v>
      </c>
      <c r="E4622" t="s">
        <v>248</v>
      </c>
      <c r="F4622" t="s">
        <v>220</v>
      </c>
      <c r="G4622" t="s">
        <v>271</v>
      </c>
      <c r="H4622" t="s">
        <v>7</v>
      </c>
      <c r="I4622">
        <v>5</v>
      </c>
      <c r="J4622">
        <v>1</v>
      </c>
      <c r="K4622">
        <v>0</v>
      </c>
      <c r="L4622">
        <v>1</v>
      </c>
      <c r="M4622">
        <v>0</v>
      </c>
      <c r="N4622">
        <v>4</v>
      </c>
      <c r="O4622" s="99">
        <f t="shared" si="145"/>
        <v>5</v>
      </c>
      <c r="P4622" s="88">
        <f t="shared" si="146"/>
        <v>4</v>
      </c>
    </row>
    <row r="4623" spans="1:16" x14ac:dyDescent="0.3">
      <c r="A4623" t="s">
        <v>45</v>
      </c>
      <c r="B4623" s="9" t="s">
        <v>405</v>
      </c>
      <c r="C4623" t="s">
        <v>408</v>
      </c>
      <c r="D4623" t="s">
        <v>102</v>
      </c>
      <c r="E4623" t="s">
        <v>248</v>
      </c>
      <c r="F4623" t="s">
        <v>220</v>
      </c>
      <c r="G4623" t="s">
        <v>271</v>
      </c>
      <c r="H4623" t="s">
        <v>6</v>
      </c>
      <c r="I4623">
        <v>3</v>
      </c>
      <c r="J4623">
        <v>0</v>
      </c>
      <c r="K4623">
        <v>0</v>
      </c>
      <c r="L4623">
        <v>0</v>
      </c>
      <c r="M4623">
        <v>1</v>
      </c>
      <c r="N4623">
        <v>2</v>
      </c>
      <c r="O4623" s="99">
        <f t="shared" si="145"/>
        <v>3</v>
      </c>
      <c r="P4623" s="88">
        <f t="shared" si="146"/>
        <v>2</v>
      </c>
    </row>
    <row r="4624" spans="1:16" x14ac:dyDescent="0.3">
      <c r="A4624" t="s">
        <v>45</v>
      </c>
      <c r="B4624" s="9" t="s">
        <v>405</v>
      </c>
      <c r="C4624" t="s">
        <v>408</v>
      </c>
      <c r="D4624" t="s">
        <v>104</v>
      </c>
      <c r="E4624" t="s">
        <v>249</v>
      </c>
      <c r="F4624" t="s">
        <v>220</v>
      </c>
      <c r="G4624" t="s">
        <v>272</v>
      </c>
      <c r="H4624" t="s">
        <v>4</v>
      </c>
      <c r="I4624">
        <v>8</v>
      </c>
      <c r="J4624">
        <v>5</v>
      </c>
      <c r="K4624">
        <v>0</v>
      </c>
      <c r="L4624">
        <v>5</v>
      </c>
      <c r="M4624">
        <v>3</v>
      </c>
      <c r="N4624">
        <v>0</v>
      </c>
      <c r="O4624" s="99">
        <f t="shared" si="145"/>
        <v>8</v>
      </c>
      <c r="P4624" s="88">
        <f t="shared" si="146"/>
        <v>0</v>
      </c>
    </row>
    <row r="4625" spans="1:16" x14ac:dyDescent="0.3">
      <c r="A4625" t="s">
        <v>45</v>
      </c>
      <c r="B4625" s="9" t="s">
        <v>405</v>
      </c>
      <c r="C4625" t="s">
        <v>408</v>
      </c>
      <c r="D4625" t="s">
        <v>104</v>
      </c>
      <c r="E4625" t="s">
        <v>249</v>
      </c>
      <c r="F4625" t="s">
        <v>220</v>
      </c>
      <c r="G4625" t="s">
        <v>272</v>
      </c>
      <c r="H4625" t="s">
        <v>5</v>
      </c>
      <c r="I4625">
        <v>3</v>
      </c>
      <c r="J4625">
        <v>1</v>
      </c>
      <c r="K4625">
        <v>0</v>
      </c>
      <c r="L4625">
        <v>1</v>
      </c>
      <c r="M4625">
        <v>1</v>
      </c>
      <c r="N4625">
        <v>1</v>
      </c>
      <c r="O4625" s="99">
        <f t="shared" si="145"/>
        <v>3</v>
      </c>
      <c r="P4625" s="88">
        <f t="shared" si="146"/>
        <v>1</v>
      </c>
    </row>
    <row r="4626" spans="1:16" x14ac:dyDescent="0.3">
      <c r="A4626" t="s">
        <v>45</v>
      </c>
      <c r="B4626" s="9" t="s">
        <v>405</v>
      </c>
      <c r="C4626" t="s">
        <v>408</v>
      </c>
      <c r="D4626" t="s">
        <v>104</v>
      </c>
      <c r="E4626" t="s">
        <v>249</v>
      </c>
      <c r="F4626" t="s">
        <v>220</v>
      </c>
      <c r="G4626" t="s">
        <v>272</v>
      </c>
      <c r="H4626" t="s">
        <v>7</v>
      </c>
      <c r="I4626">
        <v>1</v>
      </c>
      <c r="J4626">
        <v>1</v>
      </c>
      <c r="K4626">
        <v>0</v>
      </c>
      <c r="L4626">
        <v>1</v>
      </c>
      <c r="M4626">
        <v>0</v>
      </c>
      <c r="N4626">
        <v>0</v>
      </c>
      <c r="O4626" s="99">
        <f t="shared" si="145"/>
        <v>1</v>
      </c>
      <c r="P4626" s="88">
        <f t="shared" si="146"/>
        <v>0</v>
      </c>
    </row>
    <row r="4627" spans="1:16" x14ac:dyDescent="0.3">
      <c r="A4627" t="s">
        <v>45</v>
      </c>
      <c r="B4627" s="9" t="s">
        <v>405</v>
      </c>
      <c r="C4627" t="s">
        <v>408</v>
      </c>
      <c r="D4627" t="s">
        <v>104</v>
      </c>
      <c r="E4627" t="s">
        <v>249</v>
      </c>
      <c r="F4627" t="s">
        <v>220</v>
      </c>
      <c r="G4627" t="s">
        <v>272</v>
      </c>
      <c r="H4627" t="s">
        <v>6</v>
      </c>
      <c r="I4627">
        <v>1</v>
      </c>
      <c r="J4627">
        <v>1</v>
      </c>
      <c r="K4627">
        <v>0</v>
      </c>
      <c r="L4627">
        <v>1</v>
      </c>
      <c r="M4627">
        <v>0</v>
      </c>
      <c r="N4627">
        <v>0</v>
      </c>
      <c r="O4627" s="99">
        <f t="shared" si="145"/>
        <v>1</v>
      </c>
      <c r="P4627" s="88">
        <f t="shared" si="146"/>
        <v>0</v>
      </c>
    </row>
    <row r="4628" spans="1:16" x14ac:dyDescent="0.3">
      <c r="A4628" t="s">
        <v>45</v>
      </c>
      <c r="B4628" s="9" t="s">
        <v>405</v>
      </c>
      <c r="C4628" t="s">
        <v>408</v>
      </c>
      <c r="D4628" t="s">
        <v>106</v>
      </c>
      <c r="E4628" t="s">
        <v>250</v>
      </c>
      <c r="F4628" t="s">
        <v>220</v>
      </c>
      <c r="G4628" t="s">
        <v>273</v>
      </c>
      <c r="H4628" t="s">
        <v>4</v>
      </c>
      <c r="I4628">
        <v>32</v>
      </c>
      <c r="J4628">
        <v>8</v>
      </c>
      <c r="K4628">
        <v>1</v>
      </c>
      <c r="L4628">
        <v>7</v>
      </c>
      <c r="M4628">
        <v>7</v>
      </c>
      <c r="N4628">
        <v>17</v>
      </c>
      <c r="O4628" s="99">
        <f t="shared" si="145"/>
        <v>32</v>
      </c>
      <c r="P4628" s="88">
        <f t="shared" si="146"/>
        <v>17</v>
      </c>
    </row>
    <row r="4629" spans="1:16" x14ac:dyDescent="0.3">
      <c r="A4629" t="s">
        <v>45</v>
      </c>
      <c r="B4629" s="9" t="s">
        <v>405</v>
      </c>
      <c r="C4629" t="s">
        <v>408</v>
      </c>
      <c r="D4629" t="s">
        <v>106</v>
      </c>
      <c r="E4629" t="s">
        <v>250</v>
      </c>
      <c r="F4629" t="s">
        <v>220</v>
      </c>
      <c r="G4629" t="s">
        <v>273</v>
      </c>
      <c r="H4629" t="s">
        <v>5</v>
      </c>
      <c r="I4629">
        <v>4</v>
      </c>
      <c r="J4629">
        <v>1</v>
      </c>
      <c r="K4629">
        <v>1</v>
      </c>
      <c r="L4629">
        <v>0</v>
      </c>
      <c r="M4629">
        <v>1</v>
      </c>
      <c r="N4629">
        <v>2</v>
      </c>
      <c r="O4629" s="99">
        <f t="shared" si="145"/>
        <v>4</v>
      </c>
      <c r="P4629" s="88">
        <f t="shared" si="146"/>
        <v>2</v>
      </c>
    </row>
    <row r="4630" spans="1:16" x14ac:dyDescent="0.3">
      <c r="A4630" t="s">
        <v>45</v>
      </c>
      <c r="B4630" s="9" t="s">
        <v>405</v>
      </c>
      <c r="C4630" t="s">
        <v>408</v>
      </c>
      <c r="D4630" t="s">
        <v>106</v>
      </c>
      <c r="E4630" t="s">
        <v>250</v>
      </c>
      <c r="F4630" t="s">
        <v>220</v>
      </c>
      <c r="G4630" t="s">
        <v>273</v>
      </c>
      <c r="H4630" t="s">
        <v>6</v>
      </c>
      <c r="I4630">
        <v>7</v>
      </c>
      <c r="J4630">
        <v>1</v>
      </c>
      <c r="K4630">
        <v>1</v>
      </c>
      <c r="L4630">
        <v>0</v>
      </c>
      <c r="M4630">
        <v>1</v>
      </c>
      <c r="N4630">
        <v>5</v>
      </c>
      <c r="O4630" s="99">
        <f t="shared" si="145"/>
        <v>7</v>
      </c>
      <c r="P4630" s="88">
        <f t="shared" si="146"/>
        <v>5</v>
      </c>
    </row>
    <row r="4631" spans="1:16" x14ac:dyDescent="0.3">
      <c r="A4631" t="s">
        <v>45</v>
      </c>
      <c r="B4631" s="9" t="s">
        <v>405</v>
      </c>
      <c r="C4631" t="s">
        <v>408</v>
      </c>
      <c r="D4631" t="s">
        <v>108</v>
      </c>
      <c r="E4631" t="s">
        <v>251</v>
      </c>
      <c r="F4631" t="s">
        <v>239</v>
      </c>
      <c r="G4631" t="s">
        <v>271</v>
      </c>
      <c r="H4631" t="s">
        <v>4</v>
      </c>
      <c r="I4631">
        <v>40</v>
      </c>
      <c r="J4631">
        <v>28</v>
      </c>
      <c r="K4631">
        <v>8</v>
      </c>
      <c r="L4631">
        <v>20</v>
      </c>
      <c r="M4631">
        <v>8</v>
      </c>
      <c r="N4631">
        <v>4</v>
      </c>
      <c r="O4631" s="99">
        <f t="shared" si="145"/>
        <v>40</v>
      </c>
      <c r="P4631" s="88">
        <f t="shared" si="146"/>
        <v>4</v>
      </c>
    </row>
    <row r="4632" spans="1:16" x14ac:dyDescent="0.3">
      <c r="A4632" t="s">
        <v>45</v>
      </c>
      <c r="B4632" s="9" t="s">
        <v>405</v>
      </c>
      <c r="C4632" t="s">
        <v>408</v>
      </c>
      <c r="D4632" t="s">
        <v>108</v>
      </c>
      <c r="E4632" t="s">
        <v>251</v>
      </c>
      <c r="F4632" t="s">
        <v>239</v>
      </c>
      <c r="G4632" t="s">
        <v>271</v>
      </c>
      <c r="H4632" t="s">
        <v>5</v>
      </c>
      <c r="I4632">
        <v>5</v>
      </c>
      <c r="J4632">
        <v>1</v>
      </c>
      <c r="K4632">
        <v>0</v>
      </c>
      <c r="L4632">
        <v>1</v>
      </c>
      <c r="M4632">
        <v>4</v>
      </c>
      <c r="N4632">
        <v>0</v>
      </c>
      <c r="O4632" s="99">
        <f t="shared" si="145"/>
        <v>5</v>
      </c>
      <c r="P4632" s="88">
        <f t="shared" si="146"/>
        <v>0</v>
      </c>
    </row>
    <row r="4633" spans="1:16" x14ac:dyDescent="0.3">
      <c r="A4633" t="s">
        <v>45</v>
      </c>
      <c r="B4633" s="9" t="s">
        <v>405</v>
      </c>
      <c r="C4633" t="s">
        <v>408</v>
      </c>
      <c r="D4633" t="s">
        <v>108</v>
      </c>
      <c r="E4633" t="s">
        <v>251</v>
      </c>
      <c r="F4633" t="s">
        <v>239</v>
      </c>
      <c r="G4633" t="s">
        <v>271</v>
      </c>
      <c r="H4633" t="s">
        <v>7</v>
      </c>
      <c r="I4633">
        <v>1</v>
      </c>
      <c r="J4633">
        <v>1</v>
      </c>
      <c r="K4633">
        <v>0</v>
      </c>
      <c r="L4633">
        <v>1</v>
      </c>
      <c r="M4633">
        <v>0</v>
      </c>
      <c r="N4633">
        <v>0</v>
      </c>
      <c r="O4633" s="99">
        <f t="shared" si="145"/>
        <v>1</v>
      </c>
      <c r="P4633" s="88">
        <f t="shared" si="146"/>
        <v>0</v>
      </c>
    </row>
    <row r="4634" spans="1:16" x14ac:dyDescent="0.3">
      <c r="A4634" t="s">
        <v>45</v>
      </c>
      <c r="B4634" s="9" t="s">
        <v>405</v>
      </c>
      <c r="C4634" t="s">
        <v>408</v>
      </c>
      <c r="D4634" t="s">
        <v>108</v>
      </c>
      <c r="E4634" t="s">
        <v>251</v>
      </c>
      <c r="F4634" t="s">
        <v>239</v>
      </c>
      <c r="G4634" t="s">
        <v>271</v>
      </c>
      <c r="H4634" t="s">
        <v>6</v>
      </c>
      <c r="I4634">
        <v>2</v>
      </c>
      <c r="J4634">
        <v>0</v>
      </c>
      <c r="K4634">
        <v>0</v>
      </c>
      <c r="L4634">
        <v>0</v>
      </c>
      <c r="M4634">
        <v>1</v>
      </c>
      <c r="N4634">
        <v>1</v>
      </c>
      <c r="O4634" s="99">
        <f t="shared" si="145"/>
        <v>2</v>
      </c>
      <c r="P4634" s="88">
        <f t="shared" si="146"/>
        <v>1</v>
      </c>
    </row>
    <row r="4635" spans="1:16" x14ac:dyDescent="0.3">
      <c r="A4635" t="s">
        <v>45</v>
      </c>
      <c r="B4635" s="9" t="s">
        <v>405</v>
      </c>
      <c r="C4635" t="s">
        <v>408</v>
      </c>
      <c r="D4635" t="s">
        <v>110</v>
      </c>
      <c r="E4635" t="s">
        <v>252</v>
      </c>
      <c r="F4635" t="s">
        <v>220</v>
      </c>
      <c r="G4635" t="s">
        <v>273</v>
      </c>
      <c r="H4635" t="s">
        <v>4</v>
      </c>
      <c r="I4635">
        <v>17</v>
      </c>
      <c r="J4635">
        <v>8</v>
      </c>
      <c r="K4635">
        <v>1</v>
      </c>
      <c r="L4635">
        <v>7</v>
      </c>
      <c r="M4635">
        <v>6</v>
      </c>
      <c r="N4635">
        <v>3</v>
      </c>
      <c r="O4635" s="99">
        <f t="shared" si="145"/>
        <v>17</v>
      </c>
      <c r="P4635" s="88">
        <f t="shared" si="146"/>
        <v>3</v>
      </c>
    </row>
    <row r="4636" spans="1:16" x14ac:dyDescent="0.3">
      <c r="A4636" t="s">
        <v>45</v>
      </c>
      <c r="B4636" s="9" t="s">
        <v>405</v>
      </c>
      <c r="C4636" t="s">
        <v>408</v>
      </c>
      <c r="D4636" t="s">
        <v>110</v>
      </c>
      <c r="E4636" t="s">
        <v>252</v>
      </c>
      <c r="F4636" t="s">
        <v>220</v>
      </c>
      <c r="G4636" t="s">
        <v>273</v>
      </c>
      <c r="H4636" t="s">
        <v>5</v>
      </c>
      <c r="I4636">
        <v>3</v>
      </c>
      <c r="J4636">
        <v>0</v>
      </c>
      <c r="K4636">
        <v>0</v>
      </c>
      <c r="L4636">
        <v>0</v>
      </c>
      <c r="M4636">
        <v>2</v>
      </c>
      <c r="N4636">
        <v>1</v>
      </c>
      <c r="O4636" s="99">
        <f t="shared" si="145"/>
        <v>3</v>
      </c>
      <c r="P4636" s="88">
        <f t="shared" si="146"/>
        <v>1</v>
      </c>
    </row>
    <row r="4637" spans="1:16" x14ac:dyDescent="0.3">
      <c r="A4637" t="s">
        <v>45</v>
      </c>
      <c r="B4637" s="9" t="s">
        <v>405</v>
      </c>
      <c r="C4637" t="s">
        <v>408</v>
      </c>
      <c r="D4637" t="s">
        <v>110</v>
      </c>
      <c r="E4637" t="s">
        <v>252</v>
      </c>
      <c r="F4637" t="s">
        <v>220</v>
      </c>
      <c r="G4637" t="s">
        <v>273</v>
      </c>
      <c r="H4637" t="s">
        <v>6</v>
      </c>
      <c r="I4637">
        <v>1</v>
      </c>
      <c r="J4637">
        <v>0</v>
      </c>
      <c r="K4637">
        <v>0</v>
      </c>
      <c r="L4637">
        <v>0</v>
      </c>
      <c r="M4637">
        <v>1</v>
      </c>
      <c r="N4637">
        <v>0</v>
      </c>
      <c r="O4637" s="99">
        <f t="shared" si="145"/>
        <v>1</v>
      </c>
      <c r="P4637" s="88">
        <f t="shared" si="146"/>
        <v>0</v>
      </c>
    </row>
    <row r="4638" spans="1:16" x14ac:dyDescent="0.3">
      <c r="A4638" t="s">
        <v>45</v>
      </c>
      <c r="B4638" s="9" t="s">
        <v>405</v>
      </c>
      <c r="C4638" t="s">
        <v>408</v>
      </c>
      <c r="D4638" t="s">
        <v>112</v>
      </c>
      <c r="E4638" t="s">
        <v>253</v>
      </c>
      <c r="F4638" t="s">
        <v>220</v>
      </c>
      <c r="G4638" t="s">
        <v>273</v>
      </c>
      <c r="H4638" t="s">
        <v>4</v>
      </c>
      <c r="I4638">
        <v>9</v>
      </c>
      <c r="J4638">
        <v>7</v>
      </c>
      <c r="K4638">
        <v>3</v>
      </c>
      <c r="L4638">
        <v>4</v>
      </c>
      <c r="M4638">
        <v>2</v>
      </c>
      <c r="N4638">
        <v>0</v>
      </c>
      <c r="O4638" s="99">
        <f t="shared" si="145"/>
        <v>9</v>
      </c>
      <c r="P4638" s="88">
        <f t="shared" si="146"/>
        <v>0</v>
      </c>
    </row>
    <row r="4639" spans="1:16" x14ac:dyDescent="0.3">
      <c r="A4639" t="s">
        <v>45</v>
      </c>
      <c r="B4639" s="9" t="s">
        <v>405</v>
      </c>
      <c r="C4639" t="s">
        <v>408</v>
      </c>
      <c r="D4639" t="s">
        <v>112</v>
      </c>
      <c r="E4639" t="s">
        <v>253</v>
      </c>
      <c r="F4639" t="s">
        <v>220</v>
      </c>
      <c r="G4639" t="s">
        <v>273</v>
      </c>
      <c r="H4639" t="s">
        <v>5</v>
      </c>
      <c r="I4639">
        <v>1</v>
      </c>
      <c r="J4639">
        <v>1</v>
      </c>
      <c r="K4639">
        <v>0</v>
      </c>
      <c r="L4639">
        <v>1</v>
      </c>
      <c r="M4639">
        <v>0</v>
      </c>
      <c r="N4639">
        <v>0</v>
      </c>
      <c r="O4639" s="99">
        <f t="shared" si="145"/>
        <v>1</v>
      </c>
      <c r="P4639" s="88">
        <f t="shared" si="146"/>
        <v>0</v>
      </c>
    </row>
    <row r="4640" spans="1:16" x14ac:dyDescent="0.3">
      <c r="A4640" t="s">
        <v>45</v>
      </c>
      <c r="B4640" s="9" t="s">
        <v>405</v>
      </c>
      <c r="C4640" t="s">
        <v>408</v>
      </c>
      <c r="D4640" t="s">
        <v>112</v>
      </c>
      <c r="E4640" t="s">
        <v>253</v>
      </c>
      <c r="F4640" t="s">
        <v>220</v>
      </c>
      <c r="G4640" t="s">
        <v>273</v>
      </c>
      <c r="H4640" t="s">
        <v>7</v>
      </c>
      <c r="I4640">
        <v>1</v>
      </c>
      <c r="J4640">
        <v>1</v>
      </c>
      <c r="K4640">
        <v>0</v>
      </c>
      <c r="L4640">
        <v>1</v>
      </c>
      <c r="M4640">
        <v>0</v>
      </c>
      <c r="N4640">
        <v>0</v>
      </c>
      <c r="O4640" s="99">
        <f t="shared" si="145"/>
        <v>1</v>
      </c>
      <c r="P4640" s="88">
        <f t="shared" si="146"/>
        <v>0</v>
      </c>
    </row>
    <row r="4641" spans="1:16" x14ac:dyDescent="0.3">
      <c r="A4641" t="s">
        <v>45</v>
      </c>
      <c r="B4641" s="9" t="s">
        <v>405</v>
      </c>
      <c r="C4641" t="s">
        <v>408</v>
      </c>
      <c r="D4641" t="s">
        <v>112</v>
      </c>
      <c r="E4641" t="s">
        <v>253</v>
      </c>
      <c r="F4641" t="s">
        <v>220</v>
      </c>
      <c r="G4641" t="s">
        <v>273</v>
      </c>
      <c r="H4641" t="s">
        <v>6</v>
      </c>
      <c r="I4641">
        <v>1</v>
      </c>
      <c r="J4641">
        <v>0</v>
      </c>
      <c r="K4641">
        <v>0</v>
      </c>
      <c r="L4641">
        <v>0</v>
      </c>
      <c r="M4641">
        <v>1</v>
      </c>
      <c r="N4641">
        <v>0</v>
      </c>
      <c r="O4641" s="99">
        <f t="shared" si="145"/>
        <v>1</v>
      </c>
      <c r="P4641" s="88">
        <f t="shared" si="146"/>
        <v>0</v>
      </c>
    </row>
    <row r="4642" spans="1:16" x14ac:dyDescent="0.3">
      <c r="A4642" t="s">
        <v>45</v>
      </c>
      <c r="B4642" s="9" t="s">
        <v>405</v>
      </c>
      <c r="C4642" t="s">
        <v>408</v>
      </c>
      <c r="D4642" t="s">
        <v>114</v>
      </c>
      <c r="E4642" t="s">
        <v>254</v>
      </c>
      <c r="F4642" t="s">
        <v>220</v>
      </c>
      <c r="G4642" t="s">
        <v>272</v>
      </c>
      <c r="H4642" t="s">
        <v>4</v>
      </c>
      <c r="I4642">
        <v>3</v>
      </c>
      <c r="J4642">
        <v>1</v>
      </c>
      <c r="K4642">
        <v>0</v>
      </c>
      <c r="L4642">
        <v>1</v>
      </c>
      <c r="M4642">
        <v>1</v>
      </c>
      <c r="N4642">
        <v>1</v>
      </c>
      <c r="O4642" s="99">
        <f t="shared" si="145"/>
        <v>3</v>
      </c>
      <c r="P4642" s="88">
        <f t="shared" si="146"/>
        <v>1</v>
      </c>
    </row>
    <row r="4643" spans="1:16" x14ac:dyDescent="0.3">
      <c r="A4643" t="s">
        <v>45</v>
      </c>
      <c r="B4643" s="9" t="s">
        <v>405</v>
      </c>
      <c r="C4643" t="s">
        <v>408</v>
      </c>
      <c r="D4643" t="s">
        <v>114</v>
      </c>
      <c r="E4643" t="s">
        <v>254</v>
      </c>
      <c r="F4643" t="s">
        <v>220</v>
      </c>
      <c r="G4643" t="s">
        <v>272</v>
      </c>
      <c r="H4643" t="s">
        <v>5</v>
      </c>
      <c r="I4643">
        <v>2</v>
      </c>
      <c r="J4643">
        <v>1</v>
      </c>
      <c r="K4643">
        <v>0</v>
      </c>
      <c r="L4643">
        <v>1</v>
      </c>
      <c r="M4643">
        <v>1</v>
      </c>
      <c r="N4643">
        <v>0</v>
      </c>
      <c r="O4643" s="99">
        <f t="shared" si="145"/>
        <v>2</v>
      </c>
      <c r="P4643" s="88">
        <f t="shared" si="146"/>
        <v>0</v>
      </c>
    </row>
    <row r="4644" spans="1:16" x14ac:dyDescent="0.3">
      <c r="A4644" t="s">
        <v>45</v>
      </c>
      <c r="B4644" s="9" t="s">
        <v>405</v>
      </c>
      <c r="C4644" t="s">
        <v>408</v>
      </c>
      <c r="D4644" t="s">
        <v>116</v>
      </c>
      <c r="E4644" t="s">
        <v>255</v>
      </c>
      <c r="F4644" t="s">
        <v>220</v>
      </c>
      <c r="G4644" t="s">
        <v>273</v>
      </c>
      <c r="H4644" t="s">
        <v>4</v>
      </c>
      <c r="I4644">
        <v>7</v>
      </c>
      <c r="J4644">
        <v>1</v>
      </c>
      <c r="K4644">
        <v>1</v>
      </c>
      <c r="L4644">
        <v>0</v>
      </c>
      <c r="M4644">
        <v>4</v>
      </c>
      <c r="N4644">
        <v>2</v>
      </c>
      <c r="O4644" s="99">
        <f t="shared" si="145"/>
        <v>7</v>
      </c>
      <c r="P4644" s="88">
        <f t="shared" si="146"/>
        <v>2</v>
      </c>
    </row>
    <row r="4645" spans="1:16" x14ac:dyDescent="0.3">
      <c r="A4645" t="s">
        <v>45</v>
      </c>
      <c r="B4645" s="9" t="s">
        <v>405</v>
      </c>
      <c r="C4645" t="s">
        <v>408</v>
      </c>
      <c r="D4645" t="s">
        <v>116</v>
      </c>
      <c r="E4645" t="s">
        <v>255</v>
      </c>
      <c r="F4645" t="s">
        <v>220</v>
      </c>
      <c r="G4645" t="s">
        <v>273</v>
      </c>
      <c r="H4645" t="s">
        <v>5</v>
      </c>
      <c r="I4645">
        <v>3</v>
      </c>
      <c r="J4645">
        <v>2</v>
      </c>
      <c r="K4645">
        <v>2</v>
      </c>
      <c r="L4645">
        <v>0</v>
      </c>
      <c r="M4645">
        <v>1</v>
      </c>
      <c r="N4645">
        <v>0</v>
      </c>
      <c r="O4645" s="99">
        <f t="shared" si="145"/>
        <v>3</v>
      </c>
      <c r="P4645" s="88">
        <f t="shared" si="146"/>
        <v>0</v>
      </c>
    </row>
    <row r="4646" spans="1:16" x14ac:dyDescent="0.3">
      <c r="A4646" t="s">
        <v>45</v>
      </c>
      <c r="B4646" s="9" t="s">
        <v>405</v>
      </c>
      <c r="C4646" t="s">
        <v>408</v>
      </c>
      <c r="D4646" t="s">
        <v>116</v>
      </c>
      <c r="E4646" t="s">
        <v>255</v>
      </c>
      <c r="F4646" t="s">
        <v>220</v>
      </c>
      <c r="G4646" t="s">
        <v>273</v>
      </c>
      <c r="H4646" t="s">
        <v>6</v>
      </c>
      <c r="I4646">
        <v>1</v>
      </c>
      <c r="J4646">
        <v>0</v>
      </c>
      <c r="K4646">
        <v>0</v>
      </c>
      <c r="L4646">
        <v>0</v>
      </c>
      <c r="M4646">
        <v>0</v>
      </c>
      <c r="N4646">
        <v>1</v>
      </c>
      <c r="O4646" s="99">
        <f t="shared" si="145"/>
        <v>1</v>
      </c>
      <c r="P4646" s="88">
        <f t="shared" si="146"/>
        <v>1</v>
      </c>
    </row>
    <row r="4647" spans="1:16" x14ac:dyDescent="0.3">
      <c r="A4647" t="s">
        <v>45</v>
      </c>
      <c r="B4647" s="9" t="s">
        <v>405</v>
      </c>
      <c r="C4647" t="s">
        <v>408</v>
      </c>
      <c r="D4647" t="s">
        <v>118</v>
      </c>
      <c r="E4647" t="s">
        <v>256</v>
      </c>
      <c r="F4647" t="s">
        <v>220</v>
      </c>
      <c r="G4647" t="s">
        <v>271</v>
      </c>
      <c r="H4647" t="s">
        <v>4</v>
      </c>
      <c r="I4647">
        <v>20</v>
      </c>
      <c r="J4647">
        <v>9</v>
      </c>
      <c r="K4647">
        <v>1</v>
      </c>
      <c r="L4647">
        <v>8</v>
      </c>
      <c r="M4647">
        <v>10</v>
      </c>
      <c r="N4647">
        <v>1</v>
      </c>
      <c r="O4647" s="99">
        <f t="shared" si="145"/>
        <v>20</v>
      </c>
      <c r="P4647" s="88">
        <f t="shared" si="146"/>
        <v>1</v>
      </c>
    </row>
    <row r="4648" spans="1:16" x14ac:dyDescent="0.3">
      <c r="A4648" t="s">
        <v>45</v>
      </c>
      <c r="B4648" s="9" t="s">
        <v>405</v>
      </c>
      <c r="C4648" t="s">
        <v>408</v>
      </c>
      <c r="D4648" t="s">
        <v>118</v>
      </c>
      <c r="E4648" t="s">
        <v>256</v>
      </c>
      <c r="F4648" t="s">
        <v>220</v>
      </c>
      <c r="G4648" t="s">
        <v>271</v>
      </c>
      <c r="H4648" t="s">
        <v>5</v>
      </c>
      <c r="I4648">
        <v>7</v>
      </c>
      <c r="J4648">
        <v>4</v>
      </c>
      <c r="K4648">
        <v>1</v>
      </c>
      <c r="L4648">
        <v>3</v>
      </c>
      <c r="M4648">
        <v>3</v>
      </c>
      <c r="N4648">
        <v>0</v>
      </c>
      <c r="O4648" s="99">
        <f t="shared" si="145"/>
        <v>7</v>
      </c>
      <c r="P4648" s="88">
        <f t="shared" si="146"/>
        <v>0</v>
      </c>
    </row>
    <row r="4649" spans="1:16" x14ac:dyDescent="0.3">
      <c r="A4649" t="s">
        <v>45</v>
      </c>
      <c r="B4649" s="9" t="s">
        <v>405</v>
      </c>
      <c r="C4649" t="s">
        <v>408</v>
      </c>
      <c r="D4649" t="s">
        <v>118</v>
      </c>
      <c r="E4649" t="s">
        <v>256</v>
      </c>
      <c r="F4649" t="s">
        <v>220</v>
      </c>
      <c r="G4649" t="s">
        <v>271</v>
      </c>
      <c r="H4649" t="s">
        <v>6</v>
      </c>
      <c r="I4649">
        <v>6</v>
      </c>
      <c r="J4649">
        <v>6</v>
      </c>
      <c r="K4649">
        <v>1</v>
      </c>
      <c r="L4649">
        <v>5</v>
      </c>
      <c r="M4649">
        <v>0</v>
      </c>
      <c r="N4649">
        <v>0</v>
      </c>
      <c r="O4649" s="99">
        <f t="shared" si="145"/>
        <v>6</v>
      </c>
      <c r="P4649" s="88">
        <f t="shared" si="146"/>
        <v>0</v>
      </c>
    </row>
    <row r="4650" spans="1:16" x14ac:dyDescent="0.3">
      <c r="A4650" t="s">
        <v>45</v>
      </c>
      <c r="B4650" s="9" t="s">
        <v>405</v>
      </c>
      <c r="C4650" t="s">
        <v>408</v>
      </c>
      <c r="D4650" t="s">
        <v>120</v>
      </c>
      <c r="E4650" t="s">
        <v>257</v>
      </c>
      <c r="F4650" t="s">
        <v>220</v>
      </c>
      <c r="G4650" t="s">
        <v>273</v>
      </c>
      <c r="H4650" t="s">
        <v>4</v>
      </c>
      <c r="I4650">
        <v>11</v>
      </c>
      <c r="J4650">
        <v>6</v>
      </c>
      <c r="K4650">
        <v>0</v>
      </c>
      <c r="L4650">
        <v>6</v>
      </c>
      <c r="M4650">
        <v>2</v>
      </c>
      <c r="N4650">
        <v>3</v>
      </c>
      <c r="O4650" s="99">
        <f t="shared" si="145"/>
        <v>11</v>
      </c>
      <c r="P4650" s="88">
        <f t="shared" si="146"/>
        <v>3</v>
      </c>
    </row>
    <row r="4651" spans="1:16" x14ac:dyDescent="0.3">
      <c r="A4651" t="s">
        <v>45</v>
      </c>
      <c r="B4651" s="9" t="s">
        <v>405</v>
      </c>
      <c r="C4651" t="s">
        <v>408</v>
      </c>
      <c r="D4651" t="s">
        <v>120</v>
      </c>
      <c r="E4651" t="s">
        <v>257</v>
      </c>
      <c r="F4651" t="s">
        <v>220</v>
      </c>
      <c r="G4651" t="s">
        <v>273</v>
      </c>
      <c r="H4651" t="s">
        <v>5</v>
      </c>
      <c r="I4651">
        <v>1</v>
      </c>
      <c r="J4651">
        <v>1</v>
      </c>
      <c r="K4651">
        <v>0</v>
      </c>
      <c r="L4651">
        <v>1</v>
      </c>
      <c r="M4651">
        <v>0</v>
      </c>
      <c r="N4651">
        <v>0</v>
      </c>
      <c r="O4651" s="99">
        <f t="shared" si="145"/>
        <v>1</v>
      </c>
      <c r="P4651" s="88">
        <f t="shared" si="146"/>
        <v>0</v>
      </c>
    </row>
    <row r="4652" spans="1:16" x14ac:dyDescent="0.3">
      <c r="A4652" t="s">
        <v>45</v>
      </c>
      <c r="B4652" s="9" t="s">
        <v>405</v>
      </c>
      <c r="C4652" t="s">
        <v>408</v>
      </c>
      <c r="D4652" t="s">
        <v>120</v>
      </c>
      <c r="E4652" t="s">
        <v>257</v>
      </c>
      <c r="F4652" t="s">
        <v>220</v>
      </c>
      <c r="G4652" t="s">
        <v>273</v>
      </c>
      <c r="H4652" t="s">
        <v>6</v>
      </c>
      <c r="I4652">
        <v>5</v>
      </c>
      <c r="J4652">
        <v>3</v>
      </c>
      <c r="K4652">
        <v>0</v>
      </c>
      <c r="L4652">
        <v>3</v>
      </c>
      <c r="M4652">
        <v>1</v>
      </c>
      <c r="N4652">
        <v>1</v>
      </c>
      <c r="O4652" s="99">
        <f t="shared" si="145"/>
        <v>5</v>
      </c>
      <c r="P4652" s="88">
        <f t="shared" si="146"/>
        <v>1</v>
      </c>
    </row>
    <row r="4653" spans="1:16" x14ac:dyDescent="0.3">
      <c r="A4653" t="s">
        <v>45</v>
      </c>
      <c r="B4653" s="9" t="s">
        <v>405</v>
      </c>
      <c r="C4653" t="s">
        <v>408</v>
      </c>
      <c r="D4653" t="s">
        <v>122</v>
      </c>
      <c r="E4653" t="s">
        <v>258</v>
      </c>
      <c r="F4653" t="s">
        <v>220</v>
      </c>
      <c r="G4653" t="s">
        <v>273</v>
      </c>
      <c r="H4653" t="s">
        <v>4</v>
      </c>
      <c r="I4653">
        <v>16</v>
      </c>
      <c r="J4653">
        <v>3</v>
      </c>
      <c r="K4653">
        <v>0</v>
      </c>
      <c r="L4653">
        <v>3</v>
      </c>
      <c r="M4653">
        <v>7</v>
      </c>
      <c r="N4653">
        <v>6</v>
      </c>
      <c r="O4653" s="99">
        <f t="shared" si="145"/>
        <v>16</v>
      </c>
      <c r="P4653" s="88">
        <f t="shared" si="146"/>
        <v>6</v>
      </c>
    </row>
    <row r="4654" spans="1:16" x14ac:dyDescent="0.3">
      <c r="A4654" t="s">
        <v>45</v>
      </c>
      <c r="B4654" s="9" t="s">
        <v>405</v>
      </c>
      <c r="C4654" t="s">
        <v>408</v>
      </c>
      <c r="D4654" t="s">
        <v>122</v>
      </c>
      <c r="E4654" t="s">
        <v>258</v>
      </c>
      <c r="F4654" t="s">
        <v>220</v>
      </c>
      <c r="G4654" t="s">
        <v>273</v>
      </c>
      <c r="H4654" t="s">
        <v>5</v>
      </c>
      <c r="I4654">
        <v>1</v>
      </c>
      <c r="J4654">
        <v>0</v>
      </c>
      <c r="K4654">
        <v>0</v>
      </c>
      <c r="L4654">
        <v>0</v>
      </c>
      <c r="M4654">
        <v>0</v>
      </c>
      <c r="N4654">
        <v>1</v>
      </c>
      <c r="O4654" s="99">
        <f t="shared" si="145"/>
        <v>1</v>
      </c>
      <c r="P4654" s="88">
        <f t="shared" si="146"/>
        <v>1</v>
      </c>
    </row>
    <row r="4655" spans="1:16" x14ac:dyDescent="0.3">
      <c r="A4655" t="s">
        <v>45</v>
      </c>
      <c r="B4655" s="9" t="s">
        <v>405</v>
      </c>
      <c r="C4655" t="s">
        <v>408</v>
      </c>
      <c r="D4655" t="s">
        <v>122</v>
      </c>
      <c r="E4655" t="s">
        <v>258</v>
      </c>
      <c r="F4655" t="s">
        <v>220</v>
      </c>
      <c r="G4655" t="s">
        <v>273</v>
      </c>
      <c r="H4655" t="s">
        <v>7</v>
      </c>
      <c r="I4655">
        <v>1</v>
      </c>
      <c r="J4655">
        <v>0</v>
      </c>
      <c r="K4655">
        <v>0</v>
      </c>
      <c r="L4655">
        <v>0</v>
      </c>
      <c r="M4655">
        <v>1</v>
      </c>
      <c r="N4655">
        <v>0</v>
      </c>
      <c r="O4655" s="99">
        <f t="shared" si="145"/>
        <v>1</v>
      </c>
      <c r="P4655" s="88">
        <f t="shared" si="146"/>
        <v>0</v>
      </c>
    </row>
    <row r="4656" spans="1:16" x14ac:dyDescent="0.3">
      <c r="A4656" t="s">
        <v>45</v>
      </c>
      <c r="B4656" s="9" t="s">
        <v>405</v>
      </c>
      <c r="C4656" t="s">
        <v>408</v>
      </c>
      <c r="D4656" t="s">
        <v>122</v>
      </c>
      <c r="E4656" t="s">
        <v>258</v>
      </c>
      <c r="F4656" t="s">
        <v>220</v>
      </c>
      <c r="G4656" t="s">
        <v>273</v>
      </c>
      <c r="H4656" t="s">
        <v>6</v>
      </c>
      <c r="I4656">
        <v>1</v>
      </c>
      <c r="J4656">
        <v>1</v>
      </c>
      <c r="K4656">
        <v>0</v>
      </c>
      <c r="L4656">
        <v>1</v>
      </c>
      <c r="M4656">
        <v>0</v>
      </c>
      <c r="N4656">
        <v>0</v>
      </c>
      <c r="O4656" s="99">
        <f t="shared" si="145"/>
        <v>1</v>
      </c>
      <c r="P4656" s="88">
        <f t="shared" si="146"/>
        <v>0</v>
      </c>
    </row>
    <row r="4657" spans="1:16" x14ac:dyDescent="0.3">
      <c r="A4657" t="s">
        <v>45</v>
      </c>
      <c r="B4657" s="9" t="s">
        <v>405</v>
      </c>
      <c r="C4657" t="s">
        <v>408</v>
      </c>
      <c r="D4657" t="s">
        <v>124</v>
      </c>
      <c r="E4657" t="s">
        <v>259</v>
      </c>
      <c r="F4657" t="s">
        <v>239</v>
      </c>
      <c r="G4657" t="s">
        <v>271</v>
      </c>
      <c r="H4657" t="s">
        <v>4</v>
      </c>
      <c r="I4657">
        <v>42</v>
      </c>
      <c r="J4657">
        <v>24</v>
      </c>
      <c r="K4657">
        <v>3</v>
      </c>
      <c r="L4657">
        <v>21</v>
      </c>
      <c r="M4657">
        <v>10</v>
      </c>
      <c r="N4657">
        <v>8</v>
      </c>
      <c r="O4657" s="99">
        <f t="shared" si="145"/>
        <v>42</v>
      </c>
      <c r="P4657" s="88">
        <f t="shared" si="146"/>
        <v>8</v>
      </c>
    </row>
    <row r="4658" spans="1:16" x14ac:dyDescent="0.3">
      <c r="A4658" t="s">
        <v>45</v>
      </c>
      <c r="B4658" s="9" t="s">
        <v>405</v>
      </c>
      <c r="C4658" t="s">
        <v>408</v>
      </c>
      <c r="D4658" t="s">
        <v>124</v>
      </c>
      <c r="E4658" t="s">
        <v>259</v>
      </c>
      <c r="F4658" t="s">
        <v>239</v>
      </c>
      <c r="G4658" t="s">
        <v>271</v>
      </c>
      <c r="H4658" t="s">
        <v>5</v>
      </c>
      <c r="I4658">
        <v>12</v>
      </c>
      <c r="J4658">
        <v>5</v>
      </c>
      <c r="K4658">
        <v>1</v>
      </c>
      <c r="L4658">
        <v>4</v>
      </c>
      <c r="M4658">
        <v>6</v>
      </c>
      <c r="N4658">
        <v>1</v>
      </c>
      <c r="O4658" s="99">
        <f t="shared" si="145"/>
        <v>12</v>
      </c>
      <c r="P4658" s="88">
        <f t="shared" si="146"/>
        <v>1</v>
      </c>
    </row>
    <row r="4659" spans="1:16" x14ac:dyDescent="0.3">
      <c r="A4659" t="s">
        <v>45</v>
      </c>
      <c r="B4659" s="9" t="s">
        <v>405</v>
      </c>
      <c r="C4659" t="s">
        <v>408</v>
      </c>
      <c r="D4659" t="s">
        <v>124</v>
      </c>
      <c r="E4659" t="s">
        <v>259</v>
      </c>
      <c r="F4659" t="s">
        <v>239</v>
      </c>
      <c r="G4659" t="s">
        <v>271</v>
      </c>
      <c r="H4659" t="s">
        <v>7</v>
      </c>
      <c r="I4659">
        <v>1</v>
      </c>
      <c r="J4659">
        <v>0</v>
      </c>
      <c r="K4659">
        <v>0</v>
      </c>
      <c r="L4659">
        <v>0</v>
      </c>
      <c r="M4659">
        <v>0</v>
      </c>
      <c r="N4659">
        <v>1</v>
      </c>
      <c r="O4659" s="99">
        <f t="shared" si="145"/>
        <v>1</v>
      </c>
      <c r="P4659" s="88">
        <f t="shared" si="146"/>
        <v>1</v>
      </c>
    </row>
    <row r="4660" spans="1:16" x14ac:dyDescent="0.3">
      <c r="A4660" t="s">
        <v>45</v>
      </c>
      <c r="B4660" s="9" t="s">
        <v>405</v>
      </c>
      <c r="C4660" t="s">
        <v>408</v>
      </c>
      <c r="D4660" t="s">
        <v>124</v>
      </c>
      <c r="E4660" t="s">
        <v>259</v>
      </c>
      <c r="F4660" t="s">
        <v>239</v>
      </c>
      <c r="G4660" t="s">
        <v>271</v>
      </c>
      <c r="H4660" t="s">
        <v>6</v>
      </c>
      <c r="I4660">
        <v>3</v>
      </c>
      <c r="J4660">
        <v>3</v>
      </c>
      <c r="K4660">
        <v>0</v>
      </c>
      <c r="L4660">
        <v>3</v>
      </c>
      <c r="M4660">
        <v>0</v>
      </c>
      <c r="N4660">
        <v>0</v>
      </c>
      <c r="O4660" s="99">
        <f t="shared" si="145"/>
        <v>3</v>
      </c>
      <c r="P4660" s="88">
        <f t="shared" si="146"/>
        <v>0</v>
      </c>
    </row>
    <row r="4661" spans="1:16" x14ac:dyDescent="0.3">
      <c r="A4661" t="s">
        <v>45</v>
      </c>
      <c r="B4661" s="9" t="s">
        <v>405</v>
      </c>
      <c r="C4661" t="s">
        <v>408</v>
      </c>
      <c r="D4661" t="s">
        <v>126</v>
      </c>
      <c r="E4661" t="s">
        <v>260</v>
      </c>
      <c r="F4661" t="s">
        <v>220</v>
      </c>
      <c r="G4661" t="s">
        <v>272</v>
      </c>
      <c r="H4661" t="s">
        <v>4</v>
      </c>
      <c r="I4661">
        <v>42</v>
      </c>
      <c r="J4661">
        <v>7</v>
      </c>
      <c r="K4661">
        <v>3</v>
      </c>
      <c r="L4661">
        <v>4</v>
      </c>
      <c r="M4661">
        <v>8</v>
      </c>
      <c r="N4661">
        <v>27</v>
      </c>
      <c r="O4661" s="99">
        <f t="shared" si="145"/>
        <v>42</v>
      </c>
      <c r="P4661" s="88">
        <f t="shared" si="146"/>
        <v>27</v>
      </c>
    </row>
    <row r="4662" spans="1:16" x14ac:dyDescent="0.3">
      <c r="A4662" t="s">
        <v>45</v>
      </c>
      <c r="B4662" s="9" t="s">
        <v>405</v>
      </c>
      <c r="C4662" t="s">
        <v>408</v>
      </c>
      <c r="D4662" t="s">
        <v>126</v>
      </c>
      <c r="E4662" t="s">
        <v>260</v>
      </c>
      <c r="F4662" t="s">
        <v>220</v>
      </c>
      <c r="G4662" t="s">
        <v>272</v>
      </c>
      <c r="H4662" t="s">
        <v>5</v>
      </c>
      <c r="I4662">
        <v>5</v>
      </c>
      <c r="J4662">
        <v>1</v>
      </c>
      <c r="K4662">
        <v>0</v>
      </c>
      <c r="L4662">
        <v>1</v>
      </c>
      <c r="M4662">
        <v>3</v>
      </c>
      <c r="N4662">
        <v>1</v>
      </c>
      <c r="O4662" s="99">
        <f t="shared" si="145"/>
        <v>5</v>
      </c>
      <c r="P4662" s="88">
        <f t="shared" si="146"/>
        <v>1</v>
      </c>
    </row>
    <row r="4663" spans="1:16" x14ac:dyDescent="0.3">
      <c r="A4663" t="s">
        <v>45</v>
      </c>
      <c r="B4663" s="9" t="s">
        <v>405</v>
      </c>
      <c r="C4663" t="s">
        <v>408</v>
      </c>
      <c r="D4663" t="s">
        <v>126</v>
      </c>
      <c r="E4663" t="s">
        <v>260</v>
      </c>
      <c r="F4663" t="s">
        <v>220</v>
      </c>
      <c r="G4663" t="s">
        <v>272</v>
      </c>
      <c r="H4663" t="s">
        <v>6</v>
      </c>
      <c r="I4663">
        <v>3</v>
      </c>
      <c r="J4663">
        <v>2</v>
      </c>
      <c r="K4663">
        <v>0</v>
      </c>
      <c r="L4663">
        <v>2</v>
      </c>
      <c r="M4663">
        <v>1</v>
      </c>
      <c r="N4663">
        <v>0</v>
      </c>
      <c r="O4663" s="99">
        <f t="shared" si="145"/>
        <v>3</v>
      </c>
      <c r="P4663" s="88">
        <f t="shared" si="146"/>
        <v>0</v>
      </c>
    </row>
    <row r="4664" spans="1:16" x14ac:dyDescent="0.3">
      <c r="A4664" t="s">
        <v>45</v>
      </c>
      <c r="B4664" s="9" t="s">
        <v>405</v>
      </c>
      <c r="C4664" t="s">
        <v>408</v>
      </c>
      <c r="D4664" t="s">
        <v>128</v>
      </c>
      <c r="E4664" t="s">
        <v>261</v>
      </c>
      <c r="F4664" t="s">
        <v>220</v>
      </c>
      <c r="G4664" t="s">
        <v>273</v>
      </c>
      <c r="H4664" t="s">
        <v>4</v>
      </c>
      <c r="I4664">
        <v>7</v>
      </c>
      <c r="J4664">
        <v>4</v>
      </c>
      <c r="K4664">
        <v>1</v>
      </c>
      <c r="L4664">
        <v>3</v>
      </c>
      <c r="M4664">
        <v>1</v>
      </c>
      <c r="N4664">
        <v>2</v>
      </c>
      <c r="O4664" s="99">
        <f t="shared" si="145"/>
        <v>7</v>
      </c>
      <c r="P4664" s="88">
        <f t="shared" si="146"/>
        <v>2</v>
      </c>
    </row>
    <row r="4665" spans="1:16" x14ac:dyDescent="0.3">
      <c r="A4665" t="s">
        <v>45</v>
      </c>
      <c r="B4665" s="9" t="s">
        <v>405</v>
      </c>
      <c r="C4665" t="s">
        <v>408</v>
      </c>
      <c r="D4665" t="s">
        <v>128</v>
      </c>
      <c r="E4665" t="s">
        <v>261</v>
      </c>
      <c r="F4665" t="s">
        <v>220</v>
      </c>
      <c r="G4665" t="s">
        <v>273</v>
      </c>
      <c r="H4665" t="s">
        <v>5</v>
      </c>
      <c r="I4665">
        <v>6</v>
      </c>
      <c r="J4665">
        <v>3</v>
      </c>
      <c r="K4665">
        <v>1</v>
      </c>
      <c r="L4665">
        <v>2</v>
      </c>
      <c r="M4665">
        <v>3</v>
      </c>
      <c r="N4665">
        <v>0</v>
      </c>
      <c r="O4665" s="99">
        <f t="shared" si="145"/>
        <v>6</v>
      </c>
      <c r="P4665" s="88">
        <f t="shared" si="146"/>
        <v>0</v>
      </c>
    </row>
    <row r="4666" spans="1:16" x14ac:dyDescent="0.3">
      <c r="A4666" t="s">
        <v>45</v>
      </c>
      <c r="B4666" s="9" t="s">
        <v>405</v>
      </c>
      <c r="C4666" t="s">
        <v>408</v>
      </c>
      <c r="D4666" t="s">
        <v>128</v>
      </c>
      <c r="E4666" t="s">
        <v>261</v>
      </c>
      <c r="F4666" t="s">
        <v>220</v>
      </c>
      <c r="G4666" t="s">
        <v>273</v>
      </c>
      <c r="H4666" t="s">
        <v>7</v>
      </c>
      <c r="I4666">
        <v>1</v>
      </c>
      <c r="J4666">
        <v>0</v>
      </c>
      <c r="K4666">
        <v>0</v>
      </c>
      <c r="L4666">
        <v>0</v>
      </c>
      <c r="M4666">
        <v>1</v>
      </c>
      <c r="N4666">
        <v>0</v>
      </c>
      <c r="O4666" s="99">
        <f t="shared" si="145"/>
        <v>1</v>
      </c>
      <c r="P4666" s="88">
        <f t="shared" si="146"/>
        <v>0</v>
      </c>
    </row>
    <row r="4667" spans="1:16" x14ac:dyDescent="0.3">
      <c r="A4667" t="s">
        <v>45</v>
      </c>
      <c r="B4667" s="9" t="s">
        <v>405</v>
      </c>
      <c r="C4667" t="s">
        <v>408</v>
      </c>
      <c r="D4667" t="s">
        <v>130</v>
      </c>
      <c r="E4667" t="s">
        <v>262</v>
      </c>
      <c r="F4667" t="s">
        <v>220</v>
      </c>
      <c r="G4667" t="s">
        <v>271</v>
      </c>
      <c r="H4667" t="s">
        <v>4</v>
      </c>
      <c r="I4667">
        <v>27</v>
      </c>
      <c r="J4667">
        <v>13</v>
      </c>
      <c r="K4667">
        <v>5</v>
      </c>
      <c r="L4667">
        <v>8</v>
      </c>
      <c r="M4667">
        <v>10</v>
      </c>
      <c r="N4667">
        <v>4</v>
      </c>
      <c r="O4667" s="99">
        <f t="shared" si="145"/>
        <v>27</v>
      </c>
      <c r="P4667" s="88">
        <f t="shared" si="146"/>
        <v>4</v>
      </c>
    </row>
    <row r="4668" spans="1:16" x14ac:dyDescent="0.3">
      <c r="A4668" t="s">
        <v>45</v>
      </c>
      <c r="B4668" s="9" t="s">
        <v>405</v>
      </c>
      <c r="C4668" t="s">
        <v>408</v>
      </c>
      <c r="D4668" t="s">
        <v>130</v>
      </c>
      <c r="E4668" t="s">
        <v>262</v>
      </c>
      <c r="F4668" t="s">
        <v>220</v>
      </c>
      <c r="G4668" t="s">
        <v>271</v>
      </c>
      <c r="H4668" t="s">
        <v>5</v>
      </c>
      <c r="I4668">
        <v>6</v>
      </c>
      <c r="J4668">
        <v>2</v>
      </c>
      <c r="K4668">
        <v>0</v>
      </c>
      <c r="L4668">
        <v>2</v>
      </c>
      <c r="M4668">
        <v>2</v>
      </c>
      <c r="N4668">
        <v>2</v>
      </c>
      <c r="O4668" s="99">
        <f t="shared" si="145"/>
        <v>6</v>
      </c>
      <c r="P4668" s="88">
        <f t="shared" si="146"/>
        <v>2</v>
      </c>
    </row>
    <row r="4669" spans="1:16" x14ac:dyDescent="0.3">
      <c r="A4669" t="s">
        <v>45</v>
      </c>
      <c r="B4669" s="9" t="s">
        <v>405</v>
      </c>
      <c r="C4669" t="s">
        <v>408</v>
      </c>
      <c r="D4669" t="s">
        <v>130</v>
      </c>
      <c r="E4669" t="s">
        <v>262</v>
      </c>
      <c r="F4669" t="s">
        <v>220</v>
      </c>
      <c r="G4669" t="s">
        <v>271</v>
      </c>
      <c r="H4669" t="s">
        <v>7</v>
      </c>
      <c r="I4669">
        <v>1</v>
      </c>
      <c r="J4669">
        <v>0</v>
      </c>
      <c r="K4669">
        <v>0</v>
      </c>
      <c r="L4669">
        <v>0</v>
      </c>
      <c r="M4669">
        <v>1</v>
      </c>
      <c r="N4669">
        <v>0</v>
      </c>
      <c r="O4669" s="99">
        <f t="shared" si="145"/>
        <v>1</v>
      </c>
      <c r="P4669" s="88">
        <f t="shared" si="146"/>
        <v>0</v>
      </c>
    </row>
    <row r="4670" spans="1:16" x14ac:dyDescent="0.3">
      <c r="A4670" t="s">
        <v>45</v>
      </c>
      <c r="B4670" s="9" t="s">
        <v>405</v>
      </c>
      <c r="C4670" t="s">
        <v>408</v>
      </c>
      <c r="D4670" t="s">
        <v>130</v>
      </c>
      <c r="E4670" t="s">
        <v>262</v>
      </c>
      <c r="F4670" t="s">
        <v>220</v>
      </c>
      <c r="G4670" t="s">
        <v>271</v>
      </c>
      <c r="H4670" t="s">
        <v>6</v>
      </c>
      <c r="I4670">
        <v>3</v>
      </c>
      <c r="J4670">
        <v>2</v>
      </c>
      <c r="K4670">
        <v>0</v>
      </c>
      <c r="L4670">
        <v>2</v>
      </c>
      <c r="M4670">
        <v>1</v>
      </c>
      <c r="N4670">
        <v>0</v>
      </c>
      <c r="O4670" s="99">
        <f t="shared" si="145"/>
        <v>3</v>
      </c>
      <c r="P4670" s="88">
        <f t="shared" si="146"/>
        <v>0</v>
      </c>
    </row>
    <row r="4671" spans="1:16" x14ac:dyDescent="0.3">
      <c r="A4671" t="s">
        <v>45</v>
      </c>
      <c r="B4671" s="9" t="s">
        <v>405</v>
      </c>
      <c r="C4671" t="s">
        <v>408</v>
      </c>
      <c r="D4671" t="s">
        <v>132</v>
      </c>
      <c r="E4671" t="s">
        <v>263</v>
      </c>
      <c r="F4671" t="s">
        <v>239</v>
      </c>
      <c r="G4671" t="s">
        <v>271</v>
      </c>
      <c r="H4671" t="s">
        <v>4</v>
      </c>
      <c r="I4671">
        <v>42</v>
      </c>
      <c r="J4671">
        <v>12</v>
      </c>
      <c r="K4671">
        <v>3</v>
      </c>
      <c r="L4671">
        <v>9</v>
      </c>
      <c r="M4671">
        <v>19</v>
      </c>
      <c r="N4671">
        <v>11</v>
      </c>
      <c r="O4671" s="99">
        <f t="shared" si="145"/>
        <v>42</v>
      </c>
      <c r="P4671" s="88">
        <f t="shared" si="146"/>
        <v>11</v>
      </c>
    </row>
    <row r="4672" spans="1:16" x14ac:dyDescent="0.3">
      <c r="A4672" t="s">
        <v>45</v>
      </c>
      <c r="B4672" s="9" t="s">
        <v>405</v>
      </c>
      <c r="C4672" t="s">
        <v>408</v>
      </c>
      <c r="D4672" t="s">
        <v>132</v>
      </c>
      <c r="E4672" t="s">
        <v>263</v>
      </c>
      <c r="F4672" t="s">
        <v>239</v>
      </c>
      <c r="G4672" t="s">
        <v>271</v>
      </c>
      <c r="H4672" t="s">
        <v>5</v>
      </c>
      <c r="I4672">
        <v>2</v>
      </c>
      <c r="J4672">
        <v>0</v>
      </c>
      <c r="K4672">
        <v>0</v>
      </c>
      <c r="L4672">
        <v>0</v>
      </c>
      <c r="M4672">
        <v>2</v>
      </c>
      <c r="N4672">
        <v>0</v>
      </c>
      <c r="O4672" s="99">
        <f t="shared" si="145"/>
        <v>2</v>
      </c>
      <c r="P4672" s="88">
        <f t="shared" si="146"/>
        <v>0</v>
      </c>
    </row>
    <row r="4673" spans="1:16" x14ac:dyDescent="0.3">
      <c r="A4673" t="s">
        <v>45</v>
      </c>
      <c r="B4673" s="9" t="s">
        <v>405</v>
      </c>
      <c r="C4673" t="s">
        <v>408</v>
      </c>
      <c r="D4673" t="s">
        <v>132</v>
      </c>
      <c r="E4673" t="s">
        <v>263</v>
      </c>
      <c r="F4673" t="s">
        <v>239</v>
      </c>
      <c r="G4673" t="s">
        <v>271</v>
      </c>
      <c r="H4673" t="s">
        <v>7</v>
      </c>
      <c r="I4673">
        <v>3</v>
      </c>
      <c r="J4673">
        <v>1</v>
      </c>
      <c r="K4673">
        <v>1</v>
      </c>
      <c r="L4673">
        <v>0</v>
      </c>
      <c r="M4673">
        <v>0</v>
      </c>
      <c r="N4673">
        <v>2</v>
      </c>
      <c r="O4673" s="99">
        <f t="shared" si="145"/>
        <v>3</v>
      </c>
      <c r="P4673" s="88">
        <f t="shared" si="146"/>
        <v>2</v>
      </c>
    </row>
    <row r="4674" spans="1:16" x14ac:dyDescent="0.3">
      <c r="A4674" t="s">
        <v>45</v>
      </c>
      <c r="B4674" s="9" t="s">
        <v>405</v>
      </c>
      <c r="C4674" t="s">
        <v>408</v>
      </c>
      <c r="D4674" t="s">
        <v>132</v>
      </c>
      <c r="E4674" t="s">
        <v>263</v>
      </c>
      <c r="F4674" t="s">
        <v>239</v>
      </c>
      <c r="G4674" t="s">
        <v>271</v>
      </c>
      <c r="H4674" t="s">
        <v>6</v>
      </c>
      <c r="I4674">
        <v>1</v>
      </c>
      <c r="J4674">
        <v>0</v>
      </c>
      <c r="K4674">
        <v>0</v>
      </c>
      <c r="L4674">
        <v>0</v>
      </c>
      <c r="M4674">
        <v>0</v>
      </c>
      <c r="N4674">
        <v>1</v>
      </c>
      <c r="O4674" s="99">
        <f t="shared" si="145"/>
        <v>1</v>
      </c>
      <c r="P4674" s="88">
        <f t="shared" si="146"/>
        <v>1</v>
      </c>
    </row>
    <row r="4675" spans="1:16" x14ac:dyDescent="0.3">
      <c r="A4675" t="s">
        <v>45</v>
      </c>
      <c r="B4675" s="9" t="s">
        <v>405</v>
      </c>
      <c r="C4675" t="s">
        <v>408</v>
      </c>
      <c r="D4675" t="s">
        <v>134</v>
      </c>
      <c r="E4675" t="s">
        <v>264</v>
      </c>
      <c r="F4675" t="s">
        <v>220</v>
      </c>
      <c r="G4675" t="s">
        <v>272</v>
      </c>
      <c r="H4675" t="s">
        <v>4</v>
      </c>
      <c r="I4675">
        <v>11</v>
      </c>
      <c r="J4675">
        <v>7</v>
      </c>
      <c r="K4675">
        <v>1</v>
      </c>
      <c r="L4675">
        <v>6</v>
      </c>
      <c r="M4675">
        <v>2</v>
      </c>
      <c r="N4675">
        <v>2</v>
      </c>
      <c r="O4675" s="99">
        <f t="shared" ref="O4675:O4738" si="147">IF($I$1=$O$1,I4675,IF($J$1=$O$1,J4675,IF($K$1=$O$1,K4675,IF($L$1=$O$1,L4675,IF($M$1=$O$1,M4675,IF($N$1=$O$1,N4675,"x"))))))</f>
        <v>11</v>
      </c>
      <c r="P4675" s="88">
        <f t="shared" ref="P4675:P4738" si="148">IF($I$1=$P$1,I4675,IF($J$1=$P$1,J4675,IF($K$1=$P$1,K4675,IF($L$1=$P$1,L4675,IF($M$1=$P$1,M4675,IF($N$1=$P$1,N4675,"x"))))))</f>
        <v>2</v>
      </c>
    </row>
    <row r="4676" spans="1:16" x14ac:dyDescent="0.3">
      <c r="A4676" t="s">
        <v>45</v>
      </c>
      <c r="B4676" s="9" t="s">
        <v>405</v>
      </c>
      <c r="C4676" t="s">
        <v>408</v>
      </c>
      <c r="D4676" t="s">
        <v>134</v>
      </c>
      <c r="E4676" t="s">
        <v>264</v>
      </c>
      <c r="F4676" t="s">
        <v>220</v>
      </c>
      <c r="G4676" t="s">
        <v>272</v>
      </c>
      <c r="H4676" t="s">
        <v>5</v>
      </c>
      <c r="I4676">
        <v>2</v>
      </c>
      <c r="J4676">
        <v>0</v>
      </c>
      <c r="K4676">
        <v>0</v>
      </c>
      <c r="L4676">
        <v>0</v>
      </c>
      <c r="M4676">
        <v>2</v>
      </c>
      <c r="N4676">
        <v>0</v>
      </c>
      <c r="O4676" s="99">
        <f t="shared" si="147"/>
        <v>2</v>
      </c>
      <c r="P4676" s="88">
        <f t="shared" si="148"/>
        <v>0</v>
      </c>
    </row>
    <row r="4677" spans="1:16" x14ac:dyDescent="0.3">
      <c r="A4677" t="s">
        <v>45</v>
      </c>
      <c r="B4677" s="9" t="s">
        <v>405</v>
      </c>
      <c r="C4677" t="s">
        <v>408</v>
      </c>
      <c r="D4677" t="s">
        <v>136</v>
      </c>
      <c r="E4677" t="s">
        <v>265</v>
      </c>
      <c r="F4677" t="s">
        <v>239</v>
      </c>
      <c r="G4677" t="s">
        <v>271</v>
      </c>
      <c r="H4677" t="s">
        <v>4</v>
      </c>
      <c r="I4677">
        <v>95</v>
      </c>
      <c r="J4677">
        <v>16</v>
      </c>
      <c r="K4677">
        <v>9</v>
      </c>
      <c r="L4677">
        <v>7</v>
      </c>
      <c r="M4677">
        <v>19</v>
      </c>
      <c r="N4677">
        <v>60</v>
      </c>
      <c r="O4677" s="99">
        <f t="shared" si="147"/>
        <v>95</v>
      </c>
      <c r="P4677" s="88">
        <f t="shared" si="148"/>
        <v>60</v>
      </c>
    </row>
    <row r="4678" spans="1:16" x14ac:dyDescent="0.3">
      <c r="A4678" t="s">
        <v>45</v>
      </c>
      <c r="B4678" s="9" t="s">
        <v>405</v>
      </c>
      <c r="C4678" t="s">
        <v>408</v>
      </c>
      <c r="D4678" t="s">
        <v>136</v>
      </c>
      <c r="E4678" t="s">
        <v>265</v>
      </c>
      <c r="F4678" t="s">
        <v>239</v>
      </c>
      <c r="G4678" t="s">
        <v>271</v>
      </c>
      <c r="H4678" t="s">
        <v>5</v>
      </c>
      <c r="I4678">
        <v>31</v>
      </c>
      <c r="J4678">
        <v>5</v>
      </c>
      <c r="K4678">
        <v>0</v>
      </c>
      <c r="L4678">
        <v>5</v>
      </c>
      <c r="M4678">
        <v>4</v>
      </c>
      <c r="N4678">
        <v>22</v>
      </c>
      <c r="O4678" s="99">
        <f t="shared" si="147"/>
        <v>31</v>
      </c>
      <c r="P4678" s="88">
        <f t="shared" si="148"/>
        <v>22</v>
      </c>
    </row>
    <row r="4679" spans="1:16" x14ac:dyDescent="0.3">
      <c r="A4679" t="s">
        <v>45</v>
      </c>
      <c r="B4679" s="9" t="s">
        <v>405</v>
      </c>
      <c r="C4679" t="s">
        <v>408</v>
      </c>
      <c r="D4679" t="s">
        <v>136</v>
      </c>
      <c r="E4679" t="s">
        <v>265</v>
      </c>
      <c r="F4679" t="s">
        <v>239</v>
      </c>
      <c r="G4679" t="s">
        <v>271</v>
      </c>
      <c r="H4679" t="s">
        <v>7</v>
      </c>
      <c r="I4679">
        <v>2</v>
      </c>
      <c r="J4679">
        <v>1</v>
      </c>
      <c r="K4679">
        <v>0</v>
      </c>
      <c r="L4679">
        <v>1</v>
      </c>
      <c r="M4679">
        <v>0</v>
      </c>
      <c r="N4679">
        <v>1</v>
      </c>
      <c r="O4679" s="99">
        <f t="shared" si="147"/>
        <v>2</v>
      </c>
      <c r="P4679" s="88">
        <f t="shared" si="148"/>
        <v>1</v>
      </c>
    </row>
    <row r="4680" spans="1:16" x14ac:dyDescent="0.3">
      <c r="A4680" t="s">
        <v>45</v>
      </c>
      <c r="B4680" s="9" t="s">
        <v>405</v>
      </c>
      <c r="C4680" t="s">
        <v>408</v>
      </c>
      <c r="D4680" t="s">
        <v>136</v>
      </c>
      <c r="E4680" t="s">
        <v>265</v>
      </c>
      <c r="F4680" t="s">
        <v>239</v>
      </c>
      <c r="G4680" t="s">
        <v>271</v>
      </c>
      <c r="H4680" t="s">
        <v>6</v>
      </c>
      <c r="I4680">
        <v>7</v>
      </c>
      <c r="J4680">
        <v>2</v>
      </c>
      <c r="K4680">
        <v>1</v>
      </c>
      <c r="L4680">
        <v>1</v>
      </c>
      <c r="M4680">
        <v>3</v>
      </c>
      <c r="N4680">
        <v>2</v>
      </c>
      <c r="O4680" s="99">
        <f t="shared" si="147"/>
        <v>7</v>
      </c>
      <c r="P4680" s="88">
        <f t="shared" si="148"/>
        <v>2</v>
      </c>
    </row>
    <row r="4681" spans="1:16" x14ac:dyDescent="0.3">
      <c r="A4681" t="s">
        <v>45</v>
      </c>
      <c r="B4681" s="9" t="s">
        <v>405</v>
      </c>
      <c r="C4681" t="s">
        <v>408</v>
      </c>
      <c r="D4681" t="s">
        <v>138</v>
      </c>
      <c r="E4681" t="s">
        <v>266</v>
      </c>
      <c r="F4681" t="s">
        <v>220</v>
      </c>
      <c r="G4681" t="s">
        <v>272</v>
      </c>
      <c r="H4681" t="s">
        <v>4</v>
      </c>
      <c r="I4681">
        <v>27</v>
      </c>
      <c r="J4681">
        <v>3</v>
      </c>
      <c r="K4681">
        <v>0</v>
      </c>
      <c r="L4681">
        <v>3</v>
      </c>
      <c r="M4681">
        <v>12</v>
      </c>
      <c r="N4681">
        <v>12</v>
      </c>
      <c r="O4681" s="99">
        <f t="shared" si="147"/>
        <v>27</v>
      </c>
      <c r="P4681" s="88">
        <f t="shared" si="148"/>
        <v>12</v>
      </c>
    </row>
    <row r="4682" spans="1:16" x14ac:dyDescent="0.3">
      <c r="A4682" t="s">
        <v>45</v>
      </c>
      <c r="B4682" s="9" t="s">
        <v>405</v>
      </c>
      <c r="C4682" t="s">
        <v>408</v>
      </c>
      <c r="D4682" t="s">
        <v>138</v>
      </c>
      <c r="E4682" t="s">
        <v>266</v>
      </c>
      <c r="F4682" t="s">
        <v>220</v>
      </c>
      <c r="G4682" t="s">
        <v>272</v>
      </c>
      <c r="H4682" t="s">
        <v>5</v>
      </c>
      <c r="I4682">
        <v>3</v>
      </c>
      <c r="J4682">
        <v>1</v>
      </c>
      <c r="K4682">
        <v>0</v>
      </c>
      <c r="L4682">
        <v>1</v>
      </c>
      <c r="M4682">
        <v>1</v>
      </c>
      <c r="N4682">
        <v>1</v>
      </c>
      <c r="O4682" s="99">
        <f t="shared" si="147"/>
        <v>3</v>
      </c>
      <c r="P4682" s="88">
        <f t="shared" si="148"/>
        <v>1</v>
      </c>
    </row>
    <row r="4683" spans="1:16" x14ac:dyDescent="0.3">
      <c r="A4683" t="s">
        <v>45</v>
      </c>
      <c r="B4683" s="9" t="s">
        <v>405</v>
      </c>
      <c r="C4683" t="s">
        <v>408</v>
      </c>
      <c r="D4683" t="s">
        <v>140</v>
      </c>
      <c r="E4683" t="s">
        <v>267</v>
      </c>
      <c r="F4683" t="s">
        <v>239</v>
      </c>
      <c r="G4683" t="s">
        <v>271</v>
      </c>
      <c r="H4683" t="s">
        <v>4</v>
      </c>
      <c r="I4683">
        <v>75</v>
      </c>
      <c r="J4683">
        <v>42</v>
      </c>
      <c r="K4683">
        <v>4</v>
      </c>
      <c r="L4683">
        <v>38</v>
      </c>
      <c r="M4683">
        <v>15</v>
      </c>
      <c r="N4683">
        <v>18</v>
      </c>
      <c r="O4683" s="99">
        <f t="shared" si="147"/>
        <v>75</v>
      </c>
      <c r="P4683" s="88">
        <f t="shared" si="148"/>
        <v>18</v>
      </c>
    </row>
    <row r="4684" spans="1:16" x14ac:dyDescent="0.3">
      <c r="A4684" t="s">
        <v>45</v>
      </c>
      <c r="B4684" s="9" t="s">
        <v>405</v>
      </c>
      <c r="C4684" t="s">
        <v>408</v>
      </c>
      <c r="D4684" t="s">
        <v>140</v>
      </c>
      <c r="E4684" t="s">
        <v>267</v>
      </c>
      <c r="F4684" t="s">
        <v>239</v>
      </c>
      <c r="G4684" t="s">
        <v>271</v>
      </c>
      <c r="H4684" t="s">
        <v>5</v>
      </c>
      <c r="I4684">
        <v>9</v>
      </c>
      <c r="J4684">
        <v>1</v>
      </c>
      <c r="K4684">
        <v>0</v>
      </c>
      <c r="L4684">
        <v>1</v>
      </c>
      <c r="M4684">
        <v>0</v>
      </c>
      <c r="N4684">
        <v>8</v>
      </c>
      <c r="O4684" s="99">
        <f t="shared" si="147"/>
        <v>9</v>
      </c>
      <c r="P4684" s="88">
        <f t="shared" si="148"/>
        <v>8</v>
      </c>
    </row>
    <row r="4685" spans="1:16" x14ac:dyDescent="0.3">
      <c r="A4685" t="s">
        <v>45</v>
      </c>
      <c r="B4685" s="9" t="s">
        <v>405</v>
      </c>
      <c r="C4685" t="s">
        <v>408</v>
      </c>
      <c r="D4685" t="s">
        <v>140</v>
      </c>
      <c r="E4685" t="s">
        <v>267</v>
      </c>
      <c r="F4685" t="s">
        <v>239</v>
      </c>
      <c r="G4685" t="s">
        <v>271</v>
      </c>
      <c r="H4685" t="s">
        <v>6</v>
      </c>
      <c r="I4685">
        <v>4</v>
      </c>
      <c r="J4685">
        <v>2</v>
      </c>
      <c r="K4685">
        <v>1</v>
      </c>
      <c r="L4685">
        <v>1</v>
      </c>
      <c r="M4685">
        <v>1</v>
      </c>
      <c r="N4685">
        <v>1</v>
      </c>
      <c r="O4685" s="99">
        <f t="shared" si="147"/>
        <v>4</v>
      </c>
      <c r="P4685" s="88">
        <f t="shared" si="148"/>
        <v>1</v>
      </c>
    </row>
    <row r="4686" spans="1:16" x14ac:dyDescent="0.3">
      <c r="A4686" t="s">
        <v>269</v>
      </c>
      <c r="B4686" s="9" t="s">
        <v>405</v>
      </c>
      <c r="C4686" t="s">
        <v>409</v>
      </c>
      <c r="D4686" t="s">
        <v>52</v>
      </c>
      <c r="E4686" t="s">
        <v>219</v>
      </c>
      <c r="F4686" t="s">
        <v>220</v>
      </c>
      <c r="G4686" t="s">
        <v>271</v>
      </c>
      <c r="H4686" t="s">
        <v>4</v>
      </c>
      <c r="I4686">
        <v>25</v>
      </c>
      <c r="J4686">
        <v>10</v>
      </c>
      <c r="K4686">
        <v>0</v>
      </c>
      <c r="L4686">
        <v>10</v>
      </c>
      <c r="M4686">
        <v>11</v>
      </c>
      <c r="N4686">
        <v>4</v>
      </c>
      <c r="O4686" s="99">
        <f t="shared" si="147"/>
        <v>25</v>
      </c>
      <c r="P4686" s="88">
        <f t="shared" si="148"/>
        <v>4</v>
      </c>
    </row>
    <row r="4687" spans="1:16" x14ac:dyDescent="0.3">
      <c r="A4687" t="s">
        <v>269</v>
      </c>
      <c r="B4687" s="9" t="s">
        <v>405</v>
      </c>
      <c r="C4687" t="s">
        <v>409</v>
      </c>
      <c r="D4687" t="s">
        <v>52</v>
      </c>
      <c r="E4687" t="s">
        <v>219</v>
      </c>
      <c r="F4687" t="s">
        <v>220</v>
      </c>
      <c r="G4687" t="s">
        <v>271</v>
      </c>
      <c r="H4687" t="s">
        <v>5</v>
      </c>
      <c r="I4687">
        <v>3</v>
      </c>
      <c r="J4687">
        <v>3</v>
      </c>
      <c r="K4687">
        <v>1</v>
      </c>
      <c r="L4687">
        <v>2</v>
      </c>
      <c r="M4687">
        <v>0</v>
      </c>
      <c r="N4687">
        <v>0</v>
      </c>
      <c r="O4687" s="99">
        <f t="shared" si="147"/>
        <v>3</v>
      </c>
      <c r="P4687" s="88">
        <f t="shared" si="148"/>
        <v>0</v>
      </c>
    </row>
    <row r="4688" spans="1:16" x14ac:dyDescent="0.3">
      <c r="A4688" t="s">
        <v>269</v>
      </c>
      <c r="B4688" s="9" t="s">
        <v>405</v>
      </c>
      <c r="C4688" t="s">
        <v>409</v>
      </c>
      <c r="D4688" t="s">
        <v>52</v>
      </c>
      <c r="E4688" t="s">
        <v>219</v>
      </c>
      <c r="F4688" t="s">
        <v>220</v>
      </c>
      <c r="G4688" t="s">
        <v>271</v>
      </c>
      <c r="H4688" t="s">
        <v>7</v>
      </c>
      <c r="I4688">
        <v>1</v>
      </c>
      <c r="J4688">
        <v>0</v>
      </c>
      <c r="K4688">
        <v>0</v>
      </c>
      <c r="L4688">
        <v>0</v>
      </c>
      <c r="M4688">
        <v>1</v>
      </c>
      <c r="N4688">
        <v>0</v>
      </c>
      <c r="O4688" s="99">
        <f t="shared" si="147"/>
        <v>1</v>
      </c>
      <c r="P4688" s="88">
        <f t="shared" si="148"/>
        <v>0</v>
      </c>
    </row>
    <row r="4689" spans="1:16" x14ac:dyDescent="0.3">
      <c r="A4689" t="s">
        <v>269</v>
      </c>
      <c r="B4689" s="9" t="s">
        <v>405</v>
      </c>
      <c r="C4689" t="s">
        <v>409</v>
      </c>
      <c r="D4689" t="s">
        <v>52</v>
      </c>
      <c r="E4689" t="s">
        <v>219</v>
      </c>
      <c r="F4689" t="s">
        <v>220</v>
      </c>
      <c r="G4689" t="s">
        <v>271</v>
      </c>
      <c r="H4689" t="s">
        <v>6</v>
      </c>
      <c r="I4689">
        <v>2</v>
      </c>
      <c r="J4689">
        <v>1</v>
      </c>
      <c r="K4689">
        <v>0</v>
      </c>
      <c r="L4689">
        <v>1</v>
      </c>
      <c r="M4689">
        <v>1</v>
      </c>
      <c r="N4689">
        <v>0</v>
      </c>
      <c r="O4689" s="99">
        <f t="shared" si="147"/>
        <v>2</v>
      </c>
      <c r="P4689" s="88">
        <f t="shared" si="148"/>
        <v>0</v>
      </c>
    </row>
    <row r="4690" spans="1:16" x14ac:dyDescent="0.3">
      <c r="A4690" t="s">
        <v>269</v>
      </c>
      <c r="B4690" s="9" t="s">
        <v>405</v>
      </c>
      <c r="C4690" t="s">
        <v>409</v>
      </c>
      <c r="D4690" t="s">
        <v>54</v>
      </c>
      <c r="E4690" t="s">
        <v>222</v>
      </c>
      <c r="F4690" t="s">
        <v>220</v>
      </c>
      <c r="G4690" t="s">
        <v>272</v>
      </c>
      <c r="H4690" t="s">
        <v>4</v>
      </c>
      <c r="I4690">
        <v>6</v>
      </c>
      <c r="J4690">
        <v>4</v>
      </c>
      <c r="K4690">
        <v>0</v>
      </c>
      <c r="L4690">
        <v>4</v>
      </c>
      <c r="M4690">
        <v>1</v>
      </c>
      <c r="N4690">
        <v>1</v>
      </c>
      <c r="O4690" s="99">
        <f t="shared" si="147"/>
        <v>6</v>
      </c>
      <c r="P4690" s="88">
        <f t="shared" si="148"/>
        <v>1</v>
      </c>
    </row>
    <row r="4691" spans="1:16" x14ac:dyDescent="0.3">
      <c r="A4691" t="s">
        <v>269</v>
      </c>
      <c r="B4691" s="9" t="s">
        <v>405</v>
      </c>
      <c r="C4691" t="s">
        <v>409</v>
      </c>
      <c r="D4691" t="s">
        <v>54</v>
      </c>
      <c r="E4691" t="s">
        <v>222</v>
      </c>
      <c r="F4691" t="s">
        <v>220</v>
      </c>
      <c r="G4691" t="s">
        <v>272</v>
      </c>
      <c r="H4691" t="s">
        <v>5</v>
      </c>
      <c r="I4691">
        <v>1</v>
      </c>
      <c r="J4691">
        <v>1</v>
      </c>
      <c r="K4691">
        <v>0</v>
      </c>
      <c r="L4691">
        <v>1</v>
      </c>
      <c r="M4691">
        <v>0</v>
      </c>
      <c r="N4691">
        <v>0</v>
      </c>
      <c r="O4691" s="99">
        <f t="shared" si="147"/>
        <v>1</v>
      </c>
      <c r="P4691" s="88">
        <f t="shared" si="148"/>
        <v>0</v>
      </c>
    </row>
    <row r="4692" spans="1:16" x14ac:dyDescent="0.3">
      <c r="A4692" t="s">
        <v>269</v>
      </c>
      <c r="B4692" s="9" t="s">
        <v>405</v>
      </c>
      <c r="C4692" t="s">
        <v>409</v>
      </c>
      <c r="D4692" t="s">
        <v>54</v>
      </c>
      <c r="E4692" t="s">
        <v>222</v>
      </c>
      <c r="F4692" t="s">
        <v>220</v>
      </c>
      <c r="G4692" t="s">
        <v>272</v>
      </c>
      <c r="H4692" t="s">
        <v>7</v>
      </c>
      <c r="I4692">
        <v>1</v>
      </c>
      <c r="J4692">
        <v>0</v>
      </c>
      <c r="K4692">
        <v>0</v>
      </c>
      <c r="L4692">
        <v>0</v>
      </c>
      <c r="M4692">
        <v>1</v>
      </c>
      <c r="N4692">
        <v>0</v>
      </c>
      <c r="O4692" s="99">
        <f t="shared" si="147"/>
        <v>1</v>
      </c>
      <c r="P4692" s="88">
        <f t="shared" si="148"/>
        <v>0</v>
      </c>
    </row>
    <row r="4693" spans="1:16" x14ac:dyDescent="0.3">
      <c r="A4693" t="s">
        <v>269</v>
      </c>
      <c r="B4693" s="9" t="s">
        <v>405</v>
      </c>
      <c r="C4693" t="s">
        <v>409</v>
      </c>
      <c r="D4693" t="s">
        <v>56</v>
      </c>
      <c r="E4693" t="s">
        <v>224</v>
      </c>
      <c r="F4693" t="s">
        <v>220</v>
      </c>
      <c r="G4693" t="s">
        <v>271</v>
      </c>
      <c r="H4693" t="s">
        <v>4</v>
      </c>
      <c r="I4693">
        <v>23</v>
      </c>
      <c r="J4693">
        <v>16</v>
      </c>
      <c r="K4693">
        <v>1</v>
      </c>
      <c r="L4693">
        <v>15</v>
      </c>
      <c r="M4693">
        <v>6</v>
      </c>
      <c r="N4693">
        <v>1</v>
      </c>
      <c r="O4693" s="99">
        <f t="shared" si="147"/>
        <v>23</v>
      </c>
      <c r="P4693" s="88">
        <f t="shared" si="148"/>
        <v>1</v>
      </c>
    </row>
    <row r="4694" spans="1:16" x14ac:dyDescent="0.3">
      <c r="A4694" t="s">
        <v>269</v>
      </c>
      <c r="B4694" s="9" t="s">
        <v>405</v>
      </c>
      <c r="C4694" t="s">
        <v>409</v>
      </c>
      <c r="D4694" t="s">
        <v>56</v>
      </c>
      <c r="E4694" t="s">
        <v>224</v>
      </c>
      <c r="F4694" t="s">
        <v>220</v>
      </c>
      <c r="G4694" t="s">
        <v>271</v>
      </c>
      <c r="H4694" t="s">
        <v>5</v>
      </c>
      <c r="I4694">
        <v>2</v>
      </c>
      <c r="J4694">
        <v>2</v>
      </c>
      <c r="K4694">
        <v>0</v>
      </c>
      <c r="L4694">
        <v>2</v>
      </c>
      <c r="M4694">
        <v>0</v>
      </c>
      <c r="N4694">
        <v>0</v>
      </c>
      <c r="O4694" s="99">
        <f t="shared" si="147"/>
        <v>2</v>
      </c>
      <c r="P4694" s="88">
        <f t="shared" si="148"/>
        <v>0</v>
      </c>
    </row>
    <row r="4695" spans="1:16" x14ac:dyDescent="0.3">
      <c r="A4695" t="s">
        <v>269</v>
      </c>
      <c r="B4695" s="9" t="s">
        <v>405</v>
      </c>
      <c r="C4695" t="s">
        <v>409</v>
      </c>
      <c r="D4695" t="s">
        <v>56</v>
      </c>
      <c r="E4695" t="s">
        <v>224</v>
      </c>
      <c r="F4695" t="s">
        <v>220</v>
      </c>
      <c r="G4695" t="s">
        <v>271</v>
      </c>
      <c r="H4695" t="s">
        <v>6</v>
      </c>
      <c r="I4695">
        <v>1</v>
      </c>
      <c r="J4695">
        <v>1</v>
      </c>
      <c r="K4695">
        <v>0</v>
      </c>
      <c r="L4695">
        <v>1</v>
      </c>
      <c r="M4695">
        <v>0</v>
      </c>
      <c r="N4695">
        <v>0</v>
      </c>
      <c r="O4695" s="99">
        <f t="shared" si="147"/>
        <v>1</v>
      </c>
      <c r="P4695" s="88">
        <f t="shared" si="148"/>
        <v>0</v>
      </c>
    </row>
    <row r="4696" spans="1:16" x14ac:dyDescent="0.3">
      <c r="A4696" t="s">
        <v>269</v>
      </c>
      <c r="B4696" s="9" t="s">
        <v>405</v>
      </c>
      <c r="C4696" t="s">
        <v>409</v>
      </c>
      <c r="D4696" t="s">
        <v>58</v>
      </c>
      <c r="E4696" t="s">
        <v>225</v>
      </c>
      <c r="F4696" t="s">
        <v>220</v>
      </c>
      <c r="G4696" t="s">
        <v>272</v>
      </c>
      <c r="H4696" t="s">
        <v>4</v>
      </c>
      <c r="I4696">
        <v>13</v>
      </c>
      <c r="J4696">
        <v>5</v>
      </c>
      <c r="K4696">
        <v>1</v>
      </c>
      <c r="L4696">
        <v>4</v>
      </c>
      <c r="M4696">
        <v>7</v>
      </c>
      <c r="N4696">
        <v>1</v>
      </c>
      <c r="O4696" s="99">
        <f t="shared" si="147"/>
        <v>13</v>
      </c>
      <c r="P4696" s="88">
        <f t="shared" si="148"/>
        <v>1</v>
      </c>
    </row>
    <row r="4697" spans="1:16" x14ac:dyDescent="0.3">
      <c r="A4697" t="s">
        <v>269</v>
      </c>
      <c r="B4697" s="9" t="s">
        <v>405</v>
      </c>
      <c r="C4697" t="s">
        <v>409</v>
      </c>
      <c r="D4697" t="s">
        <v>58</v>
      </c>
      <c r="E4697" t="s">
        <v>225</v>
      </c>
      <c r="F4697" t="s">
        <v>220</v>
      </c>
      <c r="G4697" t="s">
        <v>272</v>
      </c>
      <c r="H4697" t="s">
        <v>5</v>
      </c>
      <c r="I4697">
        <v>3</v>
      </c>
      <c r="J4697">
        <v>2</v>
      </c>
      <c r="K4697">
        <v>0</v>
      </c>
      <c r="L4697">
        <v>2</v>
      </c>
      <c r="M4697">
        <v>0</v>
      </c>
      <c r="N4697">
        <v>1</v>
      </c>
      <c r="O4697" s="99">
        <f t="shared" si="147"/>
        <v>3</v>
      </c>
      <c r="P4697" s="88">
        <f t="shared" si="148"/>
        <v>1</v>
      </c>
    </row>
    <row r="4698" spans="1:16" x14ac:dyDescent="0.3">
      <c r="A4698" t="s">
        <v>269</v>
      </c>
      <c r="B4698" s="9" t="s">
        <v>405</v>
      </c>
      <c r="C4698" t="s">
        <v>409</v>
      </c>
      <c r="D4698" t="s">
        <v>58</v>
      </c>
      <c r="E4698" t="s">
        <v>225</v>
      </c>
      <c r="F4698" t="s">
        <v>220</v>
      </c>
      <c r="G4698" t="s">
        <v>272</v>
      </c>
      <c r="H4698" t="s">
        <v>7</v>
      </c>
      <c r="I4698">
        <v>1</v>
      </c>
      <c r="J4698">
        <v>1</v>
      </c>
      <c r="K4698">
        <v>1</v>
      </c>
      <c r="L4698">
        <v>0</v>
      </c>
      <c r="M4698">
        <v>0</v>
      </c>
      <c r="N4698">
        <v>0</v>
      </c>
      <c r="O4698" s="99">
        <f t="shared" si="147"/>
        <v>1</v>
      </c>
      <c r="P4698" s="88">
        <f t="shared" si="148"/>
        <v>0</v>
      </c>
    </row>
    <row r="4699" spans="1:16" x14ac:dyDescent="0.3">
      <c r="A4699" t="s">
        <v>269</v>
      </c>
      <c r="B4699" s="9" t="s">
        <v>405</v>
      </c>
      <c r="C4699" t="s">
        <v>409</v>
      </c>
      <c r="D4699" t="s">
        <v>58</v>
      </c>
      <c r="E4699" t="s">
        <v>225</v>
      </c>
      <c r="F4699" t="s">
        <v>220</v>
      </c>
      <c r="G4699" t="s">
        <v>272</v>
      </c>
      <c r="H4699" t="s">
        <v>6</v>
      </c>
      <c r="I4699">
        <v>3</v>
      </c>
      <c r="J4699">
        <v>3</v>
      </c>
      <c r="K4699">
        <v>0</v>
      </c>
      <c r="L4699">
        <v>3</v>
      </c>
      <c r="M4699">
        <v>0</v>
      </c>
      <c r="N4699">
        <v>0</v>
      </c>
      <c r="O4699" s="99">
        <f t="shared" si="147"/>
        <v>3</v>
      </c>
      <c r="P4699" s="88">
        <f t="shared" si="148"/>
        <v>0</v>
      </c>
    </row>
    <row r="4700" spans="1:16" x14ac:dyDescent="0.3">
      <c r="A4700" t="s">
        <v>269</v>
      </c>
      <c r="B4700" s="9" t="s">
        <v>405</v>
      </c>
      <c r="C4700" t="s">
        <v>409</v>
      </c>
      <c r="D4700" t="s">
        <v>60</v>
      </c>
      <c r="E4700" t="s">
        <v>226</v>
      </c>
      <c r="F4700" t="s">
        <v>220</v>
      </c>
      <c r="G4700" t="s">
        <v>273</v>
      </c>
      <c r="H4700" t="s">
        <v>4</v>
      </c>
      <c r="I4700">
        <v>12</v>
      </c>
      <c r="J4700">
        <v>6</v>
      </c>
      <c r="K4700">
        <v>0</v>
      </c>
      <c r="L4700">
        <v>6</v>
      </c>
      <c r="M4700">
        <v>5</v>
      </c>
      <c r="N4700">
        <v>1</v>
      </c>
      <c r="O4700" s="99">
        <f t="shared" si="147"/>
        <v>12</v>
      </c>
      <c r="P4700" s="88">
        <f t="shared" si="148"/>
        <v>1</v>
      </c>
    </row>
    <row r="4701" spans="1:16" x14ac:dyDescent="0.3">
      <c r="A4701" t="s">
        <v>269</v>
      </c>
      <c r="B4701" s="9" t="s">
        <v>405</v>
      </c>
      <c r="C4701" t="s">
        <v>409</v>
      </c>
      <c r="D4701" t="s">
        <v>60</v>
      </c>
      <c r="E4701" t="s">
        <v>226</v>
      </c>
      <c r="F4701" t="s">
        <v>220</v>
      </c>
      <c r="G4701" t="s">
        <v>273</v>
      </c>
      <c r="H4701" t="s">
        <v>7</v>
      </c>
      <c r="I4701">
        <v>5</v>
      </c>
      <c r="J4701">
        <v>3</v>
      </c>
      <c r="K4701">
        <v>0</v>
      </c>
      <c r="L4701">
        <v>3</v>
      </c>
      <c r="M4701">
        <v>2</v>
      </c>
      <c r="N4701">
        <v>0</v>
      </c>
      <c r="O4701" s="99">
        <f t="shared" si="147"/>
        <v>5</v>
      </c>
      <c r="P4701" s="88">
        <f t="shared" si="148"/>
        <v>0</v>
      </c>
    </row>
    <row r="4702" spans="1:16" x14ac:dyDescent="0.3">
      <c r="A4702" t="s">
        <v>269</v>
      </c>
      <c r="B4702" s="9" t="s">
        <v>405</v>
      </c>
      <c r="C4702" t="s">
        <v>409</v>
      </c>
      <c r="D4702" t="s">
        <v>62</v>
      </c>
      <c r="E4702" t="s">
        <v>228</v>
      </c>
      <c r="F4702" t="s">
        <v>220</v>
      </c>
      <c r="G4702" t="s">
        <v>272</v>
      </c>
      <c r="H4702" t="s">
        <v>4</v>
      </c>
      <c r="I4702">
        <v>17</v>
      </c>
      <c r="J4702">
        <v>5</v>
      </c>
      <c r="K4702">
        <v>0</v>
      </c>
      <c r="L4702">
        <v>5</v>
      </c>
      <c r="M4702">
        <v>3</v>
      </c>
      <c r="N4702">
        <v>9</v>
      </c>
      <c r="O4702" s="99">
        <f t="shared" si="147"/>
        <v>17</v>
      </c>
      <c r="P4702" s="88">
        <f t="shared" si="148"/>
        <v>9</v>
      </c>
    </row>
    <row r="4703" spans="1:16" x14ac:dyDescent="0.3">
      <c r="A4703" t="s">
        <v>269</v>
      </c>
      <c r="B4703" s="9" t="s">
        <v>405</v>
      </c>
      <c r="C4703" t="s">
        <v>409</v>
      </c>
      <c r="D4703" t="s">
        <v>62</v>
      </c>
      <c r="E4703" t="s">
        <v>228</v>
      </c>
      <c r="F4703" t="s">
        <v>220</v>
      </c>
      <c r="G4703" t="s">
        <v>272</v>
      </c>
      <c r="H4703" t="s">
        <v>5</v>
      </c>
      <c r="I4703">
        <v>9</v>
      </c>
      <c r="J4703">
        <v>7</v>
      </c>
      <c r="K4703">
        <v>0</v>
      </c>
      <c r="L4703">
        <v>7</v>
      </c>
      <c r="M4703">
        <v>1</v>
      </c>
      <c r="N4703">
        <v>1</v>
      </c>
      <c r="O4703" s="99">
        <f t="shared" si="147"/>
        <v>9</v>
      </c>
      <c r="P4703" s="88">
        <f t="shared" si="148"/>
        <v>1</v>
      </c>
    </row>
    <row r="4704" spans="1:16" x14ac:dyDescent="0.3">
      <c r="A4704" t="s">
        <v>269</v>
      </c>
      <c r="B4704" s="9" t="s">
        <v>405</v>
      </c>
      <c r="C4704" t="s">
        <v>409</v>
      </c>
      <c r="D4704" t="s">
        <v>62</v>
      </c>
      <c r="E4704" t="s">
        <v>228</v>
      </c>
      <c r="F4704" t="s">
        <v>220</v>
      </c>
      <c r="G4704" t="s">
        <v>272</v>
      </c>
      <c r="H4704" t="s">
        <v>7</v>
      </c>
      <c r="I4704">
        <v>3</v>
      </c>
      <c r="J4704">
        <v>2</v>
      </c>
      <c r="K4704">
        <v>1</v>
      </c>
      <c r="L4704">
        <v>1</v>
      </c>
      <c r="M4704">
        <v>1</v>
      </c>
      <c r="N4704">
        <v>0</v>
      </c>
      <c r="O4704" s="99">
        <f t="shared" si="147"/>
        <v>3</v>
      </c>
      <c r="P4704" s="88">
        <f t="shared" si="148"/>
        <v>0</v>
      </c>
    </row>
    <row r="4705" spans="1:16" x14ac:dyDescent="0.3">
      <c r="A4705" t="s">
        <v>269</v>
      </c>
      <c r="B4705" s="9" t="s">
        <v>405</v>
      </c>
      <c r="C4705" t="s">
        <v>409</v>
      </c>
      <c r="D4705" t="s">
        <v>62</v>
      </c>
      <c r="E4705" t="s">
        <v>228</v>
      </c>
      <c r="F4705" t="s">
        <v>220</v>
      </c>
      <c r="G4705" t="s">
        <v>272</v>
      </c>
      <c r="H4705" t="s">
        <v>6</v>
      </c>
      <c r="I4705">
        <v>3</v>
      </c>
      <c r="J4705">
        <v>1</v>
      </c>
      <c r="K4705">
        <v>1</v>
      </c>
      <c r="L4705">
        <v>0</v>
      </c>
      <c r="M4705">
        <v>1</v>
      </c>
      <c r="N4705">
        <v>1</v>
      </c>
      <c r="O4705" s="99">
        <f t="shared" si="147"/>
        <v>3</v>
      </c>
      <c r="P4705" s="88">
        <f t="shared" si="148"/>
        <v>1</v>
      </c>
    </row>
    <row r="4706" spans="1:16" x14ac:dyDescent="0.3">
      <c r="A4706" t="s">
        <v>269</v>
      </c>
      <c r="B4706" s="9" t="s">
        <v>405</v>
      </c>
      <c r="C4706" t="s">
        <v>409</v>
      </c>
      <c r="D4706" t="s">
        <v>64</v>
      </c>
      <c r="E4706" t="s">
        <v>229</v>
      </c>
      <c r="F4706" t="s">
        <v>220</v>
      </c>
      <c r="G4706" t="s">
        <v>271</v>
      </c>
      <c r="H4706" t="s">
        <v>4</v>
      </c>
      <c r="I4706">
        <v>5</v>
      </c>
      <c r="J4706">
        <v>3</v>
      </c>
      <c r="K4706">
        <v>0</v>
      </c>
      <c r="L4706">
        <v>3</v>
      </c>
      <c r="M4706">
        <v>1</v>
      </c>
      <c r="N4706">
        <v>1</v>
      </c>
      <c r="O4706" s="99">
        <f t="shared" si="147"/>
        <v>5</v>
      </c>
      <c r="P4706" s="88">
        <f t="shared" si="148"/>
        <v>1</v>
      </c>
    </row>
    <row r="4707" spans="1:16" x14ac:dyDescent="0.3">
      <c r="A4707" t="s">
        <v>269</v>
      </c>
      <c r="B4707" s="9" t="s">
        <v>405</v>
      </c>
      <c r="C4707" t="s">
        <v>409</v>
      </c>
      <c r="D4707" t="s">
        <v>64</v>
      </c>
      <c r="E4707" t="s">
        <v>229</v>
      </c>
      <c r="F4707" t="s">
        <v>220</v>
      </c>
      <c r="G4707" t="s">
        <v>271</v>
      </c>
      <c r="H4707" t="s">
        <v>6</v>
      </c>
      <c r="I4707">
        <v>2</v>
      </c>
      <c r="J4707">
        <v>1</v>
      </c>
      <c r="K4707">
        <v>0</v>
      </c>
      <c r="L4707">
        <v>1</v>
      </c>
      <c r="M4707">
        <v>1</v>
      </c>
      <c r="N4707">
        <v>0</v>
      </c>
      <c r="O4707" s="99">
        <f t="shared" si="147"/>
        <v>2</v>
      </c>
      <c r="P4707" s="88">
        <f t="shared" si="148"/>
        <v>0</v>
      </c>
    </row>
    <row r="4708" spans="1:16" x14ac:dyDescent="0.3">
      <c r="A4708" t="s">
        <v>269</v>
      </c>
      <c r="B4708" s="9" t="s">
        <v>405</v>
      </c>
      <c r="C4708" t="s">
        <v>409</v>
      </c>
      <c r="D4708" t="s">
        <v>66</v>
      </c>
      <c r="E4708" t="s">
        <v>230</v>
      </c>
      <c r="F4708" t="s">
        <v>220</v>
      </c>
      <c r="G4708" t="s">
        <v>273</v>
      </c>
      <c r="H4708" t="s">
        <v>4</v>
      </c>
      <c r="I4708">
        <v>9</v>
      </c>
      <c r="J4708">
        <v>5</v>
      </c>
      <c r="K4708">
        <v>1</v>
      </c>
      <c r="L4708">
        <v>4</v>
      </c>
      <c r="M4708">
        <v>4</v>
      </c>
      <c r="N4708">
        <v>0</v>
      </c>
      <c r="O4708" s="99">
        <f t="shared" si="147"/>
        <v>9</v>
      </c>
      <c r="P4708" s="88">
        <f t="shared" si="148"/>
        <v>0</v>
      </c>
    </row>
    <row r="4709" spans="1:16" x14ac:dyDescent="0.3">
      <c r="A4709" t="s">
        <v>269</v>
      </c>
      <c r="B4709" s="9" t="s">
        <v>405</v>
      </c>
      <c r="C4709" t="s">
        <v>409</v>
      </c>
      <c r="D4709" t="s">
        <v>66</v>
      </c>
      <c r="E4709" t="s">
        <v>230</v>
      </c>
      <c r="F4709" t="s">
        <v>220</v>
      </c>
      <c r="G4709" t="s">
        <v>273</v>
      </c>
      <c r="H4709" t="s">
        <v>7</v>
      </c>
      <c r="I4709">
        <v>2</v>
      </c>
      <c r="J4709">
        <v>2</v>
      </c>
      <c r="K4709">
        <v>0</v>
      </c>
      <c r="L4709">
        <v>2</v>
      </c>
      <c r="M4709">
        <v>0</v>
      </c>
      <c r="N4709">
        <v>0</v>
      </c>
      <c r="O4709" s="99">
        <f t="shared" si="147"/>
        <v>2</v>
      </c>
      <c r="P4709" s="88">
        <f t="shared" si="148"/>
        <v>0</v>
      </c>
    </row>
    <row r="4710" spans="1:16" x14ac:dyDescent="0.3">
      <c r="A4710" t="s">
        <v>269</v>
      </c>
      <c r="B4710" s="9" t="s">
        <v>405</v>
      </c>
      <c r="C4710" t="s">
        <v>409</v>
      </c>
      <c r="D4710" t="s">
        <v>68</v>
      </c>
      <c r="E4710" t="s">
        <v>231</v>
      </c>
      <c r="F4710" t="s">
        <v>220</v>
      </c>
      <c r="G4710" t="s">
        <v>273</v>
      </c>
      <c r="H4710" t="s">
        <v>4</v>
      </c>
      <c r="I4710">
        <v>1</v>
      </c>
      <c r="J4710">
        <v>1</v>
      </c>
      <c r="K4710">
        <v>0</v>
      </c>
      <c r="L4710">
        <v>1</v>
      </c>
      <c r="M4710">
        <v>0</v>
      </c>
      <c r="N4710">
        <v>0</v>
      </c>
      <c r="O4710" s="99">
        <f t="shared" si="147"/>
        <v>1</v>
      </c>
      <c r="P4710" s="88">
        <f t="shared" si="148"/>
        <v>0</v>
      </c>
    </row>
    <row r="4711" spans="1:16" x14ac:dyDescent="0.3">
      <c r="A4711" t="s">
        <v>269</v>
      </c>
      <c r="B4711" s="9" t="s">
        <v>405</v>
      </c>
      <c r="C4711" t="s">
        <v>409</v>
      </c>
      <c r="D4711" t="s">
        <v>68</v>
      </c>
      <c r="E4711" t="s">
        <v>231</v>
      </c>
      <c r="F4711" t="s">
        <v>220</v>
      </c>
      <c r="G4711" t="s">
        <v>273</v>
      </c>
      <c r="H4711" t="s">
        <v>7</v>
      </c>
      <c r="I4711">
        <v>1</v>
      </c>
      <c r="J4711">
        <v>1</v>
      </c>
      <c r="K4711">
        <v>0</v>
      </c>
      <c r="L4711">
        <v>1</v>
      </c>
      <c r="M4711">
        <v>0</v>
      </c>
      <c r="N4711">
        <v>0</v>
      </c>
      <c r="O4711" s="99">
        <f t="shared" si="147"/>
        <v>1</v>
      </c>
      <c r="P4711" s="88">
        <f t="shared" si="148"/>
        <v>0</v>
      </c>
    </row>
    <row r="4712" spans="1:16" x14ac:dyDescent="0.3">
      <c r="A4712" t="s">
        <v>269</v>
      </c>
      <c r="B4712" s="9" t="s">
        <v>405</v>
      </c>
      <c r="C4712" t="s">
        <v>409</v>
      </c>
      <c r="D4712" t="s">
        <v>70</v>
      </c>
      <c r="E4712" t="s">
        <v>232</v>
      </c>
      <c r="F4712" t="s">
        <v>220</v>
      </c>
      <c r="G4712" t="s">
        <v>272</v>
      </c>
      <c r="H4712" t="s">
        <v>4</v>
      </c>
      <c r="I4712">
        <v>27</v>
      </c>
      <c r="J4712">
        <v>12</v>
      </c>
      <c r="K4712">
        <v>2</v>
      </c>
      <c r="L4712">
        <v>10</v>
      </c>
      <c r="M4712">
        <v>8</v>
      </c>
      <c r="N4712">
        <v>7</v>
      </c>
      <c r="O4712" s="99">
        <f t="shared" si="147"/>
        <v>27</v>
      </c>
      <c r="P4712" s="88">
        <f t="shared" si="148"/>
        <v>7</v>
      </c>
    </row>
    <row r="4713" spans="1:16" x14ac:dyDescent="0.3">
      <c r="A4713" t="s">
        <v>269</v>
      </c>
      <c r="B4713" s="9" t="s">
        <v>405</v>
      </c>
      <c r="C4713" t="s">
        <v>409</v>
      </c>
      <c r="D4713" t="s">
        <v>70</v>
      </c>
      <c r="E4713" t="s">
        <v>232</v>
      </c>
      <c r="F4713" t="s">
        <v>220</v>
      </c>
      <c r="G4713" t="s">
        <v>272</v>
      </c>
      <c r="H4713" t="s">
        <v>5</v>
      </c>
      <c r="I4713">
        <v>3</v>
      </c>
      <c r="J4713">
        <v>1</v>
      </c>
      <c r="K4713">
        <v>0</v>
      </c>
      <c r="L4713">
        <v>1</v>
      </c>
      <c r="M4713">
        <v>2</v>
      </c>
      <c r="N4713">
        <v>0</v>
      </c>
      <c r="O4713" s="99">
        <f t="shared" si="147"/>
        <v>3</v>
      </c>
      <c r="P4713" s="88">
        <f t="shared" si="148"/>
        <v>0</v>
      </c>
    </row>
    <row r="4714" spans="1:16" x14ac:dyDescent="0.3">
      <c r="A4714" t="s">
        <v>269</v>
      </c>
      <c r="B4714" s="9" t="s">
        <v>405</v>
      </c>
      <c r="C4714" t="s">
        <v>409</v>
      </c>
      <c r="D4714" t="s">
        <v>70</v>
      </c>
      <c r="E4714" t="s">
        <v>232</v>
      </c>
      <c r="F4714" t="s">
        <v>220</v>
      </c>
      <c r="G4714" t="s">
        <v>272</v>
      </c>
      <c r="H4714" t="s">
        <v>7</v>
      </c>
      <c r="I4714">
        <v>6</v>
      </c>
      <c r="J4714">
        <v>1</v>
      </c>
      <c r="K4714">
        <v>1</v>
      </c>
      <c r="L4714">
        <v>0</v>
      </c>
      <c r="M4714">
        <v>3</v>
      </c>
      <c r="N4714">
        <v>2</v>
      </c>
      <c r="O4714" s="99">
        <f t="shared" si="147"/>
        <v>6</v>
      </c>
      <c r="P4714" s="88">
        <f t="shared" si="148"/>
        <v>2</v>
      </c>
    </row>
    <row r="4715" spans="1:16" x14ac:dyDescent="0.3">
      <c r="A4715" t="s">
        <v>269</v>
      </c>
      <c r="B4715" s="9" t="s">
        <v>405</v>
      </c>
      <c r="C4715" t="s">
        <v>409</v>
      </c>
      <c r="D4715" t="s">
        <v>72</v>
      </c>
      <c r="E4715" t="s">
        <v>233</v>
      </c>
      <c r="F4715" t="s">
        <v>220</v>
      </c>
      <c r="G4715" t="s">
        <v>273</v>
      </c>
      <c r="H4715" t="s">
        <v>4</v>
      </c>
      <c r="I4715">
        <v>71</v>
      </c>
      <c r="J4715">
        <v>27</v>
      </c>
      <c r="K4715">
        <v>5</v>
      </c>
      <c r="L4715">
        <v>22</v>
      </c>
      <c r="M4715">
        <v>30</v>
      </c>
      <c r="N4715">
        <v>14</v>
      </c>
      <c r="O4715" s="99">
        <f t="shared" si="147"/>
        <v>71</v>
      </c>
      <c r="P4715" s="88">
        <f t="shared" si="148"/>
        <v>14</v>
      </c>
    </row>
    <row r="4716" spans="1:16" x14ac:dyDescent="0.3">
      <c r="A4716" t="s">
        <v>269</v>
      </c>
      <c r="B4716" s="9" t="s">
        <v>405</v>
      </c>
      <c r="C4716" t="s">
        <v>409</v>
      </c>
      <c r="D4716" t="s">
        <v>72</v>
      </c>
      <c r="E4716" t="s">
        <v>233</v>
      </c>
      <c r="F4716" t="s">
        <v>220</v>
      </c>
      <c r="G4716" t="s">
        <v>273</v>
      </c>
      <c r="H4716" t="s">
        <v>5</v>
      </c>
      <c r="I4716">
        <v>12</v>
      </c>
      <c r="J4716">
        <v>5</v>
      </c>
      <c r="K4716">
        <v>2</v>
      </c>
      <c r="L4716">
        <v>3</v>
      </c>
      <c r="M4716">
        <v>4</v>
      </c>
      <c r="N4716">
        <v>3</v>
      </c>
      <c r="O4716" s="99">
        <f t="shared" si="147"/>
        <v>12</v>
      </c>
      <c r="P4716" s="88">
        <f t="shared" si="148"/>
        <v>3</v>
      </c>
    </row>
    <row r="4717" spans="1:16" x14ac:dyDescent="0.3">
      <c r="A4717" t="s">
        <v>269</v>
      </c>
      <c r="B4717" s="9" t="s">
        <v>405</v>
      </c>
      <c r="C4717" t="s">
        <v>409</v>
      </c>
      <c r="D4717" t="s">
        <v>72</v>
      </c>
      <c r="E4717" t="s">
        <v>233</v>
      </c>
      <c r="F4717" t="s">
        <v>220</v>
      </c>
      <c r="G4717" t="s">
        <v>273</v>
      </c>
      <c r="H4717" t="s">
        <v>7</v>
      </c>
      <c r="I4717">
        <v>4</v>
      </c>
      <c r="J4717">
        <v>2</v>
      </c>
      <c r="K4717">
        <v>1</v>
      </c>
      <c r="L4717">
        <v>1</v>
      </c>
      <c r="M4717">
        <v>2</v>
      </c>
      <c r="N4717">
        <v>0</v>
      </c>
      <c r="O4717" s="99">
        <f t="shared" si="147"/>
        <v>4</v>
      </c>
      <c r="P4717" s="88">
        <f t="shared" si="148"/>
        <v>0</v>
      </c>
    </row>
    <row r="4718" spans="1:16" x14ac:dyDescent="0.3">
      <c r="A4718" t="s">
        <v>269</v>
      </c>
      <c r="B4718" s="9" t="s">
        <v>405</v>
      </c>
      <c r="C4718" t="s">
        <v>409</v>
      </c>
      <c r="D4718" t="s">
        <v>72</v>
      </c>
      <c r="E4718" t="s">
        <v>233</v>
      </c>
      <c r="F4718" t="s">
        <v>220</v>
      </c>
      <c r="G4718" t="s">
        <v>273</v>
      </c>
      <c r="H4718" t="s">
        <v>6</v>
      </c>
      <c r="I4718">
        <v>9</v>
      </c>
      <c r="J4718">
        <v>3</v>
      </c>
      <c r="K4718">
        <v>1</v>
      </c>
      <c r="L4718">
        <v>2</v>
      </c>
      <c r="M4718">
        <v>2</v>
      </c>
      <c r="N4718">
        <v>4</v>
      </c>
      <c r="O4718" s="99">
        <f t="shared" si="147"/>
        <v>9</v>
      </c>
      <c r="P4718" s="88">
        <f t="shared" si="148"/>
        <v>4</v>
      </c>
    </row>
    <row r="4719" spans="1:16" x14ac:dyDescent="0.3">
      <c r="A4719" t="s">
        <v>269</v>
      </c>
      <c r="B4719" s="9" t="s">
        <v>405</v>
      </c>
      <c r="C4719" t="s">
        <v>409</v>
      </c>
      <c r="D4719" t="s">
        <v>74</v>
      </c>
      <c r="E4719" t="s">
        <v>326</v>
      </c>
      <c r="F4719" t="s">
        <v>220</v>
      </c>
      <c r="G4719" t="s">
        <v>272</v>
      </c>
      <c r="H4719" t="s">
        <v>4</v>
      </c>
      <c r="I4719">
        <v>13</v>
      </c>
      <c r="J4719">
        <v>6</v>
      </c>
      <c r="K4719">
        <v>0</v>
      </c>
      <c r="L4719">
        <v>6</v>
      </c>
      <c r="M4719">
        <v>7</v>
      </c>
      <c r="N4719">
        <v>0</v>
      </c>
      <c r="O4719" s="99">
        <f t="shared" si="147"/>
        <v>13</v>
      </c>
      <c r="P4719" s="88">
        <f t="shared" si="148"/>
        <v>0</v>
      </c>
    </row>
    <row r="4720" spans="1:16" x14ac:dyDescent="0.3">
      <c r="A4720" t="s">
        <v>269</v>
      </c>
      <c r="B4720" s="9" t="s">
        <v>405</v>
      </c>
      <c r="C4720" t="s">
        <v>409</v>
      </c>
      <c r="D4720" t="s">
        <v>74</v>
      </c>
      <c r="E4720" t="s">
        <v>326</v>
      </c>
      <c r="F4720" t="s">
        <v>220</v>
      </c>
      <c r="G4720" t="s">
        <v>272</v>
      </c>
      <c r="H4720" t="s">
        <v>5</v>
      </c>
      <c r="I4720">
        <v>5</v>
      </c>
      <c r="J4720">
        <v>4</v>
      </c>
      <c r="K4720">
        <v>1</v>
      </c>
      <c r="L4720">
        <v>3</v>
      </c>
      <c r="M4720">
        <v>1</v>
      </c>
      <c r="N4720">
        <v>0</v>
      </c>
      <c r="O4720" s="99">
        <f t="shared" si="147"/>
        <v>5</v>
      </c>
      <c r="P4720" s="88">
        <f t="shared" si="148"/>
        <v>0</v>
      </c>
    </row>
    <row r="4721" spans="1:16" x14ac:dyDescent="0.3">
      <c r="A4721" t="s">
        <v>269</v>
      </c>
      <c r="B4721" s="9" t="s">
        <v>405</v>
      </c>
      <c r="C4721" t="s">
        <v>409</v>
      </c>
      <c r="D4721" t="s">
        <v>74</v>
      </c>
      <c r="E4721" t="s">
        <v>326</v>
      </c>
      <c r="F4721" t="s">
        <v>220</v>
      </c>
      <c r="G4721" t="s">
        <v>272</v>
      </c>
      <c r="H4721" t="s">
        <v>7</v>
      </c>
      <c r="I4721">
        <v>2</v>
      </c>
      <c r="J4721">
        <v>2</v>
      </c>
      <c r="K4721">
        <v>0</v>
      </c>
      <c r="L4721">
        <v>2</v>
      </c>
      <c r="M4721">
        <v>0</v>
      </c>
      <c r="N4721">
        <v>0</v>
      </c>
      <c r="O4721" s="99">
        <f t="shared" si="147"/>
        <v>2</v>
      </c>
      <c r="P4721" s="88">
        <f t="shared" si="148"/>
        <v>0</v>
      </c>
    </row>
    <row r="4722" spans="1:16" x14ac:dyDescent="0.3">
      <c r="A4722" t="s">
        <v>269</v>
      </c>
      <c r="B4722" s="9" t="s">
        <v>405</v>
      </c>
      <c r="C4722" t="s">
        <v>409</v>
      </c>
      <c r="D4722" t="s">
        <v>74</v>
      </c>
      <c r="E4722" t="s">
        <v>326</v>
      </c>
      <c r="F4722" t="s">
        <v>220</v>
      </c>
      <c r="G4722" t="s">
        <v>272</v>
      </c>
      <c r="H4722" t="s">
        <v>6</v>
      </c>
      <c r="I4722">
        <v>2</v>
      </c>
      <c r="J4722">
        <v>1</v>
      </c>
      <c r="K4722">
        <v>0</v>
      </c>
      <c r="L4722">
        <v>1</v>
      </c>
      <c r="M4722">
        <v>1</v>
      </c>
      <c r="N4722">
        <v>0</v>
      </c>
      <c r="O4722" s="99">
        <f t="shared" si="147"/>
        <v>2</v>
      </c>
      <c r="P4722" s="88">
        <f t="shared" si="148"/>
        <v>0</v>
      </c>
    </row>
    <row r="4723" spans="1:16" x14ac:dyDescent="0.3">
      <c r="A4723" t="s">
        <v>269</v>
      </c>
      <c r="B4723" s="9" t="s">
        <v>405</v>
      </c>
      <c r="C4723" t="s">
        <v>409</v>
      </c>
      <c r="D4723" t="s">
        <v>76</v>
      </c>
      <c r="E4723" t="s">
        <v>234</v>
      </c>
      <c r="F4723" t="s">
        <v>220</v>
      </c>
      <c r="G4723" t="s">
        <v>273</v>
      </c>
      <c r="H4723" t="s">
        <v>4</v>
      </c>
      <c r="I4723">
        <v>8</v>
      </c>
      <c r="J4723">
        <v>5</v>
      </c>
      <c r="K4723">
        <v>1</v>
      </c>
      <c r="L4723">
        <v>4</v>
      </c>
      <c r="M4723">
        <v>1</v>
      </c>
      <c r="N4723">
        <v>2</v>
      </c>
      <c r="O4723" s="99">
        <f t="shared" si="147"/>
        <v>8</v>
      </c>
      <c r="P4723" s="88">
        <f t="shared" si="148"/>
        <v>2</v>
      </c>
    </row>
    <row r="4724" spans="1:16" x14ac:dyDescent="0.3">
      <c r="A4724" t="s">
        <v>269</v>
      </c>
      <c r="B4724" s="9" t="s">
        <v>405</v>
      </c>
      <c r="C4724" t="s">
        <v>409</v>
      </c>
      <c r="D4724" t="s">
        <v>76</v>
      </c>
      <c r="E4724" t="s">
        <v>234</v>
      </c>
      <c r="F4724" t="s">
        <v>220</v>
      </c>
      <c r="G4724" t="s">
        <v>273</v>
      </c>
      <c r="H4724" t="s">
        <v>5</v>
      </c>
      <c r="I4724">
        <v>5</v>
      </c>
      <c r="J4724">
        <v>2</v>
      </c>
      <c r="K4724">
        <v>1</v>
      </c>
      <c r="L4724">
        <v>1</v>
      </c>
      <c r="M4724">
        <v>1</v>
      </c>
      <c r="N4724">
        <v>2</v>
      </c>
      <c r="O4724" s="99">
        <f t="shared" si="147"/>
        <v>5</v>
      </c>
      <c r="P4724" s="88">
        <f t="shared" si="148"/>
        <v>2</v>
      </c>
    </row>
    <row r="4725" spans="1:16" x14ac:dyDescent="0.3">
      <c r="A4725" t="s">
        <v>269</v>
      </c>
      <c r="B4725" s="9" t="s">
        <v>405</v>
      </c>
      <c r="C4725" t="s">
        <v>409</v>
      </c>
      <c r="D4725" t="s">
        <v>76</v>
      </c>
      <c r="E4725" t="s">
        <v>234</v>
      </c>
      <c r="F4725" t="s">
        <v>220</v>
      </c>
      <c r="G4725" t="s">
        <v>273</v>
      </c>
      <c r="H4725" t="s">
        <v>7</v>
      </c>
      <c r="I4725">
        <v>1</v>
      </c>
      <c r="J4725">
        <v>1</v>
      </c>
      <c r="K4725">
        <v>0</v>
      </c>
      <c r="L4725">
        <v>1</v>
      </c>
      <c r="M4725">
        <v>0</v>
      </c>
      <c r="N4725">
        <v>0</v>
      </c>
      <c r="O4725" s="99">
        <f t="shared" si="147"/>
        <v>1</v>
      </c>
      <c r="P4725" s="88">
        <f t="shared" si="148"/>
        <v>0</v>
      </c>
    </row>
    <row r="4726" spans="1:16" x14ac:dyDescent="0.3">
      <c r="A4726" t="s">
        <v>269</v>
      </c>
      <c r="B4726" s="9" t="s">
        <v>405</v>
      </c>
      <c r="C4726" t="s">
        <v>409</v>
      </c>
      <c r="D4726" t="s">
        <v>76</v>
      </c>
      <c r="E4726" t="s">
        <v>234</v>
      </c>
      <c r="F4726" t="s">
        <v>220</v>
      </c>
      <c r="G4726" t="s">
        <v>273</v>
      </c>
      <c r="H4726" t="s">
        <v>6</v>
      </c>
      <c r="I4726">
        <v>1</v>
      </c>
      <c r="J4726">
        <v>0</v>
      </c>
      <c r="K4726">
        <v>0</v>
      </c>
      <c r="L4726">
        <v>0</v>
      </c>
      <c r="M4726">
        <v>0</v>
      </c>
      <c r="N4726">
        <v>1</v>
      </c>
      <c r="O4726" s="99">
        <f t="shared" si="147"/>
        <v>1</v>
      </c>
      <c r="P4726" s="88">
        <f t="shared" si="148"/>
        <v>1</v>
      </c>
    </row>
    <row r="4727" spans="1:16" x14ac:dyDescent="0.3">
      <c r="A4727" t="s">
        <v>269</v>
      </c>
      <c r="B4727" s="9" t="s">
        <v>405</v>
      </c>
      <c r="C4727" t="s">
        <v>409</v>
      </c>
      <c r="D4727" t="s">
        <v>78</v>
      </c>
      <c r="E4727" t="s">
        <v>235</v>
      </c>
      <c r="F4727" t="s">
        <v>220</v>
      </c>
      <c r="G4727" t="s">
        <v>272</v>
      </c>
      <c r="H4727" t="s">
        <v>4</v>
      </c>
      <c r="I4727">
        <v>13</v>
      </c>
      <c r="J4727">
        <v>8</v>
      </c>
      <c r="K4727">
        <v>1</v>
      </c>
      <c r="L4727">
        <v>7</v>
      </c>
      <c r="M4727">
        <v>1</v>
      </c>
      <c r="N4727">
        <v>4</v>
      </c>
      <c r="O4727" s="99">
        <f t="shared" si="147"/>
        <v>13</v>
      </c>
      <c r="P4727" s="88">
        <f t="shared" si="148"/>
        <v>4</v>
      </c>
    </row>
    <row r="4728" spans="1:16" x14ac:dyDescent="0.3">
      <c r="A4728" t="s">
        <v>269</v>
      </c>
      <c r="B4728" s="9" t="s">
        <v>405</v>
      </c>
      <c r="C4728" t="s">
        <v>409</v>
      </c>
      <c r="D4728" t="s">
        <v>78</v>
      </c>
      <c r="E4728" t="s">
        <v>235</v>
      </c>
      <c r="F4728" t="s">
        <v>220</v>
      </c>
      <c r="G4728" t="s">
        <v>272</v>
      </c>
      <c r="H4728" t="s">
        <v>5</v>
      </c>
      <c r="I4728">
        <v>3</v>
      </c>
      <c r="J4728">
        <v>1</v>
      </c>
      <c r="K4728">
        <v>0</v>
      </c>
      <c r="L4728">
        <v>1</v>
      </c>
      <c r="M4728">
        <v>1</v>
      </c>
      <c r="N4728">
        <v>1</v>
      </c>
      <c r="O4728" s="99">
        <f t="shared" si="147"/>
        <v>3</v>
      </c>
      <c r="P4728" s="88">
        <f t="shared" si="148"/>
        <v>1</v>
      </c>
    </row>
    <row r="4729" spans="1:16" x14ac:dyDescent="0.3">
      <c r="A4729" t="s">
        <v>269</v>
      </c>
      <c r="B4729" s="9" t="s">
        <v>405</v>
      </c>
      <c r="C4729" t="s">
        <v>409</v>
      </c>
      <c r="D4729" t="s">
        <v>78</v>
      </c>
      <c r="E4729" t="s">
        <v>235</v>
      </c>
      <c r="F4729" t="s">
        <v>220</v>
      </c>
      <c r="G4729" t="s">
        <v>272</v>
      </c>
      <c r="H4729" t="s">
        <v>7</v>
      </c>
      <c r="I4729">
        <v>1</v>
      </c>
      <c r="J4729">
        <v>1</v>
      </c>
      <c r="K4729">
        <v>0</v>
      </c>
      <c r="L4729">
        <v>1</v>
      </c>
      <c r="M4729">
        <v>0</v>
      </c>
      <c r="N4729">
        <v>0</v>
      </c>
      <c r="O4729" s="99">
        <f t="shared" si="147"/>
        <v>1</v>
      </c>
      <c r="P4729" s="88">
        <f t="shared" si="148"/>
        <v>0</v>
      </c>
    </row>
    <row r="4730" spans="1:16" x14ac:dyDescent="0.3">
      <c r="A4730" t="s">
        <v>269</v>
      </c>
      <c r="B4730" s="9" t="s">
        <v>405</v>
      </c>
      <c r="C4730" t="s">
        <v>409</v>
      </c>
      <c r="D4730" t="s">
        <v>80</v>
      </c>
      <c r="E4730" t="s">
        <v>236</v>
      </c>
      <c r="F4730" t="s">
        <v>220</v>
      </c>
      <c r="G4730" t="s">
        <v>272</v>
      </c>
      <c r="H4730" t="s">
        <v>4</v>
      </c>
      <c r="I4730">
        <v>12</v>
      </c>
      <c r="J4730">
        <v>7</v>
      </c>
      <c r="K4730">
        <v>1</v>
      </c>
      <c r="L4730">
        <v>6</v>
      </c>
      <c r="M4730">
        <v>4</v>
      </c>
      <c r="N4730">
        <v>1</v>
      </c>
      <c r="O4730" s="99">
        <f t="shared" si="147"/>
        <v>12</v>
      </c>
      <c r="P4730" s="88">
        <f t="shared" si="148"/>
        <v>1</v>
      </c>
    </row>
    <row r="4731" spans="1:16" x14ac:dyDescent="0.3">
      <c r="A4731" t="s">
        <v>269</v>
      </c>
      <c r="B4731" s="9" t="s">
        <v>405</v>
      </c>
      <c r="C4731" t="s">
        <v>409</v>
      </c>
      <c r="D4731" t="s">
        <v>80</v>
      </c>
      <c r="E4731" t="s">
        <v>236</v>
      </c>
      <c r="F4731" t="s">
        <v>220</v>
      </c>
      <c r="G4731" t="s">
        <v>272</v>
      </c>
      <c r="H4731" t="s">
        <v>5</v>
      </c>
      <c r="I4731">
        <v>1</v>
      </c>
      <c r="J4731">
        <v>0</v>
      </c>
      <c r="K4731">
        <v>0</v>
      </c>
      <c r="L4731">
        <v>0</v>
      </c>
      <c r="M4731">
        <v>1</v>
      </c>
      <c r="N4731">
        <v>0</v>
      </c>
      <c r="O4731" s="99">
        <f t="shared" si="147"/>
        <v>1</v>
      </c>
      <c r="P4731" s="88">
        <f t="shared" si="148"/>
        <v>0</v>
      </c>
    </row>
    <row r="4732" spans="1:16" x14ac:dyDescent="0.3">
      <c r="A4732" t="s">
        <v>269</v>
      </c>
      <c r="B4732" s="9" t="s">
        <v>405</v>
      </c>
      <c r="C4732" t="s">
        <v>409</v>
      </c>
      <c r="D4732" t="s">
        <v>80</v>
      </c>
      <c r="E4732" t="s">
        <v>236</v>
      </c>
      <c r="F4732" t="s">
        <v>220</v>
      </c>
      <c r="G4732" t="s">
        <v>272</v>
      </c>
      <c r="H4732" t="s">
        <v>7</v>
      </c>
      <c r="I4732">
        <v>2</v>
      </c>
      <c r="J4732">
        <v>1</v>
      </c>
      <c r="K4732">
        <v>0</v>
      </c>
      <c r="L4732">
        <v>1</v>
      </c>
      <c r="M4732">
        <v>1</v>
      </c>
      <c r="N4732">
        <v>0</v>
      </c>
      <c r="O4732" s="99">
        <f t="shared" si="147"/>
        <v>2</v>
      </c>
      <c r="P4732" s="88">
        <f t="shared" si="148"/>
        <v>0</v>
      </c>
    </row>
    <row r="4733" spans="1:16" x14ac:dyDescent="0.3">
      <c r="A4733" t="s">
        <v>269</v>
      </c>
      <c r="B4733" s="9" t="s">
        <v>405</v>
      </c>
      <c r="C4733" t="s">
        <v>409</v>
      </c>
      <c r="D4733" t="s">
        <v>80</v>
      </c>
      <c r="E4733" t="s">
        <v>236</v>
      </c>
      <c r="F4733" t="s">
        <v>220</v>
      </c>
      <c r="G4733" t="s">
        <v>272</v>
      </c>
      <c r="H4733" t="s">
        <v>6</v>
      </c>
      <c r="I4733">
        <v>2</v>
      </c>
      <c r="J4733">
        <v>2</v>
      </c>
      <c r="K4733">
        <v>1</v>
      </c>
      <c r="L4733">
        <v>1</v>
      </c>
      <c r="M4733">
        <v>0</v>
      </c>
      <c r="N4733">
        <v>0</v>
      </c>
      <c r="O4733" s="99">
        <f t="shared" si="147"/>
        <v>2</v>
      </c>
      <c r="P4733" s="88">
        <f t="shared" si="148"/>
        <v>0</v>
      </c>
    </row>
    <row r="4734" spans="1:16" x14ac:dyDescent="0.3">
      <c r="A4734" t="s">
        <v>269</v>
      </c>
      <c r="B4734" s="9" t="s">
        <v>405</v>
      </c>
      <c r="C4734" t="s">
        <v>409</v>
      </c>
      <c r="D4734" t="s">
        <v>82</v>
      </c>
      <c r="E4734" t="s">
        <v>237</v>
      </c>
      <c r="F4734" t="s">
        <v>220</v>
      </c>
      <c r="G4734" t="s">
        <v>272</v>
      </c>
      <c r="H4734" t="s">
        <v>4</v>
      </c>
      <c r="I4734">
        <v>6</v>
      </c>
      <c r="J4734">
        <v>6</v>
      </c>
      <c r="K4734">
        <v>1</v>
      </c>
      <c r="L4734">
        <v>5</v>
      </c>
      <c r="M4734">
        <v>0</v>
      </c>
      <c r="N4734">
        <v>0</v>
      </c>
      <c r="O4734" s="99">
        <f t="shared" si="147"/>
        <v>6</v>
      </c>
      <c r="P4734" s="88">
        <f t="shared" si="148"/>
        <v>0</v>
      </c>
    </row>
    <row r="4735" spans="1:16" x14ac:dyDescent="0.3">
      <c r="A4735" t="s">
        <v>269</v>
      </c>
      <c r="B4735" s="9" t="s">
        <v>405</v>
      </c>
      <c r="C4735" t="s">
        <v>409</v>
      </c>
      <c r="D4735" t="s">
        <v>82</v>
      </c>
      <c r="E4735" t="s">
        <v>237</v>
      </c>
      <c r="F4735" t="s">
        <v>220</v>
      </c>
      <c r="G4735" t="s">
        <v>272</v>
      </c>
      <c r="H4735" t="s">
        <v>5</v>
      </c>
      <c r="I4735">
        <v>5</v>
      </c>
      <c r="J4735">
        <v>4</v>
      </c>
      <c r="K4735">
        <v>1</v>
      </c>
      <c r="L4735">
        <v>3</v>
      </c>
      <c r="M4735">
        <v>1</v>
      </c>
      <c r="N4735">
        <v>0</v>
      </c>
      <c r="O4735" s="99">
        <f t="shared" si="147"/>
        <v>5</v>
      </c>
      <c r="P4735" s="88">
        <f t="shared" si="148"/>
        <v>0</v>
      </c>
    </row>
    <row r="4736" spans="1:16" x14ac:dyDescent="0.3">
      <c r="A4736" t="s">
        <v>269</v>
      </c>
      <c r="B4736" s="9" t="s">
        <v>405</v>
      </c>
      <c r="C4736" t="s">
        <v>409</v>
      </c>
      <c r="D4736" t="s">
        <v>82</v>
      </c>
      <c r="E4736" t="s">
        <v>237</v>
      </c>
      <c r="F4736" t="s">
        <v>220</v>
      </c>
      <c r="G4736" t="s">
        <v>272</v>
      </c>
      <c r="H4736" t="s">
        <v>7</v>
      </c>
      <c r="I4736">
        <v>2</v>
      </c>
      <c r="J4736">
        <v>0</v>
      </c>
      <c r="K4736">
        <v>0</v>
      </c>
      <c r="L4736">
        <v>0</v>
      </c>
      <c r="M4736">
        <v>1</v>
      </c>
      <c r="N4736">
        <v>1</v>
      </c>
      <c r="O4736" s="99">
        <f t="shared" si="147"/>
        <v>2</v>
      </c>
      <c r="P4736" s="88">
        <f t="shared" si="148"/>
        <v>1</v>
      </c>
    </row>
    <row r="4737" spans="1:16" x14ac:dyDescent="0.3">
      <c r="A4737" t="s">
        <v>269</v>
      </c>
      <c r="B4737" s="9" t="s">
        <v>405</v>
      </c>
      <c r="C4737" t="s">
        <v>409</v>
      </c>
      <c r="D4737" t="s">
        <v>84</v>
      </c>
      <c r="E4737" t="s">
        <v>238</v>
      </c>
      <c r="F4737" t="s">
        <v>239</v>
      </c>
      <c r="G4737" t="s">
        <v>271</v>
      </c>
      <c r="H4737" t="s">
        <v>4</v>
      </c>
      <c r="I4737">
        <v>220</v>
      </c>
      <c r="J4737">
        <v>111</v>
      </c>
      <c r="K4737">
        <v>12</v>
      </c>
      <c r="L4737">
        <v>99</v>
      </c>
      <c r="M4737">
        <v>73</v>
      </c>
      <c r="N4737">
        <v>36</v>
      </c>
      <c r="O4737" s="99">
        <f t="shared" si="147"/>
        <v>220</v>
      </c>
      <c r="P4737" s="88">
        <f t="shared" si="148"/>
        <v>36</v>
      </c>
    </row>
    <row r="4738" spans="1:16" x14ac:dyDescent="0.3">
      <c r="A4738" t="s">
        <v>269</v>
      </c>
      <c r="B4738" s="9" t="s">
        <v>405</v>
      </c>
      <c r="C4738" t="s">
        <v>409</v>
      </c>
      <c r="D4738" t="s">
        <v>84</v>
      </c>
      <c r="E4738" t="s">
        <v>238</v>
      </c>
      <c r="F4738" t="s">
        <v>239</v>
      </c>
      <c r="G4738" t="s">
        <v>271</v>
      </c>
      <c r="H4738" t="s">
        <v>5</v>
      </c>
      <c r="I4738">
        <v>40</v>
      </c>
      <c r="J4738">
        <v>20</v>
      </c>
      <c r="K4738">
        <v>3</v>
      </c>
      <c r="L4738">
        <v>17</v>
      </c>
      <c r="M4738">
        <v>12</v>
      </c>
      <c r="N4738">
        <v>8</v>
      </c>
      <c r="O4738" s="99">
        <f t="shared" si="147"/>
        <v>40</v>
      </c>
      <c r="P4738" s="88">
        <f t="shared" si="148"/>
        <v>8</v>
      </c>
    </row>
    <row r="4739" spans="1:16" x14ac:dyDescent="0.3">
      <c r="A4739" t="s">
        <v>269</v>
      </c>
      <c r="B4739" s="9" t="s">
        <v>405</v>
      </c>
      <c r="C4739" t="s">
        <v>409</v>
      </c>
      <c r="D4739" t="s">
        <v>84</v>
      </c>
      <c r="E4739" t="s">
        <v>238</v>
      </c>
      <c r="F4739" t="s">
        <v>239</v>
      </c>
      <c r="G4739" t="s">
        <v>271</v>
      </c>
      <c r="H4739" t="s">
        <v>7</v>
      </c>
      <c r="I4739">
        <v>6</v>
      </c>
      <c r="J4739">
        <v>5</v>
      </c>
      <c r="K4739">
        <v>1</v>
      </c>
      <c r="L4739">
        <v>4</v>
      </c>
      <c r="M4739">
        <v>1</v>
      </c>
      <c r="N4739">
        <v>0</v>
      </c>
      <c r="O4739" s="99">
        <f t="shared" ref="O4739:O4802" si="149">IF($I$1=$O$1,I4739,IF($J$1=$O$1,J4739,IF($K$1=$O$1,K4739,IF($L$1=$O$1,L4739,IF($M$1=$O$1,M4739,IF($N$1=$O$1,N4739,"x"))))))</f>
        <v>6</v>
      </c>
      <c r="P4739" s="88">
        <f t="shared" ref="P4739:P4802" si="150">IF($I$1=$P$1,I4739,IF($J$1=$P$1,J4739,IF($K$1=$P$1,K4739,IF($L$1=$P$1,L4739,IF($M$1=$P$1,M4739,IF($N$1=$P$1,N4739,"x"))))))</f>
        <v>0</v>
      </c>
    </row>
    <row r="4740" spans="1:16" x14ac:dyDescent="0.3">
      <c r="A4740" t="s">
        <v>269</v>
      </c>
      <c r="B4740" s="9" t="s">
        <v>405</v>
      </c>
      <c r="C4740" t="s">
        <v>409</v>
      </c>
      <c r="D4740" t="s">
        <v>84</v>
      </c>
      <c r="E4740" t="s">
        <v>238</v>
      </c>
      <c r="F4740" t="s">
        <v>239</v>
      </c>
      <c r="G4740" t="s">
        <v>271</v>
      </c>
      <c r="H4740" t="s">
        <v>6</v>
      </c>
      <c r="I4740">
        <v>10</v>
      </c>
      <c r="J4740">
        <v>5</v>
      </c>
      <c r="K4740">
        <v>4</v>
      </c>
      <c r="L4740">
        <v>1</v>
      </c>
      <c r="M4740">
        <v>2</v>
      </c>
      <c r="N4740">
        <v>3</v>
      </c>
      <c r="O4740" s="99">
        <f t="shared" si="149"/>
        <v>10</v>
      </c>
      <c r="P4740" s="88">
        <f t="shared" si="150"/>
        <v>3</v>
      </c>
    </row>
    <row r="4741" spans="1:16" x14ac:dyDescent="0.3">
      <c r="A4741" t="s">
        <v>269</v>
      </c>
      <c r="B4741" s="9" t="s">
        <v>405</v>
      </c>
      <c r="C4741" t="s">
        <v>409</v>
      </c>
      <c r="D4741" t="s">
        <v>86</v>
      </c>
      <c r="E4741" t="s">
        <v>240</v>
      </c>
      <c r="F4741" t="s">
        <v>239</v>
      </c>
      <c r="G4741" t="s">
        <v>271</v>
      </c>
      <c r="H4741" t="s">
        <v>4</v>
      </c>
      <c r="I4741">
        <v>110</v>
      </c>
      <c r="J4741">
        <v>37</v>
      </c>
      <c r="K4741">
        <v>6</v>
      </c>
      <c r="L4741">
        <v>31</v>
      </c>
      <c r="M4741">
        <v>33</v>
      </c>
      <c r="N4741">
        <v>40</v>
      </c>
      <c r="O4741" s="99">
        <f t="shared" si="149"/>
        <v>110</v>
      </c>
      <c r="P4741" s="88">
        <f t="shared" si="150"/>
        <v>40</v>
      </c>
    </row>
    <row r="4742" spans="1:16" x14ac:dyDescent="0.3">
      <c r="A4742" t="s">
        <v>269</v>
      </c>
      <c r="B4742" s="9" t="s">
        <v>405</v>
      </c>
      <c r="C4742" t="s">
        <v>409</v>
      </c>
      <c r="D4742" t="s">
        <v>86</v>
      </c>
      <c r="E4742" t="s">
        <v>240</v>
      </c>
      <c r="F4742" t="s">
        <v>239</v>
      </c>
      <c r="G4742" t="s">
        <v>271</v>
      </c>
      <c r="H4742" t="s">
        <v>5</v>
      </c>
      <c r="I4742">
        <v>11</v>
      </c>
      <c r="J4742">
        <v>6</v>
      </c>
      <c r="K4742">
        <v>4</v>
      </c>
      <c r="L4742">
        <v>2</v>
      </c>
      <c r="M4742">
        <v>2</v>
      </c>
      <c r="N4742">
        <v>3</v>
      </c>
      <c r="O4742" s="99">
        <f t="shared" si="149"/>
        <v>11</v>
      </c>
      <c r="P4742" s="88">
        <f t="shared" si="150"/>
        <v>3</v>
      </c>
    </row>
    <row r="4743" spans="1:16" x14ac:dyDescent="0.3">
      <c r="A4743" t="s">
        <v>269</v>
      </c>
      <c r="B4743" s="9" t="s">
        <v>405</v>
      </c>
      <c r="C4743" t="s">
        <v>409</v>
      </c>
      <c r="D4743" t="s">
        <v>86</v>
      </c>
      <c r="E4743" t="s">
        <v>240</v>
      </c>
      <c r="F4743" t="s">
        <v>239</v>
      </c>
      <c r="G4743" t="s">
        <v>271</v>
      </c>
      <c r="H4743" t="s">
        <v>7</v>
      </c>
      <c r="I4743">
        <v>9</v>
      </c>
      <c r="J4743">
        <v>4</v>
      </c>
      <c r="K4743">
        <v>2</v>
      </c>
      <c r="L4743">
        <v>2</v>
      </c>
      <c r="M4743">
        <v>4</v>
      </c>
      <c r="N4743">
        <v>1</v>
      </c>
      <c r="O4743" s="99">
        <f t="shared" si="149"/>
        <v>9</v>
      </c>
      <c r="P4743" s="88">
        <f t="shared" si="150"/>
        <v>1</v>
      </c>
    </row>
    <row r="4744" spans="1:16" x14ac:dyDescent="0.3">
      <c r="A4744" t="s">
        <v>269</v>
      </c>
      <c r="B4744" s="9" t="s">
        <v>405</v>
      </c>
      <c r="C4744" t="s">
        <v>409</v>
      </c>
      <c r="D4744" t="s">
        <v>86</v>
      </c>
      <c r="E4744" t="s">
        <v>240</v>
      </c>
      <c r="F4744" t="s">
        <v>239</v>
      </c>
      <c r="G4744" t="s">
        <v>271</v>
      </c>
      <c r="H4744" t="s">
        <v>6</v>
      </c>
      <c r="I4744">
        <v>6</v>
      </c>
      <c r="J4744">
        <v>1</v>
      </c>
      <c r="K4744">
        <v>0</v>
      </c>
      <c r="L4744">
        <v>1</v>
      </c>
      <c r="M4744">
        <v>2</v>
      </c>
      <c r="N4744">
        <v>3</v>
      </c>
      <c r="O4744" s="99">
        <f t="shared" si="149"/>
        <v>6</v>
      </c>
      <c r="P4744" s="88">
        <f t="shared" si="150"/>
        <v>3</v>
      </c>
    </row>
    <row r="4745" spans="1:16" x14ac:dyDescent="0.3">
      <c r="A4745" t="s">
        <v>269</v>
      </c>
      <c r="B4745" s="9" t="s">
        <v>405</v>
      </c>
      <c r="C4745" t="s">
        <v>409</v>
      </c>
      <c r="D4745" t="s">
        <v>88</v>
      </c>
      <c r="E4745" t="s">
        <v>241</v>
      </c>
      <c r="F4745" t="s">
        <v>220</v>
      </c>
      <c r="G4745" t="s">
        <v>271</v>
      </c>
      <c r="H4745" t="s">
        <v>4</v>
      </c>
      <c r="I4745">
        <v>16</v>
      </c>
      <c r="J4745">
        <v>8</v>
      </c>
      <c r="K4745">
        <v>1</v>
      </c>
      <c r="L4745">
        <v>7</v>
      </c>
      <c r="M4745">
        <v>6</v>
      </c>
      <c r="N4745">
        <v>2</v>
      </c>
      <c r="O4745" s="99">
        <f t="shared" si="149"/>
        <v>16</v>
      </c>
      <c r="P4745" s="88">
        <f t="shared" si="150"/>
        <v>2</v>
      </c>
    </row>
    <row r="4746" spans="1:16" x14ac:dyDescent="0.3">
      <c r="A4746" t="s">
        <v>269</v>
      </c>
      <c r="B4746" s="9" t="s">
        <v>405</v>
      </c>
      <c r="C4746" t="s">
        <v>409</v>
      </c>
      <c r="D4746" t="s">
        <v>88</v>
      </c>
      <c r="E4746" t="s">
        <v>241</v>
      </c>
      <c r="F4746" t="s">
        <v>220</v>
      </c>
      <c r="G4746" t="s">
        <v>271</v>
      </c>
      <c r="H4746" t="s">
        <v>5</v>
      </c>
      <c r="I4746">
        <v>6</v>
      </c>
      <c r="J4746">
        <v>4</v>
      </c>
      <c r="K4746">
        <v>0</v>
      </c>
      <c r="L4746">
        <v>4</v>
      </c>
      <c r="M4746">
        <v>2</v>
      </c>
      <c r="N4746">
        <v>0</v>
      </c>
      <c r="O4746" s="99">
        <f t="shared" si="149"/>
        <v>6</v>
      </c>
      <c r="P4746" s="88">
        <f t="shared" si="150"/>
        <v>0</v>
      </c>
    </row>
    <row r="4747" spans="1:16" x14ac:dyDescent="0.3">
      <c r="A4747" t="s">
        <v>269</v>
      </c>
      <c r="B4747" s="9" t="s">
        <v>405</v>
      </c>
      <c r="C4747" t="s">
        <v>409</v>
      </c>
      <c r="D4747" t="s">
        <v>88</v>
      </c>
      <c r="E4747" t="s">
        <v>241</v>
      </c>
      <c r="F4747" t="s">
        <v>220</v>
      </c>
      <c r="G4747" t="s">
        <v>271</v>
      </c>
      <c r="H4747" t="s">
        <v>7</v>
      </c>
      <c r="I4747">
        <v>6</v>
      </c>
      <c r="J4747">
        <v>4</v>
      </c>
      <c r="K4747">
        <v>1</v>
      </c>
      <c r="L4747">
        <v>3</v>
      </c>
      <c r="M4747">
        <v>1</v>
      </c>
      <c r="N4747">
        <v>1</v>
      </c>
      <c r="O4747" s="99">
        <f t="shared" si="149"/>
        <v>6</v>
      </c>
      <c r="P4747" s="88">
        <f t="shared" si="150"/>
        <v>1</v>
      </c>
    </row>
    <row r="4748" spans="1:16" x14ac:dyDescent="0.3">
      <c r="A4748" t="s">
        <v>269</v>
      </c>
      <c r="B4748" s="9" t="s">
        <v>405</v>
      </c>
      <c r="C4748" t="s">
        <v>409</v>
      </c>
      <c r="D4748" t="s">
        <v>88</v>
      </c>
      <c r="E4748" t="s">
        <v>241</v>
      </c>
      <c r="F4748" t="s">
        <v>220</v>
      </c>
      <c r="G4748" t="s">
        <v>271</v>
      </c>
      <c r="H4748" t="s">
        <v>6</v>
      </c>
      <c r="I4748">
        <v>3</v>
      </c>
      <c r="J4748">
        <v>3</v>
      </c>
      <c r="K4748">
        <v>1</v>
      </c>
      <c r="L4748">
        <v>2</v>
      </c>
      <c r="M4748">
        <v>0</v>
      </c>
      <c r="N4748">
        <v>0</v>
      </c>
      <c r="O4748" s="99">
        <f t="shared" si="149"/>
        <v>3</v>
      </c>
      <c r="P4748" s="88">
        <f t="shared" si="150"/>
        <v>0</v>
      </c>
    </row>
    <row r="4749" spans="1:16" x14ac:dyDescent="0.3">
      <c r="A4749" t="s">
        <v>269</v>
      </c>
      <c r="B4749" s="9" t="s">
        <v>405</v>
      </c>
      <c r="C4749" t="s">
        <v>409</v>
      </c>
      <c r="D4749" t="s">
        <v>90</v>
      </c>
      <c r="E4749" t="s">
        <v>242</v>
      </c>
      <c r="F4749" t="s">
        <v>220</v>
      </c>
      <c r="G4749" t="s">
        <v>272</v>
      </c>
      <c r="H4749" t="s">
        <v>4</v>
      </c>
      <c r="I4749">
        <v>13</v>
      </c>
      <c r="J4749">
        <v>5</v>
      </c>
      <c r="K4749">
        <v>0</v>
      </c>
      <c r="L4749">
        <v>5</v>
      </c>
      <c r="M4749">
        <v>6</v>
      </c>
      <c r="N4749">
        <v>2</v>
      </c>
      <c r="O4749" s="99">
        <f t="shared" si="149"/>
        <v>13</v>
      </c>
      <c r="P4749" s="88">
        <f t="shared" si="150"/>
        <v>2</v>
      </c>
    </row>
    <row r="4750" spans="1:16" x14ac:dyDescent="0.3">
      <c r="A4750" t="s">
        <v>269</v>
      </c>
      <c r="B4750" s="9" t="s">
        <v>405</v>
      </c>
      <c r="C4750" t="s">
        <v>409</v>
      </c>
      <c r="D4750" t="s">
        <v>90</v>
      </c>
      <c r="E4750" t="s">
        <v>242</v>
      </c>
      <c r="F4750" t="s">
        <v>220</v>
      </c>
      <c r="G4750" t="s">
        <v>272</v>
      </c>
      <c r="H4750" t="s">
        <v>5</v>
      </c>
      <c r="I4750">
        <v>3</v>
      </c>
      <c r="J4750">
        <v>0</v>
      </c>
      <c r="K4750">
        <v>0</v>
      </c>
      <c r="L4750">
        <v>0</v>
      </c>
      <c r="M4750">
        <v>2</v>
      </c>
      <c r="N4750">
        <v>1</v>
      </c>
      <c r="O4750" s="99">
        <f t="shared" si="149"/>
        <v>3</v>
      </c>
      <c r="P4750" s="88">
        <f t="shared" si="150"/>
        <v>1</v>
      </c>
    </row>
    <row r="4751" spans="1:16" x14ac:dyDescent="0.3">
      <c r="A4751" t="s">
        <v>269</v>
      </c>
      <c r="B4751" s="9" t="s">
        <v>405</v>
      </c>
      <c r="C4751" t="s">
        <v>409</v>
      </c>
      <c r="D4751" t="s">
        <v>90</v>
      </c>
      <c r="E4751" t="s">
        <v>242</v>
      </c>
      <c r="F4751" t="s">
        <v>220</v>
      </c>
      <c r="G4751" t="s">
        <v>272</v>
      </c>
      <c r="H4751" t="s">
        <v>7</v>
      </c>
      <c r="I4751">
        <v>2</v>
      </c>
      <c r="J4751">
        <v>2</v>
      </c>
      <c r="K4751">
        <v>1</v>
      </c>
      <c r="L4751">
        <v>1</v>
      </c>
      <c r="M4751">
        <v>0</v>
      </c>
      <c r="N4751">
        <v>0</v>
      </c>
      <c r="O4751" s="99">
        <f t="shared" si="149"/>
        <v>2</v>
      </c>
      <c r="P4751" s="88">
        <f t="shared" si="150"/>
        <v>0</v>
      </c>
    </row>
    <row r="4752" spans="1:16" x14ac:dyDescent="0.3">
      <c r="A4752" t="s">
        <v>269</v>
      </c>
      <c r="B4752" s="9" t="s">
        <v>405</v>
      </c>
      <c r="C4752" t="s">
        <v>409</v>
      </c>
      <c r="D4752" t="s">
        <v>90</v>
      </c>
      <c r="E4752" t="s">
        <v>242</v>
      </c>
      <c r="F4752" t="s">
        <v>220</v>
      </c>
      <c r="G4752" t="s">
        <v>272</v>
      </c>
      <c r="H4752" t="s">
        <v>6</v>
      </c>
      <c r="I4752">
        <v>2</v>
      </c>
      <c r="J4752">
        <v>2</v>
      </c>
      <c r="K4752">
        <v>0</v>
      </c>
      <c r="L4752">
        <v>2</v>
      </c>
      <c r="M4752">
        <v>0</v>
      </c>
      <c r="N4752">
        <v>0</v>
      </c>
      <c r="O4752" s="99">
        <f t="shared" si="149"/>
        <v>2</v>
      </c>
      <c r="P4752" s="88">
        <f t="shared" si="150"/>
        <v>0</v>
      </c>
    </row>
    <row r="4753" spans="1:16" x14ac:dyDescent="0.3">
      <c r="A4753" t="s">
        <v>269</v>
      </c>
      <c r="B4753" s="9" t="s">
        <v>405</v>
      </c>
      <c r="C4753" t="s">
        <v>409</v>
      </c>
      <c r="D4753" t="s">
        <v>92</v>
      </c>
      <c r="E4753" t="s">
        <v>243</v>
      </c>
      <c r="F4753" t="s">
        <v>220</v>
      </c>
      <c r="G4753" t="s">
        <v>271</v>
      </c>
      <c r="H4753" t="s">
        <v>4</v>
      </c>
      <c r="I4753">
        <v>17</v>
      </c>
      <c r="J4753">
        <v>15</v>
      </c>
      <c r="K4753">
        <v>3</v>
      </c>
      <c r="L4753">
        <v>12</v>
      </c>
      <c r="M4753">
        <v>1</v>
      </c>
      <c r="N4753">
        <v>1</v>
      </c>
      <c r="O4753" s="99">
        <f t="shared" si="149"/>
        <v>17</v>
      </c>
      <c r="P4753" s="88">
        <f t="shared" si="150"/>
        <v>1</v>
      </c>
    </row>
    <row r="4754" spans="1:16" x14ac:dyDescent="0.3">
      <c r="A4754" t="s">
        <v>269</v>
      </c>
      <c r="B4754" s="9" t="s">
        <v>405</v>
      </c>
      <c r="C4754" t="s">
        <v>409</v>
      </c>
      <c r="D4754" t="s">
        <v>92</v>
      </c>
      <c r="E4754" t="s">
        <v>243</v>
      </c>
      <c r="F4754" t="s">
        <v>220</v>
      </c>
      <c r="G4754" t="s">
        <v>271</v>
      </c>
      <c r="H4754" t="s">
        <v>5</v>
      </c>
      <c r="I4754">
        <v>2</v>
      </c>
      <c r="J4754">
        <v>2</v>
      </c>
      <c r="K4754">
        <v>0</v>
      </c>
      <c r="L4754">
        <v>2</v>
      </c>
      <c r="M4754">
        <v>0</v>
      </c>
      <c r="N4754">
        <v>0</v>
      </c>
      <c r="O4754" s="99">
        <f t="shared" si="149"/>
        <v>2</v>
      </c>
      <c r="P4754" s="88">
        <f t="shared" si="150"/>
        <v>0</v>
      </c>
    </row>
    <row r="4755" spans="1:16" x14ac:dyDescent="0.3">
      <c r="A4755" t="s">
        <v>269</v>
      </c>
      <c r="B4755" s="9" t="s">
        <v>405</v>
      </c>
      <c r="C4755" t="s">
        <v>409</v>
      </c>
      <c r="D4755" t="s">
        <v>92</v>
      </c>
      <c r="E4755" t="s">
        <v>243</v>
      </c>
      <c r="F4755" t="s">
        <v>220</v>
      </c>
      <c r="G4755" t="s">
        <v>271</v>
      </c>
      <c r="H4755" t="s">
        <v>6</v>
      </c>
      <c r="I4755">
        <v>6</v>
      </c>
      <c r="J4755">
        <v>5</v>
      </c>
      <c r="K4755">
        <v>0</v>
      </c>
      <c r="L4755">
        <v>5</v>
      </c>
      <c r="M4755">
        <v>1</v>
      </c>
      <c r="N4755">
        <v>0</v>
      </c>
      <c r="O4755" s="99">
        <f t="shared" si="149"/>
        <v>6</v>
      </c>
      <c r="P4755" s="88">
        <f t="shared" si="150"/>
        <v>0</v>
      </c>
    </row>
    <row r="4756" spans="1:16" x14ac:dyDescent="0.3">
      <c r="A4756" t="s">
        <v>269</v>
      </c>
      <c r="B4756" s="9" t="s">
        <v>405</v>
      </c>
      <c r="C4756" t="s">
        <v>409</v>
      </c>
      <c r="D4756" t="s">
        <v>94</v>
      </c>
      <c r="E4756" t="s">
        <v>244</v>
      </c>
      <c r="F4756" t="s">
        <v>220</v>
      </c>
      <c r="G4756" t="s">
        <v>272</v>
      </c>
      <c r="H4756" t="s">
        <v>4</v>
      </c>
      <c r="I4756">
        <v>26</v>
      </c>
      <c r="J4756">
        <v>3</v>
      </c>
      <c r="K4756">
        <v>1</v>
      </c>
      <c r="L4756">
        <v>2</v>
      </c>
      <c r="M4756">
        <v>6</v>
      </c>
      <c r="N4756">
        <v>17</v>
      </c>
      <c r="O4756" s="99">
        <f t="shared" si="149"/>
        <v>26</v>
      </c>
      <c r="P4756" s="88">
        <f t="shared" si="150"/>
        <v>17</v>
      </c>
    </row>
    <row r="4757" spans="1:16" x14ac:dyDescent="0.3">
      <c r="A4757" t="s">
        <v>269</v>
      </c>
      <c r="B4757" s="9" t="s">
        <v>405</v>
      </c>
      <c r="C4757" t="s">
        <v>409</v>
      </c>
      <c r="D4757" t="s">
        <v>94</v>
      </c>
      <c r="E4757" t="s">
        <v>244</v>
      </c>
      <c r="F4757" t="s">
        <v>220</v>
      </c>
      <c r="G4757" t="s">
        <v>272</v>
      </c>
      <c r="H4757" t="s">
        <v>5</v>
      </c>
      <c r="I4757">
        <v>9</v>
      </c>
      <c r="J4757">
        <v>2</v>
      </c>
      <c r="K4757">
        <v>0</v>
      </c>
      <c r="L4757">
        <v>2</v>
      </c>
      <c r="M4757">
        <v>4</v>
      </c>
      <c r="N4757">
        <v>3</v>
      </c>
      <c r="O4757" s="99">
        <f t="shared" si="149"/>
        <v>9</v>
      </c>
      <c r="P4757" s="88">
        <f t="shared" si="150"/>
        <v>3</v>
      </c>
    </row>
    <row r="4758" spans="1:16" x14ac:dyDescent="0.3">
      <c r="A4758" t="s">
        <v>269</v>
      </c>
      <c r="B4758" s="9" t="s">
        <v>405</v>
      </c>
      <c r="C4758" t="s">
        <v>409</v>
      </c>
      <c r="D4758" t="s">
        <v>94</v>
      </c>
      <c r="E4758" t="s">
        <v>244</v>
      </c>
      <c r="F4758" t="s">
        <v>220</v>
      </c>
      <c r="G4758" t="s">
        <v>272</v>
      </c>
      <c r="H4758" t="s">
        <v>7</v>
      </c>
      <c r="I4758">
        <v>4</v>
      </c>
      <c r="J4758">
        <v>1</v>
      </c>
      <c r="K4758">
        <v>1</v>
      </c>
      <c r="L4758">
        <v>0</v>
      </c>
      <c r="M4758">
        <v>1</v>
      </c>
      <c r="N4758">
        <v>2</v>
      </c>
      <c r="O4758" s="99">
        <f t="shared" si="149"/>
        <v>4</v>
      </c>
      <c r="P4758" s="88">
        <f t="shared" si="150"/>
        <v>2</v>
      </c>
    </row>
    <row r="4759" spans="1:16" x14ac:dyDescent="0.3">
      <c r="A4759" t="s">
        <v>269</v>
      </c>
      <c r="B4759" s="9" t="s">
        <v>405</v>
      </c>
      <c r="C4759" t="s">
        <v>409</v>
      </c>
      <c r="D4759" t="s">
        <v>94</v>
      </c>
      <c r="E4759" t="s">
        <v>244</v>
      </c>
      <c r="F4759" t="s">
        <v>220</v>
      </c>
      <c r="G4759" t="s">
        <v>272</v>
      </c>
      <c r="H4759" t="s">
        <v>6</v>
      </c>
      <c r="I4759">
        <v>3</v>
      </c>
      <c r="J4759">
        <v>3</v>
      </c>
      <c r="K4759">
        <v>3</v>
      </c>
      <c r="L4759">
        <v>0</v>
      </c>
      <c r="M4759">
        <v>0</v>
      </c>
      <c r="N4759">
        <v>0</v>
      </c>
      <c r="O4759" s="99">
        <f t="shared" si="149"/>
        <v>3</v>
      </c>
      <c r="P4759" s="88">
        <f t="shared" si="150"/>
        <v>0</v>
      </c>
    </row>
    <row r="4760" spans="1:16" x14ac:dyDescent="0.3">
      <c r="A4760" t="s">
        <v>269</v>
      </c>
      <c r="B4760" s="9" t="s">
        <v>405</v>
      </c>
      <c r="C4760" t="s">
        <v>409</v>
      </c>
      <c r="D4760" t="s">
        <v>100</v>
      </c>
      <c r="E4760" t="s">
        <v>247</v>
      </c>
      <c r="F4760" t="s">
        <v>220</v>
      </c>
      <c r="G4760" t="s">
        <v>272</v>
      </c>
      <c r="H4760" t="s">
        <v>4</v>
      </c>
      <c r="I4760">
        <v>37</v>
      </c>
      <c r="J4760">
        <v>17</v>
      </c>
      <c r="K4760">
        <v>3</v>
      </c>
      <c r="L4760">
        <v>14</v>
      </c>
      <c r="M4760">
        <v>10</v>
      </c>
      <c r="N4760">
        <v>10</v>
      </c>
      <c r="O4760" s="99">
        <f t="shared" si="149"/>
        <v>37</v>
      </c>
      <c r="P4760" s="88">
        <f t="shared" si="150"/>
        <v>10</v>
      </c>
    </row>
    <row r="4761" spans="1:16" x14ac:dyDescent="0.3">
      <c r="A4761" t="s">
        <v>269</v>
      </c>
      <c r="B4761" s="9" t="s">
        <v>405</v>
      </c>
      <c r="C4761" t="s">
        <v>409</v>
      </c>
      <c r="D4761" t="s">
        <v>100</v>
      </c>
      <c r="E4761" t="s">
        <v>247</v>
      </c>
      <c r="F4761" t="s">
        <v>220</v>
      </c>
      <c r="G4761" t="s">
        <v>272</v>
      </c>
      <c r="H4761" t="s">
        <v>5</v>
      </c>
      <c r="I4761">
        <v>11</v>
      </c>
      <c r="J4761">
        <v>4</v>
      </c>
      <c r="K4761">
        <v>2</v>
      </c>
      <c r="L4761">
        <v>2</v>
      </c>
      <c r="M4761">
        <v>3</v>
      </c>
      <c r="N4761">
        <v>4</v>
      </c>
      <c r="O4761" s="99">
        <f t="shared" si="149"/>
        <v>11</v>
      </c>
      <c r="P4761" s="88">
        <f t="shared" si="150"/>
        <v>4</v>
      </c>
    </row>
    <row r="4762" spans="1:16" x14ac:dyDescent="0.3">
      <c r="A4762" t="s">
        <v>269</v>
      </c>
      <c r="B4762" s="9" t="s">
        <v>405</v>
      </c>
      <c r="C4762" t="s">
        <v>409</v>
      </c>
      <c r="D4762" t="s">
        <v>100</v>
      </c>
      <c r="E4762" t="s">
        <v>247</v>
      </c>
      <c r="F4762" t="s">
        <v>220</v>
      </c>
      <c r="G4762" t="s">
        <v>272</v>
      </c>
      <c r="H4762" t="s">
        <v>7</v>
      </c>
      <c r="I4762">
        <v>4</v>
      </c>
      <c r="J4762">
        <v>2</v>
      </c>
      <c r="K4762">
        <v>2</v>
      </c>
      <c r="L4762">
        <v>0</v>
      </c>
      <c r="M4762">
        <v>0</v>
      </c>
      <c r="N4762">
        <v>2</v>
      </c>
      <c r="O4762" s="99">
        <f t="shared" si="149"/>
        <v>4</v>
      </c>
      <c r="P4762" s="88">
        <f t="shared" si="150"/>
        <v>2</v>
      </c>
    </row>
    <row r="4763" spans="1:16" x14ac:dyDescent="0.3">
      <c r="A4763" t="s">
        <v>269</v>
      </c>
      <c r="B4763" s="9" t="s">
        <v>405</v>
      </c>
      <c r="C4763" t="s">
        <v>409</v>
      </c>
      <c r="D4763" t="s">
        <v>100</v>
      </c>
      <c r="E4763" t="s">
        <v>247</v>
      </c>
      <c r="F4763" t="s">
        <v>220</v>
      </c>
      <c r="G4763" t="s">
        <v>272</v>
      </c>
      <c r="H4763" t="s">
        <v>6</v>
      </c>
      <c r="I4763">
        <v>3</v>
      </c>
      <c r="J4763">
        <v>3</v>
      </c>
      <c r="K4763">
        <v>0</v>
      </c>
      <c r="L4763">
        <v>3</v>
      </c>
      <c r="M4763">
        <v>0</v>
      </c>
      <c r="N4763">
        <v>0</v>
      </c>
      <c r="O4763" s="99">
        <f t="shared" si="149"/>
        <v>3</v>
      </c>
      <c r="P4763" s="88">
        <f t="shared" si="150"/>
        <v>0</v>
      </c>
    </row>
    <row r="4764" spans="1:16" x14ac:dyDescent="0.3">
      <c r="A4764" t="s">
        <v>269</v>
      </c>
      <c r="B4764" s="9" t="s">
        <v>405</v>
      </c>
      <c r="C4764" t="s">
        <v>409</v>
      </c>
      <c r="D4764" t="s">
        <v>102</v>
      </c>
      <c r="E4764" t="s">
        <v>248</v>
      </c>
      <c r="F4764" t="s">
        <v>220</v>
      </c>
      <c r="G4764" t="s">
        <v>271</v>
      </c>
      <c r="H4764" t="s">
        <v>4</v>
      </c>
      <c r="I4764">
        <v>77</v>
      </c>
      <c r="J4764">
        <v>12</v>
      </c>
      <c r="K4764">
        <v>1</v>
      </c>
      <c r="L4764">
        <v>11</v>
      </c>
      <c r="M4764">
        <v>25</v>
      </c>
      <c r="N4764">
        <v>40</v>
      </c>
      <c r="O4764" s="99">
        <f t="shared" si="149"/>
        <v>77</v>
      </c>
      <c r="P4764" s="88">
        <f t="shared" si="150"/>
        <v>40</v>
      </c>
    </row>
    <row r="4765" spans="1:16" x14ac:dyDescent="0.3">
      <c r="A4765" t="s">
        <v>269</v>
      </c>
      <c r="B4765" s="9" t="s">
        <v>405</v>
      </c>
      <c r="C4765" t="s">
        <v>409</v>
      </c>
      <c r="D4765" t="s">
        <v>102</v>
      </c>
      <c r="E4765" t="s">
        <v>248</v>
      </c>
      <c r="F4765" t="s">
        <v>220</v>
      </c>
      <c r="G4765" t="s">
        <v>271</v>
      </c>
      <c r="H4765" t="s">
        <v>5</v>
      </c>
      <c r="I4765">
        <v>14</v>
      </c>
      <c r="J4765">
        <v>0</v>
      </c>
      <c r="K4765">
        <v>0</v>
      </c>
      <c r="L4765">
        <v>0</v>
      </c>
      <c r="M4765">
        <v>5</v>
      </c>
      <c r="N4765">
        <v>9</v>
      </c>
      <c r="O4765" s="99">
        <f t="shared" si="149"/>
        <v>14</v>
      </c>
      <c r="P4765" s="88">
        <f t="shared" si="150"/>
        <v>9</v>
      </c>
    </row>
    <row r="4766" spans="1:16" x14ac:dyDescent="0.3">
      <c r="A4766" t="s">
        <v>269</v>
      </c>
      <c r="B4766" s="9" t="s">
        <v>405</v>
      </c>
      <c r="C4766" t="s">
        <v>409</v>
      </c>
      <c r="D4766" t="s">
        <v>102</v>
      </c>
      <c r="E4766" t="s">
        <v>248</v>
      </c>
      <c r="F4766" t="s">
        <v>220</v>
      </c>
      <c r="G4766" t="s">
        <v>271</v>
      </c>
      <c r="H4766" t="s">
        <v>7</v>
      </c>
      <c r="I4766">
        <v>7</v>
      </c>
      <c r="J4766">
        <v>3</v>
      </c>
      <c r="K4766">
        <v>1</v>
      </c>
      <c r="L4766">
        <v>2</v>
      </c>
      <c r="M4766">
        <v>3</v>
      </c>
      <c r="N4766">
        <v>1</v>
      </c>
      <c r="O4766" s="99">
        <f t="shared" si="149"/>
        <v>7</v>
      </c>
      <c r="P4766" s="88">
        <f t="shared" si="150"/>
        <v>1</v>
      </c>
    </row>
    <row r="4767" spans="1:16" x14ac:dyDescent="0.3">
      <c r="A4767" t="s">
        <v>269</v>
      </c>
      <c r="B4767" s="9" t="s">
        <v>405</v>
      </c>
      <c r="C4767" t="s">
        <v>409</v>
      </c>
      <c r="D4767" t="s">
        <v>102</v>
      </c>
      <c r="E4767" t="s">
        <v>248</v>
      </c>
      <c r="F4767" t="s">
        <v>220</v>
      </c>
      <c r="G4767" t="s">
        <v>271</v>
      </c>
      <c r="H4767" t="s">
        <v>6</v>
      </c>
      <c r="I4767">
        <v>9</v>
      </c>
      <c r="J4767">
        <v>7</v>
      </c>
      <c r="K4767">
        <v>2</v>
      </c>
      <c r="L4767">
        <v>5</v>
      </c>
      <c r="M4767">
        <v>2</v>
      </c>
      <c r="N4767">
        <v>0</v>
      </c>
      <c r="O4767" s="99">
        <f t="shared" si="149"/>
        <v>9</v>
      </c>
      <c r="P4767" s="88">
        <f t="shared" si="150"/>
        <v>0</v>
      </c>
    </row>
    <row r="4768" spans="1:16" x14ac:dyDescent="0.3">
      <c r="A4768" t="s">
        <v>269</v>
      </c>
      <c r="B4768" s="9" t="s">
        <v>405</v>
      </c>
      <c r="C4768" t="s">
        <v>409</v>
      </c>
      <c r="D4768" t="s">
        <v>104</v>
      </c>
      <c r="E4768" t="s">
        <v>249</v>
      </c>
      <c r="F4768" t="s">
        <v>220</v>
      </c>
      <c r="G4768" t="s">
        <v>272</v>
      </c>
      <c r="H4768" t="s">
        <v>4</v>
      </c>
      <c r="I4768">
        <v>7</v>
      </c>
      <c r="J4768">
        <v>6</v>
      </c>
      <c r="K4768">
        <v>2</v>
      </c>
      <c r="L4768">
        <v>4</v>
      </c>
      <c r="M4768">
        <v>1</v>
      </c>
      <c r="N4768">
        <v>0</v>
      </c>
      <c r="O4768" s="99">
        <f t="shared" si="149"/>
        <v>7</v>
      </c>
      <c r="P4768" s="88">
        <f t="shared" si="150"/>
        <v>0</v>
      </c>
    </row>
    <row r="4769" spans="1:16" x14ac:dyDescent="0.3">
      <c r="A4769" t="s">
        <v>269</v>
      </c>
      <c r="B4769" s="9" t="s">
        <v>405</v>
      </c>
      <c r="C4769" t="s">
        <v>409</v>
      </c>
      <c r="D4769" t="s">
        <v>104</v>
      </c>
      <c r="E4769" t="s">
        <v>249</v>
      </c>
      <c r="F4769" t="s">
        <v>220</v>
      </c>
      <c r="G4769" t="s">
        <v>272</v>
      </c>
      <c r="H4769" t="s">
        <v>5</v>
      </c>
      <c r="I4769">
        <v>1</v>
      </c>
      <c r="J4769">
        <v>1</v>
      </c>
      <c r="K4769">
        <v>0</v>
      </c>
      <c r="L4769">
        <v>1</v>
      </c>
      <c r="M4769">
        <v>0</v>
      </c>
      <c r="N4769">
        <v>0</v>
      </c>
      <c r="O4769" s="99">
        <f t="shared" si="149"/>
        <v>1</v>
      </c>
      <c r="P4769" s="88">
        <f t="shared" si="150"/>
        <v>0</v>
      </c>
    </row>
    <row r="4770" spans="1:16" x14ac:dyDescent="0.3">
      <c r="A4770" t="s">
        <v>269</v>
      </c>
      <c r="B4770" s="9" t="s">
        <v>405</v>
      </c>
      <c r="C4770" t="s">
        <v>409</v>
      </c>
      <c r="D4770" t="s">
        <v>104</v>
      </c>
      <c r="E4770" t="s">
        <v>249</v>
      </c>
      <c r="F4770" t="s">
        <v>220</v>
      </c>
      <c r="G4770" t="s">
        <v>272</v>
      </c>
      <c r="H4770" t="s">
        <v>6</v>
      </c>
      <c r="I4770">
        <v>2</v>
      </c>
      <c r="J4770">
        <v>0</v>
      </c>
      <c r="K4770">
        <v>0</v>
      </c>
      <c r="L4770">
        <v>0</v>
      </c>
      <c r="M4770">
        <v>1</v>
      </c>
      <c r="N4770">
        <v>1</v>
      </c>
      <c r="O4770" s="99">
        <f t="shared" si="149"/>
        <v>2</v>
      </c>
      <c r="P4770" s="88">
        <f t="shared" si="150"/>
        <v>1</v>
      </c>
    </row>
    <row r="4771" spans="1:16" x14ac:dyDescent="0.3">
      <c r="A4771" t="s">
        <v>269</v>
      </c>
      <c r="B4771" s="9" t="s">
        <v>405</v>
      </c>
      <c r="C4771" t="s">
        <v>409</v>
      </c>
      <c r="D4771" t="s">
        <v>106</v>
      </c>
      <c r="E4771" t="s">
        <v>250</v>
      </c>
      <c r="F4771" t="s">
        <v>220</v>
      </c>
      <c r="G4771" t="s">
        <v>273</v>
      </c>
      <c r="H4771" t="s">
        <v>4</v>
      </c>
      <c r="I4771">
        <v>11</v>
      </c>
      <c r="J4771">
        <v>2</v>
      </c>
      <c r="K4771">
        <v>1</v>
      </c>
      <c r="L4771">
        <v>1</v>
      </c>
      <c r="M4771">
        <v>4</v>
      </c>
      <c r="N4771">
        <v>5</v>
      </c>
      <c r="O4771" s="99">
        <f t="shared" si="149"/>
        <v>11</v>
      </c>
      <c r="P4771" s="88">
        <f t="shared" si="150"/>
        <v>5</v>
      </c>
    </row>
    <row r="4772" spans="1:16" x14ac:dyDescent="0.3">
      <c r="A4772" t="s">
        <v>269</v>
      </c>
      <c r="B4772" s="9" t="s">
        <v>405</v>
      </c>
      <c r="C4772" t="s">
        <v>409</v>
      </c>
      <c r="D4772" t="s">
        <v>106</v>
      </c>
      <c r="E4772" t="s">
        <v>250</v>
      </c>
      <c r="F4772" t="s">
        <v>220</v>
      </c>
      <c r="G4772" t="s">
        <v>273</v>
      </c>
      <c r="H4772" t="s">
        <v>5</v>
      </c>
      <c r="I4772">
        <v>9</v>
      </c>
      <c r="J4772">
        <v>1</v>
      </c>
      <c r="K4772">
        <v>0</v>
      </c>
      <c r="L4772">
        <v>1</v>
      </c>
      <c r="M4772">
        <v>5</v>
      </c>
      <c r="N4772">
        <v>3</v>
      </c>
      <c r="O4772" s="99">
        <f t="shared" si="149"/>
        <v>9</v>
      </c>
      <c r="P4772" s="88">
        <f t="shared" si="150"/>
        <v>3</v>
      </c>
    </row>
    <row r="4773" spans="1:16" x14ac:dyDescent="0.3">
      <c r="A4773" t="s">
        <v>269</v>
      </c>
      <c r="B4773" s="9" t="s">
        <v>405</v>
      </c>
      <c r="C4773" t="s">
        <v>409</v>
      </c>
      <c r="D4773" t="s">
        <v>106</v>
      </c>
      <c r="E4773" t="s">
        <v>250</v>
      </c>
      <c r="F4773" t="s">
        <v>220</v>
      </c>
      <c r="G4773" t="s">
        <v>273</v>
      </c>
      <c r="H4773" t="s">
        <v>7</v>
      </c>
      <c r="I4773">
        <v>2</v>
      </c>
      <c r="J4773">
        <v>0</v>
      </c>
      <c r="K4773">
        <v>0</v>
      </c>
      <c r="L4773">
        <v>0</v>
      </c>
      <c r="M4773">
        <v>2</v>
      </c>
      <c r="N4773">
        <v>0</v>
      </c>
      <c r="O4773" s="99">
        <f t="shared" si="149"/>
        <v>2</v>
      </c>
      <c r="P4773" s="88">
        <f t="shared" si="150"/>
        <v>0</v>
      </c>
    </row>
    <row r="4774" spans="1:16" x14ac:dyDescent="0.3">
      <c r="A4774" t="s">
        <v>269</v>
      </c>
      <c r="B4774" s="9" t="s">
        <v>405</v>
      </c>
      <c r="C4774" t="s">
        <v>409</v>
      </c>
      <c r="D4774" t="s">
        <v>106</v>
      </c>
      <c r="E4774" t="s">
        <v>250</v>
      </c>
      <c r="F4774" t="s">
        <v>220</v>
      </c>
      <c r="G4774" t="s">
        <v>273</v>
      </c>
      <c r="H4774" t="s">
        <v>6</v>
      </c>
      <c r="I4774">
        <v>1</v>
      </c>
      <c r="J4774">
        <v>0</v>
      </c>
      <c r="K4774">
        <v>0</v>
      </c>
      <c r="L4774">
        <v>0</v>
      </c>
      <c r="M4774">
        <v>0</v>
      </c>
      <c r="N4774">
        <v>1</v>
      </c>
      <c r="O4774" s="99">
        <f t="shared" si="149"/>
        <v>1</v>
      </c>
      <c r="P4774" s="88">
        <f t="shared" si="150"/>
        <v>1</v>
      </c>
    </row>
    <row r="4775" spans="1:16" x14ac:dyDescent="0.3">
      <c r="A4775" t="s">
        <v>269</v>
      </c>
      <c r="B4775" s="9" t="s">
        <v>405</v>
      </c>
      <c r="C4775" t="s">
        <v>409</v>
      </c>
      <c r="D4775" t="s">
        <v>108</v>
      </c>
      <c r="E4775" t="s">
        <v>251</v>
      </c>
      <c r="F4775" t="s">
        <v>239</v>
      </c>
      <c r="G4775" t="s">
        <v>271</v>
      </c>
      <c r="H4775" t="s">
        <v>4</v>
      </c>
      <c r="I4775">
        <v>46</v>
      </c>
      <c r="J4775">
        <v>29</v>
      </c>
      <c r="K4775">
        <v>7</v>
      </c>
      <c r="L4775">
        <v>22</v>
      </c>
      <c r="M4775">
        <v>10</v>
      </c>
      <c r="N4775">
        <v>7</v>
      </c>
      <c r="O4775" s="99">
        <f t="shared" si="149"/>
        <v>46</v>
      </c>
      <c r="P4775" s="88">
        <f t="shared" si="150"/>
        <v>7</v>
      </c>
    </row>
    <row r="4776" spans="1:16" x14ac:dyDescent="0.3">
      <c r="A4776" t="s">
        <v>269</v>
      </c>
      <c r="B4776" s="9" t="s">
        <v>405</v>
      </c>
      <c r="C4776" t="s">
        <v>409</v>
      </c>
      <c r="D4776" t="s">
        <v>108</v>
      </c>
      <c r="E4776" t="s">
        <v>251</v>
      </c>
      <c r="F4776" t="s">
        <v>239</v>
      </c>
      <c r="G4776" t="s">
        <v>271</v>
      </c>
      <c r="H4776" t="s">
        <v>5</v>
      </c>
      <c r="I4776">
        <v>5</v>
      </c>
      <c r="J4776">
        <v>1</v>
      </c>
      <c r="K4776">
        <v>0</v>
      </c>
      <c r="L4776">
        <v>1</v>
      </c>
      <c r="M4776">
        <v>3</v>
      </c>
      <c r="N4776">
        <v>1</v>
      </c>
      <c r="O4776" s="99">
        <f t="shared" si="149"/>
        <v>5</v>
      </c>
      <c r="P4776" s="88">
        <f t="shared" si="150"/>
        <v>1</v>
      </c>
    </row>
    <row r="4777" spans="1:16" x14ac:dyDescent="0.3">
      <c r="A4777" t="s">
        <v>269</v>
      </c>
      <c r="B4777" s="9" t="s">
        <v>405</v>
      </c>
      <c r="C4777" t="s">
        <v>409</v>
      </c>
      <c r="D4777" t="s">
        <v>108</v>
      </c>
      <c r="E4777" t="s">
        <v>251</v>
      </c>
      <c r="F4777" t="s">
        <v>239</v>
      </c>
      <c r="G4777" t="s">
        <v>271</v>
      </c>
      <c r="H4777" t="s">
        <v>7</v>
      </c>
      <c r="I4777">
        <v>6</v>
      </c>
      <c r="J4777">
        <v>3</v>
      </c>
      <c r="K4777">
        <v>0</v>
      </c>
      <c r="L4777">
        <v>3</v>
      </c>
      <c r="M4777">
        <v>2</v>
      </c>
      <c r="N4777">
        <v>1</v>
      </c>
      <c r="O4777" s="99">
        <f t="shared" si="149"/>
        <v>6</v>
      </c>
      <c r="P4777" s="88">
        <f t="shared" si="150"/>
        <v>1</v>
      </c>
    </row>
    <row r="4778" spans="1:16" x14ac:dyDescent="0.3">
      <c r="A4778" t="s">
        <v>269</v>
      </c>
      <c r="B4778" s="9" t="s">
        <v>405</v>
      </c>
      <c r="C4778" t="s">
        <v>409</v>
      </c>
      <c r="D4778" t="s">
        <v>108</v>
      </c>
      <c r="E4778" t="s">
        <v>251</v>
      </c>
      <c r="F4778" t="s">
        <v>239</v>
      </c>
      <c r="G4778" t="s">
        <v>271</v>
      </c>
      <c r="H4778" t="s">
        <v>6</v>
      </c>
      <c r="I4778">
        <v>5</v>
      </c>
      <c r="J4778">
        <v>4</v>
      </c>
      <c r="K4778">
        <v>2</v>
      </c>
      <c r="L4778">
        <v>2</v>
      </c>
      <c r="M4778">
        <v>0</v>
      </c>
      <c r="N4778">
        <v>1</v>
      </c>
      <c r="O4778" s="99">
        <f t="shared" si="149"/>
        <v>5</v>
      </c>
      <c r="P4778" s="88">
        <f t="shared" si="150"/>
        <v>1</v>
      </c>
    </row>
    <row r="4779" spans="1:16" x14ac:dyDescent="0.3">
      <c r="A4779" t="s">
        <v>269</v>
      </c>
      <c r="B4779" s="9" t="s">
        <v>405</v>
      </c>
      <c r="C4779" t="s">
        <v>409</v>
      </c>
      <c r="D4779" t="s">
        <v>110</v>
      </c>
      <c r="E4779" t="s">
        <v>252</v>
      </c>
      <c r="F4779" t="s">
        <v>220</v>
      </c>
      <c r="G4779" t="s">
        <v>273</v>
      </c>
      <c r="H4779" t="s">
        <v>4</v>
      </c>
      <c r="I4779">
        <v>10</v>
      </c>
      <c r="J4779">
        <v>4</v>
      </c>
      <c r="K4779">
        <v>1</v>
      </c>
      <c r="L4779">
        <v>3</v>
      </c>
      <c r="M4779">
        <v>5</v>
      </c>
      <c r="N4779">
        <v>1</v>
      </c>
      <c r="O4779" s="99">
        <f t="shared" si="149"/>
        <v>10</v>
      </c>
      <c r="P4779" s="88">
        <f t="shared" si="150"/>
        <v>1</v>
      </c>
    </row>
    <row r="4780" spans="1:16" x14ac:dyDescent="0.3">
      <c r="A4780" t="s">
        <v>269</v>
      </c>
      <c r="B4780" s="9" t="s">
        <v>405</v>
      </c>
      <c r="C4780" t="s">
        <v>409</v>
      </c>
      <c r="D4780" t="s">
        <v>110</v>
      </c>
      <c r="E4780" t="s">
        <v>252</v>
      </c>
      <c r="F4780" t="s">
        <v>220</v>
      </c>
      <c r="G4780" t="s">
        <v>273</v>
      </c>
      <c r="H4780" t="s">
        <v>5</v>
      </c>
      <c r="I4780">
        <v>2</v>
      </c>
      <c r="J4780">
        <v>0</v>
      </c>
      <c r="K4780">
        <v>0</v>
      </c>
      <c r="L4780">
        <v>0</v>
      </c>
      <c r="M4780">
        <v>2</v>
      </c>
      <c r="N4780">
        <v>0</v>
      </c>
      <c r="O4780" s="99">
        <f t="shared" si="149"/>
        <v>2</v>
      </c>
      <c r="P4780" s="88">
        <f t="shared" si="150"/>
        <v>0</v>
      </c>
    </row>
    <row r="4781" spans="1:16" x14ac:dyDescent="0.3">
      <c r="A4781" t="s">
        <v>269</v>
      </c>
      <c r="B4781" s="9" t="s">
        <v>405</v>
      </c>
      <c r="C4781" t="s">
        <v>409</v>
      </c>
      <c r="D4781" t="s">
        <v>110</v>
      </c>
      <c r="E4781" t="s">
        <v>252</v>
      </c>
      <c r="F4781" t="s">
        <v>220</v>
      </c>
      <c r="G4781" t="s">
        <v>273</v>
      </c>
      <c r="H4781" t="s">
        <v>7</v>
      </c>
      <c r="I4781">
        <v>3</v>
      </c>
      <c r="J4781">
        <v>2</v>
      </c>
      <c r="K4781">
        <v>2</v>
      </c>
      <c r="L4781">
        <v>0</v>
      </c>
      <c r="M4781">
        <v>1</v>
      </c>
      <c r="N4781">
        <v>0</v>
      </c>
      <c r="O4781" s="99">
        <f t="shared" si="149"/>
        <v>3</v>
      </c>
      <c r="P4781" s="88">
        <f t="shared" si="150"/>
        <v>0</v>
      </c>
    </row>
    <row r="4782" spans="1:16" x14ac:dyDescent="0.3">
      <c r="A4782" t="s">
        <v>269</v>
      </c>
      <c r="B4782" s="9" t="s">
        <v>405</v>
      </c>
      <c r="C4782" t="s">
        <v>409</v>
      </c>
      <c r="D4782" t="s">
        <v>110</v>
      </c>
      <c r="E4782" t="s">
        <v>252</v>
      </c>
      <c r="F4782" t="s">
        <v>220</v>
      </c>
      <c r="G4782" t="s">
        <v>273</v>
      </c>
      <c r="H4782" t="s">
        <v>6</v>
      </c>
      <c r="I4782">
        <v>2</v>
      </c>
      <c r="J4782">
        <v>1</v>
      </c>
      <c r="K4782">
        <v>0</v>
      </c>
      <c r="L4782">
        <v>1</v>
      </c>
      <c r="M4782">
        <v>1</v>
      </c>
      <c r="N4782">
        <v>0</v>
      </c>
      <c r="O4782" s="99">
        <f t="shared" si="149"/>
        <v>2</v>
      </c>
      <c r="P4782" s="88">
        <f t="shared" si="150"/>
        <v>0</v>
      </c>
    </row>
    <row r="4783" spans="1:16" x14ac:dyDescent="0.3">
      <c r="A4783" t="s">
        <v>269</v>
      </c>
      <c r="B4783" s="9" t="s">
        <v>405</v>
      </c>
      <c r="C4783" t="s">
        <v>409</v>
      </c>
      <c r="D4783" t="s">
        <v>112</v>
      </c>
      <c r="E4783" t="s">
        <v>253</v>
      </c>
      <c r="F4783" t="s">
        <v>220</v>
      </c>
      <c r="G4783" t="s">
        <v>273</v>
      </c>
      <c r="H4783" t="s">
        <v>4</v>
      </c>
      <c r="I4783">
        <v>4</v>
      </c>
      <c r="J4783">
        <v>3</v>
      </c>
      <c r="K4783">
        <v>0</v>
      </c>
      <c r="L4783">
        <v>3</v>
      </c>
      <c r="M4783">
        <v>1</v>
      </c>
      <c r="N4783">
        <v>0</v>
      </c>
      <c r="O4783" s="99">
        <f t="shared" si="149"/>
        <v>4</v>
      </c>
      <c r="P4783" s="88">
        <f t="shared" si="150"/>
        <v>0</v>
      </c>
    </row>
    <row r="4784" spans="1:16" x14ac:dyDescent="0.3">
      <c r="A4784" t="s">
        <v>269</v>
      </c>
      <c r="B4784" s="9" t="s">
        <v>405</v>
      </c>
      <c r="C4784" t="s">
        <v>409</v>
      </c>
      <c r="D4784" t="s">
        <v>112</v>
      </c>
      <c r="E4784" t="s">
        <v>253</v>
      </c>
      <c r="F4784" t="s">
        <v>220</v>
      </c>
      <c r="G4784" t="s">
        <v>273</v>
      </c>
      <c r="H4784" t="s">
        <v>5</v>
      </c>
      <c r="I4784">
        <v>2</v>
      </c>
      <c r="J4784">
        <v>1</v>
      </c>
      <c r="K4784">
        <v>1</v>
      </c>
      <c r="L4784">
        <v>0</v>
      </c>
      <c r="M4784">
        <v>0</v>
      </c>
      <c r="N4784">
        <v>1</v>
      </c>
      <c r="O4784" s="99">
        <f t="shared" si="149"/>
        <v>2</v>
      </c>
      <c r="P4784" s="88">
        <f t="shared" si="150"/>
        <v>1</v>
      </c>
    </row>
    <row r="4785" spans="1:16" x14ac:dyDescent="0.3">
      <c r="A4785" t="s">
        <v>269</v>
      </c>
      <c r="B4785" s="9" t="s">
        <v>405</v>
      </c>
      <c r="C4785" t="s">
        <v>409</v>
      </c>
      <c r="D4785" t="s">
        <v>112</v>
      </c>
      <c r="E4785" t="s">
        <v>253</v>
      </c>
      <c r="F4785" t="s">
        <v>220</v>
      </c>
      <c r="G4785" t="s">
        <v>273</v>
      </c>
      <c r="H4785" t="s">
        <v>7</v>
      </c>
      <c r="I4785">
        <v>2</v>
      </c>
      <c r="J4785">
        <v>2</v>
      </c>
      <c r="K4785">
        <v>1</v>
      </c>
      <c r="L4785">
        <v>1</v>
      </c>
      <c r="M4785">
        <v>0</v>
      </c>
      <c r="N4785">
        <v>0</v>
      </c>
      <c r="O4785" s="99">
        <f t="shared" si="149"/>
        <v>2</v>
      </c>
      <c r="P4785" s="88">
        <f t="shared" si="150"/>
        <v>0</v>
      </c>
    </row>
    <row r="4786" spans="1:16" x14ac:dyDescent="0.3">
      <c r="A4786" t="s">
        <v>269</v>
      </c>
      <c r="B4786" s="9" t="s">
        <v>405</v>
      </c>
      <c r="C4786" t="s">
        <v>409</v>
      </c>
      <c r="D4786" t="s">
        <v>112</v>
      </c>
      <c r="E4786" t="s">
        <v>253</v>
      </c>
      <c r="F4786" t="s">
        <v>220</v>
      </c>
      <c r="G4786" t="s">
        <v>273</v>
      </c>
      <c r="H4786" t="s">
        <v>6</v>
      </c>
      <c r="I4786">
        <v>2</v>
      </c>
      <c r="J4786">
        <v>1</v>
      </c>
      <c r="K4786">
        <v>0</v>
      </c>
      <c r="L4786">
        <v>1</v>
      </c>
      <c r="M4786">
        <v>1</v>
      </c>
      <c r="N4786">
        <v>0</v>
      </c>
      <c r="O4786" s="99">
        <f t="shared" si="149"/>
        <v>2</v>
      </c>
      <c r="P4786" s="88">
        <f t="shared" si="150"/>
        <v>0</v>
      </c>
    </row>
    <row r="4787" spans="1:16" x14ac:dyDescent="0.3">
      <c r="A4787" t="s">
        <v>269</v>
      </c>
      <c r="B4787" s="9" t="s">
        <v>405</v>
      </c>
      <c r="C4787" t="s">
        <v>409</v>
      </c>
      <c r="D4787" t="s">
        <v>114</v>
      </c>
      <c r="E4787" t="s">
        <v>254</v>
      </c>
      <c r="F4787" t="s">
        <v>220</v>
      </c>
      <c r="G4787" t="s">
        <v>272</v>
      </c>
      <c r="H4787" t="s">
        <v>4</v>
      </c>
      <c r="I4787">
        <v>7</v>
      </c>
      <c r="J4787">
        <v>3</v>
      </c>
      <c r="K4787">
        <v>0</v>
      </c>
      <c r="L4787">
        <v>3</v>
      </c>
      <c r="M4787">
        <v>2</v>
      </c>
      <c r="N4787">
        <v>2</v>
      </c>
      <c r="O4787" s="99">
        <f t="shared" si="149"/>
        <v>7</v>
      </c>
      <c r="P4787" s="88">
        <f t="shared" si="150"/>
        <v>2</v>
      </c>
    </row>
    <row r="4788" spans="1:16" x14ac:dyDescent="0.3">
      <c r="A4788" t="s">
        <v>269</v>
      </c>
      <c r="B4788" s="9" t="s">
        <v>405</v>
      </c>
      <c r="C4788" t="s">
        <v>409</v>
      </c>
      <c r="D4788" t="s">
        <v>114</v>
      </c>
      <c r="E4788" t="s">
        <v>254</v>
      </c>
      <c r="F4788" t="s">
        <v>220</v>
      </c>
      <c r="G4788" t="s">
        <v>272</v>
      </c>
      <c r="H4788" t="s">
        <v>5</v>
      </c>
      <c r="I4788">
        <v>2</v>
      </c>
      <c r="J4788">
        <v>2</v>
      </c>
      <c r="K4788">
        <v>0</v>
      </c>
      <c r="L4788">
        <v>2</v>
      </c>
      <c r="M4788">
        <v>0</v>
      </c>
      <c r="N4788">
        <v>0</v>
      </c>
      <c r="O4788" s="99">
        <f t="shared" si="149"/>
        <v>2</v>
      </c>
      <c r="P4788" s="88">
        <f t="shared" si="150"/>
        <v>0</v>
      </c>
    </row>
    <row r="4789" spans="1:16" x14ac:dyDescent="0.3">
      <c r="A4789" t="s">
        <v>269</v>
      </c>
      <c r="B4789" s="9" t="s">
        <v>405</v>
      </c>
      <c r="C4789" t="s">
        <v>409</v>
      </c>
      <c r="D4789" t="s">
        <v>114</v>
      </c>
      <c r="E4789" t="s">
        <v>254</v>
      </c>
      <c r="F4789" t="s">
        <v>220</v>
      </c>
      <c r="G4789" t="s">
        <v>272</v>
      </c>
      <c r="H4789" t="s">
        <v>6</v>
      </c>
      <c r="I4789">
        <v>2</v>
      </c>
      <c r="J4789">
        <v>1</v>
      </c>
      <c r="K4789">
        <v>0</v>
      </c>
      <c r="L4789">
        <v>1</v>
      </c>
      <c r="M4789">
        <v>0</v>
      </c>
      <c r="N4789">
        <v>1</v>
      </c>
      <c r="O4789" s="99">
        <f t="shared" si="149"/>
        <v>2</v>
      </c>
      <c r="P4789" s="88">
        <f t="shared" si="150"/>
        <v>1</v>
      </c>
    </row>
    <row r="4790" spans="1:16" x14ac:dyDescent="0.3">
      <c r="A4790" t="s">
        <v>269</v>
      </c>
      <c r="B4790" s="9" t="s">
        <v>405</v>
      </c>
      <c r="C4790" t="s">
        <v>409</v>
      </c>
      <c r="D4790" t="s">
        <v>116</v>
      </c>
      <c r="E4790" t="s">
        <v>255</v>
      </c>
      <c r="F4790" t="s">
        <v>220</v>
      </c>
      <c r="G4790" t="s">
        <v>273</v>
      </c>
      <c r="H4790" t="s">
        <v>4</v>
      </c>
      <c r="I4790">
        <v>8</v>
      </c>
      <c r="J4790">
        <v>5</v>
      </c>
      <c r="K4790">
        <v>1</v>
      </c>
      <c r="L4790">
        <v>4</v>
      </c>
      <c r="M4790">
        <v>3</v>
      </c>
      <c r="N4790">
        <v>0</v>
      </c>
      <c r="O4790" s="99">
        <f t="shared" si="149"/>
        <v>8</v>
      </c>
      <c r="P4790" s="88">
        <f t="shared" si="150"/>
        <v>0</v>
      </c>
    </row>
    <row r="4791" spans="1:16" x14ac:dyDescent="0.3">
      <c r="A4791" t="s">
        <v>269</v>
      </c>
      <c r="B4791" s="9" t="s">
        <v>405</v>
      </c>
      <c r="C4791" t="s">
        <v>409</v>
      </c>
      <c r="D4791" t="s">
        <v>116</v>
      </c>
      <c r="E4791" t="s">
        <v>255</v>
      </c>
      <c r="F4791" t="s">
        <v>220</v>
      </c>
      <c r="G4791" t="s">
        <v>273</v>
      </c>
      <c r="H4791" t="s">
        <v>5</v>
      </c>
      <c r="I4791">
        <v>1</v>
      </c>
      <c r="J4791">
        <v>0</v>
      </c>
      <c r="K4791">
        <v>0</v>
      </c>
      <c r="L4791">
        <v>0</v>
      </c>
      <c r="M4791">
        <v>1</v>
      </c>
      <c r="N4791">
        <v>0</v>
      </c>
      <c r="O4791" s="99">
        <f t="shared" si="149"/>
        <v>1</v>
      </c>
      <c r="P4791" s="88">
        <f t="shared" si="150"/>
        <v>0</v>
      </c>
    </row>
    <row r="4792" spans="1:16" x14ac:dyDescent="0.3">
      <c r="A4792" t="s">
        <v>269</v>
      </c>
      <c r="B4792" s="9" t="s">
        <v>405</v>
      </c>
      <c r="C4792" t="s">
        <v>409</v>
      </c>
      <c r="D4792" t="s">
        <v>118</v>
      </c>
      <c r="E4792" t="s">
        <v>256</v>
      </c>
      <c r="F4792" t="s">
        <v>220</v>
      </c>
      <c r="G4792" t="s">
        <v>271</v>
      </c>
      <c r="H4792" t="s">
        <v>4</v>
      </c>
      <c r="I4792">
        <v>17</v>
      </c>
      <c r="J4792">
        <v>12</v>
      </c>
      <c r="K4792">
        <v>0</v>
      </c>
      <c r="L4792">
        <v>12</v>
      </c>
      <c r="M4792">
        <v>4</v>
      </c>
      <c r="N4792">
        <v>1</v>
      </c>
      <c r="O4792" s="99">
        <f t="shared" si="149"/>
        <v>17</v>
      </c>
      <c r="P4792" s="88">
        <f t="shared" si="150"/>
        <v>1</v>
      </c>
    </row>
    <row r="4793" spans="1:16" x14ac:dyDescent="0.3">
      <c r="A4793" t="s">
        <v>269</v>
      </c>
      <c r="B4793" s="9" t="s">
        <v>405</v>
      </c>
      <c r="C4793" t="s">
        <v>409</v>
      </c>
      <c r="D4793" t="s">
        <v>118</v>
      </c>
      <c r="E4793" t="s">
        <v>256</v>
      </c>
      <c r="F4793" t="s">
        <v>220</v>
      </c>
      <c r="G4793" t="s">
        <v>271</v>
      </c>
      <c r="H4793" t="s">
        <v>5</v>
      </c>
      <c r="I4793">
        <v>4</v>
      </c>
      <c r="J4793">
        <v>1</v>
      </c>
      <c r="K4793">
        <v>0</v>
      </c>
      <c r="L4793">
        <v>1</v>
      </c>
      <c r="M4793">
        <v>2</v>
      </c>
      <c r="N4793">
        <v>1</v>
      </c>
      <c r="O4793" s="99">
        <f t="shared" si="149"/>
        <v>4</v>
      </c>
      <c r="P4793" s="88">
        <f t="shared" si="150"/>
        <v>1</v>
      </c>
    </row>
    <row r="4794" spans="1:16" x14ac:dyDescent="0.3">
      <c r="A4794" t="s">
        <v>269</v>
      </c>
      <c r="B4794" s="9" t="s">
        <v>405</v>
      </c>
      <c r="C4794" t="s">
        <v>409</v>
      </c>
      <c r="D4794" t="s">
        <v>118</v>
      </c>
      <c r="E4794" t="s">
        <v>256</v>
      </c>
      <c r="F4794" t="s">
        <v>220</v>
      </c>
      <c r="G4794" t="s">
        <v>271</v>
      </c>
      <c r="H4794" t="s">
        <v>7</v>
      </c>
      <c r="I4794">
        <v>7</v>
      </c>
      <c r="J4794">
        <v>6</v>
      </c>
      <c r="K4794">
        <v>2</v>
      </c>
      <c r="L4794">
        <v>4</v>
      </c>
      <c r="M4794">
        <v>1</v>
      </c>
      <c r="N4794">
        <v>0</v>
      </c>
      <c r="O4794" s="99">
        <f t="shared" si="149"/>
        <v>7</v>
      </c>
      <c r="P4794" s="88">
        <f t="shared" si="150"/>
        <v>0</v>
      </c>
    </row>
    <row r="4795" spans="1:16" x14ac:dyDescent="0.3">
      <c r="A4795" t="s">
        <v>269</v>
      </c>
      <c r="B4795" s="9" t="s">
        <v>405</v>
      </c>
      <c r="C4795" t="s">
        <v>409</v>
      </c>
      <c r="D4795" t="s">
        <v>118</v>
      </c>
      <c r="E4795" t="s">
        <v>256</v>
      </c>
      <c r="F4795" t="s">
        <v>220</v>
      </c>
      <c r="G4795" t="s">
        <v>271</v>
      </c>
      <c r="H4795" t="s">
        <v>6</v>
      </c>
      <c r="I4795">
        <v>1</v>
      </c>
      <c r="J4795">
        <v>0</v>
      </c>
      <c r="K4795">
        <v>0</v>
      </c>
      <c r="L4795">
        <v>0</v>
      </c>
      <c r="M4795">
        <v>1</v>
      </c>
      <c r="N4795">
        <v>0</v>
      </c>
      <c r="O4795" s="99">
        <f t="shared" si="149"/>
        <v>1</v>
      </c>
      <c r="P4795" s="88">
        <f t="shared" si="150"/>
        <v>0</v>
      </c>
    </row>
    <row r="4796" spans="1:16" x14ac:dyDescent="0.3">
      <c r="A4796" t="s">
        <v>269</v>
      </c>
      <c r="B4796" s="9" t="s">
        <v>405</v>
      </c>
      <c r="C4796" t="s">
        <v>409</v>
      </c>
      <c r="D4796" t="s">
        <v>120</v>
      </c>
      <c r="E4796" t="s">
        <v>257</v>
      </c>
      <c r="F4796" t="s">
        <v>220</v>
      </c>
      <c r="G4796" t="s">
        <v>273</v>
      </c>
      <c r="H4796" t="s">
        <v>4</v>
      </c>
      <c r="I4796">
        <v>17</v>
      </c>
      <c r="J4796">
        <v>4</v>
      </c>
      <c r="K4796">
        <v>2</v>
      </c>
      <c r="L4796">
        <v>2</v>
      </c>
      <c r="M4796">
        <v>10</v>
      </c>
      <c r="N4796">
        <v>3</v>
      </c>
      <c r="O4796" s="99">
        <f t="shared" si="149"/>
        <v>17</v>
      </c>
      <c r="P4796" s="88">
        <f t="shared" si="150"/>
        <v>3</v>
      </c>
    </row>
    <row r="4797" spans="1:16" x14ac:dyDescent="0.3">
      <c r="A4797" t="s">
        <v>269</v>
      </c>
      <c r="B4797" s="9" t="s">
        <v>405</v>
      </c>
      <c r="C4797" t="s">
        <v>409</v>
      </c>
      <c r="D4797" t="s">
        <v>120</v>
      </c>
      <c r="E4797" t="s">
        <v>257</v>
      </c>
      <c r="F4797" t="s">
        <v>220</v>
      </c>
      <c r="G4797" t="s">
        <v>273</v>
      </c>
      <c r="H4797" t="s">
        <v>5</v>
      </c>
      <c r="I4797">
        <v>4</v>
      </c>
      <c r="J4797">
        <v>1</v>
      </c>
      <c r="K4797">
        <v>1</v>
      </c>
      <c r="L4797">
        <v>0</v>
      </c>
      <c r="M4797">
        <v>3</v>
      </c>
      <c r="N4797">
        <v>0</v>
      </c>
      <c r="O4797" s="99">
        <f t="shared" si="149"/>
        <v>4</v>
      </c>
      <c r="P4797" s="88">
        <f t="shared" si="150"/>
        <v>0</v>
      </c>
    </row>
    <row r="4798" spans="1:16" x14ac:dyDescent="0.3">
      <c r="A4798" t="s">
        <v>269</v>
      </c>
      <c r="B4798" s="9" t="s">
        <v>405</v>
      </c>
      <c r="C4798" t="s">
        <v>409</v>
      </c>
      <c r="D4798" t="s">
        <v>120</v>
      </c>
      <c r="E4798" t="s">
        <v>257</v>
      </c>
      <c r="F4798" t="s">
        <v>220</v>
      </c>
      <c r="G4798" t="s">
        <v>273</v>
      </c>
      <c r="H4798" t="s">
        <v>7</v>
      </c>
      <c r="I4798">
        <v>2</v>
      </c>
      <c r="J4798">
        <v>1</v>
      </c>
      <c r="K4798">
        <v>0</v>
      </c>
      <c r="L4798">
        <v>1</v>
      </c>
      <c r="M4798">
        <v>0</v>
      </c>
      <c r="N4798">
        <v>1</v>
      </c>
      <c r="O4798" s="99">
        <f t="shared" si="149"/>
        <v>2</v>
      </c>
      <c r="P4798" s="88">
        <f t="shared" si="150"/>
        <v>1</v>
      </c>
    </row>
    <row r="4799" spans="1:16" x14ac:dyDescent="0.3">
      <c r="A4799" t="s">
        <v>269</v>
      </c>
      <c r="B4799" s="9" t="s">
        <v>405</v>
      </c>
      <c r="C4799" t="s">
        <v>409</v>
      </c>
      <c r="D4799" t="s">
        <v>120</v>
      </c>
      <c r="E4799" t="s">
        <v>257</v>
      </c>
      <c r="F4799" t="s">
        <v>220</v>
      </c>
      <c r="G4799" t="s">
        <v>273</v>
      </c>
      <c r="H4799" t="s">
        <v>6</v>
      </c>
      <c r="I4799">
        <v>4</v>
      </c>
      <c r="J4799">
        <v>4</v>
      </c>
      <c r="K4799">
        <v>1</v>
      </c>
      <c r="L4799">
        <v>3</v>
      </c>
      <c r="M4799">
        <v>0</v>
      </c>
      <c r="N4799">
        <v>0</v>
      </c>
      <c r="O4799" s="99">
        <f t="shared" si="149"/>
        <v>4</v>
      </c>
      <c r="P4799" s="88">
        <f t="shared" si="150"/>
        <v>0</v>
      </c>
    </row>
    <row r="4800" spans="1:16" x14ac:dyDescent="0.3">
      <c r="A4800" t="s">
        <v>269</v>
      </c>
      <c r="B4800" s="9" t="s">
        <v>405</v>
      </c>
      <c r="C4800" t="s">
        <v>409</v>
      </c>
      <c r="D4800" t="s">
        <v>122</v>
      </c>
      <c r="E4800" t="s">
        <v>258</v>
      </c>
      <c r="F4800" t="s">
        <v>220</v>
      </c>
      <c r="G4800" t="s">
        <v>273</v>
      </c>
      <c r="H4800" t="s">
        <v>4</v>
      </c>
      <c r="I4800">
        <v>6</v>
      </c>
      <c r="J4800">
        <v>0</v>
      </c>
      <c r="K4800">
        <v>0</v>
      </c>
      <c r="L4800">
        <v>0</v>
      </c>
      <c r="M4800">
        <v>3</v>
      </c>
      <c r="N4800">
        <v>3</v>
      </c>
      <c r="O4800" s="99">
        <f t="shared" si="149"/>
        <v>6</v>
      </c>
      <c r="P4800" s="88">
        <f t="shared" si="150"/>
        <v>3</v>
      </c>
    </row>
    <row r="4801" spans="1:16" x14ac:dyDescent="0.3">
      <c r="A4801" t="s">
        <v>269</v>
      </c>
      <c r="B4801" s="9" t="s">
        <v>405</v>
      </c>
      <c r="C4801" t="s">
        <v>409</v>
      </c>
      <c r="D4801" t="s">
        <v>122</v>
      </c>
      <c r="E4801" t="s">
        <v>258</v>
      </c>
      <c r="F4801" t="s">
        <v>220</v>
      </c>
      <c r="G4801" t="s">
        <v>273</v>
      </c>
      <c r="H4801" t="s">
        <v>5</v>
      </c>
      <c r="I4801">
        <v>4</v>
      </c>
      <c r="J4801">
        <v>1</v>
      </c>
      <c r="K4801">
        <v>0</v>
      </c>
      <c r="L4801">
        <v>1</v>
      </c>
      <c r="M4801">
        <v>2</v>
      </c>
      <c r="N4801">
        <v>1</v>
      </c>
      <c r="O4801" s="99">
        <f t="shared" si="149"/>
        <v>4</v>
      </c>
      <c r="P4801" s="88">
        <f t="shared" si="150"/>
        <v>1</v>
      </c>
    </row>
    <row r="4802" spans="1:16" x14ac:dyDescent="0.3">
      <c r="A4802" t="s">
        <v>269</v>
      </c>
      <c r="B4802" s="9" t="s">
        <v>405</v>
      </c>
      <c r="C4802" t="s">
        <v>409</v>
      </c>
      <c r="D4802" t="s">
        <v>122</v>
      </c>
      <c r="E4802" t="s">
        <v>258</v>
      </c>
      <c r="F4802" t="s">
        <v>220</v>
      </c>
      <c r="G4802" t="s">
        <v>273</v>
      </c>
      <c r="H4802" t="s">
        <v>7</v>
      </c>
      <c r="I4802">
        <v>1</v>
      </c>
      <c r="J4802">
        <v>1</v>
      </c>
      <c r="K4802">
        <v>0</v>
      </c>
      <c r="L4802">
        <v>1</v>
      </c>
      <c r="M4802">
        <v>0</v>
      </c>
      <c r="N4802">
        <v>0</v>
      </c>
      <c r="O4802" s="99">
        <f t="shared" si="149"/>
        <v>1</v>
      </c>
      <c r="P4802" s="88">
        <f t="shared" si="150"/>
        <v>0</v>
      </c>
    </row>
    <row r="4803" spans="1:16" x14ac:dyDescent="0.3">
      <c r="A4803" t="s">
        <v>269</v>
      </c>
      <c r="B4803" s="9" t="s">
        <v>405</v>
      </c>
      <c r="C4803" t="s">
        <v>409</v>
      </c>
      <c r="D4803" t="s">
        <v>124</v>
      </c>
      <c r="E4803" t="s">
        <v>259</v>
      </c>
      <c r="F4803" t="s">
        <v>239</v>
      </c>
      <c r="G4803" t="s">
        <v>271</v>
      </c>
      <c r="H4803" t="s">
        <v>4</v>
      </c>
      <c r="I4803">
        <v>31</v>
      </c>
      <c r="J4803">
        <v>18</v>
      </c>
      <c r="K4803">
        <v>4</v>
      </c>
      <c r="L4803">
        <v>14</v>
      </c>
      <c r="M4803">
        <v>10</v>
      </c>
      <c r="N4803">
        <v>3</v>
      </c>
      <c r="O4803" s="99">
        <f t="shared" ref="O4803:O4866" si="151">IF($I$1=$O$1,I4803,IF($J$1=$O$1,J4803,IF($K$1=$O$1,K4803,IF($L$1=$O$1,L4803,IF($M$1=$O$1,M4803,IF($N$1=$O$1,N4803,"x"))))))</f>
        <v>31</v>
      </c>
      <c r="P4803" s="88">
        <f t="shared" ref="P4803:P4866" si="152">IF($I$1=$P$1,I4803,IF($J$1=$P$1,J4803,IF($K$1=$P$1,K4803,IF($L$1=$P$1,L4803,IF($M$1=$P$1,M4803,IF($N$1=$P$1,N4803,"x"))))))</f>
        <v>3</v>
      </c>
    </row>
    <row r="4804" spans="1:16" x14ac:dyDescent="0.3">
      <c r="A4804" t="s">
        <v>269</v>
      </c>
      <c r="B4804" s="9" t="s">
        <v>405</v>
      </c>
      <c r="C4804" t="s">
        <v>409</v>
      </c>
      <c r="D4804" t="s">
        <v>124</v>
      </c>
      <c r="E4804" t="s">
        <v>259</v>
      </c>
      <c r="F4804" t="s">
        <v>239</v>
      </c>
      <c r="G4804" t="s">
        <v>271</v>
      </c>
      <c r="H4804" t="s">
        <v>5</v>
      </c>
      <c r="I4804">
        <v>6</v>
      </c>
      <c r="J4804">
        <v>2</v>
      </c>
      <c r="K4804">
        <v>0</v>
      </c>
      <c r="L4804">
        <v>2</v>
      </c>
      <c r="M4804">
        <v>2</v>
      </c>
      <c r="N4804">
        <v>2</v>
      </c>
      <c r="O4804" s="99">
        <f t="shared" si="151"/>
        <v>6</v>
      </c>
      <c r="P4804" s="88">
        <f t="shared" si="152"/>
        <v>2</v>
      </c>
    </row>
    <row r="4805" spans="1:16" x14ac:dyDescent="0.3">
      <c r="A4805" t="s">
        <v>269</v>
      </c>
      <c r="B4805" s="9" t="s">
        <v>405</v>
      </c>
      <c r="C4805" t="s">
        <v>409</v>
      </c>
      <c r="D4805" t="s">
        <v>124</v>
      </c>
      <c r="E4805" t="s">
        <v>259</v>
      </c>
      <c r="F4805" t="s">
        <v>239</v>
      </c>
      <c r="G4805" t="s">
        <v>271</v>
      </c>
      <c r="H4805" t="s">
        <v>7</v>
      </c>
      <c r="I4805">
        <v>2</v>
      </c>
      <c r="J4805">
        <v>1</v>
      </c>
      <c r="K4805">
        <v>1</v>
      </c>
      <c r="L4805">
        <v>0</v>
      </c>
      <c r="M4805">
        <v>1</v>
      </c>
      <c r="N4805">
        <v>0</v>
      </c>
      <c r="O4805" s="99">
        <f t="shared" si="151"/>
        <v>2</v>
      </c>
      <c r="P4805" s="88">
        <f t="shared" si="152"/>
        <v>0</v>
      </c>
    </row>
    <row r="4806" spans="1:16" x14ac:dyDescent="0.3">
      <c r="A4806" t="s">
        <v>269</v>
      </c>
      <c r="B4806" s="9" t="s">
        <v>405</v>
      </c>
      <c r="C4806" t="s">
        <v>409</v>
      </c>
      <c r="D4806" t="s">
        <v>124</v>
      </c>
      <c r="E4806" t="s">
        <v>259</v>
      </c>
      <c r="F4806" t="s">
        <v>239</v>
      </c>
      <c r="G4806" t="s">
        <v>271</v>
      </c>
      <c r="H4806" t="s">
        <v>6</v>
      </c>
      <c r="I4806">
        <v>5</v>
      </c>
      <c r="J4806">
        <v>3</v>
      </c>
      <c r="K4806">
        <v>1</v>
      </c>
      <c r="L4806">
        <v>2</v>
      </c>
      <c r="M4806">
        <v>2</v>
      </c>
      <c r="N4806">
        <v>0</v>
      </c>
      <c r="O4806" s="99">
        <f t="shared" si="151"/>
        <v>5</v>
      </c>
      <c r="P4806" s="88">
        <f t="shared" si="152"/>
        <v>0</v>
      </c>
    </row>
    <row r="4807" spans="1:16" x14ac:dyDescent="0.3">
      <c r="A4807" t="s">
        <v>269</v>
      </c>
      <c r="B4807" s="9" t="s">
        <v>405</v>
      </c>
      <c r="C4807" t="s">
        <v>409</v>
      </c>
      <c r="D4807" t="s">
        <v>126</v>
      </c>
      <c r="E4807" t="s">
        <v>260</v>
      </c>
      <c r="F4807" t="s">
        <v>220</v>
      </c>
      <c r="G4807" t="s">
        <v>272</v>
      </c>
      <c r="H4807" t="s">
        <v>4</v>
      </c>
      <c r="I4807">
        <v>33</v>
      </c>
      <c r="J4807">
        <v>7</v>
      </c>
      <c r="K4807">
        <v>5</v>
      </c>
      <c r="L4807">
        <v>2</v>
      </c>
      <c r="M4807">
        <v>18</v>
      </c>
      <c r="N4807">
        <v>8</v>
      </c>
      <c r="O4807" s="99">
        <f t="shared" si="151"/>
        <v>33</v>
      </c>
      <c r="P4807" s="88">
        <f t="shared" si="152"/>
        <v>8</v>
      </c>
    </row>
    <row r="4808" spans="1:16" x14ac:dyDescent="0.3">
      <c r="A4808" t="s">
        <v>269</v>
      </c>
      <c r="B4808" s="9" t="s">
        <v>405</v>
      </c>
      <c r="C4808" t="s">
        <v>409</v>
      </c>
      <c r="D4808" t="s">
        <v>126</v>
      </c>
      <c r="E4808" t="s">
        <v>260</v>
      </c>
      <c r="F4808" t="s">
        <v>220</v>
      </c>
      <c r="G4808" t="s">
        <v>272</v>
      </c>
      <c r="H4808" t="s">
        <v>5</v>
      </c>
      <c r="I4808">
        <v>7</v>
      </c>
      <c r="J4808">
        <v>0</v>
      </c>
      <c r="K4808">
        <v>0</v>
      </c>
      <c r="L4808">
        <v>0</v>
      </c>
      <c r="M4808">
        <v>4</v>
      </c>
      <c r="N4808">
        <v>3</v>
      </c>
      <c r="O4808" s="99">
        <f t="shared" si="151"/>
        <v>7</v>
      </c>
      <c r="P4808" s="88">
        <f t="shared" si="152"/>
        <v>3</v>
      </c>
    </row>
    <row r="4809" spans="1:16" x14ac:dyDescent="0.3">
      <c r="A4809" t="s">
        <v>269</v>
      </c>
      <c r="B4809" s="9" t="s">
        <v>405</v>
      </c>
      <c r="C4809" t="s">
        <v>409</v>
      </c>
      <c r="D4809" t="s">
        <v>126</v>
      </c>
      <c r="E4809" t="s">
        <v>260</v>
      </c>
      <c r="F4809" t="s">
        <v>220</v>
      </c>
      <c r="G4809" t="s">
        <v>272</v>
      </c>
      <c r="H4809" t="s">
        <v>7</v>
      </c>
      <c r="I4809">
        <v>3</v>
      </c>
      <c r="J4809">
        <v>2</v>
      </c>
      <c r="K4809">
        <v>0</v>
      </c>
      <c r="L4809">
        <v>2</v>
      </c>
      <c r="M4809">
        <v>1</v>
      </c>
      <c r="N4809">
        <v>0</v>
      </c>
      <c r="O4809" s="99">
        <f t="shared" si="151"/>
        <v>3</v>
      </c>
      <c r="P4809" s="88">
        <f t="shared" si="152"/>
        <v>0</v>
      </c>
    </row>
    <row r="4810" spans="1:16" x14ac:dyDescent="0.3">
      <c r="A4810" t="s">
        <v>269</v>
      </c>
      <c r="B4810" s="9" t="s">
        <v>405</v>
      </c>
      <c r="C4810" t="s">
        <v>409</v>
      </c>
      <c r="D4810" t="s">
        <v>126</v>
      </c>
      <c r="E4810" t="s">
        <v>260</v>
      </c>
      <c r="F4810" t="s">
        <v>220</v>
      </c>
      <c r="G4810" t="s">
        <v>272</v>
      </c>
      <c r="H4810" t="s">
        <v>6</v>
      </c>
      <c r="I4810">
        <v>3</v>
      </c>
      <c r="J4810">
        <v>0</v>
      </c>
      <c r="K4810">
        <v>0</v>
      </c>
      <c r="L4810">
        <v>0</v>
      </c>
      <c r="M4810">
        <v>2</v>
      </c>
      <c r="N4810">
        <v>1</v>
      </c>
      <c r="O4810" s="99">
        <f t="shared" si="151"/>
        <v>3</v>
      </c>
      <c r="P4810" s="88">
        <f t="shared" si="152"/>
        <v>1</v>
      </c>
    </row>
    <row r="4811" spans="1:16" x14ac:dyDescent="0.3">
      <c r="A4811" t="s">
        <v>269</v>
      </c>
      <c r="B4811" s="9" t="s">
        <v>405</v>
      </c>
      <c r="C4811" t="s">
        <v>409</v>
      </c>
      <c r="D4811" t="s">
        <v>128</v>
      </c>
      <c r="E4811" t="s">
        <v>261</v>
      </c>
      <c r="F4811" t="s">
        <v>220</v>
      </c>
      <c r="G4811" t="s">
        <v>273</v>
      </c>
      <c r="H4811" t="s">
        <v>4</v>
      </c>
      <c r="I4811">
        <v>22</v>
      </c>
      <c r="J4811">
        <v>9</v>
      </c>
      <c r="K4811">
        <v>1</v>
      </c>
      <c r="L4811">
        <v>8</v>
      </c>
      <c r="M4811">
        <v>10</v>
      </c>
      <c r="N4811">
        <v>3</v>
      </c>
      <c r="O4811" s="99">
        <f t="shared" si="151"/>
        <v>22</v>
      </c>
      <c r="P4811" s="88">
        <f t="shared" si="152"/>
        <v>3</v>
      </c>
    </row>
    <row r="4812" spans="1:16" x14ac:dyDescent="0.3">
      <c r="A4812" t="s">
        <v>269</v>
      </c>
      <c r="B4812" s="9" t="s">
        <v>405</v>
      </c>
      <c r="C4812" t="s">
        <v>409</v>
      </c>
      <c r="D4812" t="s">
        <v>128</v>
      </c>
      <c r="E4812" t="s">
        <v>261</v>
      </c>
      <c r="F4812" t="s">
        <v>220</v>
      </c>
      <c r="G4812" t="s">
        <v>273</v>
      </c>
      <c r="H4812" t="s">
        <v>5</v>
      </c>
      <c r="I4812">
        <v>8</v>
      </c>
      <c r="J4812">
        <v>2</v>
      </c>
      <c r="K4812">
        <v>0</v>
      </c>
      <c r="L4812">
        <v>2</v>
      </c>
      <c r="M4812">
        <v>6</v>
      </c>
      <c r="N4812">
        <v>0</v>
      </c>
      <c r="O4812" s="99">
        <f t="shared" si="151"/>
        <v>8</v>
      </c>
      <c r="P4812" s="88">
        <f t="shared" si="152"/>
        <v>0</v>
      </c>
    </row>
    <row r="4813" spans="1:16" x14ac:dyDescent="0.3">
      <c r="A4813" t="s">
        <v>269</v>
      </c>
      <c r="B4813" s="9" t="s">
        <v>405</v>
      </c>
      <c r="C4813" t="s">
        <v>409</v>
      </c>
      <c r="D4813" t="s">
        <v>128</v>
      </c>
      <c r="E4813" t="s">
        <v>261</v>
      </c>
      <c r="F4813" t="s">
        <v>220</v>
      </c>
      <c r="G4813" t="s">
        <v>273</v>
      </c>
      <c r="H4813" t="s">
        <v>7</v>
      </c>
      <c r="I4813">
        <v>1</v>
      </c>
      <c r="J4813">
        <v>1</v>
      </c>
      <c r="K4813">
        <v>0</v>
      </c>
      <c r="L4813">
        <v>1</v>
      </c>
      <c r="M4813">
        <v>0</v>
      </c>
      <c r="N4813">
        <v>0</v>
      </c>
      <c r="O4813" s="99">
        <f t="shared" si="151"/>
        <v>1</v>
      </c>
      <c r="P4813" s="88">
        <f t="shared" si="152"/>
        <v>0</v>
      </c>
    </row>
    <row r="4814" spans="1:16" x14ac:dyDescent="0.3">
      <c r="A4814" t="s">
        <v>269</v>
      </c>
      <c r="B4814" s="9" t="s">
        <v>405</v>
      </c>
      <c r="C4814" t="s">
        <v>409</v>
      </c>
      <c r="D4814" t="s">
        <v>128</v>
      </c>
      <c r="E4814" t="s">
        <v>261</v>
      </c>
      <c r="F4814" t="s">
        <v>220</v>
      </c>
      <c r="G4814" t="s">
        <v>273</v>
      </c>
      <c r="H4814" t="s">
        <v>6</v>
      </c>
      <c r="I4814">
        <v>4</v>
      </c>
      <c r="J4814">
        <v>3</v>
      </c>
      <c r="K4814">
        <v>1</v>
      </c>
      <c r="L4814">
        <v>2</v>
      </c>
      <c r="M4814">
        <v>1</v>
      </c>
      <c r="N4814">
        <v>0</v>
      </c>
      <c r="O4814" s="99">
        <f t="shared" si="151"/>
        <v>4</v>
      </c>
      <c r="P4814" s="88">
        <f t="shared" si="152"/>
        <v>0</v>
      </c>
    </row>
    <row r="4815" spans="1:16" x14ac:dyDescent="0.3">
      <c r="A4815" t="s">
        <v>269</v>
      </c>
      <c r="B4815" s="9" t="s">
        <v>405</v>
      </c>
      <c r="C4815" t="s">
        <v>409</v>
      </c>
      <c r="D4815" t="s">
        <v>130</v>
      </c>
      <c r="E4815" t="s">
        <v>262</v>
      </c>
      <c r="F4815" t="s">
        <v>220</v>
      </c>
      <c r="G4815" t="s">
        <v>271</v>
      </c>
      <c r="H4815" t="s">
        <v>4</v>
      </c>
      <c r="I4815">
        <v>23</v>
      </c>
      <c r="J4815">
        <v>10</v>
      </c>
      <c r="K4815">
        <v>0</v>
      </c>
      <c r="L4815">
        <v>10</v>
      </c>
      <c r="M4815">
        <v>13</v>
      </c>
      <c r="N4815">
        <v>0</v>
      </c>
      <c r="O4815" s="99">
        <f t="shared" si="151"/>
        <v>23</v>
      </c>
      <c r="P4815" s="88">
        <f t="shared" si="152"/>
        <v>0</v>
      </c>
    </row>
    <row r="4816" spans="1:16" x14ac:dyDescent="0.3">
      <c r="A4816" t="s">
        <v>269</v>
      </c>
      <c r="B4816" s="9" t="s">
        <v>405</v>
      </c>
      <c r="C4816" t="s">
        <v>409</v>
      </c>
      <c r="D4816" t="s">
        <v>130</v>
      </c>
      <c r="E4816" t="s">
        <v>262</v>
      </c>
      <c r="F4816" t="s">
        <v>220</v>
      </c>
      <c r="G4816" t="s">
        <v>271</v>
      </c>
      <c r="H4816" t="s">
        <v>5</v>
      </c>
      <c r="I4816">
        <v>7</v>
      </c>
      <c r="J4816">
        <v>4</v>
      </c>
      <c r="K4816">
        <v>1</v>
      </c>
      <c r="L4816">
        <v>3</v>
      </c>
      <c r="M4816">
        <v>3</v>
      </c>
      <c r="N4816">
        <v>0</v>
      </c>
      <c r="O4816" s="99">
        <f t="shared" si="151"/>
        <v>7</v>
      </c>
      <c r="P4816" s="88">
        <f t="shared" si="152"/>
        <v>0</v>
      </c>
    </row>
    <row r="4817" spans="1:16" x14ac:dyDescent="0.3">
      <c r="A4817" t="s">
        <v>269</v>
      </c>
      <c r="B4817" s="9" t="s">
        <v>405</v>
      </c>
      <c r="C4817" t="s">
        <v>409</v>
      </c>
      <c r="D4817" t="s">
        <v>130</v>
      </c>
      <c r="E4817" t="s">
        <v>262</v>
      </c>
      <c r="F4817" t="s">
        <v>220</v>
      </c>
      <c r="G4817" t="s">
        <v>271</v>
      </c>
      <c r="H4817" t="s">
        <v>7</v>
      </c>
      <c r="I4817">
        <v>5</v>
      </c>
      <c r="J4817">
        <v>3</v>
      </c>
      <c r="K4817">
        <v>0</v>
      </c>
      <c r="L4817">
        <v>3</v>
      </c>
      <c r="M4817">
        <v>1</v>
      </c>
      <c r="N4817">
        <v>1</v>
      </c>
      <c r="O4817" s="99">
        <f t="shared" si="151"/>
        <v>5</v>
      </c>
      <c r="P4817" s="88">
        <f t="shared" si="152"/>
        <v>1</v>
      </c>
    </row>
    <row r="4818" spans="1:16" x14ac:dyDescent="0.3">
      <c r="A4818" t="s">
        <v>269</v>
      </c>
      <c r="B4818" s="9" t="s">
        <v>405</v>
      </c>
      <c r="C4818" t="s">
        <v>409</v>
      </c>
      <c r="D4818" t="s">
        <v>130</v>
      </c>
      <c r="E4818" t="s">
        <v>262</v>
      </c>
      <c r="F4818" t="s">
        <v>220</v>
      </c>
      <c r="G4818" t="s">
        <v>271</v>
      </c>
      <c r="H4818" t="s">
        <v>6</v>
      </c>
      <c r="I4818">
        <v>11</v>
      </c>
      <c r="J4818">
        <v>5</v>
      </c>
      <c r="K4818">
        <v>1</v>
      </c>
      <c r="L4818">
        <v>4</v>
      </c>
      <c r="M4818">
        <v>5</v>
      </c>
      <c r="N4818">
        <v>1</v>
      </c>
      <c r="O4818" s="99">
        <f t="shared" si="151"/>
        <v>11</v>
      </c>
      <c r="P4818" s="88">
        <f t="shared" si="152"/>
        <v>1</v>
      </c>
    </row>
    <row r="4819" spans="1:16" x14ac:dyDescent="0.3">
      <c r="A4819" t="s">
        <v>269</v>
      </c>
      <c r="B4819" s="9" t="s">
        <v>405</v>
      </c>
      <c r="C4819" t="s">
        <v>409</v>
      </c>
      <c r="D4819" t="s">
        <v>132</v>
      </c>
      <c r="E4819" t="s">
        <v>263</v>
      </c>
      <c r="F4819" t="s">
        <v>239</v>
      </c>
      <c r="G4819" t="s">
        <v>271</v>
      </c>
      <c r="H4819" t="s">
        <v>4</v>
      </c>
      <c r="I4819">
        <v>56</v>
      </c>
      <c r="J4819">
        <v>25</v>
      </c>
      <c r="K4819">
        <v>3</v>
      </c>
      <c r="L4819">
        <v>22</v>
      </c>
      <c r="M4819">
        <v>12</v>
      </c>
      <c r="N4819">
        <v>19</v>
      </c>
      <c r="O4819" s="99">
        <f t="shared" si="151"/>
        <v>56</v>
      </c>
      <c r="P4819" s="88">
        <f t="shared" si="152"/>
        <v>19</v>
      </c>
    </row>
    <row r="4820" spans="1:16" x14ac:dyDescent="0.3">
      <c r="A4820" t="s">
        <v>269</v>
      </c>
      <c r="B4820" s="9" t="s">
        <v>405</v>
      </c>
      <c r="C4820" t="s">
        <v>409</v>
      </c>
      <c r="D4820" t="s">
        <v>132</v>
      </c>
      <c r="E4820" t="s">
        <v>263</v>
      </c>
      <c r="F4820" t="s">
        <v>239</v>
      </c>
      <c r="G4820" t="s">
        <v>271</v>
      </c>
      <c r="H4820" t="s">
        <v>5</v>
      </c>
      <c r="I4820">
        <v>3</v>
      </c>
      <c r="J4820">
        <v>1</v>
      </c>
      <c r="K4820">
        <v>0</v>
      </c>
      <c r="L4820">
        <v>1</v>
      </c>
      <c r="M4820">
        <v>2</v>
      </c>
      <c r="N4820">
        <v>0</v>
      </c>
      <c r="O4820" s="99">
        <f t="shared" si="151"/>
        <v>3</v>
      </c>
      <c r="P4820" s="88">
        <f t="shared" si="152"/>
        <v>0</v>
      </c>
    </row>
    <row r="4821" spans="1:16" x14ac:dyDescent="0.3">
      <c r="A4821" t="s">
        <v>269</v>
      </c>
      <c r="B4821" s="9" t="s">
        <v>405</v>
      </c>
      <c r="C4821" t="s">
        <v>409</v>
      </c>
      <c r="D4821" t="s">
        <v>132</v>
      </c>
      <c r="E4821" t="s">
        <v>263</v>
      </c>
      <c r="F4821" t="s">
        <v>239</v>
      </c>
      <c r="G4821" t="s">
        <v>271</v>
      </c>
      <c r="H4821" t="s">
        <v>7</v>
      </c>
      <c r="I4821">
        <v>2</v>
      </c>
      <c r="J4821">
        <v>1</v>
      </c>
      <c r="K4821">
        <v>1</v>
      </c>
      <c r="L4821">
        <v>0</v>
      </c>
      <c r="M4821">
        <v>1</v>
      </c>
      <c r="N4821">
        <v>0</v>
      </c>
      <c r="O4821" s="99">
        <f t="shared" si="151"/>
        <v>2</v>
      </c>
      <c r="P4821" s="88">
        <f t="shared" si="152"/>
        <v>0</v>
      </c>
    </row>
    <row r="4822" spans="1:16" x14ac:dyDescent="0.3">
      <c r="A4822" t="s">
        <v>269</v>
      </c>
      <c r="B4822" s="9" t="s">
        <v>405</v>
      </c>
      <c r="C4822" t="s">
        <v>409</v>
      </c>
      <c r="D4822" t="s">
        <v>132</v>
      </c>
      <c r="E4822" t="s">
        <v>263</v>
      </c>
      <c r="F4822" t="s">
        <v>239</v>
      </c>
      <c r="G4822" t="s">
        <v>271</v>
      </c>
      <c r="H4822" t="s">
        <v>6</v>
      </c>
      <c r="I4822">
        <v>3</v>
      </c>
      <c r="J4822">
        <v>1</v>
      </c>
      <c r="K4822">
        <v>0</v>
      </c>
      <c r="L4822">
        <v>1</v>
      </c>
      <c r="M4822">
        <v>2</v>
      </c>
      <c r="N4822">
        <v>0</v>
      </c>
      <c r="O4822" s="99">
        <f t="shared" si="151"/>
        <v>3</v>
      </c>
      <c r="P4822" s="88">
        <f t="shared" si="152"/>
        <v>0</v>
      </c>
    </row>
    <row r="4823" spans="1:16" x14ac:dyDescent="0.3">
      <c r="A4823" t="s">
        <v>269</v>
      </c>
      <c r="B4823" s="9" t="s">
        <v>405</v>
      </c>
      <c r="C4823" t="s">
        <v>409</v>
      </c>
      <c r="D4823" t="s">
        <v>134</v>
      </c>
      <c r="E4823" t="s">
        <v>264</v>
      </c>
      <c r="F4823" t="s">
        <v>220</v>
      </c>
      <c r="G4823" t="s">
        <v>272</v>
      </c>
      <c r="H4823" t="s">
        <v>4</v>
      </c>
      <c r="I4823">
        <v>4</v>
      </c>
      <c r="J4823">
        <v>1</v>
      </c>
      <c r="K4823">
        <v>0</v>
      </c>
      <c r="L4823">
        <v>1</v>
      </c>
      <c r="M4823">
        <v>2</v>
      </c>
      <c r="N4823">
        <v>1</v>
      </c>
      <c r="O4823" s="99">
        <f t="shared" si="151"/>
        <v>4</v>
      </c>
      <c r="P4823" s="88">
        <f t="shared" si="152"/>
        <v>1</v>
      </c>
    </row>
    <row r="4824" spans="1:16" x14ac:dyDescent="0.3">
      <c r="A4824" t="s">
        <v>269</v>
      </c>
      <c r="B4824" s="9" t="s">
        <v>405</v>
      </c>
      <c r="C4824" t="s">
        <v>409</v>
      </c>
      <c r="D4824" t="s">
        <v>134</v>
      </c>
      <c r="E4824" t="s">
        <v>264</v>
      </c>
      <c r="F4824" t="s">
        <v>220</v>
      </c>
      <c r="G4824" t="s">
        <v>272</v>
      </c>
      <c r="H4824" t="s">
        <v>7</v>
      </c>
      <c r="I4824">
        <v>3</v>
      </c>
      <c r="J4824">
        <v>3</v>
      </c>
      <c r="K4824">
        <v>3</v>
      </c>
      <c r="L4824">
        <v>0</v>
      </c>
      <c r="M4824">
        <v>0</v>
      </c>
      <c r="N4824">
        <v>0</v>
      </c>
      <c r="O4824" s="99">
        <f t="shared" si="151"/>
        <v>3</v>
      </c>
      <c r="P4824" s="88">
        <f t="shared" si="152"/>
        <v>0</v>
      </c>
    </row>
    <row r="4825" spans="1:16" x14ac:dyDescent="0.3">
      <c r="A4825" t="s">
        <v>269</v>
      </c>
      <c r="B4825" s="9" t="s">
        <v>405</v>
      </c>
      <c r="C4825" t="s">
        <v>409</v>
      </c>
      <c r="D4825" t="s">
        <v>136</v>
      </c>
      <c r="E4825" t="s">
        <v>265</v>
      </c>
      <c r="F4825" t="s">
        <v>239</v>
      </c>
      <c r="G4825" t="s">
        <v>271</v>
      </c>
      <c r="H4825" t="s">
        <v>4</v>
      </c>
      <c r="I4825">
        <v>129</v>
      </c>
      <c r="J4825">
        <v>10</v>
      </c>
      <c r="K4825">
        <v>7</v>
      </c>
      <c r="L4825">
        <v>3</v>
      </c>
      <c r="M4825">
        <v>44</v>
      </c>
      <c r="N4825">
        <v>75</v>
      </c>
      <c r="O4825" s="99">
        <f t="shared" si="151"/>
        <v>129</v>
      </c>
      <c r="P4825" s="88">
        <f t="shared" si="152"/>
        <v>75</v>
      </c>
    </row>
    <row r="4826" spans="1:16" x14ac:dyDescent="0.3">
      <c r="A4826" t="s">
        <v>269</v>
      </c>
      <c r="B4826" s="9" t="s">
        <v>405</v>
      </c>
      <c r="C4826" t="s">
        <v>409</v>
      </c>
      <c r="D4826" t="s">
        <v>136</v>
      </c>
      <c r="E4826" t="s">
        <v>265</v>
      </c>
      <c r="F4826" t="s">
        <v>239</v>
      </c>
      <c r="G4826" t="s">
        <v>271</v>
      </c>
      <c r="H4826" t="s">
        <v>5</v>
      </c>
      <c r="I4826">
        <v>22</v>
      </c>
      <c r="J4826">
        <v>3</v>
      </c>
      <c r="K4826">
        <v>0</v>
      </c>
      <c r="L4826">
        <v>3</v>
      </c>
      <c r="M4826">
        <v>5</v>
      </c>
      <c r="N4826">
        <v>14</v>
      </c>
      <c r="O4826" s="99">
        <f t="shared" si="151"/>
        <v>22</v>
      </c>
      <c r="P4826" s="88">
        <f t="shared" si="152"/>
        <v>14</v>
      </c>
    </row>
    <row r="4827" spans="1:16" x14ac:dyDescent="0.3">
      <c r="A4827" t="s">
        <v>269</v>
      </c>
      <c r="B4827" s="9" t="s">
        <v>405</v>
      </c>
      <c r="C4827" t="s">
        <v>409</v>
      </c>
      <c r="D4827" t="s">
        <v>136</v>
      </c>
      <c r="E4827" t="s">
        <v>265</v>
      </c>
      <c r="F4827" t="s">
        <v>239</v>
      </c>
      <c r="G4827" t="s">
        <v>271</v>
      </c>
      <c r="H4827" t="s">
        <v>7</v>
      </c>
      <c r="I4827">
        <v>16</v>
      </c>
      <c r="J4827">
        <v>9</v>
      </c>
      <c r="K4827">
        <v>0</v>
      </c>
      <c r="L4827">
        <v>9</v>
      </c>
      <c r="M4827">
        <v>3</v>
      </c>
      <c r="N4827">
        <v>4</v>
      </c>
      <c r="O4827" s="99">
        <f t="shared" si="151"/>
        <v>16</v>
      </c>
      <c r="P4827" s="88">
        <f t="shared" si="152"/>
        <v>4</v>
      </c>
    </row>
    <row r="4828" spans="1:16" x14ac:dyDescent="0.3">
      <c r="A4828" t="s">
        <v>269</v>
      </c>
      <c r="B4828" s="9" t="s">
        <v>405</v>
      </c>
      <c r="C4828" t="s">
        <v>409</v>
      </c>
      <c r="D4828" t="s">
        <v>136</v>
      </c>
      <c r="E4828" t="s">
        <v>265</v>
      </c>
      <c r="F4828" t="s">
        <v>239</v>
      </c>
      <c r="G4828" t="s">
        <v>271</v>
      </c>
      <c r="H4828" t="s">
        <v>6</v>
      </c>
      <c r="I4828">
        <v>5</v>
      </c>
      <c r="J4828">
        <v>0</v>
      </c>
      <c r="K4828">
        <v>0</v>
      </c>
      <c r="L4828">
        <v>0</v>
      </c>
      <c r="M4828">
        <v>1</v>
      </c>
      <c r="N4828">
        <v>4</v>
      </c>
      <c r="O4828" s="99">
        <f t="shared" si="151"/>
        <v>5</v>
      </c>
      <c r="P4828" s="88">
        <f t="shared" si="152"/>
        <v>4</v>
      </c>
    </row>
    <row r="4829" spans="1:16" x14ac:dyDescent="0.3">
      <c r="A4829" t="s">
        <v>269</v>
      </c>
      <c r="B4829" s="9" t="s">
        <v>405</v>
      </c>
      <c r="C4829" t="s">
        <v>409</v>
      </c>
      <c r="D4829" t="s">
        <v>138</v>
      </c>
      <c r="E4829" t="s">
        <v>266</v>
      </c>
      <c r="F4829" t="s">
        <v>220</v>
      </c>
      <c r="G4829" t="s">
        <v>272</v>
      </c>
      <c r="H4829" t="s">
        <v>4</v>
      </c>
      <c r="I4829">
        <v>18</v>
      </c>
      <c r="J4829">
        <v>6</v>
      </c>
      <c r="K4829">
        <v>0</v>
      </c>
      <c r="L4829">
        <v>6</v>
      </c>
      <c r="M4829">
        <v>5</v>
      </c>
      <c r="N4829">
        <v>7</v>
      </c>
      <c r="O4829" s="99">
        <f t="shared" si="151"/>
        <v>18</v>
      </c>
      <c r="P4829" s="88">
        <f t="shared" si="152"/>
        <v>7</v>
      </c>
    </row>
    <row r="4830" spans="1:16" x14ac:dyDescent="0.3">
      <c r="A4830" t="s">
        <v>269</v>
      </c>
      <c r="B4830" s="9" t="s">
        <v>405</v>
      </c>
      <c r="C4830" t="s">
        <v>409</v>
      </c>
      <c r="D4830" t="s">
        <v>138</v>
      </c>
      <c r="E4830" t="s">
        <v>266</v>
      </c>
      <c r="F4830" t="s">
        <v>220</v>
      </c>
      <c r="G4830" t="s">
        <v>272</v>
      </c>
      <c r="H4830" t="s">
        <v>5</v>
      </c>
      <c r="I4830">
        <v>4</v>
      </c>
      <c r="J4830">
        <v>1</v>
      </c>
      <c r="K4830">
        <v>0</v>
      </c>
      <c r="L4830">
        <v>1</v>
      </c>
      <c r="M4830">
        <v>1</v>
      </c>
      <c r="N4830">
        <v>2</v>
      </c>
      <c r="O4830" s="99">
        <f t="shared" si="151"/>
        <v>4</v>
      </c>
      <c r="P4830" s="88">
        <f t="shared" si="152"/>
        <v>2</v>
      </c>
    </row>
    <row r="4831" spans="1:16" x14ac:dyDescent="0.3">
      <c r="A4831" t="s">
        <v>269</v>
      </c>
      <c r="B4831" s="9" t="s">
        <v>405</v>
      </c>
      <c r="C4831" t="s">
        <v>409</v>
      </c>
      <c r="D4831" t="s">
        <v>138</v>
      </c>
      <c r="E4831" t="s">
        <v>266</v>
      </c>
      <c r="F4831" t="s">
        <v>220</v>
      </c>
      <c r="G4831" t="s">
        <v>272</v>
      </c>
      <c r="H4831" t="s">
        <v>7</v>
      </c>
      <c r="I4831">
        <v>1</v>
      </c>
      <c r="J4831">
        <v>0</v>
      </c>
      <c r="K4831">
        <v>0</v>
      </c>
      <c r="L4831">
        <v>0</v>
      </c>
      <c r="M4831">
        <v>1</v>
      </c>
      <c r="N4831">
        <v>0</v>
      </c>
      <c r="O4831" s="99">
        <f t="shared" si="151"/>
        <v>1</v>
      </c>
      <c r="P4831" s="88">
        <f t="shared" si="152"/>
        <v>0</v>
      </c>
    </row>
    <row r="4832" spans="1:16" x14ac:dyDescent="0.3">
      <c r="A4832" t="s">
        <v>269</v>
      </c>
      <c r="B4832" s="9" t="s">
        <v>405</v>
      </c>
      <c r="C4832" t="s">
        <v>409</v>
      </c>
      <c r="D4832" t="s">
        <v>138</v>
      </c>
      <c r="E4832" t="s">
        <v>266</v>
      </c>
      <c r="F4832" t="s">
        <v>220</v>
      </c>
      <c r="G4832" t="s">
        <v>272</v>
      </c>
      <c r="H4832" t="s">
        <v>6</v>
      </c>
      <c r="I4832">
        <v>3</v>
      </c>
      <c r="J4832">
        <v>3</v>
      </c>
      <c r="K4832">
        <v>1</v>
      </c>
      <c r="L4832">
        <v>2</v>
      </c>
      <c r="M4832">
        <v>0</v>
      </c>
      <c r="N4832">
        <v>0</v>
      </c>
      <c r="O4832" s="99">
        <f t="shared" si="151"/>
        <v>3</v>
      </c>
      <c r="P4832" s="88">
        <f t="shared" si="152"/>
        <v>0</v>
      </c>
    </row>
    <row r="4833" spans="1:16" x14ac:dyDescent="0.3">
      <c r="A4833" t="s">
        <v>269</v>
      </c>
      <c r="B4833" s="9" t="s">
        <v>405</v>
      </c>
      <c r="C4833" t="s">
        <v>409</v>
      </c>
      <c r="D4833" t="s">
        <v>140</v>
      </c>
      <c r="E4833" t="s">
        <v>267</v>
      </c>
      <c r="F4833" t="s">
        <v>239</v>
      </c>
      <c r="G4833" t="s">
        <v>271</v>
      </c>
      <c r="H4833" t="s">
        <v>4</v>
      </c>
      <c r="I4833">
        <v>94</v>
      </c>
      <c r="J4833">
        <v>51</v>
      </c>
      <c r="K4833">
        <v>4</v>
      </c>
      <c r="L4833">
        <v>47</v>
      </c>
      <c r="M4833">
        <v>13</v>
      </c>
      <c r="N4833">
        <v>30</v>
      </c>
      <c r="O4833" s="99">
        <f t="shared" si="151"/>
        <v>94</v>
      </c>
      <c r="P4833" s="88">
        <f t="shared" si="152"/>
        <v>30</v>
      </c>
    </row>
    <row r="4834" spans="1:16" x14ac:dyDescent="0.3">
      <c r="A4834" t="s">
        <v>269</v>
      </c>
      <c r="B4834" s="9" t="s">
        <v>405</v>
      </c>
      <c r="C4834" t="s">
        <v>409</v>
      </c>
      <c r="D4834" t="s">
        <v>140</v>
      </c>
      <c r="E4834" t="s">
        <v>267</v>
      </c>
      <c r="F4834" t="s">
        <v>239</v>
      </c>
      <c r="G4834" t="s">
        <v>271</v>
      </c>
      <c r="H4834" t="s">
        <v>5</v>
      </c>
      <c r="I4834">
        <v>11</v>
      </c>
      <c r="J4834">
        <v>2</v>
      </c>
      <c r="K4834">
        <v>0</v>
      </c>
      <c r="L4834">
        <v>2</v>
      </c>
      <c r="M4834">
        <v>6</v>
      </c>
      <c r="N4834">
        <v>3</v>
      </c>
      <c r="O4834" s="99">
        <f t="shared" si="151"/>
        <v>11</v>
      </c>
      <c r="P4834" s="88">
        <f t="shared" si="152"/>
        <v>3</v>
      </c>
    </row>
    <row r="4835" spans="1:16" x14ac:dyDescent="0.3">
      <c r="A4835" t="s">
        <v>269</v>
      </c>
      <c r="B4835" s="9" t="s">
        <v>405</v>
      </c>
      <c r="C4835" t="s">
        <v>409</v>
      </c>
      <c r="D4835" t="s">
        <v>140</v>
      </c>
      <c r="E4835" t="s">
        <v>267</v>
      </c>
      <c r="F4835" t="s">
        <v>239</v>
      </c>
      <c r="G4835" t="s">
        <v>271</v>
      </c>
      <c r="H4835" t="s">
        <v>7</v>
      </c>
      <c r="I4835">
        <v>4</v>
      </c>
      <c r="J4835">
        <v>3</v>
      </c>
      <c r="K4835">
        <v>1</v>
      </c>
      <c r="L4835">
        <v>2</v>
      </c>
      <c r="M4835">
        <v>0</v>
      </c>
      <c r="N4835">
        <v>1</v>
      </c>
      <c r="O4835" s="99">
        <f t="shared" si="151"/>
        <v>4</v>
      </c>
      <c r="P4835" s="88">
        <f t="shared" si="152"/>
        <v>1</v>
      </c>
    </row>
    <row r="4836" spans="1:16" x14ac:dyDescent="0.3">
      <c r="A4836" t="s">
        <v>269</v>
      </c>
      <c r="B4836" s="9" t="s">
        <v>405</v>
      </c>
      <c r="C4836" t="s">
        <v>409</v>
      </c>
      <c r="D4836" t="s">
        <v>140</v>
      </c>
      <c r="E4836" t="s">
        <v>267</v>
      </c>
      <c r="F4836" t="s">
        <v>239</v>
      </c>
      <c r="G4836" t="s">
        <v>271</v>
      </c>
      <c r="H4836" t="s">
        <v>6</v>
      </c>
      <c r="I4836">
        <v>5</v>
      </c>
      <c r="J4836">
        <v>5</v>
      </c>
      <c r="K4836">
        <v>2</v>
      </c>
      <c r="L4836">
        <v>3</v>
      </c>
      <c r="M4836">
        <v>0</v>
      </c>
      <c r="N4836">
        <v>0</v>
      </c>
      <c r="O4836" s="99">
        <f t="shared" si="151"/>
        <v>5</v>
      </c>
      <c r="P4836" s="88">
        <f t="shared" si="152"/>
        <v>0</v>
      </c>
    </row>
    <row r="4837" spans="1:16" x14ac:dyDescent="0.3">
      <c r="A4837" t="s">
        <v>269</v>
      </c>
      <c r="B4837" s="9" t="s">
        <v>410</v>
      </c>
      <c r="C4837" t="s">
        <v>411</v>
      </c>
      <c r="D4837" t="s">
        <v>52</v>
      </c>
      <c r="E4837" t="s">
        <v>219</v>
      </c>
      <c r="F4837" t="s">
        <v>220</v>
      </c>
      <c r="G4837" t="s">
        <v>271</v>
      </c>
      <c r="H4837" t="s">
        <v>4</v>
      </c>
      <c r="I4837">
        <v>19</v>
      </c>
      <c r="J4837">
        <v>11</v>
      </c>
      <c r="K4837">
        <v>0</v>
      </c>
      <c r="L4837">
        <v>11</v>
      </c>
      <c r="M4837">
        <v>7</v>
      </c>
      <c r="N4837">
        <v>1</v>
      </c>
      <c r="O4837" s="99">
        <f t="shared" si="151"/>
        <v>19</v>
      </c>
      <c r="P4837" s="88">
        <f t="shared" si="152"/>
        <v>1</v>
      </c>
    </row>
    <row r="4838" spans="1:16" x14ac:dyDescent="0.3">
      <c r="A4838" t="s">
        <v>269</v>
      </c>
      <c r="B4838" s="9" t="s">
        <v>410</v>
      </c>
      <c r="C4838" t="s">
        <v>411</v>
      </c>
      <c r="D4838" t="s">
        <v>52</v>
      </c>
      <c r="E4838" t="s">
        <v>219</v>
      </c>
      <c r="F4838" t="s">
        <v>220</v>
      </c>
      <c r="G4838" t="s">
        <v>271</v>
      </c>
      <c r="H4838" t="s">
        <v>5</v>
      </c>
      <c r="I4838">
        <v>5</v>
      </c>
      <c r="J4838">
        <v>4</v>
      </c>
      <c r="K4838">
        <v>1</v>
      </c>
      <c r="L4838">
        <v>3</v>
      </c>
      <c r="M4838">
        <v>1</v>
      </c>
      <c r="N4838">
        <v>0</v>
      </c>
      <c r="O4838" s="99">
        <f t="shared" si="151"/>
        <v>5</v>
      </c>
      <c r="P4838" s="88">
        <f t="shared" si="152"/>
        <v>0</v>
      </c>
    </row>
    <row r="4839" spans="1:16" x14ac:dyDescent="0.3">
      <c r="A4839" t="s">
        <v>269</v>
      </c>
      <c r="B4839" s="9" t="s">
        <v>410</v>
      </c>
      <c r="C4839" t="s">
        <v>411</v>
      </c>
      <c r="D4839" t="s">
        <v>52</v>
      </c>
      <c r="E4839" t="s">
        <v>219</v>
      </c>
      <c r="F4839" t="s">
        <v>220</v>
      </c>
      <c r="G4839" t="s">
        <v>271</v>
      </c>
      <c r="H4839" t="s">
        <v>7</v>
      </c>
      <c r="I4839">
        <v>2</v>
      </c>
      <c r="J4839">
        <v>2</v>
      </c>
      <c r="K4839">
        <v>1</v>
      </c>
      <c r="L4839">
        <v>1</v>
      </c>
      <c r="M4839">
        <v>0</v>
      </c>
      <c r="N4839">
        <v>0</v>
      </c>
      <c r="O4839" s="99">
        <f t="shared" si="151"/>
        <v>2</v>
      </c>
      <c r="P4839" s="88">
        <f t="shared" si="152"/>
        <v>0</v>
      </c>
    </row>
    <row r="4840" spans="1:16" x14ac:dyDescent="0.3">
      <c r="A4840" t="s">
        <v>269</v>
      </c>
      <c r="B4840" s="9" t="s">
        <v>410</v>
      </c>
      <c r="C4840" t="s">
        <v>411</v>
      </c>
      <c r="D4840" t="s">
        <v>52</v>
      </c>
      <c r="E4840" t="s">
        <v>219</v>
      </c>
      <c r="F4840" t="s">
        <v>220</v>
      </c>
      <c r="G4840" t="s">
        <v>271</v>
      </c>
      <c r="H4840" t="s">
        <v>6</v>
      </c>
      <c r="I4840">
        <v>1</v>
      </c>
      <c r="J4840">
        <v>0</v>
      </c>
      <c r="K4840">
        <v>0</v>
      </c>
      <c r="L4840">
        <v>0</v>
      </c>
      <c r="M4840">
        <v>1</v>
      </c>
      <c r="N4840">
        <v>0</v>
      </c>
      <c r="O4840" s="99">
        <f t="shared" si="151"/>
        <v>1</v>
      </c>
      <c r="P4840" s="88">
        <f t="shared" si="152"/>
        <v>0</v>
      </c>
    </row>
    <row r="4841" spans="1:16" x14ac:dyDescent="0.3">
      <c r="A4841" t="s">
        <v>269</v>
      </c>
      <c r="B4841" s="9" t="s">
        <v>410</v>
      </c>
      <c r="C4841" t="s">
        <v>411</v>
      </c>
      <c r="D4841" t="s">
        <v>54</v>
      </c>
      <c r="E4841" t="s">
        <v>222</v>
      </c>
      <c r="F4841" t="s">
        <v>220</v>
      </c>
      <c r="G4841" t="s">
        <v>272</v>
      </c>
      <c r="H4841" t="s">
        <v>4</v>
      </c>
      <c r="I4841">
        <v>4</v>
      </c>
      <c r="J4841">
        <v>1</v>
      </c>
      <c r="K4841">
        <v>0</v>
      </c>
      <c r="L4841">
        <v>1</v>
      </c>
      <c r="M4841">
        <v>2</v>
      </c>
      <c r="N4841">
        <v>1</v>
      </c>
      <c r="O4841" s="99">
        <f t="shared" si="151"/>
        <v>4</v>
      </c>
      <c r="P4841" s="88">
        <f t="shared" si="152"/>
        <v>1</v>
      </c>
    </row>
    <row r="4842" spans="1:16" x14ac:dyDescent="0.3">
      <c r="A4842" t="s">
        <v>269</v>
      </c>
      <c r="B4842" s="9" t="s">
        <v>410</v>
      </c>
      <c r="C4842" t="s">
        <v>411</v>
      </c>
      <c r="D4842" t="s">
        <v>56</v>
      </c>
      <c r="E4842" t="s">
        <v>224</v>
      </c>
      <c r="F4842" t="s">
        <v>220</v>
      </c>
      <c r="G4842" t="s">
        <v>271</v>
      </c>
      <c r="H4842" t="s">
        <v>4</v>
      </c>
      <c r="I4842">
        <v>17</v>
      </c>
      <c r="J4842">
        <v>10</v>
      </c>
      <c r="K4842">
        <v>1</v>
      </c>
      <c r="L4842">
        <v>9</v>
      </c>
      <c r="M4842">
        <v>4</v>
      </c>
      <c r="N4842">
        <v>3</v>
      </c>
      <c r="O4842" s="99">
        <f t="shared" si="151"/>
        <v>17</v>
      </c>
      <c r="P4842" s="88">
        <f t="shared" si="152"/>
        <v>3</v>
      </c>
    </row>
    <row r="4843" spans="1:16" x14ac:dyDescent="0.3">
      <c r="A4843" t="s">
        <v>269</v>
      </c>
      <c r="B4843" s="9" t="s">
        <v>410</v>
      </c>
      <c r="C4843" t="s">
        <v>411</v>
      </c>
      <c r="D4843" t="s">
        <v>56</v>
      </c>
      <c r="E4843" t="s">
        <v>224</v>
      </c>
      <c r="F4843" t="s">
        <v>220</v>
      </c>
      <c r="G4843" t="s">
        <v>271</v>
      </c>
      <c r="H4843" t="s">
        <v>5</v>
      </c>
      <c r="I4843">
        <v>1</v>
      </c>
      <c r="J4843">
        <v>0</v>
      </c>
      <c r="K4843">
        <v>0</v>
      </c>
      <c r="L4843">
        <v>0</v>
      </c>
      <c r="M4843">
        <v>1</v>
      </c>
      <c r="N4843">
        <v>0</v>
      </c>
      <c r="O4843" s="99">
        <f t="shared" si="151"/>
        <v>1</v>
      </c>
      <c r="P4843" s="88">
        <f t="shared" si="152"/>
        <v>0</v>
      </c>
    </row>
    <row r="4844" spans="1:16" x14ac:dyDescent="0.3">
      <c r="A4844" t="s">
        <v>269</v>
      </c>
      <c r="B4844" s="9" t="s">
        <v>410</v>
      </c>
      <c r="C4844" t="s">
        <v>411</v>
      </c>
      <c r="D4844" t="s">
        <v>56</v>
      </c>
      <c r="E4844" t="s">
        <v>224</v>
      </c>
      <c r="F4844" t="s">
        <v>220</v>
      </c>
      <c r="G4844" t="s">
        <v>271</v>
      </c>
      <c r="H4844" t="s">
        <v>7</v>
      </c>
      <c r="I4844">
        <v>2</v>
      </c>
      <c r="J4844">
        <v>1</v>
      </c>
      <c r="K4844">
        <v>1</v>
      </c>
      <c r="L4844">
        <v>0</v>
      </c>
      <c r="M4844">
        <v>1</v>
      </c>
      <c r="N4844">
        <v>0</v>
      </c>
      <c r="O4844" s="99">
        <f t="shared" si="151"/>
        <v>2</v>
      </c>
      <c r="P4844" s="88">
        <f t="shared" si="152"/>
        <v>0</v>
      </c>
    </row>
    <row r="4845" spans="1:16" x14ac:dyDescent="0.3">
      <c r="A4845" t="s">
        <v>269</v>
      </c>
      <c r="B4845" s="9" t="s">
        <v>410</v>
      </c>
      <c r="C4845" t="s">
        <v>411</v>
      </c>
      <c r="D4845" t="s">
        <v>56</v>
      </c>
      <c r="E4845" t="s">
        <v>224</v>
      </c>
      <c r="F4845" t="s">
        <v>220</v>
      </c>
      <c r="G4845" t="s">
        <v>271</v>
      </c>
      <c r="H4845" t="s">
        <v>6</v>
      </c>
      <c r="I4845">
        <v>1</v>
      </c>
      <c r="J4845">
        <v>0</v>
      </c>
      <c r="K4845">
        <v>0</v>
      </c>
      <c r="L4845">
        <v>0</v>
      </c>
      <c r="M4845">
        <v>1</v>
      </c>
      <c r="N4845">
        <v>0</v>
      </c>
      <c r="O4845" s="99">
        <f t="shared" si="151"/>
        <v>1</v>
      </c>
      <c r="P4845" s="88">
        <f t="shared" si="152"/>
        <v>0</v>
      </c>
    </row>
    <row r="4846" spans="1:16" x14ac:dyDescent="0.3">
      <c r="A4846" t="s">
        <v>269</v>
      </c>
      <c r="B4846" s="9" t="s">
        <v>410</v>
      </c>
      <c r="C4846" t="s">
        <v>411</v>
      </c>
      <c r="D4846" t="s">
        <v>58</v>
      </c>
      <c r="E4846" t="s">
        <v>225</v>
      </c>
      <c r="F4846" t="s">
        <v>220</v>
      </c>
      <c r="G4846" t="s">
        <v>272</v>
      </c>
      <c r="H4846" t="s">
        <v>4</v>
      </c>
      <c r="I4846">
        <v>15</v>
      </c>
      <c r="J4846">
        <v>8</v>
      </c>
      <c r="K4846">
        <v>2</v>
      </c>
      <c r="L4846">
        <v>6</v>
      </c>
      <c r="M4846">
        <v>7</v>
      </c>
      <c r="N4846">
        <v>0</v>
      </c>
      <c r="O4846" s="99">
        <f t="shared" si="151"/>
        <v>15</v>
      </c>
      <c r="P4846" s="88">
        <f t="shared" si="152"/>
        <v>0</v>
      </c>
    </row>
    <row r="4847" spans="1:16" x14ac:dyDescent="0.3">
      <c r="A4847" t="s">
        <v>269</v>
      </c>
      <c r="B4847" s="9" t="s">
        <v>410</v>
      </c>
      <c r="C4847" t="s">
        <v>411</v>
      </c>
      <c r="D4847" t="s">
        <v>58</v>
      </c>
      <c r="E4847" t="s">
        <v>225</v>
      </c>
      <c r="F4847" t="s">
        <v>220</v>
      </c>
      <c r="G4847" t="s">
        <v>272</v>
      </c>
      <c r="H4847" t="s">
        <v>5</v>
      </c>
      <c r="I4847">
        <v>5</v>
      </c>
      <c r="J4847">
        <v>1</v>
      </c>
      <c r="K4847">
        <v>0</v>
      </c>
      <c r="L4847">
        <v>1</v>
      </c>
      <c r="M4847">
        <v>4</v>
      </c>
      <c r="N4847">
        <v>0</v>
      </c>
      <c r="O4847" s="99">
        <f t="shared" si="151"/>
        <v>5</v>
      </c>
      <c r="P4847" s="88">
        <f t="shared" si="152"/>
        <v>0</v>
      </c>
    </row>
    <row r="4848" spans="1:16" x14ac:dyDescent="0.3">
      <c r="A4848" t="s">
        <v>269</v>
      </c>
      <c r="B4848" s="9" t="s">
        <v>410</v>
      </c>
      <c r="C4848" t="s">
        <v>411</v>
      </c>
      <c r="D4848" t="s">
        <v>58</v>
      </c>
      <c r="E4848" t="s">
        <v>225</v>
      </c>
      <c r="F4848" t="s">
        <v>220</v>
      </c>
      <c r="G4848" t="s">
        <v>272</v>
      </c>
      <c r="H4848" t="s">
        <v>7</v>
      </c>
      <c r="I4848">
        <v>22</v>
      </c>
      <c r="J4848">
        <v>1</v>
      </c>
      <c r="K4848">
        <v>0</v>
      </c>
      <c r="L4848">
        <v>1</v>
      </c>
      <c r="M4848">
        <v>21</v>
      </c>
      <c r="N4848">
        <v>0</v>
      </c>
      <c r="O4848" s="99">
        <f t="shared" si="151"/>
        <v>22</v>
      </c>
      <c r="P4848" s="88">
        <f t="shared" si="152"/>
        <v>0</v>
      </c>
    </row>
    <row r="4849" spans="1:16" x14ac:dyDescent="0.3">
      <c r="A4849" t="s">
        <v>269</v>
      </c>
      <c r="B4849" s="9" t="s">
        <v>410</v>
      </c>
      <c r="C4849" t="s">
        <v>411</v>
      </c>
      <c r="D4849" t="s">
        <v>60</v>
      </c>
      <c r="E4849" t="s">
        <v>226</v>
      </c>
      <c r="F4849" t="s">
        <v>220</v>
      </c>
      <c r="G4849" t="s">
        <v>273</v>
      </c>
      <c r="H4849" t="s">
        <v>4</v>
      </c>
      <c r="I4849">
        <v>14</v>
      </c>
      <c r="J4849">
        <v>9</v>
      </c>
      <c r="K4849">
        <v>1</v>
      </c>
      <c r="L4849">
        <v>8</v>
      </c>
      <c r="M4849">
        <v>4</v>
      </c>
      <c r="N4849">
        <v>1</v>
      </c>
      <c r="O4849" s="99">
        <f t="shared" si="151"/>
        <v>14</v>
      </c>
      <c r="P4849" s="88">
        <f t="shared" si="152"/>
        <v>1</v>
      </c>
    </row>
    <row r="4850" spans="1:16" x14ac:dyDescent="0.3">
      <c r="A4850" t="s">
        <v>269</v>
      </c>
      <c r="B4850" s="9" t="s">
        <v>410</v>
      </c>
      <c r="C4850" t="s">
        <v>411</v>
      </c>
      <c r="D4850" t="s">
        <v>60</v>
      </c>
      <c r="E4850" t="s">
        <v>226</v>
      </c>
      <c r="F4850" t="s">
        <v>220</v>
      </c>
      <c r="G4850" t="s">
        <v>273</v>
      </c>
      <c r="H4850" t="s">
        <v>5</v>
      </c>
      <c r="I4850">
        <v>2</v>
      </c>
      <c r="J4850">
        <v>1</v>
      </c>
      <c r="K4850">
        <v>0</v>
      </c>
      <c r="L4850">
        <v>1</v>
      </c>
      <c r="M4850">
        <v>1</v>
      </c>
      <c r="N4850">
        <v>0</v>
      </c>
      <c r="O4850" s="99">
        <f t="shared" si="151"/>
        <v>2</v>
      </c>
      <c r="P4850" s="88">
        <f t="shared" si="152"/>
        <v>0</v>
      </c>
    </row>
    <row r="4851" spans="1:16" x14ac:dyDescent="0.3">
      <c r="A4851" t="s">
        <v>269</v>
      </c>
      <c r="B4851" s="9" t="s">
        <v>410</v>
      </c>
      <c r="C4851" t="s">
        <v>411</v>
      </c>
      <c r="D4851" t="s">
        <v>60</v>
      </c>
      <c r="E4851" t="s">
        <v>226</v>
      </c>
      <c r="F4851" t="s">
        <v>220</v>
      </c>
      <c r="G4851" t="s">
        <v>273</v>
      </c>
      <c r="H4851" t="s">
        <v>7</v>
      </c>
      <c r="I4851">
        <v>5</v>
      </c>
      <c r="J4851">
        <v>2</v>
      </c>
      <c r="K4851">
        <v>1</v>
      </c>
      <c r="L4851">
        <v>1</v>
      </c>
      <c r="M4851">
        <v>3</v>
      </c>
      <c r="N4851">
        <v>0</v>
      </c>
      <c r="O4851" s="99">
        <f t="shared" si="151"/>
        <v>5</v>
      </c>
      <c r="P4851" s="88">
        <f t="shared" si="152"/>
        <v>0</v>
      </c>
    </row>
    <row r="4852" spans="1:16" x14ac:dyDescent="0.3">
      <c r="A4852" t="s">
        <v>269</v>
      </c>
      <c r="B4852" s="9" t="s">
        <v>410</v>
      </c>
      <c r="C4852" t="s">
        <v>411</v>
      </c>
      <c r="D4852" t="s">
        <v>60</v>
      </c>
      <c r="E4852" t="s">
        <v>226</v>
      </c>
      <c r="F4852" t="s">
        <v>220</v>
      </c>
      <c r="G4852" t="s">
        <v>273</v>
      </c>
      <c r="H4852" t="s">
        <v>6</v>
      </c>
      <c r="I4852">
        <v>5</v>
      </c>
      <c r="J4852">
        <v>4</v>
      </c>
      <c r="K4852">
        <v>2</v>
      </c>
      <c r="L4852">
        <v>2</v>
      </c>
      <c r="M4852">
        <v>1</v>
      </c>
      <c r="N4852">
        <v>0</v>
      </c>
      <c r="O4852" s="99">
        <f t="shared" si="151"/>
        <v>5</v>
      </c>
      <c r="P4852" s="88">
        <f t="shared" si="152"/>
        <v>0</v>
      </c>
    </row>
    <row r="4853" spans="1:16" x14ac:dyDescent="0.3">
      <c r="A4853" t="s">
        <v>269</v>
      </c>
      <c r="B4853" s="9" t="s">
        <v>410</v>
      </c>
      <c r="C4853" t="s">
        <v>411</v>
      </c>
      <c r="D4853" t="s">
        <v>62</v>
      </c>
      <c r="E4853" t="s">
        <v>228</v>
      </c>
      <c r="F4853" t="s">
        <v>220</v>
      </c>
      <c r="G4853" t="s">
        <v>272</v>
      </c>
      <c r="H4853" t="s">
        <v>4</v>
      </c>
      <c r="I4853">
        <v>18</v>
      </c>
      <c r="J4853">
        <v>12</v>
      </c>
      <c r="K4853">
        <v>0</v>
      </c>
      <c r="L4853">
        <v>12</v>
      </c>
      <c r="M4853">
        <v>2</v>
      </c>
      <c r="N4853">
        <v>4</v>
      </c>
      <c r="O4853" s="99">
        <f t="shared" si="151"/>
        <v>18</v>
      </c>
      <c r="P4853" s="88">
        <f t="shared" si="152"/>
        <v>4</v>
      </c>
    </row>
    <row r="4854" spans="1:16" x14ac:dyDescent="0.3">
      <c r="A4854" t="s">
        <v>269</v>
      </c>
      <c r="B4854" s="9" t="s">
        <v>410</v>
      </c>
      <c r="C4854" t="s">
        <v>411</v>
      </c>
      <c r="D4854" t="s">
        <v>62</v>
      </c>
      <c r="E4854" t="s">
        <v>228</v>
      </c>
      <c r="F4854" t="s">
        <v>220</v>
      </c>
      <c r="G4854" t="s">
        <v>272</v>
      </c>
      <c r="H4854" t="s">
        <v>5</v>
      </c>
      <c r="I4854">
        <v>5</v>
      </c>
      <c r="J4854">
        <v>0</v>
      </c>
      <c r="K4854">
        <v>0</v>
      </c>
      <c r="L4854">
        <v>0</v>
      </c>
      <c r="M4854">
        <v>0</v>
      </c>
      <c r="N4854">
        <v>5</v>
      </c>
      <c r="O4854" s="99">
        <f t="shared" si="151"/>
        <v>5</v>
      </c>
      <c r="P4854" s="88">
        <f t="shared" si="152"/>
        <v>5</v>
      </c>
    </row>
    <row r="4855" spans="1:16" x14ac:dyDescent="0.3">
      <c r="A4855" t="s">
        <v>269</v>
      </c>
      <c r="B4855" s="9" t="s">
        <v>410</v>
      </c>
      <c r="C4855" t="s">
        <v>411</v>
      </c>
      <c r="D4855" t="s">
        <v>62</v>
      </c>
      <c r="E4855" t="s">
        <v>228</v>
      </c>
      <c r="F4855" t="s">
        <v>220</v>
      </c>
      <c r="G4855" t="s">
        <v>272</v>
      </c>
      <c r="H4855" t="s">
        <v>7</v>
      </c>
      <c r="I4855">
        <v>2</v>
      </c>
      <c r="J4855">
        <v>1</v>
      </c>
      <c r="K4855">
        <v>1</v>
      </c>
      <c r="L4855">
        <v>0</v>
      </c>
      <c r="M4855">
        <v>0</v>
      </c>
      <c r="N4855">
        <v>1</v>
      </c>
      <c r="O4855" s="99">
        <f t="shared" si="151"/>
        <v>2</v>
      </c>
      <c r="P4855" s="88">
        <f t="shared" si="152"/>
        <v>1</v>
      </c>
    </row>
    <row r="4856" spans="1:16" x14ac:dyDescent="0.3">
      <c r="A4856" t="s">
        <v>269</v>
      </c>
      <c r="B4856" s="9" t="s">
        <v>410</v>
      </c>
      <c r="C4856" t="s">
        <v>411</v>
      </c>
      <c r="D4856" t="s">
        <v>62</v>
      </c>
      <c r="E4856" t="s">
        <v>228</v>
      </c>
      <c r="F4856" t="s">
        <v>220</v>
      </c>
      <c r="G4856" t="s">
        <v>272</v>
      </c>
      <c r="H4856" t="s">
        <v>6</v>
      </c>
      <c r="I4856">
        <v>3</v>
      </c>
      <c r="J4856">
        <v>2</v>
      </c>
      <c r="K4856">
        <v>0</v>
      </c>
      <c r="L4856">
        <v>2</v>
      </c>
      <c r="M4856">
        <v>0</v>
      </c>
      <c r="N4856">
        <v>1</v>
      </c>
      <c r="O4856" s="99">
        <f t="shared" si="151"/>
        <v>3</v>
      </c>
      <c r="P4856" s="88">
        <f t="shared" si="152"/>
        <v>1</v>
      </c>
    </row>
    <row r="4857" spans="1:16" x14ac:dyDescent="0.3">
      <c r="A4857" t="s">
        <v>269</v>
      </c>
      <c r="B4857" s="9" t="s">
        <v>410</v>
      </c>
      <c r="C4857" t="s">
        <v>411</v>
      </c>
      <c r="D4857" t="s">
        <v>64</v>
      </c>
      <c r="E4857" t="s">
        <v>229</v>
      </c>
      <c r="F4857" t="s">
        <v>220</v>
      </c>
      <c r="G4857" t="s">
        <v>271</v>
      </c>
      <c r="H4857" t="s">
        <v>4</v>
      </c>
      <c r="I4857">
        <v>4</v>
      </c>
      <c r="J4857">
        <v>3</v>
      </c>
      <c r="K4857">
        <v>0</v>
      </c>
      <c r="L4857">
        <v>3</v>
      </c>
      <c r="M4857">
        <v>0</v>
      </c>
      <c r="N4857">
        <v>1</v>
      </c>
      <c r="O4857" s="99">
        <f t="shared" si="151"/>
        <v>4</v>
      </c>
      <c r="P4857" s="88">
        <f t="shared" si="152"/>
        <v>1</v>
      </c>
    </row>
    <row r="4858" spans="1:16" x14ac:dyDescent="0.3">
      <c r="A4858" t="s">
        <v>269</v>
      </c>
      <c r="B4858" s="9" t="s">
        <v>410</v>
      </c>
      <c r="C4858" t="s">
        <v>411</v>
      </c>
      <c r="D4858" t="s">
        <v>64</v>
      </c>
      <c r="E4858" t="s">
        <v>229</v>
      </c>
      <c r="F4858" t="s">
        <v>220</v>
      </c>
      <c r="G4858" t="s">
        <v>271</v>
      </c>
      <c r="H4858" t="s">
        <v>5</v>
      </c>
      <c r="I4858">
        <v>1</v>
      </c>
      <c r="J4858">
        <v>0</v>
      </c>
      <c r="K4858">
        <v>0</v>
      </c>
      <c r="L4858">
        <v>0</v>
      </c>
      <c r="M4858">
        <v>1</v>
      </c>
      <c r="N4858">
        <v>0</v>
      </c>
      <c r="O4858" s="99">
        <f t="shared" si="151"/>
        <v>1</v>
      </c>
      <c r="P4858" s="88">
        <f t="shared" si="152"/>
        <v>0</v>
      </c>
    </row>
    <row r="4859" spans="1:16" x14ac:dyDescent="0.3">
      <c r="A4859" t="s">
        <v>269</v>
      </c>
      <c r="B4859" s="9" t="s">
        <v>410</v>
      </c>
      <c r="C4859" t="s">
        <v>411</v>
      </c>
      <c r="D4859" t="s">
        <v>64</v>
      </c>
      <c r="E4859" t="s">
        <v>229</v>
      </c>
      <c r="F4859" t="s">
        <v>220</v>
      </c>
      <c r="G4859" t="s">
        <v>271</v>
      </c>
      <c r="H4859" t="s">
        <v>6</v>
      </c>
      <c r="I4859">
        <v>2</v>
      </c>
      <c r="J4859">
        <v>0</v>
      </c>
      <c r="K4859">
        <v>0</v>
      </c>
      <c r="L4859">
        <v>0</v>
      </c>
      <c r="M4859">
        <v>2</v>
      </c>
      <c r="N4859">
        <v>0</v>
      </c>
      <c r="O4859" s="99">
        <f t="shared" si="151"/>
        <v>2</v>
      </c>
      <c r="P4859" s="88">
        <f t="shared" si="152"/>
        <v>0</v>
      </c>
    </row>
    <row r="4860" spans="1:16" x14ac:dyDescent="0.3">
      <c r="A4860" t="s">
        <v>269</v>
      </c>
      <c r="B4860" s="9" t="s">
        <v>410</v>
      </c>
      <c r="C4860" t="s">
        <v>411</v>
      </c>
      <c r="D4860" t="s">
        <v>66</v>
      </c>
      <c r="E4860" t="s">
        <v>230</v>
      </c>
      <c r="F4860" t="s">
        <v>220</v>
      </c>
      <c r="G4860" t="s">
        <v>273</v>
      </c>
      <c r="H4860" t="s">
        <v>4</v>
      </c>
      <c r="I4860">
        <v>12</v>
      </c>
      <c r="J4860">
        <v>4</v>
      </c>
      <c r="K4860">
        <v>0</v>
      </c>
      <c r="L4860">
        <v>4</v>
      </c>
      <c r="M4860">
        <v>8</v>
      </c>
      <c r="N4860">
        <v>0</v>
      </c>
      <c r="O4860" s="99">
        <f t="shared" si="151"/>
        <v>12</v>
      </c>
      <c r="P4860" s="88">
        <f t="shared" si="152"/>
        <v>0</v>
      </c>
    </row>
    <row r="4861" spans="1:16" x14ac:dyDescent="0.3">
      <c r="A4861" t="s">
        <v>269</v>
      </c>
      <c r="B4861" s="9" t="s">
        <v>410</v>
      </c>
      <c r="C4861" t="s">
        <v>411</v>
      </c>
      <c r="D4861" t="s">
        <v>66</v>
      </c>
      <c r="E4861" t="s">
        <v>230</v>
      </c>
      <c r="F4861" t="s">
        <v>220</v>
      </c>
      <c r="G4861" t="s">
        <v>273</v>
      </c>
      <c r="H4861" t="s">
        <v>5</v>
      </c>
      <c r="I4861">
        <v>2</v>
      </c>
      <c r="J4861">
        <v>2</v>
      </c>
      <c r="K4861">
        <v>1</v>
      </c>
      <c r="L4861">
        <v>1</v>
      </c>
      <c r="M4861">
        <v>0</v>
      </c>
      <c r="N4861">
        <v>0</v>
      </c>
      <c r="O4861" s="99">
        <f t="shared" si="151"/>
        <v>2</v>
      </c>
      <c r="P4861" s="88">
        <f t="shared" si="152"/>
        <v>0</v>
      </c>
    </row>
    <row r="4862" spans="1:16" x14ac:dyDescent="0.3">
      <c r="A4862" t="s">
        <v>269</v>
      </c>
      <c r="B4862" s="9" t="s">
        <v>410</v>
      </c>
      <c r="C4862" t="s">
        <v>411</v>
      </c>
      <c r="D4862" t="s">
        <v>66</v>
      </c>
      <c r="E4862" t="s">
        <v>230</v>
      </c>
      <c r="F4862" t="s">
        <v>220</v>
      </c>
      <c r="G4862" t="s">
        <v>273</v>
      </c>
      <c r="H4862" t="s">
        <v>7</v>
      </c>
      <c r="I4862">
        <v>1</v>
      </c>
      <c r="J4862">
        <v>0</v>
      </c>
      <c r="K4862">
        <v>0</v>
      </c>
      <c r="L4862">
        <v>0</v>
      </c>
      <c r="M4862">
        <v>1</v>
      </c>
      <c r="N4862">
        <v>0</v>
      </c>
      <c r="O4862" s="99">
        <f t="shared" si="151"/>
        <v>1</v>
      </c>
      <c r="P4862" s="88">
        <f t="shared" si="152"/>
        <v>0</v>
      </c>
    </row>
    <row r="4863" spans="1:16" x14ac:dyDescent="0.3">
      <c r="A4863" t="s">
        <v>269</v>
      </c>
      <c r="B4863" s="9" t="s">
        <v>410</v>
      </c>
      <c r="C4863" t="s">
        <v>411</v>
      </c>
      <c r="D4863" t="s">
        <v>66</v>
      </c>
      <c r="E4863" t="s">
        <v>230</v>
      </c>
      <c r="F4863" t="s">
        <v>220</v>
      </c>
      <c r="G4863" t="s">
        <v>273</v>
      </c>
      <c r="H4863" t="s">
        <v>6</v>
      </c>
      <c r="I4863">
        <v>2</v>
      </c>
      <c r="J4863">
        <v>1</v>
      </c>
      <c r="K4863">
        <v>0</v>
      </c>
      <c r="L4863">
        <v>1</v>
      </c>
      <c r="M4863">
        <v>1</v>
      </c>
      <c r="N4863">
        <v>0</v>
      </c>
      <c r="O4863" s="99">
        <f t="shared" si="151"/>
        <v>2</v>
      </c>
      <c r="P4863" s="88">
        <f t="shared" si="152"/>
        <v>0</v>
      </c>
    </row>
    <row r="4864" spans="1:16" x14ac:dyDescent="0.3">
      <c r="A4864" t="s">
        <v>269</v>
      </c>
      <c r="B4864" s="9" t="s">
        <v>410</v>
      </c>
      <c r="C4864" t="s">
        <v>411</v>
      </c>
      <c r="D4864" t="s">
        <v>68</v>
      </c>
      <c r="E4864" t="s">
        <v>231</v>
      </c>
      <c r="F4864" t="s">
        <v>220</v>
      </c>
      <c r="G4864" t="s">
        <v>273</v>
      </c>
      <c r="H4864" t="s">
        <v>4</v>
      </c>
      <c r="I4864">
        <v>4</v>
      </c>
      <c r="J4864">
        <v>4</v>
      </c>
      <c r="K4864">
        <v>0</v>
      </c>
      <c r="L4864">
        <v>4</v>
      </c>
      <c r="M4864">
        <v>0</v>
      </c>
      <c r="N4864">
        <v>0</v>
      </c>
      <c r="O4864" s="99">
        <f t="shared" si="151"/>
        <v>4</v>
      </c>
      <c r="P4864" s="88">
        <f t="shared" si="152"/>
        <v>0</v>
      </c>
    </row>
    <row r="4865" spans="1:16" x14ac:dyDescent="0.3">
      <c r="A4865" t="s">
        <v>269</v>
      </c>
      <c r="B4865" s="9" t="s">
        <v>410</v>
      </c>
      <c r="C4865" t="s">
        <v>411</v>
      </c>
      <c r="D4865" t="s">
        <v>68</v>
      </c>
      <c r="E4865" t="s">
        <v>231</v>
      </c>
      <c r="F4865" t="s">
        <v>220</v>
      </c>
      <c r="G4865" t="s">
        <v>273</v>
      </c>
      <c r="H4865" t="s">
        <v>5</v>
      </c>
      <c r="I4865">
        <v>1</v>
      </c>
      <c r="J4865">
        <v>1</v>
      </c>
      <c r="K4865">
        <v>0</v>
      </c>
      <c r="L4865">
        <v>1</v>
      </c>
      <c r="M4865">
        <v>0</v>
      </c>
      <c r="N4865">
        <v>0</v>
      </c>
      <c r="O4865" s="99">
        <f t="shared" si="151"/>
        <v>1</v>
      </c>
      <c r="P4865" s="88">
        <f t="shared" si="152"/>
        <v>0</v>
      </c>
    </row>
    <row r="4866" spans="1:16" x14ac:dyDescent="0.3">
      <c r="A4866" t="s">
        <v>269</v>
      </c>
      <c r="B4866" s="9" t="s">
        <v>410</v>
      </c>
      <c r="C4866" t="s">
        <v>411</v>
      </c>
      <c r="D4866" t="s">
        <v>70</v>
      </c>
      <c r="E4866" t="s">
        <v>232</v>
      </c>
      <c r="F4866" t="s">
        <v>220</v>
      </c>
      <c r="G4866" t="s">
        <v>272</v>
      </c>
      <c r="H4866" t="s">
        <v>4</v>
      </c>
      <c r="I4866">
        <v>21</v>
      </c>
      <c r="J4866">
        <v>13</v>
      </c>
      <c r="K4866">
        <v>4</v>
      </c>
      <c r="L4866">
        <v>9</v>
      </c>
      <c r="M4866">
        <v>5</v>
      </c>
      <c r="N4866">
        <v>3</v>
      </c>
      <c r="O4866" s="99">
        <f t="shared" si="151"/>
        <v>21</v>
      </c>
      <c r="P4866" s="88">
        <f t="shared" si="152"/>
        <v>3</v>
      </c>
    </row>
    <row r="4867" spans="1:16" x14ac:dyDescent="0.3">
      <c r="A4867" t="s">
        <v>269</v>
      </c>
      <c r="B4867" s="9" t="s">
        <v>410</v>
      </c>
      <c r="C4867" t="s">
        <v>411</v>
      </c>
      <c r="D4867" t="s">
        <v>70</v>
      </c>
      <c r="E4867" t="s">
        <v>232</v>
      </c>
      <c r="F4867" t="s">
        <v>220</v>
      </c>
      <c r="G4867" t="s">
        <v>272</v>
      </c>
      <c r="H4867" t="s">
        <v>7</v>
      </c>
      <c r="I4867">
        <v>2</v>
      </c>
      <c r="J4867">
        <v>2</v>
      </c>
      <c r="K4867">
        <v>0</v>
      </c>
      <c r="L4867">
        <v>2</v>
      </c>
      <c r="M4867">
        <v>0</v>
      </c>
      <c r="N4867">
        <v>0</v>
      </c>
      <c r="O4867" s="99">
        <f t="shared" ref="O4867:O4930" si="153">IF($I$1=$O$1,I4867,IF($J$1=$O$1,J4867,IF($K$1=$O$1,K4867,IF($L$1=$O$1,L4867,IF($M$1=$O$1,M4867,IF($N$1=$O$1,N4867,"x"))))))</f>
        <v>2</v>
      </c>
      <c r="P4867" s="88">
        <f t="shared" ref="P4867:P4930" si="154">IF($I$1=$P$1,I4867,IF($J$1=$P$1,J4867,IF($K$1=$P$1,K4867,IF($L$1=$P$1,L4867,IF($M$1=$P$1,M4867,IF($N$1=$P$1,N4867,"x"))))))</f>
        <v>0</v>
      </c>
    </row>
    <row r="4868" spans="1:16" x14ac:dyDescent="0.3">
      <c r="A4868" t="s">
        <v>269</v>
      </c>
      <c r="B4868" s="9" t="s">
        <v>410</v>
      </c>
      <c r="C4868" t="s">
        <v>411</v>
      </c>
      <c r="D4868" t="s">
        <v>70</v>
      </c>
      <c r="E4868" t="s">
        <v>232</v>
      </c>
      <c r="F4868" t="s">
        <v>220</v>
      </c>
      <c r="G4868" t="s">
        <v>272</v>
      </c>
      <c r="H4868" t="s">
        <v>6</v>
      </c>
      <c r="I4868">
        <v>5</v>
      </c>
      <c r="J4868">
        <v>1</v>
      </c>
      <c r="K4868">
        <v>0</v>
      </c>
      <c r="L4868">
        <v>1</v>
      </c>
      <c r="M4868">
        <v>3</v>
      </c>
      <c r="N4868">
        <v>1</v>
      </c>
      <c r="O4868" s="99">
        <f t="shared" si="153"/>
        <v>5</v>
      </c>
      <c r="P4868" s="88">
        <f t="shared" si="154"/>
        <v>1</v>
      </c>
    </row>
    <row r="4869" spans="1:16" x14ac:dyDescent="0.3">
      <c r="A4869" t="s">
        <v>269</v>
      </c>
      <c r="B4869" s="9" t="s">
        <v>410</v>
      </c>
      <c r="C4869" t="s">
        <v>411</v>
      </c>
      <c r="D4869" t="s">
        <v>72</v>
      </c>
      <c r="E4869" t="s">
        <v>233</v>
      </c>
      <c r="F4869" t="s">
        <v>220</v>
      </c>
      <c r="G4869" t="s">
        <v>273</v>
      </c>
      <c r="H4869" t="s">
        <v>4</v>
      </c>
      <c r="I4869">
        <v>51</v>
      </c>
      <c r="J4869">
        <v>11</v>
      </c>
      <c r="K4869">
        <v>1</v>
      </c>
      <c r="L4869">
        <v>10</v>
      </c>
      <c r="M4869">
        <v>22</v>
      </c>
      <c r="N4869">
        <v>18</v>
      </c>
      <c r="O4869" s="99">
        <f t="shared" si="153"/>
        <v>51</v>
      </c>
      <c r="P4869" s="88">
        <f t="shared" si="154"/>
        <v>18</v>
      </c>
    </row>
    <row r="4870" spans="1:16" x14ac:dyDescent="0.3">
      <c r="A4870" t="s">
        <v>269</v>
      </c>
      <c r="B4870" s="9" t="s">
        <v>410</v>
      </c>
      <c r="C4870" t="s">
        <v>411</v>
      </c>
      <c r="D4870" t="s">
        <v>72</v>
      </c>
      <c r="E4870" t="s">
        <v>233</v>
      </c>
      <c r="F4870" t="s">
        <v>220</v>
      </c>
      <c r="G4870" t="s">
        <v>273</v>
      </c>
      <c r="H4870" t="s">
        <v>5</v>
      </c>
      <c r="I4870">
        <v>14</v>
      </c>
      <c r="J4870">
        <v>3</v>
      </c>
      <c r="K4870">
        <v>1</v>
      </c>
      <c r="L4870">
        <v>2</v>
      </c>
      <c r="M4870">
        <v>5</v>
      </c>
      <c r="N4870">
        <v>6</v>
      </c>
      <c r="O4870" s="99">
        <f t="shared" si="153"/>
        <v>14</v>
      </c>
      <c r="P4870" s="88">
        <f t="shared" si="154"/>
        <v>6</v>
      </c>
    </row>
    <row r="4871" spans="1:16" x14ac:dyDescent="0.3">
      <c r="A4871" t="s">
        <v>269</v>
      </c>
      <c r="B4871" s="9" t="s">
        <v>410</v>
      </c>
      <c r="C4871" t="s">
        <v>411</v>
      </c>
      <c r="D4871" t="s">
        <v>72</v>
      </c>
      <c r="E4871" t="s">
        <v>233</v>
      </c>
      <c r="F4871" t="s">
        <v>220</v>
      </c>
      <c r="G4871" t="s">
        <v>273</v>
      </c>
      <c r="H4871" t="s">
        <v>7</v>
      </c>
      <c r="I4871">
        <v>2</v>
      </c>
      <c r="J4871">
        <v>0</v>
      </c>
      <c r="K4871">
        <v>0</v>
      </c>
      <c r="L4871">
        <v>0</v>
      </c>
      <c r="M4871">
        <v>2</v>
      </c>
      <c r="N4871">
        <v>0</v>
      </c>
      <c r="O4871" s="99">
        <f t="shared" si="153"/>
        <v>2</v>
      </c>
      <c r="P4871" s="88">
        <f t="shared" si="154"/>
        <v>0</v>
      </c>
    </row>
    <row r="4872" spans="1:16" x14ac:dyDescent="0.3">
      <c r="A4872" t="s">
        <v>269</v>
      </c>
      <c r="B4872" s="9" t="s">
        <v>410</v>
      </c>
      <c r="C4872" t="s">
        <v>411</v>
      </c>
      <c r="D4872" t="s">
        <v>72</v>
      </c>
      <c r="E4872" t="s">
        <v>233</v>
      </c>
      <c r="F4872" t="s">
        <v>220</v>
      </c>
      <c r="G4872" t="s">
        <v>273</v>
      </c>
      <c r="H4872" t="s">
        <v>6</v>
      </c>
      <c r="I4872">
        <v>9</v>
      </c>
      <c r="J4872">
        <v>8</v>
      </c>
      <c r="K4872">
        <v>4</v>
      </c>
      <c r="L4872">
        <v>4</v>
      </c>
      <c r="M4872">
        <v>0</v>
      </c>
      <c r="N4872">
        <v>1</v>
      </c>
      <c r="O4872" s="99">
        <f t="shared" si="153"/>
        <v>9</v>
      </c>
      <c r="P4872" s="88">
        <f t="shared" si="154"/>
        <v>1</v>
      </c>
    </row>
    <row r="4873" spans="1:16" x14ac:dyDescent="0.3">
      <c r="A4873" t="s">
        <v>269</v>
      </c>
      <c r="B4873" s="9" t="s">
        <v>410</v>
      </c>
      <c r="C4873" t="s">
        <v>411</v>
      </c>
      <c r="D4873" t="s">
        <v>74</v>
      </c>
      <c r="E4873" t="s">
        <v>326</v>
      </c>
      <c r="F4873" t="s">
        <v>220</v>
      </c>
      <c r="G4873" t="s">
        <v>272</v>
      </c>
      <c r="H4873" t="s">
        <v>4</v>
      </c>
      <c r="I4873">
        <v>12</v>
      </c>
      <c r="J4873">
        <v>8</v>
      </c>
      <c r="K4873">
        <v>4</v>
      </c>
      <c r="L4873">
        <v>4</v>
      </c>
      <c r="M4873">
        <v>1</v>
      </c>
      <c r="N4873">
        <v>3</v>
      </c>
      <c r="O4873" s="99">
        <f t="shared" si="153"/>
        <v>12</v>
      </c>
      <c r="P4873" s="88">
        <f t="shared" si="154"/>
        <v>3</v>
      </c>
    </row>
    <row r="4874" spans="1:16" x14ac:dyDescent="0.3">
      <c r="A4874" t="s">
        <v>269</v>
      </c>
      <c r="B4874" s="9" t="s">
        <v>410</v>
      </c>
      <c r="C4874" t="s">
        <v>411</v>
      </c>
      <c r="D4874" t="s">
        <v>74</v>
      </c>
      <c r="E4874" t="s">
        <v>326</v>
      </c>
      <c r="F4874" t="s">
        <v>220</v>
      </c>
      <c r="G4874" t="s">
        <v>272</v>
      </c>
      <c r="H4874" t="s">
        <v>5</v>
      </c>
      <c r="I4874">
        <v>6</v>
      </c>
      <c r="J4874">
        <v>3</v>
      </c>
      <c r="K4874">
        <v>1</v>
      </c>
      <c r="L4874">
        <v>2</v>
      </c>
      <c r="M4874">
        <v>3</v>
      </c>
      <c r="N4874">
        <v>0</v>
      </c>
      <c r="O4874" s="99">
        <f t="shared" si="153"/>
        <v>6</v>
      </c>
      <c r="P4874" s="88">
        <f t="shared" si="154"/>
        <v>0</v>
      </c>
    </row>
    <row r="4875" spans="1:16" x14ac:dyDescent="0.3">
      <c r="A4875" t="s">
        <v>269</v>
      </c>
      <c r="B4875" s="9" t="s">
        <v>410</v>
      </c>
      <c r="C4875" t="s">
        <v>411</v>
      </c>
      <c r="D4875" t="s">
        <v>74</v>
      </c>
      <c r="E4875" t="s">
        <v>326</v>
      </c>
      <c r="F4875" t="s">
        <v>220</v>
      </c>
      <c r="G4875" t="s">
        <v>272</v>
      </c>
      <c r="H4875" t="s">
        <v>7</v>
      </c>
      <c r="I4875">
        <v>2</v>
      </c>
      <c r="J4875">
        <v>0</v>
      </c>
      <c r="K4875">
        <v>0</v>
      </c>
      <c r="L4875">
        <v>0</v>
      </c>
      <c r="M4875">
        <v>1</v>
      </c>
      <c r="N4875">
        <v>1</v>
      </c>
      <c r="O4875" s="99">
        <f t="shared" si="153"/>
        <v>2</v>
      </c>
      <c r="P4875" s="88">
        <f t="shared" si="154"/>
        <v>1</v>
      </c>
    </row>
    <row r="4876" spans="1:16" x14ac:dyDescent="0.3">
      <c r="A4876" t="s">
        <v>269</v>
      </c>
      <c r="B4876" s="9" t="s">
        <v>410</v>
      </c>
      <c r="C4876" t="s">
        <v>411</v>
      </c>
      <c r="D4876" t="s">
        <v>74</v>
      </c>
      <c r="E4876" t="s">
        <v>326</v>
      </c>
      <c r="F4876" t="s">
        <v>220</v>
      </c>
      <c r="G4876" t="s">
        <v>272</v>
      </c>
      <c r="H4876" t="s">
        <v>6</v>
      </c>
      <c r="I4876">
        <v>2</v>
      </c>
      <c r="J4876">
        <v>2</v>
      </c>
      <c r="K4876">
        <v>1</v>
      </c>
      <c r="L4876">
        <v>1</v>
      </c>
      <c r="M4876">
        <v>0</v>
      </c>
      <c r="N4876">
        <v>0</v>
      </c>
      <c r="O4876" s="99">
        <f t="shared" si="153"/>
        <v>2</v>
      </c>
      <c r="P4876" s="88">
        <f t="shared" si="154"/>
        <v>0</v>
      </c>
    </row>
    <row r="4877" spans="1:16" x14ac:dyDescent="0.3">
      <c r="A4877" t="s">
        <v>269</v>
      </c>
      <c r="B4877" s="9" t="s">
        <v>410</v>
      </c>
      <c r="C4877" t="s">
        <v>411</v>
      </c>
      <c r="D4877" t="s">
        <v>76</v>
      </c>
      <c r="E4877" t="s">
        <v>234</v>
      </c>
      <c r="F4877" t="s">
        <v>220</v>
      </c>
      <c r="G4877" t="s">
        <v>273</v>
      </c>
      <c r="H4877" t="s">
        <v>4</v>
      </c>
      <c r="I4877">
        <v>8</v>
      </c>
      <c r="J4877">
        <v>2</v>
      </c>
      <c r="K4877">
        <v>0</v>
      </c>
      <c r="L4877">
        <v>2</v>
      </c>
      <c r="M4877">
        <v>4</v>
      </c>
      <c r="N4877">
        <v>2</v>
      </c>
      <c r="O4877" s="99">
        <f t="shared" si="153"/>
        <v>8</v>
      </c>
      <c r="P4877" s="88">
        <f t="shared" si="154"/>
        <v>2</v>
      </c>
    </row>
    <row r="4878" spans="1:16" x14ac:dyDescent="0.3">
      <c r="A4878" t="s">
        <v>269</v>
      </c>
      <c r="B4878" s="9" t="s">
        <v>410</v>
      </c>
      <c r="C4878" t="s">
        <v>411</v>
      </c>
      <c r="D4878" t="s">
        <v>76</v>
      </c>
      <c r="E4878" t="s">
        <v>234</v>
      </c>
      <c r="F4878" t="s">
        <v>220</v>
      </c>
      <c r="G4878" t="s">
        <v>273</v>
      </c>
      <c r="H4878" t="s">
        <v>5</v>
      </c>
      <c r="I4878">
        <v>2</v>
      </c>
      <c r="J4878">
        <v>0</v>
      </c>
      <c r="K4878">
        <v>0</v>
      </c>
      <c r="L4878">
        <v>0</v>
      </c>
      <c r="M4878">
        <v>0</v>
      </c>
      <c r="N4878">
        <v>2</v>
      </c>
      <c r="O4878" s="99">
        <f t="shared" si="153"/>
        <v>2</v>
      </c>
      <c r="P4878" s="88">
        <f t="shared" si="154"/>
        <v>2</v>
      </c>
    </row>
    <row r="4879" spans="1:16" x14ac:dyDescent="0.3">
      <c r="A4879" t="s">
        <v>269</v>
      </c>
      <c r="B4879" s="9" t="s">
        <v>410</v>
      </c>
      <c r="C4879" t="s">
        <v>411</v>
      </c>
      <c r="D4879" t="s">
        <v>76</v>
      </c>
      <c r="E4879" t="s">
        <v>234</v>
      </c>
      <c r="F4879" t="s">
        <v>220</v>
      </c>
      <c r="G4879" t="s">
        <v>273</v>
      </c>
      <c r="H4879" t="s">
        <v>6</v>
      </c>
      <c r="I4879">
        <v>1</v>
      </c>
      <c r="J4879">
        <v>0</v>
      </c>
      <c r="K4879">
        <v>0</v>
      </c>
      <c r="L4879">
        <v>0</v>
      </c>
      <c r="M4879">
        <v>0</v>
      </c>
      <c r="N4879">
        <v>1</v>
      </c>
      <c r="O4879" s="99">
        <f t="shared" si="153"/>
        <v>1</v>
      </c>
      <c r="P4879" s="88">
        <f t="shared" si="154"/>
        <v>1</v>
      </c>
    </row>
    <row r="4880" spans="1:16" x14ac:dyDescent="0.3">
      <c r="A4880" t="s">
        <v>269</v>
      </c>
      <c r="B4880" s="9" t="s">
        <v>410</v>
      </c>
      <c r="C4880" t="s">
        <v>411</v>
      </c>
      <c r="D4880" t="s">
        <v>78</v>
      </c>
      <c r="E4880" t="s">
        <v>235</v>
      </c>
      <c r="F4880" t="s">
        <v>220</v>
      </c>
      <c r="G4880" t="s">
        <v>272</v>
      </c>
      <c r="H4880" t="s">
        <v>4</v>
      </c>
      <c r="I4880">
        <v>16</v>
      </c>
      <c r="J4880">
        <v>11</v>
      </c>
      <c r="K4880">
        <v>3</v>
      </c>
      <c r="L4880">
        <v>8</v>
      </c>
      <c r="M4880">
        <v>4</v>
      </c>
      <c r="N4880">
        <v>1</v>
      </c>
      <c r="O4880" s="99">
        <f t="shared" si="153"/>
        <v>16</v>
      </c>
      <c r="P4880" s="88">
        <f t="shared" si="154"/>
        <v>1</v>
      </c>
    </row>
    <row r="4881" spans="1:16" x14ac:dyDescent="0.3">
      <c r="A4881" t="s">
        <v>269</v>
      </c>
      <c r="B4881" s="9" t="s">
        <v>410</v>
      </c>
      <c r="C4881" t="s">
        <v>411</v>
      </c>
      <c r="D4881" t="s">
        <v>78</v>
      </c>
      <c r="E4881" t="s">
        <v>235</v>
      </c>
      <c r="F4881" t="s">
        <v>220</v>
      </c>
      <c r="G4881" t="s">
        <v>272</v>
      </c>
      <c r="H4881" t="s">
        <v>5</v>
      </c>
      <c r="I4881">
        <v>2</v>
      </c>
      <c r="J4881">
        <v>2</v>
      </c>
      <c r="K4881">
        <v>0</v>
      </c>
      <c r="L4881">
        <v>2</v>
      </c>
      <c r="M4881">
        <v>0</v>
      </c>
      <c r="N4881">
        <v>0</v>
      </c>
      <c r="O4881" s="99">
        <f t="shared" si="153"/>
        <v>2</v>
      </c>
      <c r="P4881" s="88">
        <f t="shared" si="154"/>
        <v>0</v>
      </c>
    </row>
    <row r="4882" spans="1:16" x14ac:dyDescent="0.3">
      <c r="A4882" t="s">
        <v>269</v>
      </c>
      <c r="B4882" s="9" t="s">
        <v>410</v>
      </c>
      <c r="C4882" t="s">
        <v>411</v>
      </c>
      <c r="D4882" t="s">
        <v>78</v>
      </c>
      <c r="E4882" t="s">
        <v>235</v>
      </c>
      <c r="F4882" t="s">
        <v>220</v>
      </c>
      <c r="G4882" t="s">
        <v>272</v>
      </c>
      <c r="H4882" t="s">
        <v>7</v>
      </c>
      <c r="I4882">
        <v>3</v>
      </c>
      <c r="J4882">
        <v>1</v>
      </c>
      <c r="K4882">
        <v>0</v>
      </c>
      <c r="L4882">
        <v>1</v>
      </c>
      <c r="M4882">
        <v>2</v>
      </c>
      <c r="N4882">
        <v>0</v>
      </c>
      <c r="O4882" s="99">
        <f t="shared" si="153"/>
        <v>3</v>
      </c>
      <c r="P4882" s="88">
        <f t="shared" si="154"/>
        <v>0</v>
      </c>
    </row>
    <row r="4883" spans="1:16" x14ac:dyDescent="0.3">
      <c r="A4883" t="s">
        <v>269</v>
      </c>
      <c r="B4883" s="9" t="s">
        <v>410</v>
      </c>
      <c r="C4883" t="s">
        <v>411</v>
      </c>
      <c r="D4883" t="s">
        <v>80</v>
      </c>
      <c r="E4883" t="s">
        <v>236</v>
      </c>
      <c r="F4883" t="s">
        <v>220</v>
      </c>
      <c r="G4883" t="s">
        <v>272</v>
      </c>
      <c r="H4883" t="s">
        <v>4</v>
      </c>
      <c r="I4883">
        <v>33</v>
      </c>
      <c r="J4883">
        <v>18</v>
      </c>
      <c r="K4883">
        <v>3</v>
      </c>
      <c r="L4883">
        <v>15</v>
      </c>
      <c r="M4883">
        <v>7</v>
      </c>
      <c r="N4883">
        <v>8</v>
      </c>
      <c r="O4883" s="99">
        <f t="shared" si="153"/>
        <v>33</v>
      </c>
      <c r="P4883" s="88">
        <f t="shared" si="154"/>
        <v>8</v>
      </c>
    </row>
    <row r="4884" spans="1:16" x14ac:dyDescent="0.3">
      <c r="A4884" t="s">
        <v>269</v>
      </c>
      <c r="B4884" s="9" t="s">
        <v>410</v>
      </c>
      <c r="C4884" t="s">
        <v>411</v>
      </c>
      <c r="D4884" t="s">
        <v>80</v>
      </c>
      <c r="E4884" t="s">
        <v>236</v>
      </c>
      <c r="F4884" t="s">
        <v>220</v>
      </c>
      <c r="G4884" t="s">
        <v>272</v>
      </c>
      <c r="H4884" t="s">
        <v>5</v>
      </c>
      <c r="I4884">
        <v>5</v>
      </c>
      <c r="J4884">
        <v>0</v>
      </c>
      <c r="K4884">
        <v>0</v>
      </c>
      <c r="L4884">
        <v>0</v>
      </c>
      <c r="M4884">
        <v>5</v>
      </c>
      <c r="N4884">
        <v>0</v>
      </c>
      <c r="O4884" s="99">
        <f t="shared" si="153"/>
        <v>5</v>
      </c>
      <c r="P4884" s="88">
        <f t="shared" si="154"/>
        <v>0</v>
      </c>
    </row>
    <row r="4885" spans="1:16" x14ac:dyDescent="0.3">
      <c r="A4885" t="s">
        <v>269</v>
      </c>
      <c r="B4885" s="9" t="s">
        <v>410</v>
      </c>
      <c r="C4885" t="s">
        <v>411</v>
      </c>
      <c r="D4885" t="s">
        <v>80</v>
      </c>
      <c r="E4885" t="s">
        <v>236</v>
      </c>
      <c r="F4885" t="s">
        <v>220</v>
      </c>
      <c r="G4885" t="s">
        <v>272</v>
      </c>
      <c r="H4885" t="s">
        <v>7</v>
      </c>
      <c r="I4885">
        <v>9</v>
      </c>
      <c r="J4885">
        <v>7</v>
      </c>
      <c r="K4885">
        <v>2</v>
      </c>
      <c r="L4885">
        <v>5</v>
      </c>
      <c r="M4885">
        <v>2</v>
      </c>
      <c r="N4885">
        <v>0</v>
      </c>
      <c r="O4885" s="99">
        <f t="shared" si="153"/>
        <v>9</v>
      </c>
      <c r="P4885" s="88">
        <f t="shared" si="154"/>
        <v>0</v>
      </c>
    </row>
    <row r="4886" spans="1:16" x14ac:dyDescent="0.3">
      <c r="A4886" t="s">
        <v>269</v>
      </c>
      <c r="B4886" s="9" t="s">
        <v>410</v>
      </c>
      <c r="C4886" t="s">
        <v>411</v>
      </c>
      <c r="D4886" t="s">
        <v>80</v>
      </c>
      <c r="E4886" t="s">
        <v>236</v>
      </c>
      <c r="F4886" t="s">
        <v>220</v>
      </c>
      <c r="G4886" t="s">
        <v>272</v>
      </c>
      <c r="H4886" t="s">
        <v>6</v>
      </c>
      <c r="I4886">
        <v>13</v>
      </c>
      <c r="J4886">
        <v>5</v>
      </c>
      <c r="K4886">
        <v>2</v>
      </c>
      <c r="L4886">
        <v>3</v>
      </c>
      <c r="M4886">
        <v>2</v>
      </c>
      <c r="N4886">
        <v>6</v>
      </c>
      <c r="O4886" s="99">
        <f t="shared" si="153"/>
        <v>13</v>
      </c>
      <c r="P4886" s="88">
        <f t="shared" si="154"/>
        <v>6</v>
      </c>
    </row>
    <row r="4887" spans="1:16" x14ac:dyDescent="0.3">
      <c r="A4887" t="s">
        <v>269</v>
      </c>
      <c r="B4887" s="9" t="s">
        <v>410</v>
      </c>
      <c r="C4887" t="s">
        <v>411</v>
      </c>
      <c r="D4887" t="s">
        <v>82</v>
      </c>
      <c r="E4887" t="s">
        <v>237</v>
      </c>
      <c r="F4887" t="s">
        <v>220</v>
      </c>
      <c r="G4887" t="s">
        <v>272</v>
      </c>
      <c r="H4887" t="s">
        <v>4</v>
      </c>
      <c r="I4887">
        <v>11</v>
      </c>
      <c r="J4887">
        <v>6</v>
      </c>
      <c r="K4887">
        <v>1</v>
      </c>
      <c r="L4887">
        <v>5</v>
      </c>
      <c r="M4887">
        <v>4</v>
      </c>
      <c r="N4887">
        <v>1</v>
      </c>
      <c r="O4887" s="99">
        <f t="shared" si="153"/>
        <v>11</v>
      </c>
      <c r="P4887" s="88">
        <f t="shared" si="154"/>
        <v>1</v>
      </c>
    </row>
    <row r="4888" spans="1:16" x14ac:dyDescent="0.3">
      <c r="A4888" t="s">
        <v>269</v>
      </c>
      <c r="B4888" s="9" t="s">
        <v>410</v>
      </c>
      <c r="C4888" t="s">
        <v>411</v>
      </c>
      <c r="D4888" t="s">
        <v>82</v>
      </c>
      <c r="E4888" t="s">
        <v>237</v>
      </c>
      <c r="F4888" t="s">
        <v>220</v>
      </c>
      <c r="G4888" t="s">
        <v>272</v>
      </c>
      <c r="H4888" t="s">
        <v>5</v>
      </c>
      <c r="I4888">
        <v>1</v>
      </c>
      <c r="J4888">
        <v>1</v>
      </c>
      <c r="K4888">
        <v>0</v>
      </c>
      <c r="L4888">
        <v>1</v>
      </c>
      <c r="M4888">
        <v>0</v>
      </c>
      <c r="N4888">
        <v>0</v>
      </c>
      <c r="O4888" s="99">
        <f t="shared" si="153"/>
        <v>1</v>
      </c>
      <c r="P4888" s="88">
        <f t="shared" si="154"/>
        <v>0</v>
      </c>
    </row>
    <row r="4889" spans="1:16" x14ac:dyDescent="0.3">
      <c r="A4889" t="s">
        <v>269</v>
      </c>
      <c r="B4889" s="9" t="s">
        <v>410</v>
      </c>
      <c r="C4889" t="s">
        <v>411</v>
      </c>
      <c r="D4889" t="s">
        <v>82</v>
      </c>
      <c r="E4889" t="s">
        <v>237</v>
      </c>
      <c r="F4889" t="s">
        <v>220</v>
      </c>
      <c r="G4889" t="s">
        <v>272</v>
      </c>
      <c r="H4889" t="s">
        <v>7</v>
      </c>
      <c r="I4889">
        <v>1</v>
      </c>
      <c r="J4889">
        <v>0</v>
      </c>
      <c r="K4889">
        <v>0</v>
      </c>
      <c r="L4889">
        <v>0</v>
      </c>
      <c r="M4889">
        <v>0</v>
      </c>
      <c r="N4889">
        <v>1</v>
      </c>
      <c r="O4889" s="99">
        <f t="shared" si="153"/>
        <v>1</v>
      </c>
      <c r="P4889" s="88">
        <f t="shared" si="154"/>
        <v>1</v>
      </c>
    </row>
    <row r="4890" spans="1:16" x14ac:dyDescent="0.3">
      <c r="A4890" t="s">
        <v>269</v>
      </c>
      <c r="B4890" s="9" t="s">
        <v>410</v>
      </c>
      <c r="C4890" t="s">
        <v>411</v>
      </c>
      <c r="D4890" t="s">
        <v>82</v>
      </c>
      <c r="E4890" t="s">
        <v>237</v>
      </c>
      <c r="F4890" t="s">
        <v>220</v>
      </c>
      <c r="G4890" t="s">
        <v>272</v>
      </c>
      <c r="H4890" t="s">
        <v>6</v>
      </c>
      <c r="I4890">
        <v>1</v>
      </c>
      <c r="J4890">
        <v>0</v>
      </c>
      <c r="K4890">
        <v>0</v>
      </c>
      <c r="L4890">
        <v>0</v>
      </c>
      <c r="M4890">
        <v>1</v>
      </c>
      <c r="N4890">
        <v>0</v>
      </c>
      <c r="O4890" s="99">
        <f t="shared" si="153"/>
        <v>1</v>
      </c>
      <c r="P4890" s="88">
        <f t="shared" si="154"/>
        <v>0</v>
      </c>
    </row>
    <row r="4891" spans="1:16" x14ac:dyDescent="0.3">
      <c r="A4891" t="s">
        <v>269</v>
      </c>
      <c r="B4891" s="9" t="s">
        <v>410</v>
      </c>
      <c r="C4891" t="s">
        <v>411</v>
      </c>
      <c r="D4891" t="s">
        <v>84</v>
      </c>
      <c r="E4891" t="s">
        <v>238</v>
      </c>
      <c r="F4891" t="s">
        <v>239</v>
      </c>
      <c r="G4891" t="s">
        <v>271</v>
      </c>
      <c r="H4891" t="s">
        <v>4</v>
      </c>
      <c r="I4891">
        <v>211</v>
      </c>
      <c r="J4891">
        <v>138</v>
      </c>
      <c r="K4891">
        <v>13</v>
      </c>
      <c r="L4891">
        <v>125</v>
      </c>
      <c r="M4891">
        <v>61</v>
      </c>
      <c r="N4891">
        <v>12</v>
      </c>
      <c r="O4891" s="99">
        <f t="shared" si="153"/>
        <v>211</v>
      </c>
      <c r="P4891" s="88">
        <f t="shared" si="154"/>
        <v>12</v>
      </c>
    </row>
    <row r="4892" spans="1:16" x14ac:dyDescent="0.3">
      <c r="A4892" t="s">
        <v>269</v>
      </c>
      <c r="B4892" s="9" t="s">
        <v>410</v>
      </c>
      <c r="C4892" t="s">
        <v>411</v>
      </c>
      <c r="D4892" t="s">
        <v>84</v>
      </c>
      <c r="E4892" t="s">
        <v>238</v>
      </c>
      <c r="F4892" t="s">
        <v>239</v>
      </c>
      <c r="G4892" t="s">
        <v>271</v>
      </c>
      <c r="H4892" t="s">
        <v>5</v>
      </c>
      <c r="I4892">
        <v>33</v>
      </c>
      <c r="J4892">
        <v>25</v>
      </c>
      <c r="K4892">
        <v>2</v>
      </c>
      <c r="L4892">
        <v>23</v>
      </c>
      <c r="M4892">
        <v>7</v>
      </c>
      <c r="N4892">
        <v>1</v>
      </c>
      <c r="O4892" s="99">
        <f t="shared" si="153"/>
        <v>33</v>
      </c>
      <c r="P4892" s="88">
        <f t="shared" si="154"/>
        <v>1</v>
      </c>
    </row>
    <row r="4893" spans="1:16" x14ac:dyDescent="0.3">
      <c r="A4893" t="s">
        <v>269</v>
      </c>
      <c r="B4893" s="9" t="s">
        <v>410</v>
      </c>
      <c r="C4893" t="s">
        <v>411</v>
      </c>
      <c r="D4893" t="s">
        <v>84</v>
      </c>
      <c r="E4893" t="s">
        <v>238</v>
      </c>
      <c r="F4893" t="s">
        <v>239</v>
      </c>
      <c r="G4893" t="s">
        <v>271</v>
      </c>
      <c r="H4893" t="s">
        <v>7</v>
      </c>
      <c r="I4893">
        <v>19</v>
      </c>
      <c r="J4893">
        <v>14</v>
      </c>
      <c r="K4893">
        <v>1</v>
      </c>
      <c r="L4893">
        <v>13</v>
      </c>
      <c r="M4893">
        <v>3</v>
      </c>
      <c r="N4893">
        <v>2</v>
      </c>
      <c r="O4893" s="99">
        <f t="shared" si="153"/>
        <v>19</v>
      </c>
      <c r="P4893" s="88">
        <f t="shared" si="154"/>
        <v>2</v>
      </c>
    </row>
    <row r="4894" spans="1:16" x14ac:dyDescent="0.3">
      <c r="A4894" t="s">
        <v>269</v>
      </c>
      <c r="B4894" s="9" t="s">
        <v>410</v>
      </c>
      <c r="C4894" t="s">
        <v>411</v>
      </c>
      <c r="D4894" t="s">
        <v>84</v>
      </c>
      <c r="E4894" t="s">
        <v>238</v>
      </c>
      <c r="F4894" t="s">
        <v>239</v>
      </c>
      <c r="G4894" t="s">
        <v>271</v>
      </c>
      <c r="H4894" t="s">
        <v>6</v>
      </c>
      <c r="I4894">
        <v>6</v>
      </c>
      <c r="J4894">
        <v>4</v>
      </c>
      <c r="K4894">
        <v>0</v>
      </c>
      <c r="L4894">
        <v>4</v>
      </c>
      <c r="M4894">
        <v>2</v>
      </c>
      <c r="N4894">
        <v>0</v>
      </c>
      <c r="O4894" s="99">
        <f t="shared" si="153"/>
        <v>6</v>
      </c>
      <c r="P4894" s="88">
        <f t="shared" si="154"/>
        <v>0</v>
      </c>
    </row>
    <row r="4895" spans="1:16" x14ac:dyDescent="0.3">
      <c r="A4895" t="s">
        <v>269</v>
      </c>
      <c r="B4895" s="9" t="s">
        <v>410</v>
      </c>
      <c r="C4895" t="s">
        <v>411</v>
      </c>
      <c r="D4895" t="s">
        <v>86</v>
      </c>
      <c r="E4895" t="s">
        <v>240</v>
      </c>
      <c r="F4895" t="s">
        <v>239</v>
      </c>
      <c r="G4895" t="s">
        <v>271</v>
      </c>
      <c r="H4895" t="s">
        <v>4</v>
      </c>
      <c r="I4895">
        <v>100</v>
      </c>
      <c r="J4895">
        <v>46</v>
      </c>
      <c r="K4895">
        <v>6</v>
      </c>
      <c r="L4895">
        <v>40</v>
      </c>
      <c r="M4895">
        <v>24</v>
      </c>
      <c r="N4895">
        <v>30</v>
      </c>
      <c r="O4895" s="99">
        <f t="shared" si="153"/>
        <v>100</v>
      </c>
      <c r="P4895" s="88">
        <f t="shared" si="154"/>
        <v>30</v>
      </c>
    </row>
    <row r="4896" spans="1:16" x14ac:dyDescent="0.3">
      <c r="A4896" t="s">
        <v>269</v>
      </c>
      <c r="B4896" s="9" t="s">
        <v>410</v>
      </c>
      <c r="C4896" t="s">
        <v>411</v>
      </c>
      <c r="D4896" t="s">
        <v>86</v>
      </c>
      <c r="E4896" t="s">
        <v>240</v>
      </c>
      <c r="F4896" t="s">
        <v>239</v>
      </c>
      <c r="G4896" t="s">
        <v>271</v>
      </c>
      <c r="H4896" t="s">
        <v>5</v>
      </c>
      <c r="I4896">
        <v>9</v>
      </c>
      <c r="J4896">
        <v>4</v>
      </c>
      <c r="K4896">
        <v>1</v>
      </c>
      <c r="L4896">
        <v>3</v>
      </c>
      <c r="M4896">
        <v>3</v>
      </c>
      <c r="N4896">
        <v>2</v>
      </c>
      <c r="O4896" s="99">
        <f t="shared" si="153"/>
        <v>9</v>
      </c>
      <c r="P4896" s="88">
        <f t="shared" si="154"/>
        <v>2</v>
      </c>
    </row>
    <row r="4897" spans="1:16" x14ac:dyDescent="0.3">
      <c r="A4897" t="s">
        <v>269</v>
      </c>
      <c r="B4897" s="9" t="s">
        <v>410</v>
      </c>
      <c r="C4897" t="s">
        <v>411</v>
      </c>
      <c r="D4897" t="s">
        <v>86</v>
      </c>
      <c r="E4897" t="s">
        <v>240</v>
      </c>
      <c r="F4897" t="s">
        <v>239</v>
      </c>
      <c r="G4897" t="s">
        <v>271</v>
      </c>
      <c r="H4897" t="s">
        <v>7</v>
      </c>
      <c r="I4897">
        <v>6</v>
      </c>
      <c r="J4897">
        <v>1</v>
      </c>
      <c r="K4897">
        <v>0</v>
      </c>
      <c r="L4897">
        <v>1</v>
      </c>
      <c r="M4897">
        <v>2</v>
      </c>
      <c r="N4897">
        <v>3</v>
      </c>
      <c r="O4897" s="99">
        <f t="shared" si="153"/>
        <v>6</v>
      </c>
      <c r="P4897" s="88">
        <f t="shared" si="154"/>
        <v>3</v>
      </c>
    </row>
    <row r="4898" spans="1:16" x14ac:dyDescent="0.3">
      <c r="A4898" t="s">
        <v>269</v>
      </c>
      <c r="B4898" s="9" t="s">
        <v>410</v>
      </c>
      <c r="C4898" t="s">
        <v>411</v>
      </c>
      <c r="D4898" t="s">
        <v>86</v>
      </c>
      <c r="E4898" t="s">
        <v>240</v>
      </c>
      <c r="F4898" t="s">
        <v>239</v>
      </c>
      <c r="G4898" t="s">
        <v>271</v>
      </c>
      <c r="H4898" t="s">
        <v>6</v>
      </c>
      <c r="I4898">
        <v>14</v>
      </c>
      <c r="J4898">
        <v>7</v>
      </c>
      <c r="K4898">
        <v>1</v>
      </c>
      <c r="L4898">
        <v>6</v>
      </c>
      <c r="M4898">
        <v>3</v>
      </c>
      <c r="N4898">
        <v>4</v>
      </c>
      <c r="O4898" s="99">
        <f t="shared" si="153"/>
        <v>14</v>
      </c>
      <c r="P4898" s="88">
        <f t="shared" si="154"/>
        <v>4</v>
      </c>
    </row>
    <row r="4899" spans="1:16" x14ac:dyDescent="0.3">
      <c r="A4899" t="s">
        <v>269</v>
      </c>
      <c r="B4899" s="9" t="s">
        <v>410</v>
      </c>
      <c r="C4899" t="s">
        <v>411</v>
      </c>
      <c r="D4899" t="s">
        <v>88</v>
      </c>
      <c r="E4899" t="s">
        <v>241</v>
      </c>
      <c r="F4899" t="s">
        <v>220</v>
      </c>
      <c r="G4899" t="s">
        <v>271</v>
      </c>
      <c r="H4899" t="s">
        <v>4</v>
      </c>
      <c r="I4899">
        <v>15</v>
      </c>
      <c r="J4899">
        <v>11</v>
      </c>
      <c r="K4899">
        <v>1</v>
      </c>
      <c r="L4899">
        <v>10</v>
      </c>
      <c r="M4899">
        <v>3</v>
      </c>
      <c r="N4899">
        <v>1</v>
      </c>
      <c r="O4899" s="99">
        <f t="shared" si="153"/>
        <v>15</v>
      </c>
      <c r="P4899" s="88">
        <f t="shared" si="154"/>
        <v>1</v>
      </c>
    </row>
    <row r="4900" spans="1:16" x14ac:dyDescent="0.3">
      <c r="A4900" t="s">
        <v>269</v>
      </c>
      <c r="B4900" s="9" t="s">
        <v>410</v>
      </c>
      <c r="C4900" t="s">
        <v>411</v>
      </c>
      <c r="D4900" t="s">
        <v>88</v>
      </c>
      <c r="E4900" t="s">
        <v>241</v>
      </c>
      <c r="F4900" t="s">
        <v>220</v>
      </c>
      <c r="G4900" t="s">
        <v>271</v>
      </c>
      <c r="H4900" t="s">
        <v>5</v>
      </c>
      <c r="I4900">
        <v>6</v>
      </c>
      <c r="J4900">
        <v>1</v>
      </c>
      <c r="K4900">
        <v>1</v>
      </c>
      <c r="L4900">
        <v>0</v>
      </c>
      <c r="M4900">
        <v>4</v>
      </c>
      <c r="N4900">
        <v>1</v>
      </c>
      <c r="O4900" s="99">
        <f t="shared" si="153"/>
        <v>6</v>
      </c>
      <c r="P4900" s="88">
        <f t="shared" si="154"/>
        <v>1</v>
      </c>
    </row>
    <row r="4901" spans="1:16" x14ac:dyDescent="0.3">
      <c r="A4901" t="s">
        <v>269</v>
      </c>
      <c r="B4901" s="9" t="s">
        <v>410</v>
      </c>
      <c r="C4901" t="s">
        <v>411</v>
      </c>
      <c r="D4901" t="s">
        <v>88</v>
      </c>
      <c r="E4901" t="s">
        <v>241</v>
      </c>
      <c r="F4901" t="s">
        <v>220</v>
      </c>
      <c r="G4901" t="s">
        <v>271</v>
      </c>
      <c r="H4901" t="s">
        <v>7</v>
      </c>
      <c r="I4901">
        <v>2</v>
      </c>
      <c r="J4901">
        <v>0</v>
      </c>
      <c r="K4901">
        <v>0</v>
      </c>
      <c r="L4901">
        <v>0</v>
      </c>
      <c r="M4901">
        <v>2</v>
      </c>
      <c r="N4901">
        <v>0</v>
      </c>
      <c r="O4901" s="99">
        <f t="shared" si="153"/>
        <v>2</v>
      </c>
      <c r="P4901" s="88">
        <f t="shared" si="154"/>
        <v>0</v>
      </c>
    </row>
    <row r="4902" spans="1:16" x14ac:dyDescent="0.3">
      <c r="A4902" t="s">
        <v>269</v>
      </c>
      <c r="B4902" s="9" t="s">
        <v>410</v>
      </c>
      <c r="C4902" t="s">
        <v>411</v>
      </c>
      <c r="D4902" t="s">
        <v>88</v>
      </c>
      <c r="E4902" t="s">
        <v>241</v>
      </c>
      <c r="F4902" t="s">
        <v>220</v>
      </c>
      <c r="G4902" t="s">
        <v>271</v>
      </c>
      <c r="H4902" t="s">
        <v>6</v>
      </c>
      <c r="I4902">
        <v>2</v>
      </c>
      <c r="J4902">
        <v>1</v>
      </c>
      <c r="K4902">
        <v>0</v>
      </c>
      <c r="L4902">
        <v>1</v>
      </c>
      <c r="M4902">
        <v>1</v>
      </c>
      <c r="N4902">
        <v>0</v>
      </c>
      <c r="O4902" s="99">
        <f t="shared" si="153"/>
        <v>2</v>
      </c>
      <c r="P4902" s="88">
        <f t="shared" si="154"/>
        <v>0</v>
      </c>
    </row>
    <row r="4903" spans="1:16" x14ac:dyDescent="0.3">
      <c r="A4903" t="s">
        <v>269</v>
      </c>
      <c r="B4903" s="9" t="s">
        <v>410</v>
      </c>
      <c r="C4903" t="s">
        <v>411</v>
      </c>
      <c r="D4903" t="s">
        <v>90</v>
      </c>
      <c r="E4903" t="s">
        <v>242</v>
      </c>
      <c r="F4903" t="s">
        <v>220</v>
      </c>
      <c r="G4903" t="s">
        <v>272</v>
      </c>
      <c r="H4903" t="s">
        <v>4</v>
      </c>
      <c r="I4903">
        <v>12</v>
      </c>
      <c r="J4903">
        <v>4</v>
      </c>
      <c r="K4903">
        <v>0</v>
      </c>
      <c r="L4903">
        <v>4</v>
      </c>
      <c r="M4903">
        <v>5</v>
      </c>
      <c r="N4903">
        <v>3</v>
      </c>
      <c r="O4903" s="99">
        <f t="shared" si="153"/>
        <v>12</v>
      </c>
      <c r="P4903" s="88">
        <f t="shared" si="154"/>
        <v>3</v>
      </c>
    </row>
    <row r="4904" spans="1:16" x14ac:dyDescent="0.3">
      <c r="A4904" t="s">
        <v>269</v>
      </c>
      <c r="B4904" s="9" t="s">
        <v>410</v>
      </c>
      <c r="C4904" t="s">
        <v>411</v>
      </c>
      <c r="D4904" t="s">
        <v>90</v>
      </c>
      <c r="E4904" t="s">
        <v>242</v>
      </c>
      <c r="F4904" t="s">
        <v>220</v>
      </c>
      <c r="G4904" t="s">
        <v>272</v>
      </c>
      <c r="H4904" t="s">
        <v>5</v>
      </c>
      <c r="I4904">
        <v>6</v>
      </c>
      <c r="J4904">
        <v>1</v>
      </c>
      <c r="K4904">
        <v>1</v>
      </c>
      <c r="L4904">
        <v>0</v>
      </c>
      <c r="M4904">
        <v>4</v>
      </c>
      <c r="N4904">
        <v>1</v>
      </c>
      <c r="O4904" s="99">
        <f t="shared" si="153"/>
        <v>6</v>
      </c>
      <c r="P4904" s="88">
        <f t="shared" si="154"/>
        <v>1</v>
      </c>
    </row>
    <row r="4905" spans="1:16" x14ac:dyDescent="0.3">
      <c r="A4905" t="s">
        <v>269</v>
      </c>
      <c r="B4905" s="9" t="s">
        <v>410</v>
      </c>
      <c r="C4905" t="s">
        <v>411</v>
      </c>
      <c r="D4905" t="s">
        <v>90</v>
      </c>
      <c r="E4905" t="s">
        <v>242</v>
      </c>
      <c r="F4905" t="s">
        <v>220</v>
      </c>
      <c r="G4905" t="s">
        <v>272</v>
      </c>
      <c r="H4905" t="s">
        <v>7</v>
      </c>
      <c r="I4905">
        <v>7</v>
      </c>
      <c r="J4905">
        <v>4</v>
      </c>
      <c r="K4905">
        <v>1</v>
      </c>
      <c r="L4905">
        <v>3</v>
      </c>
      <c r="M4905">
        <v>3</v>
      </c>
      <c r="N4905">
        <v>0</v>
      </c>
      <c r="O4905" s="99">
        <f t="shared" si="153"/>
        <v>7</v>
      </c>
      <c r="P4905" s="88">
        <f t="shared" si="154"/>
        <v>0</v>
      </c>
    </row>
    <row r="4906" spans="1:16" x14ac:dyDescent="0.3">
      <c r="A4906" t="s">
        <v>269</v>
      </c>
      <c r="B4906" s="9" t="s">
        <v>410</v>
      </c>
      <c r="C4906" t="s">
        <v>411</v>
      </c>
      <c r="D4906" t="s">
        <v>90</v>
      </c>
      <c r="E4906" t="s">
        <v>242</v>
      </c>
      <c r="F4906" t="s">
        <v>220</v>
      </c>
      <c r="G4906" t="s">
        <v>272</v>
      </c>
      <c r="H4906" t="s">
        <v>6</v>
      </c>
      <c r="I4906">
        <v>1</v>
      </c>
      <c r="J4906">
        <v>0</v>
      </c>
      <c r="K4906">
        <v>0</v>
      </c>
      <c r="L4906">
        <v>0</v>
      </c>
      <c r="M4906">
        <v>1</v>
      </c>
      <c r="N4906">
        <v>0</v>
      </c>
      <c r="O4906" s="99">
        <f t="shared" si="153"/>
        <v>1</v>
      </c>
      <c r="P4906" s="88">
        <f t="shared" si="154"/>
        <v>0</v>
      </c>
    </row>
    <row r="4907" spans="1:16" x14ac:dyDescent="0.3">
      <c r="A4907" t="s">
        <v>269</v>
      </c>
      <c r="B4907" s="9" t="s">
        <v>410</v>
      </c>
      <c r="C4907" t="s">
        <v>411</v>
      </c>
      <c r="D4907" t="s">
        <v>92</v>
      </c>
      <c r="E4907" t="s">
        <v>243</v>
      </c>
      <c r="F4907" t="s">
        <v>220</v>
      </c>
      <c r="G4907" t="s">
        <v>271</v>
      </c>
      <c r="H4907" t="s">
        <v>4</v>
      </c>
      <c r="I4907">
        <v>18</v>
      </c>
      <c r="J4907">
        <v>15</v>
      </c>
      <c r="K4907">
        <v>1</v>
      </c>
      <c r="L4907">
        <v>14</v>
      </c>
      <c r="M4907">
        <v>2</v>
      </c>
      <c r="N4907">
        <v>1</v>
      </c>
      <c r="O4907" s="99">
        <f t="shared" si="153"/>
        <v>18</v>
      </c>
      <c r="P4907" s="88">
        <f t="shared" si="154"/>
        <v>1</v>
      </c>
    </row>
    <row r="4908" spans="1:16" x14ac:dyDescent="0.3">
      <c r="A4908" t="s">
        <v>269</v>
      </c>
      <c r="B4908" s="9" t="s">
        <v>410</v>
      </c>
      <c r="C4908" t="s">
        <v>411</v>
      </c>
      <c r="D4908" t="s">
        <v>92</v>
      </c>
      <c r="E4908" t="s">
        <v>243</v>
      </c>
      <c r="F4908" t="s">
        <v>220</v>
      </c>
      <c r="G4908" t="s">
        <v>271</v>
      </c>
      <c r="H4908" t="s">
        <v>5</v>
      </c>
      <c r="I4908">
        <v>2</v>
      </c>
      <c r="J4908">
        <v>1</v>
      </c>
      <c r="K4908">
        <v>0</v>
      </c>
      <c r="L4908">
        <v>1</v>
      </c>
      <c r="M4908">
        <v>0</v>
      </c>
      <c r="N4908">
        <v>1</v>
      </c>
      <c r="O4908" s="99">
        <f t="shared" si="153"/>
        <v>2</v>
      </c>
      <c r="P4908" s="88">
        <f t="shared" si="154"/>
        <v>1</v>
      </c>
    </row>
    <row r="4909" spans="1:16" x14ac:dyDescent="0.3">
      <c r="A4909" t="s">
        <v>269</v>
      </c>
      <c r="B4909" s="9" t="s">
        <v>410</v>
      </c>
      <c r="C4909" t="s">
        <v>411</v>
      </c>
      <c r="D4909" t="s">
        <v>92</v>
      </c>
      <c r="E4909" t="s">
        <v>243</v>
      </c>
      <c r="F4909" t="s">
        <v>220</v>
      </c>
      <c r="G4909" t="s">
        <v>271</v>
      </c>
      <c r="H4909" t="s">
        <v>7</v>
      </c>
      <c r="I4909">
        <v>4</v>
      </c>
      <c r="J4909">
        <v>1</v>
      </c>
      <c r="K4909">
        <v>0</v>
      </c>
      <c r="L4909">
        <v>1</v>
      </c>
      <c r="M4909">
        <v>3</v>
      </c>
      <c r="N4909">
        <v>0</v>
      </c>
      <c r="O4909" s="99">
        <f t="shared" si="153"/>
        <v>4</v>
      </c>
      <c r="P4909" s="88">
        <f t="shared" si="154"/>
        <v>0</v>
      </c>
    </row>
    <row r="4910" spans="1:16" x14ac:dyDescent="0.3">
      <c r="A4910" t="s">
        <v>269</v>
      </c>
      <c r="B4910" s="9" t="s">
        <v>410</v>
      </c>
      <c r="C4910" t="s">
        <v>411</v>
      </c>
      <c r="D4910" t="s">
        <v>92</v>
      </c>
      <c r="E4910" t="s">
        <v>243</v>
      </c>
      <c r="F4910" t="s">
        <v>220</v>
      </c>
      <c r="G4910" t="s">
        <v>271</v>
      </c>
      <c r="H4910" t="s">
        <v>6</v>
      </c>
      <c r="I4910">
        <v>4</v>
      </c>
      <c r="J4910">
        <v>2</v>
      </c>
      <c r="K4910">
        <v>0</v>
      </c>
      <c r="L4910">
        <v>2</v>
      </c>
      <c r="M4910">
        <v>1</v>
      </c>
      <c r="N4910">
        <v>1</v>
      </c>
      <c r="O4910" s="99">
        <f t="shared" si="153"/>
        <v>4</v>
      </c>
      <c r="P4910" s="88">
        <f t="shared" si="154"/>
        <v>1</v>
      </c>
    </row>
    <row r="4911" spans="1:16" x14ac:dyDescent="0.3">
      <c r="A4911" t="s">
        <v>269</v>
      </c>
      <c r="B4911" s="9" t="s">
        <v>410</v>
      </c>
      <c r="C4911" t="s">
        <v>411</v>
      </c>
      <c r="D4911" t="s">
        <v>94</v>
      </c>
      <c r="E4911" t="s">
        <v>244</v>
      </c>
      <c r="F4911" t="s">
        <v>220</v>
      </c>
      <c r="G4911" t="s">
        <v>272</v>
      </c>
      <c r="H4911" t="s">
        <v>4</v>
      </c>
      <c r="I4911">
        <v>21</v>
      </c>
      <c r="J4911">
        <v>7</v>
      </c>
      <c r="K4911">
        <v>2</v>
      </c>
      <c r="L4911">
        <v>5</v>
      </c>
      <c r="M4911">
        <v>4</v>
      </c>
      <c r="N4911">
        <v>10</v>
      </c>
      <c r="O4911" s="99">
        <f t="shared" si="153"/>
        <v>21</v>
      </c>
      <c r="P4911" s="88">
        <f t="shared" si="154"/>
        <v>10</v>
      </c>
    </row>
    <row r="4912" spans="1:16" x14ac:dyDescent="0.3">
      <c r="A4912" t="s">
        <v>269</v>
      </c>
      <c r="B4912" s="9" t="s">
        <v>410</v>
      </c>
      <c r="C4912" t="s">
        <v>411</v>
      </c>
      <c r="D4912" t="s">
        <v>94</v>
      </c>
      <c r="E4912" t="s">
        <v>244</v>
      </c>
      <c r="F4912" t="s">
        <v>220</v>
      </c>
      <c r="G4912" t="s">
        <v>272</v>
      </c>
      <c r="H4912" t="s">
        <v>5</v>
      </c>
      <c r="I4912">
        <v>14</v>
      </c>
      <c r="J4912">
        <v>5</v>
      </c>
      <c r="K4912">
        <v>2</v>
      </c>
      <c r="L4912">
        <v>3</v>
      </c>
      <c r="M4912">
        <v>8</v>
      </c>
      <c r="N4912">
        <v>1</v>
      </c>
      <c r="O4912" s="99">
        <f t="shared" si="153"/>
        <v>14</v>
      </c>
      <c r="P4912" s="88">
        <f t="shared" si="154"/>
        <v>1</v>
      </c>
    </row>
    <row r="4913" spans="1:16" x14ac:dyDescent="0.3">
      <c r="A4913" t="s">
        <v>269</v>
      </c>
      <c r="B4913" s="9" t="s">
        <v>410</v>
      </c>
      <c r="C4913" t="s">
        <v>411</v>
      </c>
      <c r="D4913" t="s">
        <v>94</v>
      </c>
      <c r="E4913" t="s">
        <v>244</v>
      </c>
      <c r="F4913" t="s">
        <v>220</v>
      </c>
      <c r="G4913" t="s">
        <v>272</v>
      </c>
      <c r="H4913" t="s">
        <v>7</v>
      </c>
      <c r="I4913">
        <v>6</v>
      </c>
      <c r="J4913">
        <v>2</v>
      </c>
      <c r="K4913">
        <v>0</v>
      </c>
      <c r="L4913">
        <v>2</v>
      </c>
      <c r="M4913">
        <v>4</v>
      </c>
      <c r="N4913">
        <v>0</v>
      </c>
      <c r="O4913" s="99">
        <f t="shared" si="153"/>
        <v>6</v>
      </c>
      <c r="P4913" s="88">
        <f t="shared" si="154"/>
        <v>0</v>
      </c>
    </row>
    <row r="4914" spans="1:16" x14ac:dyDescent="0.3">
      <c r="A4914" t="s">
        <v>269</v>
      </c>
      <c r="B4914" s="9" t="s">
        <v>410</v>
      </c>
      <c r="C4914" t="s">
        <v>411</v>
      </c>
      <c r="D4914" t="s">
        <v>94</v>
      </c>
      <c r="E4914" t="s">
        <v>244</v>
      </c>
      <c r="F4914" t="s">
        <v>220</v>
      </c>
      <c r="G4914" t="s">
        <v>272</v>
      </c>
      <c r="H4914" t="s">
        <v>6</v>
      </c>
      <c r="I4914">
        <v>3</v>
      </c>
      <c r="J4914">
        <v>3</v>
      </c>
      <c r="K4914">
        <v>1</v>
      </c>
      <c r="L4914">
        <v>2</v>
      </c>
      <c r="M4914">
        <v>0</v>
      </c>
      <c r="N4914">
        <v>0</v>
      </c>
      <c r="O4914" s="99">
        <f t="shared" si="153"/>
        <v>3</v>
      </c>
      <c r="P4914" s="88">
        <f t="shared" si="154"/>
        <v>0</v>
      </c>
    </row>
    <row r="4915" spans="1:16" x14ac:dyDescent="0.3">
      <c r="A4915" t="s">
        <v>269</v>
      </c>
      <c r="B4915" s="9" t="s">
        <v>410</v>
      </c>
      <c r="C4915" t="s">
        <v>411</v>
      </c>
      <c r="D4915" t="s">
        <v>245</v>
      </c>
      <c r="E4915" t="s">
        <v>246</v>
      </c>
      <c r="F4915" t="s">
        <v>220</v>
      </c>
      <c r="G4915" t="s">
        <v>273</v>
      </c>
      <c r="H4915" t="s">
        <v>4</v>
      </c>
      <c r="I4915">
        <v>1</v>
      </c>
      <c r="J4915">
        <v>0</v>
      </c>
      <c r="K4915">
        <v>0</v>
      </c>
      <c r="L4915">
        <v>0</v>
      </c>
      <c r="M4915">
        <v>1</v>
      </c>
      <c r="N4915">
        <v>0</v>
      </c>
      <c r="O4915" s="99">
        <f t="shared" si="153"/>
        <v>1</v>
      </c>
      <c r="P4915" s="88">
        <f t="shared" si="154"/>
        <v>0</v>
      </c>
    </row>
    <row r="4916" spans="1:16" x14ac:dyDescent="0.3">
      <c r="A4916" t="s">
        <v>269</v>
      </c>
      <c r="B4916" s="9" t="s">
        <v>410</v>
      </c>
      <c r="C4916" t="s">
        <v>411</v>
      </c>
      <c r="D4916" t="s">
        <v>245</v>
      </c>
      <c r="E4916" t="s">
        <v>246</v>
      </c>
      <c r="F4916" t="s">
        <v>220</v>
      </c>
      <c r="G4916" t="s">
        <v>273</v>
      </c>
      <c r="H4916" t="s">
        <v>5</v>
      </c>
      <c r="I4916">
        <v>1</v>
      </c>
      <c r="J4916">
        <v>0</v>
      </c>
      <c r="K4916">
        <v>0</v>
      </c>
      <c r="L4916">
        <v>0</v>
      </c>
      <c r="M4916">
        <v>1</v>
      </c>
      <c r="N4916">
        <v>0</v>
      </c>
      <c r="O4916" s="99">
        <f t="shared" si="153"/>
        <v>1</v>
      </c>
      <c r="P4916" s="88">
        <f t="shared" si="154"/>
        <v>0</v>
      </c>
    </row>
    <row r="4917" spans="1:16" x14ac:dyDescent="0.3">
      <c r="A4917" t="s">
        <v>269</v>
      </c>
      <c r="B4917" s="9" t="s">
        <v>410</v>
      </c>
      <c r="C4917" t="s">
        <v>411</v>
      </c>
      <c r="D4917" t="s">
        <v>100</v>
      </c>
      <c r="E4917" t="s">
        <v>247</v>
      </c>
      <c r="F4917" t="s">
        <v>220</v>
      </c>
      <c r="G4917" t="s">
        <v>272</v>
      </c>
      <c r="H4917" t="s">
        <v>4</v>
      </c>
      <c r="I4917">
        <v>48</v>
      </c>
      <c r="J4917">
        <v>24</v>
      </c>
      <c r="K4917">
        <v>2</v>
      </c>
      <c r="L4917">
        <v>22</v>
      </c>
      <c r="M4917">
        <v>16</v>
      </c>
      <c r="N4917">
        <v>8</v>
      </c>
      <c r="O4917" s="99">
        <f t="shared" si="153"/>
        <v>48</v>
      </c>
      <c r="P4917" s="88">
        <f t="shared" si="154"/>
        <v>8</v>
      </c>
    </row>
    <row r="4918" spans="1:16" x14ac:dyDescent="0.3">
      <c r="A4918" t="s">
        <v>269</v>
      </c>
      <c r="B4918" s="9" t="s">
        <v>410</v>
      </c>
      <c r="C4918" t="s">
        <v>411</v>
      </c>
      <c r="D4918" t="s">
        <v>100</v>
      </c>
      <c r="E4918" t="s">
        <v>247</v>
      </c>
      <c r="F4918" t="s">
        <v>220</v>
      </c>
      <c r="G4918" t="s">
        <v>272</v>
      </c>
      <c r="H4918" t="s">
        <v>5</v>
      </c>
      <c r="I4918">
        <v>6</v>
      </c>
      <c r="J4918">
        <v>5</v>
      </c>
      <c r="K4918">
        <v>0</v>
      </c>
      <c r="L4918">
        <v>5</v>
      </c>
      <c r="M4918">
        <v>0</v>
      </c>
      <c r="N4918">
        <v>1</v>
      </c>
      <c r="O4918" s="99">
        <f t="shared" si="153"/>
        <v>6</v>
      </c>
      <c r="P4918" s="88">
        <f t="shared" si="154"/>
        <v>1</v>
      </c>
    </row>
    <row r="4919" spans="1:16" x14ac:dyDescent="0.3">
      <c r="A4919" t="s">
        <v>269</v>
      </c>
      <c r="B4919" s="9" t="s">
        <v>410</v>
      </c>
      <c r="C4919" t="s">
        <v>411</v>
      </c>
      <c r="D4919" t="s">
        <v>100</v>
      </c>
      <c r="E4919" t="s">
        <v>247</v>
      </c>
      <c r="F4919" t="s">
        <v>220</v>
      </c>
      <c r="G4919" t="s">
        <v>272</v>
      </c>
      <c r="H4919" t="s">
        <v>7</v>
      </c>
      <c r="I4919">
        <v>6</v>
      </c>
      <c r="J4919">
        <v>5</v>
      </c>
      <c r="K4919">
        <v>1</v>
      </c>
      <c r="L4919">
        <v>4</v>
      </c>
      <c r="M4919">
        <v>1</v>
      </c>
      <c r="N4919">
        <v>0</v>
      </c>
      <c r="O4919" s="99">
        <f t="shared" si="153"/>
        <v>6</v>
      </c>
      <c r="P4919" s="88">
        <f t="shared" si="154"/>
        <v>0</v>
      </c>
    </row>
    <row r="4920" spans="1:16" x14ac:dyDescent="0.3">
      <c r="A4920" t="s">
        <v>269</v>
      </c>
      <c r="B4920" s="9" t="s">
        <v>410</v>
      </c>
      <c r="C4920" t="s">
        <v>411</v>
      </c>
      <c r="D4920" t="s">
        <v>100</v>
      </c>
      <c r="E4920" t="s">
        <v>247</v>
      </c>
      <c r="F4920" t="s">
        <v>220</v>
      </c>
      <c r="G4920" t="s">
        <v>272</v>
      </c>
      <c r="H4920" t="s">
        <v>6</v>
      </c>
      <c r="I4920">
        <v>6</v>
      </c>
      <c r="J4920">
        <v>5</v>
      </c>
      <c r="K4920">
        <v>0</v>
      </c>
      <c r="L4920">
        <v>5</v>
      </c>
      <c r="M4920">
        <v>0</v>
      </c>
      <c r="N4920">
        <v>1</v>
      </c>
      <c r="O4920" s="99">
        <f t="shared" si="153"/>
        <v>6</v>
      </c>
      <c r="P4920" s="88">
        <f t="shared" si="154"/>
        <v>1</v>
      </c>
    </row>
    <row r="4921" spans="1:16" x14ac:dyDescent="0.3">
      <c r="A4921" t="s">
        <v>269</v>
      </c>
      <c r="B4921" s="9" t="s">
        <v>410</v>
      </c>
      <c r="C4921" t="s">
        <v>411</v>
      </c>
      <c r="D4921" t="s">
        <v>102</v>
      </c>
      <c r="E4921" t="s">
        <v>248</v>
      </c>
      <c r="F4921" t="s">
        <v>220</v>
      </c>
      <c r="G4921" t="s">
        <v>271</v>
      </c>
      <c r="H4921" t="s">
        <v>4</v>
      </c>
      <c r="I4921">
        <v>71</v>
      </c>
      <c r="J4921">
        <v>13</v>
      </c>
      <c r="K4921">
        <v>1</v>
      </c>
      <c r="L4921">
        <v>12</v>
      </c>
      <c r="M4921">
        <v>31</v>
      </c>
      <c r="N4921">
        <v>27</v>
      </c>
      <c r="O4921" s="99">
        <f t="shared" si="153"/>
        <v>71</v>
      </c>
      <c r="P4921" s="88">
        <f t="shared" si="154"/>
        <v>27</v>
      </c>
    </row>
    <row r="4922" spans="1:16" x14ac:dyDescent="0.3">
      <c r="A4922" t="s">
        <v>269</v>
      </c>
      <c r="B4922" s="9" t="s">
        <v>410</v>
      </c>
      <c r="C4922" t="s">
        <v>411</v>
      </c>
      <c r="D4922" t="s">
        <v>102</v>
      </c>
      <c r="E4922" t="s">
        <v>248</v>
      </c>
      <c r="F4922" t="s">
        <v>220</v>
      </c>
      <c r="G4922" t="s">
        <v>271</v>
      </c>
      <c r="H4922" t="s">
        <v>5</v>
      </c>
      <c r="I4922">
        <v>9</v>
      </c>
      <c r="J4922">
        <v>3</v>
      </c>
      <c r="K4922">
        <v>2</v>
      </c>
      <c r="L4922">
        <v>1</v>
      </c>
      <c r="M4922">
        <v>3</v>
      </c>
      <c r="N4922">
        <v>3</v>
      </c>
      <c r="O4922" s="99">
        <f t="shared" si="153"/>
        <v>9</v>
      </c>
      <c r="P4922" s="88">
        <f t="shared" si="154"/>
        <v>3</v>
      </c>
    </row>
    <row r="4923" spans="1:16" x14ac:dyDescent="0.3">
      <c r="A4923" t="s">
        <v>269</v>
      </c>
      <c r="B4923" s="9" t="s">
        <v>410</v>
      </c>
      <c r="C4923" t="s">
        <v>411</v>
      </c>
      <c r="D4923" t="s">
        <v>102</v>
      </c>
      <c r="E4923" t="s">
        <v>248</v>
      </c>
      <c r="F4923" t="s">
        <v>220</v>
      </c>
      <c r="G4923" t="s">
        <v>271</v>
      </c>
      <c r="H4923" t="s">
        <v>7</v>
      </c>
      <c r="I4923">
        <v>6</v>
      </c>
      <c r="J4923">
        <v>1</v>
      </c>
      <c r="K4923">
        <v>1</v>
      </c>
      <c r="L4923">
        <v>0</v>
      </c>
      <c r="M4923">
        <v>1</v>
      </c>
      <c r="N4923">
        <v>4</v>
      </c>
      <c r="O4923" s="99">
        <f t="shared" si="153"/>
        <v>6</v>
      </c>
      <c r="P4923" s="88">
        <f t="shared" si="154"/>
        <v>4</v>
      </c>
    </row>
    <row r="4924" spans="1:16" x14ac:dyDescent="0.3">
      <c r="A4924" t="s">
        <v>269</v>
      </c>
      <c r="B4924" s="9" t="s">
        <v>410</v>
      </c>
      <c r="C4924" t="s">
        <v>411</v>
      </c>
      <c r="D4924" t="s">
        <v>102</v>
      </c>
      <c r="E4924" t="s">
        <v>248</v>
      </c>
      <c r="F4924" t="s">
        <v>220</v>
      </c>
      <c r="G4924" t="s">
        <v>271</v>
      </c>
      <c r="H4924" t="s">
        <v>6</v>
      </c>
      <c r="I4924">
        <v>18</v>
      </c>
      <c r="J4924">
        <v>6</v>
      </c>
      <c r="K4924">
        <v>0</v>
      </c>
      <c r="L4924">
        <v>6</v>
      </c>
      <c r="M4924">
        <v>7</v>
      </c>
      <c r="N4924">
        <v>5</v>
      </c>
      <c r="O4924" s="99">
        <f t="shared" si="153"/>
        <v>18</v>
      </c>
      <c r="P4924" s="88">
        <f t="shared" si="154"/>
        <v>5</v>
      </c>
    </row>
    <row r="4925" spans="1:16" x14ac:dyDescent="0.3">
      <c r="A4925" t="s">
        <v>269</v>
      </c>
      <c r="B4925" s="9" t="s">
        <v>410</v>
      </c>
      <c r="C4925" t="s">
        <v>411</v>
      </c>
      <c r="D4925" t="s">
        <v>104</v>
      </c>
      <c r="E4925" t="s">
        <v>249</v>
      </c>
      <c r="F4925" t="s">
        <v>220</v>
      </c>
      <c r="G4925" t="s">
        <v>272</v>
      </c>
      <c r="H4925" t="s">
        <v>4</v>
      </c>
      <c r="I4925">
        <v>11</v>
      </c>
      <c r="J4925">
        <v>4</v>
      </c>
      <c r="K4925">
        <v>0</v>
      </c>
      <c r="L4925">
        <v>4</v>
      </c>
      <c r="M4925">
        <v>7</v>
      </c>
      <c r="N4925">
        <v>0</v>
      </c>
      <c r="O4925" s="99">
        <f t="shared" si="153"/>
        <v>11</v>
      </c>
      <c r="P4925" s="88">
        <f t="shared" si="154"/>
        <v>0</v>
      </c>
    </row>
    <row r="4926" spans="1:16" x14ac:dyDescent="0.3">
      <c r="A4926" t="s">
        <v>269</v>
      </c>
      <c r="B4926" s="9" t="s">
        <v>410</v>
      </c>
      <c r="C4926" t="s">
        <v>411</v>
      </c>
      <c r="D4926" t="s">
        <v>104</v>
      </c>
      <c r="E4926" t="s">
        <v>249</v>
      </c>
      <c r="F4926" t="s">
        <v>220</v>
      </c>
      <c r="G4926" t="s">
        <v>272</v>
      </c>
      <c r="H4926" t="s">
        <v>5</v>
      </c>
      <c r="I4926">
        <v>5</v>
      </c>
      <c r="J4926">
        <v>4</v>
      </c>
      <c r="K4926">
        <v>0</v>
      </c>
      <c r="L4926">
        <v>4</v>
      </c>
      <c r="M4926">
        <v>1</v>
      </c>
      <c r="N4926">
        <v>0</v>
      </c>
      <c r="O4926" s="99">
        <f t="shared" si="153"/>
        <v>5</v>
      </c>
      <c r="P4926" s="88">
        <f t="shared" si="154"/>
        <v>0</v>
      </c>
    </row>
    <row r="4927" spans="1:16" x14ac:dyDescent="0.3">
      <c r="A4927" t="s">
        <v>269</v>
      </c>
      <c r="B4927" s="9" t="s">
        <v>410</v>
      </c>
      <c r="C4927" t="s">
        <v>411</v>
      </c>
      <c r="D4927" t="s">
        <v>104</v>
      </c>
      <c r="E4927" t="s">
        <v>249</v>
      </c>
      <c r="F4927" t="s">
        <v>220</v>
      </c>
      <c r="G4927" t="s">
        <v>272</v>
      </c>
      <c r="H4927" t="s">
        <v>7</v>
      </c>
      <c r="I4927">
        <v>1</v>
      </c>
      <c r="J4927">
        <v>0</v>
      </c>
      <c r="K4927">
        <v>0</v>
      </c>
      <c r="L4927">
        <v>0</v>
      </c>
      <c r="M4927">
        <v>1</v>
      </c>
      <c r="N4927">
        <v>0</v>
      </c>
      <c r="O4927" s="99">
        <f t="shared" si="153"/>
        <v>1</v>
      </c>
      <c r="P4927" s="88">
        <f t="shared" si="154"/>
        <v>0</v>
      </c>
    </row>
    <row r="4928" spans="1:16" x14ac:dyDescent="0.3">
      <c r="A4928" t="s">
        <v>269</v>
      </c>
      <c r="B4928" s="9" t="s">
        <v>410</v>
      </c>
      <c r="C4928" t="s">
        <v>411</v>
      </c>
      <c r="D4928" t="s">
        <v>104</v>
      </c>
      <c r="E4928" t="s">
        <v>249</v>
      </c>
      <c r="F4928" t="s">
        <v>220</v>
      </c>
      <c r="G4928" t="s">
        <v>272</v>
      </c>
      <c r="H4928" t="s">
        <v>6</v>
      </c>
      <c r="I4928">
        <v>2</v>
      </c>
      <c r="J4928">
        <v>1</v>
      </c>
      <c r="K4928">
        <v>0</v>
      </c>
      <c r="L4928">
        <v>1</v>
      </c>
      <c r="M4928">
        <v>1</v>
      </c>
      <c r="N4928">
        <v>0</v>
      </c>
      <c r="O4928" s="99">
        <f t="shared" si="153"/>
        <v>2</v>
      </c>
      <c r="P4928" s="88">
        <f t="shared" si="154"/>
        <v>0</v>
      </c>
    </row>
    <row r="4929" spans="1:16" x14ac:dyDescent="0.3">
      <c r="A4929" t="s">
        <v>269</v>
      </c>
      <c r="B4929" s="9" t="s">
        <v>410</v>
      </c>
      <c r="C4929" t="s">
        <v>411</v>
      </c>
      <c r="D4929" t="s">
        <v>106</v>
      </c>
      <c r="E4929" t="s">
        <v>250</v>
      </c>
      <c r="F4929" t="s">
        <v>220</v>
      </c>
      <c r="G4929" t="s">
        <v>273</v>
      </c>
      <c r="H4929" t="s">
        <v>4</v>
      </c>
      <c r="I4929">
        <v>15</v>
      </c>
      <c r="J4929">
        <v>5</v>
      </c>
      <c r="K4929">
        <v>0</v>
      </c>
      <c r="L4929">
        <v>5</v>
      </c>
      <c r="M4929">
        <v>3</v>
      </c>
      <c r="N4929">
        <v>7</v>
      </c>
      <c r="O4929" s="99">
        <f t="shared" si="153"/>
        <v>15</v>
      </c>
      <c r="P4929" s="88">
        <f t="shared" si="154"/>
        <v>7</v>
      </c>
    </row>
    <row r="4930" spans="1:16" x14ac:dyDescent="0.3">
      <c r="A4930" t="s">
        <v>269</v>
      </c>
      <c r="B4930" s="9" t="s">
        <v>410</v>
      </c>
      <c r="C4930" t="s">
        <v>411</v>
      </c>
      <c r="D4930" t="s">
        <v>106</v>
      </c>
      <c r="E4930" t="s">
        <v>250</v>
      </c>
      <c r="F4930" t="s">
        <v>220</v>
      </c>
      <c r="G4930" t="s">
        <v>273</v>
      </c>
      <c r="H4930" t="s">
        <v>5</v>
      </c>
      <c r="I4930">
        <v>14</v>
      </c>
      <c r="J4930">
        <v>2</v>
      </c>
      <c r="K4930">
        <v>1</v>
      </c>
      <c r="L4930">
        <v>1</v>
      </c>
      <c r="M4930">
        <v>5</v>
      </c>
      <c r="N4930">
        <v>7</v>
      </c>
      <c r="O4930" s="99">
        <f t="shared" si="153"/>
        <v>14</v>
      </c>
      <c r="P4930" s="88">
        <f t="shared" si="154"/>
        <v>7</v>
      </c>
    </row>
    <row r="4931" spans="1:16" x14ac:dyDescent="0.3">
      <c r="A4931" t="s">
        <v>269</v>
      </c>
      <c r="B4931" s="9" t="s">
        <v>410</v>
      </c>
      <c r="C4931" t="s">
        <v>411</v>
      </c>
      <c r="D4931" t="s">
        <v>106</v>
      </c>
      <c r="E4931" t="s">
        <v>250</v>
      </c>
      <c r="F4931" t="s">
        <v>220</v>
      </c>
      <c r="G4931" t="s">
        <v>273</v>
      </c>
      <c r="H4931" t="s">
        <v>7</v>
      </c>
      <c r="I4931">
        <v>6</v>
      </c>
      <c r="J4931">
        <v>1</v>
      </c>
      <c r="K4931">
        <v>1</v>
      </c>
      <c r="L4931">
        <v>0</v>
      </c>
      <c r="M4931">
        <v>4</v>
      </c>
      <c r="N4931">
        <v>1</v>
      </c>
      <c r="O4931" s="99">
        <f t="shared" ref="O4931:O4994" si="155">IF($I$1=$O$1,I4931,IF($J$1=$O$1,J4931,IF($K$1=$O$1,K4931,IF($L$1=$O$1,L4931,IF($M$1=$O$1,M4931,IF($N$1=$O$1,N4931,"x"))))))</f>
        <v>6</v>
      </c>
      <c r="P4931" s="88">
        <f t="shared" ref="P4931:P4994" si="156">IF($I$1=$P$1,I4931,IF($J$1=$P$1,J4931,IF($K$1=$P$1,K4931,IF($L$1=$P$1,L4931,IF($M$1=$P$1,M4931,IF($N$1=$P$1,N4931,"x"))))))</f>
        <v>1</v>
      </c>
    </row>
    <row r="4932" spans="1:16" x14ac:dyDescent="0.3">
      <c r="A4932" t="s">
        <v>269</v>
      </c>
      <c r="B4932" s="9" t="s">
        <v>410</v>
      </c>
      <c r="C4932" t="s">
        <v>411</v>
      </c>
      <c r="D4932" t="s">
        <v>106</v>
      </c>
      <c r="E4932" t="s">
        <v>250</v>
      </c>
      <c r="F4932" t="s">
        <v>220</v>
      </c>
      <c r="G4932" t="s">
        <v>273</v>
      </c>
      <c r="H4932" t="s">
        <v>6</v>
      </c>
      <c r="I4932">
        <v>2</v>
      </c>
      <c r="J4932">
        <v>2</v>
      </c>
      <c r="K4932">
        <v>0</v>
      </c>
      <c r="L4932">
        <v>2</v>
      </c>
      <c r="M4932">
        <v>0</v>
      </c>
      <c r="N4932">
        <v>0</v>
      </c>
      <c r="O4932" s="99">
        <f t="shared" si="155"/>
        <v>2</v>
      </c>
      <c r="P4932" s="88">
        <f t="shared" si="156"/>
        <v>0</v>
      </c>
    </row>
    <row r="4933" spans="1:16" x14ac:dyDescent="0.3">
      <c r="A4933" t="s">
        <v>269</v>
      </c>
      <c r="B4933" s="9" t="s">
        <v>410</v>
      </c>
      <c r="C4933" t="s">
        <v>411</v>
      </c>
      <c r="D4933" t="s">
        <v>108</v>
      </c>
      <c r="E4933" t="s">
        <v>251</v>
      </c>
      <c r="F4933" t="s">
        <v>239</v>
      </c>
      <c r="G4933" t="s">
        <v>271</v>
      </c>
      <c r="H4933" t="s">
        <v>4</v>
      </c>
      <c r="I4933">
        <v>32</v>
      </c>
      <c r="J4933">
        <v>18</v>
      </c>
      <c r="K4933">
        <v>6</v>
      </c>
      <c r="L4933">
        <v>12</v>
      </c>
      <c r="M4933">
        <v>12</v>
      </c>
      <c r="N4933">
        <v>2</v>
      </c>
      <c r="O4933" s="99">
        <f t="shared" si="155"/>
        <v>32</v>
      </c>
      <c r="P4933" s="88">
        <f t="shared" si="156"/>
        <v>2</v>
      </c>
    </row>
    <row r="4934" spans="1:16" x14ac:dyDescent="0.3">
      <c r="A4934" t="s">
        <v>269</v>
      </c>
      <c r="B4934" s="9" t="s">
        <v>410</v>
      </c>
      <c r="C4934" t="s">
        <v>411</v>
      </c>
      <c r="D4934" t="s">
        <v>108</v>
      </c>
      <c r="E4934" t="s">
        <v>251</v>
      </c>
      <c r="F4934" t="s">
        <v>239</v>
      </c>
      <c r="G4934" t="s">
        <v>271</v>
      </c>
      <c r="H4934" t="s">
        <v>5</v>
      </c>
      <c r="I4934">
        <v>15</v>
      </c>
      <c r="J4934">
        <v>8</v>
      </c>
      <c r="K4934">
        <v>3</v>
      </c>
      <c r="L4934">
        <v>5</v>
      </c>
      <c r="M4934">
        <v>7</v>
      </c>
      <c r="N4934">
        <v>0</v>
      </c>
      <c r="O4934" s="99">
        <f t="shared" si="155"/>
        <v>15</v>
      </c>
      <c r="P4934" s="88">
        <f t="shared" si="156"/>
        <v>0</v>
      </c>
    </row>
    <row r="4935" spans="1:16" x14ac:dyDescent="0.3">
      <c r="A4935" t="s">
        <v>269</v>
      </c>
      <c r="B4935" s="9" t="s">
        <v>410</v>
      </c>
      <c r="C4935" t="s">
        <v>411</v>
      </c>
      <c r="D4935" t="s">
        <v>108</v>
      </c>
      <c r="E4935" t="s">
        <v>251</v>
      </c>
      <c r="F4935" t="s">
        <v>239</v>
      </c>
      <c r="G4935" t="s">
        <v>271</v>
      </c>
      <c r="H4935" t="s">
        <v>7</v>
      </c>
      <c r="I4935">
        <v>3</v>
      </c>
      <c r="J4935">
        <v>2</v>
      </c>
      <c r="K4935">
        <v>1</v>
      </c>
      <c r="L4935">
        <v>1</v>
      </c>
      <c r="M4935">
        <v>1</v>
      </c>
      <c r="N4935">
        <v>0</v>
      </c>
      <c r="O4935" s="99">
        <f t="shared" si="155"/>
        <v>3</v>
      </c>
      <c r="P4935" s="88">
        <f t="shared" si="156"/>
        <v>0</v>
      </c>
    </row>
    <row r="4936" spans="1:16" x14ac:dyDescent="0.3">
      <c r="A4936" t="s">
        <v>269</v>
      </c>
      <c r="B4936" s="9" t="s">
        <v>410</v>
      </c>
      <c r="C4936" t="s">
        <v>411</v>
      </c>
      <c r="D4936" t="s">
        <v>108</v>
      </c>
      <c r="E4936" t="s">
        <v>251</v>
      </c>
      <c r="F4936" t="s">
        <v>239</v>
      </c>
      <c r="G4936" t="s">
        <v>271</v>
      </c>
      <c r="H4936" t="s">
        <v>6</v>
      </c>
      <c r="I4936">
        <v>3</v>
      </c>
      <c r="J4936">
        <v>3</v>
      </c>
      <c r="K4936">
        <v>1</v>
      </c>
      <c r="L4936">
        <v>2</v>
      </c>
      <c r="M4936">
        <v>0</v>
      </c>
      <c r="N4936">
        <v>0</v>
      </c>
      <c r="O4936" s="99">
        <f t="shared" si="155"/>
        <v>3</v>
      </c>
      <c r="P4936" s="88">
        <f t="shared" si="156"/>
        <v>0</v>
      </c>
    </row>
    <row r="4937" spans="1:16" x14ac:dyDescent="0.3">
      <c r="A4937" t="s">
        <v>269</v>
      </c>
      <c r="B4937" s="9" t="s">
        <v>410</v>
      </c>
      <c r="C4937" t="s">
        <v>411</v>
      </c>
      <c r="D4937" t="s">
        <v>110</v>
      </c>
      <c r="E4937" t="s">
        <v>252</v>
      </c>
      <c r="F4937" t="s">
        <v>220</v>
      </c>
      <c r="G4937" t="s">
        <v>273</v>
      </c>
      <c r="H4937" t="s">
        <v>4</v>
      </c>
      <c r="I4937">
        <v>12</v>
      </c>
      <c r="J4937">
        <v>5</v>
      </c>
      <c r="K4937">
        <v>2</v>
      </c>
      <c r="L4937">
        <v>3</v>
      </c>
      <c r="M4937">
        <v>7</v>
      </c>
      <c r="N4937">
        <v>0</v>
      </c>
      <c r="O4937" s="99">
        <f t="shared" si="155"/>
        <v>12</v>
      </c>
      <c r="P4937" s="88">
        <f t="shared" si="156"/>
        <v>0</v>
      </c>
    </row>
    <row r="4938" spans="1:16" x14ac:dyDescent="0.3">
      <c r="A4938" t="s">
        <v>269</v>
      </c>
      <c r="B4938" s="9" t="s">
        <v>410</v>
      </c>
      <c r="C4938" t="s">
        <v>411</v>
      </c>
      <c r="D4938" t="s">
        <v>110</v>
      </c>
      <c r="E4938" t="s">
        <v>252</v>
      </c>
      <c r="F4938" t="s">
        <v>220</v>
      </c>
      <c r="G4938" t="s">
        <v>273</v>
      </c>
      <c r="H4938" t="s">
        <v>5</v>
      </c>
      <c r="I4938">
        <v>1</v>
      </c>
      <c r="J4938">
        <v>1</v>
      </c>
      <c r="K4938">
        <v>0</v>
      </c>
      <c r="L4938">
        <v>1</v>
      </c>
      <c r="M4938">
        <v>0</v>
      </c>
      <c r="N4938">
        <v>0</v>
      </c>
      <c r="O4938" s="99">
        <f t="shared" si="155"/>
        <v>1</v>
      </c>
      <c r="P4938" s="88">
        <f t="shared" si="156"/>
        <v>0</v>
      </c>
    </row>
    <row r="4939" spans="1:16" x14ac:dyDescent="0.3">
      <c r="A4939" t="s">
        <v>269</v>
      </c>
      <c r="B4939" s="9" t="s">
        <v>410</v>
      </c>
      <c r="C4939" t="s">
        <v>411</v>
      </c>
      <c r="D4939" t="s">
        <v>110</v>
      </c>
      <c r="E4939" t="s">
        <v>252</v>
      </c>
      <c r="F4939" t="s">
        <v>220</v>
      </c>
      <c r="G4939" t="s">
        <v>273</v>
      </c>
      <c r="H4939" t="s">
        <v>7</v>
      </c>
      <c r="I4939">
        <v>3</v>
      </c>
      <c r="J4939">
        <v>2</v>
      </c>
      <c r="K4939">
        <v>0</v>
      </c>
      <c r="L4939">
        <v>2</v>
      </c>
      <c r="M4939">
        <v>1</v>
      </c>
      <c r="N4939">
        <v>0</v>
      </c>
      <c r="O4939" s="99">
        <f t="shared" si="155"/>
        <v>3</v>
      </c>
      <c r="P4939" s="88">
        <f t="shared" si="156"/>
        <v>0</v>
      </c>
    </row>
    <row r="4940" spans="1:16" x14ac:dyDescent="0.3">
      <c r="A4940" t="s">
        <v>269</v>
      </c>
      <c r="B4940" s="9" t="s">
        <v>410</v>
      </c>
      <c r="C4940" t="s">
        <v>411</v>
      </c>
      <c r="D4940" t="s">
        <v>110</v>
      </c>
      <c r="E4940" t="s">
        <v>252</v>
      </c>
      <c r="F4940" t="s">
        <v>220</v>
      </c>
      <c r="G4940" t="s">
        <v>273</v>
      </c>
      <c r="H4940" t="s">
        <v>6</v>
      </c>
      <c r="I4940">
        <v>1</v>
      </c>
      <c r="J4940">
        <v>0</v>
      </c>
      <c r="K4940">
        <v>0</v>
      </c>
      <c r="L4940">
        <v>0</v>
      </c>
      <c r="M4940">
        <v>1</v>
      </c>
      <c r="N4940">
        <v>0</v>
      </c>
      <c r="O4940" s="99">
        <f t="shared" si="155"/>
        <v>1</v>
      </c>
      <c r="P4940" s="88">
        <f t="shared" si="156"/>
        <v>0</v>
      </c>
    </row>
    <row r="4941" spans="1:16" x14ac:dyDescent="0.3">
      <c r="A4941" t="s">
        <v>269</v>
      </c>
      <c r="B4941" s="9" t="s">
        <v>410</v>
      </c>
      <c r="C4941" t="s">
        <v>411</v>
      </c>
      <c r="D4941" t="s">
        <v>112</v>
      </c>
      <c r="E4941" t="s">
        <v>253</v>
      </c>
      <c r="F4941" t="s">
        <v>220</v>
      </c>
      <c r="G4941" t="s">
        <v>273</v>
      </c>
      <c r="H4941" t="s">
        <v>4</v>
      </c>
      <c r="I4941">
        <v>4</v>
      </c>
      <c r="J4941">
        <v>1</v>
      </c>
      <c r="K4941">
        <v>1</v>
      </c>
      <c r="L4941">
        <v>0</v>
      </c>
      <c r="M4941">
        <v>3</v>
      </c>
      <c r="N4941">
        <v>0</v>
      </c>
      <c r="O4941" s="99">
        <f t="shared" si="155"/>
        <v>4</v>
      </c>
      <c r="P4941" s="88">
        <f t="shared" si="156"/>
        <v>0</v>
      </c>
    </row>
    <row r="4942" spans="1:16" x14ac:dyDescent="0.3">
      <c r="A4942" t="s">
        <v>269</v>
      </c>
      <c r="B4942" s="9" t="s">
        <v>410</v>
      </c>
      <c r="C4942" t="s">
        <v>411</v>
      </c>
      <c r="D4942" t="s">
        <v>112</v>
      </c>
      <c r="E4942" t="s">
        <v>253</v>
      </c>
      <c r="F4942" t="s">
        <v>220</v>
      </c>
      <c r="G4942" t="s">
        <v>273</v>
      </c>
      <c r="H4942" t="s">
        <v>5</v>
      </c>
      <c r="I4942">
        <v>2</v>
      </c>
      <c r="J4942">
        <v>2</v>
      </c>
      <c r="K4942">
        <v>0</v>
      </c>
      <c r="L4942">
        <v>2</v>
      </c>
      <c r="M4942">
        <v>0</v>
      </c>
      <c r="N4942">
        <v>0</v>
      </c>
      <c r="O4942" s="99">
        <f t="shared" si="155"/>
        <v>2</v>
      </c>
      <c r="P4942" s="88">
        <f t="shared" si="156"/>
        <v>0</v>
      </c>
    </row>
    <row r="4943" spans="1:16" x14ac:dyDescent="0.3">
      <c r="A4943" t="s">
        <v>269</v>
      </c>
      <c r="B4943" s="9" t="s">
        <v>410</v>
      </c>
      <c r="C4943" t="s">
        <v>411</v>
      </c>
      <c r="D4943" t="s">
        <v>112</v>
      </c>
      <c r="E4943" t="s">
        <v>253</v>
      </c>
      <c r="F4943" t="s">
        <v>220</v>
      </c>
      <c r="G4943" t="s">
        <v>273</v>
      </c>
      <c r="H4943" t="s">
        <v>7</v>
      </c>
      <c r="I4943">
        <v>3</v>
      </c>
      <c r="J4943">
        <v>1</v>
      </c>
      <c r="K4943">
        <v>1</v>
      </c>
      <c r="L4943">
        <v>0</v>
      </c>
      <c r="M4943">
        <v>2</v>
      </c>
      <c r="N4943">
        <v>0</v>
      </c>
      <c r="O4943" s="99">
        <f t="shared" si="155"/>
        <v>3</v>
      </c>
      <c r="P4943" s="88">
        <f t="shared" si="156"/>
        <v>0</v>
      </c>
    </row>
    <row r="4944" spans="1:16" x14ac:dyDescent="0.3">
      <c r="A4944" t="s">
        <v>269</v>
      </c>
      <c r="B4944" s="9" t="s">
        <v>410</v>
      </c>
      <c r="C4944" t="s">
        <v>411</v>
      </c>
      <c r="D4944" t="s">
        <v>112</v>
      </c>
      <c r="E4944" t="s">
        <v>253</v>
      </c>
      <c r="F4944" t="s">
        <v>220</v>
      </c>
      <c r="G4944" t="s">
        <v>273</v>
      </c>
      <c r="H4944" t="s">
        <v>6</v>
      </c>
      <c r="I4944">
        <v>2</v>
      </c>
      <c r="J4944">
        <v>1</v>
      </c>
      <c r="K4944">
        <v>0</v>
      </c>
      <c r="L4944">
        <v>1</v>
      </c>
      <c r="M4944">
        <v>1</v>
      </c>
      <c r="N4944">
        <v>0</v>
      </c>
      <c r="O4944" s="99">
        <f t="shared" si="155"/>
        <v>2</v>
      </c>
      <c r="P4944" s="88">
        <f t="shared" si="156"/>
        <v>0</v>
      </c>
    </row>
    <row r="4945" spans="1:16" x14ac:dyDescent="0.3">
      <c r="A4945" t="s">
        <v>269</v>
      </c>
      <c r="B4945" s="9" t="s">
        <v>410</v>
      </c>
      <c r="C4945" t="s">
        <v>411</v>
      </c>
      <c r="D4945" t="s">
        <v>114</v>
      </c>
      <c r="E4945" t="s">
        <v>254</v>
      </c>
      <c r="F4945" t="s">
        <v>220</v>
      </c>
      <c r="G4945" t="s">
        <v>272</v>
      </c>
      <c r="H4945" t="s">
        <v>4</v>
      </c>
      <c r="I4945">
        <v>8</v>
      </c>
      <c r="J4945">
        <v>8</v>
      </c>
      <c r="K4945">
        <v>0</v>
      </c>
      <c r="L4945">
        <v>8</v>
      </c>
      <c r="M4945">
        <v>0</v>
      </c>
      <c r="N4945">
        <v>0</v>
      </c>
      <c r="O4945" s="99">
        <f t="shared" si="155"/>
        <v>8</v>
      </c>
      <c r="P4945" s="88">
        <f t="shared" si="156"/>
        <v>0</v>
      </c>
    </row>
    <row r="4946" spans="1:16" x14ac:dyDescent="0.3">
      <c r="A4946" t="s">
        <v>269</v>
      </c>
      <c r="B4946" s="9" t="s">
        <v>410</v>
      </c>
      <c r="C4946" t="s">
        <v>411</v>
      </c>
      <c r="D4946" t="s">
        <v>114</v>
      </c>
      <c r="E4946" t="s">
        <v>254</v>
      </c>
      <c r="F4946" t="s">
        <v>220</v>
      </c>
      <c r="G4946" t="s">
        <v>272</v>
      </c>
      <c r="H4946" t="s">
        <v>5</v>
      </c>
      <c r="I4946">
        <v>2</v>
      </c>
      <c r="J4946">
        <v>2</v>
      </c>
      <c r="K4946">
        <v>1</v>
      </c>
      <c r="L4946">
        <v>1</v>
      </c>
      <c r="M4946">
        <v>0</v>
      </c>
      <c r="N4946">
        <v>0</v>
      </c>
      <c r="O4946" s="99">
        <f t="shared" si="155"/>
        <v>2</v>
      </c>
      <c r="P4946" s="88">
        <f t="shared" si="156"/>
        <v>0</v>
      </c>
    </row>
    <row r="4947" spans="1:16" x14ac:dyDescent="0.3">
      <c r="A4947" t="s">
        <v>269</v>
      </c>
      <c r="B4947" s="9" t="s">
        <v>410</v>
      </c>
      <c r="C4947" t="s">
        <v>411</v>
      </c>
      <c r="D4947" t="s">
        <v>114</v>
      </c>
      <c r="E4947" t="s">
        <v>254</v>
      </c>
      <c r="F4947" t="s">
        <v>220</v>
      </c>
      <c r="G4947" t="s">
        <v>272</v>
      </c>
      <c r="H4947" t="s">
        <v>7</v>
      </c>
      <c r="I4947">
        <v>2</v>
      </c>
      <c r="J4947">
        <v>0</v>
      </c>
      <c r="K4947">
        <v>0</v>
      </c>
      <c r="L4947">
        <v>0</v>
      </c>
      <c r="M4947">
        <v>0</v>
      </c>
      <c r="N4947">
        <v>2</v>
      </c>
      <c r="O4947" s="99">
        <f t="shared" si="155"/>
        <v>2</v>
      </c>
      <c r="P4947" s="88">
        <f t="shared" si="156"/>
        <v>2</v>
      </c>
    </row>
    <row r="4948" spans="1:16" x14ac:dyDescent="0.3">
      <c r="A4948" t="s">
        <v>269</v>
      </c>
      <c r="B4948" s="9" t="s">
        <v>410</v>
      </c>
      <c r="C4948" t="s">
        <v>411</v>
      </c>
      <c r="D4948" t="s">
        <v>116</v>
      </c>
      <c r="E4948" t="s">
        <v>255</v>
      </c>
      <c r="F4948" t="s">
        <v>220</v>
      </c>
      <c r="G4948" t="s">
        <v>273</v>
      </c>
      <c r="H4948" t="s">
        <v>4</v>
      </c>
      <c r="I4948">
        <v>3</v>
      </c>
      <c r="J4948">
        <v>3</v>
      </c>
      <c r="K4948">
        <v>0</v>
      </c>
      <c r="L4948">
        <v>3</v>
      </c>
      <c r="M4948">
        <v>0</v>
      </c>
      <c r="N4948">
        <v>0</v>
      </c>
      <c r="O4948" s="99">
        <f t="shared" si="155"/>
        <v>3</v>
      </c>
      <c r="P4948" s="88">
        <f t="shared" si="156"/>
        <v>0</v>
      </c>
    </row>
    <row r="4949" spans="1:16" x14ac:dyDescent="0.3">
      <c r="A4949" t="s">
        <v>269</v>
      </c>
      <c r="B4949" s="9" t="s">
        <v>410</v>
      </c>
      <c r="C4949" t="s">
        <v>411</v>
      </c>
      <c r="D4949" t="s">
        <v>116</v>
      </c>
      <c r="E4949" t="s">
        <v>255</v>
      </c>
      <c r="F4949" t="s">
        <v>220</v>
      </c>
      <c r="G4949" t="s">
        <v>273</v>
      </c>
      <c r="H4949" t="s">
        <v>5</v>
      </c>
      <c r="I4949">
        <v>3</v>
      </c>
      <c r="J4949">
        <v>3</v>
      </c>
      <c r="K4949">
        <v>0</v>
      </c>
      <c r="L4949">
        <v>3</v>
      </c>
      <c r="M4949">
        <v>0</v>
      </c>
      <c r="N4949">
        <v>0</v>
      </c>
      <c r="O4949" s="99">
        <f t="shared" si="155"/>
        <v>3</v>
      </c>
      <c r="P4949" s="88">
        <f t="shared" si="156"/>
        <v>0</v>
      </c>
    </row>
    <row r="4950" spans="1:16" x14ac:dyDescent="0.3">
      <c r="A4950" t="s">
        <v>269</v>
      </c>
      <c r="B4950" s="9" t="s">
        <v>410</v>
      </c>
      <c r="C4950" t="s">
        <v>411</v>
      </c>
      <c r="D4950" t="s">
        <v>118</v>
      </c>
      <c r="E4950" t="s">
        <v>256</v>
      </c>
      <c r="F4950" t="s">
        <v>220</v>
      </c>
      <c r="G4950" t="s">
        <v>271</v>
      </c>
      <c r="H4950" t="s">
        <v>4</v>
      </c>
      <c r="I4950">
        <v>17</v>
      </c>
      <c r="J4950">
        <v>7</v>
      </c>
      <c r="K4950">
        <v>2</v>
      </c>
      <c r="L4950">
        <v>5</v>
      </c>
      <c r="M4950">
        <v>8</v>
      </c>
      <c r="N4950">
        <v>2</v>
      </c>
      <c r="O4950" s="99">
        <f t="shared" si="155"/>
        <v>17</v>
      </c>
      <c r="P4950" s="88">
        <f t="shared" si="156"/>
        <v>2</v>
      </c>
    </row>
    <row r="4951" spans="1:16" x14ac:dyDescent="0.3">
      <c r="A4951" t="s">
        <v>269</v>
      </c>
      <c r="B4951" s="9" t="s">
        <v>410</v>
      </c>
      <c r="C4951" t="s">
        <v>411</v>
      </c>
      <c r="D4951" t="s">
        <v>118</v>
      </c>
      <c r="E4951" t="s">
        <v>256</v>
      </c>
      <c r="F4951" t="s">
        <v>220</v>
      </c>
      <c r="G4951" t="s">
        <v>271</v>
      </c>
      <c r="H4951" t="s">
        <v>5</v>
      </c>
      <c r="I4951">
        <v>1</v>
      </c>
      <c r="J4951">
        <v>1</v>
      </c>
      <c r="K4951">
        <v>0</v>
      </c>
      <c r="L4951">
        <v>1</v>
      </c>
      <c r="M4951">
        <v>0</v>
      </c>
      <c r="N4951">
        <v>0</v>
      </c>
      <c r="O4951" s="99">
        <f t="shared" si="155"/>
        <v>1</v>
      </c>
      <c r="P4951" s="88">
        <f t="shared" si="156"/>
        <v>0</v>
      </c>
    </row>
    <row r="4952" spans="1:16" x14ac:dyDescent="0.3">
      <c r="A4952" t="s">
        <v>269</v>
      </c>
      <c r="B4952" s="9" t="s">
        <v>410</v>
      </c>
      <c r="C4952" t="s">
        <v>411</v>
      </c>
      <c r="D4952" t="s">
        <v>118</v>
      </c>
      <c r="E4952" t="s">
        <v>256</v>
      </c>
      <c r="F4952" t="s">
        <v>220</v>
      </c>
      <c r="G4952" t="s">
        <v>271</v>
      </c>
      <c r="H4952" t="s">
        <v>7</v>
      </c>
      <c r="I4952">
        <v>2</v>
      </c>
      <c r="J4952">
        <v>1</v>
      </c>
      <c r="K4952">
        <v>0</v>
      </c>
      <c r="L4952">
        <v>1</v>
      </c>
      <c r="M4952">
        <v>1</v>
      </c>
      <c r="N4952">
        <v>0</v>
      </c>
      <c r="O4952" s="99">
        <f t="shared" si="155"/>
        <v>2</v>
      </c>
      <c r="P4952" s="88">
        <f t="shared" si="156"/>
        <v>0</v>
      </c>
    </row>
    <row r="4953" spans="1:16" x14ac:dyDescent="0.3">
      <c r="A4953" t="s">
        <v>269</v>
      </c>
      <c r="B4953" s="9" t="s">
        <v>410</v>
      </c>
      <c r="C4953" t="s">
        <v>411</v>
      </c>
      <c r="D4953" t="s">
        <v>118</v>
      </c>
      <c r="E4953" t="s">
        <v>256</v>
      </c>
      <c r="F4953" t="s">
        <v>220</v>
      </c>
      <c r="G4953" t="s">
        <v>271</v>
      </c>
      <c r="H4953" t="s">
        <v>6</v>
      </c>
      <c r="I4953">
        <v>1</v>
      </c>
      <c r="J4953">
        <v>1</v>
      </c>
      <c r="K4953">
        <v>0</v>
      </c>
      <c r="L4953">
        <v>1</v>
      </c>
      <c r="M4953">
        <v>0</v>
      </c>
      <c r="N4953">
        <v>0</v>
      </c>
      <c r="O4953" s="99">
        <f t="shared" si="155"/>
        <v>1</v>
      </c>
      <c r="P4953" s="88">
        <f t="shared" si="156"/>
        <v>0</v>
      </c>
    </row>
    <row r="4954" spans="1:16" x14ac:dyDescent="0.3">
      <c r="A4954" t="s">
        <v>269</v>
      </c>
      <c r="B4954" s="9" t="s">
        <v>410</v>
      </c>
      <c r="C4954" t="s">
        <v>411</v>
      </c>
      <c r="D4954" t="s">
        <v>120</v>
      </c>
      <c r="E4954" t="s">
        <v>257</v>
      </c>
      <c r="F4954" t="s">
        <v>220</v>
      </c>
      <c r="G4954" t="s">
        <v>273</v>
      </c>
      <c r="H4954" t="s">
        <v>4</v>
      </c>
      <c r="I4954">
        <v>12</v>
      </c>
      <c r="J4954">
        <v>1</v>
      </c>
      <c r="K4954">
        <v>1</v>
      </c>
      <c r="L4954">
        <v>0</v>
      </c>
      <c r="M4954">
        <v>9</v>
      </c>
      <c r="N4954">
        <v>2</v>
      </c>
      <c r="O4954" s="99">
        <f t="shared" si="155"/>
        <v>12</v>
      </c>
      <c r="P4954" s="88">
        <f t="shared" si="156"/>
        <v>2</v>
      </c>
    </row>
    <row r="4955" spans="1:16" x14ac:dyDescent="0.3">
      <c r="A4955" t="s">
        <v>269</v>
      </c>
      <c r="B4955" s="9" t="s">
        <v>410</v>
      </c>
      <c r="C4955" t="s">
        <v>411</v>
      </c>
      <c r="D4955" t="s">
        <v>120</v>
      </c>
      <c r="E4955" t="s">
        <v>257</v>
      </c>
      <c r="F4955" t="s">
        <v>220</v>
      </c>
      <c r="G4955" t="s">
        <v>273</v>
      </c>
      <c r="H4955" t="s">
        <v>7</v>
      </c>
      <c r="I4955">
        <v>1</v>
      </c>
      <c r="J4955">
        <v>1</v>
      </c>
      <c r="K4955">
        <v>1</v>
      </c>
      <c r="L4955">
        <v>0</v>
      </c>
      <c r="M4955">
        <v>0</v>
      </c>
      <c r="N4955">
        <v>0</v>
      </c>
      <c r="O4955" s="99">
        <f t="shared" si="155"/>
        <v>1</v>
      </c>
      <c r="P4955" s="88">
        <f t="shared" si="156"/>
        <v>0</v>
      </c>
    </row>
    <row r="4956" spans="1:16" x14ac:dyDescent="0.3">
      <c r="A4956" t="s">
        <v>269</v>
      </c>
      <c r="B4956" s="9" t="s">
        <v>410</v>
      </c>
      <c r="C4956" t="s">
        <v>411</v>
      </c>
      <c r="D4956" t="s">
        <v>120</v>
      </c>
      <c r="E4956" t="s">
        <v>257</v>
      </c>
      <c r="F4956" t="s">
        <v>220</v>
      </c>
      <c r="G4956" t="s">
        <v>273</v>
      </c>
      <c r="H4956" t="s">
        <v>6</v>
      </c>
      <c r="I4956">
        <v>2</v>
      </c>
      <c r="J4956">
        <v>1</v>
      </c>
      <c r="K4956">
        <v>1</v>
      </c>
      <c r="L4956">
        <v>0</v>
      </c>
      <c r="M4956">
        <v>0</v>
      </c>
      <c r="N4956">
        <v>1</v>
      </c>
      <c r="O4956" s="99">
        <f t="shared" si="155"/>
        <v>2</v>
      </c>
      <c r="P4956" s="88">
        <f t="shared" si="156"/>
        <v>1</v>
      </c>
    </row>
    <row r="4957" spans="1:16" x14ac:dyDescent="0.3">
      <c r="A4957" t="s">
        <v>269</v>
      </c>
      <c r="B4957" s="9" t="s">
        <v>410</v>
      </c>
      <c r="C4957" t="s">
        <v>411</v>
      </c>
      <c r="D4957" t="s">
        <v>122</v>
      </c>
      <c r="E4957" t="s">
        <v>258</v>
      </c>
      <c r="F4957" t="s">
        <v>220</v>
      </c>
      <c r="G4957" t="s">
        <v>273</v>
      </c>
      <c r="H4957" t="s">
        <v>4</v>
      </c>
      <c r="I4957">
        <v>15</v>
      </c>
      <c r="J4957">
        <v>3</v>
      </c>
      <c r="K4957">
        <v>1</v>
      </c>
      <c r="L4957">
        <v>2</v>
      </c>
      <c r="M4957">
        <v>5</v>
      </c>
      <c r="N4957">
        <v>7</v>
      </c>
      <c r="O4957" s="99">
        <f t="shared" si="155"/>
        <v>15</v>
      </c>
      <c r="P4957" s="88">
        <f t="shared" si="156"/>
        <v>7</v>
      </c>
    </row>
    <row r="4958" spans="1:16" x14ac:dyDescent="0.3">
      <c r="A4958" t="s">
        <v>269</v>
      </c>
      <c r="B4958" s="9" t="s">
        <v>410</v>
      </c>
      <c r="C4958" t="s">
        <v>411</v>
      </c>
      <c r="D4958" t="s">
        <v>122</v>
      </c>
      <c r="E4958" t="s">
        <v>258</v>
      </c>
      <c r="F4958" t="s">
        <v>220</v>
      </c>
      <c r="G4958" t="s">
        <v>273</v>
      </c>
      <c r="H4958" t="s">
        <v>5</v>
      </c>
      <c r="I4958">
        <v>1</v>
      </c>
      <c r="J4958">
        <v>0</v>
      </c>
      <c r="K4958">
        <v>0</v>
      </c>
      <c r="L4958">
        <v>0</v>
      </c>
      <c r="M4958">
        <v>0</v>
      </c>
      <c r="N4958">
        <v>1</v>
      </c>
      <c r="O4958" s="99">
        <f t="shared" si="155"/>
        <v>1</v>
      </c>
      <c r="P4958" s="88">
        <f t="shared" si="156"/>
        <v>1</v>
      </c>
    </row>
    <row r="4959" spans="1:16" x14ac:dyDescent="0.3">
      <c r="A4959" t="s">
        <v>269</v>
      </c>
      <c r="B4959" s="9" t="s">
        <v>410</v>
      </c>
      <c r="C4959" t="s">
        <v>411</v>
      </c>
      <c r="D4959" t="s">
        <v>122</v>
      </c>
      <c r="E4959" t="s">
        <v>258</v>
      </c>
      <c r="F4959" t="s">
        <v>220</v>
      </c>
      <c r="G4959" t="s">
        <v>273</v>
      </c>
      <c r="H4959" t="s">
        <v>7</v>
      </c>
      <c r="I4959">
        <v>1</v>
      </c>
      <c r="J4959">
        <v>0</v>
      </c>
      <c r="K4959">
        <v>0</v>
      </c>
      <c r="L4959">
        <v>0</v>
      </c>
      <c r="M4959">
        <v>1</v>
      </c>
      <c r="N4959">
        <v>0</v>
      </c>
      <c r="O4959" s="99">
        <f t="shared" si="155"/>
        <v>1</v>
      </c>
      <c r="P4959" s="88">
        <f t="shared" si="156"/>
        <v>0</v>
      </c>
    </row>
    <row r="4960" spans="1:16" x14ac:dyDescent="0.3">
      <c r="A4960" t="s">
        <v>269</v>
      </c>
      <c r="B4960" s="9" t="s">
        <v>410</v>
      </c>
      <c r="C4960" t="s">
        <v>411</v>
      </c>
      <c r="D4960" t="s">
        <v>124</v>
      </c>
      <c r="E4960" t="s">
        <v>259</v>
      </c>
      <c r="F4960" t="s">
        <v>239</v>
      </c>
      <c r="G4960" t="s">
        <v>271</v>
      </c>
      <c r="H4960" t="s">
        <v>4</v>
      </c>
      <c r="I4960">
        <v>31</v>
      </c>
      <c r="J4960">
        <v>11</v>
      </c>
      <c r="K4960">
        <v>0</v>
      </c>
      <c r="L4960">
        <v>11</v>
      </c>
      <c r="M4960">
        <v>16</v>
      </c>
      <c r="N4960">
        <v>4</v>
      </c>
      <c r="O4960" s="99">
        <f t="shared" si="155"/>
        <v>31</v>
      </c>
      <c r="P4960" s="88">
        <f t="shared" si="156"/>
        <v>4</v>
      </c>
    </row>
    <row r="4961" spans="1:16" x14ac:dyDescent="0.3">
      <c r="A4961" t="s">
        <v>269</v>
      </c>
      <c r="B4961" s="9" t="s">
        <v>410</v>
      </c>
      <c r="C4961" t="s">
        <v>411</v>
      </c>
      <c r="D4961" t="s">
        <v>124</v>
      </c>
      <c r="E4961" t="s">
        <v>259</v>
      </c>
      <c r="F4961" t="s">
        <v>239</v>
      </c>
      <c r="G4961" t="s">
        <v>271</v>
      </c>
      <c r="H4961" t="s">
        <v>5</v>
      </c>
      <c r="I4961">
        <v>7</v>
      </c>
      <c r="J4961">
        <v>3</v>
      </c>
      <c r="K4961">
        <v>1</v>
      </c>
      <c r="L4961">
        <v>2</v>
      </c>
      <c r="M4961">
        <v>3</v>
      </c>
      <c r="N4961">
        <v>1</v>
      </c>
      <c r="O4961" s="99">
        <f t="shared" si="155"/>
        <v>7</v>
      </c>
      <c r="P4961" s="88">
        <f t="shared" si="156"/>
        <v>1</v>
      </c>
    </row>
    <row r="4962" spans="1:16" x14ac:dyDescent="0.3">
      <c r="A4962" t="s">
        <v>269</v>
      </c>
      <c r="B4962" s="9" t="s">
        <v>410</v>
      </c>
      <c r="C4962" t="s">
        <v>411</v>
      </c>
      <c r="D4962" t="s">
        <v>124</v>
      </c>
      <c r="E4962" t="s">
        <v>259</v>
      </c>
      <c r="F4962" t="s">
        <v>239</v>
      </c>
      <c r="G4962" t="s">
        <v>271</v>
      </c>
      <c r="H4962" t="s">
        <v>7</v>
      </c>
      <c r="I4962">
        <v>4</v>
      </c>
      <c r="J4962">
        <v>3</v>
      </c>
      <c r="K4962">
        <v>2</v>
      </c>
      <c r="L4962">
        <v>1</v>
      </c>
      <c r="M4962">
        <v>1</v>
      </c>
      <c r="N4962">
        <v>0</v>
      </c>
      <c r="O4962" s="99">
        <f t="shared" si="155"/>
        <v>4</v>
      </c>
      <c r="P4962" s="88">
        <f t="shared" si="156"/>
        <v>0</v>
      </c>
    </row>
    <row r="4963" spans="1:16" x14ac:dyDescent="0.3">
      <c r="A4963" t="s">
        <v>269</v>
      </c>
      <c r="B4963" s="9" t="s">
        <v>410</v>
      </c>
      <c r="C4963" t="s">
        <v>411</v>
      </c>
      <c r="D4963" t="s">
        <v>124</v>
      </c>
      <c r="E4963" t="s">
        <v>259</v>
      </c>
      <c r="F4963" t="s">
        <v>239</v>
      </c>
      <c r="G4963" t="s">
        <v>271</v>
      </c>
      <c r="H4963" t="s">
        <v>6</v>
      </c>
      <c r="I4963">
        <v>3</v>
      </c>
      <c r="J4963">
        <v>3</v>
      </c>
      <c r="K4963">
        <v>1</v>
      </c>
      <c r="L4963">
        <v>2</v>
      </c>
      <c r="M4963">
        <v>0</v>
      </c>
      <c r="N4963">
        <v>0</v>
      </c>
      <c r="O4963" s="99">
        <f t="shared" si="155"/>
        <v>3</v>
      </c>
      <c r="P4963" s="88">
        <f t="shared" si="156"/>
        <v>0</v>
      </c>
    </row>
    <row r="4964" spans="1:16" x14ac:dyDescent="0.3">
      <c r="A4964" t="s">
        <v>269</v>
      </c>
      <c r="B4964" s="9" t="s">
        <v>410</v>
      </c>
      <c r="C4964" t="s">
        <v>411</v>
      </c>
      <c r="D4964" t="s">
        <v>126</v>
      </c>
      <c r="E4964" t="s">
        <v>260</v>
      </c>
      <c r="F4964" t="s">
        <v>220</v>
      </c>
      <c r="G4964" t="s">
        <v>272</v>
      </c>
      <c r="H4964" t="s">
        <v>4</v>
      </c>
      <c r="I4964">
        <v>27</v>
      </c>
      <c r="J4964">
        <v>10</v>
      </c>
      <c r="K4964">
        <v>6</v>
      </c>
      <c r="L4964">
        <v>4</v>
      </c>
      <c r="M4964">
        <v>11</v>
      </c>
      <c r="N4964">
        <v>6</v>
      </c>
      <c r="O4964" s="99">
        <f t="shared" si="155"/>
        <v>27</v>
      </c>
      <c r="P4964" s="88">
        <f t="shared" si="156"/>
        <v>6</v>
      </c>
    </row>
    <row r="4965" spans="1:16" x14ac:dyDescent="0.3">
      <c r="A4965" t="s">
        <v>269</v>
      </c>
      <c r="B4965" s="9" t="s">
        <v>410</v>
      </c>
      <c r="C4965" t="s">
        <v>411</v>
      </c>
      <c r="D4965" t="s">
        <v>126</v>
      </c>
      <c r="E4965" t="s">
        <v>260</v>
      </c>
      <c r="F4965" t="s">
        <v>220</v>
      </c>
      <c r="G4965" t="s">
        <v>272</v>
      </c>
      <c r="H4965" t="s">
        <v>5</v>
      </c>
      <c r="I4965">
        <v>6</v>
      </c>
      <c r="J4965">
        <v>1</v>
      </c>
      <c r="K4965">
        <v>0</v>
      </c>
      <c r="L4965">
        <v>1</v>
      </c>
      <c r="M4965">
        <v>3</v>
      </c>
      <c r="N4965">
        <v>2</v>
      </c>
      <c r="O4965" s="99">
        <f t="shared" si="155"/>
        <v>6</v>
      </c>
      <c r="P4965" s="88">
        <f t="shared" si="156"/>
        <v>2</v>
      </c>
    </row>
    <row r="4966" spans="1:16" x14ac:dyDescent="0.3">
      <c r="A4966" t="s">
        <v>269</v>
      </c>
      <c r="B4966" s="9" t="s">
        <v>410</v>
      </c>
      <c r="C4966" t="s">
        <v>411</v>
      </c>
      <c r="D4966" t="s">
        <v>126</v>
      </c>
      <c r="E4966" t="s">
        <v>260</v>
      </c>
      <c r="F4966" t="s">
        <v>220</v>
      </c>
      <c r="G4966" t="s">
        <v>272</v>
      </c>
      <c r="H4966" t="s">
        <v>7</v>
      </c>
      <c r="I4966">
        <v>4</v>
      </c>
      <c r="J4966">
        <v>0</v>
      </c>
      <c r="K4966">
        <v>0</v>
      </c>
      <c r="L4966">
        <v>0</v>
      </c>
      <c r="M4966">
        <v>1</v>
      </c>
      <c r="N4966">
        <v>3</v>
      </c>
      <c r="O4966" s="99">
        <f t="shared" si="155"/>
        <v>4</v>
      </c>
      <c r="P4966" s="88">
        <f t="shared" si="156"/>
        <v>3</v>
      </c>
    </row>
    <row r="4967" spans="1:16" x14ac:dyDescent="0.3">
      <c r="A4967" t="s">
        <v>269</v>
      </c>
      <c r="B4967" s="9" t="s">
        <v>410</v>
      </c>
      <c r="C4967" t="s">
        <v>411</v>
      </c>
      <c r="D4967" t="s">
        <v>126</v>
      </c>
      <c r="E4967" t="s">
        <v>260</v>
      </c>
      <c r="F4967" t="s">
        <v>220</v>
      </c>
      <c r="G4967" t="s">
        <v>272</v>
      </c>
      <c r="H4967" t="s">
        <v>6</v>
      </c>
      <c r="I4967">
        <v>2</v>
      </c>
      <c r="J4967">
        <v>0</v>
      </c>
      <c r="K4967">
        <v>0</v>
      </c>
      <c r="L4967">
        <v>0</v>
      </c>
      <c r="M4967">
        <v>0</v>
      </c>
      <c r="N4967">
        <v>2</v>
      </c>
      <c r="O4967" s="99">
        <f t="shared" si="155"/>
        <v>2</v>
      </c>
      <c r="P4967" s="88">
        <f t="shared" si="156"/>
        <v>2</v>
      </c>
    </row>
    <row r="4968" spans="1:16" x14ac:dyDescent="0.3">
      <c r="A4968" t="s">
        <v>269</v>
      </c>
      <c r="B4968" s="9" t="s">
        <v>410</v>
      </c>
      <c r="C4968" t="s">
        <v>411</v>
      </c>
      <c r="D4968" t="s">
        <v>128</v>
      </c>
      <c r="E4968" t="s">
        <v>261</v>
      </c>
      <c r="F4968" t="s">
        <v>220</v>
      </c>
      <c r="G4968" t="s">
        <v>273</v>
      </c>
      <c r="H4968" t="s">
        <v>4</v>
      </c>
      <c r="I4968">
        <v>20</v>
      </c>
      <c r="J4968">
        <v>13</v>
      </c>
      <c r="K4968">
        <v>2</v>
      </c>
      <c r="L4968">
        <v>11</v>
      </c>
      <c r="M4968">
        <v>7</v>
      </c>
      <c r="N4968">
        <v>0</v>
      </c>
      <c r="O4968" s="99">
        <f t="shared" si="155"/>
        <v>20</v>
      </c>
      <c r="P4968" s="88">
        <f t="shared" si="156"/>
        <v>0</v>
      </c>
    </row>
    <row r="4969" spans="1:16" x14ac:dyDescent="0.3">
      <c r="A4969" t="s">
        <v>269</v>
      </c>
      <c r="B4969" s="9" t="s">
        <v>410</v>
      </c>
      <c r="C4969" t="s">
        <v>411</v>
      </c>
      <c r="D4969" t="s">
        <v>128</v>
      </c>
      <c r="E4969" t="s">
        <v>261</v>
      </c>
      <c r="F4969" t="s">
        <v>220</v>
      </c>
      <c r="G4969" t="s">
        <v>273</v>
      </c>
      <c r="H4969" t="s">
        <v>5</v>
      </c>
      <c r="I4969">
        <v>6</v>
      </c>
      <c r="J4969">
        <v>3</v>
      </c>
      <c r="K4969">
        <v>1</v>
      </c>
      <c r="L4969">
        <v>2</v>
      </c>
      <c r="M4969">
        <v>2</v>
      </c>
      <c r="N4969">
        <v>1</v>
      </c>
      <c r="O4969" s="99">
        <f t="shared" si="155"/>
        <v>6</v>
      </c>
      <c r="P4969" s="88">
        <f t="shared" si="156"/>
        <v>1</v>
      </c>
    </row>
    <row r="4970" spans="1:16" x14ac:dyDescent="0.3">
      <c r="A4970" t="s">
        <v>269</v>
      </c>
      <c r="B4970" s="9" t="s">
        <v>410</v>
      </c>
      <c r="C4970" t="s">
        <v>411</v>
      </c>
      <c r="D4970" t="s">
        <v>128</v>
      </c>
      <c r="E4970" t="s">
        <v>261</v>
      </c>
      <c r="F4970" t="s">
        <v>220</v>
      </c>
      <c r="G4970" t="s">
        <v>273</v>
      </c>
      <c r="H4970" t="s">
        <v>7</v>
      </c>
      <c r="I4970">
        <v>7</v>
      </c>
      <c r="J4970">
        <v>4</v>
      </c>
      <c r="K4970">
        <v>1</v>
      </c>
      <c r="L4970">
        <v>3</v>
      </c>
      <c r="M4970">
        <v>2</v>
      </c>
      <c r="N4970">
        <v>1</v>
      </c>
      <c r="O4970" s="99">
        <f t="shared" si="155"/>
        <v>7</v>
      </c>
      <c r="P4970" s="88">
        <f t="shared" si="156"/>
        <v>1</v>
      </c>
    </row>
    <row r="4971" spans="1:16" x14ac:dyDescent="0.3">
      <c r="A4971" t="s">
        <v>269</v>
      </c>
      <c r="B4971" s="9" t="s">
        <v>410</v>
      </c>
      <c r="C4971" t="s">
        <v>411</v>
      </c>
      <c r="D4971" t="s">
        <v>128</v>
      </c>
      <c r="E4971" t="s">
        <v>261</v>
      </c>
      <c r="F4971" t="s">
        <v>220</v>
      </c>
      <c r="G4971" t="s">
        <v>273</v>
      </c>
      <c r="H4971" t="s">
        <v>6</v>
      </c>
      <c r="I4971">
        <v>5</v>
      </c>
      <c r="J4971">
        <v>1</v>
      </c>
      <c r="K4971">
        <v>0</v>
      </c>
      <c r="L4971">
        <v>1</v>
      </c>
      <c r="M4971">
        <v>0</v>
      </c>
      <c r="N4971">
        <v>4</v>
      </c>
      <c r="O4971" s="99">
        <f t="shared" si="155"/>
        <v>5</v>
      </c>
      <c r="P4971" s="88">
        <f t="shared" si="156"/>
        <v>4</v>
      </c>
    </row>
    <row r="4972" spans="1:16" x14ac:dyDescent="0.3">
      <c r="A4972" t="s">
        <v>269</v>
      </c>
      <c r="B4972" s="9" t="s">
        <v>410</v>
      </c>
      <c r="C4972" t="s">
        <v>411</v>
      </c>
      <c r="D4972" t="s">
        <v>130</v>
      </c>
      <c r="E4972" t="s">
        <v>262</v>
      </c>
      <c r="F4972" t="s">
        <v>220</v>
      </c>
      <c r="G4972" t="s">
        <v>271</v>
      </c>
      <c r="H4972" t="s">
        <v>4</v>
      </c>
      <c r="I4972">
        <v>22</v>
      </c>
      <c r="J4972">
        <v>6</v>
      </c>
      <c r="K4972">
        <v>0</v>
      </c>
      <c r="L4972">
        <v>6</v>
      </c>
      <c r="M4972">
        <v>11</v>
      </c>
      <c r="N4972">
        <v>5</v>
      </c>
      <c r="O4972" s="99">
        <f t="shared" si="155"/>
        <v>22</v>
      </c>
      <c r="P4972" s="88">
        <f t="shared" si="156"/>
        <v>5</v>
      </c>
    </row>
    <row r="4973" spans="1:16" x14ac:dyDescent="0.3">
      <c r="A4973" t="s">
        <v>269</v>
      </c>
      <c r="B4973" s="9" t="s">
        <v>410</v>
      </c>
      <c r="C4973" t="s">
        <v>411</v>
      </c>
      <c r="D4973" t="s">
        <v>130</v>
      </c>
      <c r="E4973" t="s">
        <v>262</v>
      </c>
      <c r="F4973" t="s">
        <v>220</v>
      </c>
      <c r="G4973" t="s">
        <v>271</v>
      </c>
      <c r="H4973" t="s">
        <v>5</v>
      </c>
      <c r="I4973">
        <v>9</v>
      </c>
      <c r="J4973">
        <v>3</v>
      </c>
      <c r="K4973">
        <v>0</v>
      </c>
      <c r="L4973">
        <v>3</v>
      </c>
      <c r="M4973">
        <v>5</v>
      </c>
      <c r="N4973">
        <v>1</v>
      </c>
      <c r="O4973" s="99">
        <f t="shared" si="155"/>
        <v>9</v>
      </c>
      <c r="P4973" s="88">
        <f t="shared" si="156"/>
        <v>1</v>
      </c>
    </row>
    <row r="4974" spans="1:16" x14ac:dyDescent="0.3">
      <c r="A4974" t="s">
        <v>269</v>
      </c>
      <c r="B4974" s="9" t="s">
        <v>410</v>
      </c>
      <c r="C4974" t="s">
        <v>411</v>
      </c>
      <c r="D4974" t="s">
        <v>130</v>
      </c>
      <c r="E4974" t="s">
        <v>262</v>
      </c>
      <c r="F4974" t="s">
        <v>220</v>
      </c>
      <c r="G4974" t="s">
        <v>271</v>
      </c>
      <c r="H4974" t="s">
        <v>7</v>
      </c>
      <c r="I4974">
        <v>6</v>
      </c>
      <c r="J4974">
        <v>1</v>
      </c>
      <c r="K4974">
        <v>0</v>
      </c>
      <c r="L4974">
        <v>1</v>
      </c>
      <c r="M4974">
        <v>4</v>
      </c>
      <c r="N4974">
        <v>1</v>
      </c>
      <c r="O4974" s="99">
        <f t="shared" si="155"/>
        <v>6</v>
      </c>
      <c r="P4974" s="88">
        <f t="shared" si="156"/>
        <v>1</v>
      </c>
    </row>
    <row r="4975" spans="1:16" x14ac:dyDescent="0.3">
      <c r="A4975" t="s">
        <v>269</v>
      </c>
      <c r="B4975" s="9" t="s">
        <v>410</v>
      </c>
      <c r="C4975" t="s">
        <v>411</v>
      </c>
      <c r="D4975" t="s">
        <v>130</v>
      </c>
      <c r="E4975" t="s">
        <v>262</v>
      </c>
      <c r="F4975" t="s">
        <v>220</v>
      </c>
      <c r="G4975" t="s">
        <v>271</v>
      </c>
      <c r="H4975" t="s">
        <v>6</v>
      </c>
      <c r="I4975">
        <v>4</v>
      </c>
      <c r="J4975">
        <v>2</v>
      </c>
      <c r="K4975">
        <v>0</v>
      </c>
      <c r="L4975">
        <v>2</v>
      </c>
      <c r="M4975">
        <v>0</v>
      </c>
      <c r="N4975">
        <v>2</v>
      </c>
      <c r="O4975" s="99">
        <f t="shared" si="155"/>
        <v>4</v>
      </c>
      <c r="P4975" s="88">
        <f t="shared" si="156"/>
        <v>2</v>
      </c>
    </row>
    <row r="4976" spans="1:16" x14ac:dyDescent="0.3">
      <c r="A4976" t="s">
        <v>269</v>
      </c>
      <c r="B4976" s="9" t="s">
        <v>410</v>
      </c>
      <c r="C4976" t="s">
        <v>411</v>
      </c>
      <c r="D4976" t="s">
        <v>132</v>
      </c>
      <c r="E4976" t="s">
        <v>263</v>
      </c>
      <c r="F4976" t="s">
        <v>239</v>
      </c>
      <c r="G4976" t="s">
        <v>271</v>
      </c>
      <c r="H4976" t="s">
        <v>4</v>
      </c>
      <c r="I4976">
        <v>28</v>
      </c>
      <c r="J4976">
        <v>11</v>
      </c>
      <c r="K4976">
        <v>2</v>
      </c>
      <c r="L4976">
        <v>9</v>
      </c>
      <c r="M4976">
        <v>12</v>
      </c>
      <c r="N4976">
        <v>5</v>
      </c>
      <c r="O4976" s="99">
        <f t="shared" si="155"/>
        <v>28</v>
      </c>
      <c r="P4976" s="88">
        <f t="shared" si="156"/>
        <v>5</v>
      </c>
    </row>
    <row r="4977" spans="1:16" x14ac:dyDescent="0.3">
      <c r="A4977" t="s">
        <v>269</v>
      </c>
      <c r="B4977" s="9" t="s">
        <v>410</v>
      </c>
      <c r="C4977" t="s">
        <v>411</v>
      </c>
      <c r="D4977" t="s">
        <v>132</v>
      </c>
      <c r="E4977" t="s">
        <v>263</v>
      </c>
      <c r="F4977" t="s">
        <v>239</v>
      </c>
      <c r="G4977" t="s">
        <v>271</v>
      </c>
      <c r="H4977" t="s">
        <v>5</v>
      </c>
      <c r="I4977">
        <v>2</v>
      </c>
      <c r="J4977">
        <v>1</v>
      </c>
      <c r="K4977">
        <v>0</v>
      </c>
      <c r="L4977">
        <v>1</v>
      </c>
      <c r="M4977">
        <v>1</v>
      </c>
      <c r="N4977">
        <v>0</v>
      </c>
      <c r="O4977" s="99">
        <f t="shared" si="155"/>
        <v>2</v>
      </c>
      <c r="P4977" s="88">
        <f t="shared" si="156"/>
        <v>0</v>
      </c>
    </row>
    <row r="4978" spans="1:16" x14ac:dyDescent="0.3">
      <c r="A4978" t="s">
        <v>269</v>
      </c>
      <c r="B4978" s="9" t="s">
        <v>410</v>
      </c>
      <c r="C4978" t="s">
        <v>411</v>
      </c>
      <c r="D4978" t="s">
        <v>132</v>
      </c>
      <c r="E4978" t="s">
        <v>263</v>
      </c>
      <c r="F4978" t="s">
        <v>239</v>
      </c>
      <c r="G4978" t="s">
        <v>271</v>
      </c>
      <c r="H4978" t="s">
        <v>7</v>
      </c>
      <c r="I4978">
        <v>3</v>
      </c>
      <c r="J4978">
        <v>1</v>
      </c>
      <c r="K4978">
        <v>1</v>
      </c>
      <c r="L4978">
        <v>0</v>
      </c>
      <c r="M4978">
        <v>2</v>
      </c>
      <c r="N4978">
        <v>0</v>
      </c>
      <c r="O4978" s="99">
        <f t="shared" si="155"/>
        <v>3</v>
      </c>
      <c r="P4978" s="88">
        <f t="shared" si="156"/>
        <v>0</v>
      </c>
    </row>
    <row r="4979" spans="1:16" x14ac:dyDescent="0.3">
      <c r="A4979" t="s">
        <v>269</v>
      </c>
      <c r="B4979" s="9" t="s">
        <v>410</v>
      </c>
      <c r="C4979" t="s">
        <v>411</v>
      </c>
      <c r="D4979" t="s">
        <v>132</v>
      </c>
      <c r="E4979" t="s">
        <v>263</v>
      </c>
      <c r="F4979" t="s">
        <v>239</v>
      </c>
      <c r="G4979" t="s">
        <v>271</v>
      </c>
      <c r="H4979" t="s">
        <v>6</v>
      </c>
      <c r="I4979">
        <v>1</v>
      </c>
      <c r="J4979">
        <v>0</v>
      </c>
      <c r="K4979">
        <v>0</v>
      </c>
      <c r="L4979">
        <v>0</v>
      </c>
      <c r="M4979">
        <v>1</v>
      </c>
      <c r="N4979">
        <v>0</v>
      </c>
      <c r="O4979" s="99">
        <f t="shared" si="155"/>
        <v>1</v>
      </c>
      <c r="P4979" s="88">
        <f t="shared" si="156"/>
        <v>0</v>
      </c>
    </row>
    <row r="4980" spans="1:16" x14ac:dyDescent="0.3">
      <c r="A4980" t="s">
        <v>269</v>
      </c>
      <c r="B4980" s="9" t="s">
        <v>410</v>
      </c>
      <c r="C4980" t="s">
        <v>411</v>
      </c>
      <c r="D4980" t="s">
        <v>134</v>
      </c>
      <c r="E4980" t="s">
        <v>264</v>
      </c>
      <c r="F4980" t="s">
        <v>220</v>
      </c>
      <c r="G4980" t="s">
        <v>272</v>
      </c>
      <c r="H4980" t="s">
        <v>4</v>
      </c>
      <c r="I4980">
        <v>3</v>
      </c>
      <c r="J4980">
        <v>2</v>
      </c>
      <c r="K4980">
        <v>0</v>
      </c>
      <c r="L4980">
        <v>2</v>
      </c>
      <c r="M4980">
        <v>1</v>
      </c>
      <c r="N4980">
        <v>0</v>
      </c>
      <c r="O4980" s="99">
        <f t="shared" si="155"/>
        <v>3</v>
      </c>
      <c r="P4980" s="88">
        <f t="shared" si="156"/>
        <v>0</v>
      </c>
    </row>
    <row r="4981" spans="1:16" x14ac:dyDescent="0.3">
      <c r="A4981" t="s">
        <v>269</v>
      </c>
      <c r="B4981" s="9" t="s">
        <v>410</v>
      </c>
      <c r="C4981" t="s">
        <v>411</v>
      </c>
      <c r="D4981" t="s">
        <v>134</v>
      </c>
      <c r="E4981" t="s">
        <v>264</v>
      </c>
      <c r="F4981" t="s">
        <v>220</v>
      </c>
      <c r="G4981" t="s">
        <v>272</v>
      </c>
      <c r="H4981" t="s">
        <v>7</v>
      </c>
      <c r="I4981">
        <v>1</v>
      </c>
      <c r="J4981">
        <v>0</v>
      </c>
      <c r="K4981">
        <v>0</v>
      </c>
      <c r="L4981">
        <v>0</v>
      </c>
      <c r="M4981">
        <v>0</v>
      </c>
      <c r="N4981">
        <v>1</v>
      </c>
      <c r="O4981" s="99">
        <f t="shared" si="155"/>
        <v>1</v>
      </c>
      <c r="P4981" s="88">
        <f t="shared" si="156"/>
        <v>1</v>
      </c>
    </row>
    <row r="4982" spans="1:16" x14ac:dyDescent="0.3">
      <c r="A4982" t="s">
        <v>269</v>
      </c>
      <c r="B4982" s="9" t="s">
        <v>410</v>
      </c>
      <c r="C4982" t="s">
        <v>411</v>
      </c>
      <c r="D4982" t="s">
        <v>134</v>
      </c>
      <c r="E4982" t="s">
        <v>264</v>
      </c>
      <c r="F4982" t="s">
        <v>220</v>
      </c>
      <c r="G4982" t="s">
        <v>272</v>
      </c>
      <c r="H4982" t="s">
        <v>6</v>
      </c>
      <c r="I4982">
        <v>6</v>
      </c>
      <c r="J4982">
        <v>5</v>
      </c>
      <c r="K4982">
        <v>1</v>
      </c>
      <c r="L4982">
        <v>4</v>
      </c>
      <c r="M4982">
        <v>0</v>
      </c>
      <c r="N4982">
        <v>1</v>
      </c>
      <c r="O4982" s="99">
        <f t="shared" si="155"/>
        <v>6</v>
      </c>
      <c r="P4982" s="88">
        <f t="shared" si="156"/>
        <v>1</v>
      </c>
    </row>
    <row r="4983" spans="1:16" x14ac:dyDescent="0.3">
      <c r="A4983" t="s">
        <v>269</v>
      </c>
      <c r="B4983" s="9" t="s">
        <v>410</v>
      </c>
      <c r="C4983" t="s">
        <v>411</v>
      </c>
      <c r="D4983" t="s">
        <v>136</v>
      </c>
      <c r="E4983" t="s">
        <v>265</v>
      </c>
      <c r="F4983" t="s">
        <v>239</v>
      </c>
      <c r="G4983" t="s">
        <v>271</v>
      </c>
      <c r="H4983" t="s">
        <v>4</v>
      </c>
      <c r="I4983">
        <v>107</v>
      </c>
      <c r="J4983">
        <v>15</v>
      </c>
      <c r="K4983">
        <v>9</v>
      </c>
      <c r="L4983">
        <v>6</v>
      </c>
      <c r="M4983">
        <v>19</v>
      </c>
      <c r="N4983">
        <v>73</v>
      </c>
      <c r="O4983" s="99">
        <f t="shared" si="155"/>
        <v>107</v>
      </c>
      <c r="P4983" s="88">
        <f t="shared" si="156"/>
        <v>73</v>
      </c>
    </row>
    <row r="4984" spans="1:16" x14ac:dyDescent="0.3">
      <c r="A4984" t="s">
        <v>269</v>
      </c>
      <c r="B4984" s="9" t="s">
        <v>410</v>
      </c>
      <c r="C4984" t="s">
        <v>411</v>
      </c>
      <c r="D4984" t="s">
        <v>136</v>
      </c>
      <c r="E4984" t="s">
        <v>265</v>
      </c>
      <c r="F4984" t="s">
        <v>239</v>
      </c>
      <c r="G4984" t="s">
        <v>271</v>
      </c>
      <c r="H4984" t="s">
        <v>5</v>
      </c>
      <c r="I4984">
        <v>14</v>
      </c>
      <c r="J4984">
        <v>3</v>
      </c>
      <c r="K4984">
        <v>0</v>
      </c>
      <c r="L4984">
        <v>3</v>
      </c>
      <c r="M4984">
        <v>6</v>
      </c>
      <c r="N4984">
        <v>5</v>
      </c>
      <c r="O4984" s="99">
        <f t="shared" si="155"/>
        <v>14</v>
      </c>
      <c r="P4984" s="88">
        <f t="shared" si="156"/>
        <v>5</v>
      </c>
    </row>
    <row r="4985" spans="1:16" x14ac:dyDescent="0.3">
      <c r="A4985" t="s">
        <v>269</v>
      </c>
      <c r="B4985" s="9" t="s">
        <v>410</v>
      </c>
      <c r="C4985" t="s">
        <v>411</v>
      </c>
      <c r="D4985" t="s">
        <v>136</v>
      </c>
      <c r="E4985" t="s">
        <v>265</v>
      </c>
      <c r="F4985" t="s">
        <v>239</v>
      </c>
      <c r="G4985" t="s">
        <v>271</v>
      </c>
      <c r="H4985" t="s">
        <v>7</v>
      </c>
      <c r="I4985">
        <v>5</v>
      </c>
      <c r="J4985">
        <v>3</v>
      </c>
      <c r="K4985">
        <v>0</v>
      </c>
      <c r="L4985">
        <v>3</v>
      </c>
      <c r="M4985">
        <v>0</v>
      </c>
      <c r="N4985">
        <v>2</v>
      </c>
      <c r="O4985" s="99">
        <f t="shared" si="155"/>
        <v>5</v>
      </c>
      <c r="P4985" s="88">
        <f t="shared" si="156"/>
        <v>2</v>
      </c>
    </row>
    <row r="4986" spans="1:16" x14ac:dyDescent="0.3">
      <c r="A4986" t="s">
        <v>269</v>
      </c>
      <c r="B4986" s="9" t="s">
        <v>410</v>
      </c>
      <c r="C4986" t="s">
        <v>411</v>
      </c>
      <c r="D4986" t="s">
        <v>136</v>
      </c>
      <c r="E4986" t="s">
        <v>265</v>
      </c>
      <c r="F4986" t="s">
        <v>239</v>
      </c>
      <c r="G4986" t="s">
        <v>271</v>
      </c>
      <c r="H4986" t="s">
        <v>6</v>
      </c>
      <c r="I4986">
        <v>2</v>
      </c>
      <c r="J4986">
        <v>0</v>
      </c>
      <c r="K4986">
        <v>0</v>
      </c>
      <c r="L4986">
        <v>0</v>
      </c>
      <c r="M4986">
        <v>1</v>
      </c>
      <c r="N4986">
        <v>1</v>
      </c>
      <c r="O4986" s="99">
        <f t="shared" si="155"/>
        <v>2</v>
      </c>
      <c r="P4986" s="88">
        <f t="shared" si="156"/>
        <v>1</v>
      </c>
    </row>
    <row r="4987" spans="1:16" x14ac:dyDescent="0.3">
      <c r="A4987" t="s">
        <v>269</v>
      </c>
      <c r="B4987" s="9" t="s">
        <v>410</v>
      </c>
      <c r="C4987" t="s">
        <v>411</v>
      </c>
      <c r="D4987" t="s">
        <v>138</v>
      </c>
      <c r="E4987" t="s">
        <v>266</v>
      </c>
      <c r="F4987" t="s">
        <v>220</v>
      </c>
      <c r="G4987" t="s">
        <v>272</v>
      </c>
      <c r="H4987" t="s">
        <v>4</v>
      </c>
      <c r="I4987">
        <v>18</v>
      </c>
      <c r="J4987">
        <v>2</v>
      </c>
      <c r="K4987">
        <v>1</v>
      </c>
      <c r="L4987">
        <v>1</v>
      </c>
      <c r="M4987">
        <v>13</v>
      </c>
      <c r="N4987">
        <v>3</v>
      </c>
      <c r="O4987" s="99">
        <f t="shared" si="155"/>
        <v>18</v>
      </c>
      <c r="P4987" s="88">
        <f t="shared" si="156"/>
        <v>3</v>
      </c>
    </row>
    <row r="4988" spans="1:16" x14ac:dyDescent="0.3">
      <c r="A4988" t="s">
        <v>269</v>
      </c>
      <c r="B4988" s="9" t="s">
        <v>410</v>
      </c>
      <c r="C4988" t="s">
        <v>411</v>
      </c>
      <c r="D4988" t="s">
        <v>138</v>
      </c>
      <c r="E4988" t="s">
        <v>266</v>
      </c>
      <c r="F4988" t="s">
        <v>220</v>
      </c>
      <c r="G4988" t="s">
        <v>272</v>
      </c>
      <c r="H4988" t="s">
        <v>5</v>
      </c>
      <c r="I4988">
        <v>7</v>
      </c>
      <c r="J4988">
        <v>1</v>
      </c>
      <c r="K4988">
        <v>0</v>
      </c>
      <c r="L4988">
        <v>1</v>
      </c>
      <c r="M4988">
        <v>6</v>
      </c>
      <c r="N4988">
        <v>0</v>
      </c>
      <c r="O4988" s="99">
        <f t="shared" si="155"/>
        <v>7</v>
      </c>
      <c r="P4988" s="88">
        <f t="shared" si="156"/>
        <v>0</v>
      </c>
    </row>
    <row r="4989" spans="1:16" x14ac:dyDescent="0.3">
      <c r="A4989" t="s">
        <v>269</v>
      </c>
      <c r="B4989" s="9" t="s">
        <v>410</v>
      </c>
      <c r="C4989" t="s">
        <v>411</v>
      </c>
      <c r="D4989" t="s">
        <v>138</v>
      </c>
      <c r="E4989" t="s">
        <v>266</v>
      </c>
      <c r="F4989" t="s">
        <v>220</v>
      </c>
      <c r="G4989" t="s">
        <v>272</v>
      </c>
      <c r="H4989" t="s">
        <v>7</v>
      </c>
      <c r="I4989">
        <v>2</v>
      </c>
      <c r="J4989">
        <v>2</v>
      </c>
      <c r="K4989">
        <v>0</v>
      </c>
      <c r="L4989">
        <v>2</v>
      </c>
      <c r="M4989">
        <v>0</v>
      </c>
      <c r="N4989">
        <v>0</v>
      </c>
      <c r="O4989" s="99">
        <f t="shared" si="155"/>
        <v>2</v>
      </c>
      <c r="P4989" s="88">
        <f t="shared" si="156"/>
        <v>0</v>
      </c>
    </row>
    <row r="4990" spans="1:16" x14ac:dyDescent="0.3">
      <c r="A4990" t="s">
        <v>269</v>
      </c>
      <c r="B4990" s="9" t="s">
        <v>410</v>
      </c>
      <c r="C4990" t="s">
        <v>411</v>
      </c>
      <c r="D4990" t="s">
        <v>138</v>
      </c>
      <c r="E4990" t="s">
        <v>266</v>
      </c>
      <c r="F4990" t="s">
        <v>220</v>
      </c>
      <c r="G4990" t="s">
        <v>272</v>
      </c>
      <c r="H4990" t="s">
        <v>6</v>
      </c>
      <c r="I4990">
        <v>6</v>
      </c>
      <c r="J4990">
        <v>2</v>
      </c>
      <c r="K4990">
        <v>0</v>
      </c>
      <c r="L4990">
        <v>2</v>
      </c>
      <c r="M4990">
        <v>3</v>
      </c>
      <c r="N4990">
        <v>1</v>
      </c>
      <c r="O4990" s="99">
        <f t="shared" si="155"/>
        <v>6</v>
      </c>
      <c r="P4990" s="88">
        <f t="shared" si="156"/>
        <v>1</v>
      </c>
    </row>
    <row r="4991" spans="1:16" x14ac:dyDescent="0.3">
      <c r="A4991" t="s">
        <v>269</v>
      </c>
      <c r="B4991" s="9" t="s">
        <v>410</v>
      </c>
      <c r="C4991" t="s">
        <v>411</v>
      </c>
      <c r="D4991" t="s">
        <v>140</v>
      </c>
      <c r="E4991" t="s">
        <v>267</v>
      </c>
      <c r="F4991" t="s">
        <v>239</v>
      </c>
      <c r="G4991" t="s">
        <v>271</v>
      </c>
      <c r="H4991" t="s">
        <v>4</v>
      </c>
      <c r="I4991">
        <v>64</v>
      </c>
      <c r="J4991">
        <v>29</v>
      </c>
      <c r="K4991">
        <v>3</v>
      </c>
      <c r="L4991">
        <v>26</v>
      </c>
      <c r="M4991">
        <v>17</v>
      </c>
      <c r="N4991">
        <v>18</v>
      </c>
      <c r="O4991" s="99">
        <f t="shared" si="155"/>
        <v>64</v>
      </c>
      <c r="P4991" s="88">
        <f t="shared" si="156"/>
        <v>18</v>
      </c>
    </row>
    <row r="4992" spans="1:16" x14ac:dyDescent="0.3">
      <c r="A4992" t="s">
        <v>269</v>
      </c>
      <c r="B4992" s="9" t="s">
        <v>410</v>
      </c>
      <c r="C4992" t="s">
        <v>411</v>
      </c>
      <c r="D4992" t="s">
        <v>140</v>
      </c>
      <c r="E4992" t="s">
        <v>267</v>
      </c>
      <c r="F4992" t="s">
        <v>239</v>
      </c>
      <c r="G4992" t="s">
        <v>271</v>
      </c>
      <c r="H4992" t="s">
        <v>5</v>
      </c>
      <c r="I4992">
        <v>9</v>
      </c>
      <c r="J4992">
        <v>4</v>
      </c>
      <c r="K4992">
        <v>3</v>
      </c>
      <c r="L4992">
        <v>1</v>
      </c>
      <c r="M4992">
        <v>2</v>
      </c>
      <c r="N4992">
        <v>3</v>
      </c>
      <c r="O4992" s="99">
        <f t="shared" si="155"/>
        <v>9</v>
      </c>
      <c r="P4992" s="88">
        <f t="shared" si="156"/>
        <v>3</v>
      </c>
    </row>
    <row r="4993" spans="1:16" x14ac:dyDescent="0.3">
      <c r="A4993" t="s">
        <v>269</v>
      </c>
      <c r="B4993" s="9" t="s">
        <v>410</v>
      </c>
      <c r="C4993" t="s">
        <v>411</v>
      </c>
      <c r="D4993" t="s">
        <v>140</v>
      </c>
      <c r="E4993" t="s">
        <v>267</v>
      </c>
      <c r="F4993" t="s">
        <v>239</v>
      </c>
      <c r="G4993" t="s">
        <v>271</v>
      </c>
      <c r="H4993" t="s">
        <v>7</v>
      </c>
      <c r="I4993">
        <v>9</v>
      </c>
      <c r="J4993">
        <v>3</v>
      </c>
      <c r="K4993">
        <v>0</v>
      </c>
      <c r="L4993">
        <v>3</v>
      </c>
      <c r="M4993">
        <v>5</v>
      </c>
      <c r="N4993">
        <v>1</v>
      </c>
      <c r="O4993" s="99">
        <f t="shared" si="155"/>
        <v>9</v>
      </c>
      <c r="P4993" s="88">
        <f t="shared" si="156"/>
        <v>1</v>
      </c>
    </row>
    <row r="4994" spans="1:16" x14ac:dyDescent="0.3">
      <c r="A4994" t="s">
        <v>269</v>
      </c>
      <c r="B4994" s="9" t="s">
        <v>410</v>
      </c>
      <c r="C4994" t="s">
        <v>411</v>
      </c>
      <c r="D4994" t="s">
        <v>140</v>
      </c>
      <c r="E4994" t="s">
        <v>267</v>
      </c>
      <c r="F4994" t="s">
        <v>239</v>
      </c>
      <c r="G4994" t="s">
        <v>271</v>
      </c>
      <c r="H4994" t="s">
        <v>6</v>
      </c>
      <c r="I4994">
        <v>5</v>
      </c>
      <c r="J4994">
        <v>2</v>
      </c>
      <c r="K4994">
        <v>0</v>
      </c>
      <c r="L4994">
        <v>2</v>
      </c>
      <c r="M4994">
        <v>1</v>
      </c>
      <c r="N4994">
        <v>2</v>
      </c>
      <c r="O4994" s="99">
        <f t="shared" si="155"/>
        <v>5</v>
      </c>
      <c r="P4994" s="88">
        <f t="shared" si="156"/>
        <v>2</v>
      </c>
    </row>
    <row r="4995" spans="1:16" x14ac:dyDescent="0.3">
      <c r="A4995" t="s">
        <v>269</v>
      </c>
      <c r="B4995" s="9" t="s">
        <v>410</v>
      </c>
      <c r="C4995" t="s">
        <v>412</v>
      </c>
      <c r="D4995" t="s">
        <v>52</v>
      </c>
      <c r="E4995" t="s">
        <v>219</v>
      </c>
      <c r="F4995" t="s">
        <v>220</v>
      </c>
      <c r="G4995" t="s">
        <v>271</v>
      </c>
      <c r="H4995" t="s">
        <v>4</v>
      </c>
      <c r="I4995">
        <v>22</v>
      </c>
      <c r="J4995">
        <v>13</v>
      </c>
      <c r="K4995">
        <v>2</v>
      </c>
      <c r="L4995">
        <v>11</v>
      </c>
      <c r="M4995">
        <v>6</v>
      </c>
      <c r="N4995">
        <v>3</v>
      </c>
      <c r="O4995" s="99">
        <f t="shared" ref="O4995:O5058" si="157">IF($I$1=$O$1,I4995,IF($J$1=$O$1,J4995,IF($K$1=$O$1,K4995,IF($L$1=$O$1,L4995,IF($M$1=$O$1,M4995,IF($N$1=$O$1,N4995,"x"))))))</f>
        <v>22</v>
      </c>
      <c r="P4995" s="88">
        <f t="shared" ref="P4995:P5058" si="158">IF($I$1=$P$1,I4995,IF($J$1=$P$1,J4995,IF($K$1=$P$1,K4995,IF($L$1=$P$1,L4995,IF($M$1=$P$1,M4995,IF($N$1=$P$1,N4995,"x"))))))</f>
        <v>3</v>
      </c>
    </row>
    <row r="4996" spans="1:16" x14ac:dyDescent="0.3">
      <c r="A4996" t="s">
        <v>269</v>
      </c>
      <c r="B4996" s="9" t="s">
        <v>410</v>
      </c>
      <c r="C4996" t="s">
        <v>412</v>
      </c>
      <c r="D4996" t="s">
        <v>52</v>
      </c>
      <c r="E4996" t="s">
        <v>219</v>
      </c>
      <c r="F4996" t="s">
        <v>220</v>
      </c>
      <c r="G4996" t="s">
        <v>271</v>
      </c>
      <c r="H4996" t="s">
        <v>5</v>
      </c>
      <c r="I4996">
        <v>3</v>
      </c>
      <c r="J4996">
        <v>1</v>
      </c>
      <c r="K4996">
        <v>0</v>
      </c>
      <c r="L4996">
        <v>1</v>
      </c>
      <c r="M4996">
        <v>2</v>
      </c>
      <c r="N4996">
        <v>0</v>
      </c>
      <c r="O4996" s="99">
        <f t="shared" si="157"/>
        <v>3</v>
      </c>
      <c r="P4996" s="88">
        <f t="shared" si="158"/>
        <v>0</v>
      </c>
    </row>
    <row r="4997" spans="1:16" x14ac:dyDescent="0.3">
      <c r="A4997" t="s">
        <v>269</v>
      </c>
      <c r="B4997" s="9" t="s">
        <v>410</v>
      </c>
      <c r="C4997" t="s">
        <v>412</v>
      </c>
      <c r="D4997" t="s">
        <v>52</v>
      </c>
      <c r="E4997" t="s">
        <v>219</v>
      </c>
      <c r="F4997" t="s">
        <v>220</v>
      </c>
      <c r="G4997" t="s">
        <v>271</v>
      </c>
      <c r="H4997" t="s">
        <v>7</v>
      </c>
      <c r="I4997">
        <v>1</v>
      </c>
      <c r="J4997">
        <v>0</v>
      </c>
      <c r="K4997">
        <v>0</v>
      </c>
      <c r="L4997">
        <v>0</v>
      </c>
      <c r="M4997">
        <v>1</v>
      </c>
      <c r="N4997">
        <v>0</v>
      </c>
      <c r="O4997" s="99">
        <f t="shared" si="157"/>
        <v>1</v>
      </c>
      <c r="P4997" s="88">
        <f t="shared" si="158"/>
        <v>0</v>
      </c>
    </row>
    <row r="4998" spans="1:16" x14ac:dyDescent="0.3">
      <c r="A4998" t="s">
        <v>269</v>
      </c>
      <c r="B4998" s="9" t="s">
        <v>410</v>
      </c>
      <c r="C4998" t="s">
        <v>412</v>
      </c>
      <c r="D4998" t="s">
        <v>52</v>
      </c>
      <c r="E4998" t="s">
        <v>219</v>
      </c>
      <c r="F4998" t="s">
        <v>220</v>
      </c>
      <c r="G4998" t="s">
        <v>271</v>
      </c>
      <c r="H4998" t="s">
        <v>6</v>
      </c>
      <c r="I4998">
        <v>2</v>
      </c>
      <c r="J4998">
        <v>1</v>
      </c>
      <c r="K4998">
        <v>0</v>
      </c>
      <c r="L4998">
        <v>1</v>
      </c>
      <c r="M4998">
        <v>0</v>
      </c>
      <c r="N4998">
        <v>1</v>
      </c>
      <c r="O4998" s="99">
        <f t="shared" si="157"/>
        <v>2</v>
      </c>
      <c r="P4998" s="88">
        <f t="shared" si="158"/>
        <v>1</v>
      </c>
    </row>
    <row r="4999" spans="1:16" x14ac:dyDescent="0.3">
      <c r="A4999" t="s">
        <v>269</v>
      </c>
      <c r="B4999" s="9" t="s">
        <v>410</v>
      </c>
      <c r="C4999" t="s">
        <v>412</v>
      </c>
      <c r="D4999" t="s">
        <v>54</v>
      </c>
      <c r="E4999" t="s">
        <v>222</v>
      </c>
      <c r="F4999" t="s">
        <v>220</v>
      </c>
      <c r="G4999" t="s">
        <v>272</v>
      </c>
      <c r="H4999" t="s">
        <v>4</v>
      </c>
      <c r="I4999">
        <v>14</v>
      </c>
      <c r="J4999">
        <v>13</v>
      </c>
      <c r="K4999">
        <v>3</v>
      </c>
      <c r="L4999">
        <v>10</v>
      </c>
      <c r="M4999">
        <v>0</v>
      </c>
      <c r="N4999">
        <v>1</v>
      </c>
      <c r="O4999" s="99">
        <f t="shared" si="157"/>
        <v>14</v>
      </c>
      <c r="P4999" s="88">
        <f t="shared" si="158"/>
        <v>1</v>
      </c>
    </row>
    <row r="5000" spans="1:16" x14ac:dyDescent="0.3">
      <c r="A5000" t="s">
        <v>269</v>
      </c>
      <c r="B5000" s="9" t="s">
        <v>410</v>
      </c>
      <c r="C5000" t="s">
        <v>412</v>
      </c>
      <c r="D5000" t="s">
        <v>54</v>
      </c>
      <c r="E5000" t="s">
        <v>222</v>
      </c>
      <c r="F5000" t="s">
        <v>220</v>
      </c>
      <c r="G5000" t="s">
        <v>272</v>
      </c>
      <c r="H5000" t="s">
        <v>5</v>
      </c>
      <c r="I5000">
        <v>1</v>
      </c>
      <c r="J5000">
        <v>1</v>
      </c>
      <c r="K5000">
        <v>1</v>
      </c>
      <c r="L5000">
        <v>0</v>
      </c>
      <c r="M5000">
        <v>0</v>
      </c>
      <c r="N5000">
        <v>0</v>
      </c>
      <c r="O5000" s="99">
        <f t="shared" si="157"/>
        <v>1</v>
      </c>
      <c r="P5000" s="88">
        <f t="shared" si="158"/>
        <v>0</v>
      </c>
    </row>
    <row r="5001" spans="1:16" x14ac:dyDescent="0.3">
      <c r="A5001" t="s">
        <v>269</v>
      </c>
      <c r="B5001" s="9" t="s">
        <v>410</v>
      </c>
      <c r="C5001" t="s">
        <v>412</v>
      </c>
      <c r="D5001" t="s">
        <v>54</v>
      </c>
      <c r="E5001" t="s">
        <v>222</v>
      </c>
      <c r="F5001" t="s">
        <v>220</v>
      </c>
      <c r="G5001" t="s">
        <v>272</v>
      </c>
      <c r="H5001" t="s">
        <v>6</v>
      </c>
      <c r="I5001">
        <v>2</v>
      </c>
      <c r="J5001">
        <v>2</v>
      </c>
      <c r="K5001">
        <v>1</v>
      </c>
      <c r="L5001">
        <v>1</v>
      </c>
      <c r="M5001">
        <v>0</v>
      </c>
      <c r="N5001">
        <v>0</v>
      </c>
      <c r="O5001" s="99">
        <f t="shared" si="157"/>
        <v>2</v>
      </c>
      <c r="P5001" s="88">
        <f t="shared" si="158"/>
        <v>0</v>
      </c>
    </row>
    <row r="5002" spans="1:16" x14ac:dyDescent="0.3">
      <c r="A5002" t="s">
        <v>269</v>
      </c>
      <c r="B5002" s="9" t="s">
        <v>410</v>
      </c>
      <c r="C5002" t="s">
        <v>412</v>
      </c>
      <c r="D5002" t="s">
        <v>56</v>
      </c>
      <c r="E5002" t="s">
        <v>224</v>
      </c>
      <c r="F5002" t="s">
        <v>220</v>
      </c>
      <c r="G5002" t="s">
        <v>271</v>
      </c>
      <c r="H5002" t="s">
        <v>4</v>
      </c>
      <c r="I5002">
        <v>25</v>
      </c>
      <c r="J5002">
        <v>17</v>
      </c>
      <c r="K5002">
        <v>1</v>
      </c>
      <c r="L5002">
        <v>16</v>
      </c>
      <c r="M5002">
        <v>4</v>
      </c>
      <c r="N5002">
        <v>4</v>
      </c>
      <c r="O5002" s="99">
        <f t="shared" si="157"/>
        <v>25</v>
      </c>
      <c r="P5002" s="88">
        <f t="shared" si="158"/>
        <v>4</v>
      </c>
    </row>
    <row r="5003" spans="1:16" x14ac:dyDescent="0.3">
      <c r="A5003" t="s">
        <v>269</v>
      </c>
      <c r="B5003" s="9" t="s">
        <v>410</v>
      </c>
      <c r="C5003" t="s">
        <v>412</v>
      </c>
      <c r="D5003" t="s">
        <v>56</v>
      </c>
      <c r="E5003" t="s">
        <v>224</v>
      </c>
      <c r="F5003" t="s">
        <v>220</v>
      </c>
      <c r="G5003" t="s">
        <v>271</v>
      </c>
      <c r="H5003" t="s">
        <v>5</v>
      </c>
      <c r="I5003">
        <v>2</v>
      </c>
      <c r="J5003">
        <v>0</v>
      </c>
      <c r="K5003">
        <v>0</v>
      </c>
      <c r="L5003">
        <v>0</v>
      </c>
      <c r="M5003">
        <v>2</v>
      </c>
      <c r="N5003">
        <v>0</v>
      </c>
      <c r="O5003" s="99">
        <f t="shared" si="157"/>
        <v>2</v>
      </c>
      <c r="P5003" s="88">
        <f t="shared" si="158"/>
        <v>0</v>
      </c>
    </row>
    <row r="5004" spans="1:16" x14ac:dyDescent="0.3">
      <c r="A5004" t="s">
        <v>269</v>
      </c>
      <c r="B5004" s="9" t="s">
        <v>410</v>
      </c>
      <c r="C5004" t="s">
        <v>412</v>
      </c>
      <c r="D5004" t="s">
        <v>56</v>
      </c>
      <c r="E5004" t="s">
        <v>224</v>
      </c>
      <c r="F5004" t="s">
        <v>220</v>
      </c>
      <c r="G5004" t="s">
        <v>271</v>
      </c>
      <c r="H5004" t="s">
        <v>6</v>
      </c>
      <c r="I5004">
        <v>1</v>
      </c>
      <c r="J5004">
        <v>1</v>
      </c>
      <c r="K5004">
        <v>0</v>
      </c>
      <c r="L5004">
        <v>1</v>
      </c>
      <c r="M5004">
        <v>0</v>
      </c>
      <c r="N5004">
        <v>0</v>
      </c>
      <c r="O5004" s="99">
        <f t="shared" si="157"/>
        <v>1</v>
      </c>
      <c r="P5004" s="88">
        <f t="shared" si="158"/>
        <v>0</v>
      </c>
    </row>
    <row r="5005" spans="1:16" x14ac:dyDescent="0.3">
      <c r="A5005" t="s">
        <v>269</v>
      </c>
      <c r="B5005" s="9" t="s">
        <v>410</v>
      </c>
      <c r="C5005" t="s">
        <v>412</v>
      </c>
      <c r="D5005" t="s">
        <v>58</v>
      </c>
      <c r="E5005" t="s">
        <v>225</v>
      </c>
      <c r="F5005" t="s">
        <v>220</v>
      </c>
      <c r="G5005" t="s">
        <v>272</v>
      </c>
      <c r="H5005" t="s">
        <v>4</v>
      </c>
      <c r="I5005">
        <v>14</v>
      </c>
      <c r="J5005">
        <v>9</v>
      </c>
      <c r="K5005">
        <v>1</v>
      </c>
      <c r="L5005">
        <v>8</v>
      </c>
      <c r="M5005">
        <v>3</v>
      </c>
      <c r="N5005">
        <v>2</v>
      </c>
      <c r="O5005" s="99">
        <f t="shared" si="157"/>
        <v>14</v>
      </c>
      <c r="P5005" s="88">
        <f t="shared" si="158"/>
        <v>2</v>
      </c>
    </row>
    <row r="5006" spans="1:16" x14ac:dyDescent="0.3">
      <c r="A5006" t="s">
        <v>269</v>
      </c>
      <c r="B5006" s="9" t="s">
        <v>410</v>
      </c>
      <c r="C5006" t="s">
        <v>412</v>
      </c>
      <c r="D5006" t="s">
        <v>58</v>
      </c>
      <c r="E5006" t="s">
        <v>225</v>
      </c>
      <c r="F5006" t="s">
        <v>220</v>
      </c>
      <c r="G5006" t="s">
        <v>272</v>
      </c>
      <c r="H5006" t="s">
        <v>5</v>
      </c>
      <c r="I5006">
        <v>2</v>
      </c>
      <c r="J5006">
        <v>1</v>
      </c>
      <c r="K5006">
        <v>0</v>
      </c>
      <c r="L5006">
        <v>1</v>
      </c>
      <c r="M5006">
        <v>1</v>
      </c>
      <c r="N5006">
        <v>0</v>
      </c>
      <c r="O5006" s="99">
        <f t="shared" si="157"/>
        <v>2</v>
      </c>
      <c r="P5006" s="88">
        <f t="shared" si="158"/>
        <v>0</v>
      </c>
    </row>
    <row r="5007" spans="1:16" x14ac:dyDescent="0.3">
      <c r="A5007" t="s">
        <v>269</v>
      </c>
      <c r="B5007" s="9" t="s">
        <v>410</v>
      </c>
      <c r="C5007" t="s">
        <v>412</v>
      </c>
      <c r="D5007" t="s">
        <v>58</v>
      </c>
      <c r="E5007" t="s">
        <v>225</v>
      </c>
      <c r="F5007" t="s">
        <v>220</v>
      </c>
      <c r="G5007" t="s">
        <v>272</v>
      </c>
      <c r="H5007" t="s">
        <v>6</v>
      </c>
      <c r="I5007">
        <v>10</v>
      </c>
      <c r="J5007">
        <v>5</v>
      </c>
      <c r="K5007">
        <v>0</v>
      </c>
      <c r="L5007">
        <v>5</v>
      </c>
      <c r="M5007">
        <v>3</v>
      </c>
      <c r="N5007">
        <v>2</v>
      </c>
      <c r="O5007" s="99">
        <f t="shared" si="157"/>
        <v>10</v>
      </c>
      <c r="P5007" s="88">
        <f t="shared" si="158"/>
        <v>2</v>
      </c>
    </row>
    <row r="5008" spans="1:16" x14ac:dyDescent="0.3">
      <c r="A5008" t="s">
        <v>269</v>
      </c>
      <c r="B5008" s="9" t="s">
        <v>410</v>
      </c>
      <c r="C5008" t="s">
        <v>412</v>
      </c>
      <c r="D5008" t="s">
        <v>60</v>
      </c>
      <c r="E5008" t="s">
        <v>226</v>
      </c>
      <c r="F5008" t="s">
        <v>220</v>
      </c>
      <c r="G5008" t="s">
        <v>273</v>
      </c>
      <c r="H5008" t="s">
        <v>4</v>
      </c>
      <c r="I5008">
        <v>13</v>
      </c>
      <c r="J5008">
        <v>9</v>
      </c>
      <c r="K5008">
        <v>1</v>
      </c>
      <c r="L5008">
        <v>8</v>
      </c>
      <c r="M5008">
        <v>4</v>
      </c>
      <c r="N5008">
        <v>0</v>
      </c>
      <c r="O5008" s="99">
        <f t="shared" si="157"/>
        <v>13</v>
      </c>
      <c r="P5008" s="88">
        <f t="shared" si="158"/>
        <v>0</v>
      </c>
    </row>
    <row r="5009" spans="1:16" x14ac:dyDescent="0.3">
      <c r="A5009" t="s">
        <v>269</v>
      </c>
      <c r="B5009" s="9" t="s">
        <v>410</v>
      </c>
      <c r="C5009" t="s">
        <v>412</v>
      </c>
      <c r="D5009" t="s">
        <v>60</v>
      </c>
      <c r="E5009" t="s">
        <v>226</v>
      </c>
      <c r="F5009" t="s">
        <v>220</v>
      </c>
      <c r="G5009" t="s">
        <v>273</v>
      </c>
      <c r="H5009" t="s">
        <v>5</v>
      </c>
      <c r="I5009">
        <v>10</v>
      </c>
      <c r="J5009">
        <v>2</v>
      </c>
      <c r="K5009">
        <v>0</v>
      </c>
      <c r="L5009">
        <v>2</v>
      </c>
      <c r="M5009">
        <v>7</v>
      </c>
      <c r="N5009">
        <v>1</v>
      </c>
      <c r="O5009" s="99">
        <f t="shared" si="157"/>
        <v>10</v>
      </c>
      <c r="P5009" s="88">
        <f t="shared" si="158"/>
        <v>1</v>
      </c>
    </row>
    <row r="5010" spans="1:16" x14ac:dyDescent="0.3">
      <c r="A5010" t="s">
        <v>269</v>
      </c>
      <c r="B5010" s="9" t="s">
        <v>410</v>
      </c>
      <c r="C5010" t="s">
        <v>412</v>
      </c>
      <c r="D5010" t="s">
        <v>60</v>
      </c>
      <c r="E5010" t="s">
        <v>226</v>
      </c>
      <c r="F5010" t="s">
        <v>220</v>
      </c>
      <c r="G5010" t="s">
        <v>273</v>
      </c>
      <c r="H5010" t="s">
        <v>7</v>
      </c>
      <c r="I5010">
        <v>2</v>
      </c>
      <c r="J5010">
        <v>1</v>
      </c>
      <c r="K5010">
        <v>1</v>
      </c>
      <c r="L5010">
        <v>0</v>
      </c>
      <c r="M5010">
        <v>1</v>
      </c>
      <c r="N5010">
        <v>0</v>
      </c>
      <c r="O5010" s="99">
        <f t="shared" si="157"/>
        <v>2</v>
      </c>
      <c r="P5010" s="88">
        <f t="shared" si="158"/>
        <v>0</v>
      </c>
    </row>
    <row r="5011" spans="1:16" x14ac:dyDescent="0.3">
      <c r="A5011" t="s">
        <v>269</v>
      </c>
      <c r="B5011" s="9" t="s">
        <v>410</v>
      </c>
      <c r="C5011" t="s">
        <v>412</v>
      </c>
      <c r="D5011" t="s">
        <v>60</v>
      </c>
      <c r="E5011" t="s">
        <v>226</v>
      </c>
      <c r="F5011" t="s">
        <v>220</v>
      </c>
      <c r="G5011" t="s">
        <v>273</v>
      </c>
      <c r="H5011" t="s">
        <v>6</v>
      </c>
      <c r="I5011">
        <v>2</v>
      </c>
      <c r="J5011">
        <v>1</v>
      </c>
      <c r="K5011">
        <v>1</v>
      </c>
      <c r="L5011">
        <v>0</v>
      </c>
      <c r="M5011">
        <v>1</v>
      </c>
      <c r="N5011">
        <v>0</v>
      </c>
      <c r="O5011" s="99">
        <f t="shared" si="157"/>
        <v>2</v>
      </c>
      <c r="P5011" s="88">
        <f t="shared" si="158"/>
        <v>0</v>
      </c>
    </row>
    <row r="5012" spans="1:16" x14ac:dyDescent="0.3">
      <c r="A5012" t="s">
        <v>269</v>
      </c>
      <c r="B5012" s="9" t="s">
        <v>410</v>
      </c>
      <c r="C5012" t="s">
        <v>412</v>
      </c>
      <c r="D5012" t="s">
        <v>62</v>
      </c>
      <c r="E5012" t="s">
        <v>228</v>
      </c>
      <c r="F5012" t="s">
        <v>220</v>
      </c>
      <c r="G5012" t="s">
        <v>272</v>
      </c>
      <c r="H5012" t="s">
        <v>4</v>
      </c>
      <c r="I5012">
        <v>27</v>
      </c>
      <c r="J5012">
        <v>16</v>
      </c>
      <c r="K5012">
        <v>3</v>
      </c>
      <c r="L5012">
        <v>13</v>
      </c>
      <c r="M5012">
        <v>7</v>
      </c>
      <c r="N5012">
        <v>4</v>
      </c>
      <c r="O5012" s="99">
        <f t="shared" si="157"/>
        <v>27</v>
      </c>
      <c r="P5012" s="88">
        <f t="shared" si="158"/>
        <v>4</v>
      </c>
    </row>
    <row r="5013" spans="1:16" x14ac:dyDescent="0.3">
      <c r="A5013" t="s">
        <v>269</v>
      </c>
      <c r="B5013" s="9" t="s">
        <v>410</v>
      </c>
      <c r="C5013" t="s">
        <v>412</v>
      </c>
      <c r="D5013" t="s">
        <v>62</v>
      </c>
      <c r="E5013" t="s">
        <v>228</v>
      </c>
      <c r="F5013" t="s">
        <v>220</v>
      </c>
      <c r="G5013" t="s">
        <v>272</v>
      </c>
      <c r="H5013" t="s">
        <v>6</v>
      </c>
      <c r="I5013">
        <v>1</v>
      </c>
      <c r="J5013">
        <v>0</v>
      </c>
      <c r="K5013">
        <v>0</v>
      </c>
      <c r="L5013">
        <v>0</v>
      </c>
      <c r="M5013">
        <v>1</v>
      </c>
      <c r="N5013">
        <v>0</v>
      </c>
      <c r="O5013" s="99">
        <f t="shared" si="157"/>
        <v>1</v>
      </c>
      <c r="P5013" s="88">
        <f t="shared" si="158"/>
        <v>0</v>
      </c>
    </row>
    <row r="5014" spans="1:16" x14ac:dyDescent="0.3">
      <c r="A5014" t="s">
        <v>269</v>
      </c>
      <c r="B5014" s="9" t="s">
        <v>410</v>
      </c>
      <c r="C5014" t="s">
        <v>412</v>
      </c>
      <c r="D5014" t="s">
        <v>64</v>
      </c>
      <c r="E5014" t="s">
        <v>229</v>
      </c>
      <c r="F5014" t="s">
        <v>220</v>
      </c>
      <c r="G5014" t="s">
        <v>271</v>
      </c>
      <c r="H5014" t="s">
        <v>4</v>
      </c>
      <c r="I5014">
        <v>6</v>
      </c>
      <c r="J5014">
        <v>2</v>
      </c>
      <c r="K5014">
        <v>0</v>
      </c>
      <c r="L5014">
        <v>2</v>
      </c>
      <c r="M5014">
        <v>4</v>
      </c>
      <c r="N5014">
        <v>0</v>
      </c>
      <c r="O5014" s="99">
        <f t="shared" si="157"/>
        <v>6</v>
      </c>
      <c r="P5014" s="88">
        <f t="shared" si="158"/>
        <v>0</v>
      </c>
    </row>
    <row r="5015" spans="1:16" x14ac:dyDescent="0.3">
      <c r="A5015" t="s">
        <v>269</v>
      </c>
      <c r="B5015" s="9" t="s">
        <v>410</v>
      </c>
      <c r="C5015" t="s">
        <v>412</v>
      </c>
      <c r="D5015" t="s">
        <v>64</v>
      </c>
      <c r="E5015" t="s">
        <v>229</v>
      </c>
      <c r="F5015" t="s">
        <v>220</v>
      </c>
      <c r="G5015" t="s">
        <v>271</v>
      </c>
      <c r="H5015" t="s">
        <v>5</v>
      </c>
      <c r="I5015">
        <v>1</v>
      </c>
      <c r="J5015">
        <v>0</v>
      </c>
      <c r="K5015">
        <v>0</v>
      </c>
      <c r="L5015">
        <v>0</v>
      </c>
      <c r="M5015">
        <v>1</v>
      </c>
      <c r="N5015">
        <v>0</v>
      </c>
      <c r="O5015" s="99">
        <f t="shared" si="157"/>
        <v>1</v>
      </c>
      <c r="P5015" s="88">
        <f t="shared" si="158"/>
        <v>0</v>
      </c>
    </row>
    <row r="5016" spans="1:16" x14ac:dyDescent="0.3">
      <c r="A5016" t="s">
        <v>269</v>
      </c>
      <c r="B5016" s="9" t="s">
        <v>410</v>
      </c>
      <c r="C5016" t="s">
        <v>412</v>
      </c>
      <c r="D5016" t="s">
        <v>64</v>
      </c>
      <c r="E5016" t="s">
        <v>229</v>
      </c>
      <c r="F5016" t="s">
        <v>220</v>
      </c>
      <c r="G5016" t="s">
        <v>271</v>
      </c>
      <c r="H5016" t="s">
        <v>7</v>
      </c>
      <c r="I5016">
        <v>1</v>
      </c>
      <c r="J5016">
        <v>1</v>
      </c>
      <c r="K5016">
        <v>0</v>
      </c>
      <c r="L5016">
        <v>1</v>
      </c>
      <c r="M5016">
        <v>0</v>
      </c>
      <c r="N5016">
        <v>0</v>
      </c>
      <c r="O5016" s="99">
        <f t="shared" si="157"/>
        <v>1</v>
      </c>
      <c r="P5016" s="88">
        <f t="shared" si="158"/>
        <v>0</v>
      </c>
    </row>
    <row r="5017" spans="1:16" x14ac:dyDescent="0.3">
      <c r="A5017" t="s">
        <v>269</v>
      </c>
      <c r="B5017" s="9" t="s">
        <v>410</v>
      </c>
      <c r="C5017" t="s">
        <v>412</v>
      </c>
      <c r="D5017" t="s">
        <v>66</v>
      </c>
      <c r="E5017" t="s">
        <v>230</v>
      </c>
      <c r="F5017" t="s">
        <v>220</v>
      </c>
      <c r="G5017" t="s">
        <v>273</v>
      </c>
      <c r="H5017" t="s">
        <v>4</v>
      </c>
      <c r="I5017">
        <v>2</v>
      </c>
      <c r="J5017">
        <v>2</v>
      </c>
      <c r="K5017">
        <v>1</v>
      </c>
      <c r="L5017">
        <v>1</v>
      </c>
      <c r="M5017">
        <v>0</v>
      </c>
      <c r="N5017">
        <v>0</v>
      </c>
      <c r="O5017" s="99">
        <f t="shared" si="157"/>
        <v>2</v>
      </c>
      <c r="P5017" s="88">
        <f t="shared" si="158"/>
        <v>0</v>
      </c>
    </row>
    <row r="5018" spans="1:16" x14ac:dyDescent="0.3">
      <c r="A5018" t="s">
        <v>269</v>
      </c>
      <c r="B5018" s="9" t="s">
        <v>410</v>
      </c>
      <c r="C5018" t="s">
        <v>412</v>
      </c>
      <c r="D5018" t="s">
        <v>66</v>
      </c>
      <c r="E5018" t="s">
        <v>230</v>
      </c>
      <c r="F5018" t="s">
        <v>220</v>
      </c>
      <c r="G5018" t="s">
        <v>273</v>
      </c>
      <c r="H5018" t="s">
        <v>7</v>
      </c>
      <c r="I5018">
        <v>1</v>
      </c>
      <c r="J5018">
        <v>1</v>
      </c>
      <c r="K5018">
        <v>1</v>
      </c>
      <c r="L5018">
        <v>0</v>
      </c>
      <c r="M5018">
        <v>0</v>
      </c>
      <c r="N5018">
        <v>0</v>
      </c>
      <c r="O5018" s="99">
        <f t="shared" si="157"/>
        <v>1</v>
      </c>
      <c r="P5018" s="88">
        <f t="shared" si="158"/>
        <v>0</v>
      </c>
    </row>
    <row r="5019" spans="1:16" x14ac:dyDescent="0.3">
      <c r="A5019" t="s">
        <v>269</v>
      </c>
      <c r="B5019" s="9" t="s">
        <v>410</v>
      </c>
      <c r="C5019" t="s">
        <v>412</v>
      </c>
      <c r="D5019" t="s">
        <v>66</v>
      </c>
      <c r="E5019" t="s">
        <v>230</v>
      </c>
      <c r="F5019" t="s">
        <v>220</v>
      </c>
      <c r="G5019" t="s">
        <v>273</v>
      </c>
      <c r="H5019" t="s">
        <v>6</v>
      </c>
      <c r="I5019">
        <v>1</v>
      </c>
      <c r="J5019">
        <v>0</v>
      </c>
      <c r="K5019">
        <v>0</v>
      </c>
      <c r="L5019">
        <v>0</v>
      </c>
      <c r="M5019">
        <v>1</v>
      </c>
      <c r="N5019">
        <v>0</v>
      </c>
      <c r="O5019" s="99">
        <f t="shared" si="157"/>
        <v>1</v>
      </c>
      <c r="P5019" s="88">
        <f t="shared" si="158"/>
        <v>0</v>
      </c>
    </row>
    <row r="5020" spans="1:16" x14ac:dyDescent="0.3">
      <c r="A5020" t="s">
        <v>269</v>
      </c>
      <c r="B5020" s="9" t="s">
        <v>410</v>
      </c>
      <c r="C5020" t="s">
        <v>412</v>
      </c>
      <c r="D5020" t="s">
        <v>68</v>
      </c>
      <c r="E5020" t="s">
        <v>231</v>
      </c>
      <c r="F5020" t="s">
        <v>220</v>
      </c>
      <c r="G5020" t="s">
        <v>273</v>
      </c>
      <c r="H5020" t="s">
        <v>4</v>
      </c>
      <c r="I5020">
        <v>7</v>
      </c>
      <c r="J5020">
        <v>7</v>
      </c>
      <c r="K5020">
        <v>0</v>
      </c>
      <c r="L5020">
        <v>7</v>
      </c>
      <c r="M5020">
        <v>0</v>
      </c>
      <c r="N5020">
        <v>0</v>
      </c>
      <c r="O5020" s="99">
        <f t="shared" si="157"/>
        <v>7</v>
      </c>
      <c r="P5020" s="88">
        <f t="shared" si="158"/>
        <v>0</v>
      </c>
    </row>
    <row r="5021" spans="1:16" x14ac:dyDescent="0.3">
      <c r="A5021" t="s">
        <v>269</v>
      </c>
      <c r="B5021" s="9" t="s">
        <v>410</v>
      </c>
      <c r="C5021" t="s">
        <v>412</v>
      </c>
      <c r="D5021" t="s">
        <v>68</v>
      </c>
      <c r="E5021" t="s">
        <v>231</v>
      </c>
      <c r="F5021" t="s">
        <v>220</v>
      </c>
      <c r="G5021" t="s">
        <v>273</v>
      </c>
      <c r="H5021" t="s">
        <v>5</v>
      </c>
      <c r="I5021">
        <v>1</v>
      </c>
      <c r="J5021">
        <v>0</v>
      </c>
      <c r="K5021">
        <v>0</v>
      </c>
      <c r="L5021">
        <v>0</v>
      </c>
      <c r="M5021">
        <v>1</v>
      </c>
      <c r="N5021">
        <v>0</v>
      </c>
      <c r="O5021" s="99">
        <f t="shared" si="157"/>
        <v>1</v>
      </c>
      <c r="P5021" s="88">
        <f t="shared" si="158"/>
        <v>0</v>
      </c>
    </row>
    <row r="5022" spans="1:16" x14ac:dyDescent="0.3">
      <c r="A5022" t="s">
        <v>269</v>
      </c>
      <c r="B5022" s="9" t="s">
        <v>410</v>
      </c>
      <c r="C5022" t="s">
        <v>412</v>
      </c>
      <c r="D5022" t="s">
        <v>70</v>
      </c>
      <c r="E5022" t="s">
        <v>232</v>
      </c>
      <c r="F5022" t="s">
        <v>220</v>
      </c>
      <c r="G5022" t="s">
        <v>272</v>
      </c>
      <c r="H5022" t="s">
        <v>4</v>
      </c>
      <c r="I5022">
        <v>24</v>
      </c>
      <c r="J5022">
        <v>12</v>
      </c>
      <c r="K5022">
        <v>2</v>
      </c>
      <c r="L5022">
        <v>10</v>
      </c>
      <c r="M5022">
        <v>11</v>
      </c>
      <c r="N5022">
        <v>1</v>
      </c>
      <c r="O5022" s="99">
        <f t="shared" si="157"/>
        <v>24</v>
      </c>
      <c r="P5022" s="88">
        <f t="shared" si="158"/>
        <v>1</v>
      </c>
    </row>
    <row r="5023" spans="1:16" x14ac:dyDescent="0.3">
      <c r="A5023" t="s">
        <v>269</v>
      </c>
      <c r="B5023" s="9" t="s">
        <v>410</v>
      </c>
      <c r="C5023" t="s">
        <v>412</v>
      </c>
      <c r="D5023" t="s">
        <v>70</v>
      </c>
      <c r="E5023" t="s">
        <v>232</v>
      </c>
      <c r="F5023" t="s">
        <v>220</v>
      </c>
      <c r="G5023" t="s">
        <v>272</v>
      </c>
      <c r="H5023" t="s">
        <v>5</v>
      </c>
      <c r="I5023">
        <v>9</v>
      </c>
      <c r="J5023">
        <v>2</v>
      </c>
      <c r="K5023">
        <v>0</v>
      </c>
      <c r="L5023">
        <v>2</v>
      </c>
      <c r="M5023">
        <v>1</v>
      </c>
      <c r="N5023">
        <v>6</v>
      </c>
      <c r="O5023" s="99">
        <f t="shared" si="157"/>
        <v>9</v>
      </c>
      <c r="P5023" s="88">
        <f t="shared" si="158"/>
        <v>6</v>
      </c>
    </row>
    <row r="5024" spans="1:16" x14ac:dyDescent="0.3">
      <c r="A5024" t="s">
        <v>269</v>
      </c>
      <c r="B5024" s="9" t="s">
        <v>410</v>
      </c>
      <c r="C5024" t="s">
        <v>412</v>
      </c>
      <c r="D5024" t="s">
        <v>70</v>
      </c>
      <c r="E5024" t="s">
        <v>232</v>
      </c>
      <c r="F5024" t="s">
        <v>220</v>
      </c>
      <c r="G5024" t="s">
        <v>272</v>
      </c>
      <c r="H5024" t="s">
        <v>6</v>
      </c>
      <c r="I5024">
        <v>4</v>
      </c>
      <c r="J5024">
        <v>1</v>
      </c>
      <c r="K5024">
        <v>0</v>
      </c>
      <c r="L5024">
        <v>1</v>
      </c>
      <c r="M5024">
        <v>2</v>
      </c>
      <c r="N5024">
        <v>1</v>
      </c>
      <c r="O5024" s="99">
        <f t="shared" si="157"/>
        <v>4</v>
      </c>
      <c r="P5024" s="88">
        <f t="shared" si="158"/>
        <v>1</v>
      </c>
    </row>
    <row r="5025" spans="1:16" x14ac:dyDescent="0.3">
      <c r="A5025" t="s">
        <v>269</v>
      </c>
      <c r="B5025" s="9" t="s">
        <v>410</v>
      </c>
      <c r="C5025" t="s">
        <v>412</v>
      </c>
      <c r="D5025" t="s">
        <v>72</v>
      </c>
      <c r="E5025" t="s">
        <v>233</v>
      </c>
      <c r="F5025" t="s">
        <v>220</v>
      </c>
      <c r="G5025" t="s">
        <v>273</v>
      </c>
      <c r="H5025" t="s">
        <v>4</v>
      </c>
      <c r="I5025">
        <v>70</v>
      </c>
      <c r="J5025">
        <v>24</v>
      </c>
      <c r="K5025">
        <v>4</v>
      </c>
      <c r="L5025">
        <v>20</v>
      </c>
      <c r="M5025">
        <v>21</v>
      </c>
      <c r="N5025">
        <v>25</v>
      </c>
      <c r="O5025" s="99">
        <f t="shared" si="157"/>
        <v>70</v>
      </c>
      <c r="P5025" s="88">
        <f t="shared" si="158"/>
        <v>25</v>
      </c>
    </row>
    <row r="5026" spans="1:16" x14ac:dyDescent="0.3">
      <c r="A5026" t="s">
        <v>269</v>
      </c>
      <c r="B5026" s="9" t="s">
        <v>410</v>
      </c>
      <c r="C5026" t="s">
        <v>412</v>
      </c>
      <c r="D5026" t="s">
        <v>72</v>
      </c>
      <c r="E5026" t="s">
        <v>233</v>
      </c>
      <c r="F5026" t="s">
        <v>220</v>
      </c>
      <c r="G5026" t="s">
        <v>273</v>
      </c>
      <c r="H5026" t="s">
        <v>5</v>
      </c>
      <c r="I5026">
        <v>4</v>
      </c>
      <c r="J5026">
        <v>0</v>
      </c>
      <c r="K5026">
        <v>0</v>
      </c>
      <c r="L5026">
        <v>0</v>
      </c>
      <c r="M5026">
        <v>4</v>
      </c>
      <c r="N5026">
        <v>0</v>
      </c>
      <c r="O5026" s="99">
        <f t="shared" si="157"/>
        <v>4</v>
      </c>
      <c r="P5026" s="88">
        <f t="shared" si="158"/>
        <v>0</v>
      </c>
    </row>
    <row r="5027" spans="1:16" x14ac:dyDescent="0.3">
      <c r="A5027" t="s">
        <v>269</v>
      </c>
      <c r="B5027" s="9" t="s">
        <v>410</v>
      </c>
      <c r="C5027" t="s">
        <v>412</v>
      </c>
      <c r="D5027" t="s">
        <v>72</v>
      </c>
      <c r="E5027" t="s">
        <v>233</v>
      </c>
      <c r="F5027" t="s">
        <v>220</v>
      </c>
      <c r="G5027" t="s">
        <v>273</v>
      </c>
      <c r="H5027" t="s">
        <v>7</v>
      </c>
      <c r="I5027">
        <v>4</v>
      </c>
      <c r="J5027">
        <v>0</v>
      </c>
      <c r="K5027">
        <v>0</v>
      </c>
      <c r="L5027">
        <v>0</v>
      </c>
      <c r="M5027">
        <v>4</v>
      </c>
      <c r="N5027">
        <v>0</v>
      </c>
      <c r="O5027" s="99">
        <f t="shared" si="157"/>
        <v>4</v>
      </c>
      <c r="P5027" s="88">
        <f t="shared" si="158"/>
        <v>0</v>
      </c>
    </row>
    <row r="5028" spans="1:16" x14ac:dyDescent="0.3">
      <c r="A5028" t="s">
        <v>269</v>
      </c>
      <c r="B5028" s="9" t="s">
        <v>410</v>
      </c>
      <c r="C5028" t="s">
        <v>412</v>
      </c>
      <c r="D5028" t="s">
        <v>72</v>
      </c>
      <c r="E5028" t="s">
        <v>233</v>
      </c>
      <c r="F5028" t="s">
        <v>220</v>
      </c>
      <c r="G5028" t="s">
        <v>273</v>
      </c>
      <c r="H5028" t="s">
        <v>6</v>
      </c>
      <c r="I5028">
        <v>10</v>
      </c>
      <c r="J5028">
        <v>10</v>
      </c>
      <c r="K5028">
        <v>1</v>
      </c>
      <c r="L5028">
        <v>9</v>
      </c>
      <c r="M5028">
        <v>0</v>
      </c>
      <c r="N5028">
        <v>0</v>
      </c>
      <c r="O5028" s="99">
        <f t="shared" si="157"/>
        <v>10</v>
      </c>
      <c r="P5028" s="88">
        <f t="shared" si="158"/>
        <v>0</v>
      </c>
    </row>
    <row r="5029" spans="1:16" x14ac:dyDescent="0.3">
      <c r="A5029" t="s">
        <v>269</v>
      </c>
      <c r="B5029" s="9" t="s">
        <v>410</v>
      </c>
      <c r="C5029" t="s">
        <v>412</v>
      </c>
      <c r="D5029" t="s">
        <v>74</v>
      </c>
      <c r="E5029" t="s">
        <v>326</v>
      </c>
      <c r="F5029" t="s">
        <v>220</v>
      </c>
      <c r="G5029" t="s">
        <v>272</v>
      </c>
      <c r="H5029" t="s">
        <v>4</v>
      </c>
      <c r="I5029">
        <v>10</v>
      </c>
      <c r="J5029">
        <v>6</v>
      </c>
      <c r="K5029">
        <v>2</v>
      </c>
      <c r="L5029">
        <v>4</v>
      </c>
      <c r="M5029">
        <v>3</v>
      </c>
      <c r="N5029">
        <v>1</v>
      </c>
      <c r="O5029" s="99">
        <f t="shared" si="157"/>
        <v>10</v>
      </c>
      <c r="P5029" s="88">
        <f t="shared" si="158"/>
        <v>1</v>
      </c>
    </row>
    <row r="5030" spans="1:16" x14ac:dyDescent="0.3">
      <c r="A5030" t="s">
        <v>269</v>
      </c>
      <c r="B5030" s="9" t="s">
        <v>410</v>
      </c>
      <c r="C5030" t="s">
        <v>412</v>
      </c>
      <c r="D5030" t="s">
        <v>74</v>
      </c>
      <c r="E5030" t="s">
        <v>326</v>
      </c>
      <c r="F5030" t="s">
        <v>220</v>
      </c>
      <c r="G5030" t="s">
        <v>272</v>
      </c>
      <c r="H5030" t="s">
        <v>5</v>
      </c>
      <c r="I5030">
        <v>1</v>
      </c>
      <c r="J5030">
        <v>0</v>
      </c>
      <c r="K5030">
        <v>0</v>
      </c>
      <c r="L5030">
        <v>0</v>
      </c>
      <c r="M5030">
        <v>1</v>
      </c>
      <c r="N5030">
        <v>0</v>
      </c>
      <c r="O5030" s="99">
        <f t="shared" si="157"/>
        <v>1</v>
      </c>
      <c r="P5030" s="88">
        <f t="shared" si="158"/>
        <v>0</v>
      </c>
    </row>
    <row r="5031" spans="1:16" x14ac:dyDescent="0.3">
      <c r="A5031" t="s">
        <v>269</v>
      </c>
      <c r="B5031" s="9" t="s">
        <v>410</v>
      </c>
      <c r="C5031" t="s">
        <v>412</v>
      </c>
      <c r="D5031" t="s">
        <v>74</v>
      </c>
      <c r="E5031" t="s">
        <v>326</v>
      </c>
      <c r="F5031" t="s">
        <v>220</v>
      </c>
      <c r="G5031" t="s">
        <v>272</v>
      </c>
      <c r="H5031" t="s">
        <v>7</v>
      </c>
      <c r="I5031">
        <v>1</v>
      </c>
      <c r="J5031">
        <v>1</v>
      </c>
      <c r="K5031">
        <v>1</v>
      </c>
      <c r="L5031">
        <v>0</v>
      </c>
      <c r="M5031">
        <v>0</v>
      </c>
      <c r="N5031">
        <v>0</v>
      </c>
      <c r="O5031" s="99">
        <f t="shared" si="157"/>
        <v>1</v>
      </c>
      <c r="P5031" s="88">
        <f t="shared" si="158"/>
        <v>0</v>
      </c>
    </row>
    <row r="5032" spans="1:16" x14ac:dyDescent="0.3">
      <c r="A5032" t="s">
        <v>269</v>
      </c>
      <c r="B5032" s="9" t="s">
        <v>410</v>
      </c>
      <c r="C5032" t="s">
        <v>412</v>
      </c>
      <c r="D5032" t="s">
        <v>74</v>
      </c>
      <c r="E5032" t="s">
        <v>326</v>
      </c>
      <c r="F5032" t="s">
        <v>220</v>
      </c>
      <c r="G5032" t="s">
        <v>272</v>
      </c>
      <c r="H5032" t="s">
        <v>6</v>
      </c>
      <c r="I5032">
        <v>2</v>
      </c>
      <c r="J5032">
        <v>2</v>
      </c>
      <c r="K5032">
        <v>0</v>
      </c>
      <c r="L5032">
        <v>2</v>
      </c>
      <c r="M5032">
        <v>0</v>
      </c>
      <c r="N5032">
        <v>0</v>
      </c>
      <c r="O5032" s="99">
        <f t="shared" si="157"/>
        <v>2</v>
      </c>
      <c r="P5032" s="88">
        <f t="shared" si="158"/>
        <v>0</v>
      </c>
    </row>
    <row r="5033" spans="1:16" x14ac:dyDescent="0.3">
      <c r="A5033" t="s">
        <v>269</v>
      </c>
      <c r="B5033" s="9" t="s">
        <v>410</v>
      </c>
      <c r="C5033" t="s">
        <v>412</v>
      </c>
      <c r="D5033" t="s">
        <v>76</v>
      </c>
      <c r="E5033" t="s">
        <v>234</v>
      </c>
      <c r="F5033" t="s">
        <v>220</v>
      </c>
      <c r="G5033" t="s">
        <v>273</v>
      </c>
      <c r="H5033" t="s">
        <v>4</v>
      </c>
      <c r="I5033">
        <v>18</v>
      </c>
      <c r="J5033">
        <v>7</v>
      </c>
      <c r="K5033">
        <v>0</v>
      </c>
      <c r="L5033">
        <v>7</v>
      </c>
      <c r="M5033">
        <v>6</v>
      </c>
      <c r="N5033">
        <v>5</v>
      </c>
      <c r="O5033" s="99">
        <f t="shared" si="157"/>
        <v>18</v>
      </c>
      <c r="P5033" s="88">
        <f t="shared" si="158"/>
        <v>5</v>
      </c>
    </row>
    <row r="5034" spans="1:16" x14ac:dyDescent="0.3">
      <c r="A5034" t="s">
        <v>269</v>
      </c>
      <c r="B5034" s="9" t="s">
        <v>410</v>
      </c>
      <c r="C5034" t="s">
        <v>412</v>
      </c>
      <c r="D5034" t="s">
        <v>76</v>
      </c>
      <c r="E5034" t="s">
        <v>234</v>
      </c>
      <c r="F5034" t="s">
        <v>220</v>
      </c>
      <c r="G5034" t="s">
        <v>273</v>
      </c>
      <c r="H5034" t="s">
        <v>5</v>
      </c>
      <c r="I5034">
        <v>3</v>
      </c>
      <c r="J5034">
        <v>3</v>
      </c>
      <c r="K5034">
        <v>1</v>
      </c>
      <c r="L5034">
        <v>2</v>
      </c>
      <c r="M5034">
        <v>0</v>
      </c>
      <c r="N5034">
        <v>0</v>
      </c>
      <c r="O5034" s="99">
        <f t="shared" si="157"/>
        <v>3</v>
      </c>
      <c r="P5034" s="88">
        <f t="shared" si="158"/>
        <v>0</v>
      </c>
    </row>
    <row r="5035" spans="1:16" x14ac:dyDescent="0.3">
      <c r="A5035" t="s">
        <v>269</v>
      </c>
      <c r="B5035" s="9" t="s">
        <v>410</v>
      </c>
      <c r="C5035" t="s">
        <v>412</v>
      </c>
      <c r="D5035" t="s">
        <v>76</v>
      </c>
      <c r="E5035" t="s">
        <v>234</v>
      </c>
      <c r="F5035" t="s">
        <v>220</v>
      </c>
      <c r="G5035" t="s">
        <v>273</v>
      </c>
      <c r="H5035" t="s">
        <v>6</v>
      </c>
      <c r="I5035">
        <v>1</v>
      </c>
      <c r="J5035">
        <v>0</v>
      </c>
      <c r="K5035">
        <v>0</v>
      </c>
      <c r="L5035">
        <v>0</v>
      </c>
      <c r="M5035">
        <v>0</v>
      </c>
      <c r="N5035">
        <v>1</v>
      </c>
      <c r="O5035" s="99">
        <f t="shared" si="157"/>
        <v>1</v>
      </c>
      <c r="P5035" s="88">
        <f t="shared" si="158"/>
        <v>1</v>
      </c>
    </row>
    <row r="5036" spans="1:16" x14ac:dyDescent="0.3">
      <c r="A5036" t="s">
        <v>269</v>
      </c>
      <c r="B5036" s="9" t="s">
        <v>410</v>
      </c>
      <c r="C5036" t="s">
        <v>412</v>
      </c>
      <c r="D5036" t="s">
        <v>78</v>
      </c>
      <c r="E5036" t="s">
        <v>235</v>
      </c>
      <c r="F5036" t="s">
        <v>220</v>
      </c>
      <c r="G5036" t="s">
        <v>272</v>
      </c>
      <c r="H5036" t="s">
        <v>4</v>
      </c>
      <c r="I5036">
        <v>17</v>
      </c>
      <c r="J5036">
        <v>5</v>
      </c>
      <c r="K5036">
        <v>2</v>
      </c>
      <c r="L5036">
        <v>3</v>
      </c>
      <c r="M5036">
        <v>10</v>
      </c>
      <c r="N5036">
        <v>2</v>
      </c>
      <c r="O5036" s="99">
        <f t="shared" si="157"/>
        <v>17</v>
      </c>
      <c r="P5036" s="88">
        <f t="shared" si="158"/>
        <v>2</v>
      </c>
    </row>
    <row r="5037" spans="1:16" x14ac:dyDescent="0.3">
      <c r="A5037" t="s">
        <v>269</v>
      </c>
      <c r="B5037" s="9" t="s">
        <v>410</v>
      </c>
      <c r="C5037" t="s">
        <v>412</v>
      </c>
      <c r="D5037" t="s">
        <v>78</v>
      </c>
      <c r="E5037" t="s">
        <v>235</v>
      </c>
      <c r="F5037" t="s">
        <v>220</v>
      </c>
      <c r="G5037" t="s">
        <v>272</v>
      </c>
      <c r="H5037" t="s">
        <v>5</v>
      </c>
      <c r="I5037">
        <v>1</v>
      </c>
      <c r="J5037">
        <v>0</v>
      </c>
      <c r="K5037">
        <v>0</v>
      </c>
      <c r="L5037">
        <v>0</v>
      </c>
      <c r="M5037">
        <v>1</v>
      </c>
      <c r="N5037">
        <v>0</v>
      </c>
      <c r="O5037" s="99">
        <f t="shared" si="157"/>
        <v>1</v>
      </c>
      <c r="P5037" s="88">
        <f t="shared" si="158"/>
        <v>0</v>
      </c>
    </row>
    <row r="5038" spans="1:16" x14ac:dyDescent="0.3">
      <c r="A5038" t="s">
        <v>269</v>
      </c>
      <c r="B5038" s="9" t="s">
        <v>410</v>
      </c>
      <c r="C5038" t="s">
        <v>412</v>
      </c>
      <c r="D5038" t="s">
        <v>78</v>
      </c>
      <c r="E5038" t="s">
        <v>235</v>
      </c>
      <c r="F5038" t="s">
        <v>220</v>
      </c>
      <c r="G5038" t="s">
        <v>272</v>
      </c>
      <c r="H5038" t="s">
        <v>6</v>
      </c>
      <c r="I5038">
        <v>5</v>
      </c>
      <c r="J5038">
        <v>3</v>
      </c>
      <c r="K5038">
        <v>2</v>
      </c>
      <c r="L5038">
        <v>1</v>
      </c>
      <c r="M5038">
        <v>2</v>
      </c>
      <c r="N5038">
        <v>0</v>
      </c>
      <c r="O5038" s="99">
        <f t="shared" si="157"/>
        <v>5</v>
      </c>
      <c r="P5038" s="88">
        <f t="shared" si="158"/>
        <v>0</v>
      </c>
    </row>
    <row r="5039" spans="1:16" x14ac:dyDescent="0.3">
      <c r="A5039" t="s">
        <v>269</v>
      </c>
      <c r="B5039" s="9" t="s">
        <v>410</v>
      </c>
      <c r="C5039" t="s">
        <v>412</v>
      </c>
      <c r="D5039" t="s">
        <v>80</v>
      </c>
      <c r="E5039" t="s">
        <v>236</v>
      </c>
      <c r="F5039" t="s">
        <v>220</v>
      </c>
      <c r="G5039" t="s">
        <v>272</v>
      </c>
      <c r="H5039" t="s">
        <v>4</v>
      </c>
      <c r="I5039">
        <v>25</v>
      </c>
      <c r="J5039">
        <v>15</v>
      </c>
      <c r="K5039">
        <v>4</v>
      </c>
      <c r="L5039">
        <v>11</v>
      </c>
      <c r="M5039">
        <v>6</v>
      </c>
      <c r="N5039">
        <v>4</v>
      </c>
      <c r="O5039" s="99">
        <f t="shared" si="157"/>
        <v>25</v>
      </c>
      <c r="P5039" s="88">
        <f t="shared" si="158"/>
        <v>4</v>
      </c>
    </row>
    <row r="5040" spans="1:16" x14ac:dyDescent="0.3">
      <c r="A5040" t="s">
        <v>269</v>
      </c>
      <c r="B5040" s="9" t="s">
        <v>410</v>
      </c>
      <c r="C5040" t="s">
        <v>412</v>
      </c>
      <c r="D5040" t="s">
        <v>80</v>
      </c>
      <c r="E5040" t="s">
        <v>236</v>
      </c>
      <c r="F5040" t="s">
        <v>220</v>
      </c>
      <c r="G5040" t="s">
        <v>272</v>
      </c>
      <c r="H5040" t="s">
        <v>5</v>
      </c>
      <c r="I5040">
        <v>3</v>
      </c>
      <c r="J5040">
        <v>2</v>
      </c>
      <c r="K5040">
        <v>0</v>
      </c>
      <c r="L5040">
        <v>2</v>
      </c>
      <c r="M5040">
        <v>1</v>
      </c>
      <c r="N5040">
        <v>0</v>
      </c>
      <c r="O5040" s="99">
        <f t="shared" si="157"/>
        <v>3</v>
      </c>
      <c r="P5040" s="88">
        <f t="shared" si="158"/>
        <v>0</v>
      </c>
    </row>
    <row r="5041" spans="1:16" x14ac:dyDescent="0.3">
      <c r="A5041" t="s">
        <v>269</v>
      </c>
      <c r="B5041" s="9" t="s">
        <v>410</v>
      </c>
      <c r="C5041" t="s">
        <v>412</v>
      </c>
      <c r="D5041" t="s">
        <v>80</v>
      </c>
      <c r="E5041" t="s">
        <v>236</v>
      </c>
      <c r="F5041" t="s">
        <v>220</v>
      </c>
      <c r="G5041" t="s">
        <v>272</v>
      </c>
      <c r="H5041" t="s">
        <v>6</v>
      </c>
      <c r="I5041">
        <v>2</v>
      </c>
      <c r="J5041">
        <v>1</v>
      </c>
      <c r="K5041">
        <v>0</v>
      </c>
      <c r="L5041">
        <v>1</v>
      </c>
      <c r="M5041">
        <v>1</v>
      </c>
      <c r="N5041">
        <v>0</v>
      </c>
      <c r="O5041" s="99">
        <f t="shared" si="157"/>
        <v>2</v>
      </c>
      <c r="P5041" s="88">
        <f t="shared" si="158"/>
        <v>0</v>
      </c>
    </row>
    <row r="5042" spans="1:16" x14ac:dyDescent="0.3">
      <c r="A5042" t="s">
        <v>269</v>
      </c>
      <c r="B5042" s="9" t="s">
        <v>410</v>
      </c>
      <c r="C5042" t="s">
        <v>412</v>
      </c>
      <c r="D5042" t="s">
        <v>82</v>
      </c>
      <c r="E5042" t="s">
        <v>237</v>
      </c>
      <c r="F5042" t="s">
        <v>220</v>
      </c>
      <c r="G5042" t="s">
        <v>272</v>
      </c>
      <c r="H5042" t="s">
        <v>4</v>
      </c>
      <c r="I5042">
        <v>10</v>
      </c>
      <c r="J5042">
        <v>6</v>
      </c>
      <c r="K5042">
        <v>0</v>
      </c>
      <c r="L5042">
        <v>6</v>
      </c>
      <c r="M5042">
        <v>4</v>
      </c>
      <c r="N5042">
        <v>0</v>
      </c>
      <c r="O5042" s="99">
        <f t="shared" si="157"/>
        <v>10</v>
      </c>
      <c r="P5042" s="88">
        <f t="shared" si="158"/>
        <v>0</v>
      </c>
    </row>
    <row r="5043" spans="1:16" x14ac:dyDescent="0.3">
      <c r="A5043" t="s">
        <v>269</v>
      </c>
      <c r="B5043" s="9" t="s">
        <v>410</v>
      </c>
      <c r="C5043" t="s">
        <v>412</v>
      </c>
      <c r="D5043" t="s">
        <v>82</v>
      </c>
      <c r="E5043" t="s">
        <v>237</v>
      </c>
      <c r="F5043" t="s">
        <v>220</v>
      </c>
      <c r="G5043" t="s">
        <v>272</v>
      </c>
      <c r="H5043" t="s">
        <v>5</v>
      </c>
      <c r="I5043">
        <v>2</v>
      </c>
      <c r="J5043">
        <v>0</v>
      </c>
      <c r="K5043">
        <v>0</v>
      </c>
      <c r="L5043">
        <v>0</v>
      </c>
      <c r="M5043">
        <v>2</v>
      </c>
      <c r="N5043">
        <v>0</v>
      </c>
      <c r="O5043" s="99">
        <f t="shared" si="157"/>
        <v>2</v>
      </c>
      <c r="P5043" s="88">
        <f t="shared" si="158"/>
        <v>0</v>
      </c>
    </row>
    <row r="5044" spans="1:16" x14ac:dyDescent="0.3">
      <c r="A5044" t="s">
        <v>269</v>
      </c>
      <c r="B5044" s="9" t="s">
        <v>410</v>
      </c>
      <c r="C5044" t="s">
        <v>412</v>
      </c>
      <c r="D5044" t="s">
        <v>82</v>
      </c>
      <c r="E5044" t="s">
        <v>237</v>
      </c>
      <c r="F5044" t="s">
        <v>220</v>
      </c>
      <c r="G5044" t="s">
        <v>272</v>
      </c>
      <c r="H5044" t="s">
        <v>7</v>
      </c>
      <c r="I5044">
        <v>2</v>
      </c>
      <c r="J5044">
        <v>2</v>
      </c>
      <c r="K5044">
        <v>0</v>
      </c>
      <c r="L5044">
        <v>2</v>
      </c>
      <c r="M5044">
        <v>0</v>
      </c>
      <c r="N5044">
        <v>0</v>
      </c>
      <c r="O5044" s="99">
        <f t="shared" si="157"/>
        <v>2</v>
      </c>
      <c r="P5044" s="88">
        <f t="shared" si="158"/>
        <v>0</v>
      </c>
    </row>
    <row r="5045" spans="1:16" x14ac:dyDescent="0.3">
      <c r="A5045" t="s">
        <v>269</v>
      </c>
      <c r="B5045" s="9" t="s">
        <v>410</v>
      </c>
      <c r="C5045" t="s">
        <v>412</v>
      </c>
      <c r="D5045" t="s">
        <v>84</v>
      </c>
      <c r="E5045" t="s">
        <v>238</v>
      </c>
      <c r="F5045" t="s">
        <v>239</v>
      </c>
      <c r="G5045" t="s">
        <v>271</v>
      </c>
      <c r="H5045" t="s">
        <v>4</v>
      </c>
      <c r="I5045">
        <v>195</v>
      </c>
      <c r="J5045">
        <v>119</v>
      </c>
      <c r="K5045">
        <v>8</v>
      </c>
      <c r="L5045">
        <v>111</v>
      </c>
      <c r="M5045">
        <v>48</v>
      </c>
      <c r="N5045">
        <v>28</v>
      </c>
      <c r="O5045" s="99">
        <f t="shared" si="157"/>
        <v>195</v>
      </c>
      <c r="P5045" s="88">
        <f t="shared" si="158"/>
        <v>28</v>
      </c>
    </row>
    <row r="5046" spans="1:16" x14ac:dyDescent="0.3">
      <c r="A5046" t="s">
        <v>269</v>
      </c>
      <c r="B5046" s="9" t="s">
        <v>410</v>
      </c>
      <c r="C5046" t="s">
        <v>412</v>
      </c>
      <c r="D5046" t="s">
        <v>84</v>
      </c>
      <c r="E5046" t="s">
        <v>238</v>
      </c>
      <c r="F5046" t="s">
        <v>239</v>
      </c>
      <c r="G5046" t="s">
        <v>271</v>
      </c>
      <c r="H5046" t="s">
        <v>5</v>
      </c>
      <c r="I5046">
        <v>21</v>
      </c>
      <c r="J5046">
        <v>15</v>
      </c>
      <c r="K5046">
        <v>0</v>
      </c>
      <c r="L5046">
        <v>15</v>
      </c>
      <c r="M5046">
        <v>6</v>
      </c>
      <c r="N5046">
        <v>0</v>
      </c>
      <c r="O5046" s="99">
        <f t="shared" si="157"/>
        <v>21</v>
      </c>
      <c r="P5046" s="88">
        <f t="shared" si="158"/>
        <v>0</v>
      </c>
    </row>
    <row r="5047" spans="1:16" x14ac:dyDescent="0.3">
      <c r="A5047" t="s">
        <v>269</v>
      </c>
      <c r="B5047" s="9" t="s">
        <v>410</v>
      </c>
      <c r="C5047" t="s">
        <v>412</v>
      </c>
      <c r="D5047" t="s">
        <v>84</v>
      </c>
      <c r="E5047" t="s">
        <v>238</v>
      </c>
      <c r="F5047" t="s">
        <v>239</v>
      </c>
      <c r="G5047" t="s">
        <v>271</v>
      </c>
      <c r="H5047" t="s">
        <v>7</v>
      </c>
      <c r="I5047">
        <v>1</v>
      </c>
      <c r="J5047">
        <v>1</v>
      </c>
      <c r="K5047">
        <v>0</v>
      </c>
      <c r="L5047">
        <v>1</v>
      </c>
      <c r="M5047">
        <v>0</v>
      </c>
      <c r="N5047">
        <v>0</v>
      </c>
      <c r="O5047" s="99">
        <f t="shared" si="157"/>
        <v>1</v>
      </c>
      <c r="P5047" s="88">
        <f t="shared" si="158"/>
        <v>0</v>
      </c>
    </row>
    <row r="5048" spans="1:16" x14ac:dyDescent="0.3">
      <c r="A5048" t="s">
        <v>269</v>
      </c>
      <c r="B5048" s="9" t="s">
        <v>410</v>
      </c>
      <c r="C5048" t="s">
        <v>412</v>
      </c>
      <c r="D5048" t="s">
        <v>84</v>
      </c>
      <c r="E5048" t="s">
        <v>238</v>
      </c>
      <c r="F5048" t="s">
        <v>239</v>
      </c>
      <c r="G5048" t="s">
        <v>271</v>
      </c>
      <c r="H5048" t="s">
        <v>6</v>
      </c>
      <c r="I5048">
        <v>8</v>
      </c>
      <c r="J5048">
        <v>5</v>
      </c>
      <c r="K5048">
        <v>0</v>
      </c>
      <c r="L5048">
        <v>5</v>
      </c>
      <c r="M5048">
        <v>2</v>
      </c>
      <c r="N5048">
        <v>1</v>
      </c>
      <c r="O5048" s="99">
        <f t="shared" si="157"/>
        <v>8</v>
      </c>
      <c r="P5048" s="88">
        <f t="shared" si="158"/>
        <v>1</v>
      </c>
    </row>
    <row r="5049" spans="1:16" x14ac:dyDescent="0.3">
      <c r="A5049" t="s">
        <v>269</v>
      </c>
      <c r="B5049" s="9" t="s">
        <v>410</v>
      </c>
      <c r="C5049" t="s">
        <v>412</v>
      </c>
      <c r="D5049" t="s">
        <v>86</v>
      </c>
      <c r="E5049" t="s">
        <v>240</v>
      </c>
      <c r="F5049" t="s">
        <v>239</v>
      </c>
      <c r="G5049" t="s">
        <v>271</v>
      </c>
      <c r="H5049" t="s">
        <v>4</v>
      </c>
      <c r="I5049">
        <v>114</v>
      </c>
      <c r="J5049">
        <v>45</v>
      </c>
      <c r="K5049">
        <v>6</v>
      </c>
      <c r="L5049">
        <v>39</v>
      </c>
      <c r="M5049">
        <v>29</v>
      </c>
      <c r="N5049">
        <v>40</v>
      </c>
      <c r="O5049" s="99">
        <f t="shared" si="157"/>
        <v>114</v>
      </c>
      <c r="P5049" s="88">
        <f t="shared" si="158"/>
        <v>40</v>
      </c>
    </row>
    <row r="5050" spans="1:16" x14ac:dyDescent="0.3">
      <c r="A5050" t="s">
        <v>269</v>
      </c>
      <c r="B5050" s="9" t="s">
        <v>410</v>
      </c>
      <c r="C5050" t="s">
        <v>412</v>
      </c>
      <c r="D5050" t="s">
        <v>86</v>
      </c>
      <c r="E5050" t="s">
        <v>240</v>
      </c>
      <c r="F5050" t="s">
        <v>239</v>
      </c>
      <c r="G5050" t="s">
        <v>271</v>
      </c>
      <c r="H5050" t="s">
        <v>5</v>
      </c>
      <c r="I5050">
        <v>11</v>
      </c>
      <c r="J5050">
        <v>2</v>
      </c>
      <c r="K5050">
        <v>0</v>
      </c>
      <c r="L5050">
        <v>2</v>
      </c>
      <c r="M5050">
        <v>4</v>
      </c>
      <c r="N5050">
        <v>5</v>
      </c>
      <c r="O5050" s="99">
        <f t="shared" si="157"/>
        <v>11</v>
      </c>
      <c r="P5050" s="88">
        <f t="shared" si="158"/>
        <v>5</v>
      </c>
    </row>
    <row r="5051" spans="1:16" x14ac:dyDescent="0.3">
      <c r="A5051" t="s">
        <v>269</v>
      </c>
      <c r="B5051" s="9" t="s">
        <v>410</v>
      </c>
      <c r="C5051" t="s">
        <v>412</v>
      </c>
      <c r="D5051" t="s">
        <v>86</v>
      </c>
      <c r="E5051" t="s">
        <v>240</v>
      </c>
      <c r="F5051" t="s">
        <v>239</v>
      </c>
      <c r="G5051" t="s">
        <v>271</v>
      </c>
      <c r="H5051" t="s">
        <v>7</v>
      </c>
      <c r="I5051">
        <v>2</v>
      </c>
      <c r="J5051">
        <v>1</v>
      </c>
      <c r="K5051">
        <v>0</v>
      </c>
      <c r="L5051">
        <v>1</v>
      </c>
      <c r="M5051">
        <v>0</v>
      </c>
      <c r="N5051">
        <v>1</v>
      </c>
      <c r="O5051" s="99">
        <f t="shared" si="157"/>
        <v>2</v>
      </c>
      <c r="P5051" s="88">
        <f t="shared" si="158"/>
        <v>1</v>
      </c>
    </row>
    <row r="5052" spans="1:16" x14ac:dyDescent="0.3">
      <c r="A5052" t="s">
        <v>269</v>
      </c>
      <c r="B5052" s="9" t="s">
        <v>410</v>
      </c>
      <c r="C5052" t="s">
        <v>412</v>
      </c>
      <c r="D5052" t="s">
        <v>86</v>
      </c>
      <c r="E5052" t="s">
        <v>240</v>
      </c>
      <c r="F5052" t="s">
        <v>239</v>
      </c>
      <c r="G5052" t="s">
        <v>271</v>
      </c>
      <c r="H5052" t="s">
        <v>6</v>
      </c>
      <c r="I5052">
        <v>2</v>
      </c>
      <c r="J5052">
        <v>2</v>
      </c>
      <c r="K5052">
        <v>1</v>
      </c>
      <c r="L5052">
        <v>1</v>
      </c>
      <c r="M5052">
        <v>0</v>
      </c>
      <c r="N5052">
        <v>0</v>
      </c>
      <c r="O5052" s="99">
        <f t="shared" si="157"/>
        <v>2</v>
      </c>
      <c r="P5052" s="88">
        <f t="shared" si="158"/>
        <v>0</v>
      </c>
    </row>
    <row r="5053" spans="1:16" x14ac:dyDescent="0.3">
      <c r="A5053" t="s">
        <v>269</v>
      </c>
      <c r="B5053" s="9" t="s">
        <v>410</v>
      </c>
      <c r="C5053" t="s">
        <v>412</v>
      </c>
      <c r="D5053" t="s">
        <v>88</v>
      </c>
      <c r="E5053" t="s">
        <v>241</v>
      </c>
      <c r="F5053" t="s">
        <v>220</v>
      </c>
      <c r="G5053" t="s">
        <v>271</v>
      </c>
      <c r="H5053" t="s">
        <v>4</v>
      </c>
      <c r="I5053">
        <v>17</v>
      </c>
      <c r="J5053">
        <v>12</v>
      </c>
      <c r="K5053">
        <v>1</v>
      </c>
      <c r="L5053">
        <v>11</v>
      </c>
      <c r="M5053">
        <v>3</v>
      </c>
      <c r="N5053">
        <v>2</v>
      </c>
      <c r="O5053" s="99">
        <f t="shared" si="157"/>
        <v>17</v>
      </c>
      <c r="P5053" s="88">
        <f t="shared" si="158"/>
        <v>2</v>
      </c>
    </row>
    <row r="5054" spans="1:16" x14ac:dyDescent="0.3">
      <c r="A5054" t="s">
        <v>269</v>
      </c>
      <c r="B5054" s="9" t="s">
        <v>410</v>
      </c>
      <c r="C5054" t="s">
        <v>412</v>
      </c>
      <c r="D5054" t="s">
        <v>88</v>
      </c>
      <c r="E5054" t="s">
        <v>241</v>
      </c>
      <c r="F5054" t="s">
        <v>220</v>
      </c>
      <c r="G5054" t="s">
        <v>271</v>
      </c>
      <c r="H5054" t="s">
        <v>5</v>
      </c>
      <c r="I5054">
        <v>2</v>
      </c>
      <c r="J5054">
        <v>2</v>
      </c>
      <c r="K5054">
        <v>1</v>
      </c>
      <c r="L5054">
        <v>1</v>
      </c>
      <c r="M5054">
        <v>0</v>
      </c>
      <c r="N5054">
        <v>0</v>
      </c>
      <c r="O5054" s="99">
        <f t="shared" si="157"/>
        <v>2</v>
      </c>
      <c r="P5054" s="88">
        <f t="shared" si="158"/>
        <v>0</v>
      </c>
    </row>
    <row r="5055" spans="1:16" x14ac:dyDescent="0.3">
      <c r="A5055" t="s">
        <v>269</v>
      </c>
      <c r="B5055" s="9" t="s">
        <v>410</v>
      </c>
      <c r="C5055" t="s">
        <v>412</v>
      </c>
      <c r="D5055" t="s">
        <v>88</v>
      </c>
      <c r="E5055" t="s">
        <v>241</v>
      </c>
      <c r="F5055" t="s">
        <v>220</v>
      </c>
      <c r="G5055" t="s">
        <v>271</v>
      </c>
      <c r="H5055" t="s">
        <v>7</v>
      </c>
      <c r="I5055">
        <v>1</v>
      </c>
      <c r="J5055">
        <v>1</v>
      </c>
      <c r="K5055">
        <v>0</v>
      </c>
      <c r="L5055">
        <v>1</v>
      </c>
      <c r="M5055">
        <v>0</v>
      </c>
      <c r="N5055">
        <v>0</v>
      </c>
      <c r="O5055" s="99">
        <f t="shared" si="157"/>
        <v>1</v>
      </c>
      <c r="P5055" s="88">
        <f t="shared" si="158"/>
        <v>0</v>
      </c>
    </row>
    <row r="5056" spans="1:16" x14ac:dyDescent="0.3">
      <c r="A5056" t="s">
        <v>269</v>
      </c>
      <c r="B5056" s="9" t="s">
        <v>410</v>
      </c>
      <c r="C5056" t="s">
        <v>412</v>
      </c>
      <c r="D5056" t="s">
        <v>88</v>
      </c>
      <c r="E5056" t="s">
        <v>241</v>
      </c>
      <c r="F5056" t="s">
        <v>220</v>
      </c>
      <c r="G5056" t="s">
        <v>271</v>
      </c>
      <c r="H5056" t="s">
        <v>6</v>
      </c>
      <c r="I5056">
        <v>1</v>
      </c>
      <c r="J5056">
        <v>1</v>
      </c>
      <c r="K5056">
        <v>0</v>
      </c>
      <c r="L5056">
        <v>1</v>
      </c>
      <c r="M5056">
        <v>0</v>
      </c>
      <c r="N5056">
        <v>0</v>
      </c>
      <c r="O5056" s="99">
        <f t="shared" si="157"/>
        <v>1</v>
      </c>
      <c r="P5056" s="88">
        <f t="shared" si="158"/>
        <v>0</v>
      </c>
    </row>
    <row r="5057" spans="1:16" x14ac:dyDescent="0.3">
      <c r="A5057" t="s">
        <v>269</v>
      </c>
      <c r="B5057" s="9" t="s">
        <v>410</v>
      </c>
      <c r="C5057" t="s">
        <v>412</v>
      </c>
      <c r="D5057" t="s">
        <v>90</v>
      </c>
      <c r="E5057" t="s">
        <v>242</v>
      </c>
      <c r="F5057" t="s">
        <v>220</v>
      </c>
      <c r="G5057" t="s">
        <v>272</v>
      </c>
      <c r="H5057" t="s">
        <v>4</v>
      </c>
      <c r="I5057">
        <v>12</v>
      </c>
      <c r="J5057">
        <v>6</v>
      </c>
      <c r="K5057">
        <v>1</v>
      </c>
      <c r="L5057">
        <v>5</v>
      </c>
      <c r="M5057">
        <v>3</v>
      </c>
      <c r="N5057">
        <v>3</v>
      </c>
      <c r="O5057" s="99">
        <f t="shared" si="157"/>
        <v>12</v>
      </c>
      <c r="P5057" s="88">
        <f t="shared" si="158"/>
        <v>3</v>
      </c>
    </row>
    <row r="5058" spans="1:16" x14ac:dyDescent="0.3">
      <c r="A5058" t="s">
        <v>269</v>
      </c>
      <c r="B5058" s="9" t="s">
        <v>410</v>
      </c>
      <c r="C5058" t="s">
        <v>412</v>
      </c>
      <c r="D5058" t="s">
        <v>90</v>
      </c>
      <c r="E5058" t="s">
        <v>242</v>
      </c>
      <c r="F5058" t="s">
        <v>220</v>
      </c>
      <c r="G5058" t="s">
        <v>272</v>
      </c>
      <c r="H5058" t="s">
        <v>7</v>
      </c>
      <c r="I5058">
        <v>3</v>
      </c>
      <c r="J5058">
        <v>2</v>
      </c>
      <c r="K5058">
        <v>2</v>
      </c>
      <c r="L5058">
        <v>0</v>
      </c>
      <c r="M5058">
        <v>1</v>
      </c>
      <c r="N5058">
        <v>0</v>
      </c>
      <c r="O5058" s="99">
        <f t="shared" si="157"/>
        <v>3</v>
      </c>
      <c r="P5058" s="88">
        <f t="shared" si="158"/>
        <v>0</v>
      </c>
    </row>
    <row r="5059" spans="1:16" x14ac:dyDescent="0.3">
      <c r="A5059" t="s">
        <v>269</v>
      </c>
      <c r="B5059" s="9" t="s">
        <v>410</v>
      </c>
      <c r="C5059" t="s">
        <v>412</v>
      </c>
      <c r="D5059" t="s">
        <v>90</v>
      </c>
      <c r="E5059" t="s">
        <v>242</v>
      </c>
      <c r="F5059" t="s">
        <v>220</v>
      </c>
      <c r="G5059" t="s">
        <v>272</v>
      </c>
      <c r="H5059" t="s">
        <v>6</v>
      </c>
      <c r="I5059">
        <v>1</v>
      </c>
      <c r="J5059">
        <v>1</v>
      </c>
      <c r="K5059">
        <v>0</v>
      </c>
      <c r="L5059">
        <v>1</v>
      </c>
      <c r="M5059">
        <v>0</v>
      </c>
      <c r="N5059">
        <v>0</v>
      </c>
      <c r="O5059" s="99">
        <f t="shared" ref="O5059:O5122" si="159">IF($I$1=$O$1,I5059,IF($J$1=$O$1,J5059,IF($K$1=$O$1,K5059,IF($L$1=$O$1,L5059,IF($M$1=$O$1,M5059,IF($N$1=$O$1,N5059,"x"))))))</f>
        <v>1</v>
      </c>
      <c r="P5059" s="88">
        <f t="shared" ref="P5059:P5122" si="160">IF($I$1=$P$1,I5059,IF($J$1=$P$1,J5059,IF($K$1=$P$1,K5059,IF($L$1=$P$1,L5059,IF($M$1=$P$1,M5059,IF($N$1=$P$1,N5059,"x"))))))</f>
        <v>0</v>
      </c>
    </row>
    <row r="5060" spans="1:16" x14ac:dyDescent="0.3">
      <c r="A5060" t="s">
        <v>269</v>
      </c>
      <c r="B5060" s="9" t="s">
        <v>410</v>
      </c>
      <c r="C5060" t="s">
        <v>412</v>
      </c>
      <c r="D5060" t="s">
        <v>92</v>
      </c>
      <c r="E5060" t="s">
        <v>243</v>
      </c>
      <c r="F5060" t="s">
        <v>220</v>
      </c>
      <c r="G5060" t="s">
        <v>271</v>
      </c>
      <c r="H5060" t="s">
        <v>4</v>
      </c>
      <c r="I5060">
        <v>32</v>
      </c>
      <c r="J5060">
        <v>22</v>
      </c>
      <c r="K5060">
        <v>1</v>
      </c>
      <c r="L5060">
        <v>21</v>
      </c>
      <c r="M5060">
        <v>7</v>
      </c>
      <c r="N5060">
        <v>3</v>
      </c>
      <c r="O5060" s="99">
        <f t="shared" si="159"/>
        <v>32</v>
      </c>
      <c r="P5060" s="88">
        <f t="shared" si="160"/>
        <v>3</v>
      </c>
    </row>
    <row r="5061" spans="1:16" x14ac:dyDescent="0.3">
      <c r="A5061" t="s">
        <v>269</v>
      </c>
      <c r="B5061" s="9" t="s">
        <v>410</v>
      </c>
      <c r="C5061" t="s">
        <v>412</v>
      </c>
      <c r="D5061" t="s">
        <v>92</v>
      </c>
      <c r="E5061" t="s">
        <v>243</v>
      </c>
      <c r="F5061" t="s">
        <v>220</v>
      </c>
      <c r="G5061" t="s">
        <v>271</v>
      </c>
      <c r="H5061" t="s">
        <v>5</v>
      </c>
      <c r="I5061">
        <v>3</v>
      </c>
      <c r="J5061">
        <v>1</v>
      </c>
      <c r="K5061">
        <v>0</v>
      </c>
      <c r="L5061">
        <v>1</v>
      </c>
      <c r="M5061">
        <v>0</v>
      </c>
      <c r="N5061">
        <v>2</v>
      </c>
      <c r="O5061" s="99">
        <f t="shared" si="159"/>
        <v>3</v>
      </c>
      <c r="P5061" s="88">
        <f t="shared" si="160"/>
        <v>2</v>
      </c>
    </row>
    <row r="5062" spans="1:16" x14ac:dyDescent="0.3">
      <c r="A5062" t="s">
        <v>269</v>
      </c>
      <c r="B5062" s="9" t="s">
        <v>410</v>
      </c>
      <c r="C5062" t="s">
        <v>412</v>
      </c>
      <c r="D5062" t="s">
        <v>92</v>
      </c>
      <c r="E5062" t="s">
        <v>243</v>
      </c>
      <c r="F5062" t="s">
        <v>220</v>
      </c>
      <c r="G5062" t="s">
        <v>271</v>
      </c>
      <c r="H5062" t="s">
        <v>7</v>
      </c>
      <c r="I5062">
        <v>1</v>
      </c>
      <c r="J5062">
        <v>1</v>
      </c>
      <c r="K5062">
        <v>0</v>
      </c>
      <c r="L5062">
        <v>1</v>
      </c>
      <c r="M5062">
        <v>0</v>
      </c>
      <c r="N5062">
        <v>0</v>
      </c>
      <c r="O5062" s="99">
        <f t="shared" si="159"/>
        <v>1</v>
      </c>
      <c r="P5062" s="88">
        <f t="shared" si="160"/>
        <v>0</v>
      </c>
    </row>
    <row r="5063" spans="1:16" x14ac:dyDescent="0.3">
      <c r="A5063" t="s">
        <v>269</v>
      </c>
      <c r="B5063" s="9" t="s">
        <v>410</v>
      </c>
      <c r="C5063" t="s">
        <v>412</v>
      </c>
      <c r="D5063" t="s">
        <v>92</v>
      </c>
      <c r="E5063" t="s">
        <v>243</v>
      </c>
      <c r="F5063" t="s">
        <v>220</v>
      </c>
      <c r="G5063" t="s">
        <v>271</v>
      </c>
      <c r="H5063" t="s">
        <v>6</v>
      </c>
      <c r="I5063">
        <v>1</v>
      </c>
      <c r="J5063">
        <v>0</v>
      </c>
      <c r="K5063">
        <v>0</v>
      </c>
      <c r="L5063">
        <v>0</v>
      </c>
      <c r="M5063">
        <v>0</v>
      </c>
      <c r="N5063">
        <v>1</v>
      </c>
      <c r="O5063" s="99">
        <f t="shared" si="159"/>
        <v>1</v>
      </c>
      <c r="P5063" s="88">
        <f t="shared" si="160"/>
        <v>1</v>
      </c>
    </row>
    <row r="5064" spans="1:16" x14ac:dyDescent="0.3">
      <c r="A5064" t="s">
        <v>269</v>
      </c>
      <c r="B5064" s="9" t="s">
        <v>410</v>
      </c>
      <c r="C5064" t="s">
        <v>412</v>
      </c>
      <c r="D5064" t="s">
        <v>94</v>
      </c>
      <c r="E5064" t="s">
        <v>244</v>
      </c>
      <c r="F5064" t="s">
        <v>220</v>
      </c>
      <c r="G5064" t="s">
        <v>272</v>
      </c>
      <c r="H5064" t="s">
        <v>4</v>
      </c>
      <c r="I5064">
        <v>33</v>
      </c>
      <c r="J5064">
        <v>4</v>
      </c>
      <c r="K5064">
        <v>0</v>
      </c>
      <c r="L5064">
        <v>4</v>
      </c>
      <c r="M5064">
        <v>12</v>
      </c>
      <c r="N5064">
        <v>17</v>
      </c>
      <c r="O5064" s="99">
        <f t="shared" si="159"/>
        <v>33</v>
      </c>
      <c r="P5064" s="88">
        <f t="shared" si="160"/>
        <v>17</v>
      </c>
    </row>
    <row r="5065" spans="1:16" x14ac:dyDescent="0.3">
      <c r="A5065" t="s">
        <v>269</v>
      </c>
      <c r="B5065" s="9" t="s">
        <v>410</v>
      </c>
      <c r="C5065" t="s">
        <v>412</v>
      </c>
      <c r="D5065" t="s">
        <v>94</v>
      </c>
      <c r="E5065" t="s">
        <v>244</v>
      </c>
      <c r="F5065" t="s">
        <v>220</v>
      </c>
      <c r="G5065" t="s">
        <v>272</v>
      </c>
      <c r="H5065" t="s">
        <v>5</v>
      </c>
      <c r="I5065">
        <v>4</v>
      </c>
      <c r="J5065">
        <v>1</v>
      </c>
      <c r="K5065">
        <v>0</v>
      </c>
      <c r="L5065">
        <v>1</v>
      </c>
      <c r="M5065">
        <v>2</v>
      </c>
      <c r="N5065">
        <v>1</v>
      </c>
      <c r="O5065" s="99">
        <f t="shared" si="159"/>
        <v>4</v>
      </c>
      <c r="P5065" s="88">
        <f t="shared" si="160"/>
        <v>1</v>
      </c>
    </row>
    <row r="5066" spans="1:16" x14ac:dyDescent="0.3">
      <c r="A5066" t="s">
        <v>269</v>
      </c>
      <c r="B5066" s="9" t="s">
        <v>410</v>
      </c>
      <c r="C5066" t="s">
        <v>412</v>
      </c>
      <c r="D5066" t="s">
        <v>94</v>
      </c>
      <c r="E5066" t="s">
        <v>244</v>
      </c>
      <c r="F5066" t="s">
        <v>220</v>
      </c>
      <c r="G5066" t="s">
        <v>272</v>
      </c>
      <c r="H5066" t="s">
        <v>7</v>
      </c>
      <c r="I5066">
        <v>2</v>
      </c>
      <c r="J5066">
        <v>0</v>
      </c>
      <c r="K5066">
        <v>0</v>
      </c>
      <c r="L5066">
        <v>0</v>
      </c>
      <c r="M5066">
        <v>2</v>
      </c>
      <c r="N5066">
        <v>0</v>
      </c>
      <c r="O5066" s="99">
        <f t="shared" si="159"/>
        <v>2</v>
      </c>
      <c r="P5066" s="88">
        <f t="shared" si="160"/>
        <v>0</v>
      </c>
    </row>
    <row r="5067" spans="1:16" x14ac:dyDescent="0.3">
      <c r="A5067" t="s">
        <v>269</v>
      </c>
      <c r="B5067" s="9" t="s">
        <v>410</v>
      </c>
      <c r="C5067" t="s">
        <v>412</v>
      </c>
      <c r="D5067" t="s">
        <v>245</v>
      </c>
      <c r="E5067" t="s">
        <v>246</v>
      </c>
      <c r="F5067" t="s">
        <v>220</v>
      </c>
      <c r="G5067" t="s">
        <v>273</v>
      </c>
      <c r="H5067" t="s">
        <v>4</v>
      </c>
      <c r="I5067">
        <v>2</v>
      </c>
      <c r="J5067">
        <v>1</v>
      </c>
      <c r="K5067">
        <v>0</v>
      </c>
      <c r="L5067">
        <v>1</v>
      </c>
      <c r="M5067">
        <v>1</v>
      </c>
      <c r="N5067">
        <v>0</v>
      </c>
      <c r="O5067" s="99">
        <f t="shared" si="159"/>
        <v>2</v>
      </c>
      <c r="P5067" s="88">
        <f t="shared" si="160"/>
        <v>0</v>
      </c>
    </row>
    <row r="5068" spans="1:16" x14ac:dyDescent="0.3">
      <c r="A5068" t="s">
        <v>269</v>
      </c>
      <c r="B5068" s="9" t="s">
        <v>410</v>
      </c>
      <c r="C5068" t="s">
        <v>412</v>
      </c>
      <c r="D5068" t="s">
        <v>100</v>
      </c>
      <c r="E5068" t="s">
        <v>247</v>
      </c>
      <c r="F5068" t="s">
        <v>220</v>
      </c>
      <c r="G5068" t="s">
        <v>272</v>
      </c>
      <c r="H5068" t="s">
        <v>4</v>
      </c>
      <c r="I5068">
        <v>43</v>
      </c>
      <c r="J5068">
        <v>23</v>
      </c>
      <c r="K5068">
        <v>4</v>
      </c>
      <c r="L5068">
        <v>19</v>
      </c>
      <c r="M5068">
        <v>10</v>
      </c>
      <c r="N5068">
        <v>10</v>
      </c>
      <c r="O5068" s="99">
        <f t="shared" si="159"/>
        <v>43</v>
      </c>
      <c r="P5068" s="88">
        <f t="shared" si="160"/>
        <v>10</v>
      </c>
    </row>
    <row r="5069" spans="1:16" x14ac:dyDescent="0.3">
      <c r="A5069" t="s">
        <v>269</v>
      </c>
      <c r="B5069" s="9" t="s">
        <v>410</v>
      </c>
      <c r="C5069" t="s">
        <v>412</v>
      </c>
      <c r="D5069" t="s">
        <v>100</v>
      </c>
      <c r="E5069" t="s">
        <v>247</v>
      </c>
      <c r="F5069" t="s">
        <v>220</v>
      </c>
      <c r="G5069" t="s">
        <v>272</v>
      </c>
      <c r="H5069" t="s">
        <v>5</v>
      </c>
      <c r="I5069">
        <v>7</v>
      </c>
      <c r="J5069">
        <v>6</v>
      </c>
      <c r="K5069">
        <v>1</v>
      </c>
      <c r="L5069">
        <v>5</v>
      </c>
      <c r="M5069">
        <v>1</v>
      </c>
      <c r="N5069">
        <v>0</v>
      </c>
      <c r="O5069" s="99">
        <f t="shared" si="159"/>
        <v>7</v>
      </c>
      <c r="P5069" s="88">
        <f t="shared" si="160"/>
        <v>0</v>
      </c>
    </row>
    <row r="5070" spans="1:16" x14ac:dyDescent="0.3">
      <c r="A5070" t="s">
        <v>269</v>
      </c>
      <c r="B5070" s="9" t="s">
        <v>410</v>
      </c>
      <c r="C5070" t="s">
        <v>412</v>
      </c>
      <c r="D5070" t="s">
        <v>100</v>
      </c>
      <c r="E5070" t="s">
        <v>247</v>
      </c>
      <c r="F5070" t="s">
        <v>220</v>
      </c>
      <c r="G5070" t="s">
        <v>272</v>
      </c>
      <c r="H5070" t="s">
        <v>6</v>
      </c>
      <c r="I5070">
        <v>5</v>
      </c>
      <c r="J5070">
        <v>2</v>
      </c>
      <c r="K5070">
        <v>1</v>
      </c>
      <c r="L5070">
        <v>1</v>
      </c>
      <c r="M5070">
        <v>1</v>
      </c>
      <c r="N5070">
        <v>2</v>
      </c>
      <c r="O5070" s="99">
        <f t="shared" si="159"/>
        <v>5</v>
      </c>
      <c r="P5070" s="88">
        <f t="shared" si="160"/>
        <v>2</v>
      </c>
    </row>
    <row r="5071" spans="1:16" x14ac:dyDescent="0.3">
      <c r="A5071" t="s">
        <v>269</v>
      </c>
      <c r="B5071" s="9" t="s">
        <v>410</v>
      </c>
      <c r="C5071" t="s">
        <v>412</v>
      </c>
      <c r="D5071" t="s">
        <v>102</v>
      </c>
      <c r="E5071" t="s">
        <v>248</v>
      </c>
      <c r="F5071" t="s">
        <v>220</v>
      </c>
      <c r="G5071" t="s">
        <v>271</v>
      </c>
      <c r="H5071" t="s">
        <v>4</v>
      </c>
      <c r="I5071">
        <v>73</v>
      </c>
      <c r="J5071">
        <v>12</v>
      </c>
      <c r="K5071">
        <v>3</v>
      </c>
      <c r="L5071">
        <v>9</v>
      </c>
      <c r="M5071">
        <v>24</v>
      </c>
      <c r="N5071">
        <v>37</v>
      </c>
      <c r="O5071" s="99">
        <f t="shared" si="159"/>
        <v>73</v>
      </c>
      <c r="P5071" s="88">
        <f t="shared" si="160"/>
        <v>37</v>
      </c>
    </row>
    <row r="5072" spans="1:16" x14ac:dyDescent="0.3">
      <c r="A5072" t="s">
        <v>269</v>
      </c>
      <c r="B5072" s="9" t="s">
        <v>410</v>
      </c>
      <c r="C5072" t="s">
        <v>412</v>
      </c>
      <c r="D5072" t="s">
        <v>102</v>
      </c>
      <c r="E5072" t="s">
        <v>248</v>
      </c>
      <c r="F5072" t="s">
        <v>220</v>
      </c>
      <c r="G5072" t="s">
        <v>271</v>
      </c>
      <c r="H5072" t="s">
        <v>5</v>
      </c>
      <c r="I5072">
        <v>20</v>
      </c>
      <c r="J5072">
        <v>6</v>
      </c>
      <c r="K5072">
        <v>3</v>
      </c>
      <c r="L5072">
        <v>3</v>
      </c>
      <c r="M5072">
        <v>5</v>
      </c>
      <c r="N5072">
        <v>9</v>
      </c>
      <c r="O5072" s="99">
        <f t="shared" si="159"/>
        <v>20</v>
      </c>
      <c r="P5072" s="88">
        <f t="shared" si="160"/>
        <v>9</v>
      </c>
    </row>
    <row r="5073" spans="1:16" x14ac:dyDescent="0.3">
      <c r="A5073" t="s">
        <v>269</v>
      </c>
      <c r="B5073" s="9" t="s">
        <v>410</v>
      </c>
      <c r="C5073" t="s">
        <v>412</v>
      </c>
      <c r="D5073" t="s">
        <v>102</v>
      </c>
      <c r="E5073" t="s">
        <v>248</v>
      </c>
      <c r="F5073" t="s">
        <v>220</v>
      </c>
      <c r="G5073" t="s">
        <v>271</v>
      </c>
      <c r="H5073" t="s">
        <v>7</v>
      </c>
      <c r="I5073">
        <v>1</v>
      </c>
      <c r="J5073">
        <v>1</v>
      </c>
      <c r="K5073">
        <v>1</v>
      </c>
      <c r="L5073">
        <v>0</v>
      </c>
      <c r="M5073">
        <v>0</v>
      </c>
      <c r="N5073">
        <v>0</v>
      </c>
      <c r="O5073" s="99">
        <f t="shared" si="159"/>
        <v>1</v>
      </c>
      <c r="P5073" s="88">
        <f t="shared" si="160"/>
        <v>0</v>
      </c>
    </row>
    <row r="5074" spans="1:16" x14ac:dyDescent="0.3">
      <c r="A5074" t="s">
        <v>269</v>
      </c>
      <c r="B5074" s="9" t="s">
        <v>410</v>
      </c>
      <c r="C5074" t="s">
        <v>412</v>
      </c>
      <c r="D5074" t="s">
        <v>102</v>
      </c>
      <c r="E5074" t="s">
        <v>248</v>
      </c>
      <c r="F5074" t="s">
        <v>220</v>
      </c>
      <c r="G5074" t="s">
        <v>271</v>
      </c>
      <c r="H5074" t="s">
        <v>6</v>
      </c>
      <c r="I5074">
        <v>11</v>
      </c>
      <c r="J5074">
        <v>8</v>
      </c>
      <c r="K5074">
        <v>1</v>
      </c>
      <c r="L5074">
        <v>7</v>
      </c>
      <c r="M5074">
        <v>3</v>
      </c>
      <c r="N5074">
        <v>0</v>
      </c>
      <c r="O5074" s="99">
        <f t="shared" si="159"/>
        <v>11</v>
      </c>
      <c r="P5074" s="88">
        <f t="shared" si="160"/>
        <v>0</v>
      </c>
    </row>
    <row r="5075" spans="1:16" x14ac:dyDescent="0.3">
      <c r="A5075" t="s">
        <v>269</v>
      </c>
      <c r="B5075" s="9" t="s">
        <v>410</v>
      </c>
      <c r="C5075" t="s">
        <v>412</v>
      </c>
      <c r="D5075" t="s">
        <v>104</v>
      </c>
      <c r="E5075" t="s">
        <v>249</v>
      </c>
      <c r="F5075" t="s">
        <v>220</v>
      </c>
      <c r="G5075" t="s">
        <v>272</v>
      </c>
      <c r="H5075" t="s">
        <v>4</v>
      </c>
      <c r="I5075">
        <v>10</v>
      </c>
      <c r="J5075">
        <v>7</v>
      </c>
      <c r="K5075">
        <v>0</v>
      </c>
      <c r="L5075">
        <v>7</v>
      </c>
      <c r="M5075">
        <v>3</v>
      </c>
      <c r="N5075">
        <v>0</v>
      </c>
      <c r="O5075" s="99">
        <f t="shared" si="159"/>
        <v>10</v>
      </c>
      <c r="P5075" s="88">
        <f t="shared" si="160"/>
        <v>0</v>
      </c>
    </row>
    <row r="5076" spans="1:16" x14ac:dyDescent="0.3">
      <c r="A5076" t="s">
        <v>269</v>
      </c>
      <c r="B5076" s="9" t="s">
        <v>410</v>
      </c>
      <c r="C5076" t="s">
        <v>412</v>
      </c>
      <c r="D5076" t="s">
        <v>104</v>
      </c>
      <c r="E5076" t="s">
        <v>249</v>
      </c>
      <c r="F5076" t="s">
        <v>220</v>
      </c>
      <c r="G5076" t="s">
        <v>272</v>
      </c>
      <c r="H5076" t="s">
        <v>5</v>
      </c>
      <c r="I5076">
        <v>9</v>
      </c>
      <c r="J5076">
        <v>5</v>
      </c>
      <c r="K5076">
        <v>2</v>
      </c>
      <c r="L5076">
        <v>3</v>
      </c>
      <c r="M5076">
        <v>0</v>
      </c>
      <c r="N5076">
        <v>4</v>
      </c>
      <c r="O5076" s="99">
        <f t="shared" si="159"/>
        <v>9</v>
      </c>
      <c r="P5076" s="88">
        <f t="shared" si="160"/>
        <v>4</v>
      </c>
    </row>
    <row r="5077" spans="1:16" x14ac:dyDescent="0.3">
      <c r="A5077" t="s">
        <v>269</v>
      </c>
      <c r="B5077" s="9" t="s">
        <v>410</v>
      </c>
      <c r="C5077" t="s">
        <v>412</v>
      </c>
      <c r="D5077" t="s">
        <v>104</v>
      </c>
      <c r="E5077" t="s">
        <v>249</v>
      </c>
      <c r="F5077" t="s">
        <v>220</v>
      </c>
      <c r="G5077" t="s">
        <v>272</v>
      </c>
      <c r="H5077" t="s">
        <v>7</v>
      </c>
      <c r="I5077">
        <v>2</v>
      </c>
      <c r="J5077">
        <v>1</v>
      </c>
      <c r="K5077">
        <v>0</v>
      </c>
      <c r="L5077">
        <v>1</v>
      </c>
      <c r="M5077">
        <v>1</v>
      </c>
      <c r="N5077">
        <v>0</v>
      </c>
      <c r="O5077" s="99">
        <f t="shared" si="159"/>
        <v>2</v>
      </c>
      <c r="P5077" s="88">
        <f t="shared" si="160"/>
        <v>0</v>
      </c>
    </row>
    <row r="5078" spans="1:16" x14ac:dyDescent="0.3">
      <c r="A5078" t="s">
        <v>269</v>
      </c>
      <c r="B5078" s="9" t="s">
        <v>410</v>
      </c>
      <c r="C5078" t="s">
        <v>412</v>
      </c>
      <c r="D5078" t="s">
        <v>104</v>
      </c>
      <c r="E5078" t="s">
        <v>249</v>
      </c>
      <c r="F5078" t="s">
        <v>220</v>
      </c>
      <c r="G5078" t="s">
        <v>272</v>
      </c>
      <c r="H5078" t="s">
        <v>6</v>
      </c>
      <c r="I5078">
        <v>2</v>
      </c>
      <c r="J5078">
        <v>1</v>
      </c>
      <c r="K5078">
        <v>0</v>
      </c>
      <c r="L5078">
        <v>1</v>
      </c>
      <c r="M5078">
        <v>1</v>
      </c>
      <c r="N5078">
        <v>0</v>
      </c>
      <c r="O5078" s="99">
        <f t="shared" si="159"/>
        <v>2</v>
      </c>
      <c r="P5078" s="88">
        <f t="shared" si="160"/>
        <v>0</v>
      </c>
    </row>
    <row r="5079" spans="1:16" x14ac:dyDescent="0.3">
      <c r="A5079" t="s">
        <v>269</v>
      </c>
      <c r="B5079" s="9" t="s">
        <v>410</v>
      </c>
      <c r="C5079" t="s">
        <v>412</v>
      </c>
      <c r="D5079" t="s">
        <v>106</v>
      </c>
      <c r="E5079" t="s">
        <v>250</v>
      </c>
      <c r="F5079" t="s">
        <v>220</v>
      </c>
      <c r="G5079" t="s">
        <v>273</v>
      </c>
      <c r="H5079" t="s">
        <v>4</v>
      </c>
      <c r="I5079">
        <v>21</v>
      </c>
      <c r="J5079">
        <v>5</v>
      </c>
      <c r="K5079">
        <v>0</v>
      </c>
      <c r="L5079">
        <v>5</v>
      </c>
      <c r="M5079">
        <v>7</v>
      </c>
      <c r="N5079">
        <v>9</v>
      </c>
      <c r="O5079" s="99">
        <f t="shared" si="159"/>
        <v>21</v>
      </c>
      <c r="P5079" s="88">
        <f t="shared" si="160"/>
        <v>9</v>
      </c>
    </row>
    <row r="5080" spans="1:16" x14ac:dyDescent="0.3">
      <c r="A5080" t="s">
        <v>269</v>
      </c>
      <c r="B5080" s="9" t="s">
        <v>410</v>
      </c>
      <c r="C5080" t="s">
        <v>412</v>
      </c>
      <c r="D5080" t="s">
        <v>106</v>
      </c>
      <c r="E5080" t="s">
        <v>250</v>
      </c>
      <c r="F5080" t="s">
        <v>220</v>
      </c>
      <c r="G5080" t="s">
        <v>273</v>
      </c>
      <c r="H5080" t="s">
        <v>5</v>
      </c>
      <c r="I5080">
        <v>5</v>
      </c>
      <c r="J5080">
        <v>2</v>
      </c>
      <c r="K5080">
        <v>0</v>
      </c>
      <c r="L5080">
        <v>2</v>
      </c>
      <c r="M5080">
        <v>0</v>
      </c>
      <c r="N5080">
        <v>3</v>
      </c>
      <c r="O5080" s="99">
        <f t="shared" si="159"/>
        <v>5</v>
      </c>
      <c r="P5080" s="88">
        <f t="shared" si="160"/>
        <v>3</v>
      </c>
    </row>
    <row r="5081" spans="1:16" x14ac:dyDescent="0.3">
      <c r="A5081" t="s">
        <v>269</v>
      </c>
      <c r="B5081" s="9" t="s">
        <v>410</v>
      </c>
      <c r="C5081" t="s">
        <v>412</v>
      </c>
      <c r="D5081" t="s">
        <v>108</v>
      </c>
      <c r="E5081" t="s">
        <v>251</v>
      </c>
      <c r="F5081" t="s">
        <v>239</v>
      </c>
      <c r="G5081" t="s">
        <v>271</v>
      </c>
      <c r="H5081" t="s">
        <v>4</v>
      </c>
      <c r="I5081">
        <v>53</v>
      </c>
      <c r="J5081">
        <v>34</v>
      </c>
      <c r="K5081">
        <v>3</v>
      </c>
      <c r="L5081">
        <v>31</v>
      </c>
      <c r="M5081">
        <v>12</v>
      </c>
      <c r="N5081">
        <v>7</v>
      </c>
      <c r="O5081" s="99">
        <f t="shared" si="159"/>
        <v>53</v>
      </c>
      <c r="P5081" s="88">
        <f t="shared" si="160"/>
        <v>7</v>
      </c>
    </row>
    <row r="5082" spans="1:16" x14ac:dyDescent="0.3">
      <c r="A5082" t="s">
        <v>269</v>
      </c>
      <c r="B5082" s="9" t="s">
        <v>410</v>
      </c>
      <c r="C5082" t="s">
        <v>412</v>
      </c>
      <c r="D5082" t="s">
        <v>108</v>
      </c>
      <c r="E5082" t="s">
        <v>251</v>
      </c>
      <c r="F5082" t="s">
        <v>239</v>
      </c>
      <c r="G5082" t="s">
        <v>271</v>
      </c>
      <c r="H5082" t="s">
        <v>5</v>
      </c>
      <c r="I5082">
        <v>5</v>
      </c>
      <c r="J5082">
        <v>0</v>
      </c>
      <c r="K5082">
        <v>0</v>
      </c>
      <c r="L5082">
        <v>0</v>
      </c>
      <c r="M5082">
        <v>4</v>
      </c>
      <c r="N5082">
        <v>1</v>
      </c>
      <c r="O5082" s="99">
        <f t="shared" si="159"/>
        <v>5</v>
      </c>
      <c r="P5082" s="88">
        <f t="shared" si="160"/>
        <v>1</v>
      </c>
    </row>
    <row r="5083" spans="1:16" x14ac:dyDescent="0.3">
      <c r="A5083" t="s">
        <v>269</v>
      </c>
      <c r="B5083" s="9" t="s">
        <v>410</v>
      </c>
      <c r="C5083" t="s">
        <v>412</v>
      </c>
      <c r="D5083" t="s">
        <v>108</v>
      </c>
      <c r="E5083" t="s">
        <v>251</v>
      </c>
      <c r="F5083" t="s">
        <v>239</v>
      </c>
      <c r="G5083" t="s">
        <v>271</v>
      </c>
      <c r="H5083" t="s">
        <v>7</v>
      </c>
      <c r="I5083">
        <v>3</v>
      </c>
      <c r="J5083">
        <v>2</v>
      </c>
      <c r="K5083">
        <v>1</v>
      </c>
      <c r="L5083">
        <v>1</v>
      </c>
      <c r="M5083">
        <v>1</v>
      </c>
      <c r="N5083">
        <v>0</v>
      </c>
      <c r="O5083" s="99">
        <f t="shared" si="159"/>
        <v>3</v>
      </c>
      <c r="P5083" s="88">
        <f t="shared" si="160"/>
        <v>0</v>
      </c>
    </row>
    <row r="5084" spans="1:16" x14ac:dyDescent="0.3">
      <c r="A5084" t="s">
        <v>269</v>
      </c>
      <c r="B5084" s="9" t="s">
        <v>410</v>
      </c>
      <c r="C5084" t="s">
        <v>412</v>
      </c>
      <c r="D5084" t="s">
        <v>110</v>
      </c>
      <c r="E5084" t="s">
        <v>252</v>
      </c>
      <c r="F5084" t="s">
        <v>220</v>
      </c>
      <c r="G5084" t="s">
        <v>273</v>
      </c>
      <c r="H5084" t="s">
        <v>4</v>
      </c>
      <c r="I5084">
        <v>10</v>
      </c>
      <c r="J5084">
        <v>5</v>
      </c>
      <c r="K5084">
        <v>2</v>
      </c>
      <c r="L5084">
        <v>3</v>
      </c>
      <c r="M5084">
        <v>4</v>
      </c>
      <c r="N5084">
        <v>1</v>
      </c>
      <c r="O5084" s="99">
        <f t="shared" si="159"/>
        <v>10</v>
      </c>
      <c r="P5084" s="88">
        <f t="shared" si="160"/>
        <v>1</v>
      </c>
    </row>
    <row r="5085" spans="1:16" x14ac:dyDescent="0.3">
      <c r="A5085" t="s">
        <v>269</v>
      </c>
      <c r="B5085" s="9" t="s">
        <v>410</v>
      </c>
      <c r="C5085" t="s">
        <v>412</v>
      </c>
      <c r="D5085" t="s">
        <v>110</v>
      </c>
      <c r="E5085" t="s">
        <v>252</v>
      </c>
      <c r="F5085" t="s">
        <v>220</v>
      </c>
      <c r="G5085" t="s">
        <v>273</v>
      </c>
      <c r="H5085" t="s">
        <v>6</v>
      </c>
      <c r="I5085">
        <v>1</v>
      </c>
      <c r="J5085">
        <v>1</v>
      </c>
      <c r="K5085">
        <v>0</v>
      </c>
      <c r="L5085">
        <v>1</v>
      </c>
      <c r="M5085">
        <v>0</v>
      </c>
      <c r="N5085">
        <v>0</v>
      </c>
      <c r="O5085" s="99">
        <f t="shared" si="159"/>
        <v>1</v>
      </c>
      <c r="P5085" s="88">
        <f t="shared" si="160"/>
        <v>0</v>
      </c>
    </row>
    <row r="5086" spans="1:16" x14ac:dyDescent="0.3">
      <c r="A5086" t="s">
        <v>269</v>
      </c>
      <c r="B5086" s="9" t="s">
        <v>410</v>
      </c>
      <c r="C5086" t="s">
        <v>412</v>
      </c>
      <c r="D5086" t="s">
        <v>112</v>
      </c>
      <c r="E5086" t="s">
        <v>253</v>
      </c>
      <c r="F5086" t="s">
        <v>220</v>
      </c>
      <c r="G5086" t="s">
        <v>273</v>
      </c>
      <c r="H5086" t="s">
        <v>4</v>
      </c>
      <c r="I5086">
        <v>13</v>
      </c>
      <c r="J5086">
        <v>6</v>
      </c>
      <c r="K5086">
        <v>1</v>
      </c>
      <c r="L5086">
        <v>5</v>
      </c>
      <c r="M5086">
        <v>6</v>
      </c>
      <c r="N5086">
        <v>1</v>
      </c>
      <c r="O5086" s="99">
        <f t="shared" si="159"/>
        <v>13</v>
      </c>
      <c r="P5086" s="88">
        <f t="shared" si="160"/>
        <v>1</v>
      </c>
    </row>
    <row r="5087" spans="1:16" x14ac:dyDescent="0.3">
      <c r="A5087" t="s">
        <v>269</v>
      </c>
      <c r="B5087" s="9" t="s">
        <v>410</v>
      </c>
      <c r="C5087" t="s">
        <v>412</v>
      </c>
      <c r="D5087" t="s">
        <v>112</v>
      </c>
      <c r="E5087" t="s">
        <v>253</v>
      </c>
      <c r="F5087" t="s">
        <v>220</v>
      </c>
      <c r="G5087" t="s">
        <v>273</v>
      </c>
      <c r="H5087" t="s">
        <v>5</v>
      </c>
      <c r="I5087">
        <v>1</v>
      </c>
      <c r="J5087">
        <v>0</v>
      </c>
      <c r="K5087">
        <v>0</v>
      </c>
      <c r="L5087">
        <v>0</v>
      </c>
      <c r="M5087">
        <v>1</v>
      </c>
      <c r="N5087">
        <v>0</v>
      </c>
      <c r="O5087" s="99">
        <f t="shared" si="159"/>
        <v>1</v>
      </c>
      <c r="P5087" s="88">
        <f t="shared" si="160"/>
        <v>0</v>
      </c>
    </row>
    <row r="5088" spans="1:16" x14ac:dyDescent="0.3">
      <c r="A5088" t="s">
        <v>269</v>
      </c>
      <c r="B5088" s="9" t="s">
        <v>410</v>
      </c>
      <c r="C5088" t="s">
        <v>412</v>
      </c>
      <c r="D5088" t="s">
        <v>112</v>
      </c>
      <c r="E5088" t="s">
        <v>253</v>
      </c>
      <c r="F5088" t="s">
        <v>220</v>
      </c>
      <c r="G5088" t="s">
        <v>273</v>
      </c>
      <c r="H5088" t="s">
        <v>7</v>
      </c>
      <c r="I5088">
        <v>2</v>
      </c>
      <c r="J5088">
        <v>2</v>
      </c>
      <c r="K5088">
        <v>0</v>
      </c>
      <c r="L5088">
        <v>2</v>
      </c>
      <c r="M5088">
        <v>0</v>
      </c>
      <c r="N5088">
        <v>0</v>
      </c>
      <c r="O5088" s="99">
        <f t="shared" si="159"/>
        <v>2</v>
      </c>
      <c r="P5088" s="88">
        <f t="shared" si="160"/>
        <v>0</v>
      </c>
    </row>
    <row r="5089" spans="1:16" x14ac:dyDescent="0.3">
      <c r="A5089" t="s">
        <v>269</v>
      </c>
      <c r="B5089" s="9" t="s">
        <v>410</v>
      </c>
      <c r="C5089" t="s">
        <v>412</v>
      </c>
      <c r="D5089" t="s">
        <v>114</v>
      </c>
      <c r="E5089" t="s">
        <v>254</v>
      </c>
      <c r="F5089" t="s">
        <v>220</v>
      </c>
      <c r="G5089" t="s">
        <v>272</v>
      </c>
      <c r="H5089" t="s">
        <v>4</v>
      </c>
      <c r="I5089">
        <v>11</v>
      </c>
      <c r="J5089">
        <v>8</v>
      </c>
      <c r="K5089">
        <v>2</v>
      </c>
      <c r="L5089">
        <v>6</v>
      </c>
      <c r="M5089">
        <v>3</v>
      </c>
      <c r="N5089">
        <v>0</v>
      </c>
      <c r="O5089" s="99">
        <f t="shared" si="159"/>
        <v>11</v>
      </c>
      <c r="P5089" s="88">
        <f t="shared" si="160"/>
        <v>0</v>
      </c>
    </row>
    <row r="5090" spans="1:16" x14ac:dyDescent="0.3">
      <c r="A5090" t="s">
        <v>269</v>
      </c>
      <c r="B5090" s="9" t="s">
        <v>410</v>
      </c>
      <c r="C5090" t="s">
        <v>412</v>
      </c>
      <c r="D5090" t="s">
        <v>116</v>
      </c>
      <c r="E5090" t="s">
        <v>255</v>
      </c>
      <c r="F5090" t="s">
        <v>220</v>
      </c>
      <c r="G5090" t="s">
        <v>273</v>
      </c>
      <c r="H5090" t="s">
        <v>4</v>
      </c>
      <c r="I5090">
        <v>4</v>
      </c>
      <c r="J5090">
        <v>1</v>
      </c>
      <c r="K5090">
        <v>0</v>
      </c>
      <c r="L5090">
        <v>1</v>
      </c>
      <c r="M5090">
        <v>3</v>
      </c>
      <c r="N5090">
        <v>0</v>
      </c>
      <c r="O5090" s="99">
        <f t="shared" si="159"/>
        <v>4</v>
      </c>
      <c r="P5090" s="88">
        <f t="shared" si="160"/>
        <v>0</v>
      </c>
    </row>
    <row r="5091" spans="1:16" x14ac:dyDescent="0.3">
      <c r="A5091" t="s">
        <v>269</v>
      </c>
      <c r="B5091" s="9" t="s">
        <v>410</v>
      </c>
      <c r="C5091" t="s">
        <v>412</v>
      </c>
      <c r="D5091" t="s">
        <v>116</v>
      </c>
      <c r="E5091" t="s">
        <v>255</v>
      </c>
      <c r="F5091" t="s">
        <v>220</v>
      </c>
      <c r="G5091" t="s">
        <v>273</v>
      </c>
      <c r="H5091" t="s">
        <v>5</v>
      </c>
      <c r="I5091">
        <v>2</v>
      </c>
      <c r="J5091">
        <v>2</v>
      </c>
      <c r="K5091">
        <v>2</v>
      </c>
      <c r="L5091">
        <v>0</v>
      </c>
      <c r="M5091">
        <v>0</v>
      </c>
      <c r="N5091">
        <v>0</v>
      </c>
      <c r="O5091" s="99">
        <f t="shared" si="159"/>
        <v>2</v>
      </c>
      <c r="P5091" s="88">
        <f t="shared" si="160"/>
        <v>0</v>
      </c>
    </row>
    <row r="5092" spans="1:16" x14ac:dyDescent="0.3">
      <c r="A5092" t="s">
        <v>269</v>
      </c>
      <c r="B5092" s="9" t="s">
        <v>410</v>
      </c>
      <c r="C5092" t="s">
        <v>412</v>
      </c>
      <c r="D5092" t="s">
        <v>118</v>
      </c>
      <c r="E5092" t="s">
        <v>256</v>
      </c>
      <c r="F5092" t="s">
        <v>220</v>
      </c>
      <c r="G5092" t="s">
        <v>271</v>
      </c>
      <c r="H5092" t="s">
        <v>4</v>
      </c>
      <c r="I5092">
        <v>20</v>
      </c>
      <c r="J5092">
        <v>14</v>
      </c>
      <c r="K5092">
        <v>1</v>
      </c>
      <c r="L5092">
        <v>13</v>
      </c>
      <c r="M5092">
        <v>4</v>
      </c>
      <c r="N5092">
        <v>2</v>
      </c>
      <c r="O5092" s="99">
        <f t="shared" si="159"/>
        <v>20</v>
      </c>
      <c r="P5092" s="88">
        <f t="shared" si="160"/>
        <v>2</v>
      </c>
    </row>
    <row r="5093" spans="1:16" x14ac:dyDescent="0.3">
      <c r="A5093" t="s">
        <v>269</v>
      </c>
      <c r="B5093" s="9" t="s">
        <v>410</v>
      </c>
      <c r="C5093" t="s">
        <v>412</v>
      </c>
      <c r="D5093" t="s">
        <v>118</v>
      </c>
      <c r="E5093" t="s">
        <v>256</v>
      </c>
      <c r="F5093" t="s">
        <v>220</v>
      </c>
      <c r="G5093" t="s">
        <v>271</v>
      </c>
      <c r="H5093" t="s">
        <v>5</v>
      </c>
      <c r="I5093">
        <v>2</v>
      </c>
      <c r="J5093">
        <v>0</v>
      </c>
      <c r="K5093">
        <v>0</v>
      </c>
      <c r="L5093">
        <v>0</v>
      </c>
      <c r="M5093">
        <v>2</v>
      </c>
      <c r="N5093">
        <v>0</v>
      </c>
      <c r="O5093" s="99">
        <f t="shared" si="159"/>
        <v>2</v>
      </c>
      <c r="P5093" s="88">
        <f t="shared" si="160"/>
        <v>0</v>
      </c>
    </row>
    <row r="5094" spans="1:16" x14ac:dyDescent="0.3">
      <c r="A5094" t="s">
        <v>269</v>
      </c>
      <c r="B5094" s="9" t="s">
        <v>410</v>
      </c>
      <c r="C5094" t="s">
        <v>412</v>
      </c>
      <c r="D5094" t="s">
        <v>118</v>
      </c>
      <c r="E5094" t="s">
        <v>256</v>
      </c>
      <c r="F5094" t="s">
        <v>220</v>
      </c>
      <c r="G5094" t="s">
        <v>271</v>
      </c>
      <c r="H5094" t="s">
        <v>7</v>
      </c>
      <c r="I5094">
        <v>1</v>
      </c>
      <c r="J5094">
        <v>1</v>
      </c>
      <c r="K5094">
        <v>0</v>
      </c>
      <c r="L5094">
        <v>1</v>
      </c>
      <c r="M5094">
        <v>0</v>
      </c>
      <c r="N5094">
        <v>0</v>
      </c>
      <c r="O5094" s="99">
        <f t="shared" si="159"/>
        <v>1</v>
      </c>
      <c r="P5094" s="88">
        <f t="shared" si="160"/>
        <v>0</v>
      </c>
    </row>
    <row r="5095" spans="1:16" x14ac:dyDescent="0.3">
      <c r="A5095" t="s">
        <v>269</v>
      </c>
      <c r="B5095" s="9" t="s">
        <v>410</v>
      </c>
      <c r="C5095" t="s">
        <v>412</v>
      </c>
      <c r="D5095" t="s">
        <v>120</v>
      </c>
      <c r="E5095" t="s">
        <v>257</v>
      </c>
      <c r="F5095" t="s">
        <v>220</v>
      </c>
      <c r="G5095" t="s">
        <v>273</v>
      </c>
      <c r="H5095" t="s">
        <v>4</v>
      </c>
      <c r="I5095">
        <v>14</v>
      </c>
      <c r="J5095">
        <v>3</v>
      </c>
      <c r="K5095">
        <v>1</v>
      </c>
      <c r="L5095">
        <v>2</v>
      </c>
      <c r="M5095">
        <v>9</v>
      </c>
      <c r="N5095">
        <v>2</v>
      </c>
      <c r="O5095" s="99">
        <f t="shared" si="159"/>
        <v>14</v>
      </c>
      <c r="P5095" s="88">
        <f t="shared" si="160"/>
        <v>2</v>
      </c>
    </row>
    <row r="5096" spans="1:16" x14ac:dyDescent="0.3">
      <c r="A5096" t="s">
        <v>269</v>
      </c>
      <c r="B5096" s="9" t="s">
        <v>410</v>
      </c>
      <c r="C5096" t="s">
        <v>412</v>
      </c>
      <c r="D5096" t="s">
        <v>120</v>
      </c>
      <c r="E5096" t="s">
        <v>257</v>
      </c>
      <c r="F5096" t="s">
        <v>220</v>
      </c>
      <c r="G5096" t="s">
        <v>273</v>
      </c>
      <c r="H5096" t="s">
        <v>5</v>
      </c>
      <c r="I5096">
        <v>3</v>
      </c>
      <c r="J5096">
        <v>0</v>
      </c>
      <c r="K5096">
        <v>0</v>
      </c>
      <c r="L5096">
        <v>0</v>
      </c>
      <c r="M5096">
        <v>3</v>
      </c>
      <c r="N5096">
        <v>0</v>
      </c>
      <c r="O5096" s="99">
        <f t="shared" si="159"/>
        <v>3</v>
      </c>
      <c r="P5096" s="88">
        <f t="shared" si="160"/>
        <v>0</v>
      </c>
    </row>
    <row r="5097" spans="1:16" x14ac:dyDescent="0.3">
      <c r="A5097" t="s">
        <v>269</v>
      </c>
      <c r="B5097" s="9" t="s">
        <v>410</v>
      </c>
      <c r="C5097" t="s">
        <v>412</v>
      </c>
      <c r="D5097" t="s">
        <v>120</v>
      </c>
      <c r="E5097" t="s">
        <v>257</v>
      </c>
      <c r="F5097" t="s">
        <v>220</v>
      </c>
      <c r="G5097" t="s">
        <v>273</v>
      </c>
      <c r="H5097" t="s">
        <v>7</v>
      </c>
      <c r="I5097">
        <v>3</v>
      </c>
      <c r="J5097">
        <v>0</v>
      </c>
      <c r="K5097">
        <v>0</v>
      </c>
      <c r="L5097">
        <v>0</v>
      </c>
      <c r="M5097">
        <v>3</v>
      </c>
      <c r="N5097">
        <v>0</v>
      </c>
      <c r="O5097" s="99">
        <f t="shared" si="159"/>
        <v>3</v>
      </c>
      <c r="P5097" s="88">
        <f t="shared" si="160"/>
        <v>0</v>
      </c>
    </row>
    <row r="5098" spans="1:16" x14ac:dyDescent="0.3">
      <c r="A5098" t="s">
        <v>269</v>
      </c>
      <c r="B5098" s="9" t="s">
        <v>410</v>
      </c>
      <c r="C5098" t="s">
        <v>412</v>
      </c>
      <c r="D5098" t="s">
        <v>120</v>
      </c>
      <c r="E5098" t="s">
        <v>257</v>
      </c>
      <c r="F5098" t="s">
        <v>220</v>
      </c>
      <c r="G5098" t="s">
        <v>273</v>
      </c>
      <c r="H5098" t="s">
        <v>6</v>
      </c>
      <c r="I5098">
        <v>1</v>
      </c>
      <c r="J5098">
        <v>1</v>
      </c>
      <c r="K5098">
        <v>0</v>
      </c>
      <c r="L5098">
        <v>1</v>
      </c>
      <c r="M5098">
        <v>0</v>
      </c>
      <c r="N5098">
        <v>0</v>
      </c>
      <c r="O5098" s="99">
        <f t="shared" si="159"/>
        <v>1</v>
      </c>
      <c r="P5098" s="88">
        <f t="shared" si="160"/>
        <v>0</v>
      </c>
    </row>
    <row r="5099" spans="1:16" x14ac:dyDescent="0.3">
      <c r="A5099" t="s">
        <v>269</v>
      </c>
      <c r="B5099" s="9" t="s">
        <v>410</v>
      </c>
      <c r="C5099" t="s">
        <v>412</v>
      </c>
      <c r="D5099" t="s">
        <v>122</v>
      </c>
      <c r="E5099" t="s">
        <v>258</v>
      </c>
      <c r="F5099" t="s">
        <v>220</v>
      </c>
      <c r="G5099" t="s">
        <v>273</v>
      </c>
      <c r="H5099" t="s">
        <v>4</v>
      </c>
      <c r="I5099">
        <v>9</v>
      </c>
      <c r="J5099">
        <v>1</v>
      </c>
      <c r="K5099">
        <v>1</v>
      </c>
      <c r="L5099">
        <v>0</v>
      </c>
      <c r="M5099">
        <v>4</v>
      </c>
      <c r="N5099">
        <v>4</v>
      </c>
      <c r="O5099" s="99">
        <f t="shared" si="159"/>
        <v>9</v>
      </c>
      <c r="P5099" s="88">
        <f t="shared" si="160"/>
        <v>4</v>
      </c>
    </row>
    <row r="5100" spans="1:16" x14ac:dyDescent="0.3">
      <c r="A5100" t="s">
        <v>269</v>
      </c>
      <c r="B5100" s="9" t="s">
        <v>410</v>
      </c>
      <c r="C5100" t="s">
        <v>412</v>
      </c>
      <c r="D5100" t="s">
        <v>124</v>
      </c>
      <c r="E5100" t="s">
        <v>259</v>
      </c>
      <c r="F5100" t="s">
        <v>239</v>
      </c>
      <c r="G5100" t="s">
        <v>271</v>
      </c>
      <c r="H5100" t="s">
        <v>4</v>
      </c>
      <c r="I5100">
        <v>42</v>
      </c>
      <c r="J5100">
        <v>27</v>
      </c>
      <c r="K5100">
        <v>7</v>
      </c>
      <c r="L5100">
        <v>20</v>
      </c>
      <c r="M5100">
        <v>10</v>
      </c>
      <c r="N5100">
        <v>5</v>
      </c>
      <c r="O5100" s="99">
        <f t="shared" si="159"/>
        <v>42</v>
      </c>
      <c r="P5100" s="88">
        <f t="shared" si="160"/>
        <v>5</v>
      </c>
    </row>
    <row r="5101" spans="1:16" x14ac:dyDescent="0.3">
      <c r="A5101" t="s">
        <v>269</v>
      </c>
      <c r="B5101" s="9" t="s">
        <v>410</v>
      </c>
      <c r="C5101" t="s">
        <v>412</v>
      </c>
      <c r="D5101" t="s">
        <v>124</v>
      </c>
      <c r="E5101" t="s">
        <v>259</v>
      </c>
      <c r="F5101" t="s">
        <v>239</v>
      </c>
      <c r="G5101" t="s">
        <v>271</v>
      </c>
      <c r="H5101" t="s">
        <v>5</v>
      </c>
      <c r="I5101">
        <v>2</v>
      </c>
      <c r="J5101">
        <v>0</v>
      </c>
      <c r="K5101">
        <v>0</v>
      </c>
      <c r="L5101">
        <v>0</v>
      </c>
      <c r="M5101">
        <v>1</v>
      </c>
      <c r="N5101">
        <v>1</v>
      </c>
      <c r="O5101" s="99">
        <f t="shared" si="159"/>
        <v>2</v>
      </c>
      <c r="P5101" s="88">
        <f t="shared" si="160"/>
        <v>1</v>
      </c>
    </row>
    <row r="5102" spans="1:16" x14ac:dyDescent="0.3">
      <c r="A5102" t="s">
        <v>269</v>
      </c>
      <c r="B5102" s="9" t="s">
        <v>410</v>
      </c>
      <c r="C5102" t="s">
        <v>412</v>
      </c>
      <c r="D5102" t="s">
        <v>124</v>
      </c>
      <c r="E5102" t="s">
        <v>259</v>
      </c>
      <c r="F5102" t="s">
        <v>239</v>
      </c>
      <c r="G5102" t="s">
        <v>271</v>
      </c>
      <c r="H5102" t="s">
        <v>6</v>
      </c>
      <c r="I5102">
        <v>1</v>
      </c>
      <c r="J5102">
        <v>1</v>
      </c>
      <c r="K5102">
        <v>0</v>
      </c>
      <c r="L5102">
        <v>1</v>
      </c>
      <c r="M5102">
        <v>0</v>
      </c>
      <c r="N5102">
        <v>0</v>
      </c>
      <c r="O5102" s="99">
        <f t="shared" si="159"/>
        <v>1</v>
      </c>
      <c r="P5102" s="88">
        <f t="shared" si="160"/>
        <v>0</v>
      </c>
    </row>
    <row r="5103" spans="1:16" x14ac:dyDescent="0.3">
      <c r="A5103" t="s">
        <v>269</v>
      </c>
      <c r="B5103" s="9" t="s">
        <v>410</v>
      </c>
      <c r="C5103" t="s">
        <v>412</v>
      </c>
      <c r="D5103" t="s">
        <v>126</v>
      </c>
      <c r="E5103" t="s">
        <v>260</v>
      </c>
      <c r="F5103" t="s">
        <v>220</v>
      </c>
      <c r="G5103" t="s">
        <v>272</v>
      </c>
      <c r="H5103" t="s">
        <v>4</v>
      </c>
      <c r="I5103">
        <v>28</v>
      </c>
      <c r="J5103">
        <v>6</v>
      </c>
      <c r="K5103">
        <v>5</v>
      </c>
      <c r="L5103">
        <v>1</v>
      </c>
      <c r="M5103">
        <v>10</v>
      </c>
      <c r="N5103">
        <v>12</v>
      </c>
      <c r="O5103" s="99">
        <f t="shared" si="159"/>
        <v>28</v>
      </c>
      <c r="P5103" s="88">
        <f t="shared" si="160"/>
        <v>12</v>
      </c>
    </row>
    <row r="5104" spans="1:16" x14ac:dyDescent="0.3">
      <c r="A5104" t="s">
        <v>269</v>
      </c>
      <c r="B5104" s="9" t="s">
        <v>410</v>
      </c>
      <c r="C5104" t="s">
        <v>412</v>
      </c>
      <c r="D5104" t="s">
        <v>126</v>
      </c>
      <c r="E5104" t="s">
        <v>260</v>
      </c>
      <c r="F5104" t="s">
        <v>220</v>
      </c>
      <c r="G5104" t="s">
        <v>272</v>
      </c>
      <c r="H5104" t="s">
        <v>5</v>
      </c>
      <c r="I5104">
        <v>3</v>
      </c>
      <c r="J5104">
        <v>0</v>
      </c>
      <c r="K5104">
        <v>0</v>
      </c>
      <c r="L5104">
        <v>0</v>
      </c>
      <c r="M5104">
        <v>1</v>
      </c>
      <c r="N5104">
        <v>2</v>
      </c>
      <c r="O5104" s="99">
        <f t="shared" si="159"/>
        <v>3</v>
      </c>
      <c r="P5104" s="88">
        <f t="shared" si="160"/>
        <v>2</v>
      </c>
    </row>
    <row r="5105" spans="1:16" x14ac:dyDescent="0.3">
      <c r="A5105" t="s">
        <v>269</v>
      </c>
      <c r="B5105" s="9" t="s">
        <v>410</v>
      </c>
      <c r="C5105" t="s">
        <v>412</v>
      </c>
      <c r="D5105" t="s">
        <v>126</v>
      </c>
      <c r="E5105" t="s">
        <v>260</v>
      </c>
      <c r="F5105" t="s">
        <v>220</v>
      </c>
      <c r="G5105" t="s">
        <v>272</v>
      </c>
      <c r="H5105" t="s">
        <v>7</v>
      </c>
      <c r="I5105">
        <v>1</v>
      </c>
      <c r="J5105">
        <v>1</v>
      </c>
      <c r="K5105">
        <v>0</v>
      </c>
      <c r="L5105">
        <v>1</v>
      </c>
      <c r="M5105">
        <v>0</v>
      </c>
      <c r="N5105">
        <v>0</v>
      </c>
      <c r="O5105" s="99">
        <f t="shared" si="159"/>
        <v>1</v>
      </c>
      <c r="P5105" s="88">
        <f t="shared" si="160"/>
        <v>0</v>
      </c>
    </row>
    <row r="5106" spans="1:16" x14ac:dyDescent="0.3">
      <c r="A5106" t="s">
        <v>269</v>
      </c>
      <c r="B5106" s="9" t="s">
        <v>410</v>
      </c>
      <c r="C5106" t="s">
        <v>412</v>
      </c>
      <c r="D5106" t="s">
        <v>128</v>
      </c>
      <c r="E5106" t="s">
        <v>261</v>
      </c>
      <c r="F5106" t="s">
        <v>220</v>
      </c>
      <c r="G5106" t="s">
        <v>273</v>
      </c>
      <c r="H5106" t="s">
        <v>4</v>
      </c>
      <c r="I5106">
        <v>19</v>
      </c>
      <c r="J5106">
        <v>9</v>
      </c>
      <c r="K5106">
        <v>2</v>
      </c>
      <c r="L5106">
        <v>7</v>
      </c>
      <c r="M5106">
        <v>8</v>
      </c>
      <c r="N5106">
        <v>2</v>
      </c>
      <c r="O5106" s="99">
        <f t="shared" si="159"/>
        <v>19</v>
      </c>
      <c r="P5106" s="88">
        <f t="shared" si="160"/>
        <v>2</v>
      </c>
    </row>
    <row r="5107" spans="1:16" x14ac:dyDescent="0.3">
      <c r="A5107" t="s">
        <v>269</v>
      </c>
      <c r="B5107" s="9" t="s">
        <v>410</v>
      </c>
      <c r="C5107" t="s">
        <v>412</v>
      </c>
      <c r="D5107" t="s">
        <v>128</v>
      </c>
      <c r="E5107" t="s">
        <v>261</v>
      </c>
      <c r="F5107" t="s">
        <v>220</v>
      </c>
      <c r="G5107" t="s">
        <v>273</v>
      </c>
      <c r="H5107" t="s">
        <v>5</v>
      </c>
      <c r="I5107">
        <v>1</v>
      </c>
      <c r="J5107">
        <v>1</v>
      </c>
      <c r="K5107">
        <v>0</v>
      </c>
      <c r="L5107">
        <v>1</v>
      </c>
      <c r="M5107">
        <v>0</v>
      </c>
      <c r="N5107">
        <v>0</v>
      </c>
      <c r="O5107" s="99">
        <f t="shared" si="159"/>
        <v>1</v>
      </c>
      <c r="P5107" s="88">
        <f t="shared" si="160"/>
        <v>0</v>
      </c>
    </row>
    <row r="5108" spans="1:16" x14ac:dyDescent="0.3">
      <c r="A5108" t="s">
        <v>269</v>
      </c>
      <c r="B5108" s="9" t="s">
        <v>410</v>
      </c>
      <c r="C5108" t="s">
        <v>412</v>
      </c>
      <c r="D5108" t="s">
        <v>128</v>
      </c>
      <c r="E5108" t="s">
        <v>261</v>
      </c>
      <c r="F5108" t="s">
        <v>220</v>
      </c>
      <c r="G5108" t="s">
        <v>273</v>
      </c>
      <c r="H5108" t="s">
        <v>7</v>
      </c>
      <c r="I5108">
        <v>1</v>
      </c>
      <c r="J5108">
        <v>1</v>
      </c>
      <c r="K5108">
        <v>0</v>
      </c>
      <c r="L5108">
        <v>1</v>
      </c>
      <c r="M5108">
        <v>0</v>
      </c>
      <c r="N5108">
        <v>0</v>
      </c>
      <c r="O5108" s="99">
        <f t="shared" si="159"/>
        <v>1</v>
      </c>
      <c r="P5108" s="88">
        <f t="shared" si="160"/>
        <v>0</v>
      </c>
    </row>
    <row r="5109" spans="1:16" x14ac:dyDescent="0.3">
      <c r="A5109" t="s">
        <v>269</v>
      </c>
      <c r="B5109" s="9" t="s">
        <v>410</v>
      </c>
      <c r="C5109" t="s">
        <v>412</v>
      </c>
      <c r="D5109" t="s">
        <v>128</v>
      </c>
      <c r="E5109" t="s">
        <v>261</v>
      </c>
      <c r="F5109" t="s">
        <v>220</v>
      </c>
      <c r="G5109" t="s">
        <v>273</v>
      </c>
      <c r="H5109" t="s">
        <v>6</v>
      </c>
      <c r="I5109">
        <v>3</v>
      </c>
      <c r="J5109">
        <v>2</v>
      </c>
      <c r="K5109">
        <v>1</v>
      </c>
      <c r="L5109">
        <v>1</v>
      </c>
      <c r="M5109">
        <v>1</v>
      </c>
      <c r="N5109">
        <v>0</v>
      </c>
      <c r="O5109" s="99">
        <f t="shared" si="159"/>
        <v>3</v>
      </c>
      <c r="P5109" s="88">
        <f t="shared" si="160"/>
        <v>0</v>
      </c>
    </row>
    <row r="5110" spans="1:16" x14ac:dyDescent="0.3">
      <c r="A5110" t="s">
        <v>269</v>
      </c>
      <c r="B5110" s="9" t="s">
        <v>410</v>
      </c>
      <c r="C5110" t="s">
        <v>412</v>
      </c>
      <c r="D5110" t="s">
        <v>130</v>
      </c>
      <c r="E5110" t="s">
        <v>262</v>
      </c>
      <c r="F5110" t="s">
        <v>220</v>
      </c>
      <c r="G5110" t="s">
        <v>271</v>
      </c>
      <c r="H5110" t="s">
        <v>4</v>
      </c>
      <c r="I5110">
        <v>21</v>
      </c>
      <c r="J5110">
        <v>12</v>
      </c>
      <c r="K5110">
        <v>1</v>
      </c>
      <c r="L5110">
        <v>11</v>
      </c>
      <c r="M5110">
        <v>9</v>
      </c>
      <c r="N5110">
        <v>0</v>
      </c>
      <c r="O5110" s="99">
        <f t="shared" si="159"/>
        <v>21</v>
      </c>
      <c r="P5110" s="88">
        <f t="shared" si="160"/>
        <v>0</v>
      </c>
    </row>
    <row r="5111" spans="1:16" x14ac:dyDescent="0.3">
      <c r="A5111" t="s">
        <v>269</v>
      </c>
      <c r="B5111" s="9" t="s">
        <v>410</v>
      </c>
      <c r="C5111" t="s">
        <v>412</v>
      </c>
      <c r="D5111" t="s">
        <v>130</v>
      </c>
      <c r="E5111" t="s">
        <v>262</v>
      </c>
      <c r="F5111" t="s">
        <v>220</v>
      </c>
      <c r="G5111" t="s">
        <v>271</v>
      </c>
      <c r="H5111" t="s">
        <v>5</v>
      </c>
      <c r="I5111">
        <v>3</v>
      </c>
      <c r="J5111">
        <v>2</v>
      </c>
      <c r="K5111">
        <v>0</v>
      </c>
      <c r="L5111">
        <v>2</v>
      </c>
      <c r="M5111">
        <v>1</v>
      </c>
      <c r="N5111">
        <v>0</v>
      </c>
      <c r="O5111" s="99">
        <f t="shared" si="159"/>
        <v>3</v>
      </c>
      <c r="P5111" s="88">
        <f t="shared" si="160"/>
        <v>0</v>
      </c>
    </row>
    <row r="5112" spans="1:16" x14ac:dyDescent="0.3">
      <c r="A5112" t="s">
        <v>269</v>
      </c>
      <c r="B5112" s="9" t="s">
        <v>410</v>
      </c>
      <c r="C5112" t="s">
        <v>412</v>
      </c>
      <c r="D5112" t="s">
        <v>130</v>
      </c>
      <c r="E5112" t="s">
        <v>262</v>
      </c>
      <c r="F5112" t="s">
        <v>220</v>
      </c>
      <c r="G5112" t="s">
        <v>271</v>
      </c>
      <c r="H5112" t="s">
        <v>6</v>
      </c>
      <c r="I5112">
        <v>4</v>
      </c>
      <c r="J5112">
        <v>2</v>
      </c>
      <c r="K5112">
        <v>1</v>
      </c>
      <c r="L5112">
        <v>1</v>
      </c>
      <c r="M5112">
        <v>1</v>
      </c>
      <c r="N5112">
        <v>1</v>
      </c>
      <c r="O5112" s="99">
        <f t="shared" si="159"/>
        <v>4</v>
      </c>
      <c r="P5112" s="88">
        <f t="shared" si="160"/>
        <v>1</v>
      </c>
    </row>
    <row r="5113" spans="1:16" x14ac:dyDescent="0.3">
      <c r="A5113" t="s">
        <v>269</v>
      </c>
      <c r="B5113" s="9" t="s">
        <v>410</v>
      </c>
      <c r="C5113" t="s">
        <v>412</v>
      </c>
      <c r="D5113" t="s">
        <v>132</v>
      </c>
      <c r="E5113" t="s">
        <v>263</v>
      </c>
      <c r="F5113" t="s">
        <v>239</v>
      </c>
      <c r="G5113" t="s">
        <v>271</v>
      </c>
      <c r="H5113" t="s">
        <v>4</v>
      </c>
      <c r="I5113">
        <v>44</v>
      </c>
      <c r="J5113">
        <v>15</v>
      </c>
      <c r="K5113">
        <v>3</v>
      </c>
      <c r="L5113">
        <v>12</v>
      </c>
      <c r="M5113">
        <v>22</v>
      </c>
      <c r="N5113">
        <v>7</v>
      </c>
      <c r="O5113" s="99">
        <f t="shared" si="159"/>
        <v>44</v>
      </c>
      <c r="P5113" s="88">
        <f t="shared" si="160"/>
        <v>7</v>
      </c>
    </row>
    <row r="5114" spans="1:16" x14ac:dyDescent="0.3">
      <c r="A5114" t="s">
        <v>269</v>
      </c>
      <c r="B5114" s="9" t="s">
        <v>410</v>
      </c>
      <c r="C5114" t="s">
        <v>412</v>
      </c>
      <c r="D5114" t="s">
        <v>132</v>
      </c>
      <c r="E5114" t="s">
        <v>263</v>
      </c>
      <c r="F5114" t="s">
        <v>239</v>
      </c>
      <c r="G5114" t="s">
        <v>271</v>
      </c>
      <c r="H5114" t="s">
        <v>5</v>
      </c>
      <c r="I5114">
        <v>5</v>
      </c>
      <c r="J5114">
        <v>2</v>
      </c>
      <c r="K5114">
        <v>1</v>
      </c>
      <c r="L5114">
        <v>1</v>
      </c>
      <c r="M5114">
        <v>1</v>
      </c>
      <c r="N5114">
        <v>2</v>
      </c>
      <c r="O5114" s="99">
        <f t="shared" si="159"/>
        <v>5</v>
      </c>
      <c r="P5114" s="88">
        <f t="shared" si="160"/>
        <v>2</v>
      </c>
    </row>
    <row r="5115" spans="1:16" x14ac:dyDescent="0.3">
      <c r="A5115" t="s">
        <v>269</v>
      </c>
      <c r="B5115" s="9" t="s">
        <v>410</v>
      </c>
      <c r="C5115" t="s">
        <v>412</v>
      </c>
      <c r="D5115" t="s">
        <v>132</v>
      </c>
      <c r="E5115" t="s">
        <v>263</v>
      </c>
      <c r="F5115" t="s">
        <v>239</v>
      </c>
      <c r="G5115" t="s">
        <v>271</v>
      </c>
      <c r="H5115" t="s">
        <v>7</v>
      </c>
      <c r="I5115">
        <v>1</v>
      </c>
      <c r="J5115">
        <v>1</v>
      </c>
      <c r="K5115">
        <v>0</v>
      </c>
      <c r="L5115">
        <v>1</v>
      </c>
      <c r="M5115">
        <v>0</v>
      </c>
      <c r="N5115">
        <v>0</v>
      </c>
      <c r="O5115" s="99">
        <f t="shared" si="159"/>
        <v>1</v>
      </c>
      <c r="P5115" s="88">
        <f t="shared" si="160"/>
        <v>0</v>
      </c>
    </row>
    <row r="5116" spans="1:16" x14ac:dyDescent="0.3">
      <c r="A5116" t="s">
        <v>269</v>
      </c>
      <c r="B5116" s="9" t="s">
        <v>410</v>
      </c>
      <c r="C5116" t="s">
        <v>412</v>
      </c>
      <c r="D5116" t="s">
        <v>132</v>
      </c>
      <c r="E5116" t="s">
        <v>263</v>
      </c>
      <c r="F5116" t="s">
        <v>239</v>
      </c>
      <c r="G5116" t="s">
        <v>271</v>
      </c>
      <c r="H5116" t="s">
        <v>6</v>
      </c>
      <c r="I5116">
        <v>4</v>
      </c>
      <c r="J5116">
        <v>0</v>
      </c>
      <c r="K5116">
        <v>0</v>
      </c>
      <c r="L5116">
        <v>0</v>
      </c>
      <c r="M5116">
        <v>3</v>
      </c>
      <c r="N5116">
        <v>1</v>
      </c>
      <c r="O5116" s="99">
        <f t="shared" si="159"/>
        <v>4</v>
      </c>
      <c r="P5116" s="88">
        <f t="shared" si="160"/>
        <v>1</v>
      </c>
    </row>
    <row r="5117" spans="1:16" x14ac:dyDescent="0.3">
      <c r="A5117" t="s">
        <v>269</v>
      </c>
      <c r="B5117" s="9" t="s">
        <v>410</v>
      </c>
      <c r="C5117" t="s">
        <v>412</v>
      </c>
      <c r="D5117" t="s">
        <v>134</v>
      </c>
      <c r="E5117" t="s">
        <v>264</v>
      </c>
      <c r="F5117" t="s">
        <v>220</v>
      </c>
      <c r="G5117" t="s">
        <v>272</v>
      </c>
      <c r="H5117" t="s">
        <v>4</v>
      </c>
      <c r="I5117">
        <v>6</v>
      </c>
      <c r="J5117">
        <v>5</v>
      </c>
      <c r="K5117">
        <v>2</v>
      </c>
      <c r="L5117">
        <v>3</v>
      </c>
      <c r="M5117">
        <v>1</v>
      </c>
      <c r="N5117">
        <v>0</v>
      </c>
      <c r="O5117" s="99">
        <f t="shared" si="159"/>
        <v>6</v>
      </c>
      <c r="P5117" s="88">
        <f t="shared" si="160"/>
        <v>0</v>
      </c>
    </row>
    <row r="5118" spans="1:16" x14ac:dyDescent="0.3">
      <c r="A5118" t="s">
        <v>269</v>
      </c>
      <c r="B5118" s="9" t="s">
        <v>410</v>
      </c>
      <c r="C5118" t="s">
        <v>412</v>
      </c>
      <c r="D5118" t="s">
        <v>134</v>
      </c>
      <c r="E5118" t="s">
        <v>264</v>
      </c>
      <c r="F5118" t="s">
        <v>220</v>
      </c>
      <c r="G5118" t="s">
        <v>272</v>
      </c>
      <c r="H5118" t="s">
        <v>5</v>
      </c>
      <c r="I5118">
        <v>1</v>
      </c>
      <c r="J5118">
        <v>1</v>
      </c>
      <c r="K5118">
        <v>0</v>
      </c>
      <c r="L5118">
        <v>1</v>
      </c>
      <c r="M5118">
        <v>0</v>
      </c>
      <c r="N5118">
        <v>0</v>
      </c>
      <c r="O5118" s="99">
        <f t="shared" si="159"/>
        <v>1</v>
      </c>
      <c r="P5118" s="88">
        <f t="shared" si="160"/>
        <v>0</v>
      </c>
    </row>
    <row r="5119" spans="1:16" x14ac:dyDescent="0.3">
      <c r="A5119" t="s">
        <v>269</v>
      </c>
      <c r="B5119" s="9" t="s">
        <v>410</v>
      </c>
      <c r="C5119" t="s">
        <v>412</v>
      </c>
      <c r="D5119" t="s">
        <v>134</v>
      </c>
      <c r="E5119" t="s">
        <v>264</v>
      </c>
      <c r="F5119" t="s">
        <v>220</v>
      </c>
      <c r="G5119" t="s">
        <v>272</v>
      </c>
      <c r="H5119" t="s">
        <v>7</v>
      </c>
      <c r="I5119">
        <v>1</v>
      </c>
      <c r="J5119">
        <v>1</v>
      </c>
      <c r="K5119">
        <v>1</v>
      </c>
      <c r="L5119">
        <v>0</v>
      </c>
      <c r="M5119">
        <v>0</v>
      </c>
      <c r="N5119">
        <v>0</v>
      </c>
      <c r="O5119" s="99">
        <f t="shared" si="159"/>
        <v>1</v>
      </c>
      <c r="P5119" s="88">
        <f t="shared" si="160"/>
        <v>0</v>
      </c>
    </row>
    <row r="5120" spans="1:16" x14ac:dyDescent="0.3">
      <c r="A5120" t="s">
        <v>269</v>
      </c>
      <c r="B5120" s="9" t="s">
        <v>410</v>
      </c>
      <c r="C5120" t="s">
        <v>412</v>
      </c>
      <c r="D5120" t="s">
        <v>134</v>
      </c>
      <c r="E5120" t="s">
        <v>264</v>
      </c>
      <c r="F5120" t="s">
        <v>220</v>
      </c>
      <c r="G5120" t="s">
        <v>272</v>
      </c>
      <c r="H5120" t="s">
        <v>6</v>
      </c>
      <c r="I5120">
        <v>2</v>
      </c>
      <c r="J5120">
        <v>2</v>
      </c>
      <c r="K5120">
        <v>0</v>
      </c>
      <c r="L5120">
        <v>2</v>
      </c>
      <c r="M5120">
        <v>0</v>
      </c>
      <c r="N5120">
        <v>0</v>
      </c>
      <c r="O5120" s="99">
        <f t="shared" si="159"/>
        <v>2</v>
      </c>
      <c r="P5120" s="88">
        <f t="shared" si="160"/>
        <v>0</v>
      </c>
    </row>
    <row r="5121" spans="1:16" x14ac:dyDescent="0.3">
      <c r="A5121" t="s">
        <v>269</v>
      </c>
      <c r="B5121" s="9" t="s">
        <v>410</v>
      </c>
      <c r="C5121" t="s">
        <v>412</v>
      </c>
      <c r="D5121" t="s">
        <v>136</v>
      </c>
      <c r="E5121" t="s">
        <v>265</v>
      </c>
      <c r="F5121" t="s">
        <v>239</v>
      </c>
      <c r="G5121" t="s">
        <v>271</v>
      </c>
      <c r="H5121" t="s">
        <v>4</v>
      </c>
      <c r="I5121">
        <v>119</v>
      </c>
      <c r="J5121">
        <v>20</v>
      </c>
      <c r="K5121">
        <v>13</v>
      </c>
      <c r="L5121">
        <v>7</v>
      </c>
      <c r="M5121">
        <v>18</v>
      </c>
      <c r="N5121">
        <v>81</v>
      </c>
      <c r="O5121" s="99">
        <f t="shared" si="159"/>
        <v>119</v>
      </c>
      <c r="P5121" s="88">
        <f t="shared" si="160"/>
        <v>81</v>
      </c>
    </row>
    <row r="5122" spans="1:16" x14ac:dyDescent="0.3">
      <c r="A5122" t="s">
        <v>269</v>
      </c>
      <c r="B5122" s="9" t="s">
        <v>410</v>
      </c>
      <c r="C5122" t="s">
        <v>412</v>
      </c>
      <c r="D5122" t="s">
        <v>136</v>
      </c>
      <c r="E5122" t="s">
        <v>265</v>
      </c>
      <c r="F5122" t="s">
        <v>239</v>
      </c>
      <c r="G5122" t="s">
        <v>271</v>
      </c>
      <c r="H5122" t="s">
        <v>5</v>
      </c>
      <c r="I5122">
        <v>21</v>
      </c>
      <c r="J5122">
        <v>2</v>
      </c>
      <c r="K5122">
        <v>1</v>
      </c>
      <c r="L5122">
        <v>1</v>
      </c>
      <c r="M5122">
        <v>6</v>
      </c>
      <c r="N5122">
        <v>13</v>
      </c>
      <c r="O5122" s="99">
        <f t="shared" si="159"/>
        <v>21</v>
      </c>
      <c r="P5122" s="88">
        <f t="shared" si="160"/>
        <v>13</v>
      </c>
    </row>
    <row r="5123" spans="1:16" x14ac:dyDescent="0.3">
      <c r="A5123" t="s">
        <v>269</v>
      </c>
      <c r="B5123" s="9" t="s">
        <v>410</v>
      </c>
      <c r="C5123" t="s">
        <v>412</v>
      </c>
      <c r="D5123" t="s">
        <v>136</v>
      </c>
      <c r="E5123" t="s">
        <v>265</v>
      </c>
      <c r="F5123" t="s">
        <v>239</v>
      </c>
      <c r="G5123" t="s">
        <v>271</v>
      </c>
      <c r="H5123" t="s">
        <v>6</v>
      </c>
      <c r="I5123">
        <v>3</v>
      </c>
      <c r="J5123">
        <v>1</v>
      </c>
      <c r="K5123">
        <v>0</v>
      </c>
      <c r="L5123">
        <v>1</v>
      </c>
      <c r="M5123">
        <v>1</v>
      </c>
      <c r="N5123">
        <v>1</v>
      </c>
      <c r="O5123" s="99">
        <f t="shared" ref="O5123:O5186" si="161">IF($I$1=$O$1,I5123,IF($J$1=$O$1,J5123,IF($K$1=$O$1,K5123,IF($L$1=$O$1,L5123,IF($M$1=$O$1,M5123,IF($N$1=$O$1,N5123,"x"))))))</f>
        <v>3</v>
      </c>
      <c r="P5123" s="88">
        <f t="shared" ref="P5123:P5186" si="162">IF($I$1=$P$1,I5123,IF($J$1=$P$1,J5123,IF($K$1=$P$1,K5123,IF($L$1=$P$1,L5123,IF($M$1=$P$1,M5123,IF($N$1=$P$1,N5123,"x"))))))</f>
        <v>1</v>
      </c>
    </row>
    <row r="5124" spans="1:16" x14ac:dyDescent="0.3">
      <c r="A5124" t="s">
        <v>269</v>
      </c>
      <c r="B5124" s="9" t="s">
        <v>410</v>
      </c>
      <c r="C5124" t="s">
        <v>412</v>
      </c>
      <c r="D5124" t="s">
        <v>138</v>
      </c>
      <c r="E5124" t="s">
        <v>266</v>
      </c>
      <c r="F5124" t="s">
        <v>220</v>
      </c>
      <c r="G5124" t="s">
        <v>272</v>
      </c>
      <c r="H5124" t="s">
        <v>4</v>
      </c>
      <c r="I5124">
        <v>14</v>
      </c>
      <c r="J5124">
        <v>6</v>
      </c>
      <c r="K5124">
        <v>0</v>
      </c>
      <c r="L5124">
        <v>6</v>
      </c>
      <c r="M5124">
        <v>7</v>
      </c>
      <c r="N5124">
        <v>1</v>
      </c>
      <c r="O5124" s="99">
        <f t="shared" si="161"/>
        <v>14</v>
      </c>
      <c r="P5124" s="88">
        <f t="shared" si="162"/>
        <v>1</v>
      </c>
    </row>
    <row r="5125" spans="1:16" x14ac:dyDescent="0.3">
      <c r="A5125" t="s">
        <v>269</v>
      </c>
      <c r="B5125" s="9" t="s">
        <v>410</v>
      </c>
      <c r="C5125" t="s">
        <v>412</v>
      </c>
      <c r="D5125" t="s">
        <v>138</v>
      </c>
      <c r="E5125" t="s">
        <v>266</v>
      </c>
      <c r="F5125" t="s">
        <v>220</v>
      </c>
      <c r="G5125" t="s">
        <v>272</v>
      </c>
      <c r="H5125" t="s">
        <v>5</v>
      </c>
      <c r="I5125">
        <v>5</v>
      </c>
      <c r="J5125">
        <v>3</v>
      </c>
      <c r="K5125">
        <v>0</v>
      </c>
      <c r="L5125">
        <v>3</v>
      </c>
      <c r="M5125">
        <v>2</v>
      </c>
      <c r="N5125">
        <v>0</v>
      </c>
      <c r="O5125" s="99">
        <f t="shared" si="161"/>
        <v>5</v>
      </c>
      <c r="P5125" s="88">
        <f t="shared" si="162"/>
        <v>0</v>
      </c>
    </row>
    <row r="5126" spans="1:16" x14ac:dyDescent="0.3">
      <c r="A5126" t="s">
        <v>269</v>
      </c>
      <c r="B5126" s="9" t="s">
        <v>410</v>
      </c>
      <c r="C5126" t="s">
        <v>412</v>
      </c>
      <c r="D5126" t="s">
        <v>138</v>
      </c>
      <c r="E5126" t="s">
        <v>266</v>
      </c>
      <c r="F5126" t="s">
        <v>220</v>
      </c>
      <c r="G5126" t="s">
        <v>272</v>
      </c>
      <c r="H5126" t="s">
        <v>6</v>
      </c>
      <c r="I5126">
        <v>3</v>
      </c>
      <c r="J5126">
        <v>2</v>
      </c>
      <c r="K5126">
        <v>0</v>
      </c>
      <c r="L5126">
        <v>2</v>
      </c>
      <c r="M5126">
        <v>0</v>
      </c>
      <c r="N5126">
        <v>1</v>
      </c>
      <c r="O5126" s="99">
        <f t="shared" si="161"/>
        <v>3</v>
      </c>
      <c r="P5126" s="88">
        <f t="shared" si="162"/>
        <v>1</v>
      </c>
    </row>
    <row r="5127" spans="1:16" x14ac:dyDescent="0.3">
      <c r="A5127" t="s">
        <v>269</v>
      </c>
      <c r="B5127" s="9" t="s">
        <v>410</v>
      </c>
      <c r="C5127" t="s">
        <v>412</v>
      </c>
      <c r="D5127" t="s">
        <v>140</v>
      </c>
      <c r="E5127" t="s">
        <v>267</v>
      </c>
      <c r="F5127" t="s">
        <v>239</v>
      </c>
      <c r="G5127" t="s">
        <v>271</v>
      </c>
      <c r="H5127" t="s">
        <v>4</v>
      </c>
      <c r="I5127">
        <v>75</v>
      </c>
      <c r="J5127">
        <v>40</v>
      </c>
      <c r="K5127">
        <v>5</v>
      </c>
      <c r="L5127">
        <v>35</v>
      </c>
      <c r="M5127">
        <v>12</v>
      </c>
      <c r="N5127">
        <v>23</v>
      </c>
      <c r="O5127" s="99">
        <f t="shared" si="161"/>
        <v>75</v>
      </c>
      <c r="P5127" s="88">
        <f t="shared" si="162"/>
        <v>23</v>
      </c>
    </row>
    <row r="5128" spans="1:16" x14ac:dyDescent="0.3">
      <c r="A5128" t="s">
        <v>269</v>
      </c>
      <c r="B5128" s="9" t="s">
        <v>410</v>
      </c>
      <c r="C5128" t="s">
        <v>412</v>
      </c>
      <c r="D5128" t="s">
        <v>140</v>
      </c>
      <c r="E5128" t="s">
        <v>267</v>
      </c>
      <c r="F5128" t="s">
        <v>239</v>
      </c>
      <c r="G5128" t="s">
        <v>271</v>
      </c>
      <c r="H5128" t="s">
        <v>5</v>
      </c>
      <c r="I5128">
        <v>5</v>
      </c>
      <c r="J5128">
        <v>0</v>
      </c>
      <c r="K5128">
        <v>0</v>
      </c>
      <c r="L5128">
        <v>0</v>
      </c>
      <c r="M5128">
        <v>1</v>
      </c>
      <c r="N5128">
        <v>4</v>
      </c>
      <c r="O5128" s="99">
        <f t="shared" si="161"/>
        <v>5</v>
      </c>
      <c r="P5128" s="88">
        <f t="shared" si="162"/>
        <v>4</v>
      </c>
    </row>
    <row r="5129" spans="1:16" x14ac:dyDescent="0.3">
      <c r="A5129" t="s">
        <v>269</v>
      </c>
      <c r="B5129" s="9" t="s">
        <v>410</v>
      </c>
      <c r="C5129" t="s">
        <v>412</v>
      </c>
      <c r="D5129" t="s">
        <v>140</v>
      </c>
      <c r="E5129" t="s">
        <v>267</v>
      </c>
      <c r="F5129" t="s">
        <v>239</v>
      </c>
      <c r="G5129" t="s">
        <v>271</v>
      </c>
      <c r="H5129" t="s">
        <v>7</v>
      </c>
      <c r="I5129">
        <v>3</v>
      </c>
      <c r="J5129">
        <v>2</v>
      </c>
      <c r="K5129">
        <v>0</v>
      </c>
      <c r="L5129">
        <v>2</v>
      </c>
      <c r="M5129">
        <v>1</v>
      </c>
      <c r="N5129">
        <v>0</v>
      </c>
      <c r="O5129" s="99">
        <f t="shared" si="161"/>
        <v>3</v>
      </c>
      <c r="P5129" s="88">
        <f t="shared" si="162"/>
        <v>0</v>
      </c>
    </row>
    <row r="5130" spans="1:16" x14ac:dyDescent="0.3">
      <c r="A5130" t="s">
        <v>269</v>
      </c>
      <c r="B5130" s="9" t="s">
        <v>410</v>
      </c>
      <c r="C5130" t="s">
        <v>412</v>
      </c>
      <c r="D5130" t="s">
        <v>140</v>
      </c>
      <c r="E5130" t="s">
        <v>267</v>
      </c>
      <c r="F5130" t="s">
        <v>239</v>
      </c>
      <c r="G5130" t="s">
        <v>271</v>
      </c>
      <c r="H5130" t="s">
        <v>6</v>
      </c>
      <c r="I5130">
        <v>7</v>
      </c>
      <c r="J5130">
        <v>6</v>
      </c>
      <c r="K5130">
        <v>4</v>
      </c>
      <c r="L5130">
        <v>2</v>
      </c>
      <c r="M5130">
        <v>0</v>
      </c>
      <c r="N5130">
        <v>1</v>
      </c>
      <c r="O5130" s="99">
        <f t="shared" si="161"/>
        <v>7</v>
      </c>
      <c r="P5130" s="88">
        <f t="shared" si="162"/>
        <v>1</v>
      </c>
    </row>
    <row r="5131" spans="1:16" x14ac:dyDescent="0.3">
      <c r="A5131" t="s">
        <v>269</v>
      </c>
      <c r="B5131" s="9" t="s">
        <v>410</v>
      </c>
      <c r="C5131" t="s">
        <v>413</v>
      </c>
      <c r="D5131" t="s">
        <v>52</v>
      </c>
      <c r="E5131" t="s">
        <v>219</v>
      </c>
      <c r="F5131" t="s">
        <v>220</v>
      </c>
      <c r="G5131" t="s">
        <v>271</v>
      </c>
      <c r="H5131" t="s">
        <v>4</v>
      </c>
      <c r="I5131">
        <v>24</v>
      </c>
      <c r="J5131">
        <v>16</v>
      </c>
      <c r="K5131">
        <v>1</v>
      </c>
      <c r="L5131">
        <v>15</v>
      </c>
      <c r="M5131">
        <v>7</v>
      </c>
      <c r="N5131">
        <v>1</v>
      </c>
      <c r="O5131" s="99">
        <f t="shared" si="161"/>
        <v>24</v>
      </c>
      <c r="P5131" s="88">
        <f t="shared" si="162"/>
        <v>1</v>
      </c>
    </row>
    <row r="5132" spans="1:16" x14ac:dyDescent="0.3">
      <c r="A5132" t="s">
        <v>269</v>
      </c>
      <c r="B5132" s="9" t="s">
        <v>410</v>
      </c>
      <c r="C5132" t="s">
        <v>413</v>
      </c>
      <c r="D5132" t="s">
        <v>52</v>
      </c>
      <c r="E5132" t="s">
        <v>219</v>
      </c>
      <c r="F5132" t="s">
        <v>220</v>
      </c>
      <c r="G5132" t="s">
        <v>271</v>
      </c>
      <c r="H5132" t="s">
        <v>5</v>
      </c>
      <c r="I5132">
        <v>4</v>
      </c>
      <c r="J5132">
        <v>1</v>
      </c>
      <c r="K5132">
        <v>0</v>
      </c>
      <c r="L5132">
        <v>1</v>
      </c>
      <c r="M5132">
        <v>3</v>
      </c>
      <c r="N5132">
        <v>0</v>
      </c>
      <c r="O5132" s="99">
        <f t="shared" si="161"/>
        <v>4</v>
      </c>
      <c r="P5132" s="88">
        <f t="shared" si="162"/>
        <v>0</v>
      </c>
    </row>
    <row r="5133" spans="1:16" x14ac:dyDescent="0.3">
      <c r="A5133" t="s">
        <v>269</v>
      </c>
      <c r="B5133" s="9" t="s">
        <v>410</v>
      </c>
      <c r="C5133" t="s">
        <v>413</v>
      </c>
      <c r="D5133" t="s">
        <v>52</v>
      </c>
      <c r="E5133" t="s">
        <v>219</v>
      </c>
      <c r="F5133" t="s">
        <v>220</v>
      </c>
      <c r="G5133" t="s">
        <v>271</v>
      </c>
      <c r="H5133" t="s">
        <v>6</v>
      </c>
      <c r="I5133">
        <v>2</v>
      </c>
      <c r="J5133">
        <v>1</v>
      </c>
      <c r="K5133">
        <v>0</v>
      </c>
      <c r="L5133">
        <v>1</v>
      </c>
      <c r="M5133">
        <v>1</v>
      </c>
      <c r="N5133">
        <v>0</v>
      </c>
      <c r="O5133" s="99">
        <f t="shared" si="161"/>
        <v>2</v>
      </c>
      <c r="P5133" s="88">
        <f t="shared" si="162"/>
        <v>0</v>
      </c>
    </row>
    <row r="5134" spans="1:16" x14ac:dyDescent="0.3">
      <c r="A5134" t="s">
        <v>269</v>
      </c>
      <c r="B5134" s="9" t="s">
        <v>410</v>
      </c>
      <c r="C5134" t="s">
        <v>413</v>
      </c>
      <c r="D5134" t="s">
        <v>54</v>
      </c>
      <c r="E5134" t="s">
        <v>222</v>
      </c>
      <c r="F5134" t="s">
        <v>220</v>
      </c>
      <c r="G5134" t="s">
        <v>272</v>
      </c>
      <c r="H5134" t="s">
        <v>4</v>
      </c>
      <c r="I5134">
        <v>13</v>
      </c>
      <c r="J5134">
        <v>11</v>
      </c>
      <c r="K5134">
        <v>3</v>
      </c>
      <c r="L5134">
        <v>8</v>
      </c>
      <c r="M5134">
        <v>0</v>
      </c>
      <c r="N5134">
        <v>2</v>
      </c>
      <c r="O5134" s="99">
        <f t="shared" si="161"/>
        <v>13</v>
      </c>
      <c r="P5134" s="88">
        <f t="shared" si="162"/>
        <v>2</v>
      </c>
    </row>
    <row r="5135" spans="1:16" x14ac:dyDescent="0.3">
      <c r="A5135" t="s">
        <v>269</v>
      </c>
      <c r="B5135" s="9" t="s">
        <v>410</v>
      </c>
      <c r="C5135" t="s">
        <v>413</v>
      </c>
      <c r="D5135" t="s">
        <v>54</v>
      </c>
      <c r="E5135" t="s">
        <v>222</v>
      </c>
      <c r="F5135" t="s">
        <v>220</v>
      </c>
      <c r="G5135" t="s">
        <v>272</v>
      </c>
      <c r="H5135" t="s">
        <v>5</v>
      </c>
      <c r="I5135">
        <v>1</v>
      </c>
      <c r="J5135">
        <v>0</v>
      </c>
      <c r="K5135">
        <v>0</v>
      </c>
      <c r="L5135">
        <v>0</v>
      </c>
      <c r="M5135">
        <v>1</v>
      </c>
      <c r="N5135">
        <v>0</v>
      </c>
      <c r="O5135" s="99">
        <f t="shared" si="161"/>
        <v>1</v>
      </c>
      <c r="P5135" s="88">
        <f t="shared" si="162"/>
        <v>0</v>
      </c>
    </row>
    <row r="5136" spans="1:16" x14ac:dyDescent="0.3">
      <c r="A5136" t="s">
        <v>269</v>
      </c>
      <c r="B5136" s="9" t="s">
        <v>410</v>
      </c>
      <c r="C5136" t="s">
        <v>413</v>
      </c>
      <c r="D5136" t="s">
        <v>56</v>
      </c>
      <c r="E5136" t="s">
        <v>224</v>
      </c>
      <c r="F5136" t="s">
        <v>220</v>
      </c>
      <c r="G5136" t="s">
        <v>271</v>
      </c>
      <c r="H5136" t="s">
        <v>4</v>
      </c>
      <c r="I5136">
        <v>17</v>
      </c>
      <c r="J5136">
        <v>9</v>
      </c>
      <c r="K5136">
        <v>3</v>
      </c>
      <c r="L5136">
        <v>6</v>
      </c>
      <c r="M5136">
        <v>6</v>
      </c>
      <c r="N5136">
        <v>2</v>
      </c>
      <c r="O5136" s="99">
        <f t="shared" si="161"/>
        <v>17</v>
      </c>
      <c r="P5136" s="88">
        <f t="shared" si="162"/>
        <v>2</v>
      </c>
    </row>
    <row r="5137" spans="1:16" x14ac:dyDescent="0.3">
      <c r="A5137" t="s">
        <v>269</v>
      </c>
      <c r="B5137" s="9" t="s">
        <v>410</v>
      </c>
      <c r="C5137" t="s">
        <v>413</v>
      </c>
      <c r="D5137" t="s">
        <v>56</v>
      </c>
      <c r="E5137" t="s">
        <v>224</v>
      </c>
      <c r="F5137" t="s">
        <v>220</v>
      </c>
      <c r="G5137" t="s">
        <v>271</v>
      </c>
      <c r="H5137" t="s">
        <v>7</v>
      </c>
      <c r="I5137">
        <v>1</v>
      </c>
      <c r="J5137">
        <v>1</v>
      </c>
      <c r="K5137">
        <v>1</v>
      </c>
      <c r="L5137">
        <v>0</v>
      </c>
      <c r="M5137">
        <v>0</v>
      </c>
      <c r="N5137">
        <v>0</v>
      </c>
      <c r="O5137" s="99">
        <f t="shared" si="161"/>
        <v>1</v>
      </c>
      <c r="P5137" s="88">
        <f t="shared" si="162"/>
        <v>0</v>
      </c>
    </row>
    <row r="5138" spans="1:16" x14ac:dyDescent="0.3">
      <c r="A5138" t="s">
        <v>269</v>
      </c>
      <c r="B5138" s="9" t="s">
        <v>410</v>
      </c>
      <c r="C5138" t="s">
        <v>413</v>
      </c>
      <c r="D5138" t="s">
        <v>56</v>
      </c>
      <c r="E5138" t="s">
        <v>224</v>
      </c>
      <c r="F5138" t="s">
        <v>220</v>
      </c>
      <c r="G5138" t="s">
        <v>271</v>
      </c>
      <c r="H5138" t="s">
        <v>6</v>
      </c>
      <c r="I5138">
        <v>3</v>
      </c>
      <c r="J5138">
        <v>2</v>
      </c>
      <c r="K5138">
        <v>0</v>
      </c>
      <c r="L5138">
        <v>2</v>
      </c>
      <c r="M5138">
        <v>1</v>
      </c>
      <c r="N5138">
        <v>0</v>
      </c>
      <c r="O5138" s="99">
        <f t="shared" si="161"/>
        <v>3</v>
      </c>
      <c r="P5138" s="88">
        <f t="shared" si="162"/>
        <v>0</v>
      </c>
    </row>
    <row r="5139" spans="1:16" x14ac:dyDescent="0.3">
      <c r="A5139" t="s">
        <v>269</v>
      </c>
      <c r="B5139" s="9" t="s">
        <v>410</v>
      </c>
      <c r="C5139" t="s">
        <v>413</v>
      </c>
      <c r="D5139" t="s">
        <v>58</v>
      </c>
      <c r="E5139" t="s">
        <v>225</v>
      </c>
      <c r="F5139" t="s">
        <v>220</v>
      </c>
      <c r="G5139" t="s">
        <v>272</v>
      </c>
      <c r="H5139" t="s">
        <v>4</v>
      </c>
      <c r="I5139">
        <v>19</v>
      </c>
      <c r="J5139">
        <v>9</v>
      </c>
      <c r="K5139">
        <v>1</v>
      </c>
      <c r="L5139">
        <v>8</v>
      </c>
      <c r="M5139">
        <v>9</v>
      </c>
      <c r="N5139">
        <v>1</v>
      </c>
      <c r="O5139" s="99">
        <f t="shared" si="161"/>
        <v>19</v>
      </c>
      <c r="P5139" s="88">
        <f t="shared" si="162"/>
        <v>1</v>
      </c>
    </row>
    <row r="5140" spans="1:16" x14ac:dyDescent="0.3">
      <c r="A5140" t="s">
        <v>269</v>
      </c>
      <c r="B5140" s="9" t="s">
        <v>410</v>
      </c>
      <c r="C5140" t="s">
        <v>413</v>
      </c>
      <c r="D5140" t="s">
        <v>58</v>
      </c>
      <c r="E5140" t="s">
        <v>225</v>
      </c>
      <c r="F5140" t="s">
        <v>220</v>
      </c>
      <c r="G5140" t="s">
        <v>272</v>
      </c>
      <c r="H5140" t="s">
        <v>5</v>
      </c>
      <c r="I5140">
        <v>3</v>
      </c>
      <c r="J5140">
        <v>2</v>
      </c>
      <c r="K5140">
        <v>0</v>
      </c>
      <c r="L5140">
        <v>2</v>
      </c>
      <c r="M5140">
        <v>0</v>
      </c>
      <c r="N5140">
        <v>1</v>
      </c>
      <c r="O5140" s="99">
        <f t="shared" si="161"/>
        <v>3</v>
      </c>
      <c r="P5140" s="88">
        <f t="shared" si="162"/>
        <v>1</v>
      </c>
    </row>
    <row r="5141" spans="1:16" x14ac:dyDescent="0.3">
      <c r="A5141" t="s">
        <v>269</v>
      </c>
      <c r="B5141" s="9" t="s">
        <v>410</v>
      </c>
      <c r="C5141" t="s">
        <v>413</v>
      </c>
      <c r="D5141" t="s">
        <v>58</v>
      </c>
      <c r="E5141" t="s">
        <v>225</v>
      </c>
      <c r="F5141" t="s">
        <v>220</v>
      </c>
      <c r="G5141" t="s">
        <v>272</v>
      </c>
      <c r="H5141" t="s">
        <v>7</v>
      </c>
      <c r="I5141">
        <v>1</v>
      </c>
      <c r="J5141">
        <v>0</v>
      </c>
      <c r="K5141">
        <v>0</v>
      </c>
      <c r="L5141">
        <v>0</v>
      </c>
      <c r="M5141">
        <v>0</v>
      </c>
      <c r="N5141">
        <v>1</v>
      </c>
      <c r="O5141" s="99">
        <f t="shared" si="161"/>
        <v>1</v>
      </c>
      <c r="P5141" s="88">
        <f t="shared" si="162"/>
        <v>1</v>
      </c>
    </row>
    <row r="5142" spans="1:16" x14ac:dyDescent="0.3">
      <c r="A5142" t="s">
        <v>269</v>
      </c>
      <c r="B5142" s="9" t="s">
        <v>410</v>
      </c>
      <c r="C5142" t="s">
        <v>413</v>
      </c>
      <c r="D5142" t="s">
        <v>58</v>
      </c>
      <c r="E5142" t="s">
        <v>225</v>
      </c>
      <c r="F5142" t="s">
        <v>220</v>
      </c>
      <c r="G5142" t="s">
        <v>272</v>
      </c>
      <c r="H5142" t="s">
        <v>6</v>
      </c>
      <c r="I5142">
        <v>2</v>
      </c>
      <c r="J5142">
        <v>2</v>
      </c>
      <c r="K5142">
        <v>1</v>
      </c>
      <c r="L5142">
        <v>1</v>
      </c>
      <c r="M5142">
        <v>0</v>
      </c>
      <c r="N5142">
        <v>0</v>
      </c>
      <c r="O5142" s="99">
        <f t="shared" si="161"/>
        <v>2</v>
      </c>
      <c r="P5142" s="88">
        <f t="shared" si="162"/>
        <v>0</v>
      </c>
    </row>
    <row r="5143" spans="1:16" x14ac:dyDescent="0.3">
      <c r="A5143" t="s">
        <v>269</v>
      </c>
      <c r="B5143" s="9" t="s">
        <v>410</v>
      </c>
      <c r="C5143" t="s">
        <v>413</v>
      </c>
      <c r="D5143" t="s">
        <v>60</v>
      </c>
      <c r="E5143" t="s">
        <v>226</v>
      </c>
      <c r="F5143" t="s">
        <v>220</v>
      </c>
      <c r="G5143" t="s">
        <v>273</v>
      </c>
      <c r="H5143" t="s">
        <v>4</v>
      </c>
      <c r="I5143">
        <v>8</v>
      </c>
      <c r="J5143">
        <v>4</v>
      </c>
      <c r="K5143">
        <v>1</v>
      </c>
      <c r="L5143">
        <v>3</v>
      </c>
      <c r="M5143">
        <v>3</v>
      </c>
      <c r="N5143">
        <v>1</v>
      </c>
      <c r="O5143" s="99">
        <f t="shared" si="161"/>
        <v>8</v>
      </c>
      <c r="P5143" s="88">
        <f t="shared" si="162"/>
        <v>1</v>
      </c>
    </row>
    <row r="5144" spans="1:16" x14ac:dyDescent="0.3">
      <c r="A5144" t="s">
        <v>269</v>
      </c>
      <c r="B5144" s="9" t="s">
        <v>410</v>
      </c>
      <c r="C5144" t="s">
        <v>413</v>
      </c>
      <c r="D5144" t="s">
        <v>60</v>
      </c>
      <c r="E5144" t="s">
        <v>226</v>
      </c>
      <c r="F5144" t="s">
        <v>220</v>
      </c>
      <c r="G5144" t="s">
        <v>273</v>
      </c>
      <c r="H5144" t="s">
        <v>5</v>
      </c>
      <c r="I5144">
        <v>3</v>
      </c>
      <c r="J5144">
        <v>2</v>
      </c>
      <c r="K5144">
        <v>1</v>
      </c>
      <c r="L5144">
        <v>1</v>
      </c>
      <c r="M5144">
        <v>1</v>
      </c>
      <c r="N5144">
        <v>0</v>
      </c>
      <c r="O5144" s="99">
        <f t="shared" si="161"/>
        <v>3</v>
      </c>
      <c r="P5144" s="88">
        <f t="shared" si="162"/>
        <v>0</v>
      </c>
    </row>
    <row r="5145" spans="1:16" x14ac:dyDescent="0.3">
      <c r="A5145" t="s">
        <v>269</v>
      </c>
      <c r="B5145" s="9" t="s">
        <v>410</v>
      </c>
      <c r="C5145" t="s">
        <v>413</v>
      </c>
      <c r="D5145" t="s">
        <v>60</v>
      </c>
      <c r="E5145" t="s">
        <v>226</v>
      </c>
      <c r="F5145" t="s">
        <v>220</v>
      </c>
      <c r="G5145" t="s">
        <v>273</v>
      </c>
      <c r="H5145" t="s">
        <v>7</v>
      </c>
      <c r="I5145">
        <v>1</v>
      </c>
      <c r="J5145">
        <v>0</v>
      </c>
      <c r="K5145">
        <v>0</v>
      </c>
      <c r="L5145">
        <v>0</v>
      </c>
      <c r="M5145">
        <v>1</v>
      </c>
      <c r="N5145">
        <v>0</v>
      </c>
      <c r="O5145" s="99">
        <f t="shared" si="161"/>
        <v>1</v>
      </c>
      <c r="P5145" s="88">
        <f t="shared" si="162"/>
        <v>0</v>
      </c>
    </row>
    <row r="5146" spans="1:16" x14ac:dyDescent="0.3">
      <c r="A5146" t="s">
        <v>269</v>
      </c>
      <c r="B5146" s="9" t="s">
        <v>410</v>
      </c>
      <c r="C5146" t="s">
        <v>413</v>
      </c>
      <c r="D5146" t="s">
        <v>60</v>
      </c>
      <c r="E5146" t="s">
        <v>226</v>
      </c>
      <c r="F5146" t="s">
        <v>220</v>
      </c>
      <c r="G5146" t="s">
        <v>273</v>
      </c>
      <c r="H5146" t="s">
        <v>6</v>
      </c>
      <c r="I5146">
        <v>4</v>
      </c>
      <c r="J5146">
        <v>2</v>
      </c>
      <c r="K5146">
        <v>2</v>
      </c>
      <c r="L5146">
        <v>0</v>
      </c>
      <c r="M5146">
        <v>2</v>
      </c>
      <c r="N5146">
        <v>0</v>
      </c>
      <c r="O5146" s="99">
        <f t="shared" si="161"/>
        <v>4</v>
      </c>
      <c r="P5146" s="88">
        <f t="shared" si="162"/>
        <v>0</v>
      </c>
    </row>
    <row r="5147" spans="1:16" x14ac:dyDescent="0.3">
      <c r="A5147" t="s">
        <v>269</v>
      </c>
      <c r="B5147" s="9" t="s">
        <v>410</v>
      </c>
      <c r="C5147" t="s">
        <v>413</v>
      </c>
      <c r="D5147" t="s">
        <v>62</v>
      </c>
      <c r="E5147" t="s">
        <v>228</v>
      </c>
      <c r="F5147" t="s">
        <v>220</v>
      </c>
      <c r="G5147" t="s">
        <v>272</v>
      </c>
      <c r="H5147" t="s">
        <v>4</v>
      </c>
      <c r="I5147">
        <v>25</v>
      </c>
      <c r="J5147">
        <v>11</v>
      </c>
      <c r="K5147">
        <v>2</v>
      </c>
      <c r="L5147">
        <v>9</v>
      </c>
      <c r="M5147">
        <v>3</v>
      </c>
      <c r="N5147">
        <v>11</v>
      </c>
      <c r="O5147" s="99">
        <f t="shared" si="161"/>
        <v>25</v>
      </c>
      <c r="P5147" s="88">
        <f t="shared" si="162"/>
        <v>11</v>
      </c>
    </row>
    <row r="5148" spans="1:16" x14ac:dyDescent="0.3">
      <c r="A5148" t="s">
        <v>269</v>
      </c>
      <c r="B5148" s="9" t="s">
        <v>410</v>
      </c>
      <c r="C5148" t="s">
        <v>413</v>
      </c>
      <c r="D5148" t="s">
        <v>62</v>
      </c>
      <c r="E5148" t="s">
        <v>228</v>
      </c>
      <c r="F5148" t="s">
        <v>220</v>
      </c>
      <c r="G5148" t="s">
        <v>272</v>
      </c>
      <c r="H5148" t="s">
        <v>5</v>
      </c>
      <c r="I5148">
        <v>3</v>
      </c>
      <c r="J5148">
        <v>2</v>
      </c>
      <c r="K5148">
        <v>1</v>
      </c>
      <c r="L5148">
        <v>1</v>
      </c>
      <c r="M5148">
        <v>1</v>
      </c>
      <c r="N5148">
        <v>0</v>
      </c>
      <c r="O5148" s="99">
        <f t="shared" si="161"/>
        <v>3</v>
      </c>
      <c r="P5148" s="88">
        <f t="shared" si="162"/>
        <v>0</v>
      </c>
    </row>
    <row r="5149" spans="1:16" x14ac:dyDescent="0.3">
      <c r="A5149" t="s">
        <v>269</v>
      </c>
      <c r="B5149" s="9" t="s">
        <v>410</v>
      </c>
      <c r="C5149" t="s">
        <v>413</v>
      </c>
      <c r="D5149" t="s">
        <v>64</v>
      </c>
      <c r="E5149" t="s">
        <v>229</v>
      </c>
      <c r="F5149" t="s">
        <v>220</v>
      </c>
      <c r="G5149" t="s">
        <v>271</v>
      </c>
      <c r="H5149" t="s">
        <v>4</v>
      </c>
      <c r="I5149">
        <v>7</v>
      </c>
      <c r="J5149">
        <v>2</v>
      </c>
      <c r="K5149">
        <v>0</v>
      </c>
      <c r="L5149">
        <v>2</v>
      </c>
      <c r="M5149">
        <v>1</v>
      </c>
      <c r="N5149">
        <v>4</v>
      </c>
      <c r="O5149" s="99">
        <f t="shared" si="161"/>
        <v>7</v>
      </c>
      <c r="P5149" s="88">
        <f t="shared" si="162"/>
        <v>4</v>
      </c>
    </row>
    <row r="5150" spans="1:16" x14ac:dyDescent="0.3">
      <c r="A5150" t="s">
        <v>269</v>
      </c>
      <c r="B5150" s="9" t="s">
        <v>410</v>
      </c>
      <c r="C5150" t="s">
        <v>413</v>
      </c>
      <c r="D5150" t="s">
        <v>64</v>
      </c>
      <c r="E5150" t="s">
        <v>229</v>
      </c>
      <c r="F5150" t="s">
        <v>220</v>
      </c>
      <c r="G5150" t="s">
        <v>271</v>
      </c>
      <c r="H5150" t="s">
        <v>5</v>
      </c>
      <c r="I5150">
        <v>1</v>
      </c>
      <c r="J5150">
        <v>0</v>
      </c>
      <c r="K5150">
        <v>0</v>
      </c>
      <c r="L5150">
        <v>0</v>
      </c>
      <c r="M5150">
        <v>0</v>
      </c>
      <c r="N5150">
        <v>1</v>
      </c>
      <c r="O5150" s="99">
        <f t="shared" si="161"/>
        <v>1</v>
      </c>
      <c r="P5150" s="88">
        <f t="shared" si="162"/>
        <v>1</v>
      </c>
    </row>
    <row r="5151" spans="1:16" x14ac:dyDescent="0.3">
      <c r="A5151" t="s">
        <v>269</v>
      </c>
      <c r="B5151" s="9" t="s">
        <v>410</v>
      </c>
      <c r="C5151" t="s">
        <v>413</v>
      </c>
      <c r="D5151" t="s">
        <v>64</v>
      </c>
      <c r="E5151" t="s">
        <v>229</v>
      </c>
      <c r="F5151" t="s">
        <v>220</v>
      </c>
      <c r="G5151" t="s">
        <v>271</v>
      </c>
      <c r="H5151" t="s">
        <v>6</v>
      </c>
      <c r="I5151">
        <v>1</v>
      </c>
      <c r="J5151">
        <v>1</v>
      </c>
      <c r="K5151">
        <v>1</v>
      </c>
      <c r="L5151">
        <v>0</v>
      </c>
      <c r="M5151">
        <v>0</v>
      </c>
      <c r="N5151">
        <v>0</v>
      </c>
      <c r="O5151" s="99">
        <f t="shared" si="161"/>
        <v>1</v>
      </c>
      <c r="P5151" s="88">
        <f t="shared" si="162"/>
        <v>0</v>
      </c>
    </row>
    <row r="5152" spans="1:16" x14ac:dyDescent="0.3">
      <c r="A5152" t="s">
        <v>269</v>
      </c>
      <c r="B5152" s="9" t="s">
        <v>410</v>
      </c>
      <c r="C5152" t="s">
        <v>413</v>
      </c>
      <c r="D5152" t="s">
        <v>66</v>
      </c>
      <c r="E5152" t="s">
        <v>230</v>
      </c>
      <c r="F5152" t="s">
        <v>220</v>
      </c>
      <c r="G5152" t="s">
        <v>273</v>
      </c>
      <c r="H5152" t="s">
        <v>4</v>
      </c>
      <c r="I5152">
        <v>5</v>
      </c>
      <c r="J5152">
        <v>3</v>
      </c>
      <c r="K5152">
        <v>0</v>
      </c>
      <c r="L5152">
        <v>3</v>
      </c>
      <c r="M5152">
        <v>2</v>
      </c>
      <c r="N5152">
        <v>0</v>
      </c>
      <c r="O5152" s="99">
        <f t="shared" si="161"/>
        <v>5</v>
      </c>
      <c r="P5152" s="88">
        <f t="shared" si="162"/>
        <v>0</v>
      </c>
    </row>
    <row r="5153" spans="1:16" x14ac:dyDescent="0.3">
      <c r="A5153" t="s">
        <v>269</v>
      </c>
      <c r="B5153" s="9" t="s">
        <v>410</v>
      </c>
      <c r="C5153" t="s">
        <v>413</v>
      </c>
      <c r="D5153" t="s">
        <v>68</v>
      </c>
      <c r="E5153" t="s">
        <v>231</v>
      </c>
      <c r="F5153" t="s">
        <v>220</v>
      </c>
      <c r="G5153" t="s">
        <v>273</v>
      </c>
      <c r="H5153" t="s">
        <v>4</v>
      </c>
      <c r="I5153">
        <v>6</v>
      </c>
      <c r="J5153">
        <v>5</v>
      </c>
      <c r="K5153">
        <v>1</v>
      </c>
      <c r="L5153">
        <v>4</v>
      </c>
      <c r="M5153">
        <v>1</v>
      </c>
      <c r="N5153">
        <v>0</v>
      </c>
      <c r="O5153" s="99">
        <f t="shared" si="161"/>
        <v>6</v>
      </c>
      <c r="P5153" s="88">
        <f t="shared" si="162"/>
        <v>0</v>
      </c>
    </row>
    <row r="5154" spans="1:16" x14ac:dyDescent="0.3">
      <c r="A5154" t="s">
        <v>269</v>
      </c>
      <c r="B5154" s="9" t="s">
        <v>410</v>
      </c>
      <c r="C5154" t="s">
        <v>413</v>
      </c>
      <c r="D5154" t="s">
        <v>70</v>
      </c>
      <c r="E5154" t="s">
        <v>232</v>
      </c>
      <c r="F5154" t="s">
        <v>220</v>
      </c>
      <c r="G5154" t="s">
        <v>272</v>
      </c>
      <c r="H5154" t="s">
        <v>4</v>
      </c>
      <c r="I5154">
        <v>34</v>
      </c>
      <c r="J5154">
        <v>19</v>
      </c>
      <c r="K5154">
        <v>1</v>
      </c>
      <c r="L5154">
        <v>18</v>
      </c>
      <c r="M5154">
        <v>12</v>
      </c>
      <c r="N5154">
        <v>3</v>
      </c>
      <c r="O5154" s="99">
        <f t="shared" si="161"/>
        <v>34</v>
      </c>
      <c r="P5154" s="88">
        <f t="shared" si="162"/>
        <v>3</v>
      </c>
    </row>
    <row r="5155" spans="1:16" x14ac:dyDescent="0.3">
      <c r="A5155" t="s">
        <v>269</v>
      </c>
      <c r="B5155" s="9" t="s">
        <v>410</v>
      </c>
      <c r="C5155" t="s">
        <v>413</v>
      </c>
      <c r="D5155" t="s">
        <v>70</v>
      </c>
      <c r="E5155" t="s">
        <v>232</v>
      </c>
      <c r="F5155" t="s">
        <v>220</v>
      </c>
      <c r="G5155" t="s">
        <v>272</v>
      </c>
      <c r="H5155" t="s">
        <v>5</v>
      </c>
      <c r="I5155">
        <v>7</v>
      </c>
      <c r="J5155">
        <v>7</v>
      </c>
      <c r="K5155">
        <v>0</v>
      </c>
      <c r="L5155">
        <v>7</v>
      </c>
      <c r="M5155">
        <v>0</v>
      </c>
      <c r="N5155">
        <v>0</v>
      </c>
      <c r="O5155" s="99">
        <f t="shared" si="161"/>
        <v>7</v>
      </c>
      <c r="P5155" s="88">
        <f t="shared" si="162"/>
        <v>0</v>
      </c>
    </row>
    <row r="5156" spans="1:16" x14ac:dyDescent="0.3">
      <c r="A5156" t="s">
        <v>269</v>
      </c>
      <c r="B5156" s="9" t="s">
        <v>410</v>
      </c>
      <c r="C5156" t="s">
        <v>413</v>
      </c>
      <c r="D5156" t="s">
        <v>70</v>
      </c>
      <c r="E5156" t="s">
        <v>232</v>
      </c>
      <c r="F5156" t="s">
        <v>220</v>
      </c>
      <c r="G5156" t="s">
        <v>272</v>
      </c>
      <c r="H5156" t="s">
        <v>7</v>
      </c>
      <c r="I5156">
        <v>3</v>
      </c>
      <c r="J5156">
        <v>2</v>
      </c>
      <c r="K5156">
        <v>0</v>
      </c>
      <c r="L5156">
        <v>2</v>
      </c>
      <c r="M5156">
        <v>1</v>
      </c>
      <c r="N5156">
        <v>0</v>
      </c>
      <c r="O5156" s="99">
        <f t="shared" si="161"/>
        <v>3</v>
      </c>
      <c r="P5156" s="88">
        <f t="shared" si="162"/>
        <v>0</v>
      </c>
    </row>
    <row r="5157" spans="1:16" x14ac:dyDescent="0.3">
      <c r="A5157" t="s">
        <v>269</v>
      </c>
      <c r="B5157" s="9" t="s">
        <v>410</v>
      </c>
      <c r="C5157" t="s">
        <v>413</v>
      </c>
      <c r="D5157" t="s">
        <v>70</v>
      </c>
      <c r="E5157" t="s">
        <v>232</v>
      </c>
      <c r="F5157" t="s">
        <v>220</v>
      </c>
      <c r="G5157" t="s">
        <v>272</v>
      </c>
      <c r="H5157" t="s">
        <v>6</v>
      </c>
      <c r="I5157">
        <v>6</v>
      </c>
      <c r="J5157">
        <v>2</v>
      </c>
      <c r="K5157">
        <v>0</v>
      </c>
      <c r="L5157">
        <v>2</v>
      </c>
      <c r="M5157">
        <v>2</v>
      </c>
      <c r="N5157">
        <v>2</v>
      </c>
      <c r="O5157" s="99">
        <f t="shared" si="161"/>
        <v>6</v>
      </c>
      <c r="P5157" s="88">
        <f t="shared" si="162"/>
        <v>2</v>
      </c>
    </row>
    <row r="5158" spans="1:16" x14ac:dyDescent="0.3">
      <c r="A5158" t="s">
        <v>269</v>
      </c>
      <c r="B5158" s="9" t="s">
        <v>410</v>
      </c>
      <c r="C5158" t="s">
        <v>413</v>
      </c>
      <c r="D5158" t="s">
        <v>72</v>
      </c>
      <c r="E5158" t="s">
        <v>233</v>
      </c>
      <c r="F5158" t="s">
        <v>220</v>
      </c>
      <c r="G5158" t="s">
        <v>273</v>
      </c>
      <c r="H5158" t="s">
        <v>4</v>
      </c>
      <c r="I5158">
        <v>54</v>
      </c>
      <c r="J5158">
        <v>26</v>
      </c>
      <c r="K5158">
        <v>5</v>
      </c>
      <c r="L5158">
        <v>21</v>
      </c>
      <c r="M5158">
        <v>14</v>
      </c>
      <c r="N5158">
        <v>14</v>
      </c>
      <c r="O5158" s="99">
        <f t="shared" si="161"/>
        <v>54</v>
      </c>
      <c r="P5158" s="88">
        <f t="shared" si="162"/>
        <v>14</v>
      </c>
    </row>
    <row r="5159" spans="1:16" x14ac:dyDescent="0.3">
      <c r="A5159" t="s">
        <v>269</v>
      </c>
      <c r="B5159" s="9" t="s">
        <v>410</v>
      </c>
      <c r="C5159" t="s">
        <v>413</v>
      </c>
      <c r="D5159" t="s">
        <v>72</v>
      </c>
      <c r="E5159" t="s">
        <v>233</v>
      </c>
      <c r="F5159" t="s">
        <v>220</v>
      </c>
      <c r="G5159" t="s">
        <v>273</v>
      </c>
      <c r="H5159" t="s">
        <v>5</v>
      </c>
      <c r="I5159">
        <v>6</v>
      </c>
      <c r="J5159">
        <v>0</v>
      </c>
      <c r="K5159">
        <v>0</v>
      </c>
      <c r="L5159">
        <v>0</v>
      </c>
      <c r="M5159">
        <v>3</v>
      </c>
      <c r="N5159">
        <v>3</v>
      </c>
      <c r="O5159" s="99">
        <f t="shared" si="161"/>
        <v>6</v>
      </c>
      <c r="P5159" s="88">
        <f t="shared" si="162"/>
        <v>3</v>
      </c>
    </row>
    <row r="5160" spans="1:16" x14ac:dyDescent="0.3">
      <c r="A5160" t="s">
        <v>269</v>
      </c>
      <c r="B5160" s="9" t="s">
        <v>410</v>
      </c>
      <c r="C5160" t="s">
        <v>413</v>
      </c>
      <c r="D5160" t="s">
        <v>72</v>
      </c>
      <c r="E5160" t="s">
        <v>233</v>
      </c>
      <c r="F5160" t="s">
        <v>220</v>
      </c>
      <c r="G5160" t="s">
        <v>273</v>
      </c>
      <c r="H5160" t="s">
        <v>7</v>
      </c>
      <c r="I5160">
        <v>1</v>
      </c>
      <c r="J5160">
        <v>1</v>
      </c>
      <c r="K5160">
        <v>0</v>
      </c>
      <c r="L5160">
        <v>1</v>
      </c>
      <c r="M5160">
        <v>0</v>
      </c>
      <c r="N5160">
        <v>0</v>
      </c>
      <c r="O5160" s="99">
        <f t="shared" si="161"/>
        <v>1</v>
      </c>
      <c r="P5160" s="88">
        <f t="shared" si="162"/>
        <v>0</v>
      </c>
    </row>
    <row r="5161" spans="1:16" x14ac:dyDescent="0.3">
      <c r="A5161" t="s">
        <v>269</v>
      </c>
      <c r="B5161" s="9" t="s">
        <v>410</v>
      </c>
      <c r="C5161" t="s">
        <v>413</v>
      </c>
      <c r="D5161" t="s">
        <v>72</v>
      </c>
      <c r="E5161" t="s">
        <v>233</v>
      </c>
      <c r="F5161" t="s">
        <v>220</v>
      </c>
      <c r="G5161" t="s">
        <v>273</v>
      </c>
      <c r="H5161" t="s">
        <v>6</v>
      </c>
      <c r="I5161">
        <v>5</v>
      </c>
      <c r="J5161">
        <v>3</v>
      </c>
      <c r="K5161">
        <v>1</v>
      </c>
      <c r="L5161">
        <v>2</v>
      </c>
      <c r="M5161">
        <v>1</v>
      </c>
      <c r="N5161">
        <v>1</v>
      </c>
      <c r="O5161" s="99">
        <f t="shared" si="161"/>
        <v>5</v>
      </c>
      <c r="P5161" s="88">
        <f t="shared" si="162"/>
        <v>1</v>
      </c>
    </row>
    <row r="5162" spans="1:16" x14ac:dyDescent="0.3">
      <c r="A5162" t="s">
        <v>269</v>
      </c>
      <c r="B5162" s="9" t="s">
        <v>410</v>
      </c>
      <c r="C5162" t="s">
        <v>413</v>
      </c>
      <c r="D5162" t="s">
        <v>74</v>
      </c>
      <c r="E5162" t="s">
        <v>326</v>
      </c>
      <c r="F5162" t="s">
        <v>220</v>
      </c>
      <c r="G5162" t="s">
        <v>272</v>
      </c>
      <c r="H5162" t="s">
        <v>4</v>
      </c>
      <c r="I5162">
        <v>15</v>
      </c>
      <c r="J5162">
        <v>11</v>
      </c>
      <c r="K5162">
        <v>2</v>
      </c>
      <c r="L5162">
        <v>9</v>
      </c>
      <c r="M5162">
        <v>3</v>
      </c>
      <c r="N5162">
        <v>1</v>
      </c>
      <c r="O5162" s="99">
        <f t="shared" si="161"/>
        <v>15</v>
      </c>
      <c r="P5162" s="88">
        <f t="shared" si="162"/>
        <v>1</v>
      </c>
    </row>
    <row r="5163" spans="1:16" x14ac:dyDescent="0.3">
      <c r="A5163" t="s">
        <v>269</v>
      </c>
      <c r="B5163" s="9" t="s">
        <v>410</v>
      </c>
      <c r="C5163" t="s">
        <v>413</v>
      </c>
      <c r="D5163" t="s">
        <v>74</v>
      </c>
      <c r="E5163" t="s">
        <v>326</v>
      </c>
      <c r="F5163" t="s">
        <v>220</v>
      </c>
      <c r="G5163" t="s">
        <v>272</v>
      </c>
      <c r="H5163" t="s">
        <v>5</v>
      </c>
      <c r="I5163">
        <v>2</v>
      </c>
      <c r="J5163">
        <v>2</v>
      </c>
      <c r="K5163">
        <v>0</v>
      </c>
      <c r="L5163">
        <v>2</v>
      </c>
      <c r="M5163">
        <v>0</v>
      </c>
      <c r="N5163">
        <v>0</v>
      </c>
      <c r="O5163" s="99">
        <f t="shared" si="161"/>
        <v>2</v>
      </c>
      <c r="P5163" s="88">
        <f t="shared" si="162"/>
        <v>0</v>
      </c>
    </row>
    <row r="5164" spans="1:16" x14ac:dyDescent="0.3">
      <c r="A5164" t="s">
        <v>269</v>
      </c>
      <c r="B5164" s="9" t="s">
        <v>410</v>
      </c>
      <c r="C5164" t="s">
        <v>413</v>
      </c>
      <c r="D5164" t="s">
        <v>74</v>
      </c>
      <c r="E5164" t="s">
        <v>326</v>
      </c>
      <c r="F5164" t="s">
        <v>220</v>
      </c>
      <c r="G5164" t="s">
        <v>272</v>
      </c>
      <c r="H5164" t="s">
        <v>7</v>
      </c>
      <c r="I5164">
        <v>2</v>
      </c>
      <c r="J5164">
        <v>2</v>
      </c>
      <c r="K5164">
        <v>0</v>
      </c>
      <c r="L5164">
        <v>2</v>
      </c>
      <c r="M5164">
        <v>0</v>
      </c>
      <c r="N5164">
        <v>0</v>
      </c>
      <c r="O5164" s="99">
        <f t="shared" si="161"/>
        <v>2</v>
      </c>
      <c r="P5164" s="88">
        <f t="shared" si="162"/>
        <v>0</v>
      </c>
    </row>
    <row r="5165" spans="1:16" x14ac:dyDescent="0.3">
      <c r="A5165" t="s">
        <v>269</v>
      </c>
      <c r="B5165" s="9" t="s">
        <v>410</v>
      </c>
      <c r="C5165" t="s">
        <v>413</v>
      </c>
      <c r="D5165" t="s">
        <v>74</v>
      </c>
      <c r="E5165" t="s">
        <v>326</v>
      </c>
      <c r="F5165" t="s">
        <v>220</v>
      </c>
      <c r="G5165" t="s">
        <v>272</v>
      </c>
      <c r="H5165" t="s">
        <v>6</v>
      </c>
      <c r="I5165">
        <v>2</v>
      </c>
      <c r="J5165">
        <v>1</v>
      </c>
      <c r="K5165">
        <v>0</v>
      </c>
      <c r="L5165">
        <v>1</v>
      </c>
      <c r="M5165">
        <v>1</v>
      </c>
      <c r="N5165">
        <v>0</v>
      </c>
      <c r="O5165" s="99">
        <f t="shared" si="161"/>
        <v>2</v>
      </c>
      <c r="P5165" s="88">
        <f t="shared" si="162"/>
        <v>0</v>
      </c>
    </row>
    <row r="5166" spans="1:16" x14ac:dyDescent="0.3">
      <c r="A5166" t="s">
        <v>269</v>
      </c>
      <c r="B5166" s="9" t="s">
        <v>410</v>
      </c>
      <c r="C5166" t="s">
        <v>413</v>
      </c>
      <c r="D5166" t="s">
        <v>76</v>
      </c>
      <c r="E5166" t="s">
        <v>234</v>
      </c>
      <c r="F5166" t="s">
        <v>220</v>
      </c>
      <c r="G5166" t="s">
        <v>273</v>
      </c>
      <c r="H5166" t="s">
        <v>4</v>
      </c>
      <c r="I5166">
        <v>11</v>
      </c>
      <c r="J5166">
        <v>5</v>
      </c>
      <c r="K5166">
        <v>0</v>
      </c>
      <c r="L5166">
        <v>5</v>
      </c>
      <c r="M5166">
        <v>3</v>
      </c>
      <c r="N5166">
        <v>3</v>
      </c>
      <c r="O5166" s="99">
        <f t="shared" si="161"/>
        <v>11</v>
      </c>
      <c r="P5166" s="88">
        <f t="shared" si="162"/>
        <v>3</v>
      </c>
    </row>
    <row r="5167" spans="1:16" x14ac:dyDescent="0.3">
      <c r="A5167" t="s">
        <v>269</v>
      </c>
      <c r="B5167" s="9" t="s">
        <v>410</v>
      </c>
      <c r="C5167" t="s">
        <v>413</v>
      </c>
      <c r="D5167" t="s">
        <v>76</v>
      </c>
      <c r="E5167" t="s">
        <v>234</v>
      </c>
      <c r="F5167" t="s">
        <v>220</v>
      </c>
      <c r="G5167" t="s">
        <v>273</v>
      </c>
      <c r="H5167" t="s">
        <v>5</v>
      </c>
      <c r="I5167">
        <v>2</v>
      </c>
      <c r="J5167">
        <v>2</v>
      </c>
      <c r="K5167">
        <v>1</v>
      </c>
      <c r="L5167">
        <v>1</v>
      </c>
      <c r="M5167">
        <v>0</v>
      </c>
      <c r="N5167">
        <v>0</v>
      </c>
      <c r="O5167" s="99">
        <f t="shared" si="161"/>
        <v>2</v>
      </c>
      <c r="P5167" s="88">
        <f t="shared" si="162"/>
        <v>0</v>
      </c>
    </row>
    <row r="5168" spans="1:16" x14ac:dyDescent="0.3">
      <c r="A5168" t="s">
        <v>269</v>
      </c>
      <c r="B5168" s="9" t="s">
        <v>410</v>
      </c>
      <c r="C5168" t="s">
        <v>413</v>
      </c>
      <c r="D5168" t="s">
        <v>78</v>
      </c>
      <c r="E5168" t="s">
        <v>235</v>
      </c>
      <c r="F5168" t="s">
        <v>220</v>
      </c>
      <c r="G5168" t="s">
        <v>272</v>
      </c>
      <c r="H5168" t="s">
        <v>4</v>
      </c>
      <c r="I5168">
        <v>11</v>
      </c>
      <c r="J5168">
        <v>8</v>
      </c>
      <c r="K5168">
        <v>1</v>
      </c>
      <c r="L5168">
        <v>7</v>
      </c>
      <c r="M5168">
        <v>3</v>
      </c>
      <c r="N5168">
        <v>0</v>
      </c>
      <c r="O5168" s="99">
        <f t="shared" si="161"/>
        <v>11</v>
      </c>
      <c r="P5168" s="88">
        <f t="shared" si="162"/>
        <v>0</v>
      </c>
    </row>
    <row r="5169" spans="1:16" x14ac:dyDescent="0.3">
      <c r="A5169" t="s">
        <v>269</v>
      </c>
      <c r="B5169" s="9" t="s">
        <v>410</v>
      </c>
      <c r="C5169" t="s">
        <v>413</v>
      </c>
      <c r="D5169" t="s">
        <v>78</v>
      </c>
      <c r="E5169" t="s">
        <v>235</v>
      </c>
      <c r="F5169" t="s">
        <v>220</v>
      </c>
      <c r="G5169" t="s">
        <v>272</v>
      </c>
      <c r="H5169" t="s">
        <v>5</v>
      </c>
      <c r="I5169">
        <v>6</v>
      </c>
      <c r="J5169">
        <v>2</v>
      </c>
      <c r="K5169">
        <v>0</v>
      </c>
      <c r="L5169">
        <v>2</v>
      </c>
      <c r="M5169">
        <v>3</v>
      </c>
      <c r="N5169">
        <v>1</v>
      </c>
      <c r="O5169" s="99">
        <f t="shared" si="161"/>
        <v>6</v>
      </c>
      <c r="P5169" s="88">
        <f t="shared" si="162"/>
        <v>1</v>
      </c>
    </row>
    <row r="5170" spans="1:16" x14ac:dyDescent="0.3">
      <c r="A5170" t="s">
        <v>269</v>
      </c>
      <c r="B5170" s="9" t="s">
        <v>410</v>
      </c>
      <c r="C5170" t="s">
        <v>413</v>
      </c>
      <c r="D5170" t="s">
        <v>78</v>
      </c>
      <c r="E5170" t="s">
        <v>235</v>
      </c>
      <c r="F5170" t="s">
        <v>220</v>
      </c>
      <c r="G5170" t="s">
        <v>272</v>
      </c>
      <c r="H5170" t="s">
        <v>6</v>
      </c>
      <c r="I5170">
        <v>2</v>
      </c>
      <c r="J5170">
        <v>2</v>
      </c>
      <c r="K5170">
        <v>2</v>
      </c>
      <c r="L5170">
        <v>0</v>
      </c>
      <c r="M5170">
        <v>0</v>
      </c>
      <c r="N5170">
        <v>0</v>
      </c>
      <c r="O5170" s="99">
        <f t="shared" si="161"/>
        <v>2</v>
      </c>
      <c r="P5170" s="88">
        <f t="shared" si="162"/>
        <v>0</v>
      </c>
    </row>
    <row r="5171" spans="1:16" x14ac:dyDescent="0.3">
      <c r="A5171" t="s">
        <v>269</v>
      </c>
      <c r="B5171" s="9" t="s">
        <v>410</v>
      </c>
      <c r="C5171" t="s">
        <v>413</v>
      </c>
      <c r="D5171" t="s">
        <v>80</v>
      </c>
      <c r="E5171" t="s">
        <v>236</v>
      </c>
      <c r="F5171" t="s">
        <v>220</v>
      </c>
      <c r="G5171" t="s">
        <v>272</v>
      </c>
      <c r="H5171" t="s">
        <v>4</v>
      </c>
      <c r="I5171">
        <v>28</v>
      </c>
      <c r="J5171">
        <v>17</v>
      </c>
      <c r="K5171">
        <v>6</v>
      </c>
      <c r="L5171">
        <v>11</v>
      </c>
      <c r="M5171">
        <v>9</v>
      </c>
      <c r="N5171">
        <v>2</v>
      </c>
      <c r="O5171" s="99">
        <f t="shared" si="161"/>
        <v>28</v>
      </c>
      <c r="P5171" s="88">
        <f t="shared" si="162"/>
        <v>2</v>
      </c>
    </row>
    <row r="5172" spans="1:16" x14ac:dyDescent="0.3">
      <c r="A5172" t="s">
        <v>269</v>
      </c>
      <c r="B5172" s="9" t="s">
        <v>410</v>
      </c>
      <c r="C5172" t="s">
        <v>413</v>
      </c>
      <c r="D5172" t="s">
        <v>80</v>
      </c>
      <c r="E5172" t="s">
        <v>236</v>
      </c>
      <c r="F5172" t="s">
        <v>220</v>
      </c>
      <c r="G5172" t="s">
        <v>272</v>
      </c>
      <c r="H5172" t="s">
        <v>5</v>
      </c>
      <c r="I5172">
        <v>8</v>
      </c>
      <c r="J5172">
        <v>4</v>
      </c>
      <c r="K5172">
        <v>0</v>
      </c>
      <c r="L5172">
        <v>4</v>
      </c>
      <c r="M5172">
        <v>3</v>
      </c>
      <c r="N5172">
        <v>1</v>
      </c>
      <c r="O5172" s="99">
        <f t="shared" si="161"/>
        <v>8</v>
      </c>
      <c r="P5172" s="88">
        <f t="shared" si="162"/>
        <v>1</v>
      </c>
    </row>
    <row r="5173" spans="1:16" x14ac:dyDescent="0.3">
      <c r="A5173" t="s">
        <v>269</v>
      </c>
      <c r="B5173" s="9" t="s">
        <v>410</v>
      </c>
      <c r="C5173" t="s">
        <v>413</v>
      </c>
      <c r="D5173" t="s">
        <v>80</v>
      </c>
      <c r="E5173" t="s">
        <v>236</v>
      </c>
      <c r="F5173" t="s">
        <v>220</v>
      </c>
      <c r="G5173" t="s">
        <v>272</v>
      </c>
      <c r="H5173" t="s">
        <v>7</v>
      </c>
      <c r="I5173">
        <v>1</v>
      </c>
      <c r="J5173">
        <v>1</v>
      </c>
      <c r="K5173">
        <v>1</v>
      </c>
      <c r="L5173">
        <v>0</v>
      </c>
      <c r="M5173">
        <v>0</v>
      </c>
      <c r="N5173">
        <v>0</v>
      </c>
      <c r="O5173" s="99">
        <f t="shared" si="161"/>
        <v>1</v>
      </c>
      <c r="P5173" s="88">
        <f t="shared" si="162"/>
        <v>0</v>
      </c>
    </row>
    <row r="5174" spans="1:16" x14ac:dyDescent="0.3">
      <c r="A5174" t="s">
        <v>269</v>
      </c>
      <c r="B5174" s="9" t="s">
        <v>410</v>
      </c>
      <c r="C5174" t="s">
        <v>413</v>
      </c>
      <c r="D5174" t="s">
        <v>80</v>
      </c>
      <c r="E5174" t="s">
        <v>236</v>
      </c>
      <c r="F5174" t="s">
        <v>220</v>
      </c>
      <c r="G5174" t="s">
        <v>272</v>
      </c>
      <c r="H5174" t="s">
        <v>6</v>
      </c>
      <c r="I5174">
        <v>1</v>
      </c>
      <c r="J5174">
        <v>1</v>
      </c>
      <c r="K5174">
        <v>0</v>
      </c>
      <c r="L5174">
        <v>1</v>
      </c>
      <c r="M5174">
        <v>0</v>
      </c>
      <c r="N5174">
        <v>0</v>
      </c>
      <c r="O5174" s="99">
        <f t="shared" si="161"/>
        <v>1</v>
      </c>
      <c r="P5174" s="88">
        <f t="shared" si="162"/>
        <v>0</v>
      </c>
    </row>
    <row r="5175" spans="1:16" x14ac:dyDescent="0.3">
      <c r="A5175" t="s">
        <v>269</v>
      </c>
      <c r="B5175" s="9" t="s">
        <v>410</v>
      </c>
      <c r="C5175" t="s">
        <v>413</v>
      </c>
      <c r="D5175" t="s">
        <v>82</v>
      </c>
      <c r="E5175" t="s">
        <v>237</v>
      </c>
      <c r="F5175" t="s">
        <v>220</v>
      </c>
      <c r="G5175" t="s">
        <v>272</v>
      </c>
      <c r="H5175" t="s">
        <v>4</v>
      </c>
      <c r="I5175">
        <v>20</v>
      </c>
      <c r="J5175">
        <v>9</v>
      </c>
      <c r="K5175">
        <v>0</v>
      </c>
      <c r="L5175">
        <v>9</v>
      </c>
      <c r="M5175">
        <v>10</v>
      </c>
      <c r="N5175">
        <v>1</v>
      </c>
      <c r="O5175" s="99">
        <f t="shared" si="161"/>
        <v>20</v>
      </c>
      <c r="P5175" s="88">
        <f t="shared" si="162"/>
        <v>1</v>
      </c>
    </row>
    <row r="5176" spans="1:16" x14ac:dyDescent="0.3">
      <c r="A5176" t="s">
        <v>269</v>
      </c>
      <c r="B5176" s="9" t="s">
        <v>410</v>
      </c>
      <c r="C5176" t="s">
        <v>413</v>
      </c>
      <c r="D5176" t="s">
        <v>82</v>
      </c>
      <c r="E5176" t="s">
        <v>237</v>
      </c>
      <c r="F5176" t="s">
        <v>220</v>
      </c>
      <c r="G5176" t="s">
        <v>272</v>
      </c>
      <c r="H5176" t="s">
        <v>5</v>
      </c>
      <c r="I5176">
        <v>1</v>
      </c>
      <c r="J5176">
        <v>0</v>
      </c>
      <c r="K5176">
        <v>0</v>
      </c>
      <c r="L5176">
        <v>0</v>
      </c>
      <c r="M5176">
        <v>1</v>
      </c>
      <c r="N5176">
        <v>0</v>
      </c>
      <c r="O5176" s="99">
        <f t="shared" si="161"/>
        <v>1</v>
      </c>
      <c r="P5176" s="88">
        <f t="shared" si="162"/>
        <v>0</v>
      </c>
    </row>
    <row r="5177" spans="1:16" x14ac:dyDescent="0.3">
      <c r="A5177" t="s">
        <v>269</v>
      </c>
      <c r="B5177" s="9" t="s">
        <v>410</v>
      </c>
      <c r="C5177" t="s">
        <v>413</v>
      </c>
      <c r="D5177" t="s">
        <v>82</v>
      </c>
      <c r="E5177" t="s">
        <v>237</v>
      </c>
      <c r="F5177" t="s">
        <v>220</v>
      </c>
      <c r="G5177" t="s">
        <v>272</v>
      </c>
      <c r="H5177" t="s">
        <v>6</v>
      </c>
      <c r="I5177">
        <v>2</v>
      </c>
      <c r="J5177">
        <v>1</v>
      </c>
      <c r="K5177">
        <v>1</v>
      </c>
      <c r="L5177">
        <v>0</v>
      </c>
      <c r="M5177">
        <v>1</v>
      </c>
      <c r="N5177">
        <v>0</v>
      </c>
      <c r="O5177" s="99">
        <f t="shared" si="161"/>
        <v>2</v>
      </c>
      <c r="P5177" s="88">
        <f t="shared" si="162"/>
        <v>0</v>
      </c>
    </row>
    <row r="5178" spans="1:16" x14ac:dyDescent="0.3">
      <c r="A5178" t="s">
        <v>269</v>
      </c>
      <c r="B5178" s="9" t="s">
        <v>410</v>
      </c>
      <c r="C5178" t="s">
        <v>413</v>
      </c>
      <c r="D5178" t="s">
        <v>84</v>
      </c>
      <c r="E5178" t="s">
        <v>238</v>
      </c>
      <c r="F5178" t="s">
        <v>239</v>
      </c>
      <c r="G5178" t="s">
        <v>271</v>
      </c>
      <c r="H5178" t="s">
        <v>4</v>
      </c>
      <c r="I5178">
        <v>194</v>
      </c>
      <c r="J5178">
        <v>131</v>
      </c>
      <c r="K5178">
        <v>13</v>
      </c>
      <c r="L5178">
        <v>118</v>
      </c>
      <c r="M5178">
        <v>47</v>
      </c>
      <c r="N5178">
        <v>16</v>
      </c>
      <c r="O5178" s="99">
        <f t="shared" si="161"/>
        <v>194</v>
      </c>
      <c r="P5178" s="88">
        <f t="shared" si="162"/>
        <v>16</v>
      </c>
    </row>
    <row r="5179" spans="1:16" x14ac:dyDescent="0.3">
      <c r="A5179" t="s">
        <v>269</v>
      </c>
      <c r="B5179" s="9" t="s">
        <v>410</v>
      </c>
      <c r="C5179" t="s">
        <v>413</v>
      </c>
      <c r="D5179" t="s">
        <v>84</v>
      </c>
      <c r="E5179" t="s">
        <v>238</v>
      </c>
      <c r="F5179" t="s">
        <v>239</v>
      </c>
      <c r="G5179" t="s">
        <v>271</v>
      </c>
      <c r="H5179" t="s">
        <v>5</v>
      </c>
      <c r="I5179">
        <v>27</v>
      </c>
      <c r="J5179">
        <v>11</v>
      </c>
      <c r="K5179">
        <v>2</v>
      </c>
      <c r="L5179">
        <v>9</v>
      </c>
      <c r="M5179">
        <v>10</v>
      </c>
      <c r="N5179">
        <v>6</v>
      </c>
      <c r="O5179" s="99">
        <f t="shared" si="161"/>
        <v>27</v>
      </c>
      <c r="P5179" s="88">
        <f t="shared" si="162"/>
        <v>6</v>
      </c>
    </row>
    <row r="5180" spans="1:16" x14ac:dyDescent="0.3">
      <c r="A5180" t="s">
        <v>269</v>
      </c>
      <c r="B5180" s="9" t="s">
        <v>410</v>
      </c>
      <c r="C5180" t="s">
        <v>413</v>
      </c>
      <c r="D5180" t="s">
        <v>84</v>
      </c>
      <c r="E5180" t="s">
        <v>238</v>
      </c>
      <c r="F5180" t="s">
        <v>239</v>
      </c>
      <c r="G5180" t="s">
        <v>271</v>
      </c>
      <c r="H5180" t="s">
        <v>7</v>
      </c>
      <c r="I5180">
        <v>5</v>
      </c>
      <c r="J5180">
        <v>2</v>
      </c>
      <c r="K5180">
        <v>2</v>
      </c>
      <c r="L5180">
        <v>0</v>
      </c>
      <c r="M5180">
        <v>0</v>
      </c>
      <c r="N5180">
        <v>3</v>
      </c>
      <c r="O5180" s="99">
        <f t="shared" si="161"/>
        <v>5</v>
      </c>
      <c r="P5180" s="88">
        <f t="shared" si="162"/>
        <v>3</v>
      </c>
    </row>
    <row r="5181" spans="1:16" x14ac:dyDescent="0.3">
      <c r="A5181" t="s">
        <v>269</v>
      </c>
      <c r="B5181" s="9" t="s">
        <v>410</v>
      </c>
      <c r="C5181" t="s">
        <v>413</v>
      </c>
      <c r="D5181" t="s">
        <v>84</v>
      </c>
      <c r="E5181" t="s">
        <v>238</v>
      </c>
      <c r="F5181" t="s">
        <v>239</v>
      </c>
      <c r="G5181" t="s">
        <v>271</v>
      </c>
      <c r="H5181" t="s">
        <v>6</v>
      </c>
      <c r="I5181">
        <v>5</v>
      </c>
      <c r="J5181">
        <v>4</v>
      </c>
      <c r="K5181">
        <v>1</v>
      </c>
      <c r="L5181">
        <v>3</v>
      </c>
      <c r="M5181">
        <v>1</v>
      </c>
      <c r="N5181">
        <v>0</v>
      </c>
      <c r="O5181" s="99">
        <f t="shared" si="161"/>
        <v>5</v>
      </c>
      <c r="P5181" s="88">
        <f t="shared" si="162"/>
        <v>0</v>
      </c>
    </row>
    <row r="5182" spans="1:16" x14ac:dyDescent="0.3">
      <c r="A5182" t="s">
        <v>269</v>
      </c>
      <c r="B5182" s="9" t="s">
        <v>410</v>
      </c>
      <c r="C5182" t="s">
        <v>413</v>
      </c>
      <c r="D5182" t="s">
        <v>86</v>
      </c>
      <c r="E5182" t="s">
        <v>240</v>
      </c>
      <c r="F5182" t="s">
        <v>239</v>
      </c>
      <c r="G5182" t="s">
        <v>271</v>
      </c>
      <c r="H5182" t="s">
        <v>4</v>
      </c>
      <c r="I5182">
        <v>119</v>
      </c>
      <c r="J5182">
        <v>39</v>
      </c>
      <c r="K5182">
        <v>9</v>
      </c>
      <c r="L5182">
        <v>30</v>
      </c>
      <c r="M5182">
        <v>36</v>
      </c>
      <c r="N5182">
        <v>44</v>
      </c>
      <c r="O5182" s="99">
        <f t="shared" si="161"/>
        <v>119</v>
      </c>
      <c r="P5182" s="88">
        <f t="shared" si="162"/>
        <v>44</v>
      </c>
    </row>
    <row r="5183" spans="1:16" x14ac:dyDescent="0.3">
      <c r="A5183" t="s">
        <v>269</v>
      </c>
      <c r="B5183" s="9" t="s">
        <v>410</v>
      </c>
      <c r="C5183" t="s">
        <v>413</v>
      </c>
      <c r="D5183" t="s">
        <v>86</v>
      </c>
      <c r="E5183" t="s">
        <v>240</v>
      </c>
      <c r="F5183" t="s">
        <v>239</v>
      </c>
      <c r="G5183" t="s">
        <v>271</v>
      </c>
      <c r="H5183" t="s">
        <v>5</v>
      </c>
      <c r="I5183">
        <v>25</v>
      </c>
      <c r="J5183">
        <v>7</v>
      </c>
      <c r="K5183">
        <v>3</v>
      </c>
      <c r="L5183">
        <v>4</v>
      </c>
      <c r="M5183">
        <v>6</v>
      </c>
      <c r="N5183">
        <v>12</v>
      </c>
      <c r="O5183" s="99">
        <f t="shared" si="161"/>
        <v>25</v>
      </c>
      <c r="P5183" s="88">
        <f t="shared" si="162"/>
        <v>12</v>
      </c>
    </row>
    <row r="5184" spans="1:16" x14ac:dyDescent="0.3">
      <c r="A5184" t="s">
        <v>269</v>
      </c>
      <c r="B5184" s="9" t="s">
        <v>410</v>
      </c>
      <c r="C5184" t="s">
        <v>413</v>
      </c>
      <c r="D5184" t="s">
        <v>86</v>
      </c>
      <c r="E5184" t="s">
        <v>240</v>
      </c>
      <c r="F5184" t="s">
        <v>239</v>
      </c>
      <c r="G5184" t="s">
        <v>271</v>
      </c>
      <c r="H5184" t="s">
        <v>7</v>
      </c>
      <c r="I5184">
        <v>3</v>
      </c>
      <c r="J5184">
        <v>1</v>
      </c>
      <c r="K5184">
        <v>0</v>
      </c>
      <c r="L5184">
        <v>1</v>
      </c>
      <c r="M5184">
        <v>1</v>
      </c>
      <c r="N5184">
        <v>1</v>
      </c>
      <c r="O5184" s="99">
        <f t="shared" si="161"/>
        <v>3</v>
      </c>
      <c r="P5184" s="88">
        <f t="shared" si="162"/>
        <v>1</v>
      </c>
    </row>
    <row r="5185" spans="1:16" x14ac:dyDescent="0.3">
      <c r="A5185" t="s">
        <v>269</v>
      </c>
      <c r="B5185" s="9" t="s">
        <v>410</v>
      </c>
      <c r="C5185" t="s">
        <v>413</v>
      </c>
      <c r="D5185" t="s">
        <v>86</v>
      </c>
      <c r="E5185" t="s">
        <v>240</v>
      </c>
      <c r="F5185" t="s">
        <v>239</v>
      </c>
      <c r="G5185" t="s">
        <v>271</v>
      </c>
      <c r="H5185" t="s">
        <v>6</v>
      </c>
      <c r="I5185">
        <v>4</v>
      </c>
      <c r="J5185">
        <v>4</v>
      </c>
      <c r="K5185">
        <v>2</v>
      </c>
      <c r="L5185">
        <v>2</v>
      </c>
      <c r="M5185">
        <v>0</v>
      </c>
      <c r="N5185">
        <v>0</v>
      </c>
      <c r="O5185" s="99">
        <f t="shared" si="161"/>
        <v>4</v>
      </c>
      <c r="P5185" s="88">
        <f t="shared" si="162"/>
        <v>0</v>
      </c>
    </row>
    <row r="5186" spans="1:16" x14ac:dyDescent="0.3">
      <c r="A5186" t="s">
        <v>269</v>
      </c>
      <c r="B5186" s="9" t="s">
        <v>410</v>
      </c>
      <c r="C5186" t="s">
        <v>413</v>
      </c>
      <c r="D5186" t="s">
        <v>88</v>
      </c>
      <c r="E5186" t="s">
        <v>241</v>
      </c>
      <c r="F5186" t="s">
        <v>220</v>
      </c>
      <c r="G5186" t="s">
        <v>271</v>
      </c>
      <c r="H5186" t="s">
        <v>4</v>
      </c>
      <c r="I5186">
        <v>21</v>
      </c>
      <c r="J5186">
        <v>16</v>
      </c>
      <c r="K5186">
        <v>2</v>
      </c>
      <c r="L5186">
        <v>14</v>
      </c>
      <c r="M5186">
        <v>1</v>
      </c>
      <c r="N5186">
        <v>4</v>
      </c>
      <c r="O5186" s="99">
        <f t="shared" si="161"/>
        <v>21</v>
      </c>
      <c r="P5186" s="88">
        <f t="shared" si="162"/>
        <v>4</v>
      </c>
    </row>
    <row r="5187" spans="1:16" x14ac:dyDescent="0.3">
      <c r="A5187" t="s">
        <v>269</v>
      </c>
      <c r="B5187" s="9" t="s">
        <v>410</v>
      </c>
      <c r="C5187" t="s">
        <v>413</v>
      </c>
      <c r="D5187" t="s">
        <v>88</v>
      </c>
      <c r="E5187" t="s">
        <v>241</v>
      </c>
      <c r="F5187" t="s">
        <v>220</v>
      </c>
      <c r="G5187" t="s">
        <v>271</v>
      </c>
      <c r="H5187" t="s">
        <v>5</v>
      </c>
      <c r="I5187">
        <v>4</v>
      </c>
      <c r="J5187">
        <v>3</v>
      </c>
      <c r="K5187">
        <v>1</v>
      </c>
      <c r="L5187">
        <v>2</v>
      </c>
      <c r="M5187">
        <v>1</v>
      </c>
      <c r="N5187">
        <v>0</v>
      </c>
      <c r="O5187" s="99">
        <f t="shared" ref="O5187:O5250" si="163">IF($I$1=$O$1,I5187,IF($J$1=$O$1,J5187,IF($K$1=$O$1,K5187,IF($L$1=$O$1,L5187,IF($M$1=$O$1,M5187,IF($N$1=$O$1,N5187,"x"))))))</f>
        <v>4</v>
      </c>
      <c r="P5187" s="88">
        <f t="shared" ref="P5187:P5250" si="164">IF($I$1=$P$1,I5187,IF($J$1=$P$1,J5187,IF($K$1=$P$1,K5187,IF($L$1=$P$1,L5187,IF($M$1=$P$1,M5187,IF($N$1=$P$1,N5187,"x"))))))</f>
        <v>0</v>
      </c>
    </row>
    <row r="5188" spans="1:16" x14ac:dyDescent="0.3">
      <c r="A5188" t="s">
        <v>269</v>
      </c>
      <c r="B5188" s="9" t="s">
        <v>410</v>
      </c>
      <c r="C5188" t="s">
        <v>413</v>
      </c>
      <c r="D5188" t="s">
        <v>88</v>
      </c>
      <c r="E5188" t="s">
        <v>241</v>
      </c>
      <c r="F5188" t="s">
        <v>220</v>
      </c>
      <c r="G5188" t="s">
        <v>271</v>
      </c>
      <c r="H5188" t="s">
        <v>6</v>
      </c>
      <c r="I5188">
        <v>1</v>
      </c>
      <c r="J5188">
        <v>0</v>
      </c>
      <c r="K5188">
        <v>0</v>
      </c>
      <c r="L5188">
        <v>0</v>
      </c>
      <c r="M5188">
        <v>1</v>
      </c>
      <c r="N5188">
        <v>0</v>
      </c>
      <c r="O5188" s="99">
        <f t="shared" si="163"/>
        <v>1</v>
      </c>
      <c r="P5188" s="88">
        <f t="shared" si="164"/>
        <v>0</v>
      </c>
    </row>
    <row r="5189" spans="1:16" x14ac:dyDescent="0.3">
      <c r="A5189" t="s">
        <v>269</v>
      </c>
      <c r="B5189" s="9" t="s">
        <v>410</v>
      </c>
      <c r="C5189" t="s">
        <v>413</v>
      </c>
      <c r="D5189" t="s">
        <v>90</v>
      </c>
      <c r="E5189" t="s">
        <v>242</v>
      </c>
      <c r="F5189" t="s">
        <v>220</v>
      </c>
      <c r="G5189" t="s">
        <v>272</v>
      </c>
      <c r="H5189" t="s">
        <v>4</v>
      </c>
      <c r="I5189">
        <v>10</v>
      </c>
      <c r="J5189">
        <v>6</v>
      </c>
      <c r="K5189">
        <v>1</v>
      </c>
      <c r="L5189">
        <v>5</v>
      </c>
      <c r="M5189">
        <v>0</v>
      </c>
      <c r="N5189">
        <v>4</v>
      </c>
      <c r="O5189" s="99">
        <f t="shared" si="163"/>
        <v>10</v>
      </c>
      <c r="P5189" s="88">
        <f t="shared" si="164"/>
        <v>4</v>
      </c>
    </row>
    <row r="5190" spans="1:16" x14ac:dyDescent="0.3">
      <c r="A5190" t="s">
        <v>269</v>
      </c>
      <c r="B5190" s="9" t="s">
        <v>410</v>
      </c>
      <c r="C5190" t="s">
        <v>413</v>
      </c>
      <c r="D5190" t="s">
        <v>90</v>
      </c>
      <c r="E5190" t="s">
        <v>242</v>
      </c>
      <c r="F5190" t="s">
        <v>220</v>
      </c>
      <c r="G5190" t="s">
        <v>272</v>
      </c>
      <c r="H5190" t="s">
        <v>5</v>
      </c>
      <c r="I5190">
        <v>3</v>
      </c>
      <c r="J5190">
        <v>0</v>
      </c>
      <c r="K5190">
        <v>0</v>
      </c>
      <c r="L5190">
        <v>0</v>
      </c>
      <c r="M5190">
        <v>2</v>
      </c>
      <c r="N5190">
        <v>1</v>
      </c>
      <c r="O5190" s="99">
        <f t="shared" si="163"/>
        <v>3</v>
      </c>
      <c r="P5190" s="88">
        <f t="shared" si="164"/>
        <v>1</v>
      </c>
    </row>
    <row r="5191" spans="1:16" x14ac:dyDescent="0.3">
      <c r="A5191" t="s">
        <v>269</v>
      </c>
      <c r="B5191" s="9" t="s">
        <v>410</v>
      </c>
      <c r="C5191" t="s">
        <v>413</v>
      </c>
      <c r="D5191" t="s">
        <v>90</v>
      </c>
      <c r="E5191" t="s">
        <v>242</v>
      </c>
      <c r="F5191" t="s">
        <v>220</v>
      </c>
      <c r="G5191" t="s">
        <v>272</v>
      </c>
      <c r="H5191" t="s">
        <v>6</v>
      </c>
      <c r="I5191">
        <v>2</v>
      </c>
      <c r="J5191">
        <v>0</v>
      </c>
      <c r="K5191">
        <v>0</v>
      </c>
      <c r="L5191">
        <v>0</v>
      </c>
      <c r="M5191">
        <v>0</v>
      </c>
      <c r="N5191">
        <v>2</v>
      </c>
      <c r="O5191" s="99">
        <f t="shared" si="163"/>
        <v>2</v>
      </c>
      <c r="P5191" s="88">
        <f t="shared" si="164"/>
        <v>2</v>
      </c>
    </row>
    <row r="5192" spans="1:16" x14ac:dyDescent="0.3">
      <c r="A5192" t="s">
        <v>269</v>
      </c>
      <c r="B5192" s="9" t="s">
        <v>410</v>
      </c>
      <c r="C5192" t="s">
        <v>413</v>
      </c>
      <c r="D5192" t="s">
        <v>92</v>
      </c>
      <c r="E5192" t="s">
        <v>243</v>
      </c>
      <c r="F5192" t="s">
        <v>220</v>
      </c>
      <c r="G5192" t="s">
        <v>271</v>
      </c>
      <c r="H5192" t="s">
        <v>4</v>
      </c>
      <c r="I5192">
        <v>22</v>
      </c>
      <c r="J5192">
        <v>15</v>
      </c>
      <c r="K5192">
        <v>3</v>
      </c>
      <c r="L5192">
        <v>12</v>
      </c>
      <c r="M5192">
        <v>4</v>
      </c>
      <c r="N5192">
        <v>3</v>
      </c>
      <c r="O5192" s="99">
        <f t="shared" si="163"/>
        <v>22</v>
      </c>
      <c r="P5192" s="88">
        <f t="shared" si="164"/>
        <v>3</v>
      </c>
    </row>
    <row r="5193" spans="1:16" x14ac:dyDescent="0.3">
      <c r="A5193" t="s">
        <v>269</v>
      </c>
      <c r="B5193" s="9" t="s">
        <v>410</v>
      </c>
      <c r="C5193" t="s">
        <v>413</v>
      </c>
      <c r="D5193" t="s">
        <v>92</v>
      </c>
      <c r="E5193" t="s">
        <v>243</v>
      </c>
      <c r="F5193" t="s">
        <v>220</v>
      </c>
      <c r="G5193" t="s">
        <v>271</v>
      </c>
      <c r="H5193" t="s">
        <v>5</v>
      </c>
      <c r="I5193">
        <v>4</v>
      </c>
      <c r="J5193">
        <v>3</v>
      </c>
      <c r="K5193">
        <v>0</v>
      </c>
      <c r="L5193">
        <v>3</v>
      </c>
      <c r="M5193">
        <v>1</v>
      </c>
      <c r="N5193">
        <v>0</v>
      </c>
      <c r="O5193" s="99">
        <f t="shared" si="163"/>
        <v>4</v>
      </c>
      <c r="P5193" s="88">
        <f t="shared" si="164"/>
        <v>0</v>
      </c>
    </row>
    <row r="5194" spans="1:16" x14ac:dyDescent="0.3">
      <c r="A5194" t="s">
        <v>269</v>
      </c>
      <c r="B5194" s="9" t="s">
        <v>410</v>
      </c>
      <c r="C5194" t="s">
        <v>413</v>
      </c>
      <c r="D5194" t="s">
        <v>92</v>
      </c>
      <c r="E5194" t="s">
        <v>243</v>
      </c>
      <c r="F5194" t="s">
        <v>220</v>
      </c>
      <c r="G5194" t="s">
        <v>271</v>
      </c>
      <c r="H5194" t="s">
        <v>7</v>
      </c>
      <c r="I5194">
        <v>1</v>
      </c>
      <c r="J5194">
        <v>0</v>
      </c>
      <c r="K5194">
        <v>0</v>
      </c>
      <c r="L5194">
        <v>0</v>
      </c>
      <c r="M5194">
        <v>1</v>
      </c>
      <c r="N5194">
        <v>0</v>
      </c>
      <c r="O5194" s="99">
        <f t="shared" si="163"/>
        <v>1</v>
      </c>
      <c r="P5194" s="88">
        <f t="shared" si="164"/>
        <v>0</v>
      </c>
    </row>
    <row r="5195" spans="1:16" x14ac:dyDescent="0.3">
      <c r="A5195" t="s">
        <v>269</v>
      </c>
      <c r="B5195" s="9" t="s">
        <v>410</v>
      </c>
      <c r="C5195" t="s">
        <v>413</v>
      </c>
      <c r="D5195" t="s">
        <v>92</v>
      </c>
      <c r="E5195" t="s">
        <v>243</v>
      </c>
      <c r="F5195" t="s">
        <v>220</v>
      </c>
      <c r="G5195" t="s">
        <v>271</v>
      </c>
      <c r="H5195" t="s">
        <v>6</v>
      </c>
      <c r="I5195">
        <v>1</v>
      </c>
      <c r="J5195">
        <v>1</v>
      </c>
      <c r="K5195">
        <v>0</v>
      </c>
      <c r="L5195">
        <v>1</v>
      </c>
      <c r="M5195">
        <v>0</v>
      </c>
      <c r="N5195">
        <v>0</v>
      </c>
      <c r="O5195" s="99">
        <f t="shared" si="163"/>
        <v>1</v>
      </c>
      <c r="P5195" s="88">
        <f t="shared" si="164"/>
        <v>0</v>
      </c>
    </row>
    <row r="5196" spans="1:16" x14ac:dyDescent="0.3">
      <c r="A5196" t="s">
        <v>269</v>
      </c>
      <c r="B5196" s="9" t="s">
        <v>410</v>
      </c>
      <c r="C5196" t="s">
        <v>413</v>
      </c>
      <c r="D5196" t="s">
        <v>94</v>
      </c>
      <c r="E5196" t="s">
        <v>244</v>
      </c>
      <c r="F5196" t="s">
        <v>220</v>
      </c>
      <c r="G5196" t="s">
        <v>272</v>
      </c>
      <c r="H5196" t="s">
        <v>4</v>
      </c>
      <c r="I5196">
        <v>26</v>
      </c>
      <c r="J5196">
        <v>6</v>
      </c>
      <c r="K5196">
        <v>0</v>
      </c>
      <c r="L5196">
        <v>6</v>
      </c>
      <c r="M5196">
        <v>8</v>
      </c>
      <c r="N5196">
        <v>12</v>
      </c>
      <c r="O5196" s="99">
        <f t="shared" si="163"/>
        <v>26</v>
      </c>
      <c r="P5196" s="88">
        <f t="shared" si="164"/>
        <v>12</v>
      </c>
    </row>
    <row r="5197" spans="1:16" x14ac:dyDescent="0.3">
      <c r="A5197" t="s">
        <v>269</v>
      </c>
      <c r="B5197" s="9" t="s">
        <v>410</v>
      </c>
      <c r="C5197" t="s">
        <v>413</v>
      </c>
      <c r="D5197" t="s">
        <v>94</v>
      </c>
      <c r="E5197" t="s">
        <v>244</v>
      </c>
      <c r="F5197" t="s">
        <v>220</v>
      </c>
      <c r="G5197" t="s">
        <v>272</v>
      </c>
      <c r="H5197" t="s">
        <v>5</v>
      </c>
      <c r="I5197">
        <v>4</v>
      </c>
      <c r="J5197">
        <v>0</v>
      </c>
      <c r="K5197">
        <v>0</v>
      </c>
      <c r="L5197">
        <v>0</v>
      </c>
      <c r="M5197">
        <v>1</v>
      </c>
      <c r="N5197">
        <v>3</v>
      </c>
      <c r="O5197" s="99">
        <f t="shared" si="163"/>
        <v>4</v>
      </c>
      <c r="P5197" s="88">
        <f t="shared" si="164"/>
        <v>3</v>
      </c>
    </row>
    <row r="5198" spans="1:16" x14ac:dyDescent="0.3">
      <c r="A5198" t="s">
        <v>269</v>
      </c>
      <c r="B5198" s="9" t="s">
        <v>410</v>
      </c>
      <c r="C5198" t="s">
        <v>413</v>
      </c>
      <c r="D5198" t="s">
        <v>245</v>
      </c>
      <c r="E5198" t="s">
        <v>246</v>
      </c>
      <c r="F5198" t="s">
        <v>220</v>
      </c>
      <c r="G5198" t="s">
        <v>273</v>
      </c>
      <c r="H5198" t="s">
        <v>4</v>
      </c>
      <c r="I5198">
        <v>1</v>
      </c>
      <c r="J5198">
        <v>0</v>
      </c>
      <c r="K5198">
        <v>0</v>
      </c>
      <c r="L5198">
        <v>0</v>
      </c>
      <c r="M5198">
        <v>0</v>
      </c>
      <c r="N5198">
        <v>1</v>
      </c>
      <c r="O5198" s="99">
        <f t="shared" si="163"/>
        <v>1</v>
      </c>
      <c r="P5198" s="88">
        <f t="shared" si="164"/>
        <v>1</v>
      </c>
    </row>
    <row r="5199" spans="1:16" x14ac:dyDescent="0.3">
      <c r="A5199" t="s">
        <v>269</v>
      </c>
      <c r="B5199" s="9" t="s">
        <v>410</v>
      </c>
      <c r="C5199" t="s">
        <v>413</v>
      </c>
      <c r="D5199" t="s">
        <v>245</v>
      </c>
      <c r="E5199" t="s">
        <v>246</v>
      </c>
      <c r="F5199" t="s">
        <v>220</v>
      </c>
      <c r="G5199" t="s">
        <v>273</v>
      </c>
      <c r="H5199" t="s">
        <v>7</v>
      </c>
      <c r="I5199">
        <v>1</v>
      </c>
      <c r="J5199">
        <v>1</v>
      </c>
      <c r="K5199">
        <v>1</v>
      </c>
      <c r="L5199">
        <v>0</v>
      </c>
      <c r="M5199">
        <v>0</v>
      </c>
      <c r="N5199">
        <v>0</v>
      </c>
      <c r="O5199" s="99">
        <f t="shared" si="163"/>
        <v>1</v>
      </c>
      <c r="P5199" s="88">
        <f t="shared" si="164"/>
        <v>0</v>
      </c>
    </row>
    <row r="5200" spans="1:16" x14ac:dyDescent="0.3">
      <c r="A5200" t="s">
        <v>269</v>
      </c>
      <c r="B5200" s="9" t="s">
        <v>410</v>
      </c>
      <c r="C5200" t="s">
        <v>413</v>
      </c>
      <c r="D5200" t="s">
        <v>100</v>
      </c>
      <c r="E5200" t="s">
        <v>247</v>
      </c>
      <c r="F5200" t="s">
        <v>220</v>
      </c>
      <c r="G5200" t="s">
        <v>272</v>
      </c>
      <c r="H5200" t="s">
        <v>4</v>
      </c>
      <c r="I5200">
        <v>53</v>
      </c>
      <c r="J5200">
        <v>30</v>
      </c>
      <c r="K5200">
        <v>4</v>
      </c>
      <c r="L5200">
        <v>26</v>
      </c>
      <c r="M5200">
        <v>12</v>
      </c>
      <c r="N5200">
        <v>11</v>
      </c>
      <c r="O5200" s="99">
        <f t="shared" si="163"/>
        <v>53</v>
      </c>
      <c r="P5200" s="88">
        <f t="shared" si="164"/>
        <v>11</v>
      </c>
    </row>
    <row r="5201" spans="1:16" x14ac:dyDescent="0.3">
      <c r="A5201" t="s">
        <v>269</v>
      </c>
      <c r="B5201" s="9" t="s">
        <v>410</v>
      </c>
      <c r="C5201" t="s">
        <v>413</v>
      </c>
      <c r="D5201" t="s">
        <v>100</v>
      </c>
      <c r="E5201" t="s">
        <v>247</v>
      </c>
      <c r="F5201" t="s">
        <v>220</v>
      </c>
      <c r="G5201" t="s">
        <v>272</v>
      </c>
      <c r="H5201" t="s">
        <v>5</v>
      </c>
      <c r="I5201">
        <v>7</v>
      </c>
      <c r="J5201">
        <v>4</v>
      </c>
      <c r="K5201">
        <v>0</v>
      </c>
      <c r="L5201">
        <v>4</v>
      </c>
      <c r="M5201">
        <v>3</v>
      </c>
      <c r="N5201">
        <v>0</v>
      </c>
      <c r="O5201" s="99">
        <f t="shared" si="163"/>
        <v>7</v>
      </c>
      <c r="P5201" s="88">
        <f t="shared" si="164"/>
        <v>0</v>
      </c>
    </row>
    <row r="5202" spans="1:16" x14ac:dyDescent="0.3">
      <c r="A5202" t="s">
        <v>269</v>
      </c>
      <c r="B5202" s="9" t="s">
        <v>410</v>
      </c>
      <c r="C5202" t="s">
        <v>413</v>
      </c>
      <c r="D5202" t="s">
        <v>100</v>
      </c>
      <c r="E5202" t="s">
        <v>247</v>
      </c>
      <c r="F5202" t="s">
        <v>220</v>
      </c>
      <c r="G5202" t="s">
        <v>272</v>
      </c>
      <c r="H5202" t="s">
        <v>7</v>
      </c>
      <c r="I5202">
        <v>6</v>
      </c>
      <c r="J5202">
        <v>0</v>
      </c>
      <c r="K5202">
        <v>0</v>
      </c>
      <c r="L5202">
        <v>0</v>
      </c>
      <c r="M5202">
        <v>0</v>
      </c>
      <c r="N5202">
        <v>6</v>
      </c>
      <c r="O5202" s="99">
        <f t="shared" si="163"/>
        <v>6</v>
      </c>
      <c r="P5202" s="88">
        <f t="shared" si="164"/>
        <v>6</v>
      </c>
    </row>
    <row r="5203" spans="1:16" x14ac:dyDescent="0.3">
      <c r="A5203" t="s">
        <v>269</v>
      </c>
      <c r="B5203" s="9" t="s">
        <v>410</v>
      </c>
      <c r="C5203" t="s">
        <v>413</v>
      </c>
      <c r="D5203" t="s">
        <v>100</v>
      </c>
      <c r="E5203" t="s">
        <v>247</v>
      </c>
      <c r="F5203" t="s">
        <v>220</v>
      </c>
      <c r="G5203" t="s">
        <v>272</v>
      </c>
      <c r="H5203" t="s">
        <v>6</v>
      </c>
      <c r="I5203">
        <v>5</v>
      </c>
      <c r="J5203">
        <v>2</v>
      </c>
      <c r="K5203">
        <v>2</v>
      </c>
      <c r="L5203">
        <v>0</v>
      </c>
      <c r="M5203">
        <v>3</v>
      </c>
      <c r="N5203">
        <v>0</v>
      </c>
      <c r="O5203" s="99">
        <f t="shared" si="163"/>
        <v>5</v>
      </c>
      <c r="P5203" s="88">
        <f t="shared" si="164"/>
        <v>0</v>
      </c>
    </row>
    <row r="5204" spans="1:16" x14ac:dyDescent="0.3">
      <c r="A5204" t="s">
        <v>269</v>
      </c>
      <c r="B5204" s="9" t="s">
        <v>410</v>
      </c>
      <c r="C5204" t="s">
        <v>413</v>
      </c>
      <c r="D5204" t="s">
        <v>102</v>
      </c>
      <c r="E5204" t="s">
        <v>248</v>
      </c>
      <c r="F5204" t="s">
        <v>220</v>
      </c>
      <c r="G5204" t="s">
        <v>271</v>
      </c>
      <c r="H5204" t="s">
        <v>4</v>
      </c>
      <c r="I5204">
        <v>62</v>
      </c>
      <c r="J5204">
        <v>16</v>
      </c>
      <c r="K5204">
        <v>4</v>
      </c>
      <c r="L5204">
        <v>12</v>
      </c>
      <c r="M5204">
        <v>13</v>
      </c>
      <c r="N5204">
        <v>33</v>
      </c>
      <c r="O5204" s="99">
        <f t="shared" si="163"/>
        <v>62</v>
      </c>
      <c r="P5204" s="88">
        <f t="shared" si="164"/>
        <v>33</v>
      </c>
    </row>
    <row r="5205" spans="1:16" x14ac:dyDescent="0.3">
      <c r="A5205" t="s">
        <v>269</v>
      </c>
      <c r="B5205" s="9" t="s">
        <v>410</v>
      </c>
      <c r="C5205" t="s">
        <v>413</v>
      </c>
      <c r="D5205" t="s">
        <v>102</v>
      </c>
      <c r="E5205" t="s">
        <v>248</v>
      </c>
      <c r="F5205" t="s">
        <v>220</v>
      </c>
      <c r="G5205" t="s">
        <v>271</v>
      </c>
      <c r="H5205" t="s">
        <v>5</v>
      </c>
      <c r="I5205">
        <v>179</v>
      </c>
      <c r="J5205">
        <v>3</v>
      </c>
      <c r="K5205">
        <v>0</v>
      </c>
      <c r="L5205">
        <v>3</v>
      </c>
      <c r="M5205">
        <v>6</v>
      </c>
      <c r="N5205">
        <v>170</v>
      </c>
      <c r="O5205" s="99">
        <f t="shared" si="163"/>
        <v>179</v>
      </c>
      <c r="P5205" s="88">
        <f t="shared" si="164"/>
        <v>170</v>
      </c>
    </row>
    <row r="5206" spans="1:16" x14ac:dyDescent="0.3">
      <c r="A5206" t="s">
        <v>269</v>
      </c>
      <c r="B5206" s="9" t="s">
        <v>410</v>
      </c>
      <c r="C5206" t="s">
        <v>413</v>
      </c>
      <c r="D5206" t="s">
        <v>102</v>
      </c>
      <c r="E5206" t="s">
        <v>248</v>
      </c>
      <c r="F5206" t="s">
        <v>220</v>
      </c>
      <c r="G5206" t="s">
        <v>271</v>
      </c>
      <c r="H5206" t="s">
        <v>7</v>
      </c>
      <c r="I5206">
        <v>2</v>
      </c>
      <c r="J5206">
        <v>2</v>
      </c>
      <c r="K5206">
        <v>1</v>
      </c>
      <c r="L5206">
        <v>1</v>
      </c>
      <c r="M5206">
        <v>0</v>
      </c>
      <c r="N5206">
        <v>0</v>
      </c>
      <c r="O5206" s="99">
        <f t="shared" si="163"/>
        <v>2</v>
      </c>
      <c r="P5206" s="88">
        <f t="shared" si="164"/>
        <v>0</v>
      </c>
    </row>
    <row r="5207" spans="1:16" x14ac:dyDescent="0.3">
      <c r="A5207" t="s">
        <v>269</v>
      </c>
      <c r="B5207" s="9" t="s">
        <v>410</v>
      </c>
      <c r="C5207" t="s">
        <v>413</v>
      </c>
      <c r="D5207" t="s">
        <v>102</v>
      </c>
      <c r="E5207" t="s">
        <v>248</v>
      </c>
      <c r="F5207" t="s">
        <v>220</v>
      </c>
      <c r="G5207" t="s">
        <v>271</v>
      </c>
      <c r="H5207" t="s">
        <v>6</v>
      </c>
      <c r="I5207">
        <v>2</v>
      </c>
      <c r="J5207">
        <v>1</v>
      </c>
      <c r="K5207">
        <v>0</v>
      </c>
      <c r="L5207">
        <v>1</v>
      </c>
      <c r="M5207">
        <v>0</v>
      </c>
      <c r="N5207">
        <v>1</v>
      </c>
      <c r="O5207" s="99">
        <f t="shared" si="163"/>
        <v>2</v>
      </c>
      <c r="P5207" s="88">
        <f t="shared" si="164"/>
        <v>1</v>
      </c>
    </row>
    <row r="5208" spans="1:16" x14ac:dyDescent="0.3">
      <c r="A5208" t="s">
        <v>269</v>
      </c>
      <c r="B5208" s="9" t="s">
        <v>410</v>
      </c>
      <c r="C5208" t="s">
        <v>413</v>
      </c>
      <c r="D5208" t="s">
        <v>104</v>
      </c>
      <c r="E5208" t="s">
        <v>249</v>
      </c>
      <c r="F5208" t="s">
        <v>220</v>
      </c>
      <c r="G5208" t="s">
        <v>272</v>
      </c>
      <c r="H5208" t="s">
        <v>4</v>
      </c>
      <c r="I5208">
        <v>14</v>
      </c>
      <c r="J5208">
        <v>9</v>
      </c>
      <c r="K5208">
        <v>1</v>
      </c>
      <c r="L5208">
        <v>8</v>
      </c>
      <c r="M5208">
        <v>4</v>
      </c>
      <c r="N5208">
        <v>1</v>
      </c>
      <c r="O5208" s="99">
        <f t="shared" si="163"/>
        <v>14</v>
      </c>
      <c r="P5208" s="88">
        <f t="shared" si="164"/>
        <v>1</v>
      </c>
    </row>
    <row r="5209" spans="1:16" x14ac:dyDescent="0.3">
      <c r="A5209" t="s">
        <v>269</v>
      </c>
      <c r="B5209" s="9" t="s">
        <v>410</v>
      </c>
      <c r="C5209" t="s">
        <v>413</v>
      </c>
      <c r="D5209" t="s">
        <v>104</v>
      </c>
      <c r="E5209" t="s">
        <v>249</v>
      </c>
      <c r="F5209" t="s">
        <v>220</v>
      </c>
      <c r="G5209" t="s">
        <v>272</v>
      </c>
      <c r="H5209" t="s">
        <v>5</v>
      </c>
      <c r="I5209">
        <v>2</v>
      </c>
      <c r="J5209">
        <v>1</v>
      </c>
      <c r="K5209">
        <v>0</v>
      </c>
      <c r="L5209">
        <v>1</v>
      </c>
      <c r="M5209">
        <v>1</v>
      </c>
      <c r="N5209">
        <v>0</v>
      </c>
      <c r="O5209" s="99">
        <f t="shared" si="163"/>
        <v>2</v>
      </c>
      <c r="P5209" s="88">
        <f t="shared" si="164"/>
        <v>0</v>
      </c>
    </row>
    <row r="5210" spans="1:16" x14ac:dyDescent="0.3">
      <c r="A5210" t="s">
        <v>269</v>
      </c>
      <c r="B5210" s="9" t="s">
        <v>410</v>
      </c>
      <c r="C5210" t="s">
        <v>413</v>
      </c>
      <c r="D5210" t="s">
        <v>104</v>
      </c>
      <c r="E5210" t="s">
        <v>249</v>
      </c>
      <c r="F5210" t="s">
        <v>220</v>
      </c>
      <c r="G5210" t="s">
        <v>272</v>
      </c>
      <c r="H5210" t="s">
        <v>6</v>
      </c>
      <c r="I5210">
        <v>2</v>
      </c>
      <c r="J5210">
        <v>1</v>
      </c>
      <c r="K5210">
        <v>0</v>
      </c>
      <c r="L5210">
        <v>1</v>
      </c>
      <c r="M5210">
        <v>1</v>
      </c>
      <c r="N5210">
        <v>0</v>
      </c>
      <c r="O5210" s="99">
        <f t="shared" si="163"/>
        <v>2</v>
      </c>
      <c r="P5210" s="88">
        <f t="shared" si="164"/>
        <v>0</v>
      </c>
    </row>
    <row r="5211" spans="1:16" x14ac:dyDescent="0.3">
      <c r="A5211" t="s">
        <v>269</v>
      </c>
      <c r="B5211" s="9" t="s">
        <v>410</v>
      </c>
      <c r="C5211" t="s">
        <v>413</v>
      </c>
      <c r="D5211" t="s">
        <v>106</v>
      </c>
      <c r="E5211" t="s">
        <v>250</v>
      </c>
      <c r="F5211" t="s">
        <v>220</v>
      </c>
      <c r="G5211" t="s">
        <v>273</v>
      </c>
      <c r="H5211" t="s">
        <v>4</v>
      </c>
      <c r="I5211">
        <v>26</v>
      </c>
      <c r="J5211">
        <v>7</v>
      </c>
      <c r="K5211">
        <v>0</v>
      </c>
      <c r="L5211">
        <v>7</v>
      </c>
      <c r="M5211">
        <v>12</v>
      </c>
      <c r="N5211">
        <v>7</v>
      </c>
      <c r="O5211" s="99">
        <f t="shared" si="163"/>
        <v>26</v>
      </c>
      <c r="P5211" s="88">
        <f t="shared" si="164"/>
        <v>7</v>
      </c>
    </row>
    <row r="5212" spans="1:16" x14ac:dyDescent="0.3">
      <c r="A5212" t="s">
        <v>269</v>
      </c>
      <c r="B5212" s="9" t="s">
        <v>410</v>
      </c>
      <c r="C5212" t="s">
        <v>413</v>
      </c>
      <c r="D5212" t="s">
        <v>106</v>
      </c>
      <c r="E5212" t="s">
        <v>250</v>
      </c>
      <c r="F5212" t="s">
        <v>220</v>
      </c>
      <c r="G5212" t="s">
        <v>273</v>
      </c>
      <c r="H5212" t="s">
        <v>5</v>
      </c>
      <c r="I5212">
        <v>7</v>
      </c>
      <c r="J5212">
        <v>0</v>
      </c>
      <c r="K5212">
        <v>0</v>
      </c>
      <c r="L5212">
        <v>0</v>
      </c>
      <c r="M5212">
        <v>4</v>
      </c>
      <c r="N5212">
        <v>3</v>
      </c>
      <c r="O5212" s="99">
        <f t="shared" si="163"/>
        <v>7</v>
      </c>
      <c r="P5212" s="88">
        <f t="shared" si="164"/>
        <v>3</v>
      </c>
    </row>
    <row r="5213" spans="1:16" x14ac:dyDescent="0.3">
      <c r="A5213" t="s">
        <v>269</v>
      </c>
      <c r="B5213" s="9" t="s">
        <v>410</v>
      </c>
      <c r="C5213" t="s">
        <v>413</v>
      </c>
      <c r="D5213" t="s">
        <v>106</v>
      </c>
      <c r="E5213" t="s">
        <v>250</v>
      </c>
      <c r="F5213" t="s">
        <v>220</v>
      </c>
      <c r="G5213" t="s">
        <v>273</v>
      </c>
      <c r="H5213" t="s">
        <v>7</v>
      </c>
      <c r="I5213">
        <v>1</v>
      </c>
      <c r="J5213">
        <v>0</v>
      </c>
      <c r="K5213">
        <v>0</v>
      </c>
      <c r="L5213">
        <v>0</v>
      </c>
      <c r="M5213">
        <v>1</v>
      </c>
      <c r="N5213">
        <v>0</v>
      </c>
      <c r="O5213" s="99">
        <f t="shared" si="163"/>
        <v>1</v>
      </c>
      <c r="P5213" s="88">
        <f t="shared" si="164"/>
        <v>0</v>
      </c>
    </row>
    <row r="5214" spans="1:16" x14ac:dyDescent="0.3">
      <c r="A5214" t="s">
        <v>269</v>
      </c>
      <c r="B5214" s="9" t="s">
        <v>410</v>
      </c>
      <c r="C5214" t="s">
        <v>413</v>
      </c>
      <c r="D5214" t="s">
        <v>106</v>
      </c>
      <c r="E5214" t="s">
        <v>250</v>
      </c>
      <c r="F5214" t="s">
        <v>220</v>
      </c>
      <c r="G5214" t="s">
        <v>273</v>
      </c>
      <c r="H5214" t="s">
        <v>6</v>
      </c>
      <c r="I5214">
        <v>4</v>
      </c>
      <c r="J5214">
        <v>0</v>
      </c>
      <c r="K5214">
        <v>0</v>
      </c>
      <c r="L5214">
        <v>0</v>
      </c>
      <c r="M5214">
        <v>3</v>
      </c>
      <c r="N5214">
        <v>1</v>
      </c>
      <c r="O5214" s="99">
        <f t="shared" si="163"/>
        <v>4</v>
      </c>
      <c r="P5214" s="88">
        <f t="shared" si="164"/>
        <v>1</v>
      </c>
    </row>
    <row r="5215" spans="1:16" x14ac:dyDescent="0.3">
      <c r="A5215" t="s">
        <v>269</v>
      </c>
      <c r="B5215" s="9" t="s">
        <v>410</v>
      </c>
      <c r="C5215" t="s">
        <v>413</v>
      </c>
      <c r="D5215" t="s">
        <v>108</v>
      </c>
      <c r="E5215" t="s">
        <v>251</v>
      </c>
      <c r="F5215" t="s">
        <v>239</v>
      </c>
      <c r="G5215" t="s">
        <v>271</v>
      </c>
      <c r="H5215" t="s">
        <v>4</v>
      </c>
      <c r="I5215">
        <v>45</v>
      </c>
      <c r="J5215">
        <v>29</v>
      </c>
      <c r="K5215">
        <v>1</v>
      </c>
      <c r="L5215">
        <v>28</v>
      </c>
      <c r="M5215">
        <v>12</v>
      </c>
      <c r="N5215">
        <v>4</v>
      </c>
      <c r="O5215" s="99">
        <f t="shared" si="163"/>
        <v>45</v>
      </c>
      <c r="P5215" s="88">
        <f t="shared" si="164"/>
        <v>4</v>
      </c>
    </row>
    <row r="5216" spans="1:16" x14ac:dyDescent="0.3">
      <c r="A5216" t="s">
        <v>269</v>
      </c>
      <c r="B5216" s="9" t="s">
        <v>410</v>
      </c>
      <c r="C5216" t="s">
        <v>413</v>
      </c>
      <c r="D5216" t="s">
        <v>108</v>
      </c>
      <c r="E5216" t="s">
        <v>251</v>
      </c>
      <c r="F5216" t="s">
        <v>239</v>
      </c>
      <c r="G5216" t="s">
        <v>271</v>
      </c>
      <c r="H5216" t="s">
        <v>5</v>
      </c>
      <c r="I5216">
        <v>7</v>
      </c>
      <c r="J5216">
        <v>5</v>
      </c>
      <c r="K5216">
        <v>1</v>
      </c>
      <c r="L5216">
        <v>4</v>
      </c>
      <c r="M5216">
        <v>0</v>
      </c>
      <c r="N5216">
        <v>2</v>
      </c>
      <c r="O5216" s="99">
        <f t="shared" si="163"/>
        <v>7</v>
      </c>
      <c r="P5216" s="88">
        <f t="shared" si="164"/>
        <v>2</v>
      </c>
    </row>
    <row r="5217" spans="1:16" x14ac:dyDescent="0.3">
      <c r="A5217" t="s">
        <v>269</v>
      </c>
      <c r="B5217" s="9" t="s">
        <v>410</v>
      </c>
      <c r="C5217" t="s">
        <v>413</v>
      </c>
      <c r="D5217" t="s">
        <v>108</v>
      </c>
      <c r="E5217" t="s">
        <v>251</v>
      </c>
      <c r="F5217" t="s">
        <v>239</v>
      </c>
      <c r="G5217" t="s">
        <v>271</v>
      </c>
      <c r="H5217" t="s">
        <v>6</v>
      </c>
      <c r="I5217">
        <v>1</v>
      </c>
      <c r="J5217">
        <v>1</v>
      </c>
      <c r="K5217">
        <v>0</v>
      </c>
      <c r="L5217">
        <v>1</v>
      </c>
      <c r="M5217">
        <v>0</v>
      </c>
      <c r="N5217">
        <v>0</v>
      </c>
      <c r="O5217" s="99">
        <f t="shared" si="163"/>
        <v>1</v>
      </c>
      <c r="P5217" s="88">
        <f t="shared" si="164"/>
        <v>0</v>
      </c>
    </row>
    <row r="5218" spans="1:16" x14ac:dyDescent="0.3">
      <c r="A5218" t="s">
        <v>269</v>
      </c>
      <c r="B5218" s="9" t="s">
        <v>410</v>
      </c>
      <c r="C5218" t="s">
        <v>413</v>
      </c>
      <c r="D5218" t="s">
        <v>110</v>
      </c>
      <c r="E5218" t="s">
        <v>252</v>
      </c>
      <c r="F5218" t="s">
        <v>220</v>
      </c>
      <c r="G5218" t="s">
        <v>273</v>
      </c>
      <c r="H5218" t="s">
        <v>4</v>
      </c>
      <c r="I5218">
        <v>21</v>
      </c>
      <c r="J5218">
        <v>8</v>
      </c>
      <c r="K5218">
        <v>2</v>
      </c>
      <c r="L5218">
        <v>6</v>
      </c>
      <c r="M5218">
        <v>7</v>
      </c>
      <c r="N5218">
        <v>6</v>
      </c>
      <c r="O5218" s="99">
        <f t="shared" si="163"/>
        <v>21</v>
      </c>
      <c r="P5218" s="88">
        <f t="shared" si="164"/>
        <v>6</v>
      </c>
    </row>
    <row r="5219" spans="1:16" x14ac:dyDescent="0.3">
      <c r="A5219" t="s">
        <v>269</v>
      </c>
      <c r="B5219" s="9" t="s">
        <v>410</v>
      </c>
      <c r="C5219" t="s">
        <v>413</v>
      </c>
      <c r="D5219" t="s">
        <v>110</v>
      </c>
      <c r="E5219" t="s">
        <v>252</v>
      </c>
      <c r="F5219" t="s">
        <v>220</v>
      </c>
      <c r="G5219" t="s">
        <v>273</v>
      </c>
      <c r="H5219" t="s">
        <v>5</v>
      </c>
      <c r="I5219">
        <v>1</v>
      </c>
      <c r="J5219">
        <v>0</v>
      </c>
      <c r="K5219">
        <v>0</v>
      </c>
      <c r="L5219">
        <v>0</v>
      </c>
      <c r="M5219">
        <v>1</v>
      </c>
      <c r="N5219">
        <v>0</v>
      </c>
      <c r="O5219" s="99">
        <f t="shared" si="163"/>
        <v>1</v>
      </c>
      <c r="P5219" s="88">
        <f t="shared" si="164"/>
        <v>0</v>
      </c>
    </row>
    <row r="5220" spans="1:16" x14ac:dyDescent="0.3">
      <c r="A5220" t="s">
        <v>269</v>
      </c>
      <c r="B5220" s="9" t="s">
        <v>410</v>
      </c>
      <c r="C5220" t="s">
        <v>413</v>
      </c>
      <c r="D5220" t="s">
        <v>110</v>
      </c>
      <c r="E5220" t="s">
        <v>252</v>
      </c>
      <c r="F5220" t="s">
        <v>220</v>
      </c>
      <c r="G5220" t="s">
        <v>273</v>
      </c>
      <c r="H5220" t="s">
        <v>7</v>
      </c>
      <c r="I5220">
        <v>3</v>
      </c>
      <c r="J5220">
        <v>3</v>
      </c>
      <c r="K5220">
        <v>0</v>
      </c>
      <c r="L5220">
        <v>3</v>
      </c>
      <c r="M5220">
        <v>0</v>
      </c>
      <c r="N5220">
        <v>0</v>
      </c>
      <c r="O5220" s="99">
        <f t="shared" si="163"/>
        <v>3</v>
      </c>
      <c r="P5220" s="88">
        <f t="shared" si="164"/>
        <v>0</v>
      </c>
    </row>
    <row r="5221" spans="1:16" x14ac:dyDescent="0.3">
      <c r="A5221" t="s">
        <v>269</v>
      </c>
      <c r="B5221" s="9" t="s">
        <v>410</v>
      </c>
      <c r="C5221" t="s">
        <v>413</v>
      </c>
      <c r="D5221" t="s">
        <v>110</v>
      </c>
      <c r="E5221" t="s">
        <v>252</v>
      </c>
      <c r="F5221" t="s">
        <v>220</v>
      </c>
      <c r="G5221" t="s">
        <v>273</v>
      </c>
      <c r="H5221" t="s">
        <v>6</v>
      </c>
      <c r="I5221">
        <v>3</v>
      </c>
      <c r="J5221">
        <v>1</v>
      </c>
      <c r="K5221">
        <v>1</v>
      </c>
      <c r="L5221">
        <v>0</v>
      </c>
      <c r="M5221">
        <v>2</v>
      </c>
      <c r="N5221">
        <v>0</v>
      </c>
      <c r="O5221" s="99">
        <f t="shared" si="163"/>
        <v>3</v>
      </c>
      <c r="P5221" s="88">
        <f t="shared" si="164"/>
        <v>0</v>
      </c>
    </row>
    <row r="5222" spans="1:16" x14ac:dyDescent="0.3">
      <c r="A5222" t="s">
        <v>269</v>
      </c>
      <c r="B5222" s="9" t="s">
        <v>410</v>
      </c>
      <c r="C5222" t="s">
        <v>413</v>
      </c>
      <c r="D5222" t="s">
        <v>112</v>
      </c>
      <c r="E5222" t="s">
        <v>253</v>
      </c>
      <c r="F5222" t="s">
        <v>220</v>
      </c>
      <c r="G5222" t="s">
        <v>273</v>
      </c>
      <c r="H5222" t="s">
        <v>4</v>
      </c>
      <c r="I5222">
        <v>6</v>
      </c>
      <c r="J5222">
        <v>3</v>
      </c>
      <c r="K5222">
        <v>1</v>
      </c>
      <c r="L5222">
        <v>2</v>
      </c>
      <c r="M5222">
        <v>3</v>
      </c>
      <c r="N5222">
        <v>0</v>
      </c>
      <c r="O5222" s="99">
        <f t="shared" si="163"/>
        <v>6</v>
      </c>
      <c r="P5222" s="88">
        <f t="shared" si="164"/>
        <v>0</v>
      </c>
    </row>
    <row r="5223" spans="1:16" x14ac:dyDescent="0.3">
      <c r="A5223" t="s">
        <v>269</v>
      </c>
      <c r="B5223" s="9" t="s">
        <v>410</v>
      </c>
      <c r="C5223" t="s">
        <v>413</v>
      </c>
      <c r="D5223" t="s">
        <v>112</v>
      </c>
      <c r="E5223" t="s">
        <v>253</v>
      </c>
      <c r="F5223" t="s">
        <v>220</v>
      </c>
      <c r="G5223" t="s">
        <v>273</v>
      </c>
      <c r="H5223" t="s">
        <v>5</v>
      </c>
      <c r="I5223">
        <v>2</v>
      </c>
      <c r="J5223">
        <v>1</v>
      </c>
      <c r="K5223">
        <v>0</v>
      </c>
      <c r="L5223">
        <v>1</v>
      </c>
      <c r="M5223">
        <v>0</v>
      </c>
      <c r="N5223">
        <v>1</v>
      </c>
      <c r="O5223" s="99">
        <f t="shared" si="163"/>
        <v>2</v>
      </c>
      <c r="P5223" s="88">
        <f t="shared" si="164"/>
        <v>1</v>
      </c>
    </row>
    <row r="5224" spans="1:16" x14ac:dyDescent="0.3">
      <c r="A5224" t="s">
        <v>269</v>
      </c>
      <c r="B5224" s="9" t="s">
        <v>410</v>
      </c>
      <c r="C5224" t="s">
        <v>413</v>
      </c>
      <c r="D5224" t="s">
        <v>112</v>
      </c>
      <c r="E5224" t="s">
        <v>253</v>
      </c>
      <c r="F5224" t="s">
        <v>220</v>
      </c>
      <c r="G5224" t="s">
        <v>273</v>
      </c>
      <c r="H5224" t="s">
        <v>7</v>
      </c>
      <c r="I5224">
        <v>2</v>
      </c>
      <c r="J5224">
        <v>0</v>
      </c>
      <c r="K5224">
        <v>0</v>
      </c>
      <c r="L5224">
        <v>0</v>
      </c>
      <c r="M5224">
        <v>2</v>
      </c>
      <c r="N5224">
        <v>0</v>
      </c>
      <c r="O5224" s="99">
        <f t="shared" si="163"/>
        <v>2</v>
      </c>
      <c r="P5224" s="88">
        <f t="shared" si="164"/>
        <v>0</v>
      </c>
    </row>
    <row r="5225" spans="1:16" x14ac:dyDescent="0.3">
      <c r="A5225" t="s">
        <v>269</v>
      </c>
      <c r="B5225" s="9" t="s">
        <v>410</v>
      </c>
      <c r="C5225" t="s">
        <v>413</v>
      </c>
      <c r="D5225" t="s">
        <v>112</v>
      </c>
      <c r="E5225" t="s">
        <v>253</v>
      </c>
      <c r="F5225" t="s">
        <v>220</v>
      </c>
      <c r="G5225" t="s">
        <v>273</v>
      </c>
      <c r="H5225" t="s">
        <v>6</v>
      </c>
      <c r="I5225">
        <v>4</v>
      </c>
      <c r="J5225">
        <v>0</v>
      </c>
      <c r="K5225">
        <v>0</v>
      </c>
      <c r="L5225">
        <v>0</v>
      </c>
      <c r="M5225">
        <v>4</v>
      </c>
      <c r="N5225">
        <v>0</v>
      </c>
      <c r="O5225" s="99">
        <f t="shared" si="163"/>
        <v>4</v>
      </c>
      <c r="P5225" s="88">
        <f t="shared" si="164"/>
        <v>0</v>
      </c>
    </row>
    <row r="5226" spans="1:16" x14ac:dyDescent="0.3">
      <c r="A5226" t="s">
        <v>269</v>
      </c>
      <c r="B5226" s="9" t="s">
        <v>410</v>
      </c>
      <c r="C5226" t="s">
        <v>413</v>
      </c>
      <c r="D5226" t="s">
        <v>114</v>
      </c>
      <c r="E5226" t="s">
        <v>254</v>
      </c>
      <c r="F5226" t="s">
        <v>220</v>
      </c>
      <c r="G5226" t="s">
        <v>272</v>
      </c>
      <c r="H5226" t="s">
        <v>4</v>
      </c>
      <c r="I5226">
        <v>6</v>
      </c>
      <c r="J5226">
        <v>5</v>
      </c>
      <c r="K5226">
        <v>2</v>
      </c>
      <c r="L5226">
        <v>3</v>
      </c>
      <c r="M5226">
        <v>1</v>
      </c>
      <c r="N5226">
        <v>0</v>
      </c>
      <c r="O5226" s="99">
        <f t="shared" si="163"/>
        <v>6</v>
      </c>
      <c r="P5226" s="88">
        <f t="shared" si="164"/>
        <v>0</v>
      </c>
    </row>
    <row r="5227" spans="1:16" x14ac:dyDescent="0.3">
      <c r="A5227" t="s">
        <v>269</v>
      </c>
      <c r="B5227" s="9" t="s">
        <v>410</v>
      </c>
      <c r="C5227" t="s">
        <v>413</v>
      </c>
      <c r="D5227" t="s">
        <v>114</v>
      </c>
      <c r="E5227" t="s">
        <v>254</v>
      </c>
      <c r="F5227" t="s">
        <v>220</v>
      </c>
      <c r="G5227" t="s">
        <v>272</v>
      </c>
      <c r="H5227" t="s">
        <v>5</v>
      </c>
      <c r="I5227">
        <v>1</v>
      </c>
      <c r="J5227">
        <v>1</v>
      </c>
      <c r="K5227">
        <v>1</v>
      </c>
      <c r="L5227">
        <v>0</v>
      </c>
      <c r="M5227">
        <v>0</v>
      </c>
      <c r="N5227">
        <v>0</v>
      </c>
      <c r="O5227" s="99">
        <f t="shared" si="163"/>
        <v>1</v>
      </c>
      <c r="P5227" s="88">
        <f t="shared" si="164"/>
        <v>0</v>
      </c>
    </row>
    <row r="5228" spans="1:16" x14ac:dyDescent="0.3">
      <c r="A5228" t="s">
        <v>269</v>
      </c>
      <c r="B5228" s="9" t="s">
        <v>410</v>
      </c>
      <c r="C5228" t="s">
        <v>413</v>
      </c>
      <c r="D5228" t="s">
        <v>114</v>
      </c>
      <c r="E5228" t="s">
        <v>254</v>
      </c>
      <c r="F5228" t="s">
        <v>220</v>
      </c>
      <c r="G5228" t="s">
        <v>272</v>
      </c>
      <c r="H5228" t="s">
        <v>7</v>
      </c>
      <c r="I5228">
        <v>1</v>
      </c>
      <c r="J5228">
        <v>1</v>
      </c>
      <c r="K5228">
        <v>1</v>
      </c>
      <c r="L5228">
        <v>0</v>
      </c>
      <c r="M5228">
        <v>0</v>
      </c>
      <c r="N5228">
        <v>0</v>
      </c>
      <c r="O5228" s="99">
        <f t="shared" si="163"/>
        <v>1</v>
      </c>
      <c r="P5228" s="88">
        <f t="shared" si="164"/>
        <v>0</v>
      </c>
    </row>
    <row r="5229" spans="1:16" x14ac:dyDescent="0.3">
      <c r="A5229" t="s">
        <v>269</v>
      </c>
      <c r="B5229" s="9" t="s">
        <v>410</v>
      </c>
      <c r="C5229" t="s">
        <v>413</v>
      </c>
      <c r="D5229" t="s">
        <v>114</v>
      </c>
      <c r="E5229" t="s">
        <v>254</v>
      </c>
      <c r="F5229" t="s">
        <v>220</v>
      </c>
      <c r="G5229" t="s">
        <v>272</v>
      </c>
      <c r="H5229" t="s">
        <v>6</v>
      </c>
      <c r="I5229">
        <v>2</v>
      </c>
      <c r="J5229">
        <v>1</v>
      </c>
      <c r="K5229">
        <v>1</v>
      </c>
      <c r="L5229">
        <v>0</v>
      </c>
      <c r="M5229">
        <v>0</v>
      </c>
      <c r="N5229">
        <v>1</v>
      </c>
      <c r="O5229" s="99">
        <f t="shared" si="163"/>
        <v>2</v>
      </c>
      <c r="P5229" s="88">
        <f t="shared" si="164"/>
        <v>1</v>
      </c>
    </row>
    <row r="5230" spans="1:16" x14ac:dyDescent="0.3">
      <c r="A5230" t="s">
        <v>269</v>
      </c>
      <c r="B5230" s="9" t="s">
        <v>410</v>
      </c>
      <c r="C5230" t="s">
        <v>413</v>
      </c>
      <c r="D5230" t="s">
        <v>116</v>
      </c>
      <c r="E5230" t="s">
        <v>255</v>
      </c>
      <c r="F5230" t="s">
        <v>220</v>
      </c>
      <c r="G5230" t="s">
        <v>273</v>
      </c>
      <c r="H5230" t="s">
        <v>4</v>
      </c>
      <c r="I5230">
        <v>5</v>
      </c>
      <c r="J5230">
        <v>3</v>
      </c>
      <c r="K5230">
        <v>0</v>
      </c>
      <c r="L5230">
        <v>3</v>
      </c>
      <c r="M5230">
        <v>2</v>
      </c>
      <c r="N5230">
        <v>0</v>
      </c>
      <c r="O5230" s="99">
        <f t="shared" si="163"/>
        <v>5</v>
      </c>
      <c r="P5230" s="88">
        <f t="shared" si="164"/>
        <v>0</v>
      </c>
    </row>
    <row r="5231" spans="1:16" x14ac:dyDescent="0.3">
      <c r="A5231" t="s">
        <v>269</v>
      </c>
      <c r="B5231" s="9" t="s">
        <v>410</v>
      </c>
      <c r="C5231" t="s">
        <v>413</v>
      </c>
      <c r="D5231" t="s">
        <v>116</v>
      </c>
      <c r="E5231" t="s">
        <v>255</v>
      </c>
      <c r="F5231" t="s">
        <v>220</v>
      </c>
      <c r="G5231" t="s">
        <v>273</v>
      </c>
      <c r="H5231" t="s">
        <v>5</v>
      </c>
      <c r="I5231">
        <v>3</v>
      </c>
      <c r="J5231">
        <v>1</v>
      </c>
      <c r="K5231">
        <v>0</v>
      </c>
      <c r="L5231">
        <v>1</v>
      </c>
      <c r="M5231">
        <v>1</v>
      </c>
      <c r="N5231">
        <v>1</v>
      </c>
      <c r="O5231" s="99">
        <f t="shared" si="163"/>
        <v>3</v>
      </c>
      <c r="P5231" s="88">
        <f t="shared" si="164"/>
        <v>1</v>
      </c>
    </row>
    <row r="5232" spans="1:16" x14ac:dyDescent="0.3">
      <c r="A5232" t="s">
        <v>269</v>
      </c>
      <c r="B5232" s="9" t="s">
        <v>410</v>
      </c>
      <c r="C5232" t="s">
        <v>413</v>
      </c>
      <c r="D5232" t="s">
        <v>116</v>
      </c>
      <c r="E5232" t="s">
        <v>255</v>
      </c>
      <c r="F5232" t="s">
        <v>220</v>
      </c>
      <c r="G5232" t="s">
        <v>273</v>
      </c>
      <c r="H5232" t="s">
        <v>7</v>
      </c>
      <c r="I5232">
        <v>1</v>
      </c>
      <c r="J5232">
        <v>0</v>
      </c>
      <c r="K5232">
        <v>0</v>
      </c>
      <c r="L5232">
        <v>0</v>
      </c>
      <c r="M5232">
        <v>0</v>
      </c>
      <c r="N5232">
        <v>1</v>
      </c>
      <c r="O5232" s="99">
        <f t="shared" si="163"/>
        <v>1</v>
      </c>
      <c r="P5232" s="88">
        <f t="shared" si="164"/>
        <v>1</v>
      </c>
    </row>
    <row r="5233" spans="1:16" x14ac:dyDescent="0.3">
      <c r="A5233" t="s">
        <v>269</v>
      </c>
      <c r="B5233" s="9" t="s">
        <v>410</v>
      </c>
      <c r="C5233" t="s">
        <v>413</v>
      </c>
      <c r="D5233" t="s">
        <v>118</v>
      </c>
      <c r="E5233" t="s">
        <v>256</v>
      </c>
      <c r="F5233" t="s">
        <v>220</v>
      </c>
      <c r="G5233" t="s">
        <v>271</v>
      </c>
      <c r="H5233" t="s">
        <v>4</v>
      </c>
      <c r="I5233">
        <v>12</v>
      </c>
      <c r="J5233">
        <v>8</v>
      </c>
      <c r="K5233">
        <v>2</v>
      </c>
      <c r="L5233">
        <v>6</v>
      </c>
      <c r="M5233">
        <v>3</v>
      </c>
      <c r="N5233">
        <v>1</v>
      </c>
      <c r="O5233" s="99">
        <f t="shared" si="163"/>
        <v>12</v>
      </c>
      <c r="P5233" s="88">
        <f t="shared" si="164"/>
        <v>1</v>
      </c>
    </row>
    <row r="5234" spans="1:16" x14ac:dyDescent="0.3">
      <c r="A5234" t="s">
        <v>269</v>
      </c>
      <c r="B5234" s="9" t="s">
        <v>410</v>
      </c>
      <c r="C5234" t="s">
        <v>413</v>
      </c>
      <c r="D5234" t="s">
        <v>118</v>
      </c>
      <c r="E5234" t="s">
        <v>256</v>
      </c>
      <c r="F5234" t="s">
        <v>220</v>
      </c>
      <c r="G5234" t="s">
        <v>271</v>
      </c>
      <c r="H5234" t="s">
        <v>5</v>
      </c>
      <c r="I5234">
        <v>4</v>
      </c>
      <c r="J5234">
        <v>0</v>
      </c>
      <c r="K5234">
        <v>0</v>
      </c>
      <c r="L5234">
        <v>0</v>
      </c>
      <c r="M5234">
        <v>3</v>
      </c>
      <c r="N5234">
        <v>1</v>
      </c>
      <c r="O5234" s="99">
        <f t="shared" si="163"/>
        <v>4</v>
      </c>
      <c r="P5234" s="88">
        <f t="shared" si="164"/>
        <v>1</v>
      </c>
    </row>
    <row r="5235" spans="1:16" x14ac:dyDescent="0.3">
      <c r="A5235" t="s">
        <v>269</v>
      </c>
      <c r="B5235" s="9" t="s">
        <v>410</v>
      </c>
      <c r="C5235" t="s">
        <v>413</v>
      </c>
      <c r="D5235" t="s">
        <v>118</v>
      </c>
      <c r="E5235" t="s">
        <v>256</v>
      </c>
      <c r="F5235" t="s">
        <v>220</v>
      </c>
      <c r="G5235" t="s">
        <v>271</v>
      </c>
      <c r="H5235" t="s">
        <v>7</v>
      </c>
      <c r="I5235">
        <v>1</v>
      </c>
      <c r="J5235">
        <v>1</v>
      </c>
      <c r="K5235">
        <v>1</v>
      </c>
      <c r="L5235">
        <v>0</v>
      </c>
      <c r="M5235">
        <v>0</v>
      </c>
      <c r="N5235">
        <v>0</v>
      </c>
      <c r="O5235" s="99">
        <f t="shared" si="163"/>
        <v>1</v>
      </c>
      <c r="P5235" s="88">
        <f t="shared" si="164"/>
        <v>0</v>
      </c>
    </row>
    <row r="5236" spans="1:16" x14ac:dyDescent="0.3">
      <c r="A5236" t="s">
        <v>269</v>
      </c>
      <c r="B5236" s="9" t="s">
        <v>410</v>
      </c>
      <c r="C5236" t="s">
        <v>413</v>
      </c>
      <c r="D5236" t="s">
        <v>120</v>
      </c>
      <c r="E5236" t="s">
        <v>257</v>
      </c>
      <c r="F5236" t="s">
        <v>220</v>
      </c>
      <c r="G5236" t="s">
        <v>273</v>
      </c>
      <c r="H5236" t="s">
        <v>4</v>
      </c>
      <c r="I5236">
        <v>9</v>
      </c>
      <c r="J5236">
        <v>3</v>
      </c>
      <c r="K5236">
        <v>0</v>
      </c>
      <c r="L5236">
        <v>3</v>
      </c>
      <c r="M5236">
        <v>6</v>
      </c>
      <c r="N5236">
        <v>0</v>
      </c>
      <c r="O5236" s="99">
        <f t="shared" si="163"/>
        <v>9</v>
      </c>
      <c r="P5236" s="88">
        <f t="shared" si="164"/>
        <v>0</v>
      </c>
    </row>
    <row r="5237" spans="1:16" x14ac:dyDescent="0.3">
      <c r="A5237" t="s">
        <v>269</v>
      </c>
      <c r="B5237" s="9" t="s">
        <v>410</v>
      </c>
      <c r="C5237" t="s">
        <v>413</v>
      </c>
      <c r="D5237" t="s">
        <v>120</v>
      </c>
      <c r="E5237" t="s">
        <v>257</v>
      </c>
      <c r="F5237" t="s">
        <v>220</v>
      </c>
      <c r="G5237" t="s">
        <v>273</v>
      </c>
      <c r="H5237" t="s">
        <v>5</v>
      </c>
      <c r="I5237">
        <v>4</v>
      </c>
      <c r="J5237">
        <v>1</v>
      </c>
      <c r="K5237">
        <v>0</v>
      </c>
      <c r="L5237">
        <v>1</v>
      </c>
      <c r="M5237">
        <v>0</v>
      </c>
      <c r="N5237">
        <v>3</v>
      </c>
      <c r="O5237" s="99">
        <f t="shared" si="163"/>
        <v>4</v>
      </c>
      <c r="P5237" s="88">
        <f t="shared" si="164"/>
        <v>3</v>
      </c>
    </row>
    <row r="5238" spans="1:16" x14ac:dyDescent="0.3">
      <c r="A5238" t="s">
        <v>269</v>
      </c>
      <c r="B5238" s="9" t="s">
        <v>410</v>
      </c>
      <c r="C5238" t="s">
        <v>413</v>
      </c>
      <c r="D5238" t="s">
        <v>120</v>
      </c>
      <c r="E5238" t="s">
        <v>257</v>
      </c>
      <c r="F5238" t="s">
        <v>220</v>
      </c>
      <c r="G5238" t="s">
        <v>273</v>
      </c>
      <c r="H5238" t="s">
        <v>7</v>
      </c>
      <c r="I5238">
        <v>1</v>
      </c>
      <c r="J5238">
        <v>1</v>
      </c>
      <c r="K5238">
        <v>0</v>
      </c>
      <c r="L5238">
        <v>1</v>
      </c>
      <c r="M5238">
        <v>0</v>
      </c>
      <c r="N5238">
        <v>0</v>
      </c>
      <c r="O5238" s="99">
        <f t="shared" si="163"/>
        <v>1</v>
      </c>
      <c r="P5238" s="88">
        <f t="shared" si="164"/>
        <v>0</v>
      </c>
    </row>
    <row r="5239" spans="1:16" x14ac:dyDescent="0.3">
      <c r="A5239" t="s">
        <v>269</v>
      </c>
      <c r="B5239" s="9" t="s">
        <v>410</v>
      </c>
      <c r="C5239" t="s">
        <v>413</v>
      </c>
      <c r="D5239" t="s">
        <v>122</v>
      </c>
      <c r="E5239" t="s">
        <v>258</v>
      </c>
      <c r="F5239" t="s">
        <v>220</v>
      </c>
      <c r="G5239" t="s">
        <v>273</v>
      </c>
      <c r="H5239" t="s">
        <v>4</v>
      </c>
      <c r="I5239">
        <v>12</v>
      </c>
      <c r="J5239">
        <v>3</v>
      </c>
      <c r="K5239">
        <v>1</v>
      </c>
      <c r="L5239">
        <v>2</v>
      </c>
      <c r="M5239">
        <v>0</v>
      </c>
      <c r="N5239">
        <v>9</v>
      </c>
      <c r="O5239" s="99">
        <f t="shared" si="163"/>
        <v>12</v>
      </c>
      <c r="P5239" s="88">
        <f t="shared" si="164"/>
        <v>9</v>
      </c>
    </row>
    <row r="5240" spans="1:16" x14ac:dyDescent="0.3">
      <c r="A5240" t="s">
        <v>269</v>
      </c>
      <c r="B5240" s="9" t="s">
        <v>410</v>
      </c>
      <c r="C5240" t="s">
        <v>413</v>
      </c>
      <c r="D5240" t="s">
        <v>122</v>
      </c>
      <c r="E5240" t="s">
        <v>258</v>
      </c>
      <c r="F5240" t="s">
        <v>220</v>
      </c>
      <c r="G5240" t="s">
        <v>273</v>
      </c>
      <c r="H5240" t="s">
        <v>5</v>
      </c>
      <c r="I5240">
        <v>1</v>
      </c>
      <c r="J5240">
        <v>0</v>
      </c>
      <c r="K5240">
        <v>0</v>
      </c>
      <c r="L5240">
        <v>0</v>
      </c>
      <c r="M5240">
        <v>0</v>
      </c>
      <c r="N5240">
        <v>1</v>
      </c>
      <c r="O5240" s="99">
        <f t="shared" si="163"/>
        <v>1</v>
      </c>
      <c r="P5240" s="88">
        <f t="shared" si="164"/>
        <v>1</v>
      </c>
    </row>
    <row r="5241" spans="1:16" x14ac:dyDescent="0.3">
      <c r="A5241" t="s">
        <v>269</v>
      </c>
      <c r="B5241" s="9" t="s">
        <v>410</v>
      </c>
      <c r="C5241" t="s">
        <v>413</v>
      </c>
      <c r="D5241" t="s">
        <v>124</v>
      </c>
      <c r="E5241" t="s">
        <v>259</v>
      </c>
      <c r="F5241" t="s">
        <v>239</v>
      </c>
      <c r="G5241" t="s">
        <v>271</v>
      </c>
      <c r="H5241" t="s">
        <v>4</v>
      </c>
      <c r="I5241">
        <v>37</v>
      </c>
      <c r="J5241">
        <v>17</v>
      </c>
      <c r="K5241">
        <v>2</v>
      </c>
      <c r="L5241">
        <v>15</v>
      </c>
      <c r="M5241">
        <v>10</v>
      </c>
      <c r="N5241">
        <v>10</v>
      </c>
      <c r="O5241" s="99">
        <f t="shared" si="163"/>
        <v>37</v>
      </c>
      <c r="P5241" s="88">
        <f t="shared" si="164"/>
        <v>10</v>
      </c>
    </row>
    <row r="5242" spans="1:16" x14ac:dyDescent="0.3">
      <c r="A5242" t="s">
        <v>269</v>
      </c>
      <c r="B5242" s="9" t="s">
        <v>410</v>
      </c>
      <c r="C5242" t="s">
        <v>413</v>
      </c>
      <c r="D5242" t="s">
        <v>124</v>
      </c>
      <c r="E5242" t="s">
        <v>259</v>
      </c>
      <c r="F5242" t="s">
        <v>239</v>
      </c>
      <c r="G5242" t="s">
        <v>271</v>
      </c>
      <c r="H5242" t="s">
        <v>5</v>
      </c>
      <c r="I5242">
        <v>2</v>
      </c>
      <c r="J5242">
        <v>1</v>
      </c>
      <c r="K5242">
        <v>0</v>
      </c>
      <c r="L5242">
        <v>1</v>
      </c>
      <c r="M5242">
        <v>1</v>
      </c>
      <c r="N5242">
        <v>0</v>
      </c>
      <c r="O5242" s="99">
        <f t="shared" si="163"/>
        <v>2</v>
      </c>
      <c r="P5242" s="88">
        <f t="shared" si="164"/>
        <v>0</v>
      </c>
    </row>
    <row r="5243" spans="1:16" x14ac:dyDescent="0.3">
      <c r="A5243" t="s">
        <v>269</v>
      </c>
      <c r="B5243" s="9" t="s">
        <v>410</v>
      </c>
      <c r="C5243" t="s">
        <v>413</v>
      </c>
      <c r="D5243" t="s">
        <v>124</v>
      </c>
      <c r="E5243" t="s">
        <v>259</v>
      </c>
      <c r="F5243" t="s">
        <v>239</v>
      </c>
      <c r="G5243" t="s">
        <v>271</v>
      </c>
      <c r="H5243" t="s">
        <v>7</v>
      </c>
      <c r="I5243">
        <v>4</v>
      </c>
      <c r="J5243">
        <v>1</v>
      </c>
      <c r="K5243">
        <v>1</v>
      </c>
      <c r="L5243">
        <v>0</v>
      </c>
      <c r="M5243">
        <v>0</v>
      </c>
      <c r="N5243">
        <v>3</v>
      </c>
      <c r="O5243" s="99">
        <f t="shared" si="163"/>
        <v>4</v>
      </c>
      <c r="P5243" s="88">
        <f t="shared" si="164"/>
        <v>3</v>
      </c>
    </row>
    <row r="5244" spans="1:16" x14ac:dyDescent="0.3">
      <c r="A5244" t="s">
        <v>269</v>
      </c>
      <c r="B5244" s="9" t="s">
        <v>410</v>
      </c>
      <c r="C5244" t="s">
        <v>413</v>
      </c>
      <c r="D5244" t="s">
        <v>124</v>
      </c>
      <c r="E5244" t="s">
        <v>259</v>
      </c>
      <c r="F5244" t="s">
        <v>239</v>
      </c>
      <c r="G5244" t="s">
        <v>271</v>
      </c>
      <c r="H5244" t="s">
        <v>6</v>
      </c>
      <c r="I5244">
        <v>3</v>
      </c>
      <c r="J5244">
        <v>3</v>
      </c>
      <c r="K5244">
        <v>3</v>
      </c>
      <c r="L5244">
        <v>0</v>
      </c>
      <c r="M5244">
        <v>0</v>
      </c>
      <c r="N5244">
        <v>0</v>
      </c>
      <c r="O5244" s="99">
        <f t="shared" si="163"/>
        <v>3</v>
      </c>
      <c r="P5244" s="88">
        <f t="shared" si="164"/>
        <v>0</v>
      </c>
    </row>
    <row r="5245" spans="1:16" x14ac:dyDescent="0.3">
      <c r="A5245" t="s">
        <v>269</v>
      </c>
      <c r="B5245" s="9" t="s">
        <v>410</v>
      </c>
      <c r="C5245" t="s">
        <v>413</v>
      </c>
      <c r="D5245" t="s">
        <v>126</v>
      </c>
      <c r="E5245" t="s">
        <v>260</v>
      </c>
      <c r="F5245" t="s">
        <v>220</v>
      </c>
      <c r="G5245" t="s">
        <v>272</v>
      </c>
      <c r="H5245" t="s">
        <v>4</v>
      </c>
      <c r="I5245">
        <v>19</v>
      </c>
      <c r="J5245">
        <v>3</v>
      </c>
      <c r="K5245">
        <v>3</v>
      </c>
      <c r="L5245">
        <v>0</v>
      </c>
      <c r="M5245">
        <v>4</v>
      </c>
      <c r="N5245">
        <v>12</v>
      </c>
      <c r="O5245" s="99">
        <f t="shared" si="163"/>
        <v>19</v>
      </c>
      <c r="P5245" s="88">
        <f t="shared" si="164"/>
        <v>12</v>
      </c>
    </row>
    <row r="5246" spans="1:16" x14ac:dyDescent="0.3">
      <c r="A5246" t="s">
        <v>269</v>
      </c>
      <c r="B5246" s="9" t="s">
        <v>410</v>
      </c>
      <c r="C5246" t="s">
        <v>413</v>
      </c>
      <c r="D5246" t="s">
        <v>126</v>
      </c>
      <c r="E5246" t="s">
        <v>260</v>
      </c>
      <c r="F5246" t="s">
        <v>220</v>
      </c>
      <c r="G5246" t="s">
        <v>272</v>
      </c>
      <c r="H5246" t="s">
        <v>5</v>
      </c>
      <c r="I5246">
        <v>6</v>
      </c>
      <c r="J5246">
        <v>0</v>
      </c>
      <c r="K5246">
        <v>0</v>
      </c>
      <c r="L5246">
        <v>0</v>
      </c>
      <c r="M5246">
        <v>2</v>
      </c>
      <c r="N5246">
        <v>4</v>
      </c>
      <c r="O5246" s="99">
        <f t="shared" si="163"/>
        <v>6</v>
      </c>
      <c r="P5246" s="88">
        <f t="shared" si="164"/>
        <v>4</v>
      </c>
    </row>
    <row r="5247" spans="1:16" x14ac:dyDescent="0.3">
      <c r="A5247" t="s">
        <v>269</v>
      </c>
      <c r="B5247" s="9" t="s">
        <v>410</v>
      </c>
      <c r="C5247" t="s">
        <v>413</v>
      </c>
      <c r="D5247" t="s">
        <v>126</v>
      </c>
      <c r="E5247" t="s">
        <v>260</v>
      </c>
      <c r="F5247" t="s">
        <v>220</v>
      </c>
      <c r="G5247" t="s">
        <v>272</v>
      </c>
      <c r="H5247" t="s">
        <v>6</v>
      </c>
      <c r="I5247">
        <v>3</v>
      </c>
      <c r="J5247">
        <v>0</v>
      </c>
      <c r="K5247">
        <v>0</v>
      </c>
      <c r="L5247">
        <v>0</v>
      </c>
      <c r="M5247">
        <v>2</v>
      </c>
      <c r="N5247">
        <v>1</v>
      </c>
      <c r="O5247" s="99">
        <f t="shared" si="163"/>
        <v>3</v>
      </c>
      <c r="P5247" s="88">
        <f t="shared" si="164"/>
        <v>1</v>
      </c>
    </row>
    <row r="5248" spans="1:16" x14ac:dyDescent="0.3">
      <c r="A5248" t="s">
        <v>269</v>
      </c>
      <c r="B5248" s="9" t="s">
        <v>410</v>
      </c>
      <c r="C5248" t="s">
        <v>413</v>
      </c>
      <c r="D5248" t="s">
        <v>128</v>
      </c>
      <c r="E5248" t="s">
        <v>261</v>
      </c>
      <c r="F5248" t="s">
        <v>220</v>
      </c>
      <c r="G5248" t="s">
        <v>273</v>
      </c>
      <c r="H5248" t="s">
        <v>4</v>
      </c>
      <c r="I5248">
        <v>15</v>
      </c>
      <c r="J5248">
        <v>6</v>
      </c>
      <c r="K5248">
        <v>1</v>
      </c>
      <c r="L5248">
        <v>5</v>
      </c>
      <c r="M5248">
        <v>5</v>
      </c>
      <c r="N5248">
        <v>4</v>
      </c>
      <c r="O5248" s="99">
        <f t="shared" si="163"/>
        <v>15</v>
      </c>
      <c r="P5248" s="88">
        <f t="shared" si="164"/>
        <v>4</v>
      </c>
    </row>
    <row r="5249" spans="1:16" x14ac:dyDescent="0.3">
      <c r="A5249" t="s">
        <v>269</v>
      </c>
      <c r="B5249" s="9" t="s">
        <v>410</v>
      </c>
      <c r="C5249" t="s">
        <v>413</v>
      </c>
      <c r="D5249" t="s">
        <v>128</v>
      </c>
      <c r="E5249" t="s">
        <v>261</v>
      </c>
      <c r="F5249" t="s">
        <v>220</v>
      </c>
      <c r="G5249" t="s">
        <v>273</v>
      </c>
      <c r="H5249" t="s">
        <v>5</v>
      </c>
      <c r="I5249">
        <v>7</v>
      </c>
      <c r="J5249">
        <v>3</v>
      </c>
      <c r="K5249">
        <v>0</v>
      </c>
      <c r="L5249">
        <v>3</v>
      </c>
      <c r="M5249">
        <v>4</v>
      </c>
      <c r="N5249">
        <v>0</v>
      </c>
      <c r="O5249" s="99">
        <f t="shared" si="163"/>
        <v>7</v>
      </c>
      <c r="P5249" s="88">
        <f t="shared" si="164"/>
        <v>0</v>
      </c>
    </row>
    <row r="5250" spans="1:16" x14ac:dyDescent="0.3">
      <c r="A5250" t="s">
        <v>269</v>
      </c>
      <c r="B5250" s="9" t="s">
        <v>410</v>
      </c>
      <c r="C5250" t="s">
        <v>413</v>
      </c>
      <c r="D5250" t="s">
        <v>128</v>
      </c>
      <c r="E5250" t="s">
        <v>261</v>
      </c>
      <c r="F5250" t="s">
        <v>220</v>
      </c>
      <c r="G5250" t="s">
        <v>273</v>
      </c>
      <c r="H5250" t="s">
        <v>7</v>
      </c>
      <c r="I5250">
        <v>1</v>
      </c>
      <c r="J5250">
        <v>1</v>
      </c>
      <c r="K5250">
        <v>0</v>
      </c>
      <c r="L5250">
        <v>1</v>
      </c>
      <c r="M5250">
        <v>0</v>
      </c>
      <c r="N5250">
        <v>0</v>
      </c>
      <c r="O5250" s="99">
        <f t="shared" si="163"/>
        <v>1</v>
      </c>
      <c r="P5250" s="88">
        <f t="shared" si="164"/>
        <v>0</v>
      </c>
    </row>
    <row r="5251" spans="1:16" x14ac:dyDescent="0.3">
      <c r="A5251" t="s">
        <v>269</v>
      </c>
      <c r="B5251" s="9" t="s">
        <v>410</v>
      </c>
      <c r="C5251" t="s">
        <v>413</v>
      </c>
      <c r="D5251" t="s">
        <v>128</v>
      </c>
      <c r="E5251" t="s">
        <v>261</v>
      </c>
      <c r="F5251" t="s">
        <v>220</v>
      </c>
      <c r="G5251" t="s">
        <v>273</v>
      </c>
      <c r="H5251" t="s">
        <v>6</v>
      </c>
      <c r="I5251">
        <v>2</v>
      </c>
      <c r="J5251">
        <v>2</v>
      </c>
      <c r="K5251">
        <v>0</v>
      </c>
      <c r="L5251">
        <v>2</v>
      </c>
      <c r="M5251">
        <v>0</v>
      </c>
      <c r="N5251">
        <v>0</v>
      </c>
      <c r="O5251" s="99">
        <f t="shared" ref="O5251:O5314" si="165">IF($I$1=$O$1,I5251,IF($J$1=$O$1,J5251,IF($K$1=$O$1,K5251,IF($L$1=$O$1,L5251,IF($M$1=$O$1,M5251,IF($N$1=$O$1,N5251,"x"))))))</f>
        <v>2</v>
      </c>
      <c r="P5251" s="88">
        <f t="shared" ref="P5251:P5314" si="166">IF($I$1=$P$1,I5251,IF($J$1=$P$1,J5251,IF($K$1=$P$1,K5251,IF($L$1=$P$1,L5251,IF($M$1=$P$1,M5251,IF($N$1=$P$1,N5251,"x"))))))</f>
        <v>0</v>
      </c>
    </row>
    <row r="5252" spans="1:16" x14ac:dyDescent="0.3">
      <c r="A5252" t="s">
        <v>269</v>
      </c>
      <c r="B5252" s="9" t="s">
        <v>410</v>
      </c>
      <c r="C5252" t="s">
        <v>413</v>
      </c>
      <c r="D5252" t="s">
        <v>130</v>
      </c>
      <c r="E5252" t="s">
        <v>262</v>
      </c>
      <c r="F5252" t="s">
        <v>220</v>
      </c>
      <c r="G5252" t="s">
        <v>271</v>
      </c>
      <c r="H5252" t="s">
        <v>4</v>
      </c>
      <c r="I5252">
        <v>29</v>
      </c>
      <c r="J5252">
        <v>17</v>
      </c>
      <c r="K5252">
        <v>4</v>
      </c>
      <c r="L5252">
        <v>13</v>
      </c>
      <c r="M5252">
        <v>7</v>
      </c>
      <c r="N5252">
        <v>5</v>
      </c>
      <c r="O5252" s="99">
        <f t="shared" si="165"/>
        <v>29</v>
      </c>
      <c r="P5252" s="88">
        <f t="shared" si="166"/>
        <v>5</v>
      </c>
    </row>
    <row r="5253" spans="1:16" x14ac:dyDescent="0.3">
      <c r="A5253" t="s">
        <v>269</v>
      </c>
      <c r="B5253" s="9" t="s">
        <v>410</v>
      </c>
      <c r="C5253" t="s">
        <v>413</v>
      </c>
      <c r="D5253" t="s">
        <v>130</v>
      </c>
      <c r="E5253" t="s">
        <v>262</v>
      </c>
      <c r="F5253" t="s">
        <v>220</v>
      </c>
      <c r="G5253" t="s">
        <v>271</v>
      </c>
      <c r="H5253" t="s">
        <v>5</v>
      </c>
      <c r="I5253">
        <v>3</v>
      </c>
      <c r="J5253">
        <v>0</v>
      </c>
      <c r="K5253">
        <v>0</v>
      </c>
      <c r="L5253">
        <v>0</v>
      </c>
      <c r="M5253">
        <v>3</v>
      </c>
      <c r="N5253">
        <v>0</v>
      </c>
      <c r="O5253" s="99">
        <f t="shared" si="165"/>
        <v>3</v>
      </c>
      <c r="P5253" s="88">
        <f t="shared" si="166"/>
        <v>0</v>
      </c>
    </row>
    <row r="5254" spans="1:16" x14ac:dyDescent="0.3">
      <c r="A5254" t="s">
        <v>269</v>
      </c>
      <c r="B5254" s="9" t="s">
        <v>410</v>
      </c>
      <c r="C5254" t="s">
        <v>413</v>
      </c>
      <c r="D5254" t="s">
        <v>130</v>
      </c>
      <c r="E5254" t="s">
        <v>262</v>
      </c>
      <c r="F5254" t="s">
        <v>220</v>
      </c>
      <c r="G5254" t="s">
        <v>271</v>
      </c>
      <c r="H5254" t="s">
        <v>7</v>
      </c>
      <c r="I5254">
        <v>1</v>
      </c>
      <c r="J5254">
        <v>1</v>
      </c>
      <c r="K5254">
        <v>1</v>
      </c>
      <c r="L5254">
        <v>0</v>
      </c>
      <c r="M5254">
        <v>0</v>
      </c>
      <c r="N5254">
        <v>0</v>
      </c>
      <c r="O5254" s="99">
        <f t="shared" si="165"/>
        <v>1</v>
      </c>
      <c r="P5254" s="88">
        <f t="shared" si="166"/>
        <v>0</v>
      </c>
    </row>
    <row r="5255" spans="1:16" x14ac:dyDescent="0.3">
      <c r="A5255" t="s">
        <v>269</v>
      </c>
      <c r="B5255" s="9" t="s">
        <v>410</v>
      </c>
      <c r="C5255" t="s">
        <v>413</v>
      </c>
      <c r="D5255" t="s">
        <v>130</v>
      </c>
      <c r="E5255" t="s">
        <v>262</v>
      </c>
      <c r="F5255" t="s">
        <v>220</v>
      </c>
      <c r="G5255" t="s">
        <v>271</v>
      </c>
      <c r="H5255" t="s">
        <v>6</v>
      </c>
      <c r="I5255">
        <v>7</v>
      </c>
      <c r="J5255">
        <v>2</v>
      </c>
      <c r="K5255">
        <v>1</v>
      </c>
      <c r="L5255">
        <v>1</v>
      </c>
      <c r="M5255">
        <v>0</v>
      </c>
      <c r="N5255">
        <v>5</v>
      </c>
      <c r="O5255" s="99">
        <f t="shared" si="165"/>
        <v>7</v>
      </c>
      <c r="P5255" s="88">
        <f t="shared" si="166"/>
        <v>5</v>
      </c>
    </row>
    <row r="5256" spans="1:16" x14ac:dyDescent="0.3">
      <c r="A5256" t="s">
        <v>269</v>
      </c>
      <c r="B5256" s="9" t="s">
        <v>410</v>
      </c>
      <c r="C5256" t="s">
        <v>413</v>
      </c>
      <c r="D5256" t="s">
        <v>132</v>
      </c>
      <c r="E5256" t="s">
        <v>263</v>
      </c>
      <c r="F5256" t="s">
        <v>239</v>
      </c>
      <c r="G5256" t="s">
        <v>271</v>
      </c>
      <c r="H5256" t="s">
        <v>4</v>
      </c>
      <c r="I5256">
        <v>34</v>
      </c>
      <c r="J5256">
        <v>12</v>
      </c>
      <c r="K5256">
        <v>1</v>
      </c>
      <c r="L5256">
        <v>11</v>
      </c>
      <c r="M5256">
        <v>11</v>
      </c>
      <c r="N5256">
        <v>11</v>
      </c>
      <c r="O5256" s="99">
        <f t="shared" si="165"/>
        <v>34</v>
      </c>
      <c r="P5256" s="88">
        <f t="shared" si="166"/>
        <v>11</v>
      </c>
    </row>
    <row r="5257" spans="1:16" x14ac:dyDescent="0.3">
      <c r="A5257" t="s">
        <v>269</v>
      </c>
      <c r="B5257" s="9" t="s">
        <v>410</v>
      </c>
      <c r="C5257" t="s">
        <v>413</v>
      </c>
      <c r="D5257" t="s">
        <v>132</v>
      </c>
      <c r="E5257" t="s">
        <v>263</v>
      </c>
      <c r="F5257" t="s">
        <v>239</v>
      </c>
      <c r="G5257" t="s">
        <v>271</v>
      </c>
      <c r="H5257" t="s">
        <v>5</v>
      </c>
      <c r="I5257">
        <v>7</v>
      </c>
      <c r="J5257">
        <v>3</v>
      </c>
      <c r="K5257">
        <v>1</v>
      </c>
      <c r="L5257">
        <v>2</v>
      </c>
      <c r="M5257">
        <v>1</v>
      </c>
      <c r="N5257">
        <v>3</v>
      </c>
      <c r="O5257" s="99">
        <f t="shared" si="165"/>
        <v>7</v>
      </c>
      <c r="P5257" s="88">
        <f t="shared" si="166"/>
        <v>3</v>
      </c>
    </row>
    <row r="5258" spans="1:16" x14ac:dyDescent="0.3">
      <c r="A5258" t="s">
        <v>269</v>
      </c>
      <c r="B5258" s="9" t="s">
        <v>410</v>
      </c>
      <c r="C5258" t="s">
        <v>413</v>
      </c>
      <c r="D5258" t="s">
        <v>132</v>
      </c>
      <c r="E5258" t="s">
        <v>263</v>
      </c>
      <c r="F5258" t="s">
        <v>239</v>
      </c>
      <c r="G5258" t="s">
        <v>271</v>
      </c>
      <c r="H5258" t="s">
        <v>7</v>
      </c>
      <c r="I5258">
        <v>1</v>
      </c>
      <c r="J5258">
        <v>1</v>
      </c>
      <c r="K5258">
        <v>0</v>
      </c>
      <c r="L5258">
        <v>1</v>
      </c>
      <c r="M5258">
        <v>0</v>
      </c>
      <c r="N5258">
        <v>0</v>
      </c>
      <c r="O5258" s="99">
        <f t="shared" si="165"/>
        <v>1</v>
      </c>
      <c r="P5258" s="88">
        <f t="shared" si="166"/>
        <v>0</v>
      </c>
    </row>
    <row r="5259" spans="1:16" x14ac:dyDescent="0.3">
      <c r="A5259" t="s">
        <v>269</v>
      </c>
      <c r="B5259" s="9" t="s">
        <v>410</v>
      </c>
      <c r="C5259" t="s">
        <v>413</v>
      </c>
      <c r="D5259" t="s">
        <v>134</v>
      </c>
      <c r="E5259" t="s">
        <v>264</v>
      </c>
      <c r="F5259" t="s">
        <v>220</v>
      </c>
      <c r="G5259" t="s">
        <v>272</v>
      </c>
      <c r="H5259" t="s">
        <v>4</v>
      </c>
      <c r="I5259">
        <v>4</v>
      </c>
      <c r="J5259">
        <v>1</v>
      </c>
      <c r="K5259">
        <v>0</v>
      </c>
      <c r="L5259">
        <v>1</v>
      </c>
      <c r="M5259">
        <v>2</v>
      </c>
      <c r="N5259">
        <v>1</v>
      </c>
      <c r="O5259" s="99">
        <f t="shared" si="165"/>
        <v>4</v>
      </c>
      <c r="P5259" s="88">
        <f t="shared" si="166"/>
        <v>1</v>
      </c>
    </row>
    <row r="5260" spans="1:16" x14ac:dyDescent="0.3">
      <c r="A5260" t="s">
        <v>269</v>
      </c>
      <c r="B5260" s="9" t="s">
        <v>410</v>
      </c>
      <c r="C5260" t="s">
        <v>413</v>
      </c>
      <c r="D5260" t="s">
        <v>136</v>
      </c>
      <c r="E5260" t="s">
        <v>265</v>
      </c>
      <c r="F5260" t="s">
        <v>239</v>
      </c>
      <c r="G5260" t="s">
        <v>271</v>
      </c>
      <c r="H5260" t="s">
        <v>4</v>
      </c>
      <c r="I5260">
        <v>138</v>
      </c>
      <c r="J5260">
        <v>17</v>
      </c>
      <c r="K5260">
        <v>11</v>
      </c>
      <c r="L5260">
        <v>6</v>
      </c>
      <c r="M5260">
        <v>26</v>
      </c>
      <c r="N5260">
        <v>95</v>
      </c>
      <c r="O5260" s="99">
        <f t="shared" si="165"/>
        <v>138</v>
      </c>
      <c r="P5260" s="88">
        <f t="shared" si="166"/>
        <v>95</v>
      </c>
    </row>
    <row r="5261" spans="1:16" x14ac:dyDescent="0.3">
      <c r="A5261" t="s">
        <v>269</v>
      </c>
      <c r="B5261" s="9" t="s">
        <v>410</v>
      </c>
      <c r="C5261" t="s">
        <v>413</v>
      </c>
      <c r="D5261" t="s">
        <v>136</v>
      </c>
      <c r="E5261" t="s">
        <v>265</v>
      </c>
      <c r="F5261" t="s">
        <v>239</v>
      </c>
      <c r="G5261" t="s">
        <v>271</v>
      </c>
      <c r="H5261" t="s">
        <v>5</v>
      </c>
      <c r="I5261">
        <v>14</v>
      </c>
      <c r="J5261">
        <v>1</v>
      </c>
      <c r="K5261">
        <v>1</v>
      </c>
      <c r="L5261">
        <v>0</v>
      </c>
      <c r="M5261">
        <v>3</v>
      </c>
      <c r="N5261">
        <v>10</v>
      </c>
      <c r="O5261" s="99">
        <f t="shared" si="165"/>
        <v>14</v>
      </c>
      <c r="P5261" s="88">
        <f t="shared" si="166"/>
        <v>10</v>
      </c>
    </row>
    <row r="5262" spans="1:16" x14ac:dyDescent="0.3">
      <c r="A5262" t="s">
        <v>269</v>
      </c>
      <c r="B5262" s="9" t="s">
        <v>410</v>
      </c>
      <c r="C5262" t="s">
        <v>413</v>
      </c>
      <c r="D5262" t="s">
        <v>136</v>
      </c>
      <c r="E5262" t="s">
        <v>265</v>
      </c>
      <c r="F5262" t="s">
        <v>239</v>
      </c>
      <c r="G5262" t="s">
        <v>271</v>
      </c>
      <c r="H5262" t="s">
        <v>7</v>
      </c>
      <c r="I5262">
        <v>4</v>
      </c>
      <c r="J5262">
        <v>1</v>
      </c>
      <c r="K5262">
        <v>0</v>
      </c>
      <c r="L5262">
        <v>1</v>
      </c>
      <c r="M5262">
        <v>0</v>
      </c>
      <c r="N5262">
        <v>3</v>
      </c>
      <c r="O5262" s="99">
        <f t="shared" si="165"/>
        <v>4</v>
      </c>
      <c r="P5262" s="88">
        <f t="shared" si="166"/>
        <v>3</v>
      </c>
    </row>
    <row r="5263" spans="1:16" x14ac:dyDescent="0.3">
      <c r="A5263" t="s">
        <v>269</v>
      </c>
      <c r="B5263" s="9" t="s">
        <v>410</v>
      </c>
      <c r="C5263" t="s">
        <v>413</v>
      </c>
      <c r="D5263" t="s">
        <v>136</v>
      </c>
      <c r="E5263" t="s">
        <v>265</v>
      </c>
      <c r="F5263" t="s">
        <v>239</v>
      </c>
      <c r="G5263" t="s">
        <v>271</v>
      </c>
      <c r="H5263" t="s">
        <v>6</v>
      </c>
      <c r="I5263">
        <v>8</v>
      </c>
      <c r="J5263">
        <v>3</v>
      </c>
      <c r="K5263">
        <v>1</v>
      </c>
      <c r="L5263">
        <v>2</v>
      </c>
      <c r="M5263">
        <v>2</v>
      </c>
      <c r="N5263">
        <v>3</v>
      </c>
      <c r="O5263" s="99">
        <f t="shared" si="165"/>
        <v>8</v>
      </c>
      <c r="P5263" s="88">
        <f t="shared" si="166"/>
        <v>3</v>
      </c>
    </row>
    <row r="5264" spans="1:16" x14ac:dyDescent="0.3">
      <c r="A5264" t="s">
        <v>269</v>
      </c>
      <c r="B5264" s="9" t="s">
        <v>410</v>
      </c>
      <c r="C5264" t="s">
        <v>413</v>
      </c>
      <c r="D5264" t="s">
        <v>138</v>
      </c>
      <c r="E5264" t="s">
        <v>266</v>
      </c>
      <c r="F5264" t="s">
        <v>220</v>
      </c>
      <c r="G5264" t="s">
        <v>272</v>
      </c>
      <c r="H5264" t="s">
        <v>4</v>
      </c>
      <c r="I5264">
        <v>25</v>
      </c>
      <c r="J5264">
        <v>5</v>
      </c>
      <c r="K5264">
        <v>0</v>
      </c>
      <c r="L5264">
        <v>5</v>
      </c>
      <c r="M5264">
        <v>13</v>
      </c>
      <c r="N5264">
        <v>7</v>
      </c>
      <c r="O5264" s="99">
        <f t="shared" si="165"/>
        <v>25</v>
      </c>
      <c r="P5264" s="88">
        <f t="shared" si="166"/>
        <v>7</v>
      </c>
    </row>
    <row r="5265" spans="1:16" x14ac:dyDescent="0.3">
      <c r="A5265" t="s">
        <v>269</v>
      </c>
      <c r="B5265" s="9" t="s">
        <v>410</v>
      </c>
      <c r="C5265" t="s">
        <v>413</v>
      </c>
      <c r="D5265" t="s">
        <v>138</v>
      </c>
      <c r="E5265" t="s">
        <v>266</v>
      </c>
      <c r="F5265" t="s">
        <v>220</v>
      </c>
      <c r="G5265" t="s">
        <v>272</v>
      </c>
      <c r="H5265" t="s">
        <v>7</v>
      </c>
      <c r="I5265">
        <v>2</v>
      </c>
      <c r="J5265">
        <v>0</v>
      </c>
      <c r="K5265">
        <v>0</v>
      </c>
      <c r="L5265">
        <v>0</v>
      </c>
      <c r="M5265">
        <v>1</v>
      </c>
      <c r="N5265">
        <v>1</v>
      </c>
      <c r="O5265" s="99">
        <f t="shared" si="165"/>
        <v>2</v>
      </c>
      <c r="P5265" s="88">
        <f t="shared" si="166"/>
        <v>1</v>
      </c>
    </row>
    <row r="5266" spans="1:16" x14ac:dyDescent="0.3">
      <c r="A5266" t="s">
        <v>269</v>
      </c>
      <c r="B5266" s="9" t="s">
        <v>410</v>
      </c>
      <c r="C5266" t="s">
        <v>413</v>
      </c>
      <c r="D5266" t="s">
        <v>140</v>
      </c>
      <c r="E5266" t="s">
        <v>267</v>
      </c>
      <c r="F5266" t="s">
        <v>239</v>
      </c>
      <c r="G5266" t="s">
        <v>271</v>
      </c>
      <c r="H5266" t="s">
        <v>4</v>
      </c>
      <c r="I5266">
        <v>94</v>
      </c>
      <c r="J5266">
        <v>50</v>
      </c>
      <c r="K5266">
        <v>9</v>
      </c>
      <c r="L5266">
        <v>41</v>
      </c>
      <c r="M5266">
        <v>20</v>
      </c>
      <c r="N5266">
        <v>24</v>
      </c>
      <c r="O5266" s="99">
        <f t="shared" si="165"/>
        <v>94</v>
      </c>
      <c r="P5266" s="88">
        <f t="shared" si="166"/>
        <v>24</v>
      </c>
    </row>
    <row r="5267" spans="1:16" x14ac:dyDescent="0.3">
      <c r="A5267" t="s">
        <v>269</v>
      </c>
      <c r="B5267" s="9" t="s">
        <v>410</v>
      </c>
      <c r="C5267" t="s">
        <v>413</v>
      </c>
      <c r="D5267" t="s">
        <v>140</v>
      </c>
      <c r="E5267" t="s">
        <v>267</v>
      </c>
      <c r="F5267" t="s">
        <v>239</v>
      </c>
      <c r="G5267" t="s">
        <v>271</v>
      </c>
      <c r="H5267" t="s">
        <v>5</v>
      </c>
      <c r="I5267">
        <v>16</v>
      </c>
      <c r="J5267">
        <v>8</v>
      </c>
      <c r="K5267">
        <v>2</v>
      </c>
      <c r="L5267">
        <v>6</v>
      </c>
      <c r="M5267">
        <v>1</v>
      </c>
      <c r="N5267">
        <v>7</v>
      </c>
      <c r="O5267" s="99">
        <f t="shared" si="165"/>
        <v>16</v>
      </c>
      <c r="P5267" s="88">
        <f t="shared" si="166"/>
        <v>7</v>
      </c>
    </row>
    <row r="5268" spans="1:16" x14ac:dyDescent="0.3">
      <c r="A5268" t="s">
        <v>269</v>
      </c>
      <c r="B5268" s="9" t="s">
        <v>410</v>
      </c>
      <c r="C5268" t="s">
        <v>413</v>
      </c>
      <c r="D5268" t="s">
        <v>140</v>
      </c>
      <c r="E5268" t="s">
        <v>267</v>
      </c>
      <c r="F5268" t="s">
        <v>239</v>
      </c>
      <c r="G5268" t="s">
        <v>271</v>
      </c>
      <c r="H5268" t="s">
        <v>7</v>
      </c>
      <c r="I5268">
        <v>2</v>
      </c>
      <c r="J5268">
        <v>2</v>
      </c>
      <c r="K5268">
        <v>2</v>
      </c>
      <c r="L5268">
        <v>0</v>
      </c>
      <c r="M5268">
        <v>0</v>
      </c>
      <c r="N5268">
        <v>0</v>
      </c>
      <c r="O5268" s="99">
        <f t="shared" si="165"/>
        <v>2</v>
      </c>
      <c r="P5268" s="88">
        <f t="shared" si="166"/>
        <v>0</v>
      </c>
    </row>
    <row r="5269" spans="1:16" x14ac:dyDescent="0.3">
      <c r="A5269" t="s">
        <v>269</v>
      </c>
      <c r="B5269" s="9" t="s">
        <v>410</v>
      </c>
      <c r="C5269" t="s">
        <v>413</v>
      </c>
      <c r="D5269" t="s">
        <v>140</v>
      </c>
      <c r="E5269" t="s">
        <v>267</v>
      </c>
      <c r="F5269" t="s">
        <v>239</v>
      </c>
      <c r="G5269" t="s">
        <v>271</v>
      </c>
      <c r="H5269" t="s">
        <v>6</v>
      </c>
      <c r="I5269">
        <v>3</v>
      </c>
      <c r="J5269">
        <v>2</v>
      </c>
      <c r="K5269">
        <v>0</v>
      </c>
      <c r="L5269">
        <v>2</v>
      </c>
      <c r="M5269">
        <v>0</v>
      </c>
      <c r="N5269">
        <v>1</v>
      </c>
      <c r="O5269" s="99">
        <f t="shared" si="165"/>
        <v>3</v>
      </c>
      <c r="P5269" s="88">
        <f t="shared" si="166"/>
        <v>1</v>
      </c>
    </row>
    <row r="5270" spans="1:16" x14ac:dyDescent="0.3">
      <c r="A5270" t="s">
        <v>321</v>
      </c>
      <c r="B5270" s="9" t="s">
        <v>410</v>
      </c>
      <c r="C5270" t="s">
        <v>414</v>
      </c>
      <c r="D5270" t="s">
        <v>52</v>
      </c>
      <c r="E5270" t="s">
        <v>219</v>
      </c>
      <c r="F5270" t="s">
        <v>220</v>
      </c>
      <c r="G5270" t="s">
        <v>271</v>
      </c>
      <c r="H5270" t="s">
        <v>4</v>
      </c>
      <c r="I5270">
        <v>13</v>
      </c>
      <c r="J5270">
        <v>5</v>
      </c>
      <c r="K5270">
        <v>1</v>
      </c>
      <c r="L5270">
        <v>4</v>
      </c>
      <c r="M5270">
        <v>6</v>
      </c>
      <c r="N5270">
        <v>2</v>
      </c>
      <c r="O5270" s="99">
        <f t="shared" si="165"/>
        <v>13</v>
      </c>
      <c r="P5270" s="88">
        <f t="shared" si="166"/>
        <v>2</v>
      </c>
    </row>
    <row r="5271" spans="1:16" x14ac:dyDescent="0.3">
      <c r="A5271" t="s">
        <v>321</v>
      </c>
      <c r="B5271" s="9" t="s">
        <v>410</v>
      </c>
      <c r="C5271" t="s">
        <v>414</v>
      </c>
      <c r="D5271" t="s">
        <v>52</v>
      </c>
      <c r="E5271" t="s">
        <v>219</v>
      </c>
      <c r="F5271" t="s">
        <v>220</v>
      </c>
      <c r="G5271" t="s">
        <v>271</v>
      </c>
      <c r="H5271" t="s">
        <v>5</v>
      </c>
      <c r="I5271">
        <v>10</v>
      </c>
      <c r="J5271">
        <v>4</v>
      </c>
      <c r="K5271">
        <v>0</v>
      </c>
      <c r="L5271">
        <v>4</v>
      </c>
      <c r="M5271">
        <v>4</v>
      </c>
      <c r="N5271">
        <v>2</v>
      </c>
      <c r="O5271" s="99">
        <f t="shared" si="165"/>
        <v>10</v>
      </c>
      <c r="P5271" s="88">
        <f t="shared" si="166"/>
        <v>2</v>
      </c>
    </row>
    <row r="5272" spans="1:16" x14ac:dyDescent="0.3">
      <c r="A5272" t="s">
        <v>321</v>
      </c>
      <c r="B5272" s="9" t="s">
        <v>410</v>
      </c>
      <c r="C5272" t="s">
        <v>414</v>
      </c>
      <c r="D5272" t="s">
        <v>52</v>
      </c>
      <c r="E5272" t="s">
        <v>219</v>
      </c>
      <c r="F5272" t="s">
        <v>220</v>
      </c>
      <c r="G5272" t="s">
        <v>271</v>
      </c>
      <c r="H5272" t="s">
        <v>7</v>
      </c>
      <c r="I5272">
        <v>1</v>
      </c>
      <c r="J5272">
        <v>1</v>
      </c>
      <c r="K5272">
        <v>0</v>
      </c>
      <c r="L5272">
        <v>1</v>
      </c>
      <c r="M5272">
        <v>0</v>
      </c>
      <c r="N5272">
        <v>0</v>
      </c>
      <c r="O5272" s="99">
        <f t="shared" si="165"/>
        <v>1</v>
      </c>
      <c r="P5272" s="88">
        <f t="shared" si="166"/>
        <v>0</v>
      </c>
    </row>
    <row r="5273" spans="1:16" x14ac:dyDescent="0.3">
      <c r="A5273" t="s">
        <v>321</v>
      </c>
      <c r="B5273" s="9" t="s">
        <v>410</v>
      </c>
      <c r="C5273" t="s">
        <v>414</v>
      </c>
      <c r="D5273" t="s">
        <v>52</v>
      </c>
      <c r="E5273" t="s">
        <v>219</v>
      </c>
      <c r="F5273" t="s">
        <v>220</v>
      </c>
      <c r="G5273" t="s">
        <v>271</v>
      </c>
      <c r="H5273" t="s">
        <v>6</v>
      </c>
      <c r="I5273">
        <v>1</v>
      </c>
      <c r="J5273">
        <v>0</v>
      </c>
      <c r="K5273">
        <v>0</v>
      </c>
      <c r="L5273">
        <v>0</v>
      </c>
      <c r="M5273">
        <v>0</v>
      </c>
      <c r="N5273">
        <v>1</v>
      </c>
      <c r="O5273" s="99">
        <f t="shared" si="165"/>
        <v>1</v>
      </c>
      <c r="P5273" s="88">
        <f t="shared" si="166"/>
        <v>1</v>
      </c>
    </row>
    <row r="5274" spans="1:16" x14ac:dyDescent="0.3">
      <c r="A5274" t="s">
        <v>321</v>
      </c>
      <c r="B5274" s="9" t="s">
        <v>410</v>
      </c>
      <c r="C5274" t="s">
        <v>414</v>
      </c>
      <c r="D5274" t="s">
        <v>54</v>
      </c>
      <c r="E5274" t="s">
        <v>222</v>
      </c>
      <c r="F5274" t="s">
        <v>220</v>
      </c>
      <c r="G5274" t="s">
        <v>272</v>
      </c>
      <c r="H5274" t="s">
        <v>4</v>
      </c>
      <c r="I5274">
        <v>8</v>
      </c>
      <c r="J5274">
        <v>6</v>
      </c>
      <c r="K5274">
        <v>1</v>
      </c>
      <c r="L5274">
        <v>5</v>
      </c>
      <c r="M5274">
        <v>1</v>
      </c>
      <c r="N5274">
        <v>1</v>
      </c>
      <c r="O5274" s="99">
        <f t="shared" si="165"/>
        <v>8</v>
      </c>
      <c r="P5274" s="88">
        <f t="shared" si="166"/>
        <v>1</v>
      </c>
    </row>
    <row r="5275" spans="1:16" x14ac:dyDescent="0.3">
      <c r="A5275" t="s">
        <v>321</v>
      </c>
      <c r="B5275" s="9" t="s">
        <v>410</v>
      </c>
      <c r="C5275" t="s">
        <v>414</v>
      </c>
      <c r="D5275" t="s">
        <v>54</v>
      </c>
      <c r="E5275" t="s">
        <v>222</v>
      </c>
      <c r="F5275" t="s">
        <v>220</v>
      </c>
      <c r="G5275" t="s">
        <v>272</v>
      </c>
      <c r="H5275" t="s">
        <v>5</v>
      </c>
      <c r="I5275">
        <v>1</v>
      </c>
      <c r="J5275">
        <v>0</v>
      </c>
      <c r="K5275">
        <v>0</v>
      </c>
      <c r="L5275">
        <v>0</v>
      </c>
      <c r="M5275">
        <v>1</v>
      </c>
      <c r="N5275">
        <v>0</v>
      </c>
      <c r="O5275" s="99">
        <f t="shared" si="165"/>
        <v>1</v>
      </c>
      <c r="P5275" s="88">
        <f t="shared" si="166"/>
        <v>0</v>
      </c>
    </row>
    <row r="5276" spans="1:16" x14ac:dyDescent="0.3">
      <c r="A5276" t="s">
        <v>321</v>
      </c>
      <c r="B5276" s="9" t="s">
        <v>410</v>
      </c>
      <c r="C5276" t="s">
        <v>414</v>
      </c>
      <c r="D5276" t="s">
        <v>54</v>
      </c>
      <c r="E5276" t="s">
        <v>222</v>
      </c>
      <c r="F5276" t="s">
        <v>220</v>
      </c>
      <c r="G5276" t="s">
        <v>272</v>
      </c>
      <c r="H5276" t="s">
        <v>7</v>
      </c>
      <c r="I5276">
        <v>1</v>
      </c>
      <c r="J5276">
        <v>1</v>
      </c>
      <c r="K5276">
        <v>0</v>
      </c>
      <c r="L5276">
        <v>1</v>
      </c>
      <c r="M5276">
        <v>0</v>
      </c>
      <c r="N5276">
        <v>0</v>
      </c>
      <c r="O5276" s="99">
        <f t="shared" si="165"/>
        <v>1</v>
      </c>
      <c r="P5276" s="88">
        <f t="shared" si="166"/>
        <v>0</v>
      </c>
    </row>
    <row r="5277" spans="1:16" x14ac:dyDescent="0.3">
      <c r="A5277" t="s">
        <v>321</v>
      </c>
      <c r="B5277" s="9" t="s">
        <v>410</v>
      </c>
      <c r="C5277" t="s">
        <v>414</v>
      </c>
      <c r="D5277" t="s">
        <v>54</v>
      </c>
      <c r="E5277" t="s">
        <v>222</v>
      </c>
      <c r="F5277" t="s">
        <v>220</v>
      </c>
      <c r="G5277" t="s">
        <v>272</v>
      </c>
      <c r="H5277" t="s">
        <v>6</v>
      </c>
      <c r="I5277">
        <v>3</v>
      </c>
      <c r="J5277">
        <v>3</v>
      </c>
      <c r="K5277">
        <v>2</v>
      </c>
      <c r="L5277">
        <v>1</v>
      </c>
      <c r="M5277">
        <v>0</v>
      </c>
      <c r="N5277">
        <v>0</v>
      </c>
      <c r="O5277" s="99">
        <f t="shared" si="165"/>
        <v>3</v>
      </c>
      <c r="P5277" s="88">
        <f t="shared" si="166"/>
        <v>0</v>
      </c>
    </row>
    <row r="5278" spans="1:16" x14ac:dyDescent="0.3">
      <c r="A5278" t="s">
        <v>321</v>
      </c>
      <c r="B5278" s="9" t="s">
        <v>410</v>
      </c>
      <c r="C5278" t="s">
        <v>414</v>
      </c>
      <c r="D5278" t="s">
        <v>56</v>
      </c>
      <c r="E5278" t="s">
        <v>224</v>
      </c>
      <c r="F5278" t="s">
        <v>220</v>
      </c>
      <c r="G5278" t="s">
        <v>271</v>
      </c>
      <c r="H5278" t="s">
        <v>4</v>
      </c>
      <c r="I5278">
        <v>7</v>
      </c>
      <c r="J5278">
        <v>3</v>
      </c>
      <c r="K5278">
        <v>1</v>
      </c>
      <c r="L5278">
        <v>2</v>
      </c>
      <c r="M5278">
        <v>4</v>
      </c>
      <c r="N5278">
        <v>0</v>
      </c>
      <c r="O5278" s="99">
        <f t="shared" si="165"/>
        <v>7</v>
      </c>
      <c r="P5278" s="88">
        <f t="shared" si="166"/>
        <v>0</v>
      </c>
    </row>
    <row r="5279" spans="1:16" x14ac:dyDescent="0.3">
      <c r="A5279" t="s">
        <v>321</v>
      </c>
      <c r="B5279" s="9" t="s">
        <v>410</v>
      </c>
      <c r="C5279" t="s">
        <v>414</v>
      </c>
      <c r="D5279" t="s">
        <v>56</v>
      </c>
      <c r="E5279" t="s">
        <v>224</v>
      </c>
      <c r="F5279" t="s">
        <v>220</v>
      </c>
      <c r="G5279" t="s">
        <v>271</v>
      </c>
      <c r="H5279" t="s">
        <v>5</v>
      </c>
      <c r="I5279">
        <v>2</v>
      </c>
      <c r="J5279">
        <v>0</v>
      </c>
      <c r="K5279">
        <v>0</v>
      </c>
      <c r="L5279">
        <v>0</v>
      </c>
      <c r="M5279">
        <v>2</v>
      </c>
      <c r="N5279">
        <v>0</v>
      </c>
      <c r="O5279" s="99">
        <f t="shared" si="165"/>
        <v>2</v>
      </c>
      <c r="P5279" s="88">
        <f t="shared" si="166"/>
        <v>0</v>
      </c>
    </row>
    <row r="5280" spans="1:16" x14ac:dyDescent="0.3">
      <c r="A5280" t="s">
        <v>321</v>
      </c>
      <c r="B5280" s="9" t="s">
        <v>410</v>
      </c>
      <c r="C5280" t="s">
        <v>414</v>
      </c>
      <c r="D5280" t="s">
        <v>56</v>
      </c>
      <c r="E5280" t="s">
        <v>224</v>
      </c>
      <c r="F5280" t="s">
        <v>220</v>
      </c>
      <c r="G5280" t="s">
        <v>271</v>
      </c>
      <c r="H5280" t="s">
        <v>7</v>
      </c>
      <c r="I5280">
        <v>6</v>
      </c>
      <c r="J5280">
        <v>3</v>
      </c>
      <c r="K5280">
        <v>3</v>
      </c>
      <c r="L5280">
        <v>0</v>
      </c>
      <c r="M5280">
        <v>3</v>
      </c>
      <c r="N5280">
        <v>0</v>
      </c>
      <c r="O5280" s="99">
        <f t="shared" si="165"/>
        <v>6</v>
      </c>
      <c r="P5280" s="88">
        <f t="shared" si="166"/>
        <v>0</v>
      </c>
    </row>
    <row r="5281" spans="1:16" x14ac:dyDescent="0.3">
      <c r="A5281" t="s">
        <v>321</v>
      </c>
      <c r="B5281" s="9" t="s">
        <v>410</v>
      </c>
      <c r="C5281" t="s">
        <v>414</v>
      </c>
      <c r="D5281" t="s">
        <v>58</v>
      </c>
      <c r="E5281" t="s">
        <v>225</v>
      </c>
      <c r="F5281" t="s">
        <v>220</v>
      </c>
      <c r="G5281" t="s">
        <v>272</v>
      </c>
      <c r="H5281" t="s">
        <v>4</v>
      </c>
      <c r="I5281">
        <v>9</v>
      </c>
      <c r="J5281">
        <v>4</v>
      </c>
      <c r="K5281">
        <v>0</v>
      </c>
      <c r="L5281">
        <v>4</v>
      </c>
      <c r="M5281">
        <v>5</v>
      </c>
      <c r="N5281">
        <v>0</v>
      </c>
      <c r="O5281" s="99">
        <f t="shared" si="165"/>
        <v>9</v>
      </c>
      <c r="P5281" s="88">
        <f t="shared" si="166"/>
        <v>0</v>
      </c>
    </row>
    <row r="5282" spans="1:16" x14ac:dyDescent="0.3">
      <c r="A5282" t="s">
        <v>321</v>
      </c>
      <c r="B5282" s="9" t="s">
        <v>410</v>
      </c>
      <c r="C5282" t="s">
        <v>414</v>
      </c>
      <c r="D5282" t="s">
        <v>58</v>
      </c>
      <c r="E5282" t="s">
        <v>225</v>
      </c>
      <c r="F5282" t="s">
        <v>220</v>
      </c>
      <c r="G5282" t="s">
        <v>272</v>
      </c>
      <c r="H5282" t="s">
        <v>5</v>
      </c>
      <c r="I5282">
        <v>3</v>
      </c>
      <c r="J5282">
        <v>0</v>
      </c>
      <c r="K5282">
        <v>0</v>
      </c>
      <c r="L5282">
        <v>0</v>
      </c>
      <c r="M5282">
        <v>3</v>
      </c>
      <c r="N5282">
        <v>0</v>
      </c>
      <c r="O5282" s="99">
        <f t="shared" si="165"/>
        <v>3</v>
      </c>
      <c r="P5282" s="88">
        <f t="shared" si="166"/>
        <v>0</v>
      </c>
    </row>
    <row r="5283" spans="1:16" x14ac:dyDescent="0.3">
      <c r="A5283" t="s">
        <v>321</v>
      </c>
      <c r="B5283" s="9" t="s">
        <v>410</v>
      </c>
      <c r="C5283" t="s">
        <v>414</v>
      </c>
      <c r="D5283" t="s">
        <v>58</v>
      </c>
      <c r="E5283" t="s">
        <v>225</v>
      </c>
      <c r="F5283" t="s">
        <v>220</v>
      </c>
      <c r="G5283" t="s">
        <v>272</v>
      </c>
      <c r="H5283" t="s">
        <v>7</v>
      </c>
      <c r="I5283">
        <v>1</v>
      </c>
      <c r="J5283">
        <v>1</v>
      </c>
      <c r="K5283">
        <v>0</v>
      </c>
      <c r="L5283">
        <v>1</v>
      </c>
      <c r="M5283">
        <v>0</v>
      </c>
      <c r="N5283">
        <v>0</v>
      </c>
      <c r="O5283" s="99">
        <f t="shared" si="165"/>
        <v>1</v>
      </c>
      <c r="P5283" s="88">
        <f t="shared" si="166"/>
        <v>0</v>
      </c>
    </row>
    <row r="5284" spans="1:16" x14ac:dyDescent="0.3">
      <c r="A5284" t="s">
        <v>321</v>
      </c>
      <c r="B5284" s="9" t="s">
        <v>410</v>
      </c>
      <c r="C5284" t="s">
        <v>414</v>
      </c>
      <c r="D5284" t="s">
        <v>58</v>
      </c>
      <c r="E5284" t="s">
        <v>225</v>
      </c>
      <c r="F5284" t="s">
        <v>220</v>
      </c>
      <c r="G5284" t="s">
        <v>272</v>
      </c>
      <c r="H5284" t="s">
        <v>6</v>
      </c>
      <c r="I5284">
        <v>4</v>
      </c>
      <c r="J5284">
        <v>1</v>
      </c>
      <c r="K5284">
        <v>1</v>
      </c>
      <c r="L5284">
        <v>0</v>
      </c>
      <c r="M5284">
        <v>3</v>
      </c>
      <c r="N5284">
        <v>0</v>
      </c>
      <c r="O5284" s="99">
        <f t="shared" si="165"/>
        <v>4</v>
      </c>
      <c r="P5284" s="88">
        <f t="shared" si="166"/>
        <v>0</v>
      </c>
    </row>
    <row r="5285" spans="1:16" x14ac:dyDescent="0.3">
      <c r="A5285" t="s">
        <v>321</v>
      </c>
      <c r="B5285" s="9" t="s">
        <v>410</v>
      </c>
      <c r="C5285" t="s">
        <v>414</v>
      </c>
      <c r="D5285" t="s">
        <v>60</v>
      </c>
      <c r="E5285" t="s">
        <v>226</v>
      </c>
      <c r="F5285" t="s">
        <v>220</v>
      </c>
      <c r="G5285" t="s">
        <v>273</v>
      </c>
      <c r="H5285" t="s">
        <v>4</v>
      </c>
      <c r="I5285">
        <v>7</v>
      </c>
      <c r="J5285">
        <v>2</v>
      </c>
      <c r="K5285">
        <v>1</v>
      </c>
      <c r="L5285">
        <v>1</v>
      </c>
      <c r="M5285">
        <v>3</v>
      </c>
      <c r="N5285">
        <v>2</v>
      </c>
      <c r="O5285" s="99">
        <f t="shared" si="165"/>
        <v>7</v>
      </c>
      <c r="P5285" s="88">
        <f t="shared" si="166"/>
        <v>2</v>
      </c>
    </row>
    <row r="5286" spans="1:16" x14ac:dyDescent="0.3">
      <c r="A5286" t="s">
        <v>321</v>
      </c>
      <c r="B5286" s="9" t="s">
        <v>410</v>
      </c>
      <c r="C5286" t="s">
        <v>414</v>
      </c>
      <c r="D5286" t="s">
        <v>60</v>
      </c>
      <c r="E5286" t="s">
        <v>226</v>
      </c>
      <c r="F5286" t="s">
        <v>220</v>
      </c>
      <c r="G5286" t="s">
        <v>273</v>
      </c>
      <c r="H5286" t="s">
        <v>5</v>
      </c>
      <c r="I5286">
        <v>7</v>
      </c>
      <c r="J5286">
        <v>2</v>
      </c>
      <c r="K5286">
        <v>0</v>
      </c>
      <c r="L5286">
        <v>2</v>
      </c>
      <c r="M5286">
        <v>4</v>
      </c>
      <c r="N5286">
        <v>1</v>
      </c>
      <c r="O5286" s="99">
        <f t="shared" si="165"/>
        <v>7</v>
      </c>
      <c r="P5286" s="88">
        <f t="shared" si="166"/>
        <v>1</v>
      </c>
    </row>
    <row r="5287" spans="1:16" x14ac:dyDescent="0.3">
      <c r="A5287" t="s">
        <v>321</v>
      </c>
      <c r="B5287" s="9" t="s">
        <v>410</v>
      </c>
      <c r="C5287" t="s">
        <v>414</v>
      </c>
      <c r="D5287" t="s">
        <v>60</v>
      </c>
      <c r="E5287" t="s">
        <v>226</v>
      </c>
      <c r="F5287" t="s">
        <v>220</v>
      </c>
      <c r="G5287" t="s">
        <v>273</v>
      </c>
      <c r="H5287" t="s">
        <v>6</v>
      </c>
      <c r="I5287">
        <v>3</v>
      </c>
      <c r="J5287">
        <v>2</v>
      </c>
      <c r="K5287">
        <v>1</v>
      </c>
      <c r="L5287">
        <v>1</v>
      </c>
      <c r="M5287">
        <v>0</v>
      </c>
      <c r="N5287">
        <v>1</v>
      </c>
      <c r="O5287" s="99">
        <f t="shared" si="165"/>
        <v>3</v>
      </c>
      <c r="P5287" s="88">
        <f t="shared" si="166"/>
        <v>1</v>
      </c>
    </row>
    <row r="5288" spans="1:16" x14ac:dyDescent="0.3">
      <c r="A5288" t="s">
        <v>321</v>
      </c>
      <c r="B5288" s="9" t="s">
        <v>410</v>
      </c>
      <c r="C5288" t="s">
        <v>414</v>
      </c>
      <c r="D5288" t="s">
        <v>62</v>
      </c>
      <c r="E5288" t="s">
        <v>228</v>
      </c>
      <c r="F5288" t="s">
        <v>220</v>
      </c>
      <c r="G5288" t="s">
        <v>272</v>
      </c>
      <c r="H5288" t="s">
        <v>4</v>
      </c>
      <c r="I5288">
        <v>24</v>
      </c>
      <c r="J5288">
        <v>5</v>
      </c>
      <c r="K5288">
        <v>0</v>
      </c>
      <c r="L5288">
        <v>5</v>
      </c>
      <c r="M5288">
        <v>6</v>
      </c>
      <c r="N5288">
        <v>13</v>
      </c>
      <c r="O5288" s="99">
        <f t="shared" si="165"/>
        <v>24</v>
      </c>
      <c r="P5288" s="88">
        <f t="shared" si="166"/>
        <v>13</v>
      </c>
    </row>
    <row r="5289" spans="1:16" x14ac:dyDescent="0.3">
      <c r="A5289" t="s">
        <v>321</v>
      </c>
      <c r="B5289" s="9" t="s">
        <v>410</v>
      </c>
      <c r="C5289" t="s">
        <v>414</v>
      </c>
      <c r="D5289" t="s">
        <v>62</v>
      </c>
      <c r="E5289" t="s">
        <v>228</v>
      </c>
      <c r="F5289" t="s">
        <v>220</v>
      </c>
      <c r="G5289" t="s">
        <v>272</v>
      </c>
      <c r="H5289" t="s">
        <v>5</v>
      </c>
      <c r="I5289">
        <v>5</v>
      </c>
      <c r="J5289">
        <v>3</v>
      </c>
      <c r="K5289">
        <v>1</v>
      </c>
      <c r="L5289">
        <v>2</v>
      </c>
      <c r="M5289">
        <v>2</v>
      </c>
      <c r="N5289">
        <v>0</v>
      </c>
      <c r="O5289" s="99">
        <f t="shared" si="165"/>
        <v>5</v>
      </c>
      <c r="P5289" s="88">
        <f t="shared" si="166"/>
        <v>0</v>
      </c>
    </row>
    <row r="5290" spans="1:16" x14ac:dyDescent="0.3">
      <c r="A5290" t="s">
        <v>321</v>
      </c>
      <c r="B5290" s="9" t="s">
        <v>410</v>
      </c>
      <c r="C5290" t="s">
        <v>414</v>
      </c>
      <c r="D5290" t="s">
        <v>62</v>
      </c>
      <c r="E5290" t="s">
        <v>228</v>
      </c>
      <c r="F5290" t="s">
        <v>220</v>
      </c>
      <c r="G5290" t="s">
        <v>272</v>
      </c>
      <c r="H5290" t="s">
        <v>7</v>
      </c>
      <c r="I5290">
        <v>2</v>
      </c>
      <c r="J5290">
        <v>1</v>
      </c>
      <c r="K5290">
        <v>0</v>
      </c>
      <c r="L5290">
        <v>1</v>
      </c>
      <c r="M5290">
        <v>1</v>
      </c>
      <c r="N5290">
        <v>0</v>
      </c>
      <c r="O5290" s="99">
        <f t="shared" si="165"/>
        <v>2</v>
      </c>
      <c r="P5290" s="88">
        <f t="shared" si="166"/>
        <v>0</v>
      </c>
    </row>
    <row r="5291" spans="1:16" x14ac:dyDescent="0.3">
      <c r="A5291" t="s">
        <v>321</v>
      </c>
      <c r="B5291" s="9" t="s">
        <v>410</v>
      </c>
      <c r="C5291" t="s">
        <v>414</v>
      </c>
      <c r="D5291" t="s">
        <v>62</v>
      </c>
      <c r="E5291" t="s">
        <v>228</v>
      </c>
      <c r="F5291" t="s">
        <v>220</v>
      </c>
      <c r="G5291" t="s">
        <v>272</v>
      </c>
      <c r="H5291" t="s">
        <v>6</v>
      </c>
      <c r="I5291">
        <v>2</v>
      </c>
      <c r="J5291">
        <v>1</v>
      </c>
      <c r="K5291">
        <v>0</v>
      </c>
      <c r="L5291">
        <v>1</v>
      </c>
      <c r="M5291">
        <v>0</v>
      </c>
      <c r="N5291">
        <v>1</v>
      </c>
      <c r="O5291" s="99">
        <f t="shared" si="165"/>
        <v>2</v>
      </c>
      <c r="P5291" s="88">
        <f t="shared" si="166"/>
        <v>1</v>
      </c>
    </row>
    <row r="5292" spans="1:16" x14ac:dyDescent="0.3">
      <c r="A5292" t="s">
        <v>321</v>
      </c>
      <c r="B5292" s="9" t="s">
        <v>410</v>
      </c>
      <c r="C5292" t="s">
        <v>414</v>
      </c>
      <c r="D5292" t="s">
        <v>64</v>
      </c>
      <c r="E5292" t="s">
        <v>229</v>
      </c>
      <c r="F5292" t="s">
        <v>220</v>
      </c>
      <c r="G5292" t="s">
        <v>271</v>
      </c>
      <c r="H5292" t="s">
        <v>4</v>
      </c>
      <c r="I5292">
        <v>3</v>
      </c>
      <c r="J5292">
        <v>1</v>
      </c>
      <c r="K5292">
        <v>0</v>
      </c>
      <c r="L5292">
        <v>1</v>
      </c>
      <c r="M5292">
        <v>2</v>
      </c>
      <c r="N5292">
        <v>0</v>
      </c>
      <c r="O5292" s="99">
        <f t="shared" si="165"/>
        <v>3</v>
      </c>
      <c r="P5292" s="88">
        <f t="shared" si="166"/>
        <v>0</v>
      </c>
    </row>
    <row r="5293" spans="1:16" x14ac:dyDescent="0.3">
      <c r="A5293" t="s">
        <v>321</v>
      </c>
      <c r="B5293" s="9" t="s">
        <v>410</v>
      </c>
      <c r="C5293" t="s">
        <v>414</v>
      </c>
      <c r="D5293" t="s">
        <v>64</v>
      </c>
      <c r="E5293" t="s">
        <v>229</v>
      </c>
      <c r="F5293" t="s">
        <v>220</v>
      </c>
      <c r="G5293" t="s">
        <v>271</v>
      </c>
      <c r="H5293" t="s">
        <v>7</v>
      </c>
      <c r="I5293">
        <v>1</v>
      </c>
      <c r="J5293">
        <v>1</v>
      </c>
      <c r="K5293">
        <v>0</v>
      </c>
      <c r="L5293">
        <v>1</v>
      </c>
      <c r="M5293">
        <v>0</v>
      </c>
      <c r="N5293">
        <v>0</v>
      </c>
      <c r="O5293" s="99">
        <f t="shared" si="165"/>
        <v>1</v>
      </c>
      <c r="P5293" s="88">
        <f t="shared" si="166"/>
        <v>0</v>
      </c>
    </row>
    <row r="5294" spans="1:16" x14ac:dyDescent="0.3">
      <c r="A5294" t="s">
        <v>321</v>
      </c>
      <c r="B5294" s="9" t="s">
        <v>410</v>
      </c>
      <c r="C5294" t="s">
        <v>414</v>
      </c>
      <c r="D5294" t="s">
        <v>66</v>
      </c>
      <c r="E5294" t="s">
        <v>230</v>
      </c>
      <c r="F5294" t="s">
        <v>220</v>
      </c>
      <c r="G5294" t="s">
        <v>273</v>
      </c>
      <c r="H5294" t="s">
        <v>4</v>
      </c>
      <c r="I5294">
        <v>14</v>
      </c>
      <c r="J5294">
        <v>6</v>
      </c>
      <c r="K5294">
        <v>1</v>
      </c>
      <c r="L5294">
        <v>5</v>
      </c>
      <c r="M5294">
        <v>7</v>
      </c>
      <c r="N5294">
        <v>1</v>
      </c>
      <c r="O5294" s="99">
        <f t="shared" si="165"/>
        <v>14</v>
      </c>
      <c r="P5294" s="88">
        <f t="shared" si="166"/>
        <v>1</v>
      </c>
    </row>
    <row r="5295" spans="1:16" x14ac:dyDescent="0.3">
      <c r="A5295" t="s">
        <v>321</v>
      </c>
      <c r="B5295" s="9" t="s">
        <v>410</v>
      </c>
      <c r="C5295" t="s">
        <v>414</v>
      </c>
      <c r="D5295" t="s">
        <v>66</v>
      </c>
      <c r="E5295" t="s">
        <v>230</v>
      </c>
      <c r="F5295" t="s">
        <v>220</v>
      </c>
      <c r="G5295" t="s">
        <v>273</v>
      </c>
      <c r="H5295" t="s">
        <v>5</v>
      </c>
      <c r="I5295">
        <v>1</v>
      </c>
      <c r="J5295">
        <v>1</v>
      </c>
      <c r="K5295">
        <v>0</v>
      </c>
      <c r="L5295">
        <v>1</v>
      </c>
      <c r="M5295">
        <v>0</v>
      </c>
      <c r="N5295">
        <v>0</v>
      </c>
      <c r="O5295" s="99">
        <f t="shared" si="165"/>
        <v>1</v>
      </c>
      <c r="P5295" s="88">
        <f t="shared" si="166"/>
        <v>0</v>
      </c>
    </row>
    <row r="5296" spans="1:16" x14ac:dyDescent="0.3">
      <c r="A5296" t="s">
        <v>321</v>
      </c>
      <c r="B5296" s="9" t="s">
        <v>410</v>
      </c>
      <c r="C5296" t="s">
        <v>414</v>
      </c>
      <c r="D5296" t="s">
        <v>66</v>
      </c>
      <c r="E5296" t="s">
        <v>230</v>
      </c>
      <c r="F5296" t="s">
        <v>220</v>
      </c>
      <c r="G5296" t="s">
        <v>273</v>
      </c>
      <c r="H5296" t="s">
        <v>6</v>
      </c>
      <c r="I5296">
        <v>2</v>
      </c>
      <c r="J5296">
        <v>2</v>
      </c>
      <c r="K5296">
        <v>0</v>
      </c>
      <c r="L5296">
        <v>2</v>
      </c>
      <c r="M5296">
        <v>0</v>
      </c>
      <c r="N5296">
        <v>0</v>
      </c>
      <c r="O5296" s="99">
        <f t="shared" si="165"/>
        <v>2</v>
      </c>
      <c r="P5296" s="88">
        <f t="shared" si="166"/>
        <v>0</v>
      </c>
    </row>
    <row r="5297" spans="1:16" x14ac:dyDescent="0.3">
      <c r="A5297" t="s">
        <v>321</v>
      </c>
      <c r="B5297" s="9" t="s">
        <v>410</v>
      </c>
      <c r="C5297" t="s">
        <v>414</v>
      </c>
      <c r="D5297" t="s">
        <v>68</v>
      </c>
      <c r="E5297" t="s">
        <v>231</v>
      </c>
      <c r="F5297" t="s">
        <v>220</v>
      </c>
      <c r="G5297" t="s">
        <v>273</v>
      </c>
      <c r="H5297" t="s">
        <v>4</v>
      </c>
      <c r="I5297">
        <v>10</v>
      </c>
      <c r="J5297">
        <v>9</v>
      </c>
      <c r="K5297">
        <v>3</v>
      </c>
      <c r="L5297">
        <v>6</v>
      </c>
      <c r="M5297">
        <v>0</v>
      </c>
      <c r="N5297">
        <v>1</v>
      </c>
      <c r="O5297" s="99">
        <f t="shared" si="165"/>
        <v>10</v>
      </c>
      <c r="P5297" s="88">
        <f t="shared" si="166"/>
        <v>1</v>
      </c>
    </row>
    <row r="5298" spans="1:16" x14ac:dyDescent="0.3">
      <c r="A5298" t="s">
        <v>321</v>
      </c>
      <c r="B5298" s="9" t="s">
        <v>410</v>
      </c>
      <c r="C5298" t="s">
        <v>414</v>
      </c>
      <c r="D5298" t="s">
        <v>68</v>
      </c>
      <c r="E5298" t="s">
        <v>231</v>
      </c>
      <c r="F5298" t="s">
        <v>220</v>
      </c>
      <c r="G5298" t="s">
        <v>273</v>
      </c>
      <c r="H5298" t="s">
        <v>5</v>
      </c>
      <c r="I5298">
        <v>9</v>
      </c>
      <c r="J5298">
        <v>7</v>
      </c>
      <c r="K5298">
        <v>0</v>
      </c>
      <c r="L5298">
        <v>7</v>
      </c>
      <c r="M5298">
        <v>2</v>
      </c>
      <c r="N5298">
        <v>0</v>
      </c>
      <c r="O5298" s="99">
        <f t="shared" si="165"/>
        <v>9</v>
      </c>
      <c r="P5298" s="88">
        <f t="shared" si="166"/>
        <v>0</v>
      </c>
    </row>
    <row r="5299" spans="1:16" x14ac:dyDescent="0.3">
      <c r="A5299" t="s">
        <v>321</v>
      </c>
      <c r="B5299" s="9" t="s">
        <v>410</v>
      </c>
      <c r="C5299" t="s">
        <v>414</v>
      </c>
      <c r="D5299" t="s">
        <v>68</v>
      </c>
      <c r="E5299" t="s">
        <v>231</v>
      </c>
      <c r="F5299" t="s">
        <v>220</v>
      </c>
      <c r="G5299" t="s">
        <v>273</v>
      </c>
      <c r="H5299" t="s">
        <v>6</v>
      </c>
      <c r="I5299">
        <v>1</v>
      </c>
      <c r="J5299">
        <v>1</v>
      </c>
      <c r="K5299">
        <v>1</v>
      </c>
      <c r="L5299">
        <v>0</v>
      </c>
      <c r="M5299">
        <v>0</v>
      </c>
      <c r="N5299">
        <v>0</v>
      </c>
      <c r="O5299" s="99">
        <f t="shared" si="165"/>
        <v>1</v>
      </c>
      <c r="P5299" s="88">
        <f t="shared" si="166"/>
        <v>0</v>
      </c>
    </row>
    <row r="5300" spans="1:16" x14ac:dyDescent="0.3">
      <c r="A5300" t="s">
        <v>321</v>
      </c>
      <c r="B5300" s="9" t="s">
        <v>410</v>
      </c>
      <c r="C5300" t="s">
        <v>414</v>
      </c>
      <c r="D5300" t="s">
        <v>70</v>
      </c>
      <c r="E5300" t="s">
        <v>232</v>
      </c>
      <c r="F5300" t="s">
        <v>220</v>
      </c>
      <c r="G5300" t="s">
        <v>272</v>
      </c>
      <c r="H5300" t="s">
        <v>4</v>
      </c>
      <c r="I5300">
        <v>23</v>
      </c>
      <c r="J5300">
        <v>10</v>
      </c>
      <c r="K5300">
        <v>1</v>
      </c>
      <c r="L5300">
        <v>9</v>
      </c>
      <c r="M5300">
        <v>8</v>
      </c>
      <c r="N5300">
        <v>5</v>
      </c>
      <c r="O5300" s="99">
        <f t="shared" si="165"/>
        <v>23</v>
      </c>
      <c r="P5300" s="88">
        <f t="shared" si="166"/>
        <v>5</v>
      </c>
    </row>
    <row r="5301" spans="1:16" x14ac:dyDescent="0.3">
      <c r="A5301" t="s">
        <v>321</v>
      </c>
      <c r="B5301" s="9" t="s">
        <v>410</v>
      </c>
      <c r="C5301" t="s">
        <v>414</v>
      </c>
      <c r="D5301" t="s">
        <v>70</v>
      </c>
      <c r="E5301" t="s">
        <v>232</v>
      </c>
      <c r="F5301" t="s">
        <v>220</v>
      </c>
      <c r="G5301" t="s">
        <v>272</v>
      </c>
      <c r="H5301" t="s">
        <v>5</v>
      </c>
      <c r="I5301">
        <v>10</v>
      </c>
      <c r="J5301">
        <v>3</v>
      </c>
      <c r="K5301">
        <v>0</v>
      </c>
      <c r="L5301">
        <v>3</v>
      </c>
      <c r="M5301">
        <v>6</v>
      </c>
      <c r="N5301">
        <v>1</v>
      </c>
      <c r="O5301" s="99">
        <f t="shared" si="165"/>
        <v>10</v>
      </c>
      <c r="P5301" s="88">
        <f t="shared" si="166"/>
        <v>1</v>
      </c>
    </row>
    <row r="5302" spans="1:16" x14ac:dyDescent="0.3">
      <c r="A5302" t="s">
        <v>321</v>
      </c>
      <c r="B5302" s="9" t="s">
        <v>410</v>
      </c>
      <c r="C5302" t="s">
        <v>414</v>
      </c>
      <c r="D5302" t="s">
        <v>70</v>
      </c>
      <c r="E5302" t="s">
        <v>232</v>
      </c>
      <c r="F5302" t="s">
        <v>220</v>
      </c>
      <c r="G5302" t="s">
        <v>272</v>
      </c>
      <c r="H5302" t="s">
        <v>7</v>
      </c>
      <c r="I5302">
        <v>2</v>
      </c>
      <c r="J5302">
        <v>1</v>
      </c>
      <c r="K5302">
        <v>0</v>
      </c>
      <c r="L5302">
        <v>1</v>
      </c>
      <c r="M5302">
        <v>1</v>
      </c>
      <c r="N5302">
        <v>0</v>
      </c>
      <c r="O5302" s="99">
        <f t="shared" si="165"/>
        <v>2</v>
      </c>
      <c r="P5302" s="88">
        <f t="shared" si="166"/>
        <v>0</v>
      </c>
    </row>
    <row r="5303" spans="1:16" x14ac:dyDescent="0.3">
      <c r="A5303" t="s">
        <v>321</v>
      </c>
      <c r="B5303" s="9" t="s">
        <v>410</v>
      </c>
      <c r="C5303" t="s">
        <v>414</v>
      </c>
      <c r="D5303" t="s">
        <v>70</v>
      </c>
      <c r="E5303" t="s">
        <v>232</v>
      </c>
      <c r="F5303" t="s">
        <v>220</v>
      </c>
      <c r="G5303" t="s">
        <v>272</v>
      </c>
      <c r="H5303" t="s">
        <v>6</v>
      </c>
      <c r="I5303">
        <v>11</v>
      </c>
      <c r="J5303">
        <v>4</v>
      </c>
      <c r="K5303">
        <v>3</v>
      </c>
      <c r="L5303">
        <v>1</v>
      </c>
      <c r="M5303">
        <v>4</v>
      </c>
      <c r="N5303">
        <v>3</v>
      </c>
      <c r="O5303" s="99">
        <f t="shared" si="165"/>
        <v>11</v>
      </c>
      <c r="P5303" s="88">
        <f t="shared" si="166"/>
        <v>3</v>
      </c>
    </row>
    <row r="5304" spans="1:16" x14ac:dyDescent="0.3">
      <c r="A5304" t="s">
        <v>321</v>
      </c>
      <c r="B5304" s="9" t="s">
        <v>410</v>
      </c>
      <c r="C5304" t="s">
        <v>414</v>
      </c>
      <c r="D5304" t="s">
        <v>72</v>
      </c>
      <c r="E5304" t="s">
        <v>233</v>
      </c>
      <c r="F5304" t="s">
        <v>220</v>
      </c>
      <c r="G5304" t="s">
        <v>273</v>
      </c>
      <c r="H5304" t="s">
        <v>4</v>
      </c>
      <c r="I5304">
        <v>49</v>
      </c>
      <c r="J5304">
        <v>20</v>
      </c>
      <c r="K5304">
        <v>3</v>
      </c>
      <c r="L5304">
        <v>17</v>
      </c>
      <c r="M5304">
        <v>15</v>
      </c>
      <c r="N5304">
        <v>14</v>
      </c>
      <c r="O5304" s="99">
        <f t="shared" si="165"/>
        <v>49</v>
      </c>
      <c r="P5304" s="88">
        <f t="shared" si="166"/>
        <v>14</v>
      </c>
    </row>
    <row r="5305" spans="1:16" x14ac:dyDescent="0.3">
      <c r="A5305" t="s">
        <v>321</v>
      </c>
      <c r="B5305" s="9" t="s">
        <v>410</v>
      </c>
      <c r="C5305" t="s">
        <v>414</v>
      </c>
      <c r="D5305" t="s">
        <v>72</v>
      </c>
      <c r="E5305" t="s">
        <v>233</v>
      </c>
      <c r="F5305" t="s">
        <v>220</v>
      </c>
      <c r="G5305" t="s">
        <v>273</v>
      </c>
      <c r="H5305" t="s">
        <v>5</v>
      </c>
      <c r="I5305">
        <v>8</v>
      </c>
      <c r="J5305">
        <v>1</v>
      </c>
      <c r="K5305">
        <v>0</v>
      </c>
      <c r="L5305">
        <v>1</v>
      </c>
      <c r="M5305">
        <v>7</v>
      </c>
      <c r="N5305">
        <v>0</v>
      </c>
      <c r="O5305" s="99">
        <f t="shared" si="165"/>
        <v>8</v>
      </c>
      <c r="P5305" s="88">
        <f t="shared" si="166"/>
        <v>0</v>
      </c>
    </row>
    <row r="5306" spans="1:16" x14ac:dyDescent="0.3">
      <c r="A5306" t="s">
        <v>321</v>
      </c>
      <c r="B5306" s="9" t="s">
        <v>410</v>
      </c>
      <c r="C5306" t="s">
        <v>414</v>
      </c>
      <c r="D5306" t="s">
        <v>72</v>
      </c>
      <c r="E5306" t="s">
        <v>233</v>
      </c>
      <c r="F5306" t="s">
        <v>220</v>
      </c>
      <c r="G5306" t="s">
        <v>273</v>
      </c>
      <c r="H5306" t="s">
        <v>7</v>
      </c>
      <c r="I5306">
        <v>9</v>
      </c>
      <c r="J5306">
        <v>4</v>
      </c>
      <c r="K5306">
        <v>1</v>
      </c>
      <c r="L5306">
        <v>3</v>
      </c>
      <c r="M5306">
        <v>4</v>
      </c>
      <c r="N5306">
        <v>1</v>
      </c>
      <c r="O5306" s="99">
        <f t="shared" si="165"/>
        <v>9</v>
      </c>
      <c r="P5306" s="88">
        <f t="shared" si="166"/>
        <v>1</v>
      </c>
    </row>
    <row r="5307" spans="1:16" x14ac:dyDescent="0.3">
      <c r="A5307" t="s">
        <v>321</v>
      </c>
      <c r="B5307" s="9" t="s">
        <v>410</v>
      </c>
      <c r="C5307" t="s">
        <v>414</v>
      </c>
      <c r="D5307" t="s">
        <v>72</v>
      </c>
      <c r="E5307" t="s">
        <v>233</v>
      </c>
      <c r="F5307" t="s">
        <v>220</v>
      </c>
      <c r="G5307" t="s">
        <v>273</v>
      </c>
      <c r="H5307" t="s">
        <v>6</v>
      </c>
      <c r="I5307">
        <v>6</v>
      </c>
      <c r="J5307">
        <v>4</v>
      </c>
      <c r="K5307">
        <v>2</v>
      </c>
      <c r="L5307">
        <v>2</v>
      </c>
      <c r="M5307">
        <v>1</v>
      </c>
      <c r="N5307">
        <v>1</v>
      </c>
      <c r="O5307" s="99">
        <f t="shared" si="165"/>
        <v>6</v>
      </c>
      <c r="P5307" s="88">
        <f t="shared" si="166"/>
        <v>1</v>
      </c>
    </row>
    <row r="5308" spans="1:16" x14ac:dyDescent="0.3">
      <c r="A5308" t="s">
        <v>321</v>
      </c>
      <c r="B5308" s="9" t="s">
        <v>410</v>
      </c>
      <c r="C5308" t="s">
        <v>414</v>
      </c>
      <c r="D5308" t="s">
        <v>74</v>
      </c>
      <c r="E5308" t="s">
        <v>326</v>
      </c>
      <c r="F5308" t="s">
        <v>220</v>
      </c>
      <c r="G5308" t="s">
        <v>272</v>
      </c>
      <c r="H5308" t="s">
        <v>4</v>
      </c>
      <c r="I5308">
        <v>13</v>
      </c>
      <c r="J5308">
        <v>3</v>
      </c>
      <c r="K5308">
        <v>1</v>
      </c>
      <c r="L5308">
        <v>2</v>
      </c>
      <c r="M5308">
        <v>7</v>
      </c>
      <c r="N5308">
        <v>3</v>
      </c>
      <c r="O5308" s="99">
        <f t="shared" si="165"/>
        <v>13</v>
      </c>
      <c r="P5308" s="88">
        <f t="shared" si="166"/>
        <v>3</v>
      </c>
    </row>
    <row r="5309" spans="1:16" x14ac:dyDescent="0.3">
      <c r="A5309" t="s">
        <v>321</v>
      </c>
      <c r="B5309" s="9" t="s">
        <v>410</v>
      </c>
      <c r="C5309" t="s">
        <v>414</v>
      </c>
      <c r="D5309" t="s">
        <v>74</v>
      </c>
      <c r="E5309" t="s">
        <v>326</v>
      </c>
      <c r="F5309" t="s">
        <v>220</v>
      </c>
      <c r="G5309" t="s">
        <v>272</v>
      </c>
      <c r="H5309" t="s">
        <v>5</v>
      </c>
      <c r="I5309">
        <v>3</v>
      </c>
      <c r="J5309">
        <v>1</v>
      </c>
      <c r="K5309">
        <v>0</v>
      </c>
      <c r="L5309">
        <v>1</v>
      </c>
      <c r="M5309">
        <v>2</v>
      </c>
      <c r="N5309">
        <v>0</v>
      </c>
      <c r="O5309" s="99">
        <f t="shared" si="165"/>
        <v>3</v>
      </c>
      <c r="P5309" s="88">
        <f t="shared" si="166"/>
        <v>0</v>
      </c>
    </row>
    <row r="5310" spans="1:16" x14ac:dyDescent="0.3">
      <c r="A5310" t="s">
        <v>321</v>
      </c>
      <c r="B5310" s="9" t="s">
        <v>410</v>
      </c>
      <c r="C5310" t="s">
        <v>414</v>
      </c>
      <c r="D5310" t="s">
        <v>74</v>
      </c>
      <c r="E5310" t="s">
        <v>326</v>
      </c>
      <c r="F5310" t="s">
        <v>220</v>
      </c>
      <c r="G5310" t="s">
        <v>272</v>
      </c>
      <c r="H5310" t="s">
        <v>7</v>
      </c>
      <c r="I5310">
        <v>6</v>
      </c>
      <c r="J5310">
        <v>4</v>
      </c>
      <c r="K5310">
        <v>1</v>
      </c>
      <c r="L5310">
        <v>3</v>
      </c>
      <c r="M5310">
        <v>2</v>
      </c>
      <c r="N5310">
        <v>0</v>
      </c>
      <c r="O5310" s="99">
        <f t="shared" si="165"/>
        <v>6</v>
      </c>
      <c r="P5310" s="88">
        <f t="shared" si="166"/>
        <v>0</v>
      </c>
    </row>
    <row r="5311" spans="1:16" x14ac:dyDescent="0.3">
      <c r="A5311" t="s">
        <v>321</v>
      </c>
      <c r="B5311" s="9" t="s">
        <v>410</v>
      </c>
      <c r="C5311" t="s">
        <v>414</v>
      </c>
      <c r="D5311" t="s">
        <v>74</v>
      </c>
      <c r="E5311" t="s">
        <v>326</v>
      </c>
      <c r="F5311" t="s">
        <v>220</v>
      </c>
      <c r="G5311" t="s">
        <v>272</v>
      </c>
      <c r="H5311" t="s">
        <v>6</v>
      </c>
      <c r="I5311">
        <v>1</v>
      </c>
      <c r="J5311">
        <v>0</v>
      </c>
      <c r="K5311">
        <v>0</v>
      </c>
      <c r="L5311">
        <v>0</v>
      </c>
      <c r="M5311">
        <v>1</v>
      </c>
      <c r="N5311">
        <v>0</v>
      </c>
      <c r="O5311" s="99">
        <f t="shared" si="165"/>
        <v>1</v>
      </c>
      <c r="P5311" s="88">
        <f t="shared" si="166"/>
        <v>0</v>
      </c>
    </row>
    <row r="5312" spans="1:16" x14ac:dyDescent="0.3">
      <c r="A5312" t="s">
        <v>321</v>
      </c>
      <c r="B5312" s="9" t="s">
        <v>410</v>
      </c>
      <c r="C5312" t="s">
        <v>414</v>
      </c>
      <c r="D5312" t="s">
        <v>76</v>
      </c>
      <c r="E5312" t="s">
        <v>234</v>
      </c>
      <c r="F5312" t="s">
        <v>220</v>
      </c>
      <c r="G5312" t="s">
        <v>273</v>
      </c>
      <c r="H5312" t="s">
        <v>4</v>
      </c>
      <c r="I5312">
        <v>14</v>
      </c>
      <c r="J5312">
        <v>7</v>
      </c>
      <c r="K5312">
        <v>1</v>
      </c>
      <c r="L5312">
        <v>6</v>
      </c>
      <c r="M5312">
        <v>5</v>
      </c>
      <c r="N5312">
        <v>2</v>
      </c>
      <c r="O5312" s="99">
        <f t="shared" si="165"/>
        <v>14</v>
      </c>
      <c r="P5312" s="88">
        <f t="shared" si="166"/>
        <v>2</v>
      </c>
    </row>
    <row r="5313" spans="1:16" x14ac:dyDescent="0.3">
      <c r="A5313" t="s">
        <v>321</v>
      </c>
      <c r="B5313" s="9" t="s">
        <v>410</v>
      </c>
      <c r="C5313" t="s">
        <v>414</v>
      </c>
      <c r="D5313" t="s">
        <v>76</v>
      </c>
      <c r="E5313" t="s">
        <v>234</v>
      </c>
      <c r="F5313" t="s">
        <v>220</v>
      </c>
      <c r="G5313" t="s">
        <v>273</v>
      </c>
      <c r="H5313" t="s">
        <v>5</v>
      </c>
      <c r="I5313">
        <v>1</v>
      </c>
      <c r="J5313">
        <v>0</v>
      </c>
      <c r="K5313">
        <v>0</v>
      </c>
      <c r="L5313">
        <v>0</v>
      </c>
      <c r="M5313">
        <v>1</v>
      </c>
      <c r="N5313">
        <v>0</v>
      </c>
      <c r="O5313" s="99">
        <f t="shared" si="165"/>
        <v>1</v>
      </c>
      <c r="P5313" s="88">
        <f t="shared" si="166"/>
        <v>0</v>
      </c>
    </row>
    <row r="5314" spans="1:16" x14ac:dyDescent="0.3">
      <c r="A5314" t="s">
        <v>321</v>
      </c>
      <c r="B5314" s="9" t="s">
        <v>410</v>
      </c>
      <c r="C5314" t="s">
        <v>414</v>
      </c>
      <c r="D5314" t="s">
        <v>76</v>
      </c>
      <c r="E5314" t="s">
        <v>234</v>
      </c>
      <c r="F5314" t="s">
        <v>220</v>
      </c>
      <c r="G5314" t="s">
        <v>273</v>
      </c>
      <c r="H5314" t="s">
        <v>7</v>
      </c>
      <c r="I5314">
        <v>3</v>
      </c>
      <c r="J5314">
        <v>1</v>
      </c>
      <c r="K5314">
        <v>0</v>
      </c>
      <c r="L5314">
        <v>1</v>
      </c>
      <c r="M5314">
        <v>1</v>
      </c>
      <c r="N5314">
        <v>1</v>
      </c>
      <c r="O5314" s="99">
        <f t="shared" si="165"/>
        <v>3</v>
      </c>
      <c r="P5314" s="88">
        <f t="shared" si="166"/>
        <v>1</v>
      </c>
    </row>
    <row r="5315" spans="1:16" x14ac:dyDescent="0.3">
      <c r="A5315" t="s">
        <v>321</v>
      </c>
      <c r="B5315" s="9" t="s">
        <v>410</v>
      </c>
      <c r="C5315" t="s">
        <v>414</v>
      </c>
      <c r="D5315" t="s">
        <v>78</v>
      </c>
      <c r="E5315" t="s">
        <v>235</v>
      </c>
      <c r="F5315" t="s">
        <v>220</v>
      </c>
      <c r="G5315" t="s">
        <v>272</v>
      </c>
      <c r="H5315" t="s">
        <v>4</v>
      </c>
      <c r="I5315">
        <v>11</v>
      </c>
      <c r="J5315">
        <v>6</v>
      </c>
      <c r="K5315">
        <v>1</v>
      </c>
      <c r="L5315">
        <v>5</v>
      </c>
      <c r="M5315">
        <v>3</v>
      </c>
      <c r="N5315">
        <v>2</v>
      </c>
      <c r="O5315" s="99">
        <f t="shared" ref="O5315:O5378" si="167">IF($I$1=$O$1,I5315,IF($J$1=$O$1,J5315,IF($K$1=$O$1,K5315,IF($L$1=$O$1,L5315,IF($M$1=$O$1,M5315,IF($N$1=$O$1,N5315,"x"))))))</f>
        <v>11</v>
      </c>
      <c r="P5315" s="88">
        <f t="shared" ref="P5315:P5378" si="168">IF($I$1=$P$1,I5315,IF($J$1=$P$1,J5315,IF($K$1=$P$1,K5315,IF($L$1=$P$1,L5315,IF($M$1=$P$1,M5315,IF($N$1=$P$1,N5315,"x"))))))</f>
        <v>2</v>
      </c>
    </row>
    <row r="5316" spans="1:16" x14ac:dyDescent="0.3">
      <c r="A5316" t="s">
        <v>321</v>
      </c>
      <c r="B5316" s="9" t="s">
        <v>410</v>
      </c>
      <c r="C5316" t="s">
        <v>414</v>
      </c>
      <c r="D5316" t="s">
        <v>78</v>
      </c>
      <c r="E5316" t="s">
        <v>235</v>
      </c>
      <c r="F5316" t="s">
        <v>220</v>
      </c>
      <c r="G5316" t="s">
        <v>272</v>
      </c>
      <c r="H5316" t="s">
        <v>5</v>
      </c>
      <c r="I5316">
        <v>1</v>
      </c>
      <c r="J5316">
        <v>1</v>
      </c>
      <c r="K5316">
        <v>1</v>
      </c>
      <c r="L5316">
        <v>0</v>
      </c>
      <c r="M5316">
        <v>0</v>
      </c>
      <c r="N5316">
        <v>0</v>
      </c>
      <c r="O5316" s="99">
        <f t="shared" si="167"/>
        <v>1</v>
      </c>
      <c r="P5316" s="88">
        <f t="shared" si="168"/>
        <v>0</v>
      </c>
    </row>
    <row r="5317" spans="1:16" x14ac:dyDescent="0.3">
      <c r="A5317" t="s">
        <v>321</v>
      </c>
      <c r="B5317" s="9" t="s">
        <v>410</v>
      </c>
      <c r="C5317" t="s">
        <v>414</v>
      </c>
      <c r="D5317" t="s">
        <v>80</v>
      </c>
      <c r="E5317" t="s">
        <v>236</v>
      </c>
      <c r="F5317" t="s">
        <v>220</v>
      </c>
      <c r="G5317" t="s">
        <v>272</v>
      </c>
      <c r="H5317" t="s">
        <v>4</v>
      </c>
      <c r="I5317">
        <v>25</v>
      </c>
      <c r="J5317">
        <v>18</v>
      </c>
      <c r="K5317">
        <v>4</v>
      </c>
      <c r="L5317">
        <v>14</v>
      </c>
      <c r="M5317">
        <v>7</v>
      </c>
      <c r="N5317">
        <v>0</v>
      </c>
      <c r="O5317" s="99">
        <f t="shared" si="167"/>
        <v>25</v>
      </c>
      <c r="P5317" s="88">
        <f t="shared" si="168"/>
        <v>0</v>
      </c>
    </row>
    <row r="5318" spans="1:16" x14ac:dyDescent="0.3">
      <c r="A5318" t="s">
        <v>321</v>
      </c>
      <c r="B5318" s="9" t="s">
        <v>410</v>
      </c>
      <c r="C5318" t="s">
        <v>414</v>
      </c>
      <c r="D5318" t="s">
        <v>80</v>
      </c>
      <c r="E5318" t="s">
        <v>236</v>
      </c>
      <c r="F5318" t="s">
        <v>220</v>
      </c>
      <c r="G5318" t="s">
        <v>272</v>
      </c>
      <c r="H5318" t="s">
        <v>5</v>
      </c>
      <c r="I5318">
        <v>6</v>
      </c>
      <c r="J5318">
        <v>3</v>
      </c>
      <c r="K5318">
        <v>0</v>
      </c>
      <c r="L5318">
        <v>3</v>
      </c>
      <c r="M5318">
        <v>2</v>
      </c>
      <c r="N5318">
        <v>1</v>
      </c>
      <c r="O5318" s="99">
        <f t="shared" si="167"/>
        <v>6</v>
      </c>
      <c r="P5318" s="88">
        <f t="shared" si="168"/>
        <v>1</v>
      </c>
    </row>
    <row r="5319" spans="1:16" x14ac:dyDescent="0.3">
      <c r="A5319" t="s">
        <v>321</v>
      </c>
      <c r="B5319" s="9" t="s">
        <v>410</v>
      </c>
      <c r="C5319" t="s">
        <v>414</v>
      </c>
      <c r="D5319" t="s">
        <v>80</v>
      </c>
      <c r="E5319" t="s">
        <v>236</v>
      </c>
      <c r="F5319" t="s">
        <v>220</v>
      </c>
      <c r="G5319" t="s">
        <v>272</v>
      </c>
      <c r="H5319" t="s">
        <v>7</v>
      </c>
      <c r="I5319">
        <v>6</v>
      </c>
      <c r="J5319">
        <v>4</v>
      </c>
      <c r="K5319">
        <v>3</v>
      </c>
      <c r="L5319">
        <v>1</v>
      </c>
      <c r="M5319">
        <v>2</v>
      </c>
      <c r="N5319">
        <v>0</v>
      </c>
      <c r="O5319" s="99">
        <f t="shared" si="167"/>
        <v>6</v>
      </c>
      <c r="P5319" s="88">
        <f t="shared" si="168"/>
        <v>0</v>
      </c>
    </row>
    <row r="5320" spans="1:16" x14ac:dyDescent="0.3">
      <c r="A5320" t="s">
        <v>321</v>
      </c>
      <c r="B5320" s="9" t="s">
        <v>410</v>
      </c>
      <c r="C5320" t="s">
        <v>414</v>
      </c>
      <c r="D5320" t="s">
        <v>80</v>
      </c>
      <c r="E5320" t="s">
        <v>236</v>
      </c>
      <c r="F5320" t="s">
        <v>220</v>
      </c>
      <c r="G5320" t="s">
        <v>272</v>
      </c>
      <c r="H5320" t="s">
        <v>6</v>
      </c>
      <c r="I5320">
        <v>3</v>
      </c>
      <c r="J5320">
        <v>3</v>
      </c>
      <c r="K5320">
        <v>1</v>
      </c>
      <c r="L5320">
        <v>2</v>
      </c>
      <c r="M5320">
        <v>0</v>
      </c>
      <c r="N5320">
        <v>0</v>
      </c>
      <c r="O5320" s="99">
        <f t="shared" si="167"/>
        <v>3</v>
      </c>
      <c r="P5320" s="88">
        <f t="shared" si="168"/>
        <v>0</v>
      </c>
    </row>
    <row r="5321" spans="1:16" x14ac:dyDescent="0.3">
      <c r="A5321" t="s">
        <v>321</v>
      </c>
      <c r="B5321" s="9" t="s">
        <v>410</v>
      </c>
      <c r="C5321" t="s">
        <v>414</v>
      </c>
      <c r="D5321" t="s">
        <v>82</v>
      </c>
      <c r="E5321" t="s">
        <v>237</v>
      </c>
      <c r="F5321" t="s">
        <v>220</v>
      </c>
      <c r="G5321" t="s">
        <v>272</v>
      </c>
      <c r="H5321" t="s">
        <v>4</v>
      </c>
      <c r="I5321">
        <v>11</v>
      </c>
      <c r="J5321">
        <v>5</v>
      </c>
      <c r="K5321">
        <v>1</v>
      </c>
      <c r="L5321">
        <v>4</v>
      </c>
      <c r="M5321">
        <v>6</v>
      </c>
      <c r="N5321">
        <v>0</v>
      </c>
      <c r="O5321" s="99">
        <f t="shared" si="167"/>
        <v>11</v>
      </c>
      <c r="P5321" s="88">
        <f t="shared" si="168"/>
        <v>0</v>
      </c>
    </row>
    <row r="5322" spans="1:16" x14ac:dyDescent="0.3">
      <c r="A5322" t="s">
        <v>321</v>
      </c>
      <c r="B5322" s="9" t="s">
        <v>410</v>
      </c>
      <c r="C5322" t="s">
        <v>414</v>
      </c>
      <c r="D5322" t="s">
        <v>82</v>
      </c>
      <c r="E5322" t="s">
        <v>237</v>
      </c>
      <c r="F5322" t="s">
        <v>220</v>
      </c>
      <c r="G5322" t="s">
        <v>272</v>
      </c>
      <c r="H5322" t="s">
        <v>5</v>
      </c>
      <c r="I5322">
        <v>7</v>
      </c>
      <c r="J5322">
        <v>3</v>
      </c>
      <c r="K5322">
        <v>0</v>
      </c>
      <c r="L5322">
        <v>3</v>
      </c>
      <c r="M5322">
        <v>3</v>
      </c>
      <c r="N5322">
        <v>1</v>
      </c>
      <c r="O5322" s="99">
        <f t="shared" si="167"/>
        <v>7</v>
      </c>
      <c r="P5322" s="88">
        <f t="shared" si="168"/>
        <v>1</v>
      </c>
    </row>
    <row r="5323" spans="1:16" x14ac:dyDescent="0.3">
      <c r="A5323" t="s">
        <v>321</v>
      </c>
      <c r="B5323" s="9" t="s">
        <v>410</v>
      </c>
      <c r="C5323" t="s">
        <v>414</v>
      </c>
      <c r="D5323" t="s">
        <v>84</v>
      </c>
      <c r="E5323" t="s">
        <v>238</v>
      </c>
      <c r="F5323" t="s">
        <v>239</v>
      </c>
      <c r="G5323" t="s">
        <v>271</v>
      </c>
      <c r="H5323" t="s">
        <v>4</v>
      </c>
      <c r="I5323">
        <v>202</v>
      </c>
      <c r="J5323">
        <v>132</v>
      </c>
      <c r="K5323">
        <v>10</v>
      </c>
      <c r="L5323">
        <v>122</v>
      </c>
      <c r="M5323">
        <v>52</v>
      </c>
      <c r="N5323">
        <v>18</v>
      </c>
      <c r="O5323" s="99">
        <f t="shared" si="167"/>
        <v>202</v>
      </c>
      <c r="P5323" s="88">
        <f t="shared" si="168"/>
        <v>18</v>
      </c>
    </row>
    <row r="5324" spans="1:16" x14ac:dyDescent="0.3">
      <c r="A5324" t="s">
        <v>321</v>
      </c>
      <c r="B5324" s="9" t="s">
        <v>410</v>
      </c>
      <c r="C5324" t="s">
        <v>414</v>
      </c>
      <c r="D5324" t="s">
        <v>84</v>
      </c>
      <c r="E5324" t="s">
        <v>238</v>
      </c>
      <c r="F5324" t="s">
        <v>239</v>
      </c>
      <c r="G5324" t="s">
        <v>271</v>
      </c>
      <c r="H5324" t="s">
        <v>5</v>
      </c>
      <c r="I5324">
        <v>25</v>
      </c>
      <c r="J5324">
        <v>11</v>
      </c>
      <c r="K5324">
        <v>1</v>
      </c>
      <c r="L5324">
        <v>10</v>
      </c>
      <c r="M5324">
        <v>7</v>
      </c>
      <c r="N5324">
        <v>7</v>
      </c>
      <c r="O5324" s="99">
        <f t="shared" si="167"/>
        <v>25</v>
      </c>
      <c r="P5324" s="88">
        <f t="shared" si="168"/>
        <v>7</v>
      </c>
    </row>
    <row r="5325" spans="1:16" x14ac:dyDescent="0.3">
      <c r="A5325" t="s">
        <v>321</v>
      </c>
      <c r="B5325" s="9" t="s">
        <v>410</v>
      </c>
      <c r="C5325" t="s">
        <v>414</v>
      </c>
      <c r="D5325" t="s">
        <v>84</v>
      </c>
      <c r="E5325" t="s">
        <v>238</v>
      </c>
      <c r="F5325" t="s">
        <v>239</v>
      </c>
      <c r="G5325" t="s">
        <v>271</v>
      </c>
      <c r="H5325" t="s">
        <v>7</v>
      </c>
      <c r="I5325">
        <v>13</v>
      </c>
      <c r="J5325">
        <v>8</v>
      </c>
      <c r="K5325">
        <v>4</v>
      </c>
      <c r="L5325">
        <v>4</v>
      </c>
      <c r="M5325">
        <v>4</v>
      </c>
      <c r="N5325">
        <v>1</v>
      </c>
      <c r="O5325" s="99">
        <f t="shared" si="167"/>
        <v>13</v>
      </c>
      <c r="P5325" s="88">
        <f t="shared" si="168"/>
        <v>1</v>
      </c>
    </row>
    <row r="5326" spans="1:16" x14ac:dyDescent="0.3">
      <c r="A5326" t="s">
        <v>321</v>
      </c>
      <c r="B5326" s="9" t="s">
        <v>410</v>
      </c>
      <c r="C5326" t="s">
        <v>414</v>
      </c>
      <c r="D5326" t="s">
        <v>84</v>
      </c>
      <c r="E5326" t="s">
        <v>238</v>
      </c>
      <c r="F5326" t="s">
        <v>239</v>
      </c>
      <c r="G5326" t="s">
        <v>271</v>
      </c>
      <c r="H5326" t="s">
        <v>6</v>
      </c>
      <c r="I5326">
        <v>3</v>
      </c>
      <c r="J5326">
        <v>1</v>
      </c>
      <c r="K5326">
        <v>0</v>
      </c>
      <c r="L5326">
        <v>1</v>
      </c>
      <c r="M5326">
        <v>2</v>
      </c>
      <c r="N5326">
        <v>0</v>
      </c>
      <c r="O5326" s="99">
        <f t="shared" si="167"/>
        <v>3</v>
      </c>
      <c r="P5326" s="88">
        <f t="shared" si="168"/>
        <v>0</v>
      </c>
    </row>
    <row r="5327" spans="1:16" x14ac:dyDescent="0.3">
      <c r="A5327" t="s">
        <v>321</v>
      </c>
      <c r="B5327" s="9" t="s">
        <v>410</v>
      </c>
      <c r="C5327" t="s">
        <v>414</v>
      </c>
      <c r="D5327" t="s">
        <v>86</v>
      </c>
      <c r="E5327" t="s">
        <v>240</v>
      </c>
      <c r="F5327" t="s">
        <v>239</v>
      </c>
      <c r="G5327" t="s">
        <v>271</v>
      </c>
      <c r="H5327" t="s">
        <v>4</v>
      </c>
      <c r="I5327">
        <v>112</v>
      </c>
      <c r="J5327">
        <v>50</v>
      </c>
      <c r="K5327">
        <v>11</v>
      </c>
      <c r="L5327">
        <v>39</v>
      </c>
      <c r="M5327">
        <v>30</v>
      </c>
      <c r="N5327">
        <v>32</v>
      </c>
      <c r="O5327" s="99">
        <f t="shared" si="167"/>
        <v>112</v>
      </c>
      <c r="P5327" s="88">
        <f t="shared" si="168"/>
        <v>32</v>
      </c>
    </row>
    <row r="5328" spans="1:16" x14ac:dyDescent="0.3">
      <c r="A5328" t="s">
        <v>321</v>
      </c>
      <c r="B5328" s="9" t="s">
        <v>410</v>
      </c>
      <c r="C5328" t="s">
        <v>414</v>
      </c>
      <c r="D5328" t="s">
        <v>86</v>
      </c>
      <c r="E5328" t="s">
        <v>240</v>
      </c>
      <c r="F5328" t="s">
        <v>239</v>
      </c>
      <c r="G5328" t="s">
        <v>271</v>
      </c>
      <c r="H5328" t="s">
        <v>5</v>
      </c>
      <c r="I5328">
        <v>24</v>
      </c>
      <c r="J5328">
        <v>7</v>
      </c>
      <c r="K5328">
        <v>2</v>
      </c>
      <c r="L5328">
        <v>5</v>
      </c>
      <c r="M5328">
        <v>10</v>
      </c>
      <c r="N5328">
        <v>7</v>
      </c>
      <c r="O5328" s="99">
        <f t="shared" si="167"/>
        <v>24</v>
      </c>
      <c r="P5328" s="88">
        <f t="shared" si="168"/>
        <v>7</v>
      </c>
    </row>
    <row r="5329" spans="1:16" x14ac:dyDescent="0.3">
      <c r="A5329" t="s">
        <v>321</v>
      </c>
      <c r="B5329" s="9" t="s">
        <v>410</v>
      </c>
      <c r="C5329" t="s">
        <v>414</v>
      </c>
      <c r="D5329" t="s">
        <v>86</v>
      </c>
      <c r="E5329" t="s">
        <v>240</v>
      </c>
      <c r="F5329" t="s">
        <v>239</v>
      </c>
      <c r="G5329" t="s">
        <v>271</v>
      </c>
      <c r="H5329" t="s">
        <v>7</v>
      </c>
      <c r="I5329">
        <v>5</v>
      </c>
      <c r="J5329">
        <v>0</v>
      </c>
      <c r="K5329">
        <v>0</v>
      </c>
      <c r="L5329">
        <v>0</v>
      </c>
      <c r="M5329">
        <v>5</v>
      </c>
      <c r="N5329">
        <v>0</v>
      </c>
      <c r="O5329" s="99">
        <f t="shared" si="167"/>
        <v>5</v>
      </c>
      <c r="P5329" s="88">
        <f t="shared" si="168"/>
        <v>0</v>
      </c>
    </row>
    <row r="5330" spans="1:16" x14ac:dyDescent="0.3">
      <c r="A5330" t="s">
        <v>321</v>
      </c>
      <c r="B5330" s="9" t="s">
        <v>410</v>
      </c>
      <c r="C5330" t="s">
        <v>414</v>
      </c>
      <c r="D5330" t="s">
        <v>86</v>
      </c>
      <c r="E5330" t="s">
        <v>240</v>
      </c>
      <c r="F5330" t="s">
        <v>239</v>
      </c>
      <c r="G5330" t="s">
        <v>271</v>
      </c>
      <c r="H5330" t="s">
        <v>6</v>
      </c>
      <c r="I5330">
        <v>9</v>
      </c>
      <c r="J5330">
        <v>5</v>
      </c>
      <c r="K5330">
        <v>0</v>
      </c>
      <c r="L5330">
        <v>5</v>
      </c>
      <c r="M5330">
        <v>1</v>
      </c>
      <c r="N5330">
        <v>3</v>
      </c>
      <c r="O5330" s="99">
        <f t="shared" si="167"/>
        <v>9</v>
      </c>
      <c r="P5330" s="88">
        <f t="shared" si="168"/>
        <v>3</v>
      </c>
    </row>
    <row r="5331" spans="1:16" x14ac:dyDescent="0.3">
      <c r="A5331" t="s">
        <v>321</v>
      </c>
      <c r="B5331" s="9" t="s">
        <v>410</v>
      </c>
      <c r="C5331" t="s">
        <v>414</v>
      </c>
      <c r="D5331" t="s">
        <v>88</v>
      </c>
      <c r="E5331" t="s">
        <v>241</v>
      </c>
      <c r="F5331" t="s">
        <v>220</v>
      </c>
      <c r="G5331" t="s">
        <v>271</v>
      </c>
      <c r="H5331" t="s">
        <v>4</v>
      </c>
      <c r="I5331">
        <v>20</v>
      </c>
      <c r="J5331">
        <v>10</v>
      </c>
      <c r="K5331">
        <v>2</v>
      </c>
      <c r="L5331">
        <v>8</v>
      </c>
      <c r="M5331">
        <v>9</v>
      </c>
      <c r="N5331">
        <v>1</v>
      </c>
      <c r="O5331" s="99">
        <f t="shared" si="167"/>
        <v>20</v>
      </c>
      <c r="P5331" s="88">
        <f t="shared" si="168"/>
        <v>1</v>
      </c>
    </row>
    <row r="5332" spans="1:16" x14ac:dyDescent="0.3">
      <c r="A5332" t="s">
        <v>321</v>
      </c>
      <c r="B5332" s="9" t="s">
        <v>410</v>
      </c>
      <c r="C5332" t="s">
        <v>414</v>
      </c>
      <c r="D5332" t="s">
        <v>88</v>
      </c>
      <c r="E5332" t="s">
        <v>241</v>
      </c>
      <c r="F5332" t="s">
        <v>220</v>
      </c>
      <c r="G5332" t="s">
        <v>271</v>
      </c>
      <c r="H5332" t="s">
        <v>5</v>
      </c>
      <c r="I5332">
        <v>1</v>
      </c>
      <c r="J5332">
        <v>0</v>
      </c>
      <c r="K5332">
        <v>0</v>
      </c>
      <c r="L5332">
        <v>0</v>
      </c>
      <c r="M5332">
        <v>1</v>
      </c>
      <c r="N5332">
        <v>0</v>
      </c>
      <c r="O5332" s="99">
        <f t="shared" si="167"/>
        <v>1</v>
      </c>
      <c r="P5332" s="88">
        <f t="shared" si="168"/>
        <v>0</v>
      </c>
    </row>
    <row r="5333" spans="1:16" x14ac:dyDescent="0.3">
      <c r="A5333" t="s">
        <v>321</v>
      </c>
      <c r="B5333" s="9" t="s">
        <v>410</v>
      </c>
      <c r="C5333" t="s">
        <v>414</v>
      </c>
      <c r="D5333" t="s">
        <v>88</v>
      </c>
      <c r="E5333" t="s">
        <v>241</v>
      </c>
      <c r="F5333" t="s">
        <v>220</v>
      </c>
      <c r="G5333" t="s">
        <v>271</v>
      </c>
      <c r="H5333" t="s">
        <v>6</v>
      </c>
      <c r="I5333">
        <v>3</v>
      </c>
      <c r="J5333">
        <v>1</v>
      </c>
      <c r="K5333">
        <v>0</v>
      </c>
      <c r="L5333">
        <v>1</v>
      </c>
      <c r="M5333">
        <v>2</v>
      </c>
      <c r="N5333">
        <v>0</v>
      </c>
      <c r="O5333" s="99">
        <f t="shared" si="167"/>
        <v>3</v>
      </c>
      <c r="P5333" s="88">
        <f t="shared" si="168"/>
        <v>0</v>
      </c>
    </row>
    <row r="5334" spans="1:16" x14ac:dyDescent="0.3">
      <c r="A5334" t="s">
        <v>321</v>
      </c>
      <c r="B5334" s="9" t="s">
        <v>410</v>
      </c>
      <c r="C5334" t="s">
        <v>414</v>
      </c>
      <c r="D5334" t="s">
        <v>90</v>
      </c>
      <c r="E5334" t="s">
        <v>242</v>
      </c>
      <c r="F5334" t="s">
        <v>220</v>
      </c>
      <c r="G5334" t="s">
        <v>272</v>
      </c>
      <c r="H5334" t="s">
        <v>4</v>
      </c>
      <c r="I5334">
        <v>11</v>
      </c>
      <c r="J5334">
        <v>4</v>
      </c>
      <c r="K5334">
        <v>2</v>
      </c>
      <c r="L5334">
        <v>2</v>
      </c>
      <c r="M5334">
        <v>4</v>
      </c>
      <c r="N5334">
        <v>3</v>
      </c>
      <c r="O5334" s="99">
        <f t="shared" si="167"/>
        <v>11</v>
      </c>
      <c r="P5334" s="88">
        <f t="shared" si="168"/>
        <v>3</v>
      </c>
    </row>
    <row r="5335" spans="1:16" x14ac:dyDescent="0.3">
      <c r="A5335" t="s">
        <v>321</v>
      </c>
      <c r="B5335" s="9" t="s">
        <v>410</v>
      </c>
      <c r="C5335" t="s">
        <v>414</v>
      </c>
      <c r="D5335" t="s">
        <v>90</v>
      </c>
      <c r="E5335" t="s">
        <v>242</v>
      </c>
      <c r="F5335" t="s">
        <v>220</v>
      </c>
      <c r="G5335" t="s">
        <v>272</v>
      </c>
      <c r="H5335" t="s">
        <v>5</v>
      </c>
      <c r="I5335">
        <v>3</v>
      </c>
      <c r="J5335">
        <v>1</v>
      </c>
      <c r="K5335">
        <v>0</v>
      </c>
      <c r="L5335">
        <v>1</v>
      </c>
      <c r="M5335">
        <v>1</v>
      </c>
      <c r="N5335">
        <v>1</v>
      </c>
      <c r="O5335" s="99">
        <f t="shared" si="167"/>
        <v>3</v>
      </c>
      <c r="P5335" s="88">
        <f t="shared" si="168"/>
        <v>1</v>
      </c>
    </row>
    <row r="5336" spans="1:16" x14ac:dyDescent="0.3">
      <c r="A5336" t="s">
        <v>321</v>
      </c>
      <c r="B5336" s="9" t="s">
        <v>410</v>
      </c>
      <c r="C5336" t="s">
        <v>414</v>
      </c>
      <c r="D5336" t="s">
        <v>90</v>
      </c>
      <c r="E5336" t="s">
        <v>242</v>
      </c>
      <c r="F5336" t="s">
        <v>220</v>
      </c>
      <c r="G5336" t="s">
        <v>272</v>
      </c>
      <c r="H5336" t="s">
        <v>7</v>
      </c>
      <c r="I5336">
        <v>1</v>
      </c>
      <c r="J5336">
        <v>1</v>
      </c>
      <c r="K5336">
        <v>1</v>
      </c>
      <c r="L5336">
        <v>0</v>
      </c>
      <c r="M5336">
        <v>0</v>
      </c>
      <c r="N5336">
        <v>0</v>
      </c>
      <c r="O5336" s="99">
        <f t="shared" si="167"/>
        <v>1</v>
      </c>
      <c r="P5336" s="88">
        <f t="shared" si="168"/>
        <v>0</v>
      </c>
    </row>
    <row r="5337" spans="1:16" x14ac:dyDescent="0.3">
      <c r="A5337" t="s">
        <v>321</v>
      </c>
      <c r="B5337" s="9" t="s">
        <v>410</v>
      </c>
      <c r="C5337" t="s">
        <v>414</v>
      </c>
      <c r="D5337" t="s">
        <v>90</v>
      </c>
      <c r="E5337" t="s">
        <v>242</v>
      </c>
      <c r="F5337" t="s">
        <v>220</v>
      </c>
      <c r="G5337" t="s">
        <v>272</v>
      </c>
      <c r="H5337" t="s">
        <v>6</v>
      </c>
      <c r="I5337">
        <v>1</v>
      </c>
      <c r="J5337">
        <v>0</v>
      </c>
      <c r="K5337">
        <v>0</v>
      </c>
      <c r="L5337">
        <v>0</v>
      </c>
      <c r="M5337">
        <v>1</v>
      </c>
      <c r="N5337">
        <v>0</v>
      </c>
      <c r="O5337" s="99">
        <f t="shared" si="167"/>
        <v>1</v>
      </c>
      <c r="P5337" s="88">
        <f t="shared" si="168"/>
        <v>0</v>
      </c>
    </row>
    <row r="5338" spans="1:16" x14ac:dyDescent="0.3">
      <c r="A5338" t="s">
        <v>321</v>
      </c>
      <c r="B5338" s="9" t="s">
        <v>410</v>
      </c>
      <c r="C5338" t="s">
        <v>414</v>
      </c>
      <c r="D5338" t="s">
        <v>92</v>
      </c>
      <c r="E5338" t="s">
        <v>243</v>
      </c>
      <c r="F5338" t="s">
        <v>220</v>
      </c>
      <c r="G5338" t="s">
        <v>271</v>
      </c>
      <c r="H5338" t="s">
        <v>4</v>
      </c>
      <c r="I5338">
        <v>48</v>
      </c>
      <c r="J5338">
        <v>30</v>
      </c>
      <c r="K5338">
        <v>0</v>
      </c>
      <c r="L5338">
        <v>30</v>
      </c>
      <c r="M5338">
        <v>14</v>
      </c>
      <c r="N5338">
        <v>4</v>
      </c>
      <c r="O5338" s="99">
        <f t="shared" si="167"/>
        <v>48</v>
      </c>
      <c r="P5338" s="88">
        <f t="shared" si="168"/>
        <v>4</v>
      </c>
    </row>
    <row r="5339" spans="1:16" x14ac:dyDescent="0.3">
      <c r="A5339" t="s">
        <v>321</v>
      </c>
      <c r="B5339" s="9" t="s">
        <v>410</v>
      </c>
      <c r="C5339" t="s">
        <v>414</v>
      </c>
      <c r="D5339" t="s">
        <v>92</v>
      </c>
      <c r="E5339" t="s">
        <v>243</v>
      </c>
      <c r="F5339" t="s">
        <v>220</v>
      </c>
      <c r="G5339" t="s">
        <v>271</v>
      </c>
      <c r="H5339" t="s">
        <v>5</v>
      </c>
      <c r="I5339">
        <v>2</v>
      </c>
      <c r="J5339">
        <v>2</v>
      </c>
      <c r="K5339">
        <v>1</v>
      </c>
      <c r="L5339">
        <v>1</v>
      </c>
      <c r="M5339">
        <v>0</v>
      </c>
      <c r="N5339">
        <v>0</v>
      </c>
      <c r="O5339" s="99">
        <f t="shared" si="167"/>
        <v>2</v>
      </c>
      <c r="P5339" s="88">
        <f t="shared" si="168"/>
        <v>0</v>
      </c>
    </row>
    <row r="5340" spans="1:16" x14ac:dyDescent="0.3">
      <c r="A5340" t="s">
        <v>321</v>
      </c>
      <c r="B5340" s="9" t="s">
        <v>410</v>
      </c>
      <c r="C5340" t="s">
        <v>414</v>
      </c>
      <c r="D5340" t="s">
        <v>92</v>
      </c>
      <c r="E5340" t="s">
        <v>243</v>
      </c>
      <c r="F5340" t="s">
        <v>220</v>
      </c>
      <c r="G5340" t="s">
        <v>271</v>
      </c>
      <c r="H5340" t="s">
        <v>7</v>
      </c>
      <c r="I5340">
        <v>1</v>
      </c>
      <c r="J5340">
        <v>0</v>
      </c>
      <c r="K5340">
        <v>0</v>
      </c>
      <c r="L5340">
        <v>0</v>
      </c>
      <c r="M5340">
        <v>0</v>
      </c>
      <c r="N5340">
        <v>1</v>
      </c>
      <c r="O5340" s="99">
        <f t="shared" si="167"/>
        <v>1</v>
      </c>
      <c r="P5340" s="88">
        <f t="shared" si="168"/>
        <v>1</v>
      </c>
    </row>
    <row r="5341" spans="1:16" x14ac:dyDescent="0.3">
      <c r="A5341" t="s">
        <v>321</v>
      </c>
      <c r="B5341" s="9" t="s">
        <v>410</v>
      </c>
      <c r="C5341" t="s">
        <v>414</v>
      </c>
      <c r="D5341" t="s">
        <v>92</v>
      </c>
      <c r="E5341" t="s">
        <v>243</v>
      </c>
      <c r="F5341" t="s">
        <v>220</v>
      </c>
      <c r="G5341" t="s">
        <v>271</v>
      </c>
      <c r="H5341" t="s">
        <v>6</v>
      </c>
      <c r="I5341">
        <v>3</v>
      </c>
      <c r="J5341">
        <v>3</v>
      </c>
      <c r="K5341">
        <v>2</v>
      </c>
      <c r="L5341">
        <v>1</v>
      </c>
      <c r="M5341">
        <v>0</v>
      </c>
      <c r="N5341">
        <v>0</v>
      </c>
      <c r="O5341" s="99">
        <f t="shared" si="167"/>
        <v>3</v>
      </c>
      <c r="P5341" s="88">
        <f t="shared" si="168"/>
        <v>0</v>
      </c>
    </row>
    <row r="5342" spans="1:16" x14ac:dyDescent="0.3">
      <c r="A5342" t="s">
        <v>321</v>
      </c>
      <c r="B5342" s="9" t="s">
        <v>410</v>
      </c>
      <c r="C5342" t="s">
        <v>414</v>
      </c>
      <c r="D5342" t="s">
        <v>94</v>
      </c>
      <c r="E5342" t="s">
        <v>244</v>
      </c>
      <c r="F5342" t="s">
        <v>220</v>
      </c>
      <c r="G5342" t="s">
        <v>272</v>
      </c>
      <c r="H5342" t="s">
        <v>4</v>
      </c>
      <c r="I5342">
        <v>21</v>
      </c>
      <c r="J5342">
        <v>4</v>
      </c>
      <c r="K5342">
        <v>1</v>
      </c>
      <c r="L5342">
        <v>3</v>
      </c>
      <c r="M5342">
        <v>5</v>
      </c>
      <c r="N5342">
        <v>12</v>
      </c>
      <c r="O5342" s="99">
        <f t="shared" si="167"/>
        <v>21</v>
      </c>
      <c r="P5342" s="88">
        <f t="shared" si="168"/>
        <v>12</v>
      </c>
    </row>
    <row r="5343" spans="1:16" x14ac:dyDescent="0.3">
      <c r="A5343" t="s">
        <v>321</v>
      </c>
      <c r="B5343" s="9" t="s">
        <v>410</v>
      </c>
      <c r="C5343" t="s">
        <v>414</v>
      </c>
      <c r="D5343" t="s">
        <v>94</v>
      </c>
      <c r="E5343" t="s">
        <v>244</v>
      </c>
      <c r="F5343" t="s">
        <v>220</v>
      </c>
      <c r="G5343" t="s">
        <v>272</v>
      </c>
      <c r="H5343" t="s">
        <v>5</v>
      </c>
      <c r="I5343">
        <v>8</v>
      </c>
      <c r="J5343">
        <v>2</v>
      </c>
      <c r="K5343">
        <v>2</v>
      </c>
      <c r="L5343">
        <v>0</v>
      </c>
      <c r="M5343">
        <v>4</v>
      </c>
      <c r="N5343">
        <v>2</v>
      </c>
      <c r="O5343" s="99">
        <f t="shared" si="167"/>
        <v>8</v>
      </c>
      <c r="P5343" s="88">
        <f t="shared" si="168"/>
        <v>2</v>
      </c>
    </row>
    <row r="5344" spans="1:16" x14ac:dyDescent="0.3">
      <c r="A5344" t="s">
        <v>321</v>
      </c>
      <c r="B5344" s="9" t="s">
        <v>410</v>
      </c>
      <c r="C5344" t="s">
        <v>414</v>
      </c>
      <c r="D5344" t="s">
        <v>94</v>
      </c>
      <c r="E5344" t="s">
        <v>244</v>
      </c>
      <c r="F5344" t="s">
        <v>220</v>
      </c>
      <c r="G5344" t="s">
        <v>272</v>
      </c>
      <c r="H5344" t="s">
        <v>7</v>
      </c>
      <c r="I5344">
        <v>3</v>
      </c>
      <c r="J5344">
        <v>1</v>
      </c>
      <c r="K5344">
        <v>1</v>
      </c>
      <c r="L5344">
        <v>0</v>
      </c>
      <c r="M5344">
        <v>1</v>
      </c>
      <c r="N5344">
        <v>1</v>
      </c>
      <c r="O5344" s="99">
        <f t="shared" si="167"/>
        <v>3</v>
      </c>
      <c r="P5344" s="88">
        <f t="shared" si="168"/>
        <v>1</v>
      </c>
    </row>
    <row r="5345" spans="1:16" x14ac:dyDescent="0.3">
      <c r="A5345" t="s">
        <v>321</v>
      </c>
      <c r="B5345" s="9" t="s">
        <v>410</v>
      </c>
      <c r="C5345" t="s">
        <v>414</v>
      </c>
      <c r="D5345" t="s">
        <v>94</v>
      </c>
      <c r="E5345" t="s">
        <v>244</v>
      </c>
      <c r="F5345" t="s">
        <v>220</v>
      </c>
      <c r="G5345" t="s">
        <v>272</v>
      </c>
      <c r="H5345" t="s">
        <v>6</v>
      </c>
      <c r="I5345">
        <v>3</v>
      </c>
      <c r="J5345">
        <v>0</v>
      </c>
      <c r="K5345">
        <v>0</v>
      </c>
      <c r="L5345">
        <v>0</v>
      </c>
      <c r="M5345">
        <v>3</v>
      </c>
      <c r="N5345">
        <v>0</v>
      </c>
      <c r="O5345" s="99">
        <f t="shared" si="167"/>
        <v>3</v>
      </c>
      <c r="P5345" s="88">
        <f t="shared" si="168"/>
        <v>0</v>
      </c>
    </row>
    <row r="5346" spans="1:16" x14ac:dyDescent="0.3">
      <c r="A5346" t="s">
        <v>321</v>
      </c>
      <c r="B5346" s="9" t="s">
        <v>410</v>
      </c>
      <c r="C5346" t="s">
        <v>414</v>
      </c>
      <c r="D5346" t="s">
        <v>100</v>
      </c>
      <c r="E5346" t="s">
        <v>247</v>
      </c>
      <c r="F5346" t="s">
        <v>220</v>
      </c>
      <c r="G5346" t="s">
        <v>272</v>
      </c>
      <c r="H5346" t="s">
        <v>4</v>
      </c>
      <c r="I5346">
        <v>25</v>
      </c>
      <c r="J5346">
        <v>16</v>
      </c>
      <c r="K5346">
        <v>0</v>
      </c>
      <c r="L5346">
        <v>16</v>
      </c>
      <c r="M5346">
        <v>5</v>
      </c>
      <c r="N5346">
        <v>4</v>
      </c>
      <c r="O5346" s="99">
        <f t="shared" si="167"/>
        <v>25</v>
      </c>
      <c r="P5346" s="88">
        <f t="shared" si="168"/>
        <v>4</v>
      </c>
    </row>
    <row r="5347" spans="1:16" x14ac:dyDescent="0.3">
      <c r="A5347" t="s">
        <v>321</v>
      </c>
      <c r="B5347" s="9" t="s">
        <v>410</v>
      </c>
      <c r="C5347" t="s">
        <v>414</v>
      </c>
      <c r="D5347" t="s">
        <v>100</v>
      </c>
      <c r="E5347" t="s">
        <v>247</v>
      </c>
      <c r="F5347" t="s">
        <v>220</v>
      </c>
      <c r="G5347" t="s">
        <v>272</v>
      </c>
      <c r="H5347" t="s">
        <v>5</v>
      </c>
      <c r="I5347">
        <v>12</v>
      </c>
      <c r="J5347">
        <v>7</v>
      </c>
      <c r="K5347">
        <v>0</v>
      </c>
      <c r="L5347">
        <v>7</v>
      </c>
      <c r="M5347">
        <v>3</v>
      </c>
      <c r="N5347">
        <v>2</v>
      </c>
      <c r="O5347" s="99">
        <f t="shared" si="167"/>
        <v>12</v>
      </c>
      <c r="P5347" s="88">
        <f t="shared" si="168"/>
        <v>2</v>
      </c>
    </row>
    <row r="5348" spans="1:16" x14ac:dyDescent="0.3">
      <c r="A5348" t="s">
        <v>321</v>
      </c>
      <c r="B5348" s="9" t="s">
        <v>410</v>
      </c>
      <c r="C5348" t="s">
        <v>414</v>
      </c>
      <c r="D5348" t="s">
        <v>100</v>
      </c>
      <c r="E5348" t="s">
        <v>247</v>
      </c>
      <c r="F5348" t="s">
        <v>220</v>
      </c>
      <c r="G5348" t="s">
        <v>272</v>
      </c>
      <c r="H5348" t="s">
        <v>7</v>
      </c>
      <c r="I5348">
        <v>5</v>
      </c>
      <c r="J5348">
        <v>2</v>
      </c>
      <c r="K5348">
        <v>0</v>
      </c>
      <c r="L5348">
        <v>2</v>
      </c>
      <c r="M5348">
        <v>1</v>
      </c>
      <c r="N5348">
        <v>2</v>
      </c>
      <c r="O5348" s="99">
        <f t="shared" si="167"/>
        <v>5</v>
      </c>
      <c r="P5348" s="88">
        <f t="shared" si="168"/>
        <v>2</v>
      </c>
    </row>
    <row r="5349" spans="1:16" x14ac:dyDescent="0.3">
      <c r="A5349" t="s">
        <v>321</v>
      </c>
      <c r="B5349" s="9" t="s">
        <v>410</v>
      </c>
      <c r="C5349" t="s">
        <v>414</v>
      </c>
      <c r="D5349" t="s">
        <v>100</v>
      </c>
      <c r="E5349" t="s">
        <v>247</v>
      </c>
      <c r="F5349" t="s">
        <v>220</v>
      </c>
      <c r="G5349" t="s">
        <v>272</v>
      </c>
      <c r="H5349" t="s">
        <v>6</v>
      </c>
      <c r="I5349">
        <v>5</v>
      </c>
      <c r="J5349">
        <v>4</v>
      </c>
      <c r="K5349">
        <v>0</v>
      </c>
      <c r="L5349">
        <v>4</v>
      </c>
      <c r="M5349">
        <v>1</v>
      </c>
      <c r="N5349">
        <v>0</v>
      </c>
      <c r="O5349" s="99">
        <f t="shared" si="167"/>
        <v>5</v>
      </c>
      <c r="P5349" s="88">
        <f t="shared" si="168"/>
        <v>0</v>
      </c>
    </row>
    <row r="5350" spans="1:16" x14ac:dyDescent="0.3">
      <c r="A5350" t="s">
        <v>321</v>
      </c>
      <c r="B5350" s="9" t="s">
        <v>410</v>
      </c>
      <c r="C5350" t="s">
        <v>414</v>
      </c>
      <c r="D5350" t="s">
        <v>102</v>
      </c>
      <c r="E5350" t="s">
        <v>248</v>
      </c>
      <c r="F5350" t="s">
        <v>220</v>
      </c>
      <c r="G5350" t="s">
        <v>271</v>
      </c>
      <c r="H5350" t="s">
        <v>4</v>
      </c>
      <c r="I5350">
        <v>83</v>
      </c>
      <c r="J5350">
        <v>14</v>
      </c>
      <c r="K5350">
        <v>6</v>
      </c>
      <c r="L5350">
        <v>8</v>
      </c>
      <c r="M5350">
        <v>25</v>
      </c>
      <c r="N5350">
        <v>44</v>
      </c>
      <c r="O5350" s="99">
        <f t="shared" si="167"/>
        <v>83</v>
      </c>
      <c r="P5350" s="88">
        <f t="shared" si="168"/>
        <v>44</v>
      </c>
    </row>
    <row r="5351" spans="1:16" x14ac:dyDescent="0.3">
      <c r="A5351" t="s">
        <v>321</v>
      </c>
      <c r="B5351" s="9" t="s">
        <v>410</v>
      </c>
      <c r="C5351" t="s">
        <v>414</v>
      </c>
      <c r="D5351" t="s">
        <v>102</v>
      </c>
      <c r="E5351" t="s">
        <v>248</v>
      </c>
      <c r="F5351" t="s">
        <v>220</v>
      </c>
      <c r="G5351" t="s">
        <v>271</v>
      </c>
      <c r="H5351" t="s">
        <v>5</v>
      </c>
      <c r="I5351">
        <v>13</v>
      </c>
      <c r="J5351">
        <v>2</v>
      </c>
      <c r="K5351">
        <v>1</v>
      </c>
      <c r="L5351">
        <v>1</v>
      </c>
      <c r="M5351">
        <v>3</v>
      </c>
      <c r="N5351">
        <v>8</v>
      </c>
      <c r="O5351" s="99">
        <f t="shared" si="167"/>
        <v>13</v>
      </c>
      <c r="P5351" s="88">
        <f t="shared" si="168"/>
        <v>8</v>
      </c>
    </row>
    <row r="5352" spans="1:16" x14ac:dyDescent="0.3">
      <c r="A5352" t="s">
        <v>321</v>
      </c>
      <c r="B5352" s="9" t="s">
        <v>410</v>
      </c>
      <c r="C5352" t="s">
        <v>414</v>
      </c>
      <c r="D5352" t="s">
        <v>102</v>
      </c>
      <c r="E5352" t="s">
        <v>248</v>
      </c>
      <c r="F5352" t="s">
        <v>220</v>
      </c>
      <c r="G5352" t="s">
        <v>271</v>
      </c>
      <c r="H5352" t="s">
        <v>7</v>
      </c>
      <c r="I5352">
        <v>5</v>
      </c>
      <c r="J5352">
        <v>2</v>
      </c>
      <c r="K5352">
        <v>1</v>
      </c>
      <c r="L5352">
        <v>1</v>
      </c>
      <c r="M5352">
        <v>2</v>
      </c>
      <c r="N5352">
        <v>1</v>
      </c>
      <c r="O5352" s="99">
        <f t="shared" si="167"/>
        <v>5</v>
      </c>
      <c r="P5352" s="88">
        <f t="shared" si="168"/>
        <v>1</v>
      </c>
    </row>
    <row r="5353" spans="1:16" x14ac:dyDescent="0.3">
      <c r="A5353" t="s">
        <v>321</v>
      </c>
      <c r="B5353" s="9" t="s">
        <v>410</v>
      </c>
      <c r="C5353" t="s">
        <v>414</v>
      </c>
      <c r="D5353" t="s">
        <v>102</v>
      </c>
      <c r="E5353" t="s">
        <v>248</v>
      </c>
      <c r="F5353" t="s">
        <v>220</v>
      </c>
      <c r="G5353" t="s">
        <v>271</v>
      </c>
      <c r="H5353" t="s">
        <v>6</v>
      </c>
      <c r="I5353">
        <v>3</v>
      </c>
      <c r="J5353">
        <v>1</v>
      </c>
      <c r="K5353">
        <v>1</v>
      </c>
      <c r="L5353">
        <v>0</v>
      </c>
      <c r="M5353">
        <v>1</v>
      </c>
      <c r="N5353">
        <v>1</v>
      </c>
      <c r="O5353" s="99">
        <f t="shared" si="167"/>
        <v>3</v>
      </c>
      <c r="P5353" s="88">
        <f t="shared" si="168"/>
        <v>1</v>
      </c>
    </row>
    <row r="5354" spans="1:16" x14ac:dyDescent="0.3">
      <c r="A5354" t="s">
        <v>321</v>
      </c>
      <c r="B5354" s="9" t="s">
        <v>410</v>
      </c>
      <c r="C5354" t="s">
        <v>414</v>
      </c>
      <c r="D5354" t="s">
        <v>104</v>
      </c>
      <c r="E5354" t="s">
        <v>249</v>
      </c>
      <c r="F5354" t="s">
        <v>220</v>
      </c>
      <c r="G5354" t="s">
        <v>272</v>
      </c>
      <c r="H5354" t="s">
        <v>4</v>
      </c>
      <c r="I5354">
        <v>10</v>
      </c>
      <c r="J5354">
        <v>5</v>
      </c>
      <c r="K5354">
        <v>0</v>
      </c>
      <c r="L5354">
        <v>5</v>
      </c>
      <c r="M5354">
        <v>4</v>
      </c>
      <c r="N5354">
        <v>1</v>
      </c>
      <c r="O5354" s="99">
        <f t="shared" si="167"/>
        <v>10</v>
      </c>
      <c r="P5354" s="88">
        <f t="shared" si="168"/>
        <v>1</v>
      </c>
    </row>
    <row r="5355" spans="1:16" x14ac:dyDescent="0.3">
      <c r="A5355" t="s">
        <v>321</v>
      </c>
      <c r="B5355" s="9" t="s">
        <v>410</v>
      </c>
      <c r="C5355" t="s">
        <v>414</v>
      </c>
      <c r="D5355" t="s">
        <v>104</v>
      </c>
      <c r="E5355" t="s">
        <v>249</v>
      </c>
      <c r="F5355" t="s">
        <v>220</v>
      </c>
      <c r="G5355" t="s">
        <v>272</v>
      </c>
      <c r="H5355" t="s">
        <v>5</v>
      </c>
      <c r="I5355">
        <v>1</v>
      </c>
      <c r="J5355">
        <v>1</v>
      </c>
      <c r="K5355">
        <v>0</v>
      </c>
      <c r="L5355">
        <v>1</v>
      </c>
      <c r="M5355">
        <v>0</v>
      </c>
      <c r="N5355">
        <v>0</v>
      </c>
      <c r="O5355" s="99">
        <f t="shared" si="167"/>
        <v>1</v>
      </c>
      <c r="P5355" s="88">
        <f t="shared" si="168"/>
        <v>0</v>
      </c>
    </row>
    <row r="5356" spans="1:16" x14ac:dyDescent="0.3">
      <c r="A5356" t="s">
        <v>321</v>
      </c>
      <c r="B5356" s="9" t="s">
        <v>410</v>
      </c>
      <c r="C5356" t="s">
        <v>414</v>
      </c>
      <c r="D5356" t="s">
        <v>104</v>
      </c>
      <c r="E5356" t="s">
        <v>249</v>
      </c>
      <c r="F5356" t="s">
        <v>220</v>
      </c>
      <c r="G5356" t="s">
        <v>272</v>
      </c>
      <c r="H5356" t="s">
        <v>7</v>
      </c>
      <c r="I5356">
        <v>2</v>
      </c>
      <c r="J5356">
        <v>1</v>
      </c>
      <c r="K5356">
        <v>0</v>
      </c>
      <c r="L5356">
        <v>1</v>
      </c>
      <c r="M5356">
        <v>0</v>
      </c>
      <c r="N5356">
        <v>1</v>
      </c>
      <c r="O5356" s="99">
        <f t="shared" si="167"/>
        <v>2</v>
      </c>
      <c r="P5356" s="88">
        <f t="shared" si="168"/>
        <v>1</v>
      </c>
    </row>
    <row r="5357" spans="1:16" x14ac:dyDescent="0.3">
      <c r="A5357" t="s">
        <v>321</v>
      </c>
      <c r="B5357" s="9" t="s">
        <v>410</v>
      </c>
      <c r="C5357" t="s">
        <v>414</v>
      </c>
      <c r="D5357" t="s">
        <v>104</v>
      </c>
      <c r="E5357" t="s">
        <v>249</v>
      </c>
      <c r="F5357" t="s">
        <v>220</v>
      </c>
      <c r="G5357" t="s">
        <v>272</v>
      </c>
      <c r="H5357" t="s">
        <v>6</v>
      </c>
      <c r="I5357">
        <v>3</v>
      </c>
      <c r="J5357">
        <v>2</v>
      </c>
      <c r="K5357">
        <v>1</v>
      </c>
      <c r="L5357">
        <v>1</v>
      </c>
      <c r="M5357">
        <v>0</v>
      </c>
      <c r="N5357">
        <v>1</v>
      </c>
      <c r="O5357" s="99">
        <f t="shared" si="167"/>
        <v>3</v>
      </c>
      <c r="P5357" s="88">
        <f t="shared" si="168"/>
        <v>1</v>
      </c>
    </row>
    <row r="5358" spans="1:16" x14ac:dyDescent="0.3">
      <c r="A5358" t="s">
        <v>321</v>
      </c>
      <c r="B5358" s="9" t="s">
        <v>410</v>
      </c>
      <c r="C5358" t="s">
        <v>414</v>
      </c>
      <c r="D5358" t="s">
        <v>106</v>
      </c>
      <c r="E5358" t="s">
        <v>250</v>
      </c>
      <c r="F5358" t="s">
        <v>220</v>
      </c>
      <c r="G5358" t="s">
        <v>273</v>
      </c>
      <c r="H5358" t="s">
        <v>4</v>
      </c>
      <c r="I5358">
        <v>19</v>
      </c>
      <c r="J5358">
        <v>3</v>
      </c>
      <c r="K5358">
        <v>0</v>
      </c>
      <c r="L5358">
        <v>3</v>
      </c>
      <c r="M5358">
        <v>10</v>
      </c>
      <c r="N5358">
        <v>6</v>
      </c>
      <c r="O5358" s="99">
        <f t="shared" si="167"/>
        <v>19</v>
      </c>
      <c r="P5358" s="88">
        <f t="shared" si="168"/>
        <v>6</v>
      </c>
    </row>
    <row r="5359" spans="1:16" x14ac:dyDescent="0.3">
      <c r="A5359" t="s">
        <v>321</v>
      </c>
      <c r="B5359" s="9" t="s">
        <v>410</v>
      </c>
      <c r="C5359" t="s">
        <v>414</v>
      </c>
      <c r="D5359" t="s">
        <v>106</v>
      </c>
      <c r="E5359" t="s">
        <v>250</v>
      </c>
      <c r="F5359" t="s">
        <v>220</v>
      </c>
      <c r="G5359" t="s">
        <v>273</v>
      </c>
      <c r="H5359" t="s">
        <v>5</v>
      </c>
      <c r="I5359">
        <v>5</v>
      </c>
      <c r="J5359">
        <v>0</v>
      </c>
      <c r="K5359">
        <v>0</v>
      </c>
      <c r="L5359">
        <v>0</v>
      </c>
      <c r="M5359">
        <v>3</v>
      </c>
      <c r="N5359">
        <v>2</v>
      </c>
      <c r="O5359" s="99">
        <f t="shared" si="167"/>
        <v>5</v>
      </c>
      <c r="P5359" s="88">
        <f t="shared" si="168"/>
        <v>2</v>
      </c>
    </row>
    <row r="5360" spans="1:16" x14ac:dyDescent="0.3">
      <c r="A5360" t="s">
        <v>321</v>
      </c>
      <c r="B5360" s="9" t="s">
        <v>410</v>
      </c>
      <c r="C5360" t="s">
        <v>414</v>
      </c>
      <c r="D5360" t="s">
        <v>106</v>
      </c>
      <c r="E5360" t="s">
        <v>250</v>
      </c>
      <c r="F5360" t="s">
        <v>220</v>
      </c>
      <c r="G5360" t="s">
        <v>273</v>
      </c>
      <c r="H5360" t="s">
        <v>7</v>
      </c>
      <c r="I5360">
        <v>3</v>
      </c>
      <c r="J5360">
        <v>2</v>
      </c>
      <c r="K5360">
        <v>2</v>
      </c>
      <c r="L5360">
        <v>0</v>
      </c>
      <c r="M5360">
        <v>1</v>
      </c>
      <c r="N5360">
        <v>0</v>
      </c>
      <c r="O5360" s="99">
        <f t="shared" si="167"/>
        <v>3</v>
      </c>
      <c r="P5360" s="88">
        <f t="shared" si="168"/>
        <v>0</v>
      </c>
    </row>
    <row r="5361" spans="1:16" x14ac:dyDescent="0.3">
      <c r="A5361" t="s">
        <v>321</v>
      </c>
      <c r="B5361" s="9" t="s">
        <v>410</v>
      </c>
      <c r="C5361" t="s">
        <v>414</v>
      </c>
      <c r="D5361" t="s">
        <v>106</v>
      </c>
      <c r="E5361" t="s">
        <v>250</v>
      </c>
      <c r="F5361" t="s">
        <v>220</v>
      </c>
      <c r="G5361" t="s">
        <v>273</v>
      </c>
      <c r="H5361" t="s">
        <v>6</v>
      </c>
      <c r="I5361">
        <v>2</v>
      </c>
      <c r="J5361">
        <v>1</v>
      </c>
      <c r="K5361">
        <v>0</v>
      </c>
      <c r="L5361">
        <v>1</v>
      </c>
      <c r="M5361">
        <v>0</v>
      </c>
      <c r="N5361">
        <v>1</v>
      </c>
      <c r="O5361" s="99">
        <f t="shared" si="167"/>
        <v>2</v>
      </c>
      <c r="P5361" s="88">
        <f t="shared" si="168"/>
        <v>1</v>
      </c>
    </row>
    <row r="5362" spans="1:16" x14ac:dyDescent="0.3">
      <c r="A5362" t="s">
        <v>321</v>
      </c>
      <c r="B5362" s="9" t="s">
        <v>410</v>
      </c>
      <c r="C5362" t="s">
        <v>414</v>
      </c>
      <c r="D5362" t="s">
        <v>108</v>
      </c>
      <c r="E5362" t="s">
        <v>251</v>
      </c>
      <c r="F5362" t="s">
        <v>239</v>
      </c>
      <c r="G5362" t="s">
        <v>271</v>
      </c>
      <c r="H5362" t="s">
        <v>4</v>
      </c>
      <c r="I5362">
        <v>46</v>
      </c>
      <c r="J5362">
        <v>30</v>
      </c>
      <c r="K5362">
        <v>2</v>
      </c>
      <c r="L5362">
        <v>28</v>
      </c>
      <c r="M5362">
        <v>12</v>
      </c>
      <c r="N5362">
        <v>4</v>
      </c>
      <c r="O5362" s="99">
        <f t="shared" si="167"/>
        <v>46</v>
      </c>
      <c r="P5362" s="88">
        <f t="shared" si="168"/>
        <v>4</v>
      </c>
    </row>
    <row r="5363" spans="1:16" x14ac:dyDescent="0.3">
      <c r="A5363" t="s">
        <v>321</v>
      </c>
      <c r="B5363" s="9" t="s">
        <v>410</v>
      </c>
      <c r="C5363" t="s">
        <v>414</v>
      </c>
      <c r="D5363" t="s">
        <v>108</v>
      </c>
      <c r="E5363" t="s">
        <v>251</v>
      </c>
      <c r="F5363" t="s">
        <v>239</v>
      </c>
      <c r="G5363" t="s">
        <v>271</v>
      </c>
      <c r="H5363" t="s">
        <v>5</v>
      </c>
      <c r="I5363">
        <v>2</v>
      </c>
      <c r="J5363">
        <v>1</v>
      </c>
      <c r="K5363">
        <v>0</v>
      </c>
      <c r="L5363">
        <v>1</v>
      </c>
      <c r="M5363">
        <v>1</v>
      </c>
      <c r="N5363">
        <v>0</v>
      </c>
      <c r="O5363" s="99">
        <f t="shared" si="167"/>
        <v>2</v>
      </c>
      <c r="P5363" s="88">
        <f t="shared" si="168"/>
        <v>0</v>
      </c>
    </row>
    <row r="5364" spans="1:16" x14ac:dyDescent="0.3">
      <c r="A5364" t="s">
        <v>321</v>
      </c>
      <c r="B5364" s="9" t="s">
        <v>410</v>
      </c>
      <c r="C5364" t="s">
        <v>414</v>
      </c>
      <c r="D5364" t="s">
        <v>108</v>
      </c>
      <c r="E5364" t="s">
        <v>251</v>
      </c>
      <c r="F5364" t="s">
        <v>239</v>
      </c>
      <c r="G5364" t="s">
        <v>271</v>
      </c>
      <c r="H5364" t="s">
        <v>7</v>
      </c>
      <c r="I5364">
        <v>2</v>
      </c>
      <c r="J5364">
        <v>2</v>
      </c>
      <c r="K5364">
        <v>2</v>
      </c>
      <c r="L5364">
        <v>0</v>
      </c>
      <c r="M5364">
        <v>0</v>
      </c>
      <c r="N5364">
        <v>0</v>
      </c>
      <c r="O5364" s="99">
        <f t="shared" si="167"/>
        <v>2</v>
      </c>
      <c r="P5364" s="88">
        <f t="shared" si="168"/>
        <v>0</v>
      </c>
    </row>
    <row r="5365" spans="1:16" x14ac:dyDescent="0.3">
      <c r="A5365" t="s">
        <v>321</v>
      </c>
      <c r="B5365" s="9" t="s">
        <v>410</v>
      </c>
      <c r="C5365" t="s">
        <v>414</v>
      </c>
      <c r="D5365" t="s">
        <v>108</v>
      </c>
      <c r="E5365" t="s">
        <v>251</v>
      </c>
      <c r="F5365" t="s">
        <v>239</v>
      </c>
      <c r="G5365" t="s">
        <v>271</v>
      </c>
      <c r="H5365" t="s">
        <v>6</v>
      </c>
      <c r="I5365">
        <v>1</v>
      </c>
      <c r="J5365">
        <v>0</v>
      </c>
      <c r="K5365">
        <v>0</v>
      </c>
      <c r="L5365">
        <v>0</v>
      </c>
      <c r="M5365">
        <v>0</v>
      </c>
      <c r="N5365">
        <v>1</v>
      </c>
      <c r="O5365" s="99">
        <f t="shared" si="167"/>
        <v>1</v>
      </c>
      <c r="P5365" s="88">
        <f t="shared" si="168"/>
        <v>1</v>
      </c>
    </row>
    <row r="5366" spans="1:16" x14ac:dyDescent="0.3">
      <c r="A5366" t="s">
        <v>321</v>
      </c>
      <c r="B5366" s="9" t="s">
        <v>410</v>
      </c>
      <c r="C5366" t="s">
        <v>414</v>
      </c>
      <c r="D5366" t="s">
        <v>110</v>
      </c>
      <c r="E5366" t="s">
        <v>252</v>
      </c>
      <c r="F5366" t="s">
        <v>220</v>
      </c>
      <c r="G5366" t="s">
        <v>273</v>
      </c>
      <c r="H5366" t="s">
        <v>4</v>
      </c>
      <c r="I5366">
        <v>5</v>
      </c>
      <c r="J5366">
        <v>4</v>
      </c>
      <c r="K5366">
        <v>0</v>
      </c>
      <c r="L5366">
        <v>4</v>
      </c>
      <c r="M5366">
        <v>1</v>
      </c>
      <c r="N5366">
        <v>0</v>
      </c>
      <c r="O5366" s="99">
        <f t="shared" si="167"/>
        <v>5</v>
      </c>
      <c r="P5366" s="88">
        <f t="shared" si="168"/>
        <v>0</v>
      </c>
    </row>
    <row r="5367" spans="1:16" x14ac:dyDescent="0.3">
      <c r="A5367" t="s">
        <v>321</v>
      </c>
      <c r="B5367" s="9" t="s">
        <v>410</v>
      </c>
      <c r="C5367" t="s">
        <v>414</v>
      </c>
      <c r="D5367" t="s">
        <v>110</v>
      </c>
      <c r="E5367" t="s">
        <v>252</v>
      </c>
      <c r="F5367" t="s">
        <v>220</v>
      </c>
      <c r="G5367" t="s">
        <v>273</v>
      </c>
      <c r="H5367" t="s">
        <v>5</v>
      </c>
      <c r="I5367">
        <v>2</v>
      </c>
      <c r="J5367">
        <v>0</v>
      </c>
      <c r="K5367">
        <v>0</v>
      </c>
      <c r="L5367">
        <v>0</v>
      </c>
      <c r="M5367">
        <v>1</v>
      </c>
      <c r="N5367">
        <v>1</v>
      </c>
      <c r="O5367" s="99">
        <f t="shared" si="167"/>
        <v>2</v>
      </c>
      <c r="P5367" s="88">
        <f t="shared" si="168"/>
        <v>1</v>
      </c>
    </row>
    <row r="5368" spans="1:16" x14ac:dyDescent="0.3">
      <c r="A5368" t="s">
        <v>321</v>
      </c>
      <c r="B5368" s="9" t="s">
        <v>410</v>
      </c>
      <c r="C5368" t="s">
        <v>414</v>
      </c>
      <c r="D5368" t="s">
        <v>110</v>
      </c>
      <c r="E5368" t="s">
        <v>252</v>
      </c>
      <c r="F5368" t="s">
        <v>220</v>
      </c>
      <c r="G5368" t="s">
        <v>273</v>
      </c>
      <c r="H5368" t="s">
        <v>7</v>
      </c>
      <c r="I5368">
        <v>1</v>
      </c>
      <c r="J5368">
        <v>1</v>
      </c>
      <c r="K5368">
        <v>0</v>
      </c>
      <c r="L5368">
        <v>1</v>
      </c>
      <c r="M5368">
        <v>0</v>
      </c>
      <c r="N5368">
        <v>0</v>
      </c>
      <c r="O5368" s="99">
        <f t="shared" si="167"/>
        <v>1</v>
      </c>
      <c r="P5368" s="88">
        <f t="shared" si="168"/>
        <v>0</v>
      </c>
    </row>
    <row r="5369" spans="1:16" x14ac:dyDescent="0.3">
      <c r="A5369" t="s">
        <v>321</v>
      </c>
      <c r="B5369" s="9" t="s">
        <v>410</v>
      </c>
      <c r="C5369" t="s">
        <v>414</v>
      </c>
      <c r="D5369" t="s">
        <v>110</v>
      </c>
      <c r="E5369" t="s">
        <v>252</v>
      </c>
      <c r="F5369" t="s">
        <v>220</v>
      </c>
      <c r="G5369" t="s">
        <v>273</v>
      </c>
      <c r="H5369" t="s">
        <v>6</v>
      </c>
      <c r="I5369">
        <v>3</v>
      </c>
      <c r="J5369">
        <v>3</v>
      </c>
      <c r="K5369">
        <v>0</v>
      </c>
      <c r="L5369">
        <v>3</v>
      </c>
      <c r="M5369">
        <v>0</v>
      </c>
      <c r="N5369">
        <v>0</v>
      </c>
      <c r="O5369" s="99">
        <f t="shared" si="167"/>
        <v>3</v>
      </c>
      <c r="P5369" s="88">
        <f t="shared" si="168"/>
        <v>0</v>
      </c>
    </row>
    <row r="5370" spans="1:16" x14ac:dyDescent="0.3">
      <c r="A5370" t="s">
        <v>321</v>
      </c>
      <c r="B5370" s="9" t="s">
        <v>410</v>
      </c>
      <c r="C5370" t="s">
        <v>414</v>
      </c>
      <c r="D5370" t="s">
        <v>112</v>
      </c>
      <c r="E5370" t="s">
        <v>253</v>
      </c>
      <c r="F5370" t="s">
        <v>220</v>
      </c>
      <c r="G5370" t="s">
        <v>273</v>
      </c>
      <c r="H5370" t="s">
        <v>4</v>
      </c>
      <c r="I5370">
        <v>11</v>
      </c>
      <c r="J5370">
        <v>6</v>
      </c>
      <c r="K5370">
        <v>2</v>
      </c>
      <c r="L5370">
        <v>4</v>
      </c>
      <c r="M5370">
        <v>4</v>
      </c>
      <c r="N5370">
        <v>1</v>
      </c>
      <c r="O5370" s="99">
        <f t="shared" si="167"/>
        <v>11</v>
      </c>
      <c r="P5370" s="88">
        <f t="shared" si="168"/>
        <v>1</v>
      </c>
    </row>
    <row r="5371" spans="1:16" x14ac:dyDescent="0.3">
      <c r="A5371" t="s">
        <v>321</v>
      </c>
      <c r="B5371" s="9" t="s">
        <v>410</v>
      </c>
      <c r="C5371" t="s">
        <v>414</v>
      </c>
      <c r="D5371" t="s">
        <v>112</v>
      </c>
      <c r="E5371" t="s">
        <v>253</v>
      </c>
      <c r="F5371" t="s">
        <v>220</v>
      </c>
      <c r="G5371" t="s">
        <v>273</v>
      </c>
      <c r="H5371" t="s">
        <v>7</v>
      </c>
      <c r="I5371">
        <v>2</v>
      </c>
      <c r="J5371">
        <v>2</v>
      </c>
      <c r="K5371">
        <v>1</v>
      </c>
      <c r="L5371">
        <v>1</v>
      </c>
      <c r="M5371">
        <v>0</v>
      </c>
      <c r="N5371">
        <v>0</v>
      </c>
      <c r="O5371" s="99">
        <f t="shared" si="167"/>
        <v>2</v>
      </c>
      <c r="P5371" s="88">
        <f t="shared" si="168"/>
        <v>0</v>
      </c>
    </row>
    <row r="5372" spans="1:16" x14ac:dyDescent="0.3">
      <c r="A5372" t="s">
        <v>321</v>
      </c>
      <c r="B5372" s="9" t="s">
        <v>410</v>
      </c>
      <c r="C5372" t="s">
        <v>414</v>
      </c>
      <c r="D5372" t="s">
        <v>112</v>
      </c>
      <c r="E5372" t="s">
        <v>253</v>
      </c>
      <c r="F5372" t="s">
        <v>220</v>
      </c>
      <c r="G5372" t="s">
        <v>273</v>
      </c>
      <c r="H5372" t="s">
        <v>6</v>
      </c>
      <c r="I5372">
        <v>2</v>
      </c>
      <c r="J5372">
        <v>2</v>
      </c>
      <c r="K5372">
        <v>0</v>
      </c>
      <c r="L5372">
        <v>2</v>
      </c>
      <c r="M5372">
        <v>0</v>
      </c>
      <c r="N5372">
        <v>0</v>
      </c>
      <c r="O5372" s="99">
        <f t="shared" si="167"/>
        <v>2</v>
      </c>
      <c r="P5372" s="88">
        <f t="shared" si="168"/>
        <v>0</v>
      </c>
    </row>
    <row r="5373" spans="1:16" x14ac:dyDescent="0.3">
      <c r="A5373" t="s">
        <v>321</v>
      </c>
      <c r="B5373" s="9" t="s">
        <v>410</v>
      </c>
      <c r="C5373" t="s">
        <v>414</v>
      </c>
      <c r="D5373" t="s">
        <v>114</v>
      </c>
      <c r="E5373" t="s">
        <v>254</v>
      </c>
      <c r="F5373" t="s">
        <v>220</v>
      </c>
      <c r="G5373" t="s">
        <v>272</v>
      </c>
      <c r="H5373" t="s">
        <v>4</v>
      </c>
      <c r="I5373">
        <v>11</v>
      </c>
      <c r="J5373">
        <v>7</v>
      </c>
      <c r="K5373">
        <v>1</v>
      </c>
      <c r="L5373">
        <v>6</v>
      </c>
      <c r="M5373">
        <v>3</v>
      </c>
      <c r="N5373">
        <v>1</v>
      </c>
      <c r="O5373" s="99">
        <f t="shared" si="167"/>
        <v>11</v>
      </c>
      <c r="P5373" s="88">
        <f t="shared" si="168"/>
        <v>1</v>
      </c>
    </row>
    <row r="5374" spans="1:16" x14ac:dyDescent="0.3">
      <c r="A5374" t="s">
        <v>321</v>
      </c>
      <c r="B5374" s="9" t="s">
        <v>410</v>
      </c>
      <c r="C5374" t="s">
        <v>414</v>
      </c>
      <c r="D5374" t="s">
        <v>114</v>
      </c>
      <c r="E5374" t="s">
        <v>254</v>
      </c>
      <c r="F5374" t="s">
        <v>220</v>
      </c>
      <c r="G5374" t="s">
        <v>272</v>
      </c>
      <c r="H5374" t="s">
        <v>5</v>
      </c>
      <c r="I5374">
        <v>1</v>
      </c>
      <c r="J5374">
        <v>1</v>
      </c>
      <c r="K5374">
        <v>0</v>
      </c>
      <c r="L5374">
        <v>1</v>
      </c>
      <c r="M5374">
        <v>0</v>
      </c>
      <c r="N5374">
        <v>0</v>
      </c>
      <c r="O5374" s="99">
        <f t="shared" si="167"/>
        <v>1</v>
      </c>
      <c r="P5374" s="88">
        <f t="shared" si="168"/>
        <v>0</v>
      </c>
    </row>
    <row r="5375" spans="1:16" x14ac:dyDescent="0.3">
      <c r="A5375" t="s">
        <v>321</v>
      </c>
      <c r="B5375" s="9" t="s">
        <v>410</v>
      </c>
      <c r="C5375" t="s">
        <v>414</v>
      </c>
      <c r="D5375" t="s">
        <v>114</v>
      </c>
      <c r="E5375" t="s">
        <v>254</v>
      </c>
      <c r="F5375" t="s">
        <v>220</v>
      </c>
      <c r="G5375" t="s">
        <v>272</v>
      </c>
      <c r="H5375" t="s">
        <v>6</v>
      </c>
      <c r="I5375">
        <v>1</v>
      </c>
      <c r="J5375">
        <v>1</v>
      </c>
      <c r="K5375">
        <v>0</v>
      </c>
      <c r="L5375">
        <v>1</v>
      </c>
      <c r="M5375">
        <v>0</v>
      </c>
      <c r="N5375">
        <v>0</v>
      </c>
      <c r="O5375" s="99">
        <f t="shared" si="167"/>
        <v>1</v>
      </c>
      <c r="P5375" s="88">
        <f t="shared" si="168"/>
        <v>0</v>
      </c>
    </row>
    <row r="5376" spans="1:16" x14ac:dyDescent="0.3">
      <c r="A5376" t="s">
        <v>321</v>
      </c>
      <c r="B5376" s="9" t="s">
        <v>410</v>
      </c>
      <c r="C5376" t="s">
        <v>414</v>
      </c>
      <c r="D5376" t="s">
        <v>116</v>
      </c>
      <c r="E5376" t="s">
        <v>255</v>
      </c>
      <c r="F5376" t="s">
        <v>220</v>
      </c>
      <c r="G5376" t="s">
        <v>273</v>
      </c>
      <c r="H5376" t="s">
        <v>4</v>
      </c>
      <c r="I5376">
        <v>4</v>
      </c>
      <c r="J5376">
        <v>1</v>
      </c>
      <c r="K5376">
        <v>0</v>
      </c>
      <c r="L5376">
        <v>1</v>
      </c>
      <c r="M5376">
        <v>3</v>
      </c>
      <c r="N5376">
        <v>0</v>
      </c>
      <c r="O5376" s="99">
        <f t="shared" si="167"/>
        <v>4</v>
      </c>
      <c r="P5376" s="88">
        <f t="shared" si="168"/>
        <v>0</v>
      </c>
    </row>
    <row r="5377" spans="1:16" x14ac:dyDescent="0.3">
      <c r="A5377" t="s">
        <v>321</v>
      </c>
      <c r="B5377" s="9" t="s">
        <v>410</v>
      </c>
      <c r="C5377" t="s">
        <v>414</v>
      </c>
      <c r="D5377" t="s">
        <v>116</v>
      </c>
      <c r="E5377" t="s">
        <v>255</v>
      </c>
      <c r="F5377" t="s">
        <v>220</v>
      </c>
      <c r="G5377" t="s">
        <v>273</v>
      </c>
      <c r="H5377" t="s">
        <v>7</v>
      </c>
      <c r="I5377">
        <v>1</v>
      </c>
      <c r="J5377">
        <v>0</v>
      </c>
      <c r="K5377">
        <v>0</v>
      </c>
      <c r="L5377">
        <v>0</v>
      </c>
      <c r="M5377">
        <v>1</v>
      </c>
      <c r="N5377">
        <v>0</v>
      </c>
      <c r="O5377" s="99">
        <f t="shared" si="167"/>
        <v>1</v>
      </c>
      <c r="P5377" s="88">
        <f t="shared" si="168"/>
        <v>0</v>
      </c>
    </row>
    <row r="5378" spans="1:16" x14ac:dyDescent="0.3">
      <c r="A5378" t="s">
        <v>321</v>
      </c>
      <c r="B5378" s="9" t="s">
        <v>410</v>
      </c>
      <c r="C5378" t="s">
        <v>414</v>
      </c>
      <c r="D5378" t="s">
        <v>116</v>
      </c>
      <c r="E5378" t="s">
        <v>255</v>
      </c>
      <c r="F5378" t="s">
        <v>220</v>
      </c>
      <c r="G5378" t="s">
        <v>273</v>
      </c>
      <c r="H5378" t="s">
        <v>6</v>
      </c>
      <c r="I5378">
        <v>5</v>
      </c>
      <c r="J5378">
        <v>2</v>
      </c>
      <c r="K5378">
        <v>0</v>
      </c>
      <c r="L5378">
        <v>2</v>
      </c>
      <c r="M5378">
        <v>1</v>
      </c>
      <c r="N5378">
        <v>2</v>
      </c>
      <c r="O5378" s="99">
        <f t="shared" si="167"/>
        <v>5</v>
      </c>
      <c r="P5378" s="88">
        <f t="shared" si="168"/>
        <v>2</v>
      </c>
    </row>
    <row r="5379" spans="1:16" x14ac:dyDescent="0.3">
      <c r="A5379" t="s">
        <v>321</v>
      </c>
      <c r="B5379" s="9" t="s">
        <v>410</v>
      </c>
      <c r="C5379" t="s">
        <v>414</v>
      </c>
      <c r="D5379" t="s">
        <v>118</v>
      </c>
      <c r="E5379" t="s">
        <v>256</v>
      </c>
      <c r="F5379" t="s">
        <v>220</v>
      </c>
      <c r="G5379" t="s">
        <v>271</v>
      </c>
      <c r="H5379" t="s">
        <v>4</v>
      </c>
      <c r="I5379">
        <v>12</v>
      </c>
      <c r="J5379">
        <v>8</v>
      </c>
      <c r="K5379">
        <v>0</v>
      </c>
      <c r="L5379">
        <v>8</v>
      </c>
      <c r="M5379">
        <v>2</v>
      </c>
      <c r="N5379">
        <v>2</v>
      </c>
      <c r="O5379" s="99">
        <f t="shared" ref="O5379:O5442" si="169">IF($I$1=$O$1,I5379,IF($J$1=$O$1,J5379,IF($K$1=$O$1,K5379,IF($L$1=$O$1,L5379,IF($M$1=$O$1,M5379,IF($N$1=$O$1,N5379,"x"))))))</f>
        <v>12</v>
      </c>
      <c r="P5379" s="88">
        <f t="shared" ref="P5379:P5442" si="170">IF($I$1=$P$1,I5379,IF($J$1=$P$1,J5379,IF($K$1=$P$1,K5379,IF($L$1=$P$1,L5379,IF($M$1=$P$1,M5379,IF($N$1=$P$1,N5379,"x"))))))</f>
        <v>2</v>
      </c>
    </row>
    <row r="5380" spans="1:16" x14ac:dyDescent="0.3">
      <c r="A5380" t="s">
        <v>321</v>
      </c>
      <c r="B5380" s="9" t="s">
        <v>410</v>
      </c>
      <c r="C5380" t="s">
        <v>414</v>
      </c>
      <c r="D5380" t="s">
        <v>118</v>
      </c>
      <c r="E5380" t="s">
        <v>256</v>
      </c>
      <c r="F5380" t="s">
        <v>220</v>
      </c>
      <c r="G5380" t="s">
        <v>271</v>
      </c>
      <c r="H5380" t="s">
        <v>5</v>
      </c>
      <c r="I5380">
        <v>3</v>
      </c>
      <c r="J5380">
        <v>2</v>
      </c>
      <c r="K5380">
        <v>2</v>
      </c>
      <c r="L5380">
        <v>0</v>
      </c>
      <c r="M5380">
        <v>1</v>
      </c>
      <c r="N5380">
        <v>0</v>
      </c>
      <c r="O5380" s="99">
        <f t="shared" si="169"/>
        <v>3</v>
      </c>
      <c r="P5380" s="88">
        <f t="shared" si="170"/>
        <v>0</v>
      </c>
    </row>
    <row r="5381" spans="1:16" x14ac:dyDescent="0.3">
      <c r="A5381" t="s">
        <v>321</v>
      </c>
      <c r="B5381" s="9" t="s">
        <v>410</v>
      </c>
      <c r="C5381" t="s">
        <v>414</v>
      </c>
      <c r="D5381" t="s">
        <v>118</v>
      </c>
      <c r="E5381" t="s">
        <v>256</v>
      </c>
      <c r="F5381" t="s">
        <v>220</v>
      </c>
      <c r="G5381" t="s">
        <v>271</v>
      </c>
      <c r="H5381" t="s">
        <v>7</v>
      </c>
      <c r="I5381">
        <v>2</v>
      </c>
      <c r="J5381">
        <v>2</v>
      </c>
      <c r="K5381">
        <v>0</v>
      </c>
      <c r="L5381">
        <v>2</v>
      </c>
      <c r="M5381">
        <v>0</v>
      </c>
      <c r="N5381">
        <v>0</v>
      </c>
      <c r="O5381" s="99">
        <f t="shared" si="169"/>
        <v>2</v>
      </c>
      <c r="P5381" s="88">
        <f t="shared" si="170"/>
        <v>0</v>
      </c>
    </row>
    <row r="5382" spans="1:16" x14ac:dyDescent="0.3">
      <c r="A5382" t="s">
        <v>321</v>
      </c>
      <c r="B5382" s="9" t="s">
        <v>410</v>
      </c>
      <c r="C5382" t="s">
        <v>414</v>
      </c>
      <c r="D5382" t="s">
        <v>118</v>
      </c>
      <c r="E5382" t="s">
        <v>256</v>
      </c>
      <c r="F5382" t="s">
        <v>220</v>
      </c>
      <c r="G5382" t="s">
        <v>271</v>
      </c>
      <c r="H5382" t="s">
        <v>6</v>
      </c>
      <c r="I5382">
        <v>6</v>
      </c>
      <c r="J5382">
        <v>5</v>
      </c>
      <c r="K5382">
        <v>1</v>
      </c>
      <c r="L5382">
        <v>4</v>
      </c>
      <c r="M5382">
        <v>0</v>
      </c>
      <c r="N5382">
        <v>1</v>
      </c>
      <c r="O5382" s="99">
        <f t="shared" si="169"/>
        <v>6</v>
      </c>
      <c r="P5382" s="88">
        <f t="shared" si="170"/>
        <v>1</v>
      </c>
    </row>
    <row r="5383" spans="1:16" x14ac:dyDescent="0.3">
      <c r="A5383" t="s">
        <v>321</v>
      </c>
      <c r="B5383" s="9" t="s">
        <v>410</v>
      </c>
      <c r="C5383" t="s">
        <v>414</v>
      </c>
      <c r="D5383" t="s">
        <v>120</v>
      </c>
      <c r="E5383" t="s">
        <v>257</v>
      </c>
      <c r="F5383" t="s">
        <v>220</v>
      </c>
      <c r="G5383" t="s">
        <v>273</v>
      </c>
      <c r="H5383" t="s">
        <v>4</v>
      </c>
      <c r="I5383">
        <v>21</v>
      </c>
      <c r="J5383">
        <v>11</v>
      </c>
      <c r="K5383">
        <v>2</v>
      </c>
      <c r="L5383">
        <v>9</v>
      </c>
      <c r="M5383">
        <v>9</v>
      </c>
      <c r="N5383">
        <v>1</v>
      </c>
      <c r="O5383" s="99">
        <f t="shared" si="169"/>
        <v>21</v>
      </c>
      <c r="P5383" s="88">
        <f t="shared" si="170"/>
        <v>1</v>
      </c>
    </row>
    <row r="5384" spans="1:16" x14ac:dyDescent="0.3">
      <c r="A5384" t="s">
        <v>321</v>
      </c>
      <c r="B5384" s="9" t="s">
        <v>410</v>
      </c>
      <c r="C5384" t="s">
        <v>414</v>
      </c>
      <c r="D5384" t="s">
        <v>120</v>
      </c>
      <c r="E5384" t="s">
        <v>257</v>
      </c>
      <c r="F5384" t="s">
        <v>220</v>
      </c>
      <c r="G5384" t="s">
        <v>273</v>
      </c>
      <c r="H5384" t="s">
        <v>5</v>
      </c>
      <c r="I5384">
        <v>4</v>
      </c>
      <c r="J5384">
        <v>0</v>
      </c>
      <c r="K5384">
        <v>0</v>
      </c>
      <c r="L5384">
        <v>0</v>
      </c>
      <c r="M5384">
        <v>1</v>
      </c>
      <c r="N5384">
        <v>3</v>
      </c>
      <c r="O5384" s="99">
        <f t="shared" si="169"/>
        <v>4</v>
      </c>
      <c r="P5384" s="88">
        <f t="shared" si="170"/>
        <v>3</v>
      </c>
    </row>
    <row r="5385" spans="1:16" x14ac:dyDescent="0.3">
      <c r="A5385" t="s">
        <v>321</v>
      </c>
      <c r="B5385" s="9" t="s">
        <v>410</v>
      </c>
      <c r="C5385" t="s">
        <v>414</v>
      </c>
      <c r="D5385" t="s">
        <v>120</v>
      </c>
      <c r="E5385" t="s">
        <v>257</v>
      </c>
      <c r="F5385" t="s">
        <v>220</v>
      </c>
      <c r="G5385" t="s">
        <v>273</v>
      </c>
      <c r="H5385" t="s">
        <v>7</v>
      </c>
      <c r="I5385">
        <v>1</v>
      </c>
      <c r="J5385">
        <v>1</v>
      </c>
      <c r="K5385">
        <v>0</v>
      </c>
      <c r="L5385">
        <v>1</v>
      </c>
      <c r="M5385">
        <v>0</v>
      </c>
      <c r="N5385">
        <v>0</v>
      </c>
      <c r="O5385" s="99">
        <f t="shared" si="169"/>
        <v>1</v>
      </c>
      <c r="P5385" s="88">
        <f t="shared" si="170"/>
        <v>0</v>
      </c>
    </row>
    <row r="5386" spans="1:16" x14ac:dyDescent="0.3">
      <c r="A5386" t="s">
        <v>321</v>
      </c>
      <c r="B5386" s="9" t="s">
        <v>410</v>
      </c>
      <c r="C5386" t="s">
        <v>414</v>
      </c>
      <c r="D5386" t="s">
        <v>120</v>
      </c>
      <c r="E5386" t="s">
        <v>257</v>
      </c>
      <c r="F5386" t="s">
        <v>220</v>
      </c>
      <c r="G5386" t="s">
        <v>273</v>
      </c>
      <c r="H5386" t="s">
        <v>6</v>
      </c>
      <c r="I5386">
        <v>4</v>
      </c>
      <c r="J5386">
        <v>4</v>
      </c>
      <c r="K5386">
        <v>1</v>
      </c>
      <c r="L5386">
        <v>3</v>
      </c>
      <c r="M5386">
        <v>0</v>
      </c>
      <c r="N5386">
        <v>0</v>
      </c>
      <c r="O5386" s="99">
        <f t="shared" si="169"/>
        <v>4</v>
      </c>
      <c r="P5386" s="88">
        <f t="shared" si="170"/>
        <v>0</v>
      </c>
    </row>
    <row r="5387" spans="1:16" x14ac:dyDescent="0.3">
      <c r="A5387" t="s">
        <v>321</v>
      </c>
      <c r="B5387" s="9" t="s">
        <v>410</v>
      </c>
      <c r="C5387" t="s">
        <v>414</v>
      </c>
      <c r="D5387" t="s">
        <v>122</v>
      </c>
      <c r="E5387" t="s">
        <v>258</v>
      </c>
      <c r="F5387" t="s">
        <v>220</v>
      </c>
      <c r="G5387" t="s">
        <v>273</v>
      </c>
      <c r="H5387" t="s">
        <v>4</v>
      </c>
      <c r="I5387">
        <v>11</v>
      </c>
      <c r="J5387">
        <v>2</v>
      </c>
      <c r="K5387">
        <v>2</v>
      </c>
      <c r="L5387">
        <v>0</v>
      </c>
      <c r="M5387">
        <v>3</v>
      </c>
      <c r="N5387">
        <v>6</v>
      </c>
      <c r="O5387" s="99">
        <f t="shared" si="169"/>
        <v>11</v>
      </c>
      <c r="P5387" s="88">
        <f t="shared" si="170"/>
        <v>6</v>
      </c>
    </row>
    <row r="5388" spans="1:16" x14ac:dyDescent="0.3">
      <c r="A5388" t="s">
        <v>321</v>
      </c>
      <c r="B5388" s="9" t="s">
        <v>410</v>
      </c>
      <c r="C5388" t="s">
        <v>414</v>
      </c>
      <c r="D5388" t="s">
        <v>122</v>
      </c>
      <c r="E5388" t="s">
        <v>258</v>
      </c>
      <c r="F5388" t="s">
        <v>220</v>
      </c>
      <c r="G5388" t="s">
        <v>273</v>
      </c>
      <c r="H5388" t="s">
        <v>5</v>
      </c>
      <c r="I5388">
        <v>4</v>
      </c>
      <c r="J5388">
        <v>1</v>
      </c>
      <c r="K5388">
        <v>0</v>
      </c>
      <c r="L5388">
        <v>1</v>
      </c>
      <c r="M5388">
        <v>2</v>
      </c>
      <c r="N5388">
        <v>1</v>
      </c>
      <c r="O5388" s="99">
        <f t="shared" si="169"/>
        <v>4</v>
      </c>
      <c r="P5388" s="88">
        <f t="shared" si="170"/>
        <v>1</v>
      </c>
    </row>
    <row r="5389" spans="1:16" x14ac:dyDescent="0.3">
      <c r="A5389" t="s">
        <v>321</v>
      </c>
      <c r="B5389" s="9" t="s">
        <v>410</v>
      </c>
      <c r="C5389" t="s">
        <v>414</v>
      </c>
      <c r="D5389" t="s">
        <v>122</v>
      </c>
      <c r="E5389" t="s">
        <v>258</v>
      </c>
      <c r="F5389" t="s">
        <v>220</v>
      </c>
      <c r="G5389" t="s">
        <v>273</v>
      </c>
      <c r="H5389" t="s">
        <v>6</v>
      </c>
      <c r="I5389">
        <v>2</v>
      </c>
      <c r="J5389">
        <v>0</v>
      </c>
      <c r="K5389">
        <v>0</v>
      </c>
      <c r="L5389">
        <v>0</v>
      </c>
      <c r="M5389">
        <v>0</v>
      </c>
      <c r="N5389">
        <v>2</v>
      </c>
      <c r="O5389" s="99">
        <f t="shared" si="169"/>
        <v>2</v>
      </c>
      <c r="P5389" s="88">
        <f t="shared" si="170"/>
        <v>2</v>
      </c>
    </row>
    <row r="5390" spans="1:16" x14ac:dyDescent="0.3">
      <c r="A5390" t="s">
        <v>321</v>
      </c>
      <c r="B5390" s="9" t="s">
        <v>410</v>
      </c>
      <c r="C5390" t="s">
        <v>414</v>
      </c>
      <c r="D5390" t="s">
        <v>124</v>
      </c>
      <c r="E5390" t="s">
        <v>259</v>
      </c>
      <c r="F5390" t="s">
        <v>239</v>
      </c>
      <c r="G5390" t="s">
        <v>271</v>
      </c>
      <c r="H5390" t="s">
        <v>4</v>
      </c>
      <c r="I5390">
        <v>39</v>
      </c>
      <c r="J5390">
        <v>18</v>
      </c>
      <c r="K5390">
        <v>2</v>
      </c>
      <c r="L5390">
        <v>16</v>
      </c>
      <c r="M5390">
        <v>14</v>
      </c>
      <c r="N5390">
        <v>7</v>
      </c>
      <c r="O5390" s="99">
        <f t="shared" si="169"/>
        <v>39</v>
      </c>
      <c r="P5390" s="88">
        <f t="shared" si="170"/>
        <v>7</v>
      </c>
    </row>
    <row r="5391" spans="1:16" x14ac:dyDescent="0.3">
      <c r="A5391" t="s">
        <v>321</v>
      </c>
      <c r="B5391" s="9" t="s">
        <v>410</v>
      </c>
      <c r="C5391" t="s">
        <v>414</v>
      </c>
      <c r="D5391" t="s">
        <v>124</v>
      </c>
      <c r="E5391" t="s">
        <v>259</v>
      </c>
      <c r="F5391" t="s">
        <v>239</v>
      </c>
      <c r="G5391" t="s">
        <v>271</v>
      </c>
      <c r="H5391" t="s">
        <v>5</v>
      </c>
      <c r="I5391">
        <v>9</v>
      </c>
      <c r="J5391">
        <v>4</v>
      </c>
      <c r="K5391">
        <v>2</v>
      </c>
      <c r="L5391">
        <v>2</v>
      </c>
      <c r="M5391">
        <v>4</v>
      </c>
      <c r="N5391">
        <v>1</v>
      </c>
      <c r="O5391" s="99">
        <f t="shared" si="169"/>
        <v>9</v>
      </c>
      <c r="P5391" s="88">
        <f t="shared" si="170"/>
        <v>1</v>
      </c>
    </row>
    <row r="5392" spans="1:16" x14ac:dyDescent="0.3">
      <c r="A5392" t="s">
        <v>321</v>
      </c>
      <c r="B5392" s="9" t="s">
        <v>410</v>
      </c>
      <c r="C5392" t="s">
        <v>414</v>
      </c>
      <c r="D5392" t="s">
        <v>124</v>
      </c>
      <c r="E5392" t="s">
        <v>259</v>
      </c>
      <c r="F5392" t="s">
        <v>239</v>
      </c>
      <c r="G5392" t="s">
        <v>271</v>
      </c>
      <c r="H5392" t="s">
        <v>7</v>
      </c>
      <c r="I5392">
        <v>3</v>
      </c>
      <c r="J5392">
        <v>1</v>
      </c>
      <c r="K5392">
        <v>0</v>
      </c>
      <c r="L5392">
        <v>1</v>
      </c>
      <c r="M5392">
        <v>2</v>
      </c>
      <c r="N5392">
        <v>0</v>
      </c>
      <c r="O5392" s="99">
        <f t="shared" si="169"/>
        <v>3</v>
      </c>
      <c r="P5392" s="88">
        <f t="shared" si="170"/>
        <v>0</v>
      </c>
    </row>
    <row r="5393" spans="1:16" x14ac:dyDescent="0.3">
      <c r="A5393" t="s">
        <v>321</v>
      </c>
      <c r="B5393" s="9" t="s">
        <v>410</v>
      </c>
      <c r="C5393" t="s">
        <v>414</v>
      </c>
      <c r="D5393" t="s">
        <v>124</v>
      </c>
      <c r="E5393" t="s">
        <v>259</v>
      </c>
      <c r="F5393" t="s">
        <v>239</v>
      </c>
      <c r="G5393" t="s">
        <v>271</v>
      </c>
      <c r="H5393" t="s">
        <v>6</v>
      </c>
      <c r="I5393">
        <v>5</v>
      </c>
      <c r="J5393">
        <v>5</v>
      </c>
      <c r="K5393">
        <v>3</v>
      </c>
      <c r="L5393">
        <v>2</v>
      </c>
      <c r="M5393">
        <v>0</v>
      </c>
      <c r="N5393">
        <v>0</v>
      </c>
      <c r="O5393" s="99">
        <f t="shared" si="169"/>
        <v>5</v>
      </c>
      <c r="P5393" s="88">
        <f t="shared" si="170"/>
        <v>0</v>
      </c>
    </row>
    <row r="5394" spans="1:16" x14ac:dyDescent="0.3">
      <c r="A5394" t="s">
        <v>321</v>
      </c>
      <c r="B5394" s="9" t="s">
        <v>410</v>
      </c>
      <c r="C5394" t="s">
        <v>414</v>
      </c>
      <c r="D5394" t="s">
        <v>126</v>
      </c>
      <c r="E5394" t="s">
        <v>260</v>
      </c>
      <c r="F5394" t="s">
        <v>220</v>
      </c>
      <c r="G5394" t="s">
        <v>272</v>
      </c>
      <c r="H5394" t="s">
        <v>4</v>
      </c>
      <c r="I5394">
        <v>30</v>
      </c>
      <c r="J5394">
        <v>7</v>
      </c>
      <c r="K5394">
        <v>4</v>
      </c>
      <c r="L5394">
        <v>3</v>
      </c>
      <c r="M5394">
        <v>8</v>
      </c>
      <c r="N5394">
        <v>15</v>
      </c>
      <c r="O5394" s="99">
        <f t="shared" si="169"/>
        <v>30</v>
      </c>
      <c r="P5394" s="88">
        <f t="shared" si="170"/>
        <v>15</v>
      </c>
    </row>
    <row r="5395" spans="1:16" x14ac:dyDescent="0.3">
      <c r="A5395" t="s">
        <v>321</v>
      </c>
      <c r="B5395" s="9" t="s">
        <v>410</v>
      </c>
      <c r="C5395" t="s">
        <v>414</v>
      </c>
      <c r="D5395" t="s">
        <v>126</v>
      </c>
      <c r="E5395" t="s">
        <v>260</v>
      </c>
      <c r="F5395" t="s">
        <v>220</v>
      </c>
      <c r="G5395" t="s">
        <v>272</v>
      </c>
      <c r="H5395" t="s">
        <v>5</v>
      </c>
      <c r="I5395">
        <v>16</v>
      </c>
      <c r="J5395">
        <v>0</v>
      </c>
      <c r="K5395">
        <v>0</v>
      </c>
      <c r="L5395">
        <v>0</v>
      </c>
      <c r="M5395">
        <v>5</v>
      </c>
      <c r="N5395">
        <v>11</v>
      </c>
      <c r="O5395" s="99">
        <f t="shared" si="169"/>
        <v>16</v>
      </c>
      <c r="P5395" s="88">
        <f t="shared" si="170"/>
        <v>11</v>
      </c>
    </row>
    <row r="5396" spans="1:16" x14ac:dyDescent="0.3">
      <c r="A5396" t="s">
        <v>321</v>
      </c>
      <c r="B5396" s="9" t="s">
        <v>410</v>
      </c>
      <c r="C5396" t="s">
        <v>414</v>
      </c>
      <c r="D5396" t="s">
        <v>126</v>
      </c>
      <c r="E5396" t="s">
        <v>260</v>
      </c>
      <c r="F5396" t="s">
        <v>220</v>
      </c>
      <c r="G5396" t="s">
        <v>272</v>
      </c>
      <c r="H5396" t="s">
        <v>7</v>
      </c>
      <c r="I5396">
        <v>1</v>
      </c>
      <c r="J5396">
        <v>0</v>
      </c>
      <c r="K5396">
        <v>0</v>
      </c>
      <c r="L5396">
        <v>0</v>
      </c>
      <c r="M5396">
        <v>0</v>
      </c>
      <c r="N5396">
        <v>1</v>
      </c>
      <c r="O5396" s="99">
        <f t="shared" si="169"/>
        <v>1</v>
      </c>
      <c r="P5396" s="88">
        <f t="shared" si="170"/>
        <v>1</v>
      </c>
    </row>
    <row r="5397" spans="1:16" x14ac:dyDescent="0.3">
      <c r="A5397" t="s">
        <v>321</v>
      </c>
      <c r="B5397" s="9" t="s">
        <v>410</v>
      </c>
      <c r="C5397" t="s">
        <v>414</v>
      </c>
      <c r="D5397" t="s">
        <v>126</v>
      </c>
      <c r="E5397" t="s">
        <v>260</v>
      </c>
      <c r="F5397" t="s">
        <v>220</v>
      </c>
      <c r="G5397" t="s">
        <v>272</v>
      </c>
      <c r="H5397" t="s">
        <v>6</v>
      </c>
      <c r="I5397">
        <v>2</v>
      </c>
      <c r="J5397">
        <v>1</v>
      </c>
      <c r="K5397">
        <v>0</v>
      </c>
      <c r="L5397">
        <v>1</v>
      </c>
      <c r="M5397">
        <v>1</v>
      </c>
      <c r="N5397">
        <v>0</v>
      </c>
      <c r="O5397" s="99">
        <f t="shared" si="169"/>
        <v>2</v>
      </c>
      <c r="P5397" s="88">
        <f t="shared" si="170"/>
        <v>0</v>
      </c>
    </row>
    <row r="5398" spans="1:16" x14ac:dyDescent="0.3">
      <c r="A5398" t="s">
        <v>321</v>
      </c>
      <c r="B5398" s="9" t="s">
        <v>410</v>
      </c>
      <c r="C5398" t="s">
        <v>414</v>
      </c>
      <c r="D5398" t="s">
        <v>128</v>
      </c>
      <c r="E5398" t="s">
        <v>261</v>
      </c>
      <c r="F5398" t="s">
        <v>220</v>
      </c>
      <c r="G5398" t="s">
        <v>273</v>
      </c>
      <c r="H5398" t="s">
        <v>4</v>
      </c>
      <c r="I5398">
        <v>34</v>
      </c>
      <c r="J5398">
        <v>15</v>
      </c>
      <c r="K5398">
        <v>3</v>
      </c>
      <c r="L5398">
        <v>12</v>
      </c>
      <c r="M5398">
        <v>15</v>
      </c>
      <c r="N5398">
        <v>4</v>
      </c>
      <c r="O5398" s="99">
        <f t="shared" si="169"/>
        <v>34</v>
      </c>
      <c r="P5398" s="88">
        <f t="shared" si="170"/>
        <v>4</v>
      </c>
    </row>
    <row r="5399" spans="1:16" x14ac:dyDescent="0.3">
      <c r="A5399" t="s">
        <v>321</v>
      </c>
      <c r="B5399" s="9" t="s">
        <v>410</v>
      </c>
      <c r="C5399" t="s">
        <v>414</v>
      </c>
      <c r="D5399" t="s">
        <v>128</v>
      </c>
      <c r="E5399" t="s">
        <v>261</v>
      </c>
      <c r="F5399" t="s">
        <v>220</v>
      </c>
      <c r="G5399" t="s">
        <v>273</v>
      </c>
      <c r="H5399" t="s">
        <v>5</v>
      </c>
      <c r="I5399">
        <v>2</v>
      </c>
      <c r="J5399">
        <v>1</v>
      </c>
      <c r="K5399">
        <v>0</v>
      </c>
      <c r="L5399">
        <v>1</v>
      </c>
      <c r="M5399">
        <v>0</v>
      </c>
      <c r="N5399">
        <v>1</v>
      </c>
      <c r="O5399" s="99">
        <f t="shared" si="169"/>
        <v>2</v>
      </c>
      <c r="P5399" s="88">
        <f t="shared" si="170"/>
        <v>1</v>
      </c>
    </row>
    <row r="5400" spans="1:16" x14ac:dyDescent="0.3">
      <c r="A5400" t="s">
        <v>321</v>
      </c>
      <c r="B5400" s="9" t="s">
        <v>410</v>
      </c>
      <c r="C5400" t="s">
        <v>414</v>
      </c>
      <c r="D5400" t="s">
        <v>128</v>
      </c>
      <c r="E5400" t="s">
        <v>261</v>
      </c>
      <c r="F5400" t="s">
        <v>220</v>
      </c>
      <c r="G5400" t="s">
        <v>273</v>
      </c>
      <c r="H5400" t="s">
        <v>7</v>
      </c>
      <c r="I5400">
        <v>5</v>
      </c>
      <c r="J5400">
        <v>3</v>
      </c>
      <c r="K5400">
        <v>2</v>
      </c>
      <c r="L5400">
        <v>1</v>
      </c>
      <c r="M5400">
        <v>2</v>
      </c>
      <c r="N5400">
        <v>0</v>
      </c>
      <c r="O5400" s="99">
        <f t="shared" si="169"/>
        <v>5</v>
      </c>
      <c r="P5400" s="88">
        <f t="shared" si="170"/>
        <v>0</v>
      </c>
    </row>
    <row r="5401" spans="1:16" x14ac:dyDescent="0.3">
      <c r="A5401" t="s">
        <v>321</v>
      </c>
      <c r="B5401" s="9" t="s">
        <v>410</v>
      </c>
      <c r="C5401" t="s">
        <v>414</v>
      </c>
      <c r="D5401" t="s">
        <v>128</v>
      </c>
      <c r="E5401" t="s">
        <v>261</v>
      </c>
      <c r="F5401" t="s">
        <v>220</v>
      </c>
      <c r="G5401" t="s">
        <v>273</v>
      </c>
      <c r="H5401" t="s">
        <v>6</v>
      </c>
      <c r="I5401">
        <v>74</v>
      </c>
      <c r="J5401">
        <v>2</v>
      </c>
      <c r="K5401">
        <v>0</v>
      </c>
      <c r="L5401">
        <v>2</v>
      </c>
      <c r="M5401">
        <v>0</v>
      </c>
      <c r="N5401">
        <v>72</v>
      </c>
      <c r="O5401" s="99">
        <f t="shared" si="169"/>
        <v>74</v>
      </c>
      <c r="P5401" s="88">
        <f t="shared" si="170"/>
        <v>72</v>
      </c>
    </row>
    <row r="5402" spans="1:16" x14ac:dyDescent="0.3">
      <c r="A5402" t="s">
        <v>321</v>
      </c>
      <c r="B5402" s="9" t="s">
        <v>410</v>
      </c>
      <c r="C5402" t="s">
        <v>414</v>
      </c>
      <c r="D5402" t="s">
        <v>130</v>
      </c>
      <c r="E5402" t="s">
        <v>262</v>
      </c>
      <c r="F5402" t="s">
        <v>220</v>
      </c>
      <c r="G5402" t="s">
        <v>271</v>
      </c>
      <c r="H5402" t="s">
        <v>4</v>
      </c>
      <c r="I5402">
        <v>21</v>
      </c>
      <c r="J5402">
        <v>9</v>
      </c>
      <c r="K5402">
        <v>0</v>
      </c>
      <c r="L5402">
        <v>9</v>
      </c>
      <c r="M5402">
        <v>10</v>
      </c>
      <c r="N5402">
        <v>2</v>
      </c>
      <c r="O5402" s="99">
        <f t="shared" si="169"/>
        <v>21</v>
      </c>
      <c r="P5402" s="88">
        <f t="shared" si="170"/>
        <v>2</v>
      </c>
    </row>
    <row r="5403" spans="1:16" x14ac:dyDescent="0.3">
      <c r="A5403" t="s">
        <v>321</v>
      </c>
      <c r="B5403" s="9" t="s">
        <v>410</v>
      </c>
      <c r="C5403" t="s">
        <v>414</v>
      </c>
      <c r="D5403" t="s">
        <v>130</v>
      </c>
      <c r="E5403" t="s">
        <v>262</v>
      </c>
      <c r="F5403" t="s">
        <v>220</v>
      </c>
      <c r="G5403" t="s">
        <v>271</v>
      </c>
      <c r="H5403" t="s">
        <v>5</v>
      </c>
      <c r="I5403">
        <v>10</v>
      </c>
      <c r="J5403">
        <v>7</v>
      </c>
      <c r="K5403">
        <v>2</v>
      </c>
      <c r="L5403">
        <v>5</v>
      </c>
      <c r="M5403">
        <v>3</v>
      </c>
      <c r="N5403">
        <v>0</v>
      </c>
      <c r="O5403" s="99">
        <f t="shared" si="169"/>
        <v>10</v>
      </c>
      <c r="P5403" s="88">
        <f t="shared" si="170"/>
        <v>0</v>
      </c>
    </row>
    <row r="5404" spans="1:16" x14ac:dyDescent="0.3">
      <c r="A5404" t="s">
        <v>321</v>
      </c>
      <c r="B5404" s="9" t="s">
        <v>410</v>
      </c>
      <c r="C5404" t="s">
        <v>414</v>
      </c>
      <c r="D5404" t="s">
        <v>130</v>
      </c>
      <c r="E5404" t="s">
        <v>262</v>
      </c>
      <c r="F5404" t="s">
        <v>220</v>
      </c>
      <c r="G5404" t="s">
        <v>271</v>
      </c>
      <c r="H5404" t="s">
        <v>7</v>
      </c>
      <c r="I5404">
        <v>6</v>
      </c>
      <c r="J5404">
        <v>4</v>
      </c>
      <c r="K5404">
        <v>2</v>
      </c>
      <c r="L5404">
        <v>2</v>
      </c>
      <c r="M5404">
        <v>2</v>
      </c>
      <c r="N5404">
        <v>0</v>
      </c>
      <c r="O5404" s="99">
        <f t="shared" si="169"/>
        <v>6</v>
      </c>
      <c r="P5404" s="88">
        <f t="shared" si="170"/>
        <v>0</v>
      </c>
    </row>
    <row r="5405" spans="1:16" x14ac:dyDescent="0.3">
      <c r="A5405" t="s">
        <v>321</v>
      </c>
      <c r="B5405" s="9" t="s">
        <v>410</v>
      </c>
      <c r="C5405" t="s">
        <v>414</v>
      </c>
      <c r="D5405" t="s">
        <v>130</v>
      </c>
      <c r="E5405" t="s">
        <v>262</v>
      </c>
      <c r="F5405" t="s">
        <v>220</v>
      </c>
      <c r="G5405" t="s">
        <v>271</v>
      </c>
      <c r="H5405" t="s">
        <v>6</v>
      </c>
      <c r="I5405">
        <v>2</v>
      </c>
      <c r="J5405">
        <v>2</v>
      </c>
      <c r="K5405">
        <v>1</v>
      </c>
      <c r="L5405">
        <v>1</v>
      </c>
      <c r="M5405">
        <v>0</v>
      </c>
      <c r="N5405">
        <v>0</v>
      </c>
      <c r="O5405" s="99">
        <f t="shared" si="169"/>
        <v>2</v>
      </c>
      <c r="P5405" s="88">
        <f t="shared" si="170"/>
        <v>0</v>
      </c>
    </row>
    <row r="5406" spans="1:16" x14ac:dyDescent="0.3">
      <c r="A5406" t="s">
        <v>321</v>
      </c>
      <c r="B5406" s="9" t="s">
        <v>410</v>
      </c>
      <c r="C5406" t="s">
        <v>414</v>
      </c>
      <c r="D5406" t="s">
        <v>132</v>
      </c>
      <c r="E5406" t="s">
        <v>263</v>
      </c>
      <c r="F5406" t="s">
        <v>239</v>
      </c>
      <c r="G5406" t="s">
        <v>271</v>
      </c>
      <c r="H5406" t="s">
        <v>4</v>
      </c>
      <c r="I5406">
        <v>29</v>
      </c>
      <c r="J5406">
        <v>6</v>
      </c>
      <c r="K5406">
        <v>2</v>
      </c>
      <c r="L5406">
        <v>4</v>
      </c>
      <c r="M5406">
        <v>19</v>
      </c>
      <c r="N5406">
        <v>4</v>
      </c>
      <c r="O5406" s="99">
        <f t="shared" si="169"/>
        <v>29</v>
      </c>
      <c r="P5406" s="88">
        <f t="shared" si="170"/>
        <v>4</v>
      </c>
    </row>
    <row r="5407" spans="1:16" x14ac:dyDescent="0.3">
      <c r="A5407" t="s">
        <v>321</v>
      </c>
      <c r="B5407" s="9" t="s">
        <v>410</v>
      </c>
      <c r="C5407" t="s">
        <v>414</v>
      </c>
      <c r="D5407" t="s">
        <v>132</v>
      </c>
      <c r="E5407" t="s">
        <v>263</v>
      </c>
      <c r="F5407" t="s">
        <v>239</v>
      </c>
      <c r="G5407" t="s">
        <v>271</v>
      </c>
      <c r="H5407" t="s">
        <v>5</v>
      </c>
      <c r="I5407">
        <v>6</v>
      </c>
      <c r="J5407">
        <v>2</v>
      </c>
      <c r="K5407">
        <v>0</v>
      </c>
      <c r="L5407">
        <v>2</v>
      </c>
      <c r="M5407">
        <v>4</v>
      </c>
      <c r="N5407">
        <v>0</v>
      </c>
      <c r="O5407" s="99">
        <f t="shared" si="169"/>
        <v>6</v>
      </c>
      <c r="P5407" s="88">
        <f t="shared" si="170"/>
        <v>0</v>
      </c>
    </row>
    <row r="5408" spans="1:16" x14ac:dyDescent="0.3">
      <c r="A5408" t="s">
        <v>321</v>
      </c>
      <c r="B5408" s="9" t="s">
        <v>410</v>
      </c>
      <c r="C5408" t="s">
        <v>414</v>
      </c>
      <c r="D5408" t="s">
        <v>132</v>
      </c>
      <c r="E5408" t="s">
        <v>263</v>
      </c>
      <c r="F5408" t="s">
        <v>239</v>
      </c>
      <c r="G5408" t="s">
        <v>271</v>
      </c>
      <c r="H5408" t="s">
        <v>7</v>
      </c>
      <c r="I5408">
        <v>2</v>
      </c>
      <c r="J5408">
        <v>0</v>
      </c>
      <c r="K5408">
        <v>0</v>
      </c>
      <c r="L5408">
        <v>0</v>
      </c>
      <c r="M5408">
        <v>0</v>
      </c>
      <c r="N5408">
        <v>2</v>
      </c>
      <c r="O5408" s="99">
        <f t="shared" si="169"/>
        <v>2</v>
      </c>
      <c r="P5408" s="88">
        <f t="shared" si="170"/>
        <v>2</v>
      </c>
    </row>
    <row r="5409" spans="1:16" x14ac:dyDescent="0.3">
      <c r="A5409" t="s">
        <v>321</v>
      </c>
      <c r="B5409" s="9" t="s">
        <v>410</v>
      </c>
      <c r="C5409" t="s">
        <v>414</v>
      </c>
      <c r="D5409" t="s">
        <v>132</v>
      </c>
      <c r="E5409" t="s">
        <v>263</v>
      </c>
      <c r="F5409" t="s">
        <v>239</v>
      </c>
      <c r="G5409" t="s">
        <v>271</v>
      </c>
      <c r="H5409" t="s">
        <v>6</v>
      </c>
      <c r="I5409">
        <v>5</v>
      </c>
      <c r="J5409">
        <v>5</v>
      </c>
      <c r="K5409">
        <v>0</v>
      </c>
      <c r="L5409">
        <v>5</v>
      </c>
      <c r="M5409">
        <v>0</v>
      </c>
      <c r="N5409">
        <v>0</v>
      </c>
      <c r="O5409" s="99">
        <f t="shared" si="169"/>
        <v>5</v>
      </c>
      <c r="P5409" s="88">
        <f t="shared" si="170"/>
        <v>0</v>
      </c>
    </row>
    <row r="5410" spans="1:16" x14ac:dyDescent="0.3">
      <c r="A5410" t="s">
        <v>321</v>
      </c>
      <c r="B5410" s="9" t="s">
        <v>410</v>
      </c>
      <c r="C5410" t="s">
        <v>414</v>
      </c>
      <c r="D5410" t="s">
        <v>134</v>
      </c>
      <c r="E5410" t="s">
        <v>264</v>
      </c>
      <c r="F5410" t="s">
        <v>220</v>
      </c>
      <c r="G5410" t="s">
        <v>272</v>
      </c>
      <c r="H5410" t="s">
        <v>4</v>
      </c>
      <c r="I5410">
        <v>4</v>
      </c>
      <c r="J5410">
        <v>2</v>
      </c>
      <c r="K5410">
        <v>0</v>
      </c>
      <c r="L5410">
        <v>2</v>
      </c>
      <c r="M5410">
        <v>2</v>
      </c>
      <c r="N5410">
        <v>0</v>
      </c>
      <c r="O5410" s="99">
        <f t="shared" si="169"/>
        <v>4</v>
      </c>
      <c r="P5410" s="88">
        <f t="shared" si="170"/>
        <v>0</v>
      </c>
    </row>
    <row r="5411" spans="1:16" x14ac:dyDescent="0.3">
      <c r="A5411" t="s">
        <v>321</v>
      </c>
      <c r="B5411" s="9" t="s">
        <v>410</v>
      </c>
      <c r="C5411" t="s">
        <v>414</v>
      </c>
      <c r="D5411" t="s">
        <v>134</v>
      </c>
      <c r="E5411" t="s">
        <v>264</v>
      </c>
      <c r="F5411" t="s">
        <v>220</v>
      </c>
      <c r="G5411" t="s">
        <v>272</v>
      </c>
      <c r="H5411" t="s">
        <v>7</v>
      </c>
      <c r="I5411">
        <v>4</v>
      </c>
      <c r="J5411">
        <v>3</v>
      </c>
      <c r="K5411">
        <v>1</v>
      </c>
      <c r="L5411">
        <v>2</v>
      </c>
      <c r="M5411">
        <v>0</v>
      </c>
      <c r="N5411">
        <v>1</v>
      </c>
      <c r="O5411" s="99">
        <f t="shared" si="169"/>
        <v>4</v>
      </c>
      <c r="P5411" s="88">
        <f t="shared" si="170"/>
        <v>1</v>
      </c>
    </row>
    <row r="5412" spans="1:16" x14ac:dyDescent="0.3">
      <c r="A5412" t="s">
        <v>321</v>
      </c>
      <c r="B5412" s="9" t="s">
        <v>410</v>
      </c>
      <c r="C5412" t="s">
        <v>414</v>
      </c>
      <c r="D5412" t="s">
        <v>136</v>
      </c>
      <c r="E5412" t="s">
        <v>265</v>
      </c>
      <c r="F5412" t="s">
        <v>239</v>
      </c>
      <c r="G5412" t="s">
        <v>271</v>
      </c>
      <c r="H5412" t="s">
        <v>4</v>
      </c>
      <c r="I5412">
        <v>129</v>
      </c>
      <c r="J5412">
        <v>22</v>
      </c>
      <c r="K5412">
        <v>17</v>
      </c>
      <c r="L5412">
        <v>5</v>
      </c>
      <c r="M5412">
        <v>20</v>
      </c>
      <c r="N5412">
        <v>87</v>
      </c>
      <c r="O5412" s="99">
        <f t="shared" si="169"/>
        <v>129</v>
      </c>
      <c r="P5412" s="88">
        <f t="shared" si="170"/>
        <v>87</v>
      </c>
    </row>
    <row r="5413" spans="1:16" x14ac:dyDescent="0.3">
      <c r="A5413" t="s">
        <v>321</v>
      </c>
      <c r="B5413" s="9" t="s">
        <v>410</v>
      </c>
      <c r="C5413" t="s">
        <v>414</v>
      </c>
      <c r="D5413" t="s">
        <v>136</v>
      </c>
      <c r="E5413" t="s">
        <v>265</v>
      </c>
      <c r="F5413" t="s">
        <v>239</v>
      </c>
      <c r="G5413" t="s">
        <v>271</v>
      </c>
      <c r="H5413" t="s">
        <v>5</v>
      </c>
      <c r="I5413">
        <v>26</v>
      </c>
      <c r="J5413">
        <v>3</v>
      </c>
      <c r="K5413">
        <v>1</v>
      </c>
      <c r="L5413">
        <v>2</v>
      </c>
      <c r="M5413">
        <v>8</v>
      </c>
      <c r="N5413">
        <v>15</v>
      </c>
      <c r="O5413" s="99">
        <f t="shared" si="169"/>
        <v>26</v>
      </c>
      <c r="P5413" s="88">
        <f t="shared" si="170"/>
        <v>15</v>
      </c>
    </row>
    <row r="5414" spans="1:16" x14ac:dyDescent="0.3">
      <c r="A5414" t="s">
        <v>321</v>
      </c>
      <c r="B5414" s="9" t="s">
        <v>410</v>
      </c>
      <c r="C5414" t="s">
        <v>414</v>
      </c>
      <c r="D5414" t="s">
        <v>136</v>
      </c>
      <c r="E5414" t="s">
        <v>265</v>
      </c>
      <c r="F5414" t="s">
        <v>239</v>
      </c>
      <c r="G5414" t="s">
        <v>271</v>
      </c>
      <c r="H5414" t="s">
        <v>7</v>
      </c>
      <c r="I5414">
        <v>7</v>
      </c>
      <c r="J5414">
        <v>3</v>
      </c>
      <c r="K5414">
        <v>0</v>
      </c>
      <c r="L5414">
        <v>3</v>
      </c>
      <c r="M5414">
        <v>2</v>
      </c>
      <c r="N5414">
        <v>2</v>
      </c>
      <c r="O5414" s="99">
        <f t="shared" si="169"/>
        <v>7</v>
      </c>
      <c r="P5414" s="88">
        <f t="shared" si="170"/>
        <v>2</v>
      </c>
    </row>
    <row r="5415" spans="1:16" x14ac:dyDescent="0.3">
      <c r="A5415" t="s">
        <v>321</v>
      </c>
      <c r="B5415" s="9" t="s">
        <v>410</v>
      </c>
      <c r="C5415" t="s">
        <v>414</v>
      </c>
      <c r="D5415" t="s">
        <v>136</v>
      </c>
      <c r="E5415" t="s">
        <v>265</v>
      </c>
      <c r="F5415" t="s">
        <v>239</v>
      </c>
      <c r="G5415" t="s">
        <v>271</v>
      </c>
      <c r="H5415" t="s">
        <v>6</v>
      </c>
      <c r="I5415">
        <v>5</v>
      </c>
      <c r="J5415">
        <v>2</v>
      </c>
      <c r="K5415">
        <v>1</v>
      </c>
      <c r="L5415">
        <v>1</v>
      </c>
      <c r="M5415">
        <v>0</v>
      </c>
      <c r="N5415">
        <v>3</v>
      </c>
      <c r="O5415" s="99">
        <f t="shared" si="169"/>
        <v>5</v>
      </c>
      <c r="P5415" s="88">
        <f t="shared" si="170"/>
        <v>3</v>
      </c>
    </row>
    <row r="5416" spans="1:16" x14ac:dyDescent="0.3">
      <c r="A5416" t="s">
        <v>321</v>
      </c>
      <c r="B5416" s="9" t="s">
        <v>410</v>
      </c>
      <c r="C5416" t="s">
        <v>414</v>
      </c>
      <c r="D5416" t="s">
        <v>138</v>
      </c>
      <c r="E5416" t="s">
        <v>266</v>
      </c>
      <c r="F5416" t="s">
        <v>220</v>
      </c>
      <c r="G5416" t="s">
        <v>272</v>
      </c>
      <c r="H5416" t="s">
        <v>4</v>
      </c>
      <c r="I5416">
        <v>17</v>
      </c>
      <c r="J5416">
        <v>7</v>
      </c>
      <c r="K5416">
        <v>2</v>
      </c>
      <c r="L5416">
        <v>5</v>
      </c>
      <c r="M5416">
        <v>6</v>
      </c>
      <c r="N5416">
        <v>4</v>
      </c>
      <c r="O5416" s="99">
        <f t="shared" si="169"/>
        <v>17</v>
      </c>
      <c r="P5416" s="88">
        <f t="shared" si="170"/>
        <v>4</v>
      </c>
    </row>
    <row r="5417" spans="1:16" x14ac:dyDescent="0.3">
      <c r="A5417" t="s">
        <v>321</v>
      </c>
      <c r="B5417" s="9" t="s">
        <v>410</v>
      </c>
      <c r="C5417" t="s">
        <v>414</v>
      </c>
      <c r="D5417" t="s">
        <v>138</v>
      </c>
      <c r="E5417" t="s">
        <v>266</v>
      </c>
      <c r="F5417" t="s">
        <v>220</v>
      </c>
      <c r="G5417" t="s">
        <v>272</v>
      </c>
      <c r="H5417" t="s">
        <v>5</v>
      </c>
      <c r="I5417">
        <v>5</v>
      </c>
      <c r="J5417">
        <v>4</v>
      </c>
      <c r="K5417">
        <v>1</v>
      </c>
      <c r="L5417">
        <v>3</v>
      </c>
      <c r="M5417">
        <v>1</v>
      </c>
      <c r="N5417">
        <v>0</v>
      </c>
      <c r="O5417" s="99">
        <f t="shared" si="169"/>
        <v>5</v>
      </c>
      <c r="P5417" s="88">
        <f t="shared" si="170"/>
        <v>0</v>
      </c>
    </row>
    <row r="5418" spans="1:16" x14ac:dyDescent="0.3">
      <c r="A5418" t="s">
        <v>321</v>
      </c>
      <c r="B5418" s="9" t="s">
        <v>410</v>
      </c>
      <c r="C5418" t="s">
        <v>414</v>
      </c>
      <c r="D5418" t="s">
        <v>138</v>
      </c>
      <c r="E5418" t="s">
        <v>266</v>
      </c>
      <c r="F5418" t="s">
        <v>220</v>
      </c>
      <c r="G5418" t="s">
        <v>272</v>
      </c>
      <c r="H5418" t="s">
        <v>6</v>
      </c>
      <c r="I5418">
        <v>1</v>
      </c>
      <c r="J5418">
        <v>1</v>
      </c>
      <c r="K5418">
        <v>0</v>
      </c>
      <c r="L5418">
        <v>1</v>
      </c>
      <c r="M5418">
        <v>0</v>
      </c>
      <c r="N5418">
        <v>0</v>
      </c>
      <c r="O5418" s="99">
        <f t="shared" si="169"/>
        <v>1</v>
      </c>
      <c r="P5418" s="88">
        <f t="shared" si="170"/>
        <v>0</v>
      </c>
    </row>
    <row r="5419" spans="1:16" x14ac:dyDescent="0.3">
      <c r="A5419" t="s">
        <v>321</v>
      </c>
      <c r="B5419" s="9" t="s">
        <v>410</v>
      </c>
      <c r="C5419" t="s">
        <v>414</v>
      </c>
      <c r="D5419" t="s">
        <v>140</v>
      </c>
      <c r="E5419" t="s">
        <v>267</v>
      </c>
      <c r="F5419" t="s">
        <v>239</v>
      </c>
      <c r="G5419" t="s">
        <v>271</v>
      </c>
      <c r="H5419" t="s">
        <v>4</v>
      </c>
      <c r="I5419">
        <v>79</v>
      </c>
      <c r="J5419">
        <v>37</v>
      </c>
      <c r="K5419">
        <v>3</v>
      </c>
      <c r="L5419">
        <v>34</v>
      </c>
      <c r="M5419">
        <v>18</v>
      </c>
      <c r="N5419">
        <v>24</v>
      </c>
      <c r="O5419" s="99">
        <f t="shared" si="169"/>
        <v>79</v>
      </c>
      <c r="P5419" s="88">
        <f t="shared" si="170"/>
        <v>24</v>
      </c>
    </row>
    <row r="5420" spans="1:16" x14ac:dyDescent="0.3">
      <c r="A5420" t="s">
        <v>321</v>
      </c>
      <c r="B5420" s="9" t="s">
        <v>410</v>
      </c>
      <c r="C5420" t="s">
        <v>414</v>
      </c>
      <c r="D5420" t="s">
        <v>140</v>
      </c>
      <c r="E5420" t="s">
        <v>267</v>
      </c>
      <c r="F5420" t="s">
        <v>239</v>
      </c>
      <c r="G5420" t="s">
        <v>271</v>
      </c>
      <c r="H5420" t="s">
        <v>5</v>
      </c>
      <c r="I5420">
        <v>8</v>
      </c>
      <c r="J5420">
        <v>5</v>
      </c>
      <c r="K5420">
        <v>2</v>
      </c>
      <c r="L5420">
        <v>3</v>
      </c>
      <c r="M5420">
        <v>3</v>
      </c>
      <c r="N5420">
        <v>0</v>
      </c>
      <c r="O5420" s="99">
        <f t="shared" si="169"/>
        <v>8</v>
      </c>
      <c r="P5420" s="88">
        <f t="shared" si="170"/>
        <v>0</v>
      </c>
    </row>
    <row r="5421" spans="1:16" x14ac:dyDescent="0.3">
      <c r="A5421" t="s">
        <v>321</v>
      </c>
      <c r="B5421" s="9" t="s">
        <v>410</v>
      </c>
      <c r="C5421" t="s">
        <v>414</v>
      </c>
      <c r="D5421" t="s">
        <v>140</v>
      </c>
      <c r="E5421" t="s">
        <v>267</v>
      </c>
      <c r="F5421" t="s">
        <v>239</v>
      </c>
      <c r="G5421" t="s">
        <v>271</v>
      </c>
      <c r="H5421" t="s">
        <v>7</v>
      </c>
      <c r="I5421">
        <v>7</v>
      </c>
      <c r="J5421">
        <v>4</v>
      </c>
      <c r="K5421">
        <v>1</v>
      </c>
      <c r="L5421">
        <v>3</v>
      </c>
      <c r="M5421">
        <v>2</v>
      </c>
      <c r="N5421">
        <v>1</v>
      </c>
      <c r="O5421" s="99">
        <f t="shared" si="169"/>
        <v>7</v>
      </c>
      <c r="P5421" s="88">
        <f t="shared" si="170"/>
        <v>1</v>
      </c>
    </row>
    <row r="5422" spans="1:16" x14ac:dyDescent="0.3">
      <c r="A5422" t="s">
        <v>321</v>
      </c>
      <c r="B5422" s="9" t="s">
        <v>410</v>
      </c>
      <c r="C5422" t="s">
        <v>414</v>
      </c>
      <c r="D5422" t="s">
        <v>140</v>
      </c>
      <c r="E5422" t="s">
        <v>267</v>
      </c>
      <c r="F5422" t="s">
        <v>239</v>
      </c>
      <c r="G5422" t="s">
        <v>271</v>
      </c>
      <c r="H5422" t="s">
        <v>6</v>
      </c>
      <c r="I5422">
        <v>2</v>
      </c>
      <c r="J5422">
        <v>1</v>
      </c>
      <c r="K5422">
        <v>0</v>
      </c>
      <c r="L5422">
        <v>1</v>
      </c>
      <c r="M5422">
        <v>1</v>
      </c>
      <c r="N5422">
        <v>0</v>
      </c>
      <c r="O5422" s="99">
        <f t="shared" si="169"/>
        <v>2</v>
      </c>
      <c r="P5422" s="88">
        <f t="shared" si="170"/>
        <v>0</v>
      </c>
    </row>
    <row r="5423" spans="1:16" x14ac:dyDescent="0.3">
      <c r="A5423" t="s">
        <v>321</v>
      </c>
      <c r="B5423" s="9" t="s">
        <v>415</v>
      </c>
      <c r="C5423" t="s">
        <v>416</v>
      </c>
      <c r="D5423" t="s">
        <v>52</v>
      </c>
      <c r="E5423" t="s">
        <v>219</v>
      </c>
      <c r="F5423" t="s">
        <v>220</v>
      </c>
      <c r="G5423" t="s">
        <v>271</v>
      </c>
      <c r="H5423" t="s">
        <v>4</v>
      </c>
      <c r="I5423">
        <v>25</v>
      </c>
      <c r="J5423">
        <v>12</v>
      </c>
      <c r="K5423">
        <v>0</v>
      </c>
      <c r="L5423">
        <v>12</v>
      </c>
      <c r="M5423">
        <v>10</v>
      </c>
      <c r="N5423">
        <v>3</v>
      </c>
      <c r="O5423" s="99">
        <f t="shared" si="169"/>
        <v>25</v>
      </c>
      <c r="P5423" s="88">
        <f t="shared" si="170"/>
        <v>3</v>
      </c>
    </row>
    <row r="5424" spans="1:16" x14ac:dyDescent="0.3">
      <c r="A5424" t="s">
        <v>321</v>
      </c>
      <c r="B5424" s="9" t="s">
        <v>415</v>
      </c>
      <c r="C5424" t="s">
        <v>416</v>
      </c>
      <c r="D5424" t="s">
        <v>52</v>
      </c>
      <c r="E5424" t="s">
        <v>219</v>
      </c>
      <c r="F5424" t="s">
        <v>220</v>
      </c>
      <c r="G5424" t="s">
        <v>271</v>
      </c>
      <c r="H5424" t="s">
        <v>5</v>
      </c>
      <c r="I5424">
        <v>3</v>
      </c>
      <c r="J5424">
        <v>3</v>
      </c>
      <c r="K5424">
        <v>0</v>
      </c>
      <c r="L5424">
        <v>3</v>
      </c>
      <c r="M5424">
        <v>0</v>
      </c>
      <c r="N5424">
        <v>0</v>
      </c>
      <c r="O5424" s="99">
        <f t="shared" si="169"/>
        <v>3</v>
      </c>
      <c r="P5424" s="88">
        <f t="shared" si="170"/>
        <v>0</v>
      </c>
    </row>
    <row r="5425" spans="1:16" x14ac:dyDescent="0.3">
      <c r="A5425" t="s">
        <v>321</v>
      </c>
      <c r="B5425" s="9" t="s">
        <v>415</v>
      </c>
      <c r="C5425" t="s">
        <v>416</v>
      </c>
      <c r="D5425" t="s">
        <v>52</v>
      </c>
      <c r="E5425" t="s">
        <v>219</v>
      </c>
      <c r="F5425" t="s">
        <v>220</v>
      </c>
      <c r="G5425" t="s">
        <v>271</v>
      </c>
      <c r="H5425" t="s">
        <v>7</v>
      </c>
      <c r="I5425">
        <v>2</v>
      </c>
      <c r="J5425">
        <v>2</v>
      </c>
      <c r="K5425">
        <v>1</v>
      </c>
      <c r="L5425">
        <v>1</v>
      </c>
      <c r="M5425">
        <v>0</v>
      </c>
      <c r="N5425">
        <v>0</v>
      </c>
      <c r="O5425" s="99">
        <f t="shared" si="169"/>
        <v>2</v>
      </c>
      <c r="P5425" s="88">
        <f t="shared" si="170"/>
        <v>0</v>
      </c>
    </row>
    <row r="5426" spans="1:16" x14ac:dyDescent="0.3">
      <c r="A5426" t="s">
        <v>321</v>
      </c>
      <c r="B5426" s="9" t="s">
        <v>415</v>
      </c>
      <c r="C5426" t="s">
        <v>416</v>
      </c>
      <c r="D5426" t="s">
        <v>52</v>
      </c>
      <c r="E5426" t="s">
        <v>219</v>
      </c>
      <c r="F5426" t="s">
        <v>220</v>
      </c>
      <c r="G5426" t="s">
        <v>271</v>
      </c>
      <c r="H5426" t="s">
        <v>6</v>
      </c>
      <c r="I5426">
        <v>6</v>
      </c>
      <c r="J5426">
        <v>2</v>
      </c>
      <c r="K5426">
        <v>0</v>
      </c>
      <c r="L5426">
        <v>2</v>
      </c>
      <c r="M5426">
        <v>3</v>
      </c>
      <c r="N5426">
        <v>1</v>
      </c>
      <c r="O5426" s="99">
        <f t="shared" si="169"/>
        <v>6</v>
      </c>
      <c r="P5426" s="88">
        <f t="shared" si="170"/>
        <v>1</v>
      </c>
    </row>
    <row r="5427" spans="1:16" x14ac:dyDescent="0.3">
      <c r="A5427" t="s">
        <v>321</v>
      </c>
      <c r="B5427" s="9" t="s">
        <v>415</v>
      </c>
      <c r="C5427" t="s">
        <v>416</v>
      </c>
      <c r="D5427" t="s">
        <v>54</v>
      </c>
      <c r="E5427" t="s">
        <v>222</v>
      </c>
      <c r="F5427" t="s">
        <v>220</v>
      </c>
      <c r="G5427" t="s">
        <v>272</v>
      </c>
      <c r="H5427" t="s">
        <v>4</v>
      </c>
      <c r="I5427">
        <v>6</v>
      </c>
      <c r="J5427">
        <v>4</v>
      </c>
      <c r="K5427">
        <v>1</v>
      </c>
      <c r="L5427">
        <v>3</v>
      </c>
      <c r="M5427">
        <v>1</v>
      </c>
      <c r="N5427">
        <v>1</v>
      </c>
      <c r="O5427" s="99">
        <f t="shared" si="169"/>
        <v>6</v>
      </c>
      <c r="P5427" s="88">
        <f t="shared" si="170"/>
        <v>1</v>
      </c>
    </row>
    <row r="5428" spans="1:16" x14ac:dyDescent="0.3">
      <c r="A5428" t="s">
        <v>321</v>
      </c>
      <c r="B5428" s="9" t="s">
        <v>415</v>
      </c>
      <c r="C5428" t="s">
        <v>416</v>
      </c>
      <c r="D5428" t="s">
        <v>54</v>
      </c>
      <c r="E5428" t="s">
        <v>222</v>
      </c>
      <c r="F5428" t="s">
        <v>220</v>
      </c>
      <c r="G5428" t="s">
        <v>272</v>
      </c>
      <c r="H5428" t="s">
        <v>7</v>
      </c>
      <c r="I5428">
        <v>1</v>
      </c>
      <c r="J5428">
        <v>1</v>
      </c>
      <c r="K5428">
        <v>0</v>
      </c>
      <c r="L5428">
        <v>1</v>
      </c>
      <c r="M5428">
        <v>0</v>
      </c>
      <c r="N5428">
        <v>0</v>
      </c>
      <c r="O5428" s="99">
        <f t="shared" si="169"/>
        <v>1</v>
      </c>
      <c r="P5428" s="88">
        <f t="shared" si="170"/>
        <v>0</v>
      </c>
    </row>
    <row r="5429" spans="1:16" x14ac:dyDescent="0.3">
      <c r="A5429" t="s">
        <v>321</v>
      </c>
      <c r="B5429" s="9" t="s">
        <v>415</v>
      </c>
      <c r="C5429" t="s">
        <v>416</v>
      </c>
      <c r="D5429" t="s">
        <v>54</v>
      </c>
      <c r="E5429" t="s">
        <v>222</v>
      </c>
      <c r="F5429" t="s">
        <v>220</v>
      </c>
      <c r="G5429" t="s">
        <v>272</v>
      </c>
      <c r="H5429" t="s">
        <v>6</v>
      </c>
      <c r="I5429">
        <v>4</v>
      </c>
      <c r="J5429">
        <v>3</v>
      </c>
      <c r="K5429">
        <v>3</v>
      </c>
      <c r="L5429">
        <v>0</v>
      </c>
      <c r="M5429">
        <v>1</v>
      </c>
      <c r="N5429">
        <v>0</v>
      </c>
      <c r="O5429" s="99">
        <f t="shared" si="169"/>
        <v>4</v>
      </c>
      <c r="P5429" s="88">
        <f t="shared" si="170"/>
        <v>0</v>
      </c>
    </row>
    <row r="5430" spans="1:16" x14ac:dyDescent="0.3">
      <c r="A5430" t="s">
        <v>321</v>
      </c>
      <c r="B5430" s="9" t="s">
        <v>415</v>
      </c>
      <c r="C5430" t="s">
        <v>416</v>
      </c>
      <c r="D5430" t="s">
        <v>56</v>
      </c>
      <c r="E5430" t="s">
        <v>224</v>
      </c>
      <c r="F5430" t="s">
        <v>220</v>
      </c>
      <c r="G5430" t="s">
        <v>271</v>
      </c>
      <c r="H5430" t="s">
        <v>4</v>
      </c>
      <c r="I5430">
        <v>11</v>
      </c>
      <c r="J5430">
        <v>3</v>
      </c>
      <c r="K5430">
        <v>0</v>
      </c>
      <c r="L5430">
        <v>3</v>
      </c>
      <c r="M5430">
        <v>8</v>
      </c>
      <c r="N5430">
        <v>0</v>
      </c>
      <c r="O5430" s="99">
        <f t="shared" si="169"/>
        <v>11</v>
      </c>
      <c r="P5430" s="88">
        <f t="shared" si="170"/>
        <v>0</v>
      </c>
    </row>
    <row r="5431" spans="1:16" x14ac:dyDescent="0.3">
      <c r="A5431" t="s">
        <v>321</v>
      </c>
      <c r="B5431" s="9" t="s">
        <v>415</v>
      </c>
      <c r="C5431" t="s">
        <v>416</v>
      </c>
      <c r="D5431" t="s">
        <v>56</v>
      </c>
      <c r="E5431" t="s">
        <v>224</v>
      </c>
      <c r="F5431" t="s">
        <v>220</v>
      </c>
      <c r="G5431" t="s">
        <v>271</v>
      </c>
      <c r="H5431" t="s">
        <v>5</v>
      </c>
      <c r="I5431">
        <v>1</v>
      </c>
      <c r="J5431">
        <v>0</v>
      </c>
      <c r="K5431">
        <v>0</v>
      </c>
      <c r="L5431">
        <v>0</v>
      </c>
      <c r="M5431">
        <v>1</v>
      </c>
      <c r="N5431">
        <v>0</v>
      </c>
      <c r="O5431" s="99">
        <f t="shared" si="169"/>
        <v>1</v>
      </c>
      <c r="P5431" s="88">
        <f t="shared" si="170"/>
        <v>0</v>
      </c>
    </row>
    <row r="5432" spans="1:16" x14ac:dyDescent="0.3">
      <c r="A5432" t="s">
        <v>321</v>
      </c>
      <c r="B5432" s="9" t="s">
        <v>415</v>
      </c>
      <c r="C5432" t="s">
        <v>416</v>
      </c>
      <c r="D5432" t="s">
        <v>56</v>
      </c>
      <c r="E5432" t="s">
        <v>224</v>
      </c>
      <c r="F5432" t="s">
        <v>220</v>
      </c>
      <c r="G5432" t="s">
        <v>271</v>
      </c>
      <c r="H5432" t="s">
        <v>7</v>
      </c>
      <c r="I5432">
        <v>2</v>
      </c>
      <c r="J5432">
        <v>1</v>
      </c>
      <c r="K5432">
        <v>0</v>
      </c>
      <c r="L5432">
        <v>1</v>
      </c>
      <c r="M5432">
        <v>1</v>
      </c>
      <c r="N5432">
        <v>0</v>
      </c>
      <c r="O5432" s="99">
        <f t="shared" si="169"/>
        <v>2</v>
      </c>
      <c r="P5432" s="88">
        <f t="shared" si="170"/>
        <v>0</v>
      </c>
    </row>
    <row r="5433" spans="1:16" x14ac:dyDescent="0.3">
      <c r="A5433" t="s">
        <v>321</v>
      </c>
      <c r="B5433" s="9" t="s">
        <v>415</v>
      </c>
      <c r="C5433" t="s">
        <v>416</v>
      </c>
      <c r="D5433" t="s">
        <v>56</v>
      </c>
      <c r="E5433" t="s">
        <v>224</v>
      </c>
      <c r="F5433" t="s">
        <v>220</v>
      </c>
      <c r="G5433" t="s">
        <v>271</v>
      </c>
      <c r="H5433" t="s">
        <v>6</v>
      </c>
      <c r="I5433">
        <v>2</v>
      </c>
      <c r="J5433">
        <v>1</v>
      </c>
      <c r="K5433">
        <v>0</v>
      </c>
      <c r="L5433">
        <v>1</v>
      </c>
      <c r="M5433">
        <v>1</v>
      </c>
      <c r="N5433">
        <v>0</v>
      </c>
      <c r="O5433" s="99">
        <f t="shared" si="169"/>
        <v>2</v>
      </c>
      <c r="P5433" s="88">
        <f t="shared" si="170"/>
        <v>0</v>
      </c>
    </row>
    <row r="5434" spans="1:16" x14ac:dyDescent="0.3">
      <c r="A5434" t="s">
        <v>321</v>
      </c>
      <c r="B5434" s="9" t="s">
        <v>415</v>
      </c>
      <c r="C5434" t="s">
        <v>416</v>
      </c>
      <c r="D5434" t="s">
        <v>58</v>
      </c>
      <c r="E5434" t="s">
        <v>225</v>
      </c>
      <c r="F5434" t="s">
        <v>220</v>
      </c>
      <c r="G5434" t="s">
        <v>272</v>
      </c>
      <c r="H5434" t="s">
        <v>4</v>
      </c>
      <c r="I5434">
        <v>21</v>
      </c>
      <c r="J5434">
        <v>3</v>
      </c>
      <c r="K5434">
        <v>1</v>
      </c>
      <c r="L5434">
        <v>2</v>
      </c>
      <c r="M5434">
        <v>13</v>
      </c>
      <c r="N5434">
        <v>5</v>
      </c>
      <c r="O5434" s="99">
        <f t="shared" si="169"/>
        <v>21</v>
      </c>
      <c r="P5434" s="88">
        <f t="shared" si="170"/>
        <v>5</v>
      </c>
    </row>
    <row r="5435" spans="1:16" x14ac:dyDescent="0.3">
      <c r="A5435" t="s">
        <v>321</v>
      </c>
      <c r="B5435" s="9" t="s">
        <v>415</v>
      </c>
      <c r="C5435" t="s">
        <v>416</v>
      </c>
      <c r="D5435" t="s">
        <v>58</v>
      </c>
      <c r="E5435" t="s">
        <v>225</v>
      </c>
      <c r="F5435" t="s">
        <v>220</v>
      </c>
      <c r="G5435" t="s">
        <v>272</v>
      </c>
      <c r="H5435" t="s">
        <v>5</v>
      </c>
      <c r="I5435">
        <v>2</v>
      </c>
      <c r="J5435">
        <v>0</v>
      </c>
      <c r="K5435">
        <v>0</v>
      </c>
      <c r="L5435">
        <v>0</v>
      </c>
      <c r="M5435">
        <v>1</v>
      </c>
      <c r="N5435">
        <v>1</v>
      </c>
      <c r="O5435" s="99">
        <f t="shared" si="169"/>
        <v>2</v>
      </c>
      <c r="P5435" s="88">
        <f t="shared" si="170"/>
        <v>1</v>
      </c>
    </row>
    <row r="5436" spans="1:16" x14ac:dyDescent="0.3">
      <c r="A5436" t="s">
        <v>321</v>
      </c>
      <c r="B5436" s="9" t="s">
        <v>415</v>
      </c>
      <c r="C5436" t="s">
        <v>416</v>
      </c>
      <c r="D5436" t="s">
        <v>58</v>
      </c>
      <c r="E5436" t="s">
        <v>225</v>
      </c>
      <c r="F5436" t="s">
        <v>220</v>
      </c>
      <c r="G5436" t="s">
        <v>272</v>
      </c>
      <c r="H5436" t="s">
        <v>7</v>
      </c>
      <c r="I5436">
        <v>1</v>
      </c>
      <c r="J5436">
        <v>0</v>
      </c>
      <c r="K5436">
        <v>0</v>
      </c>
      <c r="L5436">
        <v>0</v>
      </c>
      <c r="M5436">
        <v>1</v>
      </c>
      <c r="N5436">
        <v>0</v>
      </c>
      <c r="O5436" s="99">
        <f t="shared" si="169"/>
        <v>1</v>
      </c>
      <c r="P5436" s="88">
        <f t="shared" si="170"/>
        <v>0</v>
      </c>
    </row>
    <row r="5437" spans="1:16" x14ac:dyDescent="0.3">
      <c r="A5437" t="s">
        <v>321</v>
      </c>
      <c r="B5437" s="9" t="s">
        <v>415</v>
      </c>
      <c r="C5437" t="s">
        <v>416</v>
      </c>
      <c r="D5437" t="s">
        <v>58</v>
      </c>
      <c r="E5437" t="s">
        <v>225</v>
      </c>
      <c r="F5437" t="s">
        <v>220</v>
      </c>
      <c r="G5437" t="s">
        <v>272</v>
      </c>
      <c r="H5437" t="s">
        <v>6</v>
      </c>
      <c r="I5437">
        <v>2</v>
      </c>
      <c r="J5437">
        <v>1</v>
      </c>
      <c r="K5437">
        <v>0</v>
      </c>
      <c r="L5437">
        <v>1</v>
      </c>
      <c r="M5437">
        <v>1</v>
      </c>
      <c r="N5437">
        <v>0</v>
      </c>
      <c r="O5437" s="99">
        <f t="shared" si="169"/>
        <v>2</v>
      </c>
      <c r="P5437" s="88">
        <f t="shared" si="170"/>
        <v>0</v>
      </c>
    </row>
    <row r="5438" spans="1:16" x14ac:dyDescent="0.3">
      <c r="A5438" t="s">
        <v>321</v>
      </c>
      <c r="B5438" s="9" t="s">
        <v>415</v>
      </c>
      <c r="C5438" t="s">
        <v>416</v>
      </c>
      <c r="D5438" t="s">
        <v>60</v>
      </c>
      <c r="E5438" t="s">
        <v>226</v>
      </c>
      <c r="F5438" t="s">
        <v>220</v>
      </c>
      <c r="G5438" t="s">
        <v>273</v>
      </c>
      <c r="H5438" t="s">
        <v>4</v>
      </c>
      <c r="I5438">
        <v>6</v>
      </c>
      <c r="J5438">
        <v>4</v>
      </c>
      <c r="K5438">
        <v>0</v>
      </c>
      <c r="L5438">
        <v>4</v>
      </c>
      <c r="M5438">
        <v>0</v>
      </c>
      <c r="N5438">
        <v>2</v>
      </c>
      <c r="O5438" s="99">
        <f t="shared" si="169"/>
        <v>6</v>
      </c>
      <c r="P5438" s="88">
        <f t="shared" si="170"/>
        <v>2</v>
      </c>
    </row>
    <row r="5439" spans="1:16" x14ac:dyDescent="0.3">
      <c r="A5439" t="s">
        <v>321</v>
      </c>
      <c r="B5439" s="9" t="s">
        <v>415</v>
      </c>
      <c r="C5439" t="s">
        <v>416</v>
      </c>
      <c r="D5439" t="s">
        <v>60</v>
      </c>
      <c r="E5439" t="s">
        <v>226</v>
      </c>
      <c r="F5439" t="s">
        <v>220</v>
      </c>
      <c r="G5439" t="s">
        <v>273</v>
      </c>
      <c r="H5439" t="s">
        <v>5</v>
      </c>
      <c r="I5439">
        <v>2</v>
      </c>
      <c r="J5439">
        <v>1</v>
      </c>
      <c r="K5439">
        <v>1</v>
      </c>
      <c r="L5439">
        <v>0</v>
      </c>
      <c r="M5439">
        <v>1</v>
      </c>
      <c r="N5439">
        <v>0</v>
      </c>
      <c r="O5439" s="99">
        <f t="shared" si="169"/>
        <v>2</v>
      </c>
      <c r="P5439" s="88">
        <f t="shared" si="170"/>
        <v>0</v>
      </c>
    </row>
    <row r="5440" spans="1:16" x14ac:dyDescent="0.3">
      <c r="A5440" t="s">
        <v>321</v>
      </c>
      <c r="B5440" s="9" t="s">
        <v>415</v>
      </c>
      <c r="C5440" t="s">
        <v>416</v>
      </c>
      <c r="D5440" t="s">
        <v>60</v>
      </c>
      <c r="E5440" t="s">
        <v>226</v>
      </c>
      <c r="F5440" t="s">
        <v>220</v>
      </c>
      <c r="G5440" t="s">
        <v>273</v>
      </c>
      <c r="H5440" t="s">
        <v>7</v>
      </c>
      <c r="I5440">
        <v>9</v>
      </c>
      <c r="J5440">
        <v>4</v>
      </c>
      <c r="K5440">
        <v>1</v>
      </c>
      <c r="L5440">
        <v>3</v>
      </c>
      <c r="M5440">
        <v>0</v>
      </c>
      <c r="N5440">
        <v>5</v>
      </c>
      <c r="O5440" s="99">
        <f t="shared" si="169"/>
        <v>9</v>
      </c>
      <c r="P5440" s="88">
        <f t="shared" si="170"/>
        <v>5</v>
      </c>
    </row>
    <row r="5441" spans="1:16" x14ac:dyDescent="0.3">
      <c r="A5441" t="s">
        <v>321</v>
      </c>
      <c r="B5441" s="9" t="s">
        <v>415</v>
      </c>
      <c r="C5441" t="s">
        <v>416</v>
      </c>
      <c r="D5441" t="s">
        <v>62</v>
      </c>
      <c r="E5441" t="s">
        <v>228</v>
      </c>
      <c r="F5441" t="s">
        <v>220</v>
      </c>
      <c r="G5441" t="s">
        <v>272</v>
      </c>
      <c r="H5441" t="s">
        <v>4</v>
      </c>
      <c r="I5441">
        <v>15</v>
      </c>
      <c r="J5441">
        <v>3</v>
      </c>
      <c r="K5441">
        <v>1</v>
      </c>
      <c r="L5441">
        <v>2</v>
      </c>
      <c r="M5441">
        <v>8</v>
      </c>
      <c r="N5441">
        <v>4</v>
      </c>
      <c r="O5441" s="99">
        <f t="shared" si="169"/>
        <v>15</v>
      </c>
      <c r="P5441" s="88">
        <f t="shared" si="170"/>
        <v>4</v>
      </c>
    </row>
    <row r="5442" spans="1:16" x14ac:dyDescent="0.3">
      <c r="A5442" t="s">
        <v>321</v>
      </c>
      <c r="B5442" s="9" t="s">
        <v>415</v>
      </c>
      <c r="C5442" t="s">
        <v>416</v>
      </c>
      <c r="D5442" t="s">
        <v>62</v>
      </c>
      <c r="E5442" t="s">
        <v>228</v>
      </c>
      <c r="F5442" t="s">
        <v>220</v>
      </c>
      <c r="G5442" t="s">
        <v>272</v>
      </c>
      <c r="H5442" t="s">
        <v>5</v>
      </c>
      <c r="I5442">
        <v>2</v>
      </c>
      <c r="J5442">
        <v>2</v>
      </c>
      <c r="K5442">
        <v>2</v>
      </c>
      <c r="L5442">
        <v>0</v>
      </c>
      <c r="M5442">
        <v>0</v>
      </c>
      <c r="N5442">
        <v>0</v>
      </c>
      <c r="O5442" s="99">
        <f t="shared" si="169"/>
        <v>2</v>
      </c>
      <c r="P5442" s="88">
        <f t="shared" si="170"/>
        <v>0</v>
      </c>
    </row>
    <row r="5443" spans="1:16" x14ac:dyDescent="0.3">
      <c r="A5443" t="s">
        <v>321</v>
      </c>
      <c r="B5443" s="9" t="s">
        <v>415</v>
      </c>
      <c r="C5443" t="s">
        <v>416</v>
      </c>
      <c r="D5443" t="s">
        <v>62</v>
      </c>
      <c r="E5443" t="s">
        <v>228</v>
      </c>
      <c r="F5443" t="s">
        <v>220</v>
      </c>
      <c r="G5443" t="s">
        <v>272</v>
      </c>
      <c r="H5443" t="s">
        <v>7</v>
      </c>
      <c r="I5443">
        <v>2</v>
      </c>
      <c r="J5443">
        <v>1</v>
      </c>
      <c r="K5443">
        <v>0</v>
      </c>
      <c r="L5443">
        <v>1</v>
      </c>
      <c r="M5443">
        <v>0</v>
      </c>
      <c r="N5443">
        <v>1</v>
      </c>
      <c r="O5443" s="99">
        <f t="shared" ref="O5443:O5506" si="171">IF($I$1=$O$1,I5443,IF($J$1=$O$1,J5443,IF($K$1=$O$1,K5443,IF($L$1=$O$1,L5443,IF($M$1=$O$1,M5443,IF($N$1=$O$1,N5443,"x"))))))</f>
        <v>2</v>
      </c>
      <c r="P5443" s="88">
        <f t="shared" ref="P5443:P5506" si="172">IF($I$1=$P$1,I5443,IF($J$1=$P$1,J5443,IF($K$1=$P$1,K5443,IF($L$1=$P$1,L5443,IF($M$1=$P$1,M5443,IF($N$1=$P$1,N5443,"x"))))))</f>
        <v>1</v>
      </c>
    </row>
    <row r="5444" spans="1:16" x14ac:dyDescent="0.3">
      <c r="A5444" t="s">
        <v>321</v>
      </c>
      <c r="B5444" s="9" t="s">
        <v>415</v>
      </c>
      <c r="C5444" t="s">
        <v>416</v>
      </c>
      <c r="D5444" t="s">
        <v>62</v>
      </c>
      <c r="E5444" t="s">
        <v>228</v>
      </c>
      <c r="F5444" t="s">
        <v>220</v>
      </c>
      <c r="G5444" t="s">
        <v>272</v>
      </c>
      <c r="H5444" t="s">
        <v>6</v>
      </c>
      <c r="I5444">
        <v>7</v>
      </c>
      <c r="J5444">
        <v>4</v>
      </c>
      <c r="K5444">
        <v>1</v>
      </c>
      <c r="L5444">
        <v>3</v>
      </c>
      <c r="M5444">
        <v>2</v>
      </c>
      <c r="N5444">
        <v>1</v>
      </c>
      <c r="O5444" s="99">
        <f t="shared" si="171"/>
        <v>7</v>
      </c>
      <c r="P5444" s="88">
        <f t="shared" si="172"/>
        <v>1</v>
      </c>
    </row>
    <row r="5445" spans="1:16" x14ac:dyDescent="0.3">
      <c r="A5445" t="s">
        <v>321</v>
      </c>
      <c r="B5445" s="9" t="s">
        <v>415</v>
      </c>
      <c r="C5445" t="s">
        <v>416</v>
      </c>
      <c r="D5445" t="s">
        <v>64</v>
      </c>
      <c r="E5445" t="s">
        <v>229</v>
      </c>
      <c r="F5445" t="s">
        <v>220</v>
      </c>
      <c r="G5445" t="s">
        <v>271</v>
      </c>
      <c r="H5445" t="s">
        <v>4</v>
      </c>
      <c r="I5445">
        <v>1</v>
      </c>
      <c r="J5445">
        <v>0</v>
      </c>
      <c r="K5445">
        <v>0</v>
      </c>
      <c r="L5445">
        <v>0</v>
      </c>
      <c r="M5445">
        <v>0</v>
      </c>
      <c r="N5445">
        <v>1</v>
      </c>
      <c r="O5445" s="99">
        <f t="shared" si="171"/>
        <v>1</v>
      </c>
      <c r="P5445" s="88">
        <f t="shared" si="172"/>
        <v>1</v>
      </c>
    </row>
    <row r="5446" spans="1:16" x14ac:dyDescent="0.3">
      <c r="A5446" t="s">
        <v>321</v>
      </c>
      <c r="B5446" s="9" t="s">
        <v>415</v>
      </c>
      <c r="C5446" t="s">
        <v>416</v>
      </c>
      <c r="D5446" t="s">
        <v>64</v>
      </c>
      <c r="E5446" t="s">
        <v>229</v>
      </c>
      <c r="F5446" t="s">
        <v>220</v>
      </c>
      <c r="G5446" t="s">
        <v>271</v>
      </c>
      <c r="H5446" t="s">
        <v>5</v>
      </c>
      <c r="I5446">
        <v>2</v>
      </c>
      <c r="J5446">
        <v>0</v>
      </c>
      <c r="K5446">
        <v>0</v>
      </c>
      <c r="L5446">
        <v>0</v>
      </c>
      <c r="M5446">
        <v>2</v>
      </c>
      <c r="N5446">
        <v>0</v>
      </c>
      <c r="O5446" s="99">
        <f t="shared" si="171"/>
        <v>2</v>
      </c>
      <c r="P5446" s="88">
        <f t="shared" si="172"/>
        <v>0</v>
      </c>
    </row>
    <row r="5447" spans="1:16" x14ac:dyDescent="0.3">
      <c r="A5447" t="s">
        <v>321</v>
      </c>
      <c r="B5447" s="9" t="s">
        <v>415</v>
      </c>
      <c r="C5447" t="s">
        <v>416</v>
      </c>
      <c r="D5447" t="s">
        <v>64</v>
      </c>
      <c r="E5447" t="s">
        <v>229</v>
      </c>
      <c r="F5447" t="s">
        <v>220</v>
      </c>
      <c r="G5447" t="s">
        <v>271</v>
      </c>
      <c r="H5447" t="s">
        <v>7</v>
      </c>
      <c r="I5447">
        <v>2</v>
      </c>
      <c r="J5447">
        <v>1</v>
      </c>
      <c r="K5447">
        <v>1</v>
      </c>
      <c r="L5447">
        <v>0</v>
      </c>
      <c r="M5447">
        <v>1</v>
      </c>
      <c r="N5447">
        <v>0</v>
      </c>
      <c r="O5447" s="99">
        <f t="shared" si="171"/>
        <v>2</v>
      </c>
      <c r="P5447" s="88">
        <f t="shared" si="172"/>
        <v>0</v>
      </c>
    </row>
    <row r="5448" spans="1:16" x14ac:dyDescent="0.3">
      <c r="A5448" t="s">
        <v>321</v>
      </c>
      <c r="B5448" s="9" t="s">
        <v>415</v>
      </c>
      <c r="C5448" t="s">
        <v>416</v>
      </c>
      <c r="D5448" t="s">
        <v>64</v>
      </c>
      <c r="E5448" t="s">
        <v>229</v>
      </c>
      <c r="F5448" t="s">
        <v>220</v>
      </c>
      <c r="G5448" t="s">
        <v>271</v>
      </c>
      <c r="H5448" t="s">
        <v>6</v>
      </c>
      <c r="I5448">
        <v>1</v>
      </c>
      <c r="J5448">
        <v>1</v>
      </c>
      <c r="K5448">
        <v>1</v>
      </c>
      <c r="L5448">
        <v>0</v>
      </c>
      <c r="M5448">
        <v>0</v>
      </c>
      <c r="N5448">
        <v>0</v>
      </c>
      <c r="O5448" s="99">
        <f t="shared" si="171"/>
        <v>1</v>
      </c>
      <c r="P5448" s="88">
        <f t="shared" si="172"/>
        <v>0</v>
      </c>
    </row>
    <row r="5449" spans="1:16" x14ac:dyDescent="0.3">
      <c r="A5449" t="s">
        <v>321</v>
      </c>
      <c r="B5449" s="9" t="s">
        <v>415</v>
      </c>
      <c r="C5449" t="s">
        <v>416</v>
      </c>
      <c r="D5449" t="s">
        <v>66</v>
      </c>
      <c r="E5449" t="s">
        <v>230</v>
      </c>
      <c r="F5449" t="s">
        <v>220</v>
      </c>
      <c r="G5449" t="s">
        <v>273</v>
      </c>
      <c r="H5449" t="s">
        <v>4</v>
      </c>
      <c r="I5449">
        <v>5</v>
      </c>
      <c r="J5449">
        <v>3</v>
      </c>
      <c r="K5449">
        <v>1</v>
      </c>
      <c r="L5449">
        <v>2</v>
      </c>
      <c r="M5449">
        <v>2</v>
      </c>
      <c r="N5449">
        <v>0</v>
      </c>
      <c r="O5449" s="99">
        <f t="shared" si="171"/>
        <v>5</v>
      </c>
      <c r="P5449" s="88">
        <f t="shared" si="172"/>
        <v>0</v>
      </c>
    </row>
    <row r="5450" spans="1:16" x14ac:dyDescent="0.3">
      <c r="A5450" t="s">
        <v>321</v>
      </c>
      <c r="B5450" s="9" t="s">
        <v>415</v>
      </c>
      <c r="C5450" t="s">
        <v>416</v>
      </c>
      <c r="D5450" t="s">
        <v>66</v>
      </c>
      <c r="E5450" t="s">
        <v>230</v>
      </c>
      <c r="F5450" t="s">
        <v>220</v>
      </c>
      <c r="G5450" t="s">
        <v>273</v>
      </c>
      <c r="H5450" t="s">
        <v>5</v>
      </c>
      <c r="I5450">
        <v>1</v>
      </c>
      <c r="J5450">
        <v>1</v>
      </c>
      <c r="K5450">
        <v>0</v>
      </c>
      <c r="L5450">
        <v>1</v>
      </c>
      <c r="M5450">
        <v>0</v>
      </c>
      <c r="N5450">
        <v>0</v>
      </c>
      <c r="O5450" s="99">
        <f t="shared" si="171"/>
        <v>1</v>
      </c>
      <c r="P5450" s="88">
        <f t="shared" si="172"/>
        <v>0</v>
      </c>
    </row>
    <row r="5451" spans="1:16" x14ac:dyDescent="0.3">
      <c r="A5451" t="s">
        <v>321</v>
      </c>
      <c r="B5451" s="9" t="s">
        <v>415</v>
      </c>
      <c r="C5451" t="s">
        <v>416</v>
      </c>
      <c r="D5451" t="s">
        <v>66</v>
      </c>
      <c r="E5451" t="s">
        <v>230</v>
      </c>
      <c r="F5451" t="s">
        <v>220</v>
      </c>
      <c r="G5451" t="s">
        <v>273</v>
      </c>
      <c r="H5451" t="s">
        <v>7</v>
      </c>
      <c r="I5451">
        <v>2</v>
      </c>
      <c r="J5451">
        <v>1</v>
      </c>
      <c r="K5451">
        <v>0</v>
      </c>
      <c r="L5451">
        <v>1</v>
      </c>
      <c r="M5451">
        <v>1</v>
      </c>
      <c r="N5451">
        <v>0</v>
      </c>
      <c r="O5451" s="99">
        <f t="shared" si="171"/>
        <v>2</v>
      </c>
      <c r="P5451" s="88">
        <f t="shared" si="172"/>
        <v>0</v>
      </c>
    </row>
    <row r="5452" spans="1:16" x14ac:dyDescent="0.3">
      <c r="A5452" t="s">
        <v>321</v>
      </c>
      <c r="B5452" s="9" t="s">
        <v>415</v>
      </c>
      <c r="C5452" t="s">
        <v>416</v>
      </c>
      <c r="D5452" t="s">
        <v>68</v>
      </c>
      <c r="E5452" t="s">
        <v>231</v>
      </c>
      <c r="F5452" t="s">
        <v>220</v>
      </c>
      <c r="G5452" t="s">
        <v>273</v>
      </c>
      <c r="H5452" t="s">
        <v>4</v>
      </c>
      <c r="I5452">
        <v>2</v>
      </c>
      <c r="J5452">
        <v>1</v>
      </c>
      <c r="K5452">
        <v>1</v>
      </c>
      <c r="L5452">
        <v>0</v>
      </c>
      <c r="M5452">
        <v>1</v>
      </c>
      <c r="N5452">
        <v>0</v>
      </c>
      <c r="O5452" s="99">
        <f t="shared" si="171"/>
        <v>2</v>
      </c>
      <c r="P5452" s="88">
        <f t="shared" si="172"/>
        <v>0</v>
      </c>
    </row>
    <row r="5453" spans="1:16" x14ac:dyDescent="0.3">
      <c r="A5453" t="s">
        <v>321</v>
      </c>
      <c r="B5453" s="9" t="s">
        <v>415</v>
      </c>
      <c r="C5453" t="s">
        <v>416</v>
      </c>
      <c r="D5453" t="s">
        <v>68</v>
      </c>
      <c r="E5453" t="s">
        <v>231</v>
      </c>
      <c r="F5453" t="s">
        <v>220</v>
      </c>
      <c r="G5453" t="s">
        <v>273</v>
      </c>
      <c r="H5453" t="s">
        <v>6</v>
      </c>
      <c r="I5453">
        <v>2</v>
      </c>
      <c r="J5453">
        <v>1</v>
      </c>
      <c r="K5453">
        <v>0</v>
      </c>
      <c r="L5453">
        <v>1</v>
      </c>
      <c r="M5453">
        <v>1</v>
      </c>
      <c r="N5453">
        <v>0</v>
      </c>
      <c r="O5453" s="99">
        <f t="shared" si="171"/>
        <v>2</v>
      </c>
      <c r="P5453" s="88">
        <f t="shared" si="172"/>
        <v>0</v>
      </c>
    </row>
    <row r="5454" spans="1:16" x14ac:dyDescent="0.3">
      <c r="A5454" t="s">
        <v>321</v>
      </c>
      <c r="B5454" s="9" t="s">
        <v>415</v>
      </c>
      <c r="C5454" t="s">
        <v>416</v>
      </c>
      <c r="D5454" t="s">
        <v>70</v>
      </c>
      <c r="E5454" t="s">
        <v>232</v>
      </c>
      <c r="F5454" t="s">
        <v>220</v>
      </c>
      <c r="G5454" t="s">
        <v>272</v>
      </c>
      <c r="H5454" t="s">
        <v>4</v>
      </c>
      <c r="I5454">
        <v>27</v>
      </c>
      <c r="J5454">
        <v>6</v>
      </c>
      <c r="K5454">
        <v>0</v>
      </c>
      <c r="L5454">
        <v>6</v>
      </c>
      <c r="M5454">
        <v>7</v>
      </c>
      <c r="N5454">
        <v>14</v>
      </c>
      <c r="O5454" s="99">
        <f t="shared" si="171"/>
        <v>27</v>
      </c>
      <c r="P5454" s="88">
        <f t="shared" si="172"/>
        <v>14</v>
      </c>
    </row>
    <row r="5455" spans="1:16" x14ac:dyDescent="0.3">
      <c r="A5455" t="s">
        <v>321</v>
      </c>
      <c r="B5455" s="9" t="s">
        <v>415</v>
      </c>
      <c r="C5455" t="s">
        <v>416</v>
      </c>
      <c r="D5455" t="s">
        <v>70</v>
      </c>
      <c r="E5455" t="s">
        <v>232</v>
      </c>
      <c r="F5455" t="s">
        <v>220</v>
      </c>
      <c r="G5455" t="s">
        <v>272</v>
      </c>
      <c r="H5455" t="s">
        <v>5</v>
      </c>
      <c r="I5455">
        <v>8</v>
      </c>
      <c r="J5455">
        <v>1</v>
      </c>
      <c r="K5455">
        <v>0</v>
      </c>
      <c r="L5455">
        <v>1</v>
      </c>
      <c r="M5455">
        <v>6</v>
      </c>
      <c r="N5455">
        <v>1</v>
      </c>
      <c r="O5455" s="99">
        <f t="shared" si="171"/>
        <v>8</v>
      </c>
      <c r="P5455" s="88">
        <f t="shared" si="172"/>
        <v>1</v>
      </c>
    </row>
    <row r="5456" spans="1:16" x14ac:dyDescent="0.3">
      <c r="A5456" t="s">
        <v>321</v>
      </c>
      <c r="B5456" s="9" t="s">
        <v>415</v>
      </c>
      <c r="C5456" t="s">
        <v>416</v>
      </c>
      <c r="D5456" t="s">
        <v>70</v>
      </c>
      <c r="E5456" t="s">
        <v>232</v>
      </c>
      <c r="F5456" t="s">
        <v>220</v>
      </c>
      <c r="G5456" t="s">
        <v>272</v>
      </c>
      <c r="H5456" t="s">
        <v>7</v>
      </c>
      <c r="I5456">
        <v>1</v>
      </c>
      <c r="J5456">
        <v>1</v>
      </c>
      <c r="K5456">
        <v>0</v>
      </c>
      <c r="L5456">
        <v>1</v>
      </c>
      <c r="M5456">
        <v>0</v>
      </c>
      <c r="N5456">
        <v>0</v>
      </c>
      <c r="O5456" s="99">
        <f t="shared" si="171"/>
        <v>1</v>
      </c>
      <c r="P5456" s="88">
        <f t="shared" si="172"/>
        <v>0</v>
      </c>
    </row>
    <row r="5457" spans="1:16" x14ac:dyDescent="0.3">
      <c r="A5457" t="s">
        <v>321</v>
      </c>
      <c r="B5457" s="9" t="s">
        <v>415</v>
      </c>
      <c r="C5457" t="s">
        <v>416</v>
      </c>
      <c r="D5457" t="s">
        <v>72</v>
      </c>
      <c r="E5457" t="s">
        <v>233</v>
      </c>
      <c r="F5457" t="s">
        <v>220</v>
      </c>
      <c r="G5457" t="s">
        <v>273</v>
      </c>
      <c r="H5457" t="s">
        <v>4</v>
      </c>
      <c r="I5457">
        <v>42</v>
      </c>
      <c r="J5457">
        <v>15</v>
      </c>
      <c r="K5457">
        <v>2</v>
      </c>
      <c r="L5457">
        <v>13</v>
      </c>
      <c r="M5457">
        <v>14</v>
      </c>
      <c r="N5457">
        <v>13</v>
      </c>
      <c r="O5457" s="99">
        <f t="shared" si="171"/>
        <v>42</v>
      </c>
      <c r="P5457" s="88">
        <f t="shared" si="172"/>
        <v>13</v>
      </c>
    </row>
    <row r="5458" spans="1:16" x14ac:dyDescent="0.3">
      <c r="A5458" t="s">
        <v>321</v>
      </c>
      <c r="B5458" s="9" t="s">
        <v>415</v>
      </c>
      <c r="C5458" t="s">
        <v>416</v>
      </c>
      <c r="D5458" t="s">
        <v>72</v>
      </c>
      <c r="E5458" t="s">
        <v>233</v>
      </c>
      <c r="F5458" t="s">
        <v>220</v>
      </c>
      <c r="G5458" t="s">
        <v>273</v>
      </c>
      <c r="H5458" t="s">
        <v>5</v>
      </c>
      <c r="I5458">
        <v>6</v>
      </c>
      <c r="J5458">
        <v>3</v>
      </c>
      <c r="K5458">
        <v>0</v>
      </c>
      <c r="L5458">
        <v>3</v>
      </c>
      <c r="M5458">
        <v>2</v>
      </c>
      <c r="N5458">
        <v>1</v>
      </c>
      <c r="O5458" s="99">
        <f t="shared" si="171"/>
        <v>6</v>
      </c>
      <c r="P5458" s="88">
        <f t="shared" si="172"/>
        <v>1</v>
      </c>
    </row>
    <row r="5459" spans="1:16" x14ac:dyDescent="0.3">
      <c r="A5459" t="s">
        <v>321</v>
      </c>
      <c r="B5459" s="9" t="s">
        <v>415</v>
      </c>
      <c r="C5459" t="s">
        <v>416</v>
      </c>
      <c r="D5459" t="s">
        <v>72</v>
      </c>
      <c r="E5459" t="s">
        <v>233</v>
      </c>
      <c r="F5459" t="s">
        <v>220</v>
      </c>
      <c r="G5459" t="s">
        <v>273</v>
      </c>
      <c r="H5459" t="s">
        <v>7</v>
      </c>
      <c r="I5459">
        <v>7</v>
      </c>
      <c r="J5459">
        <v>1</v>
      </c>
      <c r="K5459">
        <v>1</v>
      </c>
      <c r="L5459">
        <v>0</v>
      </c>
      <c r="M5459">
        <v>3</v>
      </c>
      <c r="N5459">
        <v>3</v>
      </c>
      <c r="O5459" s="99">
        <f t="shared" si="171"/>
        <v>7</v>
      </c>
      <c r="P5459" s="88">
        <f t="shared" si="172"/>
        <v>3</v>
      </c>
    </row>
    <row r="5460" spans="1:16" x14ac:dyDescent="0.3">
      <c r="A5460" t="s">
        <v>321</v>
      </c>
      <c r="B5460" s="9" t="s">
        <v>415</v>
      </c>
      <c r="C5460" t="s">
        <v>416</v>
      </c>
      <c r="D5460" t="s">
        <v>72</v>
      </c>
      <c r="E5460" t="s">
        <v>233</v>
      </c>
      <c r="F5460" t="s">
        <v>220</v>
      </c>
      <c r="G5460" t="s">
        <v>273</v>
      </c>
      <c r="H5460" t="s">
        <v>6</v>
      </c>
      <c r="I5460">
        <v>5</v>
      </c>
      <c r="J5460">
        <v>2</v>
      </c>
      <c r="K5460">
        <v>1</v>
      </c>
      <c r="L5460">
        <v>1</v>
      </c>
      <c r="M5460">
        <v>1</v>
      </c>
      <c r="N5460">
        <v>2</v>
      </c>
      <c r="O5460" s="99">
        <f t="shared" si="171"/>
        <v>5</v>
      </c>
      <c r="P5460" s="88">
        <f t="shared" si="172"/>
        <v>2</v>
      </c>
    </row>
    <row r="5461" spans="1:16" x14ac:dyDescent="0.3">
      <c r="A5461" t="s">
        <v>321</v>
      </c>
      <c r="B5461" s="9" t="s">
        <v>415</v>
      </c>
      <c r="C5461" t="s">
        <v>416</v>
      </c>
      <c r="D5461" t="s">
        <v>74</v>
      </c>
      <c r="E5461" t="s">
        <v>326</v>
      </c>
      <c r="F5461" t="s">
        <v>220</v>
      </c>
      <c r="G5461" t="s">
        <v>272</v>
      </c>
      <c r="H5461" t="s">
        <v>4</v>
      </c>
      <c r="I5461">
        <v>13</v>
      </c>
      <c r="J5461">
        <v>11</v>
      </c>
      <c r="K5461">
        <v>5</v>
      </c>
      <c r="L5461">
        <v>6</v>
      </c>
      <c r="M5461">
        <v>2</v>
      </c>
      <c r="N5461">
        <v>0</v>
      </c>
      <c r="O5461" s="99">
        <f t="shared" si="171"/>
        <v>13</v>
      </c>
      <c r="P5461" s="88">
        <f t="shared" si="172"/>
        <v>0</v>
      </c>
    </row>
    <row r="5462" spans="1:16" x14ac:dyDescent="0.3">
      <c r="A5462" t="s">
        <v>321</v>
      </c>
      <c r="B5462" s="9" t="s">
        <v>415</v>
      </c>
      <c r="C5462" t="s">
        <v>416</v>
      </c>
      <c r="D5462" t="s">
        <v>74</v>
      </c>
      <c r="E5462" t="s">
        <v>326</v>
      </c>
      <c r="F5462" t="s">
        <v>220</v>
      </c>
      <c r="G5462" t="s">
        <v>272</v>
      </c>
      <c r="H5462" t="s">
        <v>5</v>
      </c>
      <c r="I5462">
        <v>6</v>
      </c>
      <c r="J5462">
        <v>3</v>
      </c>
      <c r="K5462">
        <v>0</v>
      </c>
      <c r="L5462">
        <v>3</v>
      </c>
      <c r="M5462">
        <v>2</v>
      </c>
      <c r="N5462">
        <v>1</v>
      </c>
      <c r="O5462" s="99">
        <f t="shared" si="171"/>
        <v>6</v>
      </c>
      <c r="P5462" s="88">
        <f t="shared" si="172"/>
        <v>1</v>
      </c>
    </row>
    <row r="5463" spans="1:16" x14ac:dyDescent="0.3">
      <c r="A5463" t="s">
        <v>321</v>
      </c>
      <c r="B5463" s="9" t="s">
        <v>415</v>
      </c>
      <c r="C5463" t="s">
        <v>416</v>
      </c>
      <c r="D5463" t="s">
        <v>74</v>
      </c>
      <c r="E5463" t="s">
        <v>326</v>
      </c>
      <c r="F5463" t="s">
        <v>220</v>
      </c>
      <c r="G5463" t="s">
        <v>272</v>
      </c>
      <c r="H5463" t="s">
        <v>7</v>
      </c>
      <c r="I5463">
        <v>2</v>
      </c>
      <c r="J5463">
        <v>2</v>
      </c>
      <c r="K5463">
        <v>0</v>
      </c>
      <c r="L5463">
        <v>2</v>
      </c>
      <c r="M5463">
        <v>0</v>
      </c>
      <c r="N5463">
        <v>0</v>
      </c>
      <c r="O5463" s="99">
        <f t="shared" si="171"/>
        <v>2</v>
      </c>
      <c r="P5463" s="88">
        <f t="shared" si="172"/>
        <v>0</v>
      </c>
    </row>
    <row r="5464" spans="1:16" x14ac:dyDescent="0.3">
      <c r="A5464" t="s">
        <v>321</v>
      </c>
      <c r="B5464" s="9" t="s">
        <v>415</v>
      </c>
      <c r="C5464" t="s">
        <v>416</v>
      </c>
      <c r="D5464" t="s">
        <v>76</v>
      </c>
      <c r="E5464" t="s">
        <v>234</v>
      </c>
      <c r="F5464" t="s">
        <v>220</v>
      </c>
      <c r="G5464" t="s">
        <v>273</v>
      </c>
      <c r="H5464" t="s">
        <v>4</v>
      </c>
      <c r="I5464">
        <v>14</v>
      </c>
      <c r="J5464">
        <v>5</v>
      </c>
      <c r="K5464">
        <v>3</v>
      </c>
      <c r="L5464">
        <v>2</v>
      </c>
      <c r="M5464">
        <v>6</v>
      </c>
      <c r="N5464">
        <v>3</v>
      </c>
      <c r="O5464" s="99">
        <f t="shared" si="171"/>
        <v>14</v>
      </c>
      <c r="P5464" s="88">
        <f t="shared" si="172"/>
        <v>3</v>
      </c>
    </row>
    <row r="5465" spans="1:16" x14ac:dyDescent="0.3">
      <c r="A5465" t="s">
        <v>321</v>
      </c>
      <c r="B5465" s="9" t="s">
        <v>415</v>
      </c>
      <c r="C5465" t="s">
        <v>416</v>
      </c>
      <c r="D5465" t="s">
        <v>76</v>
      </c>
      <c r="E5465" t="s">
        <v>234</v>
      </c>
      <c r="F5465" t="s">
        <v>220</v>
      </c>
      <c r="G5465" t="s">
        <v>273</v>
      </c>
      <c r="H5465" t="s">
        <v>5</v>
      </c>
      <c r="I5465">
        <v>3</v>
      </c>
      <c r="J5465">
        <v>2</v>
      </c>
      <c r="K5465">
        <v>0</v>
      </c>
      <c r="L5465">
        <v>2</v>
      </c>
      <c r="M5465">
        <v>0</v>
      </c>
      <c r="N5465">
        <v>1</v>
      </c>
      <c r="O5465" s="99">
        <f t="shared" si="171"/>
        <v>3</v>
      </c>
      <c r="P5465" s="88">
        <f t="shared" si="172"/>
        <v>1</v>
      </c>
    </row>
    <row r="5466" spans="1:16" x14ac:dyDescent="0.3">
      <c r="A5466" t="s">
        <v>321</v>
      </c>
      <c r="B5466" s="9" t="s">
        <v>415</v>
      </c>
      <c r="C5466" t="s">
        <v>416</v>
      </c>
      <c r="D5466" t="s">
        <v>76</v>
      </c>
      <c r="E5466" t="s">
        <v>234</v>
      </c>
      <c r="F5466" t="s">
        <v>220</v>
      </c>
      <c r="G5466" t="s">
        <v>273</v>
      </c>
      <c r="H5466" t="s">
        <v>7</v>
      </c>
      <c r="I5466">
        <v>2</v>
      </c>
      <c r="J5466">
        <v>1</v>
      </c>
      <c r="K5466">
        <v>0</v>
      </c>
      <c r="L5466">
        <v>1</v>
      </c>
      <c r="M5466">
        <v>1</v>
      </c>
      <c r="N5466">
        <v>0</v>
      </c>
      <c r="O5466" s="99">
        <f t="shared" si="171"/>
        <v>2</v>
      </c>
      <c r="P5466" s="88">
        <f t="shared" si="172"/>
        <v>0</v>
      </c>
    </row>
    <row r="5467" spans="1:16" x14ac:dyDescent="0.3">
      <c r="A5467" t="s">
        <v>321</v>
      </c>
      <c r="B5467" s="9" t="s">
        <v>415</v>
      </c>
      <c r="C5467" t="s">
        <v>416</v>
      </c>
      <c r="D5467" t="s">
        <v>76</v>
      </c>
      <c r="E5467" t="s">
        <v>234</v>
      </c>
      <c r="F5467" t="s">
        <v>220</v>
      </c>
      <c r="G5467" t="s">
        <v>273</v>
      </c>
      <c r="H5467" t="s">
        <v>6</v>
      </c>
      <c r="I5467">
        <v>3</v>
      </c>
      <c r="J5467">
        <v>2</v>
      </c>
      <c r="K5467">
        <v>1</v>
      </c>
      <c r="L5467">
        <v>1</v>
      </c>
      <c r="M5467">
        <v>1</v>
      </c>
      <c r="N5467">
        <v>0</v>
      </c>
      <c r="O5467" s="99">
        <f t="shared" si="171"/>
        <v>3</v>
      </c>
      <c r="P5467" s="88">
        <f t="shared" si="172"/>
        <v>0</v>
      </c>
    </row>
    <row r="5468" spans="1:16" x14ac:dyDescent="0.3">
      <c r="A5468" t="s">
        <v>321</v>
      </c>
      <c r="B5468" s="9" t="s">
        <v>415</v>
      </c>
      <c r="C5468" t="s">
        <v>416</v>
      </c>
      <c r="D5468" t="s">
        <v>78</v>
      </c>
      <c r="E5468" t="s">
        <v>235</v>
      </c>
      <c r="F5468" t="s">
        <v>220</v>
      </c>
      <c r="G5468" t="s">
        <v>272</v>
      </c>
      <c r="H5468" t="s">
        <v>4</v>
      </c>
      <c r="I5468">
        <v>7</v>
      </c>
      <c r="J5468">
        <v>2</v>
      </c>
      <c r="K5468">
        <v>0</v>
      </c>
      <c r="L5468">
        <v>2</v>
      </c>
      <c r="M5468">
        <v>4</v>
      </c>
      <c r="N5468">
        <v>1</v>
      </c>
      <c r="O5468" s="99">
        <f t="shared" si="171"/>
        <v>7</v>
      </c>
      <c r="P5468" s="88">
        <f t="shared" si="172"/>
        <v>1</v>
      </c>
    </row>
    <row r="5469" spans="1:16" x14ac:dyDescent="0.3">
      <c r="A5469" t="s">
        <v>321</v>
      </c>
      <c r="B5469" s="9" t="s">
        <v>415</v>
      </c>
      <c r="C5469" t="s">
        <v>416</v>
      </c>
      <c r="D5469" t="s">
        <v>78</v>
      </c>
      <c r="E5469" t="s">
        <v>235</v>
      </c>
      <c r="F5469" t="s">
        <v>220</v>
      </c>
      <c r="G5469" t="s">
        <v>272</v>
      </c>
      <c r="H5469" t="s">
        <v>5</v>
      </c>
      <c r="I5469">
        <v>4</v>
      </c>
      <c r="J5469">
        <v>1</v>
      </c>
      <c r="K5469">
        <v>0</v>
      </c>
      <c r="L5469">
        <v>1</v>
      </c>
      <c r="M5469">
        <v>2</v>
      </c>
      <c r="N5469">
        <v>1</v>
      </c>
      <c r="O5469" s="99">
        <f t="shared" si="171"/>
        <v>4</v>
      </c>
      <c r="P5469" s="88">
        <f t="shared" si="172"/>
        <v>1</v>
      </c>
    </row>
    <row r="5470" spans="1:16" x14ac:dyDescent="0.3">
      <c r="A5470" t="s">
        <v>321</v>
      </c>
      <c r="B5470" s="9" t="s">
        <v>415</v>
      </c>
      <c r="C5470" t="s">
        <v>416</v>
      </c>
      <c r="D5470" t="s">
        <v>78</v>
      </c>
      <c r="E5470" t="s">
        <v>235</v>
      </c>
      <c r="F5470" t="s">
        <v>220</v>
      </c>
      <c r="G5470" t="s">
        <v>272</v>
      </c>
      <c r="H5470" t="s">
        <v>7</v>
      </c>
      <c r="I5470">
        <v>5</v>
      </c>
      <c r="J5470">
        <v>3</v>
      </c>
      <c r="K5470">
        <v>1</v>
      </c>
      <c r="L5470">
        <v>2</v>
      </c>
      <c r="M5470">
        <v>0</v>
      </c>
      <c r="N5470">
        <v>2</v>
      </c>
      <c r="O5470" s="99">
        <f t="shared" si="171"/>
        <v>5</v>
      </c>
      <c r="P5470" s="88">
        <f t="shared" si="172"/>
        <v>2</v>
      </c>
    </row>
    <row r="5471" spans="1:16" x14ac:dyDescent="0.3">
      <c r="A5471" t="s">
        <v>321</v>
      </c>
      <c r="B5471" s="9" t="s">
        <v>415</v>
      </c>
      <c r="C5471" t="s">
        <v>416</v>
      </c>
      <c r="D5471" t="s">
        <v>80</v>
      </c>
      <c r="E5471" t="s">
        <v>236</v>
      </c>
      <c r="F5471" t="s">
        <v>220</v>
      </c>
      <c r="G5471" t="s">
        <v>272</v>
      </c>
      <c r="H5471" t="s">
        <v>4</v>
      </c>
      <c r="I5471">
        <v>19</v>
      </c>
      <c r="J5471">
        <v>9</v>
      </c>
      <c r="K5471">
        <v>1</v>
      </c>
      <c r="L5471">
        <v>8</v>
      </c>
      <c r="M5471">
        <v>8</v>
      </c>
      <c r="N5471">
        <v>2</v>
      </c>
      <c r="O5471" s="99">
        <f t="shared" si="171"/>
        <v>19</v>
      </c>
      <c r="P5471" s="88">
        <f t="shared" si="172"/>
        <v>2</v>
      </c>
    </row>
    <row r="5472" spans="1:16" x14ac:dyDescent="0.3">
      <c r="A5472" t="s">
        <v>321</v>
      </c>
      <c r="B5472" s="9" t="s">
        <v>415</v>
      </c>
      <c r="C5472" t="s">
        <v>416</v>
      </c>
      <c r="D5472" t="s">
        <v>80</v>
      </c>
      <c r="E5472" t="s">
        <v>236</v>
      </c>
      <c r="F5472" t="s">
        <v>220</v>
      </c>
      <c r="G5472" t="s">
        <v>272</v>
      </c>
      <c r="H5472" t="s">
        <v>5</v>
      </c>
      <c r="I5472">
        <v>9</v>
      </c>
      <c r="J5472">
        <v>8</v>
      </c>
      <c r="K5472">
        <v>2</v>
      </c>
      <c r="L5472">
        <v>6</v>
      </c>
      <c r="M5472">
        <v>0</v>
      </c>
      <c r="N5472">
        <v>1</v>
      </c>
      <c r="O5472" s="99">
        <f t="shared" si="171"/>
        <v>9</v>
      </c>
      <c r="P5472" s="88">
        <f t="shared" si="172"/>
        <v>1</v>
      </c>
    </row>
    <row r="5473" spans="1:16" x14ac:dyDescent="0.3">
      <c r="A5473" t="s">
        <v>321</v>
      </c>
      <c r="B5473" s="9" t="s">
        <v>415</v>
      </c>
      <c r="C5473" t="s">
        <v>416</v>
      </c>
      <c r="D5473" t="s">
        <v>80</v>
      </c>
      <c r="E5473" t="s">
        <v>236</v>
      </c>
      <c r="F5473" t="s">
        <v>220</v>
      </c>
      <c r="G5473" t="s">
        <v>272</v>
      </c>
      <c r="H5473" t="s">
        <v>7</v>
      </c>
      <c r="I5473">
        <v>2</v>
      </c>
      <c r="J5473">
        <v>0</v>
      </c>
      <c r="K5473">
        <v>0</v>
      </c>
      <c r="L5473">
        <v>0</v>
      </c>
      <c r="M5473">
        <v>2</v>
      </c>
      <c r="N5473">
        <v>0</v>
      </c>
      <c r="O5473" s="99">
        <f t="shared" si="171"/>
        <v>2</v>
      </c>
      <c r="P5473" s="88">
        <f t="shared" si="172"/>
        <v>0</v>
      </c>
    </row>
    <row r="5474" spans="1:16" x14ac:dyDescent="0.3">
      <c r="A5474" t="s">
        <v>321</v>
      </c>
      <c r="B5474" s="9" t="s">
        <v>415</v>
      </c>
      <c r="C5474" t="s">
        <v>416</v>
      </c>
      <c r="D5474" t="s">
        <v>80</v>
      </c>
      <c r="E5474" t="s">
        <v>236</v>
      </c>
      <c r="F5474" t="s">
        <v>220</v>
      </c>
      <c r="G5474" t="s">
        <v>272</v>
      </c>
      <c r="H5474" t="s">
        <v>6</v>
      </c>
      <c r="I5474">
        <v>5</v>
      </c>
      <c r="J5474">
        <v>4</v>
      </c>
      <c r="K5474">
        <v>1</v>
      </c>
      <c r="L5474">
        <v>3</v>
      </c>
      <c r="M5474">
        <v>1</v>
      </c>
      <c r="N5474">
        <v>0</v>
      </c>
      <c r="O5474" s="99">
        <f t="shared" si="171"/>
        <v>5</v>
      </c>
      <c r="P5474" s="88">
        <f t="shared" si="172"/>
        <v>0</v>
      </c>
    </row>
    <row r="5475" spans="1:16" x14ac:dyDescent="0.3">
      <c r="A5475" t="s">
        <v>321</v>
      </c>
      <c r="B5475" s="9" t="s">
        <v>415</v>
      </c>
      <c r="C5475" t="s">
        <v>416</v>
      </c>
      <c r="D5475" t="s">
        <v>82</v>
      </c>
      <c r="E5475" t="s">
        <v>237</v>
      </c>
      <c r="F5475" t="s">
        <v>220</v>
      </c>
      <c r="G5475" t="s">
        <v>272</v>
      </c>
      <c r="H5475" t="s">
        <v>4</v>
      </c>
      <c r="I5475">
        <v>8</v>
      </c>
      <c r="J5475">
        <v>5</v>
      </c>
      <c r="K5475">
        <v>1</v>
      </c>
      <c r="L5475">
        <v>4</v>
      </c>
      <c r="M5475">
        <v>3</v>
      </c>
      <c r="N5475">
        <v>0</v>
      </c>
      <c r="O5475" s="99">
        <f t="shared" si="171"/>
        <v>8</v>
      </c>
      <c r="P5475" s="88">
        <f t="shared" si="172"/>
        <v>0</v>
      </c>
    </row>
    <row r="5476" spans="1:16" x14ac:dyDescent="0.3">
      <c r="A5476" t="s">
        <v>321</v>
      </c>
      <c r="B5476" s="9" t="s">
        <v>415</v>
      </c>
      <c r="C5476" t="s">
        <v>416</v>
      </c>
      <c r="D5476" t="s">
        <v>82</v>
      </c>
      <c r="E5476" t="s">
        <v>237</v>
      </c>
      <c r="F5476" t="s">
        <v>220</v>
      </c>
      <c r="G5476" t="s">
        <v>272</v>
      </c>
      <c r="H5476" t="s">
        <v>5</v>
      </c>
      <c r="I5476">
        <v>1</v>
      </c>
      <c r="J5476">
        <v>0</v>
      </c>
      <c r="K5476">
        <v>0</v>
      </c>
      <c r="L5476">
        <v>0</v>
      </c>
      <c r="M5476">
        <v>1</v>
      </c>
      <c r="N5476">
        <v>0</v>
      </c>
      <c r="O5476" s="99">
        <f t="shared" si="171"/>
        <v>1</v>
      </c>
      <c r="P5476" s="88">
        <f t="shared" si="172"/>
        <v>0</v>
      </c>
    </row>
    <row r="5477" spans="1:16" x14ac:dyDescent="0.3">
      <c r="A5477" t="s">
        <v>321</v>
      </c>
      <c r="B5477" s="9" t="s">
        <v>415</v>
      </c>
      <c r="C5477" t="s">
        <v>416</v>
      </c>
      <c r="D5477" t="s">
        <v>82</v>
      </c>
      <c r="E5477" t="s">
        <v>237</v>
      </c>
      <c r="F5477" t="s">
        <v>220</v>
      </c>
      <c r="G5477" t="s">
        <v>272</v>
      </c>
      <c r="H5477" t="s">
        <v>7</v>
      </c>
      <c r="I5477">
        <v>2</v>
      </c>
      <c r="J5477">
        <v>2</v>
      </c>
      <c r="K5477">
        <v>1</v>
      </c>
      <c r="L5477">
        <v>1</v>
      </c>
      <c r="M5477">
        <v>0</v>
      </c>
      <c r="N5477">
        <v>0</v>
      </c>
      <c r="O5477" s="99">
        <f t="shared" si="171"/>
        <v>2</v>
      </c>
      <c r="P5477" s="88">
        <f t="shared" si="172"/>
        <v>0</v>
      </c>
    </row>
    <row r="5478" spans="1:16" x14ac:dyDescent="0.3">
      <c r="A5478" t="s">
        <v>321</v>
      </c>
      <c r="B5478" s="9" t="s">
        <v>415</v>
      </c>
      <c r="C5478" t="s">
        <v>416</v>
      </c>
      <c r="D5478" t="s">
        <v>82</v>
      </c>
      <c r="E5478" t="s">
        <v>237</v>
      </c>
      <c r="F5478" t="s">
        <v>220</v>
      </c>
      <c r="G5478" t="s">
        <v>272</v>
      </c>
      <c r="H5478" t="s">
        <v>6</v>
      </c>
      <c r="I5478">
        <v>2</v>
      </c>
      <c r="J5478">
        <v>2</v>
      </c>
      <c r="K5478">
        <v>1</v>
      </c>
      <c r="L5478">
        <v>1</v>
      </c>
      <c r="M5478">
        <v>0</v>
      </c>
      <c r="N5478">
        <v>0</v>
      </c>
      <c r="O5478" s="99">
        <f t="shared" si="171"/>
        <v>2</v>
      </c>
      <c r="P5478" s="88">
        <f t="shared" si="172"/>
        <v>0</v>
      </c>
    </row>
    <row r="5479" spans="1:16" x14ac:dyDescent="0.3">
      <c r="A5479" t="s">
        <v>321</v>
      </c>
      <c r="B5479" s="9" t="s">
        <v>415</v>
      </c>
      <c r="C5479" t="s">
        <v>416</v>
      </c>
      <c r="D5479" t="s">
        <v>84</v>
      </c>
      <c r="E5479" t="s">
        <v>238</v>
      </c>
      <c r="F5479" t="s">
        <v>239</v>
      </c>
      <c r="G5479" t="s">
        <v>271</v>
      </c>
      <c r="H5479" t="s">
        <v>4</v>
      </c>
      <c r="I5479">
        <v>173</v>
      </c>
      <c r="J5479">
        <v>93</v>
      </c>
      <c r="K5479">
        <v>8</v>
      </c>
      <c r="L5479">
        <v>85</v>
      </c>
      <c r="M5479">
        <v>59</v>
      </c>
      <c r="N5479">
        <v>21</v>
      </c>
      <c r="O5479" s="99">
        <f t="shared" si="171"/>
        <v>173</v>
      </c>
      <c r="P5479" s="88">
        <f t="shared" si="172"/>
        <v>21</v>
      </c>
    </row>
    <row r="5480" spans="1:16" x14ac:dyDescent="0.3">
      <c r="A5480" t="s">
        <v>321</v>
      </c>
      <c r="B5480" s="9" t="s">
        <v>415</v>
      </c>
      <c r="C5480" t="s">
        <v>416</v>
      </c>
      <c r="D5480" t="s">
        <v>84</v>
      </c>
      <c r="E5480" t="s">
        <v>238</v>
      </c>
      <c r="F5480" t="s">
        <v>239</v>
      </c>
      <c r="G5480" t="s">
        <v>271</v>
      </c>
      <c r="H5480" t="s">
        <v>5</v>
      </c>
      <c r="I5480">
        <v>26</v>
      </c>
      <c r="J5480">
        <v>6</v>
      </c>
      <c r="K5480">
        <v>0</v>
      </c>
      <c r="L5480">
        <v>6</v>
      </c>
      <c r="M5480">
        <v>14</v>
      </c>
      <c r="N5480">
        <v>6</v>
      </c>
      <c r="O5480" s="99">
        <f t="shared" si="171"/>
        <v>26</v>
      </c>
      <c r="P5480" s="88">
        <f t="shared" si="172"/>
        <v>6</v>
      </c>
    </row>
    <row r="5481" spans="1:16" x14ac:dyDescent="0.3">
      <c r="A5481" t="s">
        <v>321</v>
      </c>
      <c r="B5481" s="9" t="s">
        <v>415</v>
      </c>
      <c r="C5481" t="s">
        <v>416</v>
      </c>
      <c r="D5481" t="s">
        <v>84</v>
      </c>
      <c r="E5481" t="s">
        <v>238</v>
      </c>
      <c r="F5481" t="s">
        <v>239</v>
      </c>
      <c r="G5481" t="s">
        <v>271</v>
      </c>
      <c r="H5481" t="s">
        <v>7</v>
      </c>
      <c r="I5481">
        <v>17</v>
      </c>
      <c r="J5481">
        <v>13</v>
      </c>
      <c r="K5481">
        <v>4</v>
      </c>
      <c r="L5481">
        <v>9</v>
      </c>
      <c r="M5481">
        <v>3</v>
      </c>
      <c r="N5481">
        <v>1</v>
      </c>
      <c r="O5481" s="99">
        <f t="shared" si="171"/>
        <v>17</v>
      </c>
      <c r="P5481" s="88">
        <f t="shared" si="172"/>
        <v>1</v>
      </c>
    </row>
    <row r="5482" spans="1:16" x14ac:dyDescent="0.3">
      <c r="A5482" t="s">
        <v>321</v>
      </c>
      <c r="B5482" s="9" t="s">
        <v>415</v>
      </c>
      <c r="C5482" t="s">
        <v>416</v>
      </c>
      <c r="D5482" t="s">
        <v>84</v>
      </c>
      <c r="E5482" t="s">
        <v>238</v>
      </c>
      <c r="F5482" t="s">
        <v>239</v>
      </c>
      <c r="G5482" t="s">
        <v>271</v>
      </c>
      <c r="H5482" t="s">
        <v>6</v>
      </c>
      <c r="I5482">
        <v>6</v>
      </c>
      <c r="J5482">
        <v>4</v>
      </c>
      <c r="K5482">
        <v>1</v>
      </c>
      <c r="L5482">
        <v>3</v>
      </c>
      <c r="M5482">
        <v>2</v>
      </c>
      <c r="N5482">
        <v>0</v>
      </c>
      <c r="O5482" s="99">
        <f t="shared" si="171"/>
        <v>6</v>
      </c>
      <c r="P5482" s="88">
        <f t="shared" si="172"/>
        <v>0</v>
      </c>
    </row>
    <row r="5483" spans="1:16" x14ac:dyDescent="0.3">
      <c r="A5483" t="s">
        <v>321</v>
      </c>
      <c r="B5483" s="9" t="s">
        <v>415</v>
      </c>
      <c r="C5483" t="s">
        <v>416</v>
      </c>
      <c r="D5483" t="s">
        <v>86</v>
      </c>
      <c r="E5483" t="s">
        <v>240</v>
      </c>
      <c r="F5483" t="s">
        <v>239</v>
      </c>
      <c r="G5483" t="s">
        <v>271</v>
      </c>
      <c r="H5483" t="s">
        <v>4</v>
      </c>
      <c r="I5483">
        <v>123</v>
      </c>
      <c r="J5483">
        <v>47</v>
      </c>
      <c r="K5483">
        <v>5</v>
      </c>
      <c r="L5483">
        <v>42</v>
      </c>
      <c r="M5483">
        <v>24</v>
      </c>
      <c r="N5483">
        <v>52</v>
      </c>
      <c r="O5483" s="99">
        <f t="shared" si="171"/>
        <v>123</v>
      </c>
      <c r="P5483" s="88">
        <f t="shared" si="172"/>
        <v>52</v>
      </c>
    </row>
    <row r="5484" spans="1:16" x14ac:dyDescent="0.3">
      <c r="A5484" t="s">
        <v>321</v>
      </c>
      <c r="B5484" s="9" t="s">
        <v>415</v>
      </c>
      <c r="C5484" t="s">
        <v>416</v>
      </c>
      <c r="D5484" t="s">
        <v>86</v>
      </c>
      <c r="E5484" t="s">
        <v>240</v>
      </c>
      <c r="F5484" t="s">
        <v>239</v>
      </c>
      <c r="G5484" t="s">
        <v>271</v>
      </c>
      <c r="H5484" t="s">
        <v>5</v>
      </c>
      <c r="I5484">
        <v>14</v>
      </c>
      <c r="J5484">
        <v>7</v>
      </c>
      <c r="K5484">
        <v>2</v>
      </c>
      <c r="L5484">
        <v>5</v>
      </c>
      <c r="M5484">
        <v>3</v>
      </c>
      <c r="N5484">
        <v>4</v>
      </c>
      <c r="O5484" s="99">
        <f t="shared" si="171"/>
        <v>14</v>
      </c>
      <c r="P5484" s="88">
        <f t="shared" si="172"/>
        <v>4</v>
      </c>
    </row>
    <row r="5485" spans="1:16" x14ac:dyDescent="0.3">
      <c r="A5485" t="s">
        <v>321</v>
      </c>
      <c r="B5485" s="9" t="s">
        <v>415</v>
      </c>
      <c r="C5485" t="s">
        <v>416</v>
      </c>
      <c r="D5485" t="s">
        <v>86</v>
      </c>
      <c r="E5485" t="s">
        <v>240</v>
      </c>
      <c r="F5485" t="s">
        <v>239</v>
      </c>
      <c r="G5485" t="s">
        <v>271</v>
      </c>
      <c r="H5485" t="s">
        <v>7</v>
      </c>
      <c r="I5485">
        <v>3</v>
      </c>
      <c r="J5485">
        <v>2</v>
      </c>
      <c r="K5485">
        <v>2</v>
      </c>
      <c r="L5485">
        <v>0</v>
      </c>
      <c r="M5485">
        <v>1</v>
      </c>
      <c r="N5485">
        <v>0</v>
      </c>
      <c r="O5485" s="99">
        <f t="shared" si="171"/>
        <v>3</v>
      </c>
      <c r="P5485" s="88">
        <f t="shared" si="172"/>
        <v>0</v>
      </c>
    </row>
    <row r="5486" spans="1:16" x14ac:dyDescent="0.3">
      <c r="A5486" t="s">
        <v>321</v>
      </c>
      <c r="B5486" s="9" t="s">
        <v>415</v>
      </c>
      <c r="C5486" t="s">
        <v>416</v>
      </c>
      <c r="D5486" t="s">
        <v>86</v>
      </c>
      <c r="E5486" t="s">
        <v>240</v>
      </c>
      <c r="F5486" t="s">
        <v>239</v>
      </c>
      <c r="G5486" t="s">
        <v>271</v>
      </c>
      <c r="H5486" t="s">
        <v>6</v>
      </c>
      <c r="I5486">
        <v>6</v>
      </c>
      <c r="J5486">
        <v>2</v>
      </c>
      <c r="K5486">
        <v>1</v>
      </c>
      <c r="L5486">
        <v>1</v>
      </c>
      <c r="M5486">
        <v>3</v>
      </c>
      <c r="N5486">
        <v>1</v>
      </c>
      <c r="O5486" s="99">
        <f t="shared" si="171"/>
        <v>6</v>
      </c>
      <c r="P5486" s="88">
        <f t="shared" si="172"/>
        <v>1</v>
      </c>
    </row>
    <row r="5487" spans="1:16" x14ac:dyDescent="0.3">
      <c r="A5487" t="s">
        <v>321</v>
      </c>
      <c r="B5487" s="9" t="s">
        <v>415</v>
      </c>
      <c r="C5487" t="s">
        <v>416</v>
      </c>
      <c r="D5487" t="s">
        <v>88</v>
      </c>
      <c r="E5487" t="s">
        <v>241</v>
      </c>
      <c r="F5487" t="s">
        <v>220</v>
      </c>
      <c r="G5487" t="s">
        <v>271</v>
      </c>
      <c r="H5487" t="s">
        <v>4</v>
      </c>
      <c r="I5487">
        <v>13</v>
      </c>
      <c r="J5487">
        <v>9</v>
      </c>
      <c r="K5487">
        <v>2</v>
      </c>
      <c r="L5487">
        <v>7</v>
      </c>
      <c r="M5487">
        <v>4</v>
      </c>
      <c r="N5487">
        <v>0</v>
      </c>
      <c r="O5487" s="99">
        <f t="shared" si="171"/>
        <v>13</v>
      </c>
      <c r="P5487" s="88">
        <f t="shared" si="172"/>
        <v>0</v>
      </c>
    </row>
    <row r="5488" spans="1:16" x14ac:dyDescent="0.3">
      <c r="A5488" t="s">
        <v>321</v>
      </c>
      <c r="B5488" s="9" t="s">
        <v>415</v>
      </c>
      <c r="C5488" t="s">
        <v>416</v>
      </c>
      <c r="D5488" t="s">
        <v>88</v>
      </c>
      <c r="E5488" t="s">
        <v>241</v>
      </c>
      <c r="F5488" t="s">
        <v>220</v>
      </c>
      <c r="G5488" t="s">
        <v>271</v>
      </c>
      <c r="H5488" t="s">
        <v>5</v>
      </c>
      <c r="I5488">
        <v>3</v>
      </c>
      <c r="J5488">
        <v>1</v>
      </c>
      <c r="K5488">
        <v>0</v>
      </c>
      <c r="L5488">
        <v>1</v>
      </c>
      <c r="M5488">
        <v>1</v>
      </c>
      <c r="N5488">
        <v>1</v>
      </c>
      <c r="O5488" s="99">
        <f t="shared" si="171"/>
        <v>3</v>
      </c>
      <c r="P5488" s="88">
        <f t="shared" si="172"/>
        <v>1</v>
      </c>
    </row>
    <row r="5489" spans="1:16" x14ac:dyDescent="0.3">
      <c r="A5489" t="s">
        <v>321</v>
      </c>
      <c r="B5489" s="9" t="s">
        <v>415</v>
      </c>
      <c r="C5489" t="s">
        <v>416</v>
      </c>
      <c r="D5489" t="s">
        <v>88</v>
      </c>
      <c r="E5489" t="s">
        <v>241</v>
      </c>
      <c r="F5489" t="s">
        <v>220</v>
      </c>
      <c r="G5489" t="s">
        <v>271</v>
      </c>
      <c r="H5489" t="s">
        <v>7</v>
      </c>
      <c r="I5489">
        <v>1</v>
      </c>
      <c r="J5489">
        <v>1</v>
      </c>
      <c r="K5489">
        <v>0</v>
      </c>
      <c r="L5489">
        <v>1</v>
      </c>
      <c r="M5489">
        <v>0</v>
      </c>
      <c r="N5489">
        <v>0</v>
      </c>
      <c r="O5489" s="99">
        <f t="shared" si="171"/>
        <v>1</v>
      </c>
      <c r="P5489" s="88">
        <f t="shared" si="172"/>
        <v>0</v>
      </c>
    </row>
    <row r="5490" spans="1:16" x14ac:dyDescent="0.3">
      <c r="A5490" t="s">
        <v>321</v>
      </c>
      <c r="B5490" s="9" t="s">
        <v>415</v>
      </c>
      <c r="C5490" t="s">
        <v>416</v>
      </c>
      <c r="D5490" t="s">
        <v>88</v>
      </c>
      <c r="E5490" t="s">
        <v>241</v>
      </c>
      <c r="F5490" t="s">
        <v>220</v>
      </c>
      <c r="G5490" t="s">
        <v>271</v>
      </c>
      <c r="H5490" t="s">
        <v>6</v>
      </c>
      <c r="I5490">
        <v>3</v>
      </c>
      <c r="J5490">
        <v>2</v>
      </c>
      <c r="K5490">
        <v>0</v>
      </c>
      <c r="L5490">
        <v>2</v>
      </c>
      <c r="M5490">
        <v>1</v>
      </c>
      <c r="N5490">
        <v>0</v>
      </c>
      <c r="O5490" s="99">
        <f t="shared" si="171"/>
        <v>3</v>
      </c>
      <c r="P5490" s="88">
        <f t="shared" si="172"/>
        <v>0</v>
      </c>
    </row>
    <row r="5491" spans="1:16" x14ac:dyDescent="0.3">
      <c r="A5491" t="s">
        <v>321</v>
      </c>
      <c r="B5491" s="9" t="s">
        <v>415</v>
      </c>
      <c r="C5491" t="s">
        <v>416</v>
      </c>
      <c r="D5491" t="s">
        <v>90</v>
      </c>
      <c r="E5491" t="s">
        <v>242</v>
      </c>
      <c r="F5491" t="s">
        <v>220</v>
      </c>
      <c r="G5491" t="s">
        <v>272</v>
      </c>
      <c r="H5491" t="s">
        <v>4</v>
      </c>
      <c r="I5491">
        <v>8</v>
      </c>
      <c r="J5491">
        <v>5</v>
      </c>
      <c r="K5491">
        <v>2</v>
      </c>
      <c r="L5491">
        <v>3</v>
      </c>
      <c r="M5491">
        <v>3</v>
      </c>
      <c r="N5491">
        <v>0</v>
      </c>
      <c r="O5491" s="99">
        <f t="shared" si="171"/>
        <v>8</v>
      </c>
      <c r="P5491" s="88">
        <f t="shared" si="172"/>
        <v>0</v>
      </c>
    </row>
    <row r="5492" spans="1:16" x14ac:dyDescent="0.3">
      <c r="A5492" t="s">
        <v>321</v>
      </c>
      <c r="B5492" s="9" t="s">
        <v>415</v>
      </c>
      <c r="C5492" t="s">
        <v>416</v>
      </c>
      <c r="D5492" t="s">
        <v>90</v>
      </c>
      <c r="E5492" t="s">
        <v>242</v>
      </c>
      <c r="F5492" t="s">
        <v>220</v>
      </c>
      <c r="G5492" t="s">
        <v>272</v>
      </c>
      <c r="H5492" t="s">
        <v>5</v>
      </c>
      <c r="I5492">
        <v>5</v>
      </c>
      <c r="J5492">
        <v>2</v>
      </c>
      <c r="K5492">
        <v>0</v>
      </c>
      <c r="L5492">
        <v>2</v>
      </c>
      <c r="M5492">
        <v>1</v>
      </c>
      <c r="N5492">
        <v>2</v>
      </c>
      <c r="O5492" s="99">
        <f t="shared" si="171"/>
        <v>5</v>
      </c>
      <c r="P5492" s="88">
        <f t="shared" si="172"/>
        <v>2</v>
      </c>
    </row>
    <row r="5493" spans="1:16" x14ac:dyDescent="0.3">
      <c r="A5493" t="s">
        <v>321</v>
      </c>
      <c r="B5493" s="9" t="s">
        <v>415</v>
      </c>
      <c r="C5493" t="s">
        <v>416</v>
      </c>
      <c r="D5493" t="s">
        <v>90</v>
      </c>
      <c r="E5493" t="s">
        <v>242</v>
      </c>
      <c r="F5493" t="s">
        <v>220</v>
      </c>
      <c r="G5493" t="s">
        <v>272</v>
      </c>
      <c r="H5493" t="s">
        <v>7</v>
      </c>
      <c r="I5493">
        <v>7</v>
      </c>
      <c r="J5493">
        <v>6</v>
      </c>
      <c r="K5493">
        <v>4</v>
      </c>
      <c r="L5493">
        <v>2</v>
      </c>
      <c r="M5493">
        <v>1</v>
      </c>
      <c r="N5493">
        <v>0</v>
      </c>
      <c r="O5493" s="99">
        <f t="shared" si="171"/>
        <v>7</v>
      </c>
      <c r="P5493" s="88">
        <f t="shared" si="172"/>
        <v>0</v>
      </c>
    </row>
    <row r="5494" spans="1:16" x14ac:dyDescent="0.3">
      <c r="A5494" t="s">
        <v>321</v>
      </c>
      <c r="B5494" s="9" t="s">
        <v>415</v>
      </c>
      <c r="C5494" t="s">
        <v>416</v>
      </c>
      <c r="D5494" t="s">
        <v>90</v>
      </c>
      <c r="E5494" t="s">
        <v>242</v>
      </c>
      <c r="F5494" t="s">
        <v>220</v>
      </c>
      <c r="G5494" t="s">
        <v>272</v>
      </c>
      <c r="H5494" t="s">
        <v>6</v>
      </c>
      <c r="I5494">
        <v>4</v>
      </c>
      <c r="J5494">
        <v>3</v>
      </c>
      <c r="K5494">
        <v>0</v>
      </c>
      <c r="L5494">
        <v>3</v>
      </c>
      <c r="M5494">
        <v>1</v>
      </c>
      <c r="N5494">
        <v>0</v>
      </c>
      <c r="O5494" s="99">
        <f t="shared" si="171"/>
        <v>4</v>
      </c>
      <c r="P5494" s="88">
        <f t="shared" si="172"/>
        <v>0</v>
      </c>
    </row>
    <row r="5495" spans="1:16" x14ac:dyDescent="0.3">
      <c r="A5495" t="s">
        <v>321</v>
      </c>
      <c r="B5495" s="9" t="s">
        <v>415</v>
      </c>
      <c r="C5495" t="s">
        <v>416</v>
      </c>
      <c r="D5495" t="s">
        <v>92</v>
      </c>
      <c r="E5495" t="s">
        <v>243</v>
      </c>
      <c r="F5495" t="s">
        <v>220</v>
      </c>
      <c r="G5495" t="s">
        <v>271</v>
      </c>
      <c r="H5495" t="s">
        <v>4</v>
      </c>
      <c r="I5495">
        <v>19</v>
      </c>
      <c r="J5495">
        <v>17</v>
      </c>
      <c r="K5495">
        <v>0</v>
      </c>
      <c r="L5495">
        <v>17</v>
      </c>
      <c r="M5495">
        <v>2</v>
      </c>
      <c r="N5495">
        <v>0</v>
      </c>
      <c r="O5495" s="99">
        <f t="shared" si="171"/>
        <v>19</v>
      </c>
      <c r="P5495" s="88">
        <f t="shared" si="172"/>
        <v>0</v>
      </c>
    </row>
    <row r="5496" spans="1:16" x14ac:dyDescent="0.3">
      <c r="A5496" t="s">
        <v>321</v>
      </c>
      <c r="B5496" s="9" t="s">
        <v>415</v>
      </c>
      <c r="C5496" t="s">
        <v>416</v>
      </c>
      <c r="D5496" t="s">
        <v>92</v>
      </c>
      <c r="E5496" t="s">
        <v>243</v>
      </c>
      <c r="F5496" t="s">
        <v>220</v>
      </c>
      <c r="G5496" t="s">
        <v>271</v>
      </c>
      <c r="H5496" t="s">
        <v>5</v>
      </c>
      <c r="I5496">
        <v>1</v>
      </c>
      <c r="J5496">
        <v>0</v>
      </c>
      <c r="K5496">
        <v>0</v>
      </c>
      <c r="L5496">
        <v>0</v>
      </c>
      <c r="M5496">
        <v>1</v>
      </c>
      <c r="N5496">
        <v>0</v>
      </c>
      <c r="O5496" s="99">
        <f t="shared" si="171"/>
        <v>1</v>
      </c>
      <c r="P5496" s="88">
        <f t="shared" si="172"/>
        <v>0</v>
      </c>
    </row>
    <row r="5497" spans="1:16" x14ac:dyDescent="0.3">
      <c r="A5497" t="s">
        <v>321</v>
      </c>
      <c r="B5497" s="9" t="s">
        <v>415</v>
      </c>
      <c r="C5497" t="s">
        <v>416</v>
      </c>
      <c r="D5497" t="s">
        <v>92</v>
      </c>
      <c r="E5497" t="s">
        <v>243</v>
      </c>
      <c r="F5497" t="s">
        <v>220</v>
      </c>
      <c r="G5497" t="s">
        <v>271</v>
      </c>
      <c r="H5497" t="s">
        <v>7</v>
      </c>
      <c r="I5497">
        <v>2</v>
      </c>
      <c r="J5497">
        <v>1</v>
      </c>
      <c r="K5497">
        <v>0</v>
      </c>
      <c r="L5497">
        <v>1</v>
      </c>
      <c r="M5497">
        <v>1</v>
      </c>
      <c r="N5497">
        <v>0</v>
      </c>
      <c r="O5497" s="99">
        <f t="shared" si="171"/>
        <v>2</v>
      </c>
      <c r="P5497" s="88">
        <f t="shared" si="172"/>
        <v>0</v>
      </c>
    </row>
    <row r="5498" spans="1:16" x14ac:dyDescent="0.3">
      <c r="A5498" t="s">
        <v>321</v>
      </c>
      <c r="B5498" s="9" t="s">
        <v>415</v>
      </c>
      <c r="C5498" t="s">
        <v>416</v>
      </c>
      <c r="D5498" t="s">
        <v>92</v>
      </c>
      <c r="E5498" t="s">
        <v>243</v>
      </c>
      <c r="F5498" t="s">
        <v>220</v>
      </c>
      <c r="G5498" t="s">
        <v>271</v>
      </c>
      <c r="H5498" t="s">
        <v>6</v>
      </c>
      <c r="I5498">
        <v>1</v>
      </c>
      <c r="J5498">
        <v>1</v>
      </c>
      <c r="K5498">
        <v>0</v>
      </c>
      <c r="L5498">
        <v>1</v>
      </c>
      <c r="M5498">
        <v>0</v>
      </c>
      <c r="N5498">
        <v>0</v>
      </c>
      <c r="O5498" s="99">
        <f t="shared" si="171"/>
        <v>1</v>
      </c>
      <c r="P5498" s="88">
        <f t="shared" si="172"/>
        <v>0</v>
      </c>
    </row>
    <row r="5499" spans="1:16" x14ac:dyDescent="0.3">
      <c r="A5499" t="s">
        <v>321</v>
      </c>
      <c r="B5499" s="9" t="s">
        <v>415</v>
      </c>
      <c r="C5499" t="s">
        <v>416</v>
      </c>
      <c r="D5499" t="s">
        <v>94</v>
      </c>
      <c r="E5499" t="s">
        <v>244</v>
      </c>
      <c r="F5499" t="s">
        <v>220</v>
      </c>
      <c r="G5499" t="s">
        <v>272</v>
      </c>
      <c r="H5499" t="s">
        <v>4</v>
      </c>
      <c r="I5499">
        <v>26</v>
      </c>
      <c r="J5499">
        <v>7</v>
      </c>
      <c r="K5499">
        <v>0</v>
      </c>
      <c r="L5499">
        <v>7</v>
      </c>
      <c r="M5499">
        <v>5</v>
      </c>
      <c r="N5499">
        <v>14</v>
      </c>
      <c r="O5499" s="99">
        <f t="shared" si="171"/>
        <v>26</v>
      </c>
      <c r="P5499" s="88">
        <f t="shared" si="172"/>
        <v>14</v>
      </c>
    </row>
    <row r="5500" spans="1:16" x14ac:dyDescent="0.3">
      <c r="A5500" t="s">
        <v>321</v>
      </c>
      <c r="B5500" s="9" t="s">
        <v>415</v>
      </c>
      <c r="C5500" t="s">
        <v>416</v>
      </c>
      <c r="D5500" t="s">
        <v>94</v>
      </c>
      <c r="E5500" t="s">
        <v>244</v>
      </c>
      <c r="F5500" t="s">
        <v>220</v>
      </c>
      <c r="G5500" t="s">
        <v>272</v>
      </c>
      <c r="H5500" t="s">
        <v>5</v>
      </c>
      <c r="I5500">
        <v>4</v>
      </c>
      <c r="J5500">
        <v>0</v>
      </c>
      <c r="K5500">
        <v>0</v>
      </c>
      <c r="L5500">
        <v>0</v>
      </c>
      <c r="M5500">
        <v>3</v>
      </c>
      <c r="N5500">
        <v>1</v>
      </c>
      <c r="O5500" s="99">
        <f t="shared" si="171"/>
        <v>4</v>
      </c>
      <c r="P5500" s="88">
        <f t="shared" si="172"/>
        <v>1</v>
      </c>
    </row>
    <row r="5501" spans="1:16" x14ac:dyDescent="0.3">
      <c r="A5501" t="s">
        <v>321</v>
      </c>
      <c r="B5501" s="9" t="s">
        <v>415</v>
      </c>
      <c r="C5501" t="s">
        <v>416</v>
      </c>
      <c r="D5501" t="s">
        <v>94</v>
      </c>
      <c r="E5501" t="s">
        <v>244</v>
      </c>
      <c r="F5501" t="s">
        <v>220</v>
      </c>
      <c r="G5501" t="s">
        <v>272</v>
      </c>
      <c r="H5501" t="s">
        <v>7</v>
      </c>
      <c r="I5501">
        <v>2</v>
      </c>
      <c r="J5501">
        <v>0</v>
      </c>
      <c r="K5501">
        <v>0</v>
      </c>
      <c r="L5501">
        <v>0</v>
      </c>
      <c r="M5501">
        <v>1</v>
      </c>
      <c r="N5501">
        <v>1</v>
      </c>
      <c r="O5501" s="99">
        <f t="shared" si="171"/>
        <v>2</v>
      </c>
      <c r="P5501" s="88">
        <f t="shared" si="172"/>
        <v>1</v>
      </c>
    </row>
    <row r="5502" spans="1:16" x14ac:dyDescent="0.3">
      <c r="A5502" t="s">
        <v>321</v>
      </c>
      <c r="B5502" s="9" t="s">
        <v>415</v>
      </c>
      <c r="C5502" t="s">
        <v>416</v>
      </c>
      <c r="D5502" t="s">
        <v>94</v>
      </c>
      <c r="E5502" t="s">
        <v>244</v>
      </c>
      <c r="F5502" t="s">
        <v>220</v>
      </c>
      <c r="G5502" t="s">
        <v>272</v>
      </c>
      <c r="H5502" t="s">
        <v>6</v>
      </c>
      <c r="I5502">
        <v>2</v>
      </c>
      <c r="J5502">
        <v>0</v>
      </c>
      <c r="K5502">
        <v>0</v>
      </c>
      <c r="L5502">
        <v>0</v>
      </c>
      <c r="M5502">
        <v>0</v>
      </c>
      <c r="N5502">
        <v>2</v>
      </c>
      <c r="O5502" s="99">
        <f t="shared" si="171"/>
        <v>2</v>
      </c>
      <c r="P5502" s="88">
        <f t="shared" si="172"/>
        <v>2</v>
      </c>
    </row>
    <row r="5503" spans="1:16" x14ac:dyDescent="0.3">
      <c r="A5503" t="s">
        <v>321</v>
      </c>
      <c r="B5503" s="9" t="s">
        <v>415</v>
      </c>
      <c r="C5503" t="s">
        <v>416</v>
      </c>
      <c r="D5503" t="s">
        <v>245</v>
      </c>
      <c r="E5503" t="s">
        <v>246</v>
      </c>
      <c r="F5503" t="s">
        <v>220</v>
      </c>
      <c r="G5503" t="s">
        <v>273</v>
      </c>
      <c r="H5503" t="s">
        <v>4</v>
      </c>
      <c r="I5503">
        <v>2</v>
      </c>
      <c r="J5503">
        <v>1</v>
      </c>
      <c r="K5503">
        <v>0</v>
      </c>
      <c r="L5503">
        <v>1</v>
      </c>
      <c r="M5503">
        <v>0</v>
      </c>
      <c r="N5503">
        <v>1</v>
      </c>
      <c r="O5503" s="99">
        <f t="shared" si="171"/>
        <v>2</v>
      </c>
      <c r="P5503" s="88">
        <f t="shared" si="172"/>
        <v>1</v>
      </c>
    </row>
    <row r="5504" spans="1:16" x14ac:dyDescent="0.3">
      <c r="A5504" t="s">
        <v>321</v>
      </c>
      <c r="B5504" s="9" t="s">
        <v>415</v>
      </c>
      <c r="C5504" t="s">
        <v>416</v>
      </c>
      <c r="D5504" t="s">
        <v>100</v>
      </c>
      <c r="E5504" t="s">
        <v>247</v>
      </c>
      <c r="F5504" t="s">
        <v>220</v>
      </c>
      <c r="G5504" t="s">
        <v>272</v>
      </c>
      <c r="H5504" t="s">
        <v>4</v>
      </c>
      <c r="I5504">
        <v>36</v>
      </c>
      <c r="J5504">
        <v>28</v>
      </c>
      <c r="K5504">
        <v>9</v>
      </c>
      <c r="L5504">
        <v>19</v>
      </c>
      <c r="M5504">
        <v>7</v>
      </c>
      <c r="N5504">
        <v>1</v>
      </c>
      <c r="O5504" s="99">
        <f t="shared" si="171"/>
        <v>36</v>
      </c>
      <c r="P5504" s="88">
        <f t="shared" si="172"/>
        <v>1</v>
      </c>
    </row>
    <row r="5505" spans="1:16" x14ac:dyDescent="0.3">
      <c r="A5505" t="s">
        <v>321</v>
      </c>
      <c r="B5505" s="9" t="s">
        <v>415</v>
      </c>
      <c r="C5505" t="s">
        <v>416</v>
      </c>
      <c r="D5505" t="s">
        <v>100</v>
      </c>
      <c r="E5505" t="s">
        <v>247</v>
      </c>
      <c r="F5505" t="s">
        <v>220</v>
      </c>
      <c r="G5505" t="s">
        <v>272</v>
      </c>
      <c r="H5505" t="s">
        <v>5</v>
      </c>
      <c r="I5505">
        <v>6</v>
      </c>
      <c r="J5505">
        <v>6</v>
      </c>
      <c r="K5505">
        <v>2</v>
      </c>
      <c r="L5505">
        <v>4</v>
      </c>
      <c r="M5505">
        <v>0</v>
      </c>
      <c r="N5505">
        <v>0</v>
      </c>
      <c r="O5505" s="99">
        <f t="shared" si="171"/>
        <v>6</v>
      </c>
      <c r="P5505" s="88">
        <f t="shared" si="172"/>
        <v>0</v>
      </c>
    </row>
    <row r="5506" spans="1:16" x14ac:dyDescent="0.3">
      <c r="A5506" t="s">
        <v>321</v>
      </c>
      <c r="B5506" s="9" t="s">
        <v>415</v>
      </c>
      <c r="C5506" t="s">
        <v>416</v>
      </c>
      <c r="D5506" t="s">
        <v>100</v>
      </c>
      <c r="E5506" t="s">
        <v>247</v>
      </c>
      <c r="F5506" t="s">
        <v>220</v>
      </c>
      <c r="G5506" t="s">
        <v>272</v>
      </c>
      <c r="H5506" t="s">
        <v>7</v>
      </c>
      <c r="I5506">
        <v>5</v>
      </c>
      <c r="J5506">
        <v>3</v>
      </c>
      <c r="K5506">
        <v>0</v>
      </c>
      <c r="L5506">
        <v>3</v>
      </c>
      <c r="M5506">
        <v>2</v>
      </c>
      <c r="N5506">
        <v>0</v>
      </c>
      <c r="O5506" s="99">
        <f t="shared" si="171"/>
        <v>5</v>
      </c>
      <c r="P5506" s="88">
        <f t="shared" si="172"/>
        <v>0</v>
      </c>
    </row>
    <row r="5507" spans="1:16" x14ac:dyDescent="0.3">
      <c r="A5507" t="s">
        <v>321</v>
      </c>
      <c r="B5507" s="9" t="s">
        <v>415</v>
      </c>
      <c r="C5507" t="s">
        <v>416</v>
      </c>
      <c r="D5507" t="s">
        <v>100</v>
      </c>
      <c r="E5507" t="s">
        <v>247</v>
      </c>
      <c r="F5507" t="s">
        <v>220</v>
      </c>
      <c r="G5507" t="s">
        <v>272</v>
      </c>
      <c r="H5507" t="s">
        <v>6</v>
      </c>
      <c r="I5507">
        <v>14</v>
      </c>
      <c r="J5507">
        <v>11</v>
      </c>
      <c r="K5507">
        <v>2</v>
      </c>
      <c r="L5507">
        <v>9</v>
      </c>
      <c r="M5507">
        <v>0</v>
      </c>
      <c r="N5507">
        <v>3</v>
      </c>
      <c r="O5507" s="99">
        <f t="shared" ref="O5507:O5570" si="173">IF($I$1=$O$1,I5507,IF($J$1=$O$1,J5507,IF($K$1=$O$1,K5507,IF($L$1=$O$1,L5507,IF($M$1=$O$1,M5507,IF($N$1=$O$1,N5507,"x"))))))</f>
        <v>14</v>
      </c>
      <c r="P5507" s="88">
        <f t="shared" ref="P5507:P5570" si="174">IF($I$1=$P$1,I5507,IF($J$1=$P$1,J5507,IF($K$1=$P$1,K5507,IF($L$1=$P$1,L5507,IF($M$1=$P$1,M5507,IF($N$1=$P$1,N5507,"x"))))))</f>
        <v>3</v>
      </c>
    </row>
    <row r="5508" spans="1:16" x14ac:dyDescent="0.3">
      <c r="A5508" t="s">
        <v>321</v>
      </c>
      <c r="B5508" s="9" t="s">
        <v>415</v>
      </c>
      <c r="C5508" t="s">
        <v>416</v>
      </c>
      <c r="D5508" t="s">
        <v>102</v>
      </c>
      <c r="E5508" t="s">
        <v>248</v>
      </c>
      <c r="F5508" t="s">
        <v>220</v>
      </c>
      <c r="G5508" t="s">
        <v>271</v>
      </c>
      <c r="H5508" t="s">
        <v>4</v>
      </c>
      <c r="I5508">
        <v>65</v>
      </c>
      <c r="J5508">
        <v>13</v>
      </c>
      <c r="K5508">
        <v>6</v>
      </c>
      <c r="L5508">
        <v>7</v>
      </c>
      <c r="M5508">
        <v>28</v>
      </c>
      <c r="N5508">
        <v>24</v>
      </c>
      <c r="O5508" s="99">
        <f t="shared" si="173"/>
        <v>65</v>
      </c>
      <c r="P5508" s="88">
        <f t="shared" si="174"/>
        <v>24</v>
      </c>
    </row>
    <row r="5509" spans="1:16" x14ac:dyDescent="0.3">
      <c r="A5509" t="s">
        <v>321</v>
      </c>
      <c r="B5509" s="9" t="s">
        <v>415</v>
      </c>
      <c r="C5509" t="s">
        <v>416</v>
      </c>
      <c r="D5509" t="s">
        <v>102</v>
      </c>
      <c r="E5509" t="s">
        <v>248</v>
      </c>
      <c r="F5509" t="s">
        <v>220</v>
      </c>
      <c r="G5509" t="s">
        <v>271</v>
      </c>
      <c r="H5509" t="s">
        <v>5</v>
      </c>
      <c r="I5509">
        <v>12</v>
      </c>
      <c r="J5509">
        <v>2</v>
      </c>
      <c r="K5509">
        <v>0</v>
      </c>
      <c r="L5509">
        <v>2</v>
      </c>
      <c r="M5509">
        <v>7</v>
      </c>
      <c r="N5509">
        <v>3</v>
      </c>
      <c r="O5509" s="99">
        <f t="shared" si="173"/>
        <v>12</v>
      </c>
      <c r="P5509" s="88">
        <f t="shared" si="174"/>
        <v>3</v>
      </c>
    </row>
    <row r="5510" spans="1:16" x14ac:dyDescent="0.3">
      <c r="A5510" t="s">
        <v>321</v>
      </c>
      <c r="B5510" s="9" t="s">
        <v>415</v>
      </c>
      <c r="C5510" t="s">
        <v>416</v>
      </c>
      <c r="D5510" t="s">
        <v>102</v>
      </c>
      <c r="E5510" t="s">
        <v>248</v>
      </c>
      <c r="F5510" t="s">
        <v>220</v>
      </c>
      <c r="G5510" t="s">
        <v>271</v>
      </c>
      <c r="H5510" t="s">
        <v>7</v>
      </c>
      <c r="I5510">
        <v>5</v>
      </c>
      <c r="J5510">
        <v>2</v>
      </c>
      <c r="K5510">
        <v>2</v>
      </c>
      <c r="L5510">
        <v>0</v>
      </c>
      <c r="M5510">
        <v>0</v>
      </c>
      <c r="N5510">
        <v>3</v>
      </c>
      <c r="O5510" s="99">
        <f t="shared" si="173"/>
        <v>5</v>
      </c>
      <c r="P5510" s="88">
        <f t="shared" si="174"/>
        <v>3</v>
      </c>
    </row>
    <row r="5511" spans="1:16" x14ac:dyDescent="0.3">
      <c r="A5511" t="s">
        <v>321</v>
      </c>
      <c r="B5511" s="9" t="s">
        <v>415</v>
      </c>
      <c r="C5511" t="s">
        <v>416</v>
      </c>
      <c r="D5511" t="s">
        <v>102</v>
      </c>
      <c r="E5511" t="s">
        <v>248</v>
      </c>
      <c r="F5511" t="s">
        <v>220</v>
      </c>
      <c r="G5511" t="s">
        <v>271</v>
      </c>
      <c r="H5511" t="s">
        <v>6</v>
      </c>
      <c r="I5511">
        <v>9</v>
      </c>
      <c r="J5511">
        <v>4</v>
      </c>
      <c r="K5511">
        <v>0</v>
      </c>
      <c r="L5511">
        <v>4</v>
      </c>
      <c r="M5511">
        <v>3</v>
      </c>
      <c r="N5511">
        <v>2</v>
      </c>
      <c r="O5511" s="99">
        <f t="shared" si="173"/>
        <v>9</v>
      </c>
      <c r="P5511" s="88">
        <f t="shared" si="174"/>
        <v>2</v>
      </c>
    </row>
    <row r="5512" spans="1:16" x14ac:dyDescent="0.3">
      <c r="A5512" t="s">
        <v>321</v>
      </c>
      <c r="B5512" s="9" t="s">
        <v>415</v>
      </c>
      <c r="C5512" t="s">
        <v>416</v>
      </c>
      <c r="D5512" t="s">
        <v>104</v>
      </c>
      <c r="E5512" t="s">
        <v>249</v>
      </c>
      <c r="F5512" t="s">
        <v>220</v>
      </c>
      <c r="G5512" t="s">
        <v>272</v>
      </c>
      <c r="H5512" t="s">
        <v>4</v>
      </c>
      <c r="I5512">
        <v>14</v>
      </c>
      <c r="J5512">
        <v>11</v>
      </c>
      <c r="K5512">
        <v>3</v>
      </c>
      <c r="L5512">
        <v>8</v>
      </c>
      <c r="M5512">
        <v>2</v>
      </c>
      <c r="N5512">
        <v>1</v>
      </c>
      <c r="O5512" s="99">
        <f t="shared" si="173"/>
        <v>14</v>
      </c>
      <c r="P5512" s="88">
        <f t="shared" si="174"/>
        <v>1</v>
      </c>
    </row>
    <row r="5513" spans="1:16" x14ac:dyDescent="0.3">
      <c r="A5513" t="s">
        <v>321</v>
      </c>
      <c r="B5513" s="9" t="s">
        <v>415</v>
      </c>
      <c r="C5513" t="s">
        <v>416</v>
      </c>
      <c r="D5513" t="s">
        <v>104</v>
      </c>
      <c r="E5513" t="s">
        <v>249</v>
      </c>
      <c r="F5513" t="s">
        <v>220</v>
      </c>
      <c r="G5513" t="s">
        <v>272</v>
      </c>
      <c r="H5513" t="s">
        <v>5</v>
      </c>
      <c r="I5513">
        <v>5</v>
      </c>
      <c r="J5513">
        <v>4</v>
      </c>
      <c r="K5513">
        <v>0</v>
      </c>
      <c r="L5513">
        <v>4</v>
      </c>
      <c r="M5513">
        <v>1</v>
      </c>
      <c r="N5513">
        <v>0</v>
      </c>
      <c r="O5513" s="99">
        <f t="shared" si="173"/>
        <v>5</v>
      </c>
      <c r="P5513" s="88">
        <f t="shared" si="174"/>
        <v>0</v>
      </c>
    </row>
    <row r="5514" spans="1:16" x14ac:dyDescent="0.3">
      <c r="A5514" t="s">
        <v>321</v>
      </c>
      <c r="B5514" s="9" t="s">
        <v>415</v>
      </c>
      <c r="C5514" t="s">
        <v>416</v>
      </c>
      <c r="D5514" t="s">
        <v>104</v>
      </c>
      <c r="E5514" t="s">
        <v>249</v>
      </c>
      <c r="F5514" t="s">
        <v>220</v>
      </c>
      <c r="G5514" t="s">
        <v>272</v>
      </c>
      <c r="H5514" t="s">
        <v>7</v>
      </c>
      <c r="I5514">
        <v>3</v>
      </c>
      <c r="J5514">
        <v>0</v>
      </c>
      <c r="K5514">
        <v>0</v>
      </c>
      <c r="L5514">
        <v>0</v>
      </c>
      <c r="M5514">
        <v>3</v>
      </c>
      <c r="N5514">
        <v>0</v>
      </c>
      <c r="O5514" s="99">
        <f t="shared" si="173"/>
        <v>3</v>
      </c>
      <c r="P5514" s="88">
        <f t="shared" si="174"/>
        <v>0</v>
      </c>
    </row>
    <row r="5515" spans="1:16" x14ac:dyDescent="0.3">
      <c r="A5515" t="s">
        <v>321</v>
      </c>
      <c r="B5515" s="9" t="s">
        <v>415</v>
      </c>
      <c r="C5515" t="s">
        <v>416</v>
      </c>
      <c r="D5515" t="s">
        <v>104</v>
      </c>
      <c r="E5515" t="s">
        <v>249</v>
      </c>
      <c r="F5515" t="s">
        <v>220</v>
      </c>
      <c r="G5515" t="s">
        <v>272</v>
      </c>
      <c r="H5515" t="s">
        <v>6</v>
      </c>
      <c r="I5515">
        <v>1</v>
      </c>
      <c r="J5515">
        <v>1</v>
      </c>
      <c r="K5515">
        <v>0</v>
      </c>
      <c r="L5515">
        <v>1</v>
      </c>
      <c r="M5515">
        <v>0</v>
      </c>
      <c r="N5515">
        <v>0</v>
      </c>
      <c r="O5515" s="99">
        <f t="shared" si="173"/>
        <v>1</v>
      </c>
      <c r="P5515" s="88">
        <f t="shared" si="174"/>
        <v>0</v>
      </c>
    </row>
    <row r="5516" spans="1:16" x14ac:dyDescent="0.3">
      <c r="A5516" t="s">
        <v>321</v>
      </c>
      <c r="B5516" s="9" t="s">
        <v>415</v>
      </c>
      <c r="C5516" t="s">
        <v>416</v>
      </c>
      <c r="D5516" t="s">
        <v>106</v>
      </c>
      <c r="E5516" t="s">
        <v>250</v>
      </c>
      <c r="F5516" t="s">
        <v>220</v>
      </c>
      <c r="G5516" t="s">
        <v>273</v>
      </c>
      <c r="H5516" t="s">
        <v>4</v>
      </c>
      <c r="I5516">
        <v>21</v>
      </c>
      <c r="J5516">
        <v>6</v>
      </c>
      <c r="K5516">
        <v>0</v>
      </c>
      <c r="L5516">
        <v>6</v>
      </c>
      <c r="M5516">
        <v>5</v>
      </c>
      <c r="N5516">
        <v>10</v>
      </c>
      <c r="O5516" s="99">
        <f t="shared" si="173"/>
        <v>21</v>
      </c>
      <c r="P5516" s="88">
        <f t="shared" si="174"/>
        <v>10</v>
      </c>
    </row>
    <row r="5517" spans="1:16" x14ac:dyDescent="0.3">
      <c r="A5517" t="s">
        <v>321</v>
      </c>
      <c r="B5517" s="9" t="s">
        <v>415</v>
      </c>
      <c r="C5517" t="s">
        <v>416</v>
      </c>
      <c r="D5517" t="s">
        <v>106</v>
      </c>
      <c r="E5517" t="s">
        <v>250</v>
      </c>
      <c r="F5517" t="s">
        <v>220</v>
      </c>
      <c r="G5517" t="s">
        <v>273</v>
      </c>
      <c r="H5517" t="s">
        <v>5</v>
      </c>
      <c r="I5517">
        <v>7</v>
      </c>
      <c r="J5517">
        <v>2</v>
      </c>
      <c r="K5517">
        <v>2</v>
      </c>
      <c r="L5517">
        <v>0</v>
      </c>
      <c r="M5517">
        <v>2</v>
      </c>
      <c r="N5517">
        <v>3</v>
      </c>
      <c r="O5517" s="99">
        <f t="shared" si="173"/>
        <v>7</v>
      </c>
      <c r="P5517" s="88">
        <f t="shared" si="174"/>
        <v>3</v>
      </c>
    </row>
    <row r="5518" spans="1:16" x14ac:dyDescent="0.3">
      <c r="A5518" t="s">
        <v>321</v>
      </c>
      <c r="B5518" s="9" t="s">
        <v>415</v>
      </c>
      <c r="C5518" t="s">
        <v>416</v>
      </c>
      <c r="D5518" t="s">
        <v>106</v>
      </c>
      <c r="E5518" t="s">
        <v>250</v>
      </c>
      <c r="F5518" t="s">
        <v>220</v>
      </c>
      <c r="G5518" t="s">
        <v>273</v>
      </c>
      <c r="H5518" t="s">
        <v>7</v>
      </c>
      <c r="I5518">
        <v>4</v>
      </c>
      <c r="J5518">
        <v>4</v>
      </c>
      <c r="K5518">
        <v>0</v>
      </c>
      <c r="L5518">
        <v>4</v>
      </c>
      <c r="M5518">
        <v>0</v>
      </c>
      <c r="N5518">
        <v>0</v>
      </c>
      <c r="O5518" s="99">
        <f t="shared" si="173"/>
        <v>4</v>
      </c>
      <c r="P5518" s="88">
        <f t="shared" si="174"/>
        <v>0</v>
      </c>
    </row>
    <row r="5519" spans="1:16" x14ac:dyDescent="0.3">
      <c r="A5519" t="s">
        <v>321</v>
      </c>
      <c r="B5519" s="9" t="s">
        <v>415</v>
      </c>
      <c r="C5519" t="s">
        <v>416</v>
      </c>
      <c r="D5519" t="s">
        <v>106</v>
      </c>
      <c r="E5519" t="s">
        <v>250</v>
      </c>
      <c r="F5519" t="s">
        <v>220</v>
      </c>
      <c r="G5519" t="s">
        <v>273</v>
      </c>
      <c r="H5519" t="s">
        <v>6</v>
      </c>
      <c r="I5519">
        <v>6</v>
      </c>
      <c r="J5519">
        <v>1</v>
      </c>
      <c r="K5519">
        <v>1</v>
      </c>
      <c r="L5519">
        <v>0</v>
      </c>
      <c r="M5519">
        <v>5</v>
      </c>
      <c r="N5519">
        <v>0</v>
      </c>
      <c r="O5519" s="99">
        <f t="shared" si="173"/>
        <v>6</v>
      </c>
      <c r="P5519" s="88">
        <f t="shared" si="174"/>
        <v>0</v>
      </c>
    </row>
    <row r="5520" spans="1:16" x14ac:dyDescent="0.3">
      <c r="A5520" t="s">
        <v>321</v>
      </c>
      <c r="B5520" s="9" t="s">
        <v>415</v>
      </c>
      <c r="C5520" t="s">
        <v>416</v>
      </c>
      <c r="D5520" t="s">
        <v>108</v>
      </c>
      <c r="E5520" t="s">
        <v>251</v>
      </c>
      <c r="F5520" t="s">
        <v>239</v>
      </c>
      <c r="G5520" t="s">
        <v>271</v>
      </c>
      <c r="H5520" t="s">
        <v>4</v>
      </c>
      <c r="I5520">
        <v>44</v>
      </c>
      <c r="J5520">
        <v>27</v>
      </c>
      <c r="K5520">
        <v>3</v>
      </c>
      <c r="L5520">
        <v>24</v>
      </c>
      <c r="M5520">
        <v>13</v>
      </c>
      <c r="N5520">
        <v>4</v>
      </c>
      <c r="O5520" s="99">
        <f t="shared" si="173"/>
        <v>44</v>
      </c>
      <c r="P5520" s="88">
        <f t="shared" si="174"/>
        <v>4</v>
      </c>
    </row>
    <row r="5521" spans="1:16" x14ac:dyDescent="0.3">
      <c r="A5521" t="s">
        <v>321</v>
      </c>
      <c r="B5521" s="9" t="s">
        <v>415</v>
      </c>
      <c r="C5521" t="s">
        <v>416</v>
      </c>
      <c r="D5521" t="s">
        <v>108</v>
      </c>
      <c r="E5521" t="s">
        <v>251</v>
      </c>
      <c r="F5521" t="s">
        <v>239</v>
      </c>
      <c r="G5521" t="s">
        <v>271</v>
      </c>
      <c r="H5521" t="s">
        <v>5</v>
      </c>
      <c r="I5521">
        <v>3</v>
      </c>
      <c r="J5521">
        <v>1</v>
      </c>
      <c r="K5521">
        <v>0</v>
      </c>
      <c r="L5521">
        <v>1</v>
      </c>
      <c r="M5521">
        <v>1</v>
      </c>
      <c r="N5521">
        <v>1</v>
      </c>
      <c r="O5521" s="99">
        <f t="shared" si="173"/>
        <v>3</v>
      </c>
      <c r="P5521" s="88">
        <f t="shared" si="174"/>
        <v>1</v>
      </c>
    </row>
    <row r="5522" spans="1:16" x14ac:dyDescent="0.3">
      <c r="A5522" t="s">
        <v>321</v>
      </c>
      <c r="B5522" s="9" t="s">
        <v>415</v>
      </c>
      <c r="C5522" t="s">
        <v>416</v>
      </c>
      <c r="D5522" t="s">
        <v>108</v>
      </c>
      <c r="E5522" t="s">
        <v>251</v>
      </c>
      <c r="F5522" t="s">
        <v>239</v>
      </c>
      <c r="G5522" t="s">
        <v>271</v>
      </c>
      <c r="H5522" t="s">
        <v>7</v>
      </c>
      <c r="I5522">
        <v>3</v>
      </c>
      <c r="J5522">
        <v>0</v>
      </c>
      <c r="K5522">
        <v>0</v>
      </c>
      <c r="L5522">
        <v>0</v>
      </c>
      <c r="M5522">
        <v>0</v>
      </c>
      <c r="N5522">
        <v>3</v>
      </c>
      <c r="O5522" s="99">
        <f t="shared" si="173"/>
        <v>3</v>
      </c>
      <c r="P5522" s="88">
        <f t="shared" si="174"/>
        <v>3</v>
      </c>
    </row>
    <row r="5523" spans="1:16" x14ac:dyDescent="0.3">
      <c r="A5523" t="s">
        <v>321</v>
      </c>
      <c r="B5523" s="9" t="s">
        <v>415</v>
      </c>
      <c r="C5523" t="s">
        <v>416</v>
      </c>
      <c r="D5523" t="s">
        <v>108</v>
      </c>
      <c r="E5523" t="s">
        <v>251</v>
      </c>
      <c r="F5523" t="s">
        <v>239</v>
      </c>
      <c r="G5523" t="s">
        <v>271</v>
      </c>
      <c r="H5523" t="s">
        <v>6</v>
      </c>
      <c r="I5523">
        <v>2</v>
      </c>
      <c r="J5523">
        <v>2</v>
      </c>
      <c r="K5523">
        <v>0</v>
      </c>
      <c r="L5523">
        <v>2</v>
      </c>
      <c r="M5523">
        <v>0</v>
      </c>
      <c r="N5523">
        <v>0</v>
      </c>
      <c r="O5523" s="99">
        <f t="shared" si="173"/>
        <v>2</v>
      </c>
      <c r="P5523" s="88">
        <f t="shared" si="174"/>
        <v>0</v>
      </c>
    </row>
    <row r="5524" spans="1:16" x14ac:dyDescent="0.3">
      <c r="A5524" t="s">
        <v>321</v>
      </c>
      <c r="B5524" s="9" t="s">
        <v>415</v>
      </c>
      <c r="C5524" t="s">
        <v>416</v>
      </c>
      <c r="D5524" t="s">
        <v>110</v>
      </c>
      <c r="E5524" t="s">
        <v>252</v>
      </c>
      <c r="F5524" t="s">
        <v>220</v>
      </c>
      <c r="G5524" t="s">
        <v>273</v>
      </c>
      <c r="H5524" t="s">
        <v>4</v>
      </c>
      <c r="I5524">
        <v>10</v>
      </c>
      <c r="J5524">
        <v>5</v>
      </c>
      <c r="K5524">
        <v>2</v>
      </c>
      <c r="L5524">
        <v>3</v>
      </c>
      <c r="M5524">
        <v>3</v>
      </c>
      <c r="N5524">
        <v>2</v>
      </c>
      <c r="O5524" s="99">
        <f t="shared" si="173"/>
        <v>10</v>
      </c>
      <c r="P5524" s="88">
        <f t="shared" si="174"/>
        <v>2</v>
      </c>
    </row>
    <row r="5525" spans="1:16" x14ac:dyDescent="0.3">
      <c r="A5525" t="s">
        <v>321</v>
      </c>
      <c r="B5525" s="9" t="s">
        <v>415</v>
      </c>
      <c r="C5525" t="s">
        <v>416</v>
      </c>
      <c r="D5525" t="s">
        <v>110</v>
      </c>
      <c r="E5525" t="s">
        <v>252</v>
      </c>
      <c r="F5525" t="s">
        <v>220</v>
      </c>
      <c r="G5525" t="s">
        <v>273</v>
      </c>
      <c r="H5525" t="s">
        <v>5</v>
      </c>
      <c r="I5525">
        <v>2</v>
      </c>
      <c r="J5525">
        <v>1</v>
      </c>
      <c r="K5525">
        <v>0</v>
      </c>
      <c r="L5525">
        <v>1</v>
      </c>
      <c r="M5525">
        <v>1</v>
      </c>
      <c r="N5525">
        <v>0</v>
      </c>
      <c r="O5525" s="99">
        <f t="shared" si="173"/>
        <v>2</v>
      </c>
      <c r="P5525" s="88">
        <f t="shared" si="174"/>
        <v>0</v>
      </c>
    </row>
    <row r="5526" spans="1:16" x14ac:dyDescent="0.3">
      <c r="A5526" t="s">
        <v>321</v>
      </c>
      <c r="B5526" s="9" t="s">
        <v>415</v>
      </c>
      <c r="C5526" t="s">
        <v>416</v>
      </c>
      <c r="D5526" t="s">
        <v>110</v>
      </c>
      <c r="E5526" t="s">
        <v>252</v>
      </c>
      <c r="F5526" t="s">
        <v>220</v>
      </c>
      <c r="G5526" t="s">
        <v>273</v>
      </c>
      <c r="H5526" t="s">
        <v>7</v>
      </c>
      <c r="I5526">
        <v>6</v>
      </c>
      <c r="J5526">
        <v>5</v>
      </c>
      <c r="K5526">
        <v>2</v>
      </c>
      <c r="L5526">
        <v>3</v>
      </c>
      <c r="M5526">
        <v>1</v>
      </c>
      <c r="N5526">
        <v>0</v>
      </c>
      <c r="O5526" s="99">
        <f t="shared" si="173"/>
        <v>6</v>
      </c>
      <c r="P5526" s="88">
        <f t="shared" si="174"/>
        <v>0</v>
      </c>
    </row>
    <row r="5527" spans="1:16" x14ac:dyDescent="0.3">
      <c r="A5527" t="s">
        <v>321</v>
      </c>
      <c r="B5527" s="9" t="s">
        <v>415</v>
      </c>
      <c r="C5527" t="s">
        <v>416</v>
      </c>
      <c r="D5527" t="s">
        <v>110</v>
      </c>
      <c r="E5527" t="s">
        <v>252</v>
      </c>
      <c r="F5527" t="s">
        <v>220</v>
      </c>
      <c r="G5527" t="s">
        <v>273</v>
      </c>
      <c r="H5527" t="s">
        <v>6</v>
      </c>
      <c r="I5527">
        <v>2</v>
      </c>
      <c r="J5527">
        <v>0</v>
      </c>
      <c r="K5527">
        <v>0</v>
      </c>
      <c r="L5527">
        <v>0</v>
      </c>
      <c r="M5527">
        <v>2</v>
      </c>
      <c r="N5527">
        <v>0</v>
      </c>
      <c r="O5527" s="99">
        <f t="shared" si="173"/>
        <v>2</v>
      </c>
      <c r="P5527" s="88">
        <f t="shared" si="174"/>
        <v>0</v>
      </c>
    </row>
    <row r="5528" spans="1:16" x14ac:dyDescent="0.3">
      <c r="A5528" t="s">
        <v>321</v>
      </c>
      <c r="B5528" s="9" t="s">
        <v>415</v>
      </c>
      <c r="C5528" t="s">
        <v>416</v>
      </c>
      <c r="D5528" t="s">
        <v>112</v>
      </c>
      <c r="E5528" t="s">
        <v>253</v>
      </c>
      <c r="F5528" t="s">
        <v>220</v>
      </c>
      <c r="G5528" t="s">
        <v>273</v>
      </c>
      <c r="H5528" t="s">
        <v>4</v>
      </c>
      <c r="I5528">
        <v>7</v>
      </c>
      <c r="J5528">
        <v>4</v>
      </c>
      <c r="K5528">
        <v>0</v>
      </c>
      <c r="L5528">
        <v>4</v>
      </c>
      <c r="M5528">
        <v>2</v>
      </c>
      <c r="N5528">
        <v>1</v>
      </c>
      <c r="O5528" s="99">
        <f t="shared" si="173"/>
        <v>7</v>
      </c>
      <c r="P5528" s="88">
        <f t="shared" si="174"/>
        <v>1</v>
      </c>
    </row>
    <row r="5529" spans="1:16" x14ac:dyDescent="0.3">
      <c r="A5529" t="s">
        <v>321</v>
      </c>
      <c r="B5529" s="9" t="s">
        <v>415</v>
      </c>
      <c r="C5529" t="s">
        <v>416</v>
      </c>
      <c r="D5529" t="s">
        <v>112</v>
      </c>
      <c r="E5529" t="s">
        <v>253</v>
      </c>
      <c r="F5529" t="s">
        <v>220</v>
      </c>
      <c r="G5529" t="s">
        <v>273</v>
      </c>
      <c r="H5529" t="s">
        <v>6</v>
      </c>
      <c r="I5529">
        <v>2</v>
      </c>
      <c r="J5529">
        <v>2</v>
      </c>
      <c r="K5529">
        <v>1</v>
      </c>
      <c r="L5529">
        <v>1</v>
      </c>
      <c r="M5529">
        <v>0</v>
      </c>
      <c r="N5529">
        <v>0</v>
      </c>
      <c r="O5529" s="99">
        <f t="shared" si="173"/>
        <v>2</v>
      </c>
      <c r="P5529" s="88">
        <f t="shared" si="174"/>
        <v>0</v>
      </c>
    </row>
    <row r="5530" spans="1:16" x14ac:dyDescent="0.3">
      <c r="A5530" t="s">
        <v>321</v>
      </c>
      <c r="B5530" s="9" t="s">
        <v>415</v>
      </c>
      <c r="C5530" t="s">
        <v>416</v>
      </c>
      <c r="D5530" t="s">
        <v>114</v>
      </c>
      <c r="E5530" t="s">
        <v>254</v>
      </c>
      <c r="F5530" t="s">
        <v>220</v>
      </c>
      <c r="G5530" t="s">
        <v>272</v>
      </c>
      <c r="H5530" t="s">
        <v>4</v>
      </c>
      <c r="I5530">
        <v>11</v>
      </c>
      <c r="J5530">
        <v>3</v>
      </c>
      <c r="K5530">
        <v>0</v>
      </c>
      <c r="L5530">
        <v>3</v>
      </c>
      <c r="M5530">
        <v>6</v>
      </c>
      <c r="N5530">
        <v>2</v>
      </c>
      <c r="O5530" s="99">
        <f t="shared" si="173"/>
        <v>11</v>
      </c>
      <c r="P5530" s="88">
        <f t="shared" si="174"/>
        <v>2</v>
      </c>
    </row>
    <row r="5531" spans="1:16" x14ac:dyDescent="0.3">
      <c r="A5531" t="s">
        <v>321</v>
      </c>
      <c r="B5531" s="9" t="s">
        <v>415</v>
      </c>
      <c r="C5531" t="s">
        <v>416</v>
      </c>
      <c r="D5531" t="s">
        <v>114</v>
      </c>
      <c r="E5531" t="s">
        <v>254</v>
      </c>
      <c r="F5531" t="s">
        <v>220</v>
      </c>
      <c r="G5531" t="s">
        <v>272</v>
      </c>
      <c r="H5531" t="s">
        <v>7</v>
      </c>
      <c r="I5531">
        <v>1</v>
      </c>
      <c r="J5531">
        <v>1</v>
      </c>
      <c r="K5531">
        <v>1</v>
      </c>
      <c r="L5531">
        <v>0</v>
      </c>
      <c r="M5531">
        <v>0</v>
      </c>
      <c r="N5531">
        <v>0</v>
      </c>
      <c r="O5531" s="99">
        <f t="shared" si="173"/>
        <v>1</v>
      </c>
      <c r="P5531" s="88">
        <f t="shared" si="174"/>
        <v>0</v>
      </c>
    </row>
    <row r="5532" spans="1:16" x14ac:dyDescent="0.3">
      <c r="A5532" t="s">
        <v>321</v>
      </c>
      <c r="B5532" s="9" t="s">
        <v>415</v>
      </c>
      <c r="C5532" t="s">
        <v>416</v>
      </c>
      <c r="D5532" t="s">
        <v>116</v>
      </c>
      <c r="E5532" t="s">
        <v>255</v>
      </c>
      <c r="F5532" t="s">
        <v>220</v>
      </c>
      <c r="G5532" t="s">
        <v>273</v>
      </c>
      <c r="H5532" t="s">
        <v>4</v>
      </c>
      <c r="I5532">
        <v>2</v>
      </c>
      <c r="J5532">
        <v>0</v>
      </c>
      <c r="K5532">
        <v>0</v>
      </c>
      <c r="L5532">
        <v>0</v>
      </c>
      <c r="M5532">
        <v>2</v>
      </c>
      <c r="N5532">
        <v>0</v>
      </c>
      <c r="O5532" s="99">
        <f t="shared" si="173"/>
        <v>2</v>
      </c>
      <c r="P5532" s="88">
        <f t="shared" si="174"/>
        <v>0</v>
      </c>
    </row>
    <row r="5533" spans="1:16" x14ac:dyDescent="0.3">
      <c r="A5533" t="s">
        <v>321</v>
      </c>
      <c r="B5533" s="9" t="s">
        <v>415</v>
      </c>
      <c r="C5533" t="s">
        <v>416</v>
      </c>
      <c r="D5533" t="s">
        <v>116</v>
      </c>
      <c r="E5533" t="s">
        <v>255</v>
      </c>
      <c r="F5533" t="s">
        <v>220</v>
      </c>
      <c r="G5533" t="s">
        <v>273</v>
      </c>
      <c r="H5533" t="s">
        <v>5</v>
      </c>
      <c r="I5533">
        <v>1</v>
      </c>
      <c r="J5533">
        <v>0</v>
      </c>
      <c r="K5533">
        <v>0</v>
      </c>
      <c r="L5533">
        <v>0</v>
      </c>
      <c r="M5533">
        <v>0</v>
      </c>
      <c r="N5533">
        <v>1</v>
      </c>
      <c r="O5533" s="99">
        <f t="shared" si="173"/>
        <v>1</v>
      </c>
      <c r="P5533" s="88">
        <f t="shared" si="174"/>
        <v>1</v>
      </c>
    </row>
    <row r="5534" spans="1:16" x14ac:dyDescent="0.3">
      <c r="A5534" t="s">
        <v>321</v>
      </c>
      <c r="B5534" s="9" t="s">
        <v>415</v>
      </c>
      <c r="C5534" t="s">
        <v>416</v>
      </c>
      <c r="D5534" t="s">
        <v>116</v>
      </c>
      <c r="E5534" t="s">
        <v>255</v>
      </c>
      <c r="F5534" t="s">
        <v>220</v>
      </c>
      <c r="G5534" t="s">
        <v>273</v>
      </c>
      <c r="H5534" t="s">
        <v>6</v>
      </c>
      <c r="I5534">
        <v>1</v>
      </c>
      <c r="J5534">
        <v>0</v>
      </c>
      <c r="K5534">
        <v>0</v>
      </c>
      <c r="L5534">
        <v>0</v>
      </c>
      <c r="M5534">
        <v>1</v>
      </c>
      <c r="N5534">
        <v>0</v>
      </c>
      <c r="O5534" s="99">
        <f t="shared" si="173"/>
        <v>1</v>
      </c>
      <c r="P5534" s="88">
        <f t="shared" si="174"/>
        <v>0</v>
      </c>
    </row>
    <row r="5535" spans="1:16" x14ac:dyDescent="0.3">
      <c r="A5535" t="s">
        <v>321</v>
      </c>
      <c r="B5535" s="9" t="s">
        <v>415</v>
      </c>
      <c r="C5535" t="s">
        <v>416</v>
      </c>
      <c r="D5535" t="s">
        <v>118</v>
      </c>
      <c r="E5535" t="s">
        <v>256</v>
      </c>
      <c r="F5535" t="s">
        <v>220</v>
      </c>
      <c r="G5535" t="s">
        <v>271</v>
      </c>
      <c r="H5535" t="s">
        <v>4</v>
      </c>
      <c r="I5535">
        <v>22</v>
      </c>
      <c r="J5535">
        <v>11</v>
      </c>
      <c r="K5535">
        <v>1</v>
      </c>
      <c r="L5535">
        <v>10</v>
      </c>
      <c r="M5535">
        <v>9</v>
      </c>
      <c r="N5535">
        <v>2</v>
      </c>
      <c r="O5535" s="99">
        <f t="shared" si="173"/>
        <v>22</v>
      </c>
      <c r="P5535" s="88">
        <f t="shared" si="174"/>
        <v>2</v>
      </c>
    </row>
    <row r="5536" spans="1:16" x14ac:dyDescent="0.3">
      <c r="A5536" t="s">
        <v>321</v>
      </c>
      <c r="B5536" s="9" t="s">
        <v>415</v>
      </c>
      <c r="C5536" t="s">
        <v>416</v>
      </c>
      <c r="D5536" t="s">
        <v>118</v>
      </c>
      <c r="E5536" t="s">
        <v>256</v>
      </c>
      <c r="F5536" t="s">
        <v>220</v>
      </c>
      <c r="G5536" t="s">
        <v>271</v>
      </c>
      <c r="H5536" t="s">
        <v>5</v>
      </c>
      <c r="I5536">
        <v>2</v>
      </c>
      <c r="J5536">
        <v>0</v>
      </c>
      <c r="K5536">
        <v>0</v>
      </c>
      <c r="L5536">
        <v>0</v>
      </c>
      <c r="M5536">
        <v>1</v>
      </c>
      <c r="N5536">
        <v>1</v>
      </c>
      <c r="O5536" s="99">
        <f t="shared" si="173"/>
        <v>2</v>
      </c>
      <c r="P5536" s="88">
        <f t="shared" si="174"/>
        <v>1</v>
      </c>
    </row>
    <row r="5537" spans="1:16" x14ac:dyDescent="0.3">
      <c r="A5537" t="s">
        <v>321</v>
      </c>
      <c r="B5537" s="9" t="s">
        <v>415</v>
      </c>
      <c r="C5537" t="s">
        <v>416</v>
      </c>
      <c r="D5537" t="s">
        <v>118</v>
      </c>
      <c r="E5537" t="s">
        <v>256</v>
      </c>
      <c r="F5537" t="s">
        <v>220</v>
      </c>
      <c r="G5537" t="s">
        <v>271</v>
      </c>
      <c r="H5537" t="s">
        <v>7</v>
      </c>
      <c r="I5537">
        <v>4</v>
      </c>
      <c r="J5537">
        <v>3</v>
      </c>
      <c r="K5537">
        <v>1</v>
      </c>
      <c r="L5537">
        <v>2</v>
      </c>
      <c r="M5537">
        <v>0</v>
      </c>
      <c r="N5537">
        <v>1</v>
      </c>
      <c r="O5537" s="99">
        <f t="shared" si="173"/>
        <v>4</v>
      </c>
      <c r="P5537" s="88">
        <f t="shared" si="174"/>
        <v>1</v>
      </c>
    </row>
    <row r="5538" spans="1:16" x14ac:dyDescent="0.3">
      <c r="A5538" t="s">
        <v>321</v>
      </c>
      <c r="B5538" s="9" t="s">
        <v>415</v>
      </c>
      <c r="C5538" t="s">
        <v>416</v>
      </c>
      <c r="D5538" t="s">
        <v>118</v>
      </c>
      <c r="E5538" t="s">
        <v>256</v>
      </c>
      <c r="F5538" t="s">
        <v>220</v>
      </c>
      <c r="G5538" t="s">
        <v>271</v>
      </c>
      <c r="H5538" t="s">
        <v>6</v>
      </c>
      <c r="I5538">
        <v>3</v>
      </c>
      <c r="J5538">
        <v>3</v>
      </c>
      <c r="K5538">
        <v>2</v>
      </c>
      <c r="L5538">
        <v>1</v>
      </c>
      <c r="M5538">
        <v>0</v>
      </c>
      <c r="N5538">
        <v>0</v>
      </c>
      <c r="O5538" s="99">
        <f t="shared" si="173"/>
        <v>3</v>
      </c>
      <c r="P5538" s="88">
        <f t="shared" si="174"/>
        <v>0</v>
      </c>
    </row>
    <row r="5539" spans="1:16" x14ac:dyDescent="0.3">
      <c r="A5539" t="s">
        <v>321</v>
      </c>
      <c r="B5539" s="9" t="s">
        <v>415</v>
      </c>
      <c r="C5539" t="s">
        <v>416</v>
      </c>
      <c r="D5539" t="s">
        <v>120</v>
      </c>
      <c r="E5539" t="s">
        <v>257</v>
      </c>
      <c r="F5539" t="s">
        <v>220</v>
      </c>
      <c r="G5539" t="s">
        <v>273</v>
      </c>
      <c r="H5539" t="s">
        <v>4</v>
      </c>
      <c r="I5539">
        <v>14</v>
      </c>
      <c r="J5539">
        <v>4</v>
      </c>
      <c r="K5539">
        <v>0</v>
      </c>
      <c r="L5539">
        <v>4</v>
      </c>
      <c r="M5539">
        <v>10</v>
      </c>
      <c r="N5539">
        <v>0</v>
      </c>
      <c r="O5539" s="99">
        <f t="shared" si="173"/>
        <v>14</v>
      </c>
      <c r="P5539" s="88">
        <f t="shared" si="174"/>
        <v>0</v>
      </c>
    </row>
    <row r="5540" spans="1:16" x14ac:dyDescent="0.3">
      <c r="A5540" t="s">
        <v>321</v>
      </c>
      <c r="B5540" s="9" t="s">
        <v>415</v>
      </c>
      <c r="C5540" t="s">
        <v>416</v>
      </c>
      <c r="D5540" t="s">
        <v>120</v>
      </c>
      <c r="E5540" t="s">
        <v>257</v>
      </c>
      <c r="F5540" t="s">
        <v>220</v>
      </c>
      <c r="G5540" t="s">
        <v>273</v>
      </c>
      <c r="H5540" t="s">
        <v>5</v>
      </c>
      <c r="I5540">
        <v>3</v>
      </c>
      <c r="J5540">
        <v>1</v>
      </c>
      <c r="K5540">
        <v>0</v>
      </c>
      <c r="L5540">
        <v>1</v>
      </c>
      <c r="M5540">
        <v>2</v>
      </c>
      <c r="N5540">
        <v>0</v>
      </c>
      <c r="O5540" s="99">
        <f t="shared" si="173"/>
        <v>3</v>
      </c>
      <c r="P5540" s="88">
        <f t="shared" si="174"/>
        <v>0</v>
      </c>
    </row>
    <row r="5541" spans="1:16" x14ac:dyDescent="0.3">
      <c r="A5541" t="s">
        <v>321</v>
      </c>
      <c r="B5541" s="9" t="s">
        <v>415</v>
      </c>
      <c r="C5541" t="s">
        <v>416</v>
      </c>
      <c r="D5541" t="s">
        <v>120</v>
      </c>
      <c r="E5541" t="s">
        <v>257</v>
      </c>
      <c r="F5541" t="s">
        <v>220</v>
      </c>
      <c r="G5541" t="s">
        <v>273</v>
      </c>
      <c r="H5541" t="s">
        <v>7</v>
      </c>
      <c r="I5541">
        <v>7</v>
      </c>
      <c r="J5541">
        <v>3</v>
      </c>
      <c r="K5541">
        <v>0</v>
      </c>
      <c r="L5541">
        <v>3</v>
      </c>
      <c r="M5541">
        <v>4</v>
      </c>
      <c r="N5541">
        <v>0</v>
      </c>
      <c r="O5541" s="99">
        <f t="shared" si="173"/>
        <v>7</v>
      </c>
      <c r="P5541" s="88">
        <f t="shared" si="174"/>
        <v>0</v>
      </c>
    </row>
    <row r="5542" spans="1:16" x14ac:dyDescent="0.3">
      <c r="A5542" t="s">
        <v>321</v>
      </c>
      <c r="B5542" s="9" t="s">
        <v>415</v>
      </c>
      <c r="C5542" t="s">
        <v>416</v>
      </c>
      <c r="D5542" t="s">
        <v>120</v>
      </c>
      <c r="E5542" t="s">
        <v>257</v>
      </c>
      <c r="F5542" t="s">
        <v>220</v>
      </c>
      <c r="G5542" t="s">
        <v>273</v>
      </c>
      <c r="H5542" t="s">
        <v>6</v>
      </c>
      <c r="I5542">
        <v>2</v>
      </c>
      <c r="J5542">
        <v>1</v>
      </c>
      <c r="K5542">
        <v>0</v>
      </c>
      <c r="L5542">
        <v>1</v>
      </c>
      <c r="M5542">
        <v>1</v>
      </c>
      <c r="N5542">
        <v>0</v>
      </c>
      <c r="O5542" s="99">
        <f t="shared" si="173"/>
        <v>2</v>
      </c>
      <c r="P5542" s="88">
        <f t="shared" si="174"/>
        <v>0</v>
      </c>
    </row>
    <row r="5543" spans="1:16" x14ac:dyDescent="0.3">
      <c r="A5543" t="s">
        <v>321</v>
      </c>
      <c r="B5543" s="9" t="s">
        <v>415</v>
      </c>
      <c r="C5543" t="s">
        <v>416</v>
      </c>
      <c r="D5543" t="s">
        <v>122</v>
      </c>
      <c r="E5543" t="s">
        <v>258</v>
      </c>
      <c r="F5543" t="s">
        <v>220</v>
      </c>
      <c r="G5543" t="s">
        <v>273</v>
      </c>
      <c r="H5543" t="s">
        <v>4</v>
      </c>
      <c r="I5543">
        <v>9</v>
      </c>
      <c r="J5543">
        <v>4</v>
      </c>
      <c r="K5543">
        <v>2</v>
      </c>
      <c r="L5543">
        <v>2</v>
      </c>
      <c r="M5543">
        <v>3</v>
      </c>
      <c r="N5543">
        <v>2</v>
      </c>
      <c r="O5543" s="99">
        <f t="shared" si="173"/>
        <v>9</v>
      </c>
      <c r="P5543" s="88">
        <f t="shared" si="174"/>
        <v>2</v>
      </c>
    </row>
    <row r="5544" spans="1:16" x14ac:dyDescent="0.3">
      <c r="A5544" t="s">
        <v>321</v>
      </c>
      <c r="B5544" s="9" t="s">
        <v>415</v>
      </c>
      <c r="C5544" t="s">
        <v>416</v>
      </c>
      <c r="D5544" t="s">
        <v>122</v>
      </c>
      <c r="E5544" t="s">
        <v>258</v>
      </c>
      <c r="F5544" t="s">
        <v>220</v>
      </c>
      <c r="G5544" t="s">
        <v>273</v>
      </c>
      <c r="H5544" t="s">
        <v>5</v>
      </c>
      <c r="I5544">
        <v>3</v>
      </c>
      <c r="J5544">
        <v>0</v>
      </c>
      <c r="K5544">
        <v>0</v>
      </c>
      <c r="L5544">
        <v>0</v>
      </c>
      <c r="M5544">
        <v>1</v>
      </c>
      <c r="N5544">
        <v>2</v>
      </c>
      <c r="O5544" s="99">
        <f t="shared" si="173"/>
        <v>3</v>
      </c>
      <c r="P5544" s="88">
        <f t="shared" si="174"/>
        <v>2</v>
      </c>
    </row>
    <row r="5545" spans="1:16" x14ac:dyDescent="0.3">
      <c r="A5545" t="s">
        <v>321</v>
      </c>
      <c r="B5545" s="9" t="s">
        <v>415</v>
      </c>
      <c r="C5545" t="s">
        <v>416</v>
      </c>
      <c r="D5545" t="s">
        <v>124</v>
      </c>
      <c r="E5545" t="s">
        <v>259</v>
      </c>
      <c r="F5545" t="s">
        <v>239</v>
      </c>
      <c r="G5545" t="s">
        <v>271</v>
      </c>
      <c r="H5545" t="s">
        <v>4</v>
      </c>
      <c r="I5545">
        <v>36</v>
      </c>
      <c r="J5545">
        <v>7</v>
      </c>
      <c r="K5545">
        <v>0</v>
      </c>
      <c r="L5545">
        <v>7</v>
      </c>
      <c r="M5545">
        <v>21</v>
      </c>
      <c r="N5545">
        <v>8</v>
      </c>
      <c r="O5545" s="99">
        <f t="shared" si="173"/>
        <v>36</v>
      </c>
      <c r="P5545" s="88">
        <f t="shared" si="174"/>
        <v>8</v>
      </c>
    </row>
    <row r="5546" spans="1:16" x14ac:dyDescent="0.3">
      <c r="A5546" t="s">
        <v>321</v>
      </c>
      <c r="B5546" s="9" t="s">
        <v>415</v>
      </c>
      <c r="C5546" t="s">
        <v>416</v>
      </c>
      <c r="D5546" t="s">
        <v>124</v>
      </c>
      <c r="E5546" t="s">
        <v>259</v>
      </c>
      <c r="F5546" t="s">
        <v>239</v>
      </c>
      <c r="G5546" t="s">
        <v>271</v>
      </c>
      <c r="H5546" t="s">
        <v>5</v>
      </c>
      <c r="I5546">
        <v>6</v>
      </c>
      <c r="J5546">
        <v>1</v>
      </c>
      <c r="K5546">
        <v>0</v>
      </c>
      <c r="L5546">
        <v>1</v>
      </c>
      <c r="M5546">
        <v>4</v>
      </c>
      <c r="N5546">
        <v>1</v>
      </c>
      <c r="O5546" s="99">
        <f t="shared" si="173"/>
        <v>6</v>
      </c>
      <c r="P5546" s="88">
        <f t="shared" si="174"/>
        <v>1</v>
      </c>
    </row>
    <row r="5547" spans="1:16" x14ac:dyDescent="0.3">
      <c r="A5547" t="s">
        <v>321</v>
      </c>
      <c r="B5547" s="9" t="s">
        <v>415</v>
      </c>
      <c r="C5547" t="s">
        <v>416</v>
      </c>
      <c r="D5547" t="s">
        <v>124</v>
      </c>
      <c r="E5547" t="s">
        <v>259</v>
      </c>
      <c r="F5547" t="s">
        <v>239</v>
      </c>
      <c r="G5547" t="s">
        <v>271</v>
      </c>
      <c r="H5547" t="s">
        <v>7</v>
      </c>
      <c r="I5547">
        <v>4</v>
      </c>
      <c r="J5547">
        <v>1</v>
      </c>
      <c r="K5547">
        <v>1</v>
      </c>
      <c r="L5547">
        <v>0</v>
      </c>
      <c r="M5547">
        <v>1</v>
      </c>
      <c r="N5547">
        <v>2</v>
      </c>
      <c r="O5547" s="99">
        <f t="shared" si="173"/>
        <v>4</v>
      </c>
      <c r="P5547" s="88">
        <f t="shared" si="174"/>
        <v>2</v>
      </c>
    </row>
    <row r="5548" spans="1:16" x14ac:dyDescent="0.3">
      <c r="A5548" t="s">
        <v>321</v>
      </c>
      <c r="B5548" s="9" t="s">
        <v>415</v>
      </c>
      <c r="C5548" t="s">
        <v>416</v>
      </c>
      <c r="D5548" t="s">
        <v>124</v>
      </c>
      <c r="E5548" t="s">
        <v>259</v>
      </c>
      <c r="F5548" t="s">
        <v>239</v>
      </c>
      <c r="G5548" t="s">
        <v>271</v>
      </c>
      <c r="H5548" t="s">
        <v>6</v>
      </c>
      <c r="I5548">
        <v>2</v>
      </c>
      <c r="J5548">
        <v>2</v>
      </c>
      <c r="K5548">
        <v>0</v>
      </c>
      <c r="L5548">
        <v>2</v>
      </c>
      <c r="M5548">
        <v>0</v>
      </c>
      <c r="N5548">
        <v>0</v>
      </c>
      <c r="O5548" s="99">
        <f t="shared" si="173"/>
        <v>2</v>
      </c>
      <c r="P5548" s="88">
        <f t="shared" si="174"/>
        <v>0</v>
      </c>
    </row>
    <row r="5549" spans="1:16" x14ac:dyDescent="0.3">
      <c r="A5549" t="s">
        <v>321</v>
      </c>
      <c r="B5549" s="9" t="s">
        <v>415</v>
      </c>
      <c r="C5549" t="s">
        <v>416</v>
      </c>
      <c r="D5549" t="s">
        <v>126</v>
      </c>
      <c r="E5549" t="s">
        <v>260</v>
      </c>
      <c r="F5549" t="s">
        <v>220</v>
      </c>
      <c r="G5549" t="s">
        <v>272</v>
      </c>
      <c r="H5549" t="s">
        <v>4</v>
      </c>
      <c r="I5549">
        <v>33</v>
      </c>
      <c r="J5549">
        <v>1</v>
      </c>
      <c r="K5549">
        <v>0</v>
      </c>
      <c r="L5549">
        <v>1</v>
      </c>
      <c r="M5549">
        <v>17</v>
      </c>
      <c r="N5549">
        <v>15</v>
      </c>
      <c r="O5549" s="99">
        <f t="shared" si="173"/>
        <v>33</v>
      </c>
      <c r="P5549" s="88">
        <f t="shared" si="174"/>
        <v>15</v>
      </c>
    </row>
    <row r="5550" spans="1:16" x14ac:dyDescent="0.3">
      <c r="A5550" t="s">
        <v>321</v>
      </c>
      <c r="B5550" s="9" t="s">
        <v>415</v>
      </c>
      <c r="C5550" t="s">
        <v>416</v>
      </c>
      <c r="D5550" t="s">
        <v>126</v>
      </c>
      <c r="E5550" t="s">
        <v>260</v>
      </c>
      <c r="F5550" t="s">
        <v>220</v>
      </c>
      <c r="G5550" t="s">
        <v>272</v>
      </c>
      <c r="H5550" t="s">
        <v>5</v>
      </c>
      <c r="I5550">
        <v>2</v>
      </c>
      <c r="J5550">
        <v>0</v>
      </c>
      <c r="K5550">
        <v>0</v>
      </c>
      <c r="L5550">
        <v>0</v>
      </c>
      <c r="M5550">
        <v>2</v>
      </c>
      <c r="N5550">
        <v>0</v>
      </c>
      <c r="O5550" s="99">
        <f t="shared" si="173"/>
        <v>2</v>
      </c>
      <c r="P5550" s="88">
        <f t="shared" si="174"/>
        <v>0</v>
      </c>
    </row>
    <row r="5551" spans="1:16" x14ac:dyDescent="0.3">
      <c r="A5551" t="s">
        <v>321</v>
      </c>
      <c r="B5551" s="9" t="s">
        <v>415</v>
      </c>
      <c r="C5551" t="s">
        <v>416</v>
      </c>
      <c r="D5551" t="s">
        <v>126</v>
      </c>
      <c r="E5551" t="s">
        <v>260</v>
      </c>
      <c r="F5551" t="s">
        <v>220</v>
      </c>
      <c r="G5551" t="s">
        <v>272</v>
      </c>
      <c r="H5551" t="s">
        <v>7</v>
      </c>
      <c r="I5551">
        <v>1</v>
      </c>
      <c r="J5551">
        <v>0</v>
      </c>
      <c r="K5551">
        <v>0</v>
      </c>
      <c r="L5551">
        <v>0</v>
      </c>
      <c r="M5551">
        <v>1</v>
      </c>
      <c r="N5551">
        <v>0</v>
      </c>
      <c r="O5551" s="99">
        <f t="shared" si="173"/>
        <v>1</v>
      </c>
      <c r="P5551" s="88">
        <f t="shared" si="174"/>
        <v>0</v>
      </c>
    </row>
    <row r="5552" spans="1:16" x14ac:dyDescent="0.3">
      <c r="A5552" t="s">
        <v>321</v>
      </c>
      <c r="B5552" s="9" t="s">
        <v>415</v>
      </c>
      <c r="C5552" t="s">
        <v>416</v>
      </c>
      <c r="D5552" t="s">
        <v>126</v>
      </c>
      <c r="E5552" t="s">
        <v>260</v>
      </c>
      <c r="F5552" t="s">
        <v>220</v>
      </c>
      <c r="G5552" t="s">
        <v>272</v>
      </c>
      <c r="H5552" t="s">
        <v>6</v>
      </c>
      <c r="I5552">
        <v>7</v>
      </c>
      <c r="J5552">
        <v>2</v>
      </c>
      <c r="K5552">
        <v>1</v>
      </c>
      <c r="L5552">
        <v>1</v>
      </c>
      <c r="M5552">
        <v>4</v>
      </c>
      <c r="N5552">
        <v>1</v>
      </c>
      <c r="O5552" s="99">
        <f t="shared" si="173"/>
        <v>7</v>
      </c>
      <c r="P5552" s="88">
        <f t="shared" si="174"/>
        <v>1</v>
      </c>
    </row>
    <row r="5553" spans="1:16" x14ac:dyDescent="0.3">
      <c r="A5553" t="s">
        <v>321</v>
      </c>
      <c r="B5553" s="9" t="s">
        <v>415</v>
      </c>
      <c r="C5553" t="s">
        <v>416</v>
      </c>
      <c r="D5553" t="s">
        <v>128</v>
      </c>
      <c r="E5553" t="s">
        <v>261</v>
      </c>
      <c r="F5553" t="s">
        <v>220</v>
      </c>
      <c r="G5553" t="s">
        <v>273</v>
      </c>
      <c r="H5553" t="s">
        <v>4</v>
      </c>
      <c r="I5553">
        <v>15</v>
      </c>
      <c r="J5553">
        <v>4</v>
      </c>
      <c r="K5553">
        <v>0</v>
      </c>
      <c r="L5553">
        <v>4</v>
      </c>
      <c r="M5553">
        <v>9</v>
      </c>
      <c r="N5553">
        <v>2</v>
      </c>
      <c r="O5553" s="99">
        <f t="shared" si="173"/>
        <v>15</v>
      </c>
      <c r="P5553" s="88">
        <f t="shared" si="174"/>
        <v>2</v>
      </c>
    </row>
    <row r="5554" spans="1:16" x14ac:dyDescent="0.3">
      <c r="A5554" t="s">
        <v>321</v>
      </c>
      <c r="B5554" s="9" t="s">
        <v>415</v>
      </c>
      <c r="C5554" t="s">
        <v>416</v>
      </c>
      <c r="D5554" t="s">
        <v>128</v>
      </c>
      <c r="E5554" t="s">
        <v>261</v>
      </c>
      <c r="F5554" t="s">
        <v>220</v>
      </c>
      <c r="G5554" t="s">
        <v>273</v>
      </c>
      <c r="H5554" t="s">
        <v>5</v>
      </c>
      <c r="I5554">
        <v>5</v>
      </c>
      <c r="J5554">
        <v>1</v>
      </c>
      <c r="K5554">
        <v>1</v>
      </c>
      <c r="L5554">
        <v>0</v>
      </c>
      <c r="M5554">
        <v>3</v>
      </c>
      <c r="N5554">
        <v>1</v>
      </c>
      <c r="O5554" s="99">
        <f t="shared" si="173"/>
        <v>5</v>
      </c>
      <c r="P5554" s="88">
        <f t="shared" si="174"/>
        <v>1</v>
      </c>
    </row>
    <row r="5555" spans="1:16" x14ac:dyDescent="0.3">
      <c r="A5555" t="s">
        <v>321</v>
      </c>
      <c r="B5555" s="9" t="s">
        <v>415</v>
      </c>
      <c r="C5555" t="s">
        <v>416</v>
      </c>
      <c r="D5555" t="s">
        <v>128</v>
      </c>
      <c r="E5555" t="s">
        <v>261</v>
      </c>
      <c r="F5555" t="s">
        <v>220</v>
      </c>
      <c r="G5555" t="s">
        <v>273</v>
      </c>
      <c r="H5555" t="s">
        <v>7</v>
      </c>
      <c r="I5555">
        <v>5</v>
      </c>
      <c r="J5555">
        <v>1</v>
      </c>
      <c r="K5555">
        <v>0</v>
      </c>
      <c r="L5555">
        <v>1</v>
      </c>
      <c r="M5555">
        <v>2</v>
      </c>
      <c r="N5555">
        <v>2</v>
      </c>
      <c r="O5555" s="99">
        <f t="shared" si="173"/>
        <v>5</v>
      </c>
      <c r="P5555" s="88">
        <f t="shared" si="174"/>
        <v>2</v>
      </c>
    </row>
    <row r="5556" spans="1:16" x14ac:dyDescent="0.3">
      <c r="A5556" t="s">
        <v>321</v>
      </c>
      <c r="B5556" s="9" t="s">
        <v>415</v>
      </c>
      <c r="C5556" t="s">
        <v>416</v>
      </c>
      <c r="D5556" t="s">
        <v>128</v>
      </c>
      <c r="E5556" t="s">
        <v>261</v>
      </c>
      <c r="F5556" t="s">
        <v>220</v>
      </c>
      <c r="G5556" t="s">
        <v>273</v>
      </c>
      <c r="H5556" t="s">
        <v>6</v>
      </c>
      <c r="I5556">
        <v>6</v>
      </c>
      <c r="J5556">
        <v>2</v>
      </c>
      <c r="K5556">
        <v>1</v>
      </c>
      <c r="L5556">
        <v>1</v>
      </c>
      <c r="M5556">
        <v>2</v>
      </c>
      <c r="N5556">
        <v>2</v>
      </c>
      <c r="O5556" s="99">
        <f t="shared" si="173"/>
        <v>6</v>
      </c>
      <c r="P5556" s="88">
        <f t="shared" si="174"/>
        <v>2</v>
      </c>
    </row>
    <row r="5557" spans="1:16" x14ac:dyDescent="0.3">
      <c r="A5557" t="s">
        <v>321</v>
      </c>
      <c r="B5557" s="9" t="s">
        <v>415</v>
      </c>
      <c r="C5557" t="s">
        <v>416</v>
      </c>
      <c r="D5557" t="s">
        <v>130</v>
      </c>
      <c r="E5557" t="s">
        <v>262</v>
      </c>
      <c r="F5557" t="s">
        <v>220</v>
      </c>
      <c r="G5557" t="s">
        <v>271</v>
      </c>
      <c r="H5557" t="s">
        <v>4</v>
      </c>
      <c r="I5557">
        <v>24</v>
      </c>
      <c r="J5557">
        <v>10</v>
      </c>
      <c r="K5557">
        <v>2</v>
      </c>
      <c r="L5557">
        <v>8</v>
      </c>
      <c r="M5557">
        <v>7</v>
      </c>
      <c r="N5557">
        <v>7</v>
      </c>
      <c r="O5557" s="99">
        <f t="shared" si="173"/>
        <v>24</v>
      </c>
      <c r="P5557" s="88">
        <f t="shared" si="174"/>
        <v>7</v>
      </c>
    </row>
    <row r="5558" spans="1:16" x14ac:dyDescent="0.3">
      <c r="A5558" t="s">
        <v>321</v>
      </c>
      <c r="B5558" s="9" t="s">
        <v>415</v>
      </c>
      <c r="C5558" t="s">
        <v>416</v>
      </c>
      <c r="D5558" t="s">
        <v>130</v>
      </c>
      <c r="E5558" t="s">
        <v>262</v>
      </c>
      <c r="F5558" t="s">
        <v>220</v>
      </c>
      <c r="G5558" t="s">
        <v>271</v>
      </c>
      <c r="H5558" t="s">
        <v>5</v>
      </c>
      <c r="I5558">
        <v>5</v>
      </c>
      <c r="J5558">
        <v>3</v>
      </c>
      <c r="K5558">
        <v>1</v>
      </c>
      <c r="L5558">
        <v>2</v>
      </c>
      <c r="M5558">
        <v>2</v>
      </c>
      <c r="N5558">
        <v>0</v>
      </c>
      <c r="O5558" s="99">
        <f t="shared" si="173"/>
        <v>5</v>
      </c>
      <c r="P5558" s="88">
        <f t="shared" si="174"/>
        <v>0</v>
      </c>
    </row>
    <row r="5559" spans="1:16" x14ac:dyDescent="0.3">
      <c r="A5559" t="s">
        <v>321</v>
      </c>
      <c r="B5559" s="9" t="s">
        <v>415</v>
      </c>
      <c r="C5559" t="s">
        <v>416</v>
      </c>
      <c r="D5559" t="s">
        <v>130</v>
      </c>
      <c r="E5559" t="s">
        <v>262</v>
      </c>
      <c r="F5559" t="s">
        <v>220</v>
      </c>
      <c r="G5559" t="s">
        <v>271</v>
      </c>
      <c r="H5559" t="s">
        <v>7</v>
      </c>
      <c r="I5559">
        <v>5</v>
      </c>
      <c r="J5559">
        <v>2</v>
      </c>
      <c r="K5559">
        <v>2</v>
      </c>
      <c r="L5559">
        <v>0</v>
      </c>
      <c r="M5559">
        <v>3</v>
      </c>
      <c r="N5559">
        <v>0</v>
      </c>
      <c r="O5559" s="99">
        <f t="shared" si="173"/>
        <v>5</v>
      </c>
      <c r="P5559" s="88">
        <f t="shared" si="174"/>
        <v>0</v>
      </c>
    </row>
    <row r="5560" spans="1:16" x14ac:dyDescent="0.3">
      <c r="A5560" t="s">
        <v>321</v>
      </c>
      <c r="B5560" s="9" t="s">
        <v>415</v>
      </c>
      <c r="C5560" t="s">
        <v>416</v>
      </c>
      <c r="D5560" t="s">
        <v>130</v>
      </c>
      <c r="E5560" t="s">
        <v>262</v>
      </c>
      <c r="F5560" t="s">
        <v>220</v>
      </c>
      <c r="G5560" t="s">
        <v>271</v>
      </c>
      <c r="H5560" t="s">
        <v>6</v>
      </c>
      <c r="I5560">
        <v>5</v>
      </c>
      <c r="J5560">
        <v>3</v>
      </c>
      <c r="K5560">
        <v>0</v>
      </c>
      <c r="L5560">
        <v>3</v>
      </c>
      <c r="M5560">
        <v>1</v>
      </c>
      <c r="N5560">
        <v>1</v>
      </c>
      <c r="O5560" s="99">
        <f t="shared" si="173"/>
        <v>5</v>
      </c>
      <c r="P5560" s="88">
        <f t="shared" si="174"/>
        <v>1</v>
      </c>
    </row>
    <row r="5561" spans="1:16" x14ac:dyDescent="0.3">
      <c r="A5561" t="s">
        <v>321</v>
      </c>
      <c r="B5561" s="9" t="s">
        <v>415</v>
      </c>
      <c r="C5561" t="s">
        <v>416</v>
      </c>
      <c r="D5561" t="s">
        <v>132</v>
      </c>
      <c r="E5561" t="s">
        <v>263</v>
      </c>
      <c r="F5561" t="s">
        <v>239</v>
      </c>
      <c r="G5561" t="s">
        <v>271</v>
      </c>
      <c r="H5561" t="s">
        <v>4</v>
      </c>
      <c r="I5561">
        <v>27</v>
      </c>
      <c r="J5561">
        <v>12</v>
      </c>
      <c r="K5561">
        <v>3</v>
      </c>
      <c r="L5561">
        <v>9</v>
      </c>
      <c r="M5561">
        <v>11</v>
      </c>
      <c r="N5561">
        <v>4</v>
      </c>
      <c r="O5561" s="99">
        <f t="shared" si="173"/>
        <v>27</v>
      </c>
      <c r="P5561" s="88">
        <f t="shared" si="174"/>
        <v>4</v>
      </c>
    </row>
    <row r="5562" spans="1:16" x14ac:dyDescent="0.3">
      <c r="A5562" t="s">
        <v>321</v>
      </c>
      <c r="B5562" s="9" t="s">
        <v>415</v>
      </c>
      <c r="C5562" t="s">
        <v>416</v>
      </c>
      <c r="D5562" t="s">
        <v>132</v>
      </c>
      <c r="E5562" t="s">
        <v>263</v>
      </c>
      <c r="F5562" t="s">
        <v>239</v>
      </c>
      <c r="G5562" t="s">
        <v>271</v>
      </c>
      <c r="H5562" t="s">
        <v>7</v>
      </c>
      <c r="I5562">
        <v>1</v>
      </c>
      <c r="J5562">
        <v>1</v>
      </c>
      <c r="K5562">
        <v>1</v>
      </c>
      <c r="L5562">
        <v>0</v>
      </c>
      <c r="M5562">
        <v>0</v>
      </c>
      <c r="N5562">
        <v>0</v>
      </c>
      <c r="O5562" s="99">
        <f t="shared" si="173"/>
        <v>1</v>
      </c>
      <c r="P5562" s="88">
        <f t="shared" si="174"/>
        <v>0</v>
      </c>
    </row>
    <row r="5563" spans="1:16" x14ac:dyDescent="0.3">
      <c r="A5563" t="s">
        <v>321</v>
      </c>
      <c r="B5563" s="9" t="s">
        <v>415</v>
      </c>
      <c r="C5563" t="s">
        <v>416</v>
      </c>
      <c r="D5563" t="s">
        <v>132</v>
      </c>
      <c r="E5563" t="s">
        <v>263</v>
      </c>
      <c r="F5563" t="s">
        <v>239</v>
      </c>
      <c r="G5563" t="s">
        <v>271</v>
      </c>
      <c r="H5563" t="s">
        <v>6</v>
      </c>
      <c r="I5563">
        <v>2</v>
      </c>
      <c r="J5563">
        <v>2</v>
      </c>
      <c r="K5563">
        <v>2</v>
      </c>
      <c r="L5563">
        <v>0</v>
      </c>
      <c r="M5563">
        <v>0</v>
      </c>
      <c r="N5563">
        <v>0</v>
      </c>
      <c r="O5563" s="99">
        <f t="shared" si="173"/>
        <v>2</v>
      </c>
      <c r="P5563" s="88">
        <f t="shared" si="174"/>
        <v>0</v>
      </c>
    </row>
    <row r="5564" spans="1:16" x14ac:dyDescent="0.3">
      <c r="A5564" t="s">
        <v>321</v>
      </c>
      <c r="B5564" s="9" t="s">
        <v>415</v>
      </c>
      <c r="C5564" t="s">
        <v>416</v>
      </c>
      <c r="D5564" t="s">
        <v>134</v>
      </c>
      <c r="E5564" t="s">
        <v>264</v>
      </c>
      <c r="F5564" t="s">
        <v>220</v>
      </c>
      <c r="G5564" t="s">
        <v>272</v>
      </c>
      <c r="H5564" t="s">
        <v>4</v>
      </c>
      <c r="I5564">
        <v>4</v>
      </c>
      <c r="J5564">
        <v>2</v>
      </c>
      <c r="K5564">
        <v>0</v>
      </c>
      <c r="L5564">
        <v>2</v>
      </c>
      <c r="M5564">
        <v>2</v>
      </c>
      <c r="N5564">
        <v>0</v>
      </c>
      <c r="O5564" s="99">
        <f t="shared" si="173"/>
        <v>4</v>
      </c>
      <c r="P5564" s="88">
        <f t="shared" si="174"/>
        <v>0</v>
      </c>
    </row>
    <row r="5565" spans="1:16" x14ac:dyDescent="0.3">
      <c r="A5565" t="s">
        <v>321</v>
      </c>
      <c r="B5565" s="9" t="s">
        <v>415</v>
      </c>
      <c r="C5565" t="s">
        <v>416</v>
      </c>
      <c r="D5565" t="s">
        <v>136</v>
      </c>
      <c r="E5565" t="s">
        <v>265</v>
      </c>
      <c r="F5565" t="s">
        <v>239</v>
      </c>
      <c r="G5565" t="s">
        <v>271</v>
      </c>
      <c r="H5565" t="s">
        <v>4</v>
      </c>
      <c r="I5565">
        <v>95</v>
      </c>
      <c r="J5565">
        <v>15</v>
      </c>
      <c r="K5565">
        <v>4</v>
      </c>
      <c r="L5565">
        <v>11</v>
      </c>
      <c r="M5565">
        <v>17</v>
      </c>
      <c r="N5565">
        <v>63</v>
      </c>
      <c r="O5565" s="99">
        <f t="shared" si="173"/>
        <v>95</v>
      </c>
      <c r="P5565" s="88">
        <f t="shared" si="174"/>
        <v>63</v>
      </c>
    </row>
    <row r="5566" spans="1:16" x14ac:dyDescent="0.3">
      <c r="A5566" t="s">
        <v>321</v>
      </c>
      <c r="B5566" s="9" t="s">
        <v>415</v>
      </c>
      <c r="C5566" t="s">
        <v>416</v>
      </c>
      <c r="D5566" t="s">
        <v>136</v>
      </c>
      <c r="E5566" t="s">
        <v>265</v>
      </c>
      <c r="F5566" t="s">
        <v>239</v>
      </c>
      <c r="G5566" t="s">
        <v>271</v>
      </c>
      <c r="H5566" t="s">
        <v>5</v>
      </c>
      <c r="I5566">
        <v>18</v>
      </c>
      <c r="J5566">
        <v>2</v>
      </c>
      <c r="K5566">
        <v>1</v>
      </c>
      <c r="L5566">
        <v>1</v>
      </c>
      <c r="M5566">
        <v>2</v>
      </c>
      <c r="N5566">
        <v>14</v>
      </c>
      <c r="O5566" s="99">
        <f t="shared" si="173"/>
        <v>18</v>
      </c>
      <c r="P5566" s="88">
        <f t="shared" si="174"/>
        <v>14</v>
      </c>
    </row>
    <row r="5567" spans="1:16" x14ac:dyDescent="0.3">
      <c r="A5567" t="s">
        <v>321</v>
      </c>
      <c r="B5567" s="9" t="s">
        <v>415</v>
      </c>
      <c r="C5567" t="s">
        <v>416</v>
      </c>
      <c r="D5567" t="s">
        <v>136</v>
      </c>
      <c r="E5567" t="s">
        <v>265</v>
      </c>
      <c r="F5567" t="s">
        <v>239</v>
      </c>
      <c r="G5567" t="s">
        <v>271</v>
      </c>
      <c r="H5567" t="s">
        <v>7</v>
      </c>
      <c r="I5567">
        <v>5</v>
      </c>
      <c r="J5567">
        <v>1</v>
      </c>
      <c r="K5567">
        <v>0</v>
      </c>
      <c r="L5567">
        <v>1</v>
      </c>
      <c r="M5567">
        <v>0</v>
      </c>
      <c r="N5567">
        <v>4</v>
      </c>
      <c r="O5567" s="99">
        <f t="shared" si="173"/>
        <v>5</v>
      </c>
      <c r="P5567" s="88">
        <f t="shared" si="174"/>
        <v>4</v>
      </c>
    </row>
    <row r="5568" spans="1:16" x14ac:dyDescent="0.3">
      <c r="A5568" t="s">
        <v>321</v>
      </c>
      <c r="B5568" s="9" t="s">
        <v>415</v>
      </c>
      <c r="C5568" t="s">
        <v>416</v>
      </c>
      <c r="D5568" t="s">
        <v>136</v>
      </c>
      <c r="E5568" t="s">
        <v>265</v>
      </c>
      <c r="F5568" t="s">
        <v>239</v>
      </c>
      <c r="G5568" t="s">
        <v>271</v>
      </c>
      <c r="H5568" t="s">
        <v>6</v>
      </c>
      <c r="I5568">
        <v>3</v>
      </c>
      <c r="J5568">
        <v>0</v>
      </c>
      <c r="K5568">
        <v>0</v>
      </c>
      <c r="L5568">
        <v>0</v>
      </c>
      <c r="M5568">
        <v>2</v>
      </c>
      <c r="N5568">
        <v>1</v>
      </c>
      <c r="O5568" s="99">
        <f t="shared" si="173"/>
        <v>3</v>
      </c>
      <c r="P5568" s="88">
        <f t="shared" si="174"/>
        <v>1</v>
      </c>
    </row>
    <row r="5569" spans="1:16" x14ac:dyDescent="0.3">
      <c r="A5569" t="s">
        <v>321</v>
      </c>
      <c r="B5569" s="9" t="s">
        <v>415</v>
      </c>
      <c r="C5569" t="s">
        <v>416</v>
      </c>
      <c r="D5569" t="s">
        <v>138</v>
      </c>
      <c r="E5569" t="s">
        <v>266</v>
      </c>
      <c r="F5569" t="s">
        <v>220</v>
      </c>
      <c r="G5569" t="s">
        <v>272</v>
      </c>
      <c r="H5569" t="s">
        <v>4</v>
      </c>
      <c r="I5569">
        <v>29</v>
      </c>
      <c r="J5569">
        <v>15</v>
      </c>
      <c r="K5569">
        <v>2</v>
      </c>
      <c r="L5569">
        <v>13</v>
      </c>
      <c r="M5569">
        <v>13</v>
      </c>
      <c r="N5569">
        <v>1</v>
      </c>
      <c r="O5569" s="99">
        <f t="shared" si="173"/>
        <v>29</v>
      </c>
      <c r="P5569" s="88">
        <f t="shared" si="174"/>
        <v>1</v>
      </c>
    </row>
    <row r="5570" spans="1:16" x14ac:dyDescent="0.3">
      <c r="A5570" t="s">
        <v>321</v>
      </c>
      <c r="B5570" s="9" t="s">
        <v>415</v>
      </c>
      <c r="C5570" t="s">
        <v>416</v>
      </c>
      <c r="D5570" t="s">
        <v>138</v>
      </c>
      <c r="E5570" t="s">
        <v>266</v>
      </c>
      <c r="F5570" t="s">
        <v>220</v>
      </c>
      <c r="G5570" t="s">
        <v>272</v>
      </c>
      <c r="H5570" t="s">
        <v>5</v>
      </c>
      <c r="I5570">
        <v>4</v>
      </c>
      <c r="J5570">
        <v>4</v>
      </c>
      <c r="K5570">
        <v>0</v>
      </c>
      <c r="L5570">
        <v>4</v>
      </c>
      <c r="M5570">
        <v>0</v>
      </c>
      <c r="N5570">
        <v>0</v>
      </c>
      <c r="O5570" s="99">
        <f t="shared" si="173"/>
        <v>4</v>
      </c>
      <c r="P5570" s="88">
        <f t="shared" si="174"/>
        <v>0</v>
      </c>
    </row>
    <row r="5571" spans="1:16" x14ac:dyDescent="0.3">
      <c r="A5571" t="s">
        <v>321</v>
      </c>
      <c r="B5571" s="9" t="s">
        <v>415</v>
      </c>
      <c r="C5571" t="s">
        <v>416</v>
      </c>
      <c r="D5571" t="s">
        <v>138</v>
      </c>
      <c r="E5571" t="s">
        <v>266</v>
      </c>
      <c r="F5571" t="s">
        <v>220</v>
      </c>
      <c r="G5571" t="s">
        <v>272</v>
      </c>
      <c r="H5571" t="s">
        <v>6</v>
      </c>
      <c r="I5571">
        <v>11</v>
      </c>
      <c r="J5571">
        <v>8</v>
      </c>
      <c r="K5571">
        <v>3</v>
      </c>
      <c r="L5571">
        <v>5</v>
      </c>
      <c r="M5571">
        <v>3</v>
      </c>
      <c r="N5571">
        <v>0</v>
      </c>
      <c r="O5571" s="99">
        <f t="shared" ref="O5571:O5634" si="175">IF($I$1=$O$1,I5571,IF($J$1=$O$1,J5571,IF($K$1=$O$1,K5571,IF($L$1=$O$1,L5571,IF($M$1=$O$1,M5571,IF($N$1=$O$1,N5571,"x"))))))</f>
        <v>11</v>
      </c>
      <c r="P5571" s="88">
        <f t="shared" ref="P5571:P5634" si="176">IF($I$1=$P$1,I5571,IF($J$1=$P$1,J5571,IF($K$1=$P$1,K5571,IF($L$1=$P$1,L5571,IF($M$1=$P$1,M5571,IF($N$1=$P$1,N5571,"x"))))))</f>
        <v>0</v>
      </c>
    </row>
    <row r="5572" spans="1:16" x14ac:dyDescent="0.3">
      <c r="A5572" t="s">
        <v>321</v>
      </c>
      <c r="B5572" s="9" t="s">
        <v>415</v>
      </c>
      <c r="C5572" t="s">
        <v>416</v>
      </c>
      <c r="D5572" t="s">
        <v>140</v>
      </c>
      <c r="E5572" t="s">
        <v>267</v>
      </c>
      <c r="F5572" t="s">
        <v>239</v>
      </c>
      <c r="G5572" t="s">
        <v>271</v>
      </c>
      <c r="H5572" t="s">
        <v>4</v>
      </c>
      <c r="I5572">
        <v>78</v>
      </c>
      <c r="J5572">
        <v>41</v>
      </c>
      <c r="K5572">
        <v>3</v>
      </c>
      <c r="L5572">
        <v>38</v>
      </c>
      <c r="M5572">
        <v>20</v>
      </c>
      <c r="N5572">
        <v>17</v>
      </c>
      <c r="O5572" s="99">
        <f t="shared" si="175"/>
        <v>78</v>
      </c>
      <c r="P5572" s="88">
        <f t="shared" si="176"/>
        <v>17</v>
      </c>
    </row>
    <row r="5573" spans="1:16" x14ac:dyDescent="0.3">
      <c r="A5573" t="s">
        <v>321</v>
      </c>
      <c r="B5573" s="9" t="s">
        <v>415</v>
      </c>
      <c r="C5573" t="s">
        <v>416</v>
      </c>
      <c r="D5573" t="s">
        <v>140</v>
      </c>
      <c r="E5573" t="s">
        <v>267</v>
      </c>
      <c r="F5573" t="s">
        <v>239</v>
      </c>
      <c r="G5573" t="s">
        <v>271</v>
      </c>
      <c r="H5573" t="s">
        <v>5</v>
      </c>
      <c r="I5573">
        <v>12</v>
      </c>
      <c r="J5573">
        <v>4</v>
      </c>
      <c r="K5573">
        <v>1</v>
      </c>
      <c r="L5573">
        <v>3</v>
      </c>
      <c r="M5573">
        <v>1</v>
      </c>
      <c r="N5573">
        <v>7</v>
      </c>
      <c r="O5573" s="99">
        <f t="shared" si="175"/>
        <v>12</v>
      </c>
      <c r="P5573" s="88">
        <f t="shared" si="176"/>
        <v>7</v>
      </c>
    </row>
    <row r="5574" spans="1:16" x14ac:dyDescent="0.3">
      <c r="A5574" t="s">
        <v>321</v>
      </c>
      <c r="B5574" s="9" t="s">
        <v>415</v>
      </c>
      <c r="C5574" t="s">
        <v>416</v>
      </c>
      <c r="D5574" t="s">
        <v>140</v>
      </c>
      <c r="E5574" t="s">
        <v>267</v>
      </c>
      <c r="F5574" t="s">
        <v>239</v>
      </c>
      <c r="G5574" t="s">
        <v>271</v>
      </c>
      <c r="H5574" t="s">
        <v>7</v>
      </c>
      <c r="I5574">
        <v>5</v>
      </c>
      <c r="J5574">
        <v>2</v>
      </c>
      <c r="K5574">
        <v>0</v>
      </c>
      <c r="L5574">
        <v>2</v>
      </c>
      <c r="M5574">
        <v>3</v>
      </c>
      <c r="N5574">
        <v>0</v>
      </c>
      <c r="O5574" s="99">
        <f t="shared" si="175"/>
        <v>5</v>
      </c>
      <c r="P5574" s="88">
        <f t="shared" si="176"/>
        <v>0</v>
      </c>
    </row>
    <row r="5575" spans="1:16" x14ac:dyDescent="0.3">
      <c r="A5575" t="s">
        <v>321</v>
      </c>
      <c r="B5575" s="9" t="s">
        <v>415</v>
      </c>
      <c r="C5575" t="s">
        <v>416</v>
      </c>
      <c r="D5575" t="s">
        <v>140</v>
      </c>
      <c r="E5575" t="s">
        <v>267</v>
      </c>
      <c r="F5575" t="s">
        <v>239</v>
      </c>
      <c r="G5575" t="s">
        <v>271</v>
      </c>
      <c r="H5575" t="s">
        <v>6</v>
      </c>
      <c r="I5575">
        <v>6</v>
      </c>
      <c r="J5575">
        <v>5</v>
      </c>
      <c r="K5575">
        <v>2</v>
      </c>
      <c r="L5575">
        <v>3</v>
      </c>
      <c r="M5575">
        <v>1</v>
      </c>
      <c r="N5575">
        <v>0</v>
      </c>
      <c r="O5575" s="99">
        <f t="shared" si="175"/>
        <v>6</v>
      </c>
      <c r="P5575" s="88">
        <f t="shared" si="176"/>
        <v>0</v>
      </c>
    </row>
    <row r="5576" spans="1:16" x14ac:dyDescent="0.3">
      <c r="A5576" t="s">
        <v>321</v>
      </c>
      <c r="B5576" s="9" t="s">
        <v>415</v>
      </c>
      <c r="C5576" t="s">
        <v>417</v>
      </c>
      <c r="D5576" t="s">
        <v>52</v>
      </c>
      <c r="E5576" t="s">
        <v>219</v>
      </c>
      <c r="F5576" t="s">
        <v>220</v>
      </c>
      <c r="G5576" t="s">
        <v>271</v>
      </c>
      <c r="H5576" t="s">
        <v>4</v>
      </c>
      <c r="I5576">
        <v>25</v>
      </c>
      <c r="J5576">
        <v>11</v>
      </c>
      <c r="K5576">
        <v>0</v>
      </c>
      <c r="L5576">
        <v>11</v>
      </c>
      <c r="M5576">
        <v>12</v>
      </c>
      <c r="N5576">
        <v>2</v>
      </c>
      <c r="O5576" s="99">
        <f t="shared" si="175"/>
        <v>25</v>
      </c>
      <c r="P5576" s="88">
        <f t="shared" si="176"/>
        <v>2</v>
      </c>
    </row>
    <row r="5577" spans="1:16" x14ac:dyDescent="0.3">
      <c r="A5577" t="s">
        <v>321</v>
      </c>
      <c r="B5577" s="9" t="s">
        <v>415</v>
      </c>
      <c r="C5577" t="s">
        <v>417</v>
      </c>
      <c r="D5577" t="s">
        <v>52</v>
      </c>
      <c r="E5577" t="s">
        <v>219</v>
      </c>
      <c r="F5577" t="s">
        <v>220</v>
      </c>
      <c r="G5577" t="s">
        <v>271</v>
      </c>
      <c r="H5577" t="s">
        <v>5</v>
      </c>
      <c r="I5577">
        <v>3</v>
      </c>
      <c r="J5577">
        <v>0</v>
      </c>
      <c r="K5577">
        <v>0</v>
      </c>
      <c r="L5577">
        <v>0</v>
      </c>
      <c r="M5577">
        <v>2</v>
      </c>
      <c r="N5577">
        <v>1</v>
      </c>
      <c r="O5577" s="99">
        <f t="shared" si="175"/>
        <v>3</v>
      </c>
      <c r="P5577" s="88">
        <f t="shared" si="176"/>
        <v>1</v>
      </c>
    </row>
    <row r="5578" spans="1:16" x14ac:dyDescent="0.3">
      <c r="A5578" t="s">
        <v>321</v>
      </c>
      <c r="B5578" s="9" t="s">
        <v>415</v>
      </c>
      <c r="C5578" t="s">
        <v>417</v>
      </c>
      <c r="D5578" t="s">
        <v>52</v>
      </c>
      <c r="E5578" t="s">
        <v>219</v>
      </c>
      <c r="F5578" t="s">
        <v>220</v>
      </c>
      <c r="G5578" t="s">
        <v>271</v>
      </c>
      <c r="H5578" t="s">
        <v>6</v>
      </c>
      <c r="I5578">
        <v>1</v>
      </c>
      <c r="J5578">
        <v>1</v>
      </c>
      <c r="K5578">
        <v>0</v>
      </c>
      <c r="L5578">
        <v>1</v>
      </c>
      <c r="M5578">
        <v>0</v>
      </c>
      <c r="N5578">
        <v>0</v>
      </c>
      <c r="O5578" s="99">
        <f t="shared" si="175"/>
        <v>1</v>
      </c>
      <c r="P5578" s="88">
        <f t="shared" si="176"/>
        <v>0</v>
      </c>
    </row>
    <row r="5579" spans="1:16" x14ac:dyDescent="0.3">
      <c r="A5579" t="s">
        <v>321</v>
      </c>
      <c r="B5579" s="9" t="s">
        <v>415</v>
      </c>
      <c r="C5579" t="s">
        <v>417</v>
      </c>
      <c r="D5579" t="s">
        <v>54</v>
      </c>
      <c r="E5579" t="s">
        <v>222</v>
      </c>
      <c r="F5579" t="s">
        <v>220</v>
      </c>
      <c r="G5579" t="s">
        <v>272</v>
      </c>
      <c r="H5579" t="s">
        <v>4</v>
      </c>
      <c r="I5579">
        <v>11</v>
      </c>
      <c r="J5579">
        <v>8</v>
      </c>
      <c r="K5579">
        <v>3</v>
      </c>
      <c r="L5579">
        <v>5</v>
      </c>
      <c r="M5579">
        <v>2</v>
      </c>
      <c r="N5579">
        <v>1</v>
      </c>
      <c r="O5579" s="99">
        <f t="shared" si="175"/>
        <v>11</v>
      </c>
      <c r="P5579" s="88">
        <f t="shared" si="176"/>
        <v>1</v>
      </c>
    </row>
    <row r="5580" spans="1:16" x14ac:dyDescent="0.3">
      <c r="A5580" t="s">
        <v>321</v>
      </c>
      <c r="B5580" s="9" t="s">
        <v>415</v>
      </c>
      <c r="C5580" t="s">
        <v>417</v>
      </c>
      <c r="D5580" t="s">
        <v>54</v>
      </c>
      <c r="E5580" t="s">
        <v>222</v>
      </c>
      <c r="F5580" t="s">
        <v>220</v>
      </c>
      <c r="G5580" t="s">
        <v>272</v>
      </c>
      <c r="H5580" t="s">
        <v>5</v>
      </c>
      <c r="I5580">
        <v>1</v>
      </c>
      <c r="J5580">
        <v>1</v>
      </c>
      <c r="K5580">
        <v>0</v>
      </c>
      <c r="L5580">
        <v>1</v>
      </c>
      <c r="M5580">
        <v>0</v>
      </c>
      <c r="N5580">
        <v>0</v>
      </c>
      <c r="O5580" s="99">
        <f t="shared" si="175"/>
        <v>1</v>
      </c>
      <c r="P5580" s="88">
        <f t="shared" si="176"/>
        <v>0</v>
      </c>
    </row>
    <row r="5581" spans="1:16" x14ac:dyDescent="0.3">
      <c r="A5581" t="s">
        <v>321</v>
      </c>
      <c r="B5581" s="9" t="s">
        <v>415</v>
      </c>
      <c r="C5581" t="s">
        <v>417</v>
      </c>
      <c r="D5581" t="s">
        <v>56</v>
      </c>
      <c r="E5581" t="s">
        <v>224</v>
      </c>
      <c r="F5581" t="s">
        <v>220</v>
      </c>
      <c r="G5581" t="s">
        <v>271</v>
      </c>
      <c r="H5581" t="s">
        <v>4</v>
      </c>
      <c r="I5581">
        <v>22</v>
      </c>
      <c r="J5581">
        <v>9</v>
      </c>
      <c r="K5581">
        <v>2</v>
      </c>
      <c r="L5581">
        <v>7</v>
      </c>
      <c r="M5581">
        <v>11</v>
      </c>
      <c r="N5581">
        <v>2</v>
      </c>
      <c r="O5581" s="99">
        <f t="shared" si="175"/>
        <v>22</v>
      </c>
      <c r="P5581" s="88">
        <f t="shared" si="176"/>
        <v>2</v>
      </c>
    </row>
    <row r="5582" spans="1:16" x14ac:dyDescent="0.3">
      <c r="A5582" t="s">
        <v>321</v>
      </c>
      <c r="B5582" s="9" t="s">
        <v>415</v>
      </c>
      <c r="C5582" t="s">
        <v>417</v>
      </c>
      <c r="D5582" t="s">
        <v>56</v>
      </c>
      <c r="E5582" t="s">
        <v>224</v>
      </c>
      <c r="F5582" t="s">
        <v>220</v>
      </c>
      <c r="G5582" t="s">
        <v>271</v>
      </c>
      <c r="H5582" t="s">
        <v>5</v>
      </c>
      <c r="I5582">
        <v>1</v>
      </c>
      <c r="J5582">
        <v>0</v>
      </c>
      <c r="K5582">
        <v>0</v>
      </c>
      <c r="L5582">
        <v>0</v>
      </c>
      <c r="M5582">
        <v>1</v>
      </c>
      <c r="N5582">
        <v>0</v>
      </c>
      <c r="O5582" s="99">
        <f t="shared" si="175"/>
        <v>1</v>
      </c>
      <c r="P5582" s="88">
        <f t="shared" si="176"/>
        <v>0</v>
      </c>
    </row>
    <row r="5583" spans="1:16" x14ac:dyDescent="0.3">
      <c r="A5583" t="s">
        <v>321</v>
      </c>
      <c r="B5583" s="9" t="s">
        <v>415</v>
      </c>
      <c r="C5583" t="s">
        <v>417</v>
      </c>
      <c r="D5583" t="s">
        <v>56</v>
      </c>
      <c r="E5583" t="s">
        <v>224</v>
      </c>
      <c r="F5583" t="s">
        <v>220</v>
      </c>
      <c r="G5583" t="s">
        <v>271</v>
      </c>
      <c r="H5583" t="s">
        <v>7</v>
      </c>
      <c r="I5583">
        <v>1</v>
      </c>
      <c r="J5583">
        <v>1</v>
      </c>
      <c r="K5583">
        <v>0</v>
      </c>
      <c r="L5583">
        <v>1</v>
      </c>
      <c r="M5583">
        <v>0</v>
      </c>
      <c r="N5583">
        <v>0</v>
      </c>
      <c r="O5583" s="99">
        <f t="shared" si="175"/>
        <v>1</v>
      </c>
      <c r="P5583" s="88">
        <f t="shared" si="176"/>
        <v>0</v>
      </c>
    </row>
    <row r="5584" spans="1:16" x14ac:dyDescent="0.3">
      <c r="A5584" t="s">
        <v>321</v>
      </c>
      <c r="B5584" s="9" t="s">
        <v>415</v>
      </c>
      <c r="C5584" t="s">
        <v>417</v>
      </c>
      <c r="D5584" t="s">
        <v>56</v>
      </c>
      <c r="E5584" t="s">
        <v>224</v>
      </c>
      <c r="F5584" t="s">
        <v>220</v>
      </c>
      <c r="G5584" t="s">
        <v>271</v>
      </c>
      <c r="H5584" t="s">
        <v>6</v>
      </c>
      <c r="I5584">
        <v>3</v>
      </c>
      <c r="J5584">
        <v>1</v>
      </c>
      <c r="K5584">
        <v>0</v>
      </c>
      <c r="L5584">
        <v>1</v>
      </c>
      <c r="M5584">
        <v>0</v>
      </c>
      <c r="N5584">
        <v>2</v>
      </c>
      <c r="O5584" s="99">
        <f t="shared" si="175"/>
        <v>3</v>
      </c>
      <c r="P5584" s="88">
        <f t="shared" si="176"/>
        <v>2</v>
      </c>
    </row>
    <row r="5585" spans="1:16" x14ac:dyDescent="0.3">
      <c r="A5585" t="s">
        <v>321</v>
      </c>
      <c r="B5585" s="9" t="s">
        <v>415</v>
      </c>
      <c r="C5585" t="s">
        <v>417</v>
      </c>
      <c r="D5585" t="s">
        <v>58</v>
      </c>
      <c r="E5585" t="s">
        <v>225</v>
      </c>
      <c r="F5585" t="s">
        <v>220</v>
      </c>
      <c r="G5585" t="s">
        <v>272</v>
      </c>
      <c r="H5585" t="s">
        <v>4</v>
      </c>
      <c r="I5585">
        <v>18</v>
      </c>
      <c r="J5585">
        <v>8</v>
      </c>
      <c r="K5585">
        <v>2</v>
      </c>
      <c r="L5585">
        <v>6</v>
      </c>
      <c r="M5585">
        <v>7</v>
      </c>
      <c r="N5585">
        <v>3</v>
      </c>
      <c r="O5585" s="99">
        <f t="shared" si="175"/>
        <v>18</v>
      </c>
      <c r="P5585" s="88">
        <f t="shared" si="176"/>
        <v>3</v>
      </c>
    </row>
    <row r="5586" spans="1:16" x14ac:dyDescent="0.3">
      <c r="A5586" t="s">
        <v>321</v>
      </c>
      <c r="B5586" s="9" t="s">
        <v>415</v>
      </c>
      <c r="C5586" t="s">
        <v>417</v>
      </c>
      <c r="D5586" t="s">
        <v>58</v>
      </c>
      <c r="E5586" t="s">
        <v>225</v>
      </c>
      <c r="F5586" t="s">
        <v>220</v>
      </c>
      <c r="G5586" t="s">
        <v>272</v>
      </c>
      <c r="H5586" t="s">
        <v>5</v>
      </c>
      <c r="I5586">
        <v>2</v>
      </c>
      <c r="J5586">
        <v>0</v>
      </c>
      <c r="K5586">
        <v>0</v>
      </c>
      <c r="L5586">
        <v>0</v>
      </c>
      <c r="M5586">
        <v>2</v>
      </c>
      <c r="N5586">
        <v>0</v>
      </c>
      <c r="O5586" s="99">
        <f t="shared" si="175"/>
        <v>2</v>
      </c>
      <c r="P5586" s="88">
        <f t="shared" si="176"/>
        <v>0</v>
      </c>
    </row>
    <row r="5587" spans="1:16" x14ac:dyDescent="0.3">
      <c r="A5587" t="s">
        <v>321</v>
      </c>
      <c r="B5587" s="9" t="s">
        <v>415</v>
      </c>
      <c r="C5587" t="s">
        <v>417</v>
      </c>
      <c r="D5587" t="s">
        <v>58</v>
      </c>
      <c r="E5587" t="s">
        <v>225</v>
      </c>
      <c r="F5587" t="s">
        <v>220</v>
      </c>
      <c r="G5587" t="s">
        <v>272</v>
      </c>
      <c r="H5587" t="s">
        <v>6</v>
      </c>
      <c r="I5587">
        <v>2</v>
      </c>
      <c r="J5587">
        <v>1</v>
      </c>
      <c r="K5587">
        <v>0</v>
      </c>
      <c r="L5587">
        <v>1</v>
      </c>
      <c r="M5587">
        <v>1</v>
      </c>
      <c r="N5587">
        <v>0</v>
      </c>
      <c r="O5587" s="99">
        <f t="shared" si="175"/>
        <v>2</v>
      </c>
      <c r="P5587" s="88">
        <f t="shared" si="176"/>
        <v>0</v>
      </c>
    </row>
    <row r="5588" spans="1:16" x14ac:dyDescent="0.3">
      <c r="A5588" t="s">
        <v>321</v>
      </c>
      <c r="B5588" s="9" t="s">
        <v>415</v>
      </c>
      <c r="C5588" t="s">
        <v>417</v>
      </c>
      <c r="D5588" t="s">
        <v>60</v>
      </c>
      <c r="E5588" t="s">
        <v>226</v>
      </c>
      <c r="F5588" t="s">
        <v>220</v>
      </c>
      <c r="G5588" t="s">
        <v>273</v>
      </c>
      <c r="H5588" t="s">
        <v>4</v>
      </c>
      <c r="I5588">
        <v>6</v>
      </c>
      <c r="J5588">
        <v>5</v>
      </c>
      <c r="K5588">
        <v>1</v>
      </c>
      <c r="L5588">
        <v>4</v>
      </c>
      <c r="M5588">
        <v>1</v>
      </c>
      <c r="N5588">
        <v>0</v>
      </c>
      <c r="O5588" s="99">
        <f t="shared" si="175"/>
        <v>6</v>
      </c>
      <c r="P5588" s="88">
        <f t="shared" si="176"/>
        <v>0</v>
      </c>
    </row>
    <row r="5589" spans="1:16" x14ac:dyDescent="0.3">
      <c r="A5589" t="s">
        <v>321</v>
      </c>
      <c r="B5589" s="9" t="s">
        <v>415</v>
      </c>
      <c r="C5589" t="s">
        <v>417</v>
      </c>
      <c r="D5589" t="s">
        <v>60</v>
      </c>
      <c r="E5589" t="s">
        <v>226</v>
      </c>
      <c r="F5589" t="s">
        <v>220</v>
      </c>
      <c r="G5589" t="s">
        <v>273</v>
      </c>
      <c r="H5589" t="s">
        <v>5</v>
      </c>
      <c r="I5589">
        <v>1</v>
      </c>
      <c r="J5589">
        <v>0</v>
      </c>
      <c r="K5589">
        <v>0</v>
      </c>
      <c r="L5589">
        <v>0</v>
      </c>
      <c r="M5589">
        <v>1</v>
      </c>
      <c r="N5589">
        <v>0</v>
      </c>
      <c r="O5589" s="99">
        <f t="shared" si="175"/>
        <v>1</v>
      </c>
      <c r="P5589" s="88">
        <f t="shared" si="176"/>
        <v>0</v>
      </c>
    </row>
    <row r="5590" spans="1:16" x14ac:dyDescent="0.3">
      <c r="A5590" t="s">
        <v>321</v>
      </c>
      <c r="B5590" s="9" t="s">
        <v>415</v>
      </c>
      <c r="C5590" t="s">
        <v>417</v>
      </c>
      <c r="D5590" t="s">
        <v>60</v>
      </c>
      <c r="E5590" t="s">
        <v>226</v>
      </c>
      <c r="F5590" t="s">
        <v>220</v>
      </c>
      <c r="G5590" t="s">
        <v>273</v>
      </c>
      <c r="H5590" t="s">
        <v>7</v>
      </c>
      <c r="I5590">
        <v>1</v>
      </c>
      <c r="J5590">
        <v>0</v>
      </c>
      <c r="K5590">
        <v>0</v>
      </c>
      <c r="L5590">
        <v>0</v>
      </c>
      <c r="M5590">
        <v>0</v>
      </c>
      <c r="N5590">
        <v>1</v>
      </c>
      <c r="O5590" s="99">
        <f t="shared" si="175"/>
        <v>1</v>
      </c>
      <c r="P5590" s="88">
        <f t="shared" si="176"/>
        <v>1</v>
      </c>
    </row>
    <row r="5591" spans="1:16" x14ac:dyDescent="0.3">
      <c r="A5591" t="s">
        <v>321</v>
      </c>
      <c r="B5591" s="9" t="s">
        <v>415</v>
      </c>
      <c r="C5591" t="s">
        <v>417</v>
      </c>
      <c r="D5591" t="s">
        <v>60</v>
      </c>
      <c r="E5591" t="s">
        <v>226</v>
      </c>
      <c r="F5591" t="s">
        <v>220</v>
      </c>
      <c r="G5591" t="s">
        <v>273</v>
      </c>
      <c r="H5591" t="s">
        <v>6</v>
      </c>
      <c r="I5591">
        <v>2</v>
      </c>
      <c r="J5591">
        <v>0</v>
      </c>
      <c r="K5591">
        <v>0</v>
      </c>
      <c r="L5591">
        <v>0</v>
      </c>
      <c r="M5591">
        <v>2</v>
      </c>
      <c r="N5591">
        <v>0</v>
      </c>
      <c r="O5591" s="99">
        <f t="shared" si="175"/>
        <v>2</v>
      </c>
      <c r="P5591" s="88">
        <f t="shared" si="176"/>
        <v>0</v>
      </c>
    </row>
    <row r="5592" spans="1:16" x14ac:dyDescent="0.3">
      <c r="A5592" t="s">
        <v>321</v>
      </c>
      <c r="B5592" s="9" t="s">
        <v>415</v>
      </c>
      <c r="C5592" t="s">
        <v>417</v>
      </c>
      <c r="D5592" t="s">
        <v>62</v>
      </c>
      <c r="E5592" t="s">
        <v>228</v>
      </c>
      <c r="F5592" t="s">
        <v>220</v>
      </c>
      <c r="G5592" t="s">
        <v>272</v>
      </c>
      <c r="H5592" t="s">
        <v>4</v>
      </c>
      <c r="I5592">
        <v>27</v>
      </c>
      <c r="J5592">
        <v>10</v>
      </c>
      <c r="K5592">
        <v>1</v>
      </c>
      <c r="L5592">
        <v>9</v>
      </c>
      <c r="M5592">
        <v>8</v>
      </c>
      <c r="N5592">
        <v>9</v>
      </c>
      <c r="O5592" s="99">
        <f t="shared" si="175"/>
        <v>27</v>
      </c>
      <c r="P5592" s="88">
        <f t="shared" si="176"/>
        <v>9</v>
      </c>
    </row>
    <row r="5593" spans="1:16" x14ac:dyDescent="0.3">
      <c r="A5593" t="s">
        <v>321</v>
      </c>
      <c r="B5593" s="9" t="s">
        <v>415</v>
      </c>
      <c r="C5593" t="s">
        <v>417</v>
      </c>
      <c r="D5593" t="s">
        <v>62</v>
      </c>
      <c r="E5593" t="s">
        <v>228</v>
      </c>
      <c r="F5593" t="s">
        <v>220</v>
      </c>
      <c r="G5593" t="s">
        <v>272</v>
      </c>
      <c r="H5593" t="s">
        <v>5</v>
      </c>
      <c r="I5593">
        <v>10</v>
      </c>
      <c r="J5593">
        <v>2</v>
      </c>
      <c r="K5593">
        <v>0</v>
      </c>
      <c r="L5593">
        <v>2</v>
      </c>
      <c r="M5593">
        <v>0</v>
      </c>
      <c r="N5593">
        <v>8</v>
      </c>
      <c r="O5593" s="99">
        <f t="shared" si="175"/>
        <v>10</v>
      </c>
      <c r="P5593" s="88">
        <f t="shared" si="176"/>
        <v>8</v>
      </c>
    </row>
    <row r="5594" spans="1:16" x14ac:dyDescent="0.3">
      <c r="A5594" t="s">
        <v>321</v>
      </c>
      <c r="B5594" s="9" t="s">
        <v>415</v>
      </c>
      <c r="C5594" t="s">
        <v>417</v>
      </c>
      <c r="D5594" t="s">
        <v>62</v>
      </c>
      <c r="E5594" t="s">
        <v>228</v>
      </c>
      <c r="F5594" t="s">
        <v>220</v>
      </c>
      <c r="G5594" t="s">
        <v>272</v>
      </c>
      <c r="H5594" t="s">
        <v>7</v>
      </c>
      <c r="I5594">
        <v>3</v>
      </c>
      <c r="J5594">
        <v>3</v>
      </c>
      <c r="K5594">
        <v>1</v>
      </c>
      <c r="L5594">
        <v>2</v>
      </c>
      <c r="M5594">
        <v>0</v>
      </c>
      <c r="N5594">
        <v>0</v>
      </c>
      <c r="O5594" s="99">
        <f t="shared" si="175"/>
        <v>3</v>
      </c>
      <c r="P5594" s="88">
        <f t="shared" si="176"/>
        <v>0</v>
      </c>
    </row>
    <row r="5595" spans="1:16" x14ac:dyDescent="0.3">
      <c r="A5595" t="s">
        <v>321</v>
      </c>
      <c r="B5595" s="9" t="s">
        <v>415</v>
      </c>
      <c r="C5595" t="s">
        <v>417</v>
      </c>
      <c r="D5595" t="s">
        <v>62</v>
      </c>
      <c r="E5595" t="s">
        <v>228</v>
      </c>
      <c r="F5595" t="s">
        <v>220</v>
      </c>
      <c r="G5595" t="s">
        <v>272</v>
      </c>
      <c r="H5595" t="s">
        <v>6</v>
      </c>
      <c r="I5595">
        <v>2</v>
      </c>
      <c r="J5595">
        <v>2</v>
      </c>
      <c r="K5595">
        <v>0</v>
      </c>
      <c r="L5595">
        <v>2</v>
      </c>
      <c r="M5595">
        <v>0</v>
      </c>
      <c r="N5595">
        <v>0</v>
      </c>
      <c r="O5595" s="99">
        <f t="shared" si="175"/>
        <v>2</v>
      </c>
      <c r="P5595" s="88">
        <f t="shared" si="176"/>
        <v>0</v>
      </c>
    </row>
    <row r="5596" spans="1:16" x14ac:dyDescent="0.3">
      <c r="A5596" t="s">
        <v>321</v>
      </c>
      <c r="B5596" s="9" t="s">
        <v>415</v>
      </c>
      <c r="C5596" t="s">
        <v>417</v>
      </c>
      <c r="D5596" t="s">
        <v>64</v>
      </c>
      <c r="E5596" t="s">
        <v>229</v>
      </c>
      <c r="F5596" t="s">
        <v>220</v>
      </c>
      <c r="G5596" t="s">
        <v>271</v>
      </c>
      <c r="H5596" t="s">
        <v>4</v>
      </c>
      <c r="I5596">
        <v>15</v>
      </c>
      <c r="J5596">
        <v>10</v>
      </c>
      <c r="K5596">
        <v>1</v>
      </c>
      <c r="L5596">
        <v>9</v>
      </c>
      <c r="M5596">
        <v>5</v>
      </c>
      <c r="N5596">
        <v>0</v>
      </c>
      <c r="O5596" s="99">
        <f t="shared" si="175"/>
        <v>15</v>
      </c>
      <c r="P5596" s="88">
        <f t="shared" si="176"/>
        <v>0</v>
      </c>
    </row>
    <row r="5597" spans="1:16" x14ac:dyDescent="0.3">
      <c r="A5597" t="s">
        <v>321</v>
      </c>
      <c r="B5597" s="9" t="s">
        <v>415</v>
      </c>
      <c r="C5597" t="s">
        <v>417</v>
      </c>
      <c r="D5597" t="s">
        <v>64</v>
      </c>
      <c r="E5597" t="s">
        <v>229</v>
      </c>
      <c r="F5597" t="s">
        <v>220</v>
      </c>
      <c r="G5597" t="s">
        <v>271</v>
      </c>
      <c r="H5597" t="s">
        <v>6</v>
      </c>
      <c r="I5597">
        <v>2</v>
      </c>
      <c r="J5597">
        <v>2</v>
      </c>
      <c r="K5597">
        <v>1</v>
      </c>
      <c r="L5597">
        <v>1</v>
      </c>
      <c r="M5597">
        <v>0</v>
      </c>
      <c r="N5597">
        <v>0</v>
      </c>
      <c r="O5597" s="99">
        <f t="shared" si="175"/>
        <v>2</v>
      </c>
      <c r="P5597" s="88">
        <f t="shared" si="176"/>
        <v>0</v>
      </c>
    </row>
    <row r="5598" spans="1:16" x14ac:dyDescent="0.3">
      <c r="A5598" t="s">
        <v>321</v>
      </c>
      <c r="B5598" s="9" t="s">
        <v>415</v>
      </c>
      <c r="C5598" t="s">
        <v>417</v>
      </c>
      <c r="D5598" t="s">
        <v>66</v>
      </c>
      <c r="E5598" t="s">
        <v>230</v>
      </c>
      <c r="F5598" t="s">
        <v>220</v>
      </c>
      <c r="G5598" t="s">
        <v>273</v>
      </c>
      <c r="H5598" t="s">
        <v>4</v>
      </c>
      <c r="I5598">
        <v>6</v>
      </c>
      <c r="J5598">
        <v>4</v>
      </c>
      <c r="K5598">
        <v>1</v>
      </c>
      <c r="L5598">
        <v>3</v>
      </c>
      <c r="M5598">
        <v>2</v>
      </c>
      <c r="N5598">
        <v>0</v>
      </c>
      <c r="O5598" s="99">
        <f t="shared" si="175"/>
        <v>6</v>
      </c>
      <c r="P5598" s="88">
        <f t="shared" si="176"/>
        <v>0</v>
      </c>
    </row>
    <row r="5599" spans="1:16" x14ac:dyDescent="0.3">
      <c r="A5599" t="s">
        <v>321</v>
      </c>
      <c r="B5599" s="9" t="s">
        <v>415</v>
      </c>
      <c r="C5599" t="s">
        <v>417</v>
      </c>
      <c r="D5599" t="s">
        <v>68</v>
      </c>
      <c r="E5599" t="s">
        <v>231</v>
      </c>
      <c r="F5599" t="s">
        <v>220</v>
      </c>
      <c r="G5599" t="s">
        <v>273</v>
      </c>
      <c r="H5599" t="s">
        <v>4</v>
      </c>
      <c r="I5599">
        <v>3</v>
      </c>
      <c r="J5599">
        <v>3</v>
      </c>
      <c r="K5599">
        <v>0</v>
      </c>
      <c r="L5599">
        <v>3</v>
      </c>
      <c r="M5599">
        <v>0</v>
      </c>
      <c r="N5599">
        <v>0</v>
      </c>
      <c r="O5599" s="99">
        <f t="shared" si="175"/>
        <v>3</v>
      </c>
      <c r="P5599" s="88">
        <f t="shared" si="176"/>
        <v>0</v>
      </c>
    </row>
    <row r="5600" spans="1:16" x14ac:dyDescent="0.3">
      <c r="A5600" t="s">
        <v>321</v>
      </c>
      <c r="B5600" s="9" t="s">
        <v>415</v>
      </c>
      <c r="C5600" t="s">
        <v>417</v>
      </c>
      <c r="D5600" t="s">
        <v>70</v>
      </c>
      <c r="E5600" t="s">
        <v>232</v>
      </c>
      <c r="F5600" t="s">
        <v>220</v>
      </c>
      <c r="G5600" t="s">
        <v>272</v>
      </c>
      <c r="H5600" t="s">
        <v>4</v>
      </c>
      <c r="I5600">
        <v>20</v>
      </c>
      <c r="J5600">
        <v>10</v>
      </c>
      <c r="K5600">
        <v>0</v>
      </c>
      <c r="L5600">
        <v>10</v>
      </c>
      <c r="M5600">
        <v>8</v>
      </c>
      <c r="N5600">
        <v>2</v>
      </c>
      <c r="O5600" s="99">
        <f t="shared" si="175"/>
        <v>20</v>
      </c>
      <c r="P5600" s="88">
        <f t="shared" si="176"/>
        <v>2</v>
      </c>
    </row>
    <row r="5601" spans="1:16" x14ac:dyDescent="0.3">
      <c r="A5601" t="s">
        <v>321</v>
      </c>
      <c r="B5601" s="9" t="s">
        <v>415</v>
      </c>
      <c r="C5601" t="s">
        <v>417</v>
      </c>
      <c r="D5601" t="s">
        <v>70</v>
      </c>
      <c r="E5601" t="s">
        <v>232</v>
      </c>
      <c r="F5601" t="s">
        <v>220</v>
      </c>
      <c r="G5601" t="s">
        <v>272</v>
      </c>
      <c r="H5601" t="s">
        <v>7</v>
      </c>
      <c r="I5601">
        <v>1</v>
      </c>
      <c r="J5601">
        <v>1</v>
      </c>
      <c r="K5601">
        <v>0</v>
      </c>
      <c r="L5601">
        <v>1</v>
      </c>
      <c r="M5601">
        <v>0</v>
      </c>
      <c r="N5601">
        <v>0</v>
      </c>
      <c r="O5601" s="99">
        <f t="shared" si="175"/>
        <v>1</v>
      </c>
      <c r="P5601" s="88">
        <f t="shared" si="176"/>
        <v>0</v>
      </c>
    </row>
    <row r="5602" spans="1:16" x14ac:dyDescent="0.3">
      <c r="A5602" t="s">
        <v>321</v>
      </c>
      <c r="B5602" s="9" t="s">
        <v>415</v>
      </c>
      <c r="C5602" t="s">
        <v>417</v>
      </c>
      <c r="D5602" t="s">
        <v>72</v>
      </c>
      <c r="E5602" t="s">
        <v>233</v>
      </c>
      <c r="F5602" t="s">
        <v>220</v>
      </c>
      <c r="G5602" t="s">
        <v>273</v>
      </c>
      <c r="H5602" t="s">
        <v>4</v>
      </c>
      <c r="I5602">
        <v>43</v>
      </c>
      <c r="J5602">
        <v>18</v>
      </c>
      <c r="K5602">
        <v>2</v>
      </c>
      <c r="L5602">
        <v>16</v>
      </c>
      <c r="M5602">
        <v>15</v>
      </c>
      <c r="N5602">
        <v>10</v>
      </c>
      <c r="O5602" s="99">
        <f t="shared" si="175"/>
        <v>43</v>
      </c>
      <c r="P5602" s="88">
        <f t="shared" si="176"/>
        <v>10</v>
      </c>
    </row>
    <row r="5603" spans="1:16" x14ac:dyDescent="0.3">
      <c r="A5603" t="s">
        <v>321</v>
      </c>
      <c r="B5603" s="9" t="s">
        <v>415</v>
      </c>
      <c r="C5603" t="s">
        <v>417</v>
      </c>
      <c r="D5603" t="s">
        <v>72</v>
      </c>
      <c r="E5603" t="s">
        <v>233</v>
      </c>
      <c r="F5603" t="s">
        <v>220</v>
      </c>
      <c r="G5603" t="s">
        <v>273</v>
      </c>
      <c r="H5603" t="s">
        <v>5</v>
      </c>
      <c r="I5603">
        <v>12</v>
      </c>
      <c r="J5603">
        <v>2</v>
      </c>
      <c r="K5603">
        <v>0</v>
      </c>
      <c r="L5603">
        <v>2</v>
      </c>
      <c r="M5603">
        <v>8</v>
      </c>
      <c r="N5603">
        <v>2</v>
      </c>
      <c r="O5603" s="99">
        <f t="shared" si="175"/>
        <v>12</v>
      </c>
      <c r="P5603" s="88">
        <f t="shared" si="176"/>
        <v>2</v>
      </c>
    </row>
    <row r="5604" spans="1:16" x14ac:dyDescent="0.3">
      <c r="A5604" t="s">
        <v>321</v>
      </c>
      <c r="B5604" s="9" t="s">
        <v>415</v>
      </c>
      <c r="C5604" t="s">
        <v>417</v>
      </c>
      <c r="D5604" t="s">
        <v>72</v>
      </c>
      <c r="E5604" t="s">
        <v>233</v>
      </c>
      <c r="F5604" t="s">
        <v>220</v>
      </c>
      <c r="G5604" t="s">
        <v>273</v>
      </c>
      <c r="H5604" t="s">
        <v>6</v>
      </c>
      <c r="I5604">
        <v>8</v>
      </c>
      <c r="J5604">
        <v>4</v>
      </c>
      <c r="K5604">
        <v>0</v>
      </c>
      <c r="L5604">
        <v>4</v>
      </c>
      <c r="M5604">
        <v>4</v>
      </c>
      <c r="N5604">
        <v>0</v>
      </c>
      <c r="O5604" s="99">
        <f t="shared" si="175"/>
        <v>8</v>
      </c>
      <c r="P5604" s="88">
        <f t="shared" si="176"/>
        <v>0</v>
      </c>
    </row>
    <row r="5605" spans="1:16" x14ac:dyDescent="0.3">
      <c r="A5605" t="s">
        <v>321</v>
      </c>
      <c r="B5605" s="9" t="s">
        <v>415</v>
      </c>
      <c r="C5605" t="s">
        <v>417</v>
      </c>
      <c r="D5605" t="s">
        <v>74</v>
      </c>
      <c r="E5605" t="s">
        <v>326</v>
      </c>
      <c r="F5605" t="s">
        <v>220</v>
      </c>
      <c r="G5605" t="s">
        <v>272</v>
      </c>
      <c r="H5605" t="s">
        <v>4</v>
      </c>
      <c r="I5605">
        <v>13</v>
      </c>
      <c r="J5605">
        <v>11</v>
      </c>
      <c r="K5605">
        <v>5</v>
      </c>
      <c r="L5605">
        <v>6</v>
      </c>
      <c r="M5605">
        <v>2</v>
      </c>
      <c r="N5605">
        <v>0</v>
      </c>
      <c r="O5605" s="99">
        <f t="shared" si="175"/>
        <v>13</v>
      </c>
      <c r="P5605" s="88">
        <f t="shared" si="176"/>
        <v>0</v>
      </c>
    </row>
    <row r="5606" spans="1:16" x14ac:dyDescent="0.3">
      <c r="A5606" t="s">
        <v>321</v>
      </c>
      <c r="B5606" s="9" t="s">
        <v>415</v>
      </c>
      <c r="C5606" t="s">
        <v>417</v>
      </c>
      <c r="D5606" t="s">
        <v>74</v>
      </c>
      <c r="E5606" t="s">
        <v>326</v>
      </c>
      <c r="F5606" t="s">
        <v>220</v>
      </c>
      <c r="G5606" t="s">
        <v>272</v>
      </c>
      <c r="H5606" t="s">
        <v>5</v>
      </c>
      <c r="I5606">
        <v>1</v>
      </c>
      <c r="J5606">
        <v>1</v>
      </c>
      <c r="K5606">
        <v>0</v>
      </c>
      <c r="L5606">
        <v>1</v>
      </c>
      <c r="M5606">
        <v>0</v>
      </c>
      <c r="N5606">
        <v>0</v>
      </c>
      <c r="O5606" s="99">
        <f t="shared" si="175"/>
        <v>1</v>
      </c>
      <c r="P5606" s="88">
        <f t="shared" si="176"/>
        <v>0</v>
      </c>
    </row>
    <row r="5607" spans="1:16" x14ac:dyDescent="0.3">
      <c r="A5607" t="s">
        <v>321</v>
      </c>
      <c r="B5607" s="9" t="s">
        <v>415</v>
      </c>
      <c r="C5607" t="s">
        <v>417</v>
      </c>
      <c r="D5607" t="s">
        <v>74</v>
      </c>
      <c r="E5607" t="s">
        <v>326</v>
      </c>
      <c r="F5607" t="s">
        <v>220</v>
      </c>
      <c r="G5607" t="s">
        <v>272</v>
      </c>
      <c r="H5607" t="s">
        <v>7</v>
      </c>
      <c r="I5607">
        <v>1</v>
      </c>
      <c r="J5607">
        <v>0</v>
      </c>
      <c r="K5607">
        <v>0</v>
      </c>
      <c r="L5607">
        <v>0</v>
      </c>
      <c r="M5607">
        <v>1</v>
      </c>
      <c r="N5607">
        <v>0</v>
      </c>
      <c r="O5607" s="99">
        <f t="shared" si="175"/>
        <v>1</v>
      </c>
      <c r="P5607" s="88">
        <f t="shared" si="176"/>
        <v>0</v>
      </c>
    </row>
    <row r="5608" spans="1:16" x14ac:dyDescent="0.3">
      <c r="A5608" t="s">
        <v>321</v>
      </c>
      <c r="B5608" s="9" t="s">
        <v>415</v>
      </c>
      <c r="C5608" t="s">
        <v>417</v>
      </c>
      <c r="D5608" t="s">
        <v>74</v>
      </c>
      <c r="E5608" t="s">
        <v>326</v>
      </c>
      <c r="F5608" t="s">
        <v>220</v>
      </c>
      <c r="G5608" t="s">
        <v>272</v>
      </c>
      <c r="H5608" t="s">
        <v>6</v>
      </c>
      <c r="I5608">
        <v>3</v>
      </c>
      <c r="J5608">
        <v>1</v>
      </c>
      <c r="K5608">
        <v>0</v>
      </c>
      <c r="L5608">
        <v>1</v>
      </c>
      <c r="M5608">
        <v>0</v>
      </c>
      <c r="N5608">
        <v>2</v>
      </c>
      <c r="O5608" s="99">
        <f t="shared" si="175"/>
        <v>3</v>
      </c>
      <c r="P5608" s="88">
        <f t="shared" si="176"/>
        <v>2</v>
      </c>
    </row>
    <row r="5609" spans="1:16" x14ac:dyDescent="0.3">
      <c r="A5609" t="s">
        <v>321</v>
      </c>
      <c r="B5609" s="9" t="s">
        <v>415</v>
      </c>
      <c r="C5609" t="s">
        <v>417</v>
      </c>
      <c r="D5609" t="s">
        <v>76</v>
      </c>
      <c r="E5609" t="s">
        <v>234</v>
      </c>
      <c r="F5609" t="s">
        <v>220</v>
      </c>
      <c r="G5609" t="s">
        <v>273</v>
      </c>
      <c r="H5609" t="s">
        <v>4</v>
      </c>
      <c r="I5609">
        <v>21</v>
      </c>
      <c r="J5609">
        <v>9</v>
      </c>
      <c r="K5609">
        <v>1</v>
      </c>
      <c r="L5609">
        <v>8</v>
      </c>
      <c r="M5609">
        <v>12</v>
      </c>
      <c r="N5609">
        <v>0</v>
      </c>
      <c r="O5609" s="99">
        <f t="shared" si="175"/>
        <v>21</v>
      </c>
      <c r="P5609" s="88">
        <f t="shared" si="176"/>
        <v>0</v>
      </c>
    </row>
    <row r="5610" spans="1:16" x14ac:dyDescent="0.3">
      <c r="A5610" t="s">
        <v>321</v>
      </c>
      <c r="B5610" s="9" t="s">
        <v>415</v>
      </c>
      <c r="C5610" t="s">
        <v>417</v>
      </c>
      <c r="D5610" t="s">
        <v>76</v>
      </c>
      <c r="E5610" t="s">
        <v>234</v>
      </c>
      <c r="F5610" t="s">
        <v>220</v>
      </c>
      <c r="G5610" t="s">
        <v>273</v>
      </c>
      <c r="H5610" t="s">
        <v>6</v>
      </c>
      <c r="I5610">
        <v>3</v>
      </c>
      <c r="J5610">
        <v>3</v>
      </c>
      <c r="K5610">
        <v>0</v>
      </c>
      <c r="L5610">
        <v>3</v>
      </c>
      <c r="M5610">
        <v>0</v>
      </c>
      <c r="N5610">
        <v>0</v>
      </c>
      <c r="O5610" s="99">
        <f t="shared" si="175"/>
        <v>3</v>
      </c>
      <c r="P5610" s="88">
        <f t="shared" si="176"/>
        <v>0</v>
      </c>
    </row>
    <row r="5611" spans="1:16" x14ac:dyDescent="0.3">
      <c r="A5611" t="s">
        <v>321</v>
      </c>
      <c r="B5611" s="9" t="s">
        <v>415</v>
      </c>
      <c r="C5611" t="s">
        <v>417</v>
      </c>
      <c r="D5611" t="s">
        <v>78</v>
      </c>
      <c r="E5611" t="s">
        <v>235</v>
      </c>
      <c r="F5611" t="s">
        <v>220</v>
      </c>
      <c r="G5611" t="s">
        <v>272</v>
      </c>
      <c r="H5611" t="s">
        <v>4</v>
      </c>
      <c r="I5611">
        <v>19</v>
      </c>
      <c r="J5611">
        <v>11</v>
      </c>
      <c r="K5611">
        <v>2</v>
      </c>
      <c r="L5611">
        <v>9</v>
      </c>
      <c r="M5611">
        <v>5</v>
      </c>
      <c r="N5611">
        <v>3</v>
      </c>
      <c r="O5611" s="99">
        <f t="shared" si="175"/>
        <v>19</v>
      </c>
      <c r="P5611" s="88">
        <f t="shared" si="176"/>
        <v>3</v>
      </c>
    </row>
    <row r="5612" spans="1:16" x14ac:dyDescent="0.3">
      <c r="A5612" t="s">
        <v>321</v>
      </c>
      <c r="B5612" s="9" t="s">
        <v>415</v>
      </c>
      <c r="C5612" t="s">
        <v>417</v>
      </c>
      <c r="D5612" t="s">
        <v>78</v>
      </c>
      <c r="E5612" t="s">
        <v>235</v>
      </c>
      <c r="F5612" t="s">
        <v>220</v>
      </c>
      <c r="G5612" t="s">
        <v>272</v>
      </c>
      <c r="H5612" t="s">
        <v>5</v>
      </c>
      <c r="I5612">
        <v>2</v>
      </c>
      <c r="J5612">
        <v>0</v>
      </c>
      <c r="K5612">
        <v>0</v>
      </c>
      <c r="L5612">
        <v>0</v>
      </c>
      <c r="M5612">
        <v>1</v>
      </c>
      <c r="N5612">
        <v>1</v>
      </c>
      <c r="O5612" s="99">
        <f t="shared" si="175"/>
        <v>2</v>
      </c>
      <c r="P5612" s="88">
        <f t="shared" si="176"/>
        <v>1</v>
      </c>
    </row>
    <row r="5613" spans="1:16" x14ac:dyDescent="0.3">
      <c r="A5613" t="s">
        <v>321</v>
      </c>
      <c r="B5613" s="9" t="s">
        <v>415</v>
      </c>
      <c r="C5613" t="s">
        <v>417</v>
      </c>
      <c r="D5613" t="s">
        <v>78</v>
      </c>
      <c r="E5613" t="s">
        <v>235</v>
      </c>
      <c r="F5613" t="s">
        <v>220</v>
      </c>
      <c r="G5613" t="s">
        <v>272</v>
      </c>
      <c r="H5613" t="s">
        <v>7</v>
      </c>
      <c r="I5613">
        <v>1</v>
      </c>
      <c r="J5613">
        <v>1</v>
      </c>
      <c r="K5613">
        <v>0</v>
      </c>
      <c r="L5613">
        <v>1</v>
      </c>
      <c r="M5613">
        <v>0</v>
      </c>
      <c r="N5613">
        <v>0</v>
      </c>
      <c r="O5613" s="99">
        <f t="shared" si="175"/>
        <v>1</v>
      </c>
      <c r="P5613" s="88">
        <f t="shared" si="176"/>
        <v>0</v>
      </c>
    </row>
    <row r="5614" spans="1:16" x14ac:dyDescent="0.3">
      <c r="A5614" t="s">
        <v>321</v>
      </c>
      <c r="B5614" s="9" t="s">
        <v>415</v>
      </c>
      <c r="C5614" t="s">
        <v>417</v>
      </c>
      <c r="D5614" t="s">
        <v>78</v>
      </c>
      <c r="E5614" t="s">
        <v>235</v>
      </c>
      <c r="F5614" t="s">
        <v>220</v>
      </c>
      <c r="G5614" t="s">
        <v>272</v>
      </c>
      <c r="H5614" t="s">
        <v>6</v>
      </c>
      <c r="I5614">
        <v>2</v>
      </c>
      <c r="J5614">
        <v>2</v>
      </c>
      <c r="K5614">
        <v>0</v>
      </c>
      <c r="L5614">
        <v>2</v>
      </c>
      <c r="M5614">
        <v>0</v>
      </c>
      <c r="N5614">
        <v>0</v>
      </c>
      <c r="O5614" s="99">
        <f t="shared" si="175"/>
        <v>2</v>
      </c>
      <c r="P5614" s="88">
        <f t="shared" si="176"/>
        <v>0</v>
      </c>
    </row>
    <row r="5615" spans="1:16" x14ac:dyDescent="0.3">
      <c r="A5615" t="s">
        <v>321</v>
      </c>
      <c r="B5615" s="9" t="s">
        <v>415</v>
      </c>
      <c r="C5615" t="s">
        <v>417</v>
      </c>
      <c r="D5615" t="s">
        <v>80</v>
      </c>
      <c r="E5615" t="s">
        <v>236</v>
      </c>
      <c r="F5615" t="s">
        <v>220</v>
      </c>
      <c r="G5615" t="s">
        <v>272</v>
      </c>
      <c r="H5615" t="s">
        <v>4</v>
      </c>
      <c r="I5615">
        <v>22</v>
      </c>
      <c r="J5615">
        <v>10</v>
      </c>
      <c r="K5615">
        <v>0</v>
      </c>
      <c r="L5615">
        <v>10</v>
      </c>
      <c r="M5615">
        <v>10</v>
      </c>
      <c r="N5615">
        <v>2</v>
      </c>
      <c r="O5615" s="99">
        <f t="shared" si="175"/>
        <v>22</v>
      </c>
      <c r="P5615" s="88">
        <f t="shared" si="176"/>
        <v>2</v>
      </c>
    </row>
    <row r="5616" spans="1:16" x14ac:dyDescent="0.3">
      <c r="A5616" t="s">
        <v>321</v>
      </c>
      <c r="B5616" s="9" t="s">
        <v>415</v>
      </c>
      <c r="C5616" t="s">
        <v>417</v>
      </c>
      <c r="D5616" t="s">
        <v>80</v>
      </c>
      <c r="E5616" t="s">
        <v>236</v>
      </c>
      <c r="F5616" t="s">
        <v>220</v>
      </c>
      <c r="G5616" t="s">
        <v>272</v>
      </c>
      <c r="H5616" t="s">
        <v>5</v>
      </c>
      <c r="I5616">
        <v>6</v>
      </c>
      <c r="J5616">
        <v>2</v>
      </c>
      <c r="K5616">
        <v>1</v>
      </c>
      <c r="L5616">
        <v>1</v>
      </c>
      <c r="M5616">
        <v>3</v>
      </c>
      <c r="N5616">
        <v>1</v>
      </c>
      <c r="O5616" s="99">
        <f t="shared" si="175"/>
        <v>6</v>
      </c>
      <c r="P5616" s="88">
        <f t="shared" si="176"/>
        <v>1</v>
      </c>
    </row>
    <row r="5617" spans="1:16" x14ac:dyDescent="0.3">
      <c r="A5617" t="s">
        <v>321</v>
      </c>
      <c r="B5617" s="9" t="s">
        <v>415</v>
      </c>
      <c r="C5617" t="s">
        <v>417</v>
      </c>
      <c r="D5617" t="s">
        <v>80</v>
      </c>
      <c r="E5617" t="s">
        <v>236</v>
      </c>
      <c r="F5617" t="s">
        <v>220</v>
      </c>
      <c r="G5617" t="s">
        <v>272</v>
      </c>
      <c r="H5617" t="s">
        <v>7</v>
      </c>
      <c r="I5617">
        <v>1</v>
      </c>
      <c r="J5617">
        <v>1</v>
      </c>
      <c r="K5617">
        <v>0</v>
      </c>
      <c r="L5617">
        <v>1</v>
      </c>
      <c r="M5617">
        <v>0</v>
      </c>
      <c r="N5617">
        <v>0</v>
      </c>
      <c r="O5617" s="99">
        <f t="shared" si="175"/>
        <v>1</v>
      </c>
      <c r="P5617" s="88">
        <f t="shared" si="176"/>
        <v>0</v>
      </c>
    </row>
    <row r="5618" spans="1:16" x14ac:dyDescent="0.3">
      <c r="A5618" t="s">
        <v>321</v>
      </c>
      <c r="B5618" s="9" t="s">
        <v>415</v>
      </c>
      <c r="C5618" t="s">
        <v>417</v>
      </c>
      <c r="D5618" t="s">
        <v>80</v>
      </c>
      <c r="E5618" t="s">
        <v>236</v>
      </c>
      <c r="F5618" t="s">
        <v>220</v>
      </c>
      <c r="G5618" t="s">
        <v>272</v>
      </c>
      <c r="H5618" t="s">
        <v>6</v>
      </c>
      <c r="I5618">
        <v>3</v>
      </c>
      <c r="J5618">
        <v>1</v>
      </c>
      <c r="K5618">
        <v>1</v>
      </c>
      <c r="L5618">
        <v>0</v>
      </c>
      <c r="M5618">
        <v>2</v>
      </c>
      <c r="N5618">
        <v>0</v>
      </c>
      <c r="O5618" s="99">
        <f t="shared" si="175"/>
        <v>3</v>
      </c>
      <c r="P5618" s="88">
        <f t="shared" si="176"/>
        <v>0</v>
      </c>
    </row>
    <row r="5619" spans="1:16" x14ac:dyDescent="0.3">
      <c r="A5619" t="s">
        <v>321</v>
      </c>
      <c r="B5619" s="9" t="s">
        <v>415</v>
      </c>
      <c r="C5619" t="s">
        <v>417</v>
      </c>
      <c r="D5619" t="s">
        <v>82</v>
      </c>
      <c r="E5619" t="s">
        <v>237</v>
      </c>
      <c r="F5619" t="s">
        <v>220</v>
      </c>
      <c r="G5619" t="s">
        <v>272</v>
      </c>
      <c r="H5619" t="s">
        <v>4</v>
      </c>
      <c r="I5619">
        <v>11</v>
      </c>
      <c r="J5619">
        <v>4</v>
      </c>
      <c r="K5619">
        <v>1</v>
      </c>
      <c r="L5619">
        <v>3</v>
      </c>
      <c r="M5619">
        <v>7</v>
      </c>
      <c r="N5619">
        <v>0</v>
      </c>
      <c r="O5619" s="99">
        <f t="shared" si="175"/>
        <v>11</v>
      </c>
      <c r="P5619" s="88">
        <f t="shared" si="176"/>
        <v>0</v>
      </c>
    </row>
    <row r="5620" spans="1:16" x14ac:dyDescent="0.3">
      <c r="A5620" t="s">
        <v>321</v>
      </c>
      <c r="B5620" s="9" t="s">
        <v>415</v>
      </c>
      <c r="C5620" t="s">
        <v>417</v>
      </c>
      <c r="D5620" t="s">
        <v>82</v>
      </c>
      <c r="E5620" t="s">
        <v>237</v>
      </c>
      <c r="F5620" t="s">
        <v>220</v>
      </c>
      <c r="G5620" t="s">
        <v>272</v>
      </c>
      <c r="H5620" t="s">
        <v>5</v>
      </c>
      <c r="I5620">
        <v>1</v>
      </c>
      <c r="J5620">
        <v>1</v>
      </c>
      <c r="K5620">
        <v>1</v>
      </c>
      <c r="L5620">
        <v>0</v>
      </c>
      <c r="M5620">
        <v>0</v>
      </c>
      <c r="N5620">
        <v>0</v>
      </c>
      <c r="O5620" s="99">
        <f t="shared" si="175"/>
        <v>1</v>
      </c>
      <c r="P5620" s="88">
        <f t="shared" si="176"/>
        <v>0</v>
      </c>
    </row>
    <row r="5621" spans="1:16" x14ac:dyDescent="0.3">
      <c r="A5621" t="s">
        <v>321</v>
      </c>
      <c r="B5621" s="9" t="s">
        <v>415</v>
      </c>
      <c r="C5621" t="s">
        <v>417</v>
      </c>
      <c r="D5621" t="s">
        <v>84</v>
      </c>
      <c r="E5621" t="s">
        <v>238</v>
      </c>
      <c r="F5621" t="s">
        <v>239</v>
      </c>
      <c r="G5621" t="s">
        <v>271</v>
      </c>
      <c r="H5621" t="s">
        <v>4</v>
      </c>
      <c r="I5621">
        <v>197</v>
      </c>
      <c r="J5621">
        <v>119</v>
      </c>
      <c r="K5621">
        <v>10</v>
      </c>
      <c r="L5621">
        <v>109</v>
      </c>
      <c r="M5621">
        <v>54</v>
      </c>
      <c r="N5621">
        <v>24</v>
      </c>
      <c r="O5621" s="99">
        <f t="shared" si="175"/>
        <v>197</v>
      </c>
      <c r="P5621" s="88">
        <f t="shared" si="176"/>
        <v>24</v>
      </c>
    </row>
    <row r="5622" spans="1:16" x14ac:dyDescent="0.3">
      <c r="A5622" t="s">
        <v>321</v>
      </c>
      <c r="B5622" s="9" t="s">
        <v>415</v>
      </c>
      <c r="C5622" t="s">
        <v>417</v>
      </c>
      <c r="D5622" t="s">
        <v>84</v>
      </c>
      <c r="E5622" t="s">
        <v>238</v>
      </c>
      <c r="F5622" t="s">
        <v>239</v>
      </c>
      <c r="G5622" t="s">
        <v>271</v>
      </c>
      <c r="H5622" t="s">
        <v>5</v>
      </c>
      <c r="I5622">
        <v>26</v>
      </c>
      <c r="J5622">
        <v>15</v>
      </c>
      <c r="K5622">
        <v>2</v>
      </c>
      <c r="L5622">
        <v>13</v>
      </c>
      <c r="M5622">
        <v>4</v>
      </c>
      <c r="N5622">
        <v>7</v>
      </c>
      <c r="O5622" s="99">
        <f t="shared" si="175"/>
        <v>26</v>
      </c>
      <c r="P5622" s="88">
        <f t="shared" si="176"/>
        <v>7</v>
      </c>
    </row>
    <row r="5623" spans="1:16" x14ac:dyDescent="0.3">
      <c r="A5623" t="s">
        <v>321</v>
      </c>
      <c r="B5623" s="9" t="s">
        <v>415</v>
      </c>
      <c r="C5623" t="s">
        <v>417</v>
      </c>
      <c r="D5623" t="s">
        <v>84</v>
      </c>
      <c r="E5623" t="s">
        <v>238</v>
      </c>
      <c r="F5623" t="s">
        <v>239</v>
      </c>
      <c r="G5623" t="s">
        <v>271</v>
      </c>
      <c r="H5623" t="s">
        <v>7</v>
      </c>
      <c r="I5623">
        <v>7</v>
      </c>
      <c r="J5623">
        <v>4</v>
      </c>
      <c r="K5623">
        <v>1</v>
      </c>
      <c r="L5623">
        <v>3</v>
      </c>
      <c r="M5623">
        <v>2</v>
      </c>
      <c r="N5623">
        <v>1</v>
      </c>
      <c r="O5623" s="99">
        <f t="shared" si="175"/>
        <v>7</v>
      </c>
      <c r="P5623" s="88">
        <f t="shared" si="176"/>
        <v>1</v>
      </c>
    </row>
    <row r="5624" spans="1:16" x14ac:dyDescent="0.3">
      <c r="A5624" t="s">
        <v>321</v>
      </c>
      <c r="B5624" s="9" t="s">
        <v>415</v>
      </c>
      <c r="C5624" t="s">
        <v>417</v>
      </c>
      <c r="D5624" t="s">
        <v>84</v>
      </c>
      <c r="E5624" t="s">
        <v>238</v>
      </c>
      <c r="F5624" t="s">
        <v>239</v>
      </c>
      <c r="G5624" t="s">
        <v>271</v>
      </c>
      <c r="H5624" t="s">
        <v>6</v>
      </c>
      <c r="I5624">
        <v>8</v>
      </c>
      <c r="J5624">
        <v>6</v>
      </c>
      <c r="K5624">
        <v>2</v>
      </c>
      <c r="L5624">
        <v>4</v>
      </c>
      <c r="M5624">
        <v>2</v>
      </c>
      <c r="N5624">
        <v>0</v>
      </c>
      <c r="O5624" s="99">
        <f t="shared" si="175"/>
        <v>8</v>
      </c>
      <c r="P5624" s="88">
        <f t="shared" si="176"/>
        <v>0</v>
      </c>
    </row>
    <row r="5625" spans="1:16" x14ac:dyDescent="0.3">
      <c r="A5625" t="s">
        <v>321</v>
      </c>
      <c r="B5625" s="9" t="s">
        <v>415</v>
      </c>
      <c r="C5625" t="s">
        <v>417</v>
      </c>
      <c r="D5625" t="s">
        <v>86</v>
      </c>
      <c r="E5625" t="s">
        <v>240</v>
      </c>
      <c r="F5625" t="s">
        <v>239</v>
      </c>
      <c r="G5625" t="s">
        <v>271</v>
      </c>
      <c r="H5625" t="s">
        <v>4</v>
      </c>
      <c r="I5625">
        <v>90</v>
      </c>
      <c r="J5625">
        <v>40</v>
      </c>
      <c r="K5625">
        <v>9</v>
      </c>
      <c r="L5625">
        <v>31</v>
      </c>
      <c r="M5625">
        <v>20</v>
      </c>
      <c r="N5625">
        <v>30</v>
      </c>
      <c r="O5625" s="99">
        <f t="shared" si="175"/>
        <v>90</v>
      </c>
      <c r="P5625" s="88">
        <f t="shared" si="176"/>
        <v>30</v>
      </c>
    </row>
    <row r="5626" spans="1:16" x14ac:dyDescent="0.3">
      <c r="A5626" t="s">
        <v>321</v>
      </c>
      <c r="B5626" s="9" t="s">
        <v>415</v>
      </c>
      <c r="C5626" t="s">
        <v>417</v>
      </c>
      <c r="D5626" t="s">
        <v>86</v>
      </c>
      <c r="E5626" t="s">
        <v>240</v>
      </c>
      <c r="F5626" t="s">
        <v>239</v>
      </c>
      <c r="G5626" t="s">
        <v>271</v>
      </c>
      <c r="H5626" t="s">
        <v>5</v>
      </c>
      <c r="I5626">
        <v>6</v>
      </c>
      <c r="J5626">
        <v>3</v>
      </c>
      <c r="K5626">
        <v>2</v>
      </c>
      <c r="L5626">
        <v>1</v>
      </c>
      <c r="M5626">
        <v>0</v>
      </c>
      <c r="N5626">
        <v>3</v>
      </c>
      <c r="O5626" s="99">
        <f t="shared" si="175"/>
        <v>6</v>
      </c>
      <c r="P5626" s="88">
        <f t="shared" si="176"/>
        <v>3</v>
      </c>
    </row>
    <row r="5627" spans="1:16" x14ac:dyDescent="0.3">
      <c r="A5627" t="s">
        <v>321</v>
      </c>
      <c r="B5627" s="9" t="s">
        <v>415</v>
      </c>
      <c r="C5627" t="s">
        <v>417</v>
      </c>
      <c r="D5627" t="s">
        <v>86</v>
      </c>
      <c r="E5627" t="s">
        <v>240</v>
      </c>
      <c r="F5627" t="s">
        <v>239</v>
      </c>
      <c r="G5627" t="s">
        <v>271</v>
      </c>
      <c r="H5627" t="s">
        <v>7</v>
      </c>
      <c r="I5627">
        <v>8</v>
      </c>
      <c r="J5627">
        <v>5</v>
      </c>
      <c r="K5627">
        <v>0</v>
      </c>
      <c r="L5627">
        <v>5</v>
      </c>
      <c r="M5627">
        <v>3</v>
      </c>
      <c r="N5627">
        <v>0</v>
      </c>
      <c r="O5627" s="99">
        <f t="shared" si="175"/>
        <v>8</v>
      </c>
      <c r="P5627" s="88">
        <f t="shared" si="176"/>
        <v>0</v>
      </c>
    </row>
    <row r="5628" spans="1:16" x14ac:dyDescent="0.3">
      <c r="A5628" t="s">
        <v>321</v>
      </c>
      <c r="B5628" s="9" t="s">
        <v>415</v>
      </c>
      <c r="C5628" t="s">
        <v>417</v>
      </c>
      <c r="D5628" t="s">
        <v>86</v>
      </c>
      <c r="E5628" t="s">
        <v>240</v>
      </c>
      <c r="F5628" t="s">
        <v>239</v>
      </c>
      <c r="G5628" t="s">
        <v>271</v>
      </c>
      <c r="H5628" t="s">
        <v>6</v>
      </c>
      <c r="I5628">
        <v>3</v>
      </c>
      <c r="J5628">
        <v>2</v>
      </c>
      <c r="K5628">
        <v>0</v>
      </c>
      <c r="L5628">
        <v>2</v>
      </c>
      <c r="M5628">
        <v>1</v>
      </c>
      <c r="N5628">
        <v>0</v>
      </c>
      <c r="O5628" s="99">
        <f t="shared" si="175"/>
        <v>3</v>
      </c>
      <c r="P5628" s="88">
        <f t="shared" si="176"/>
        <v>0</v>
      </c>
    </row>
    <row r="5629" spans="1:16" x14ac:dyDescent="0.3">
      <c r="A5629" t="s">
        <v>321</v>
      </c>
      <c r="B5629" s="9" t="s">
        <v>415</v>
      </c>
      <c r="C5629" t="s">
        <v>417</v>
      </c>
      <c r="D5629" t="s">
        <v>88</v>
      </c>
      <c r="E5629" t="s">
        <v>241</v>
      </c>
      <c r="F5629" t="s">
        <v>220</v>
      </c>
      <c r="G5629" t="s">
        <v>271</v>
      </c>
      <c r="H5629" t="s">
        <v>4</v>
      </c>
      <c r="I5629">
        <v>24</v>
      </c>
      <c r="J5629">
        <v>19</v>
      </c>
      <c r="K5629">
        <v>5</v>
      </c>
      <c r="L5629">
        <v>14</v>
      </c>
      <c r="M5629">
        <v>3</v>
      </c>
      <c r="N5629">
        <v>2</v>
      </c>
      <c r="O5629" s="99">
        <f t="shared" si="175"/>
        <v>24</v>
      </c>
      <c r="P5629" s="88">
        <f t="shared" si="176"/>
        <v>2</v>
      </c>
    </row>
    <row r="5630" spans="1:16" x14ac:dyDescent="0.3">
      <c r="A5630" t="s">
        <v>321</v>
      </c>
      <c r="B5630" s="9" t="s">
        <v>415</v>
      </c>
      <c r="C5630" t="s">
        <v>417</v>
      </c>
      <c r="D5630" t="s">
        <v>88</v>
      </c>
      <c r="E5630" t="s">
        <v>241</v>
      </c>
      <c r="F5630" t="s">
        <v>220</v>
      </c>
      <c r="G5630" t="s">
        <v>271</v>
      </c>
      <c r="H5630" t="s">
        <v>5</v>
      </c>
      <c r="I5630">
        <v>1</v>
      </c>
      <c r="J5630">
        <v>1</v>
      </c>
      <c r="K5630">
        <v>0</v>
      </c>
      <c r="L5630">
        <v>1</v>
      </c>
      <c r="M5630">
        <v>0</v>
      </c>
      <c r="N5630">
        <v>0</v>
      </c>
      <c r="O5630" s="99">
        <f t="shared" si="175"/>
        <v>1</v>
      </c>
      <c r="P5630" s="88">
        <f t="shared" si="176"/>
        <v>0</v>
      </c>
    </row>
    <row r="5631" spans="1:16" x14ac:dyDescent="0.3">
      <c r="A5631" t="s">
        <v>321</v>
      </c>
      <c r="B5631" s="9" t="s">
        <v>415</v>
      </c>
      <c r="C5631" t="s">
        <v>417</v>
      </c>
      <c r="D5631" t="s">
        <v>88</v>
      </c>
      <c r="E5631" t="s">
        <v>241</v>
      </c>
      <c r="F5631" t="s">
        <v>220</v>
      </c>
      <c r="G5631" t="s">
        <v>271</v>
      </c>
      <c r="H5631" t="s">
        <v>6</v>
      </c>
      <c r="I5631">
        <v>6</v>
      </c>
      <c r="J5631">
        <v>5</v>
      </c>
      <c r="K5631">
        <v>2</v>
      </c>
      <c r="L5631">
        <v>3</v>
      </c>
      <c r="M5631">
        <v>0</v>
      </c>
      <c r="N5631">
        <v>1</v>
      </c>
      <c r="O5631" s="99">
        <f t="shared" si="175"/>
        <v>6</v>
      </c>
      <c r="P5631" s="88">
        <f t="shared" si="176"/>
        <v>1</v>
      </c>
    </row>
    <row r="5632" spans="1:16" x14ac:dyDescent="0.3">
      <c r="A5632" t="s">
        <v>321</v>
      </c>
      <c r="B5632" s="9" t="s">
        <v>415</v>
      </c>
      <c r="C5632" t="s">
        <v>417</v>
      </c>
      <c r="D5632" t="s">
        <v>90</v>
      </c>
      <c r="E5632" t="s">
        <v>242</v>
      </c>
      <c r="F5632" t="s">
        <v>220</v>
      </c>
      <c r="G5632" t="s">
        <v>272</v>
      </c>
      <c r="H5632" t="s">
        <v>4</v>
      </c>
      <c r="I5632">
        <v>15</v>
      </c>
      <c r="J5632">
        <v>5</v>
      </c>
      <c r="K5632">
        <v>1</v>
      </c>
      <c r="L5632">
        <v>4</v>
      </c>
      <c r="M5632">
        <v>8</v>
      </c>
      <c r="N5632">
        <v>2</v>
      </c>
      <c r="O5632" s="99">
        <f t="shared" si="175"/>
        <v>15</v>
      </c>
      <c r="P5632" s="88">
        <f t="shared" si="176"/>
        <v>2</v>
      </c>
    </row>
    <row r="5633" spans="1:16" x14ac:dyDescent="0.3">
      <c r="A5633" t="s">
        <v>321</v>
      </c>
      <c r="B5633" s="9" t="s">
        <v>415</v>
      </c>
      <c r="C5633" t="s">
        <v>417</v>
      </c>
      <c r="D5633" t="s">
        <v>90</v>
      </c>
      <c r="E5633" t="s">
        <v>242</v>
      </c>
      <c r="F5633" t="s">
        <v>220</v>
      </c>
      <c r="G5633" t="s">
        <v>272</v>
      </c>
      <c r="H5633" t="s">
        <v>5</v>
      </c>
      <c r="I5633">
        <v>5</v>
      </c>
      <c r="J5633">
        <v>2</v>
      </c>
      <c r="K5633">
        <v>0</v>
      </c>
      <c r="L5633">
        <v>2</v>
      </c>
      <c r="M5633">
        <v>2</v>
      </c>
      <c r="N5633">
        <v>1</v>
      </c>
      <c r="O5633" s="99">
        <f t="shared" si="175"/>
        <v>5</v>
      </c>
      <c r="P5633" s="88">
        <f t="shared" si="176"/>
        <v>1</v>
      </c>
    </row>
    <row r="5634" spans="1:16" x14ac:dyDescent="0.3">
      <c r="A5634" t="s">
        <v>321</v>
      </c>
      <c r="B5634" s="9" t="s">
        <v>415</v>
      </c>
      <c r="C5634" t="s">
        <v>417</v>
      </c>
      <c r="D5634" t="s">
        <v>90</v>
      </c>
      <c r="E5634" t="s">
        <v>242</v>
      </c>
      <c r="F5634" t="s">
        <v>220</v>
      </c>
      <c r="G5634" t="s">
        <v>272</v>
      </c>
      <c r="H5634" t="s">
        <v>7</v>
      </c>
      <c r="I5634">
        <v>5</v>
      </c>
      <c r="J5634">
        <v>5</v>
      </c>
      <c r="K5634">
        <v>0</v>
      </c>
      <c r="L5634">
        <v>5</v>
      </c>
      <c r="M5634">
        <v>0</v>
      </c>
      <c r="N5634">
        <v>0</v>
      </c>
      <c r="O5634" s="99">
        <f t="shared" si="175"/>
        <v>5</v>
      </c>
      <c r="P5634" s="88">
        <f t="shared" si="176"/>
        <v>0</v>
      </c>
    </row>
    <row r="5635" spans="1:16" x14ac:dyDescent="0.3">
      <c r="A5635" t="s">
        <v>321</v>
      </c>
      <c r="B5635" s="9" t="s">
        <v>415</v>
      </c>
      <c r="C5635" t="s">
        <v>417</v>
      </c>
      <c r="D5635" t="s">
        <v>90</v>
      </c>
      <c r="E5635" t="s">
        <v>242</v>
      </c>
      <c r="F5635" t="s">
        <v>220</v>
      </c>
      <c r="G5635" t="s">
        <v>272</v>
      </c>
      <c r="H5635" t="s">
        <v>6</v>
      </c>
      <c r="I5635">
        <v>3</v>
      </c>
      <c r="J5635">
        <v>2</v>
      </c>
      <c r="K5635">
        <v>0</v>
      </c>
      <c r="L5635">
        <v>2</v>
      </c>
      <c r="M5635">
        <v>0</v>
      </c>
      <c r="N5635">
        <v>1</v>
      </c>
      <c r="O5635" s="99">
        <f t="shared" ref="O5635:O5698" si="177">IF($I$1=$O$1,I5635,IF($J$1=$O$1,J5635,IF($K$1=$O$1,K5635,IF($L$1=$O$1,L5635,IF($M$1=$O$1,M5635,IF($N$1=$O$1,N5635,"x"))))))</f>
        <v>3</v>
      </c>
      <c r="P5635" s="88">
        <f t="shared" ref="P5635:P5698" si="178">IF($I$1=$P$1,I5635,IF($J$1=$P$1,J5635,IF($K$1=$P$1,K5635,IF($L$1=$P$1,L5635,IF($M$1=$P$1,M5635,IF($N$1=$P$1,N5635,"x"))))))</f>
        <v>1</v>
      </c>
    </row>
    <row r="5636" spans="1:16" x14ac:dyDescent="0.3">
      <c r="A5636" t="s">
        <v>321</v>
      </c>
      <c r="B5636" s="9" t="s">
        <v>415</v>
      </c>
      <c r="C5636" t="s">
        <v>417</v>
      </c>
      <c r="D5636" t="s">
        <v>92</v>
      </c>
      <c r="E5636" t="s">
        <v>243</v>
      </c>
      <c r="F5636" t="s">
        <v>220</v>
      </c>
      <c r="G5636" t="s">
        <v>271</v>
      </c>
      <c r="H5636" t="s">
        <v>4</v>
      </c>
      <c r="I5636">
        <v>13</v>
      </c>
      <c r="J5636">
        <v>4</v>
      </c>
      <c r="K5636">
        <v>0</v>
      </c>
      <c r="L5636">
        <v>4</v>
      </c>
      <c r="M5636">
        <v>9</v>
      </c>
      <c r="N5636">
        <v>0</v>
      </c>
      <c r="O5636" s="99">
        <f t="shared" si="177"/>
        <v>13</v>
      </c>
      <c r="P5636" s="88">
        <f t="shared" si="178"/>
        <v>0</v>
      </c>
    </row>
    <row r="5637" spans="1:16" x14ac:dyDescent="0.3">
      <c r="A5637" t="s">
        <v>321</v>
      </c>
      <c r="B5637" s="9" t="s">
        <v>415</v>
      </c>
      <c r="C5637" t="s">
        <v>417</v>
      </c>
      <c r="D5637" t="s">
        <v>92</v>
      </c>
      <c r="E5637" t="s">
        <v>243</v>
      </c>
      <c r="F5637" t="s">
        <v>220</v>
      </c>
      <c r="G5637" t="s">
        <v>271</v>
      </c>
      <c r="H5637" t="s">
        <v>5</v>
      </c>
      <c r="I5637">
        <v>2</v>
      </c>
      <c r="J5637">
        <v>2</v>
      </c>
      <c r="K5637">
        <v>0</v>
      </c>
      <c r="L5637">
        <v>2</v>
      </c>
      <c r="M5637">
        <v>0</v>
      </c>
      <c r="N5637">
        <v>0</v>
      </c>
      <c r="O5637" s="99">
        <f t="shared" si="177"/>
        <v>2</v>
      </c>
      <c r="P5637" s="88">
        <f t="shared" si="178"/>
        <v>0</v>
      </c>
    </row>
    <row r="5638" spans="1:16" x14ac:dyDescent="0.3">
      <c r="A5638" t="s">
        <v>321</v>
      </c>
      <c r="B5638" s="9" t="s">
        <v>415</v>
      </c>
      <c r="C5638" t="s">
        <v>417</v>
      </c>
      <c r="D5638" t="s">
        <v>92</v>
      </c>
      <c r="E5638" t="s">
        <v>243</v>
      </c>
      <c r="F5638" t="s">
        <v>220</v>
      </c>
      <c r="G5638" t="s">
        <v>271</v>
      </c>
      <c r="H5638" t="s">
        <v>7</v>
      </c>
      <c r="I5638">
        <v>1</v>
      </c>
      <c r="J5638">
        <v>1</v>
      </c>
      <c r="K5638">
        <v>0</v>
      </c>
      <c r="L5638">
        <v>1</v>
      </c>
      <c r="M5638">
        <v>0</v>
      </c>
      <c r="N5638">
        <v>0</v>
      </c>
      <c r="O5638" s="99">
        <f t="shared" si="177"/>
        <v>1</v>
      </c>
      <c r="P5638" s="88">
        <f t="shared" si="178"/>
        <v>0</v>
      </c>
    </row>
    <row r="5639" spans="1:16" x14ac:dyDescent="0.3">
      <c r="A5639" t="s">
        <v>321</v>
      </c>
      <c r="B5639" s="9" t="s">
        <v>415</v>
      </c>
      <c r="C5639" t="s">
        <v>417</v>
      </c>
      <c r="D5639" t="s">
        <v>92</v>
      </c>
      <c r="E5639" t="s">
        <v>243</v>
      </c>
      <c r="F5639" t="s">
        <v>220</v>
      </c>
      <c r="G5639" t="s">
        <v>271</v>
      </c>
      <c r="H5639" t="s">
        <v>6</v>
      </c>
      <c r="I5639">
        <v>5</v>
      </c>
      <c r="J5639">
        <v>4</v>
      </c>
      <c r="K5639">
        <v>0</v>
      </c>
      <c r="L5639">
        <v>4</v>
      </c>
      <c r="M5639">
        <v>0</v>
      </c>
      <c r="N5639">
        <v>1</v>
      </c>
      <c r="O5639" s="99">
        <f t="shared" si="177"/>
        <v>5</v>
      </c>
      <c r="P5639" s="88">
        <f t="shared" si="178"/>
        <v>1</v>
      </c>
    </row>
    <row r="5640" spans="1:16" x14ac:dyDescent="0.3">
      <c r="A5640" t="s">
        <v>321</v>
      </c>
      <c r="B5640" s="9" t="s">
        <v>415</v>
      </c>
      <c r="C5640" t="s">
        <v>417</v>
      </c>
      <c r="D5640" t="s">
        <v>94</v>
      </c>
      <c r="E5640" t="s">
        <v>244</v>
      </c>
      <c r="F5640" t="s">
        <v>220</v>
      </c>
      <c r="G5640" t="s">
        <v>272</v>
      </c>
      <c r="H5640" t="s">
        <v>4</v>
      </c>
      <c r="I5640">
        <v>22</v>
      </c>
      <c r="J5640">
        <v>4</v>
      </c>
      <c r="K5640">
        <v>2</v>
      </c>
      <c r="L5640">
        <v>2</v>
      </c>
      <c r="M5640">
        <v>4</v>
      </c>
      <c r="N5640">
        <v>14</v>
      </c>
      <c r="O5640" s="99">
        <f t="shared" si="177"/>
        <v>22</v>
      </c>
      <c r="P5640" s="88">
        <f t="shared" si="178"/>
        <v>14</v>
      </c>
    </row>
    <row r="5641" spans="1:16" x14ac:dyDescent="0.3">
      <c r="A5641" t="s">
        <v>321</v>
      </c>
      <c r="B5641" s="9" t="s">
        <v>415</v>
      </c>
      <c r="C5641" t="s">
        <v>417</v>
      </c>
      <c r="D5641" t="s">
        <v>94</v>
      </c>
      <c r="E5641" t="s">
        <v>244</v>
      </c>
      <c r="F5641" t="s">
        <v>220</v>
      </c>
      <c r="G5641" t="s">
        <v>272</v>
      </c>
      <c r="H5641" t="s">
        <v>5</v>
      </c>
      <c r="I5641">
        <v>2</v>
      </c>
      <c r="J5641">
        <v>0</v>
      </c>
      <c r="K5641">
        <v>0</v>
      </c>
      <c r="L5641">
        <v>0</v>
      </c>
      <c r="M5641">
        <v>2</v>
      </c>
      <c r="N5641">
        <v>0</v>
      </c>
      <c r="O5641" s="99">
        <f t="shared" si="177"/>
        <v>2</v>
      </c>
      <c r="P5641" s="88">
        <f t="shared" si="178"/>
        <v>0</v>
      </c>
    </row>
    <row r="5642" spans="1:16" x14ac:dyDescent="0.3">
      <c r="A5642" t="s">
        <v>321</v>
      </c>
      <c r="B5642" s="9" t="s">
        <v>415</v>
      </c>
      <c r="C5642" t="s">
        <v>417</v>
      </c>
      <c r="D5642" t="s">
        <v>94</v>
      </c>
      <c r="E5642" t="s">
        <v>244</v>
      </c>
      <c r="F5642" t="s">
        <v>220</v>
      </c>
      <c r="G5642" t="s">
        <v>272</v>
      </c>
      <c r="H5642" t="s">
        <v>6</v>
      </c>
      <c r="I5642">
        <v>3</v>
      </c>
      <c r="J5642">
        <v>1</v>
      </c>
      <c r="K5642">
        <v>1</v>
      </c>
      <c r="L5642">
        <v>0</v>
      </c>
      <c r="M5642">
        <v>2</v>
      </c>
      <c r="N5642">
        <v>0</v>
      </c>
      <c r="O5642" s="99">
        <f t="shared" si="177"/>
        <v>3</v>
      </c>
      <c r="P5642" s="88">
        <f t="shared" si="178"/>
        <v>0</v>
      </c>
    </row>
    <row r="5643" spans="1:16" x14ac:dyDescent="0.3">
      <c r="A5643" t="s">
        <v>321</v>
      </c>
      <c r="B5643" s="9" t="s">
        <v>415</v>
      </c>
      <c r="C5643" t="s">
        <v>417</v>
      </c>
      <c r="D5643" t="s">
        <v>245</v>
      </c>
      <c r="E5643" t="s">
        <v>246</v>
      </c>
      <c r="F5643" t="s">
        <v>220</v>
      </c>
      <c r="G5643" t="s">
        <v>273</v>
      </c>
      <c r="H5643" t="s">
        <v>6</v>
      </c>
      <c r="I5643">
        <v>1</v>
      </c>
      <c r="J5643">
        <v>1</v>
      </c>
      <c r="K5643">
        <v>0</v>
      </c>
      <c r="L5643">
        <v>1</v>
      </c>
      <c r="M5643">
        <v>0</v>
      </c>
      <c r="N5643">
        <v>0</v>
      </c>
      <c r="O5643" s="99">
        <f t="shared" si="177"/>
        <v>1</v>
      </c>
      <c r="P5643" s="88">
        <f t="shared" si="178"/>
        <v>0</v>
      </c>
    </row>
    <row r="5644" spans="1:16" x14ac:dyDescent="0.3">
      <c r="A5644" t="s">
        <v>321</v>
      </c>
      <c r="B5644" s="9" t="s">
        <v>415</v>
      </c>
      <c r="C5644" t="s">
        <v>417</v>
      </c>
      <c r="D5644" t="s">
        <v>100</v>
      </c>
      <c r="E5644" t="s">
        <v>247</v>
      </c>
      <c r="F5644" t="s">
        <v>220</v>
      </c>
      <c r="G5644" t="s">
        <v>272</v>
      </c>
      <c r="H5644" t="s">
        <v>4</v>
      </c>
      <c r="I5644">
        <v>46</v>
      </c>
      <c r="J5644">
        <v>31</v>
      </c>
      <c r="K5644">
        <v>5</v>
      </c>
      <c r="L5644">
        <v>26</v>
      </c>
      <c r="M5644">
        <v>7</v>
      </c>
      <c r="N5644">
        <v>8</v>
      </c>
      <c r="O5644" s="99">
        <f t="shared" si="177"/>
        <v>46</v>
      </c>
      <c r="P5644" s="88">
        <f t="shared" si="178"/>
        <v>8</v>
      </c>
    </row>
    <row r="5645" spans="1:16" x14ac:dyDescent="0.3">
      <c r="A5645" t="s">
        <v>321</v>
      </c>
      <c r="B5645" s="9" t="s">
        <v>415</v>
      </c>
      <c r="C5645" t="s">
        <v>417</v>
      </c>
      <c r="D5645" t="s">
        <v>100</v>
      </c>
      <c r="E5645" t="s">
        <v>247</v>
      </c>
      <c r="F5645" t="s">
        <v>220</v>
      </c>
      <c r="G5645" t="s">
        <v>272</v>
      </c>
      <c r="H5645" t="s">
        <v>5</v>
      </c>
      <c r="I5645">
        <v>13</v>
      </c>
      <c r="J5645">
        <v>4</v>
      </c>
      <c r="K5645">
        <v>0</v>
      </c>
      <c r="L5645">
        <v>4</v>
      </c>
      <c r="M5645">
        <v>7</v>
      </c>
      <c r="N5645">
        <v>2</v>
      </c>
      <c r="O5645" s="99">
        <f t="shared" si="177"/>
        <v>13</v>
      </c>
      <c r="P5645" s="88">
        <f t="shared" si="178"/>
        <v>2</v>
      </c>
    </row>
    <row r="5646" spans="1:16" x14ac:dyDescent="0.3">
      <c r="A5646" t="s">
        <v>321</v>
      </c>
      <c r="B5646" s="9" t="s">
        <v>415</v>
      </c>
      <c r="C5646" t="s">
        <v>417</v>
      </c>
      <c r="D5646" t="s">
        <v>100</v>
      </c>
      <c r="E5646" t="s">
        <v>247</v>
      </c>
      <c r="F5646" t="s">
        <v>220</v>
      </c>
      <c r="G5646" t="s">
        <v>272</v>
      </c>
      <c r="H5646" t="s">
        <v>7</v>
      </c>
      <c r="I5646">
        <v>2</v>
      </c>
      <c r="J5646">
        <v>2</v>
      </c>
      <c r="K5646">
        <v>0</v>
      </c>
      <c r="L5646">
        <v>2</v>
      </c>
      <c r="M5646">
        <v>0</v>
      </c>
      <c r="N5646">
        <v>0</v>
      </c>
      <c r="O5646" s="99">
        <f t="shared" si="177"/>
        <v>2</v>
      </c>
      <c r="P5646" s="88">
        <f t="shared" si="178"/>
        <v>0</v>
      </c>
    </row>
    <row r="5647" spans="1:16" x14ac:dyDescent="0.3">
      <c r="A5647" t="s">
        <v>321</v>
      </c>
      <c r="B5647" s="9" t="s">
        <v>415</v>
      </c>
      <c r="C5647" t="s">
        <v>417</v>
      </c>
      <c r="D5647" t="s">
        <v>100</v>
      </c>
      <c r="E5647" t="s">
        <v>247</v>
      </c>
      <c r="F5647" t="s">
        <v>220</v>
      </c>
      <c r="G5647" t="s">
        <v>272</v>
      </c>
      <c r="H5647" t="s">
        <v>6</v>
      </c>
      <c r="I5647">
        <v>2</v>
      </c>
      <c r="J5647">
        <v>1</v>
      </c>
      <c r="K5647">
        <v>0</v>
      </c>
      <c r="L5647">
        <v>1</v>
      </c>
      <c r="M5647">
        <v>1</v>
      </c>
      <c r="N5647">
        <v>0</v>
      </c>
      <c r="O5647" s="99">
        <f t="shared" si="177"/>
        <v>2</v>
      </c>
      <c r="P5647" s="88">
        <f t="shared" si="178"/>
        <v>0</v>
      </c>
    </row>
    <row r="5648" spans="1:16" x14ac:dyDescent="0.3">
      <c r="A5648" t="s">
        <v>321</v>
      </c>
      <c r="B5648" s="9" t="s">
        <v>415</v>
      </c>
      <c r="C5648" t="s">
        <v>417</v>
      </c>
      <c r="D5648" t="s">
        <v>102</v>
      </c>
      <c r="E5648" t="s">
        <v>248</v>
      </c>
      <c r="F5648" t="s">
        <v>220</v>
      </c>
      <c r="G5648" t="s">
        <v>271</v>
      </c>
      <c r="H5648" t="s">
        <v>4</v>
      </c>
      <c r="I5648">
        <v>105</v>
      </c>
      <c r="J5648">
        <v>30</v>
      </c>
      <c r="K5648">
        <v>10</v>
      </c>
      <c r="L5648">
        <v>20</v>
      </c>
      <c r="M5648">
        <v>40</v>
      </c>
      <c r="N5648">
        <v>35</v>
      </c>
      <c r="O5648" s="99">
        <f t="shared" si="177"/>
        <v>105</v>
      </c>
      <c r="P5648" s="88">
        <f t="shared" si="178"/>
        <v>35</v>
      </c>
    </row>
    <row r="5649" spans="1:16" x14ac:dyDescent="0.3">
      <c r="A5649" t="s">
        <v>321</v>
      </c>
      <c r="B5649" s="9" t="s">
        <v>415</v>
      </c>
      <c r="C5649" t="s">
        <v>417</v>
      </c>
      <c r="D5649" t="s">
        <v>102</v>
      </c>
      <c r="E5649" t="s">
        <v>248</v>
      </c>
      <c r="F5649" t="s">
        <v>220</v>
      </c>
      <c r="G5649" t="s">
        <v>271</v>
      </c>
      <c r="H5649" t="s">
        <v>5</v>
      </c>
      <c r="I5649">
        <v>11</v>
      </c>
      <c r="J5649">
        <v>2</v>
      </c>
      <c r="K5649">
        <v>0</v>
      </c>
      <c r="L5649">
        <v>2</v>
      </c>
      <c r="M5649">
        <v>1</v>
      </c>
      <c r="N5649">
        <v>8</v>
      </c>
      <c r="O5649" s="99">
        <f t="shared" si="177"/>
        <v>11</v>
      </c>
      <c r="P5649" s="88">
        <f t="shared" si="178"/>
        <v>8</v>
      </c>
    </row>
    <row r="5650" spans="1:16" x14ac:dyDescent="0.3">
      <c r="A5650" t="s">
        <v>321</v>
      </c>
      <c r="B5650" s="9" t="s">
        <v>415</v>
      </c>
      <c r="C5650" t="s">
        <v>417</v>
      </c>
      <c r="D5650" t="s">
        <v>102</v>
      </c>
      <c r="E5650" t="s">
        <v>248</v>
      </c>
      <c r="F5650" t="s">
        <v>220</v>
      </c>
      <c r="G5650" t="s">
        <v>271</v>
      </c>
      <c r="H5650" t="s">
        <v>7</v>
      </c>
      <c r="I5650">
        <v>3</v>
      </c>
      <c r="J5650">
        <v>1</v>
      </c>
      <c r="K5650">
        <v>0</v>
      </c>
      <c r="L5650">
        <v>1</v>
      </c>
      <c r="M5650">
        <v>1</v>
      </c>
      <c r="N5650">
        <v>1</v>
      </c>
      <c r="O5650" s="99">
        <f t="shared" si="177"/>
        <v>3</v>
      </c>
      <c r="P5650" s="88">
        <f t="shared" si="178"/>
        <v>1</v>
      </c>
    </row>
    <row r="5651" spans="1:16" x14ac:dyDescent="0.3">
      <c r="A5651" t="s">
        <v>321</v>
      </c>
      <c r="B5651" s="9" t="s">
        <v>415</v>
      </c>
      <c r="C5651" t="s">
        <v>417</v>
      </c>
      <c r="D5651" t="s">
        <v>102</v>
      </c>
      <c r="E5651" t="s">
        <v>248</v>
      </c>
      <c r="F5651" t="s">
        <v>220</v>
      </c>
      <c r="G5651" t="s">
        <v>271</v>
      </c>
      <c r="H5651" t="s">
        <v>6</v>
      </c>
      <c r="I5651">
        <v>7</v>
      </c>
      <c r="J5651">
        <v>0</v>
      </c>
      <c r="K5651">
        <v>0</v>
      </c>
      <c r="L5651">
        <v>0</v>
      </c>
      <c r="M5651">
        <v>1</v>
      </c>
      <c r="N5651">
        <v>6</v>
      </c>
      <c r="O5651" s="99">
        <f t="shared" si="177"/>
        <v>7</v>
      </c>
      <c r="P5651" s="88">
        <f t="shared" si="178"/>
        <v>6</v>
      </c>
    </row>
    <row r="5652" spans="1:16" x14ac:dyDescent="0.3">
      <c r="A5652" t="s">
        <v>321</v>
      </c>
      <c r="B5652" s="9" t="s">
        <v>415</v>
      </c>
      <c r="C5652" t="s">
        <v>417</v>
      </c>
      <c r="D5652" t="s">
        <v>104</v>
      </c>
      <c r="E5652" t="s">
        <v>249</v>
      </c>
      <c r="F5652" t="s">
        <v>220</v>
      </c>
      <c r="G5652" t="s">
        <v>272</v>
      </c>
      <c r="H5652" t="s">
        <v>4</v>
      </c>
      <c r="I5652">
        <v>10</v>
      </c>
      <c r="J5652">
        <v>8</v>
      </c>
      <c r="K5652">
        <v>2</v>
      </c>
      <c r="L5652">
        <v>6</v>
      </c>
      <c r="M5652">
        <v>2</v>
      </c>
      <c r="N5652">
        <v>0</v>
      </c>
      <c r="O5652" s="99">
        <f t="shared" si="177"/>
        <v>10</v>
      </c>
      <c r="P5652" s="88">
        <f t="shared" si="178"/>
        <v>0</v>
      </c>
    </row>
    <row r="5653" spans="1:16" x14ac:dyDescent="0.3">
      <c r="A5653" t="s">
        <v>321</v>
      </c>
      <c r="B5653" s="9" t="s">
        <v>415</v>
      </c>
      <c r="C5653" t="s">
        <v>417</v>
      </c>
      <c r="D5653" t="s">
        <v>104</v>
      </c>
      <c r="E5653" t="s">
        <v>249</v>
      </c>
      <c r="F5653" t="s">
        <v>220</v>
      </c>
      <c r="G5653" t="s">
        <v>272</v>
      </c>
      <c r="H5653" t="s">
        <v>5</v>
      </c>
      <c r="I5653">
        <v>3</v>
      </c>
      <c r="J5653">
        <v>3</v>
      </c>
      <c r="K5653">
        <v>2</v>
      </c>
      <c r="L5653">
        <v>1</v>
      </c>
      <c r="M5653">
        <v>0</v>
      </c>
      <c r="N5653">
        <v>0</v>
      </c>
      <c r="O5653" s="99">
        <f t="shared" si="177"/>
        <v>3</v>
      </c>
      <c r="P5653" s="88">
        <f t="shared" si="178"/>
        <v>0</v>
      </c>
    </row>
    <row r="5654" spans="1:16" x14ac:dyDescent="0.3">
      <c r="A5654" t="s">
        <v>321</v>
      </c>
      <c r="B5654" s="9" t="s">
        <v>415</v>
      </c>
      <c r="C5654" t="s">
        <v>417</v>
      </c>
      <c r="D5654" t="s">
        <v>104</v>
      </c>
      <c r="E5654" t="s">
        <v>249</v>
      </c>
      <c r="F5654" t="s">
        <v>220</v>
      </c>
      <c r="G5654" t="s">
        <v>272</v>
      </c>
      <c r="H5654" t="s">
        <v>6</v>
      </c>
      <c r="I5654">
        <v>3</v>
      </c>
      <c r="J5654">
        <v>0</v>
      </c>
      <c r="K5654">
        <v>0</v>
      </c>
      <c r="L5654">
        <v>0</v>
      </c>
      <c r="M5654">
        <v>1</v>
      </c>
      <c r="N5654">
        <v>2</v>
      </c>
      <c r="O5654" s="99">
        <f t="shared" si="177"/>
        <v>3</v>
      </c>
      <c r="P5654" s="88">
        <f t="shared" si="178"/>
        <v>2</v>
      </c>
    </row>
    <row r="5655" spans="1:16" x14ac:dyDescent="0.3">
      <c r="A5655" t="s">
        <v>321</v>
      </c>
      <c r="B5655" s="9" t="s">
        <v>415</v>
      </c>
      <c r="C5655" t="s">
        <v>417</v>
      </c>
      <c r="D5655" t="s">
        <v>106</v>
      </c>
      <c r="E5655" t="s">
        <v>250</v>
      </c>
      <c r="F5655" t="s">
        <v>220</v>
      </c>
      <c r="G5655" t="s">
        <v>273</v>
      </c>
      <c r="H5655" t="s">
        <v>4</v>
      </c>
      <c r="I5655">
        <v>26</v>
      </c>
      <c r="J5655">
        <v>7</v>
      </c>
      <c r="K5655">
        <v>2</v>
      </c>
      <c r="L5655">
        <v>5</v>
      </c>
      <c r="M5655">
        <v>4</v>
      </c>
      <c r="N5655">
        <v>15</v>
      </c>
      <c r="O5655" s="99">
        <f t="shared" si="177"/>
        <v>26</v>
      </c>
      <c r="P5655" s="88">
        <f t="shared" si="178"/>
        <v>15</v>
      </c>
    </row>
    <row r="5656" spans="1:16" x14ac:dyDescent="0.3">
      <c r="A5656" t="s">
        <v>321</v>
      </c>
      <c r="B5656" s="9" t="s">
        <v>415</v>
      </c>
      <c r="C5656" t="s">
        <v>417</v>
      </c>
      <c r="D5656" t="s">
        <v>106</v>
      </c>
      <c r="E5656" t="s">
        <v>250</v>
      </c>
      <c r="F5656" t="s">
        <v>220</v>
      </c>
      <c r="G5656" t="s">
        <v>273</v>
      </c>
      <c r="H5656" t="s">
        <v>5</v>
      </c>
      <c r="I5656">
        <v>1</v>
      </c>
      <c r="J5656">
        <v>0</v>
      </c>
      <c r="K5656">
        <v>0</v>
      </c>
      <c r="L5656">
        <v>0</v>
      </c>
      <c r="M5656">
        <v>0</v>
      </c>
      <c r="N5656">
        <v>1</v>
      </c>
      <c r="O5656" s="99">
        <f t="shared" si="177"/>
        <v>1</v>
      </c>
      <c r="P5656" s="88">
        <f t="shared" si="178"/>
        <v>1</v>
      </c>
    </row>
    <row r="5657" spans="1:16" x14ac:dyDescent="0.3">
      <c r="A5657" t="s">
        <v>321</v>
      </c>
      <c r="B5657" s="9" t="s">
        <v>415</v>
      </c>
      <c r="C5657" t="s">
        <v>417</v>
      </c>
      <c r="D5657" t="s">
        <v>106</v>
      </c>
      <c r="E5657" t="s">
        <v>250</v>
      </c>
      <c r="F5657" t="s">
        <v>220</v>
      </c>
      <c r="G5657" t="s">
        <v>273</v>
      </c>
      <c r="H5657" t="s">
        <v>7</v>
      </c>
      <c r="I5657">
        <v>3</v>
      </c>
      <c r="J5657">
        <v>0</v>
      </c>
      <c r="K5657">
        <v>0</v>
      </c>
      <c r="L5657">
        <v>0</v>
      </c>
      <c r="M5657">
        <v>3</v>
      </c>
      <c r="N5657">
        <v>0</v>
      </c>
      <c r="O5657" s="99">
        <f t="shared" si="177"/>
        <v>3</v>
      </c>
      <c r="P5657" s="88">
        <f t="shared" si="178"/>
        <v>0</v>
      </c>
    </row>
    <row r="5658" spans="1:16" x14ac:dyDescent="0.3">
      <c r="A5658" t="s">
        <v>321</v>
      </c>
      <c r="B5658" s="9" t="s">
        <v>415</v>
      </c>
      <c r="C5658" t="s">
        <v>417</v>
      </c>
      <c r="D5658" t="s">
        <v>106</v>
      </c>
      <c r="E5658" t="s">
        <v>250</v>
      </c>
      <c r="F5658" t="s">
        <v>220</v>
      </c>
      <c r="G5658" t="s">
        <v>273</v>
      </c>
      <c r="H5658" t="s">
        <v>6</v>
      </c>
      <c r="I5658">
        <v>4</v>
      </c>
      <c r="J5658">
        <v>1</v>
      </c>
      <c r="K5658">
        <v>1</v>
      </c>
      <c r="L5658">
        <v>0</v>
      </c>
      <c r="M5658">
        <v>0</v>
      </c>
      <c r="N5658">
        <v>3</v>
      </c>
      <c r="O5658" s="99">
        <f t="shared" si="177"/>
        <v>4</v>
      </c>
      <c r="P5658" s="88">
        <f t="shared" si="178"/>
        <v>3</v>
      </c>
    </row>
    <row r="5659" spans="1:16" x14ac:dyDescent="0.3">
      <c r="A5659" t="s">
        <v>321</v>
      </c>
      <c r="B5659" s="9" t="s">
        <v>415</v>
      </c>
      <c r="C5659" t="s">
        <v>417</v>
      </c>
      <c r="D5659" t="s">
        <v>108</v>
      </c>
      <c r="E5659" t="s">
        <v>251</v>
      </c>
      <c r="F5659" t="s">
        <v>239</v>
      </c>
      <c r="G5659" t="s">
        <v>271</v>
      </c>
      <c r="H5659" t="s">
        <v>4</v>
      </c>
      <c r="I5659">
        <v>43</v>
      </c>
      <c r="J5659">
        <v>28</v>
      </c>
      <c r="K5659">
        <v>5</v>
      </c>
      <c r="L5659">
        <v>23</v>
      </c>
      <c r="M5659">
        <v>8</v>
      </c>
      <c r="N5659">
        <v>7</v>
      </c>
      <c r="O5659" s="99">
        <f t="shared" si="177"/>
        <v>43</v>
      </c>
      <c r="P5659" s="88">
        <f t="shared" si="178"/>
        <v>7</v>
      </c>
    </row>
    <row r="5660" spans="1:16" x14ac:dyDescent="0.3">
      <c r="A5660" t="s">
        <v>321</v>
      </c>
      <c r="B5660" s="9" t="s">
        <v>415</v>
      </c>
      <c r="C5660" t="s">
        <v>417</v>
      </c>
      <c r="D5660" t="s">
        <v>108</v>
      </c>
      <c r="E5660" t="s">
        <v>251</v>
      </c>
      <c r="F5660" t="s">
        <v>239</v>
      </c>
      <c r="G5660" t="s">
        <v>271</v>
      </c>
      <c r="H5660" t="s">
        <v>5</v>
      </c>
      <c r="I5660">
        <v>5</v>
      </c>
      <c r="J5660">
        <v>2</v>
      </c>
      <c r="K5660">
        <v>1</v>
      </c>
      <c r="L5660">
        <v>1</v>
      </c>
      <c r="M5660">
        <v>1</v>
      </c>
      <c r="N5660">
        <v>2</v>
      </c>
      <c r="O5660" s="99">
        <f t="shared" si="177"/>
        <v>5</v>
      </c>
      <c r="P5660" s="88">
        <f t="shared" si="178"/>
        <v>2</v>
      </c>
    </row>
    <row r="5661" spans="1:16" x14ac:dyDescent="0.3">
      <c r="A5661" t="s">
        <v>321</v>
      </c>
      <c r="B5661" s="9" t="s">
        <v>415</v>
      </c>
      <c r="C5661" t="s">
        <v>417</v>
      </c>
      <c r="D5661" t="s">
        <v>108</v>
      </c>
      <c r="E5661" t="s">
        <v>251</v>
      </c>
      <c r="F5661" t="s">
        <v>239</v>
      </c>
      <c r="G5661" t="s">
        <v>271</v>
      </c>
      <c r="H5661" t="s">
        <v>7</v>
      </c>
      <c r="I5661">
        <v>1</v>
      </c>
      <c r="J5661">
        <v>0</v>
      </c>
      <c r="K5661">
        <v>0</v>
      </c>
      <c r="L5661">
        <v>0</v>
      </c>
      <c r="M5661">
        <v>0</v>
      </c>
      <c r="N5661">
        <v>1</v>
      </c>
      <c r="O5661" s="99">
        <f t="shared" si="177"/>
        <v>1</v>
      </c>
      <c r="P5661" s="88">
        <f t="shared" si="178"/>
        <v>1</v>
      </c>
    </row>
    <row r="5662" spans="1:16" x14ac:dyDescent="0.3">
      <c r="A5662" t="s">
        <v>321</v>
      </c>
      <c r="B5662" s="9" t="s">
        <v>415</v>
      </c>
      <c r="C5662" t="s">
        <v>417</v>
      </c>
      <c r="D5662" t="s">
        <v>108</v>
      </c>
      <c r="E5662" t="s">
        <v>251</v>
      </c>
      <c r="F5662" t="s">
        <v>239</v>
      </c>
      <c r="G5662" t="s">
        <v>271</v>
      </c>
      <c r="H5662" t="s">
        <v>6</v>
      </c>
      <c r="I5662">
        <v>2</v>
      </c>
      <c r="J5662">
        <v>1</v>
      </c>
      <c r="K5662">
        <v>1</v>
      </c>
      <c r="L5662">
        <v>0</v>
      </c>
      <c r="M5662">
        <v>1</v>
      </c>
      <c r="N5662">
        <v>0</v>
      </c>
      <c r="O5662" s="99">
        <f t="shared" si="177"/>
        <v>2</v>
      </c>
      <c r="P5662" s="88">
        <f t="shared" si="178"/>
        <v>0</v>
      </c>
    </row>
    <row r="5663" spans="1:16" x14ac:dyDescent="0.3">
      <c r="A5663" t="s">
        <v>321</v>
      </c>
      <c r="B5663" s="9" t="s">
        <v>415</v>
      </c>
      <c r="C5663" t="s">
        <v>417</v>
      </c>
      <c r="D5663" t="s">
        <v>110</v>
      </c>
      <c r="E5663" t="s">
        <v>252</v>
      </c>
      <c r="F5663" t="s">
        <v>220</v>
      </c>
      <c r="G5663" t="s">
        <v>273</v>
      </c>
      <c r="H5663" t="s">
        <v>4</v>
      </c>
      <c r="I5663">
        <v>5</v>
      </c>
      <c r="J5663">
        <v>3</v>
      </c>
      <c r="K5663">
        <v>1</v>
      </c>
      <c r="L5663">
        <v>2</v>
      </c>
      <c r="M5663">
        <v>1</v>
      </c>
      <c r="N5663">
        <v>1</v>
      </c>
      <c r="O5663" s="99">
        <f t="shared" si="177"/>
        <v>5</v>
      </c>
      <c r="P5663" s="88">
        <f t="shared" si="178"/>
        <v>1</v>
      </c>
    </row>
    <row r="5664" spans="1:16" x14ac:dyDescent="0.3">
      <c r="A5664" t="s">
        <v>321</v>
      </c>
      <c r="B5664" s="9" t="s">
        <v>415</v>
      </c>
      <c r="C5664" t="s">
        <v>417</v>
      </c>
      <c r="D5664" t="s">
        <v>110</v>
      </c>
      <c r="E5664" t="s">
        <v>252</v>
      </c>
      <c r="F5664" t="s">
        <v>220</v>
      </c>
      <c r="G5664" t="s">
        <v>273</v>
      </c>
      <c r="H5664" t="s">
        <v>5</v>
      </c>
      <c r="I5664">
        <v>4</v>
      </c>
      <c r="J5664">
        <v>2</v>
      </c>
      <c r="K5664">
        <v>1</v>
      </c>
      <c r="L5664">
        <v>1</v>
      </c>
      <c r="M5664">
        <v>1</v>
      </c>
      <c r="N5664">
        <v>1</v>
      </c>
      <c r="O5664" s="99">
        <f t="shared" si="177"/>
        <v>4</v>
      </c>
      <c r="P5664" s="88">
        <f t="shared" si="178"/>
        <v>1</v>
      </c>
    </row>
    <row r="5665" spans="1:16" x14ac:dyDescent="0.3">
      <c r="A5665" t="s">
        <v>321</v>
      </c>
      <c r="B5665" s="9" t="s">
        <v>415</v>
      </c>
      <c r="C5665" t="s">
        <v>417</v>
      </c>
      <c r="D5665" t="s">
        <v>110</v>
      </c>
      <c r="E5665" t="s">
        <v>252</v>
      </c>
      <c r="F5665" t="s">
        <v>220</v>
      </c>
      <c r="G5665" t="s">
        <v>273</v>
      </c>
      <c r="H5665" t="s">
        <v>7</v>
      </c>
      <c r="I5665">
        <v>1</v>
      </c>
      <c r="J5665">
        <v>1</v>
      </c>
      <c r="K5665">
        <v>1</v>
      </c>
      <c r="L5665">
        <v>0</v>
      </c>
      <c r="M5665">
        <v>0</v>
      </c>
      <c r="N5665">
        <v>0</v>
      </c>
      <c r="O5665" s="99">
        <f t="shared" si="177"/>
        <v>1</v>
      </c>
      <c r="P5665" s="88">
        <f t="shared" si="178"/>
        <v>0</v>
      </c>
    </row>
    <row r="5666" spans="1:16" x14ac:dyDescent="0.3">
      <c r="A5666" t="s">
        <v>321</v>
      </c>
      <c r="B5666" s="9" t="s">
        <v>415</v>
      </c>
      <c r="C5666" t="s">
        <v>417</v>
      </c>
      <c r="D5666" t="s">
        <v>110</v>
      </c>
      <c r="E5666" t="s">
        <v>252</v>
      </c>
      <c r="F5666" t="s">
        <v>220</v>
      </c>
      <c r="G5666" t="s">
        <v>273</v>
      </c>
      <c r="H5666" t="s">
        <v>6</v>
      </c>
      <c r="I5666">
        <v>8</v>
      </c>
      <c r="J5666">
        <v>7</v>
      </c>
      <c r="K5666">
        <v>2</v>
      </c>
      <c r="L5666">
        <v>5</v>
      </c>
      <c r="M5666">
        <v>1</v>
      </c>
      <c r="N5666">
        <v>0</v>
      </c>
      <c r="O5666" s="99">
        <f t="shared" si="177"/>
        <v>8</v>
      </c>
      <c r="P5666" s="88">
        <f t="shared" si="178"/>
        <v>0</v>
      </c>
    </row>
    <row r="5667" spans="1:16" x14ac:dyDescent="0.3">
      <c r="A5667" t="s">
        <v>321</v>
      </c>
      <c r="B5667" s="9" t="s">
        <v>415</v>
      </c>
      <c r="C5667" t="s">
        <v>417</v>
      </c>
      <c r="D5667" t="s">
        <v>112</v>
      </c>
      <c r="E5667" t="s">
        <v>253</v>
      </c>
      <c r="F5667" t="s">
        <v>220</v>
      </c>
      <c r="G5667" t="s">
        <v>273</v>
      </c>
      <c r="H5667" t="s">
        <v>4</v>
      </c>
      <c r="I5667">
        <v>7</v>
      </c>
      <c r="J5667">
        <v>3</v>
      </c>
      <c r="K5667">
        <v>1</v>
      </c>
      <c r="L5667">
        <v>2</v>
      </c>
      <c r="M5667">
        <v>2</v>
      </c>
      <c r="N5667">
        <v>2</v>
      </c>
      <c r="O5667" s="99">
        <f t="shared" si="177"/>
        <v>7</v>
      </c>
      <c r="P5667" s="88">
        <f t="shared" si="178"/>
        <v>2</v>
      </c>
    </row>
    <row r="5668" spans="1:16" x14ac:dyDescent="0.3">
      <c r="A5668" t="s">
        <v>321</v>
      </c>
      <c r="B5668" s="9" t="s">
        <v>415</v>
      </c>
      <c r="C5668" t="s">
        <v>417</v>
      </c>
      <c r="D5668" t="s">
        <v>112</v>
      </c>
      <c r="E5668" t="s">
        <v>253</v>
      </c>
      <c r="F5668" t="s">
        <v>220</v>
      </c>
      <c r="G5668" t="s">
        <v>273</v>
      </c>
      <c r="H5668" t="s">
        <v>5</v>
      </c>
      <c r="I5668">
        <v>2</v>
      </c>
      <c r="J5668">
        <v>1</v>
      </c>
      <c r="K5668">
        <v>0</v>
      </c>
      <c r="L5668">
        <v>1</v>
      </c>
      <c r="M5668">
        <v>0</v>
      </c>
      <c r="N5668">
        <v>1</v>
      </c>
      <c r="O5668" s="99">
        <f t="shared" si="177"/>
        <v>2</v>
      </c>
      <c r="P5668" s="88">
        <f t="shared" si="178"/>
        <v>1</v>
      </c>
    </row>
    <row r="5669" spans="1:16" x14ac:dyDescent="0.3">
      <c r="A5669" t="s">
        <v>321</v>
      </c>
      <c r="B5669" s="9" t="s">
        <v>415</v>
      </c>
      <c r="C5669" t="s">
        <v>417</v>
      </c>
      <c r="D5669" t="s">
        <v>112</v>
      </c>
      <c r="E5669" t="s">
        <v>253</v>
      </c>
      <c r="F5669" t="s">
        <v>220</v>
      </c>
      <c r="G5669" t="s">
        <v>273</v>
      </c>
      <c r="H5669" t="s">
        <v>6</v>
      </c>
      <c r="I5669">
        <v>1</v>
      </c>
      <c r="J5669">
        <v>1</v>
      </c>
      <c r="K5669">
        <v>0</v>
      </c>
      <c r="L5669">
        <v>1</v>
      </c>
      <c r="M5669">
        <v>0</v>
      </c>
      <c r="N5669">
        <v>0</v>
      </c>
      <c r="O5669" s="99">
        <f t="shared" si="177"/>
        <v>1</v>
      </c>
      <c r="P5669" s="88">
        <f t="shared" si="178"/>
        <v>0</v>
      </c>
    </row>
    <row r="5670" spans="1:16" x14ac:dyDescent="0.3">
      <c r="A5670" t="s">
        <v>321</v>
      </c>
      <c r="B5670" s="9" t="s">
        <v>415</v>
      </c>
      <c r="C5670" t="s">
        <v>417</v>
      </c>
      <c r="D5670" t="s">
        <v>114</v>
      </c>
      <c r="E5670" t="s">
        <v>254</v>
      </c>
      <c r="F5670" t="s">
        <v>220</v>
      </c>
      <c r="G5670" t="s">
        <v>272</v>
      </c>
      <c r="H5670" t="s">
        <v>4</v>
      </c>
      <c r="I5670">
        <v>9</v>
      </c>
      <c r="J5670">
        <v>7</v>
      </c>
      <c r="K5670">
        <v>1</v>
      </c>
      <c r="L5670">
        <v>6</v>
      </c>
      <c r="M5670">
        <v>1</v>
      </c>
      <c r="N5670">
        <v>1</v>
      </c>
      <c r="O5670" s="99">
        <f t="shared" si="177"/>
        <v>9</v>
      </c>
      <c r="P5670" s="88">
        <f t="shared" si="178"/>
        <v>1</v>
      </c>
    </row>
    <row r="5671" spans="1:16" x14ac:dyDescent="0.3">
      <c r="A5671" t="s">
        <v>321</v>
      </c>
      <c r="B5671" s="9" t="s">
        <v>415</v>
      </c>
      <c r="C5671" t="s">
        <v>417</v>
      </c>
      <c r="D5671" t="s">
        <v>114</v>
      </c>
      <c r="E5671" t="s">
        <v>254</v>
      </c>
      <c r="F5671" t="s">
        <v>220</v>
      </c>
      <c r="G5671" t="s">
        <v>272</v>
      </c>
      <c r="H5671" t="s">
        <v>5</v>
      </c>
      <c r="I5671">
        <v>1</v>
      </c>
      <c r="J5671">
        <v>0</v>
      </c>
      <c r="K5671">
        <v>0</v>
      </c>
      <c r="L5671">
        <v>0</v>
      </c>
      <c r="M5671">
        <v>1</v>
      </c>
      <c r="N5671">
        <v>0</v>
      </c>
      <c r="O5671" s="99">
        <f t="shared" si="177"/>
        <v>1</v>
      </c>
      <c r="P5671" s="88">
        <f t="shared" si="178"/>
        <v>0</v>
      </c>
    </row>
    <row r="5672" spans="1:16" x14ac:dyDescent="0.3">
      <c r="A5672" t="s">
        <v>321</v>
      </c>
      <c r="B5672" s="9" t="s">
        <v>415</v>
      </c>
      <c r="C5672" t="s">
        <v>417</v>
      </c>
      <c r="D5672" t="s">
        <v>114</v>
      </c>
      <c r="E5672" t="s">
        <v>254</v>
      </c>
      <c r="F5672" t="s">
        <v>220</v>
      </c>
      <c r="G5672" t="s">
        <v>272</v>
      </c>
      <c r="H5672" t="s">
        <v>6</v>
      </c>
      <c r="I5672">
        <v>1</v>
      </c>
      <c r="J5672">
        <v>1</v>
      </c>
      <c r="K5672">
        <v>0</v>
      </c>
      <c r="L5672">
        <v>1</v>
      </c>
      <c r="M5672">
        <v>0</v>
      </c>
      <c r="N5672">
        <v>0</v>
      </c>
      <c r="O5672" s="99">
        <f t="shared" si="177"/>
        <v>1</v>
      </c>
      <c r="P5672" s="88">
        <f t="shared" si="178"/>
        <v>0</v>
      </c>
    </row>
    <row r="5673" spans="1:16" x14ac:dyDescent="0.3">
      <c r="A5673" t="s">
        <v>321</v>
      </c>
      <c r="B5673" s="9" t="s">
        <v>415</v>
      </c>
      <c r="C5673" t="s">
        <v>417</v>
      </c>
      <c r="D5673" t="s">
        <v>116</v>
      </c>
      <c r="E5673" t="s">
        <v>255</v>
      </c>
      <c r="F5673" t="s">
        <v>220</v>
      </c>
      <c r="G5673" t="s">
        <v>273</v>
      </c>
      <c r="H5673" t="s">
        <v>4</v>
      </c>
      <c r="I5673">
        <v>1</v>
      </c>
      <c r="J5673">
        <v>1</v>
      </c>
      <c r="K5673">
        <v>0</v>
      </c>
      <c r="L5673">
        <v>1</v>
      </c>
      <c r="M5673">
        <v>0</v>
      </c>
      <c r="N5673">
        <v>0</v>
      </c>
      <c r="O5673" s="99">
        <f t="shared" si="177"/>
        <v>1</v>
      </c>
      <c r="P5673" s="88">
        <f t="shared" si="178"/>
        <v>0</v>
      </c>
    </row>
    <row r="5674" spans="1:16" x14ac:dyDescent="0.3">
      <c r="A5674" t="s">
        <v>321</v>
      </c>
      <c r="B5674" s="9" t="s">
        <v>415</v>
      </c>
      <c r="C5674" t="s">
        <v>417</v>
      </c>
      <c r="D5674" t="s">
        <v>116</v>
      </c>
      <c r="E5674" t="s">
        <v>255</v>
      </c>
      <c r="F5674" t="s">
        <v>220</v>
      </c>
      <c r="G5674" t="s">
        <v>273</v>
      </c>
      <c r="H5674" t="s">
        <v>6</v>
      </c>
      <c r="I5674">
        <v>5</v>
      </c>
      <c r="J5674">
        <v>3</v>
      </c>
      <c r="K5674">
        <v>1</v>
      </c>
      <c r="L5674">
        <v>2</v>
      </c>
      <c r="M5674">
        <v>0</v>
      </c>
      <c r="N5674">
        <v>2</v>
      </c>
      <c r="O5674" s="99">
        <f t="shared" si="177"/>
        <v>5</v>
      </c>
      <c r="P5674" s="88">
        <f t="shared" si="178"/>
        <v>2</v>
      </c>
    </row>
    <row r="5675" spans="1:16" x14ac:dyDescent="0.3">
      <c r="A5675" t="s">
        <v>321</v>
      </c>
      <c r="B5675" s="9" t="s">
        <v>415</v>
      </c>
      <c r="C5675" t="s">
        <v>417</v>
      </c>
      <c r="D5675" t="s">
        <v>118</v>
      </c>
      <c r="E5675" t="s">
        <v>256</v>
      </c>
      <c r="F5675" t="s">
        <v>220</v>
      </c>
      <c r="G5675" t="s">
        <v>271</v>
      </c>
      <c r="H5675" t="s">
        <v>4</v>
      </c>
      <c r="I5675">
        <v>8</v>
      </c>
      <c r="J5675">
        <v>5</v>
      </c>
      <c r="K5675">
        <v>1</v>
      </c>
      <c r="L5675">
        <v>4</v>
      </c>
      <c r="M5675">
        <v>3</v>
      </c>
      <c r="N5675">
        <v>0</v>
      </c>
      <c r="O5675" s="99">
        <f t="shared" si="177"/>
        <v>8</v>
      </c>
      <c r="P5675" s="88">
        <f t="shared" si="178"/>
        <v>0</v>
      </c>
    </row>
    <row r="5676" spans="1:16" x14ac:dyDescent="0.3">
      <c r="A5676" t="s">
        <v>321</v>
      </c>
      <c r="B5676" s="9" t="s">
        <v>415</v>
      </c>
      <c r="C5676" t="s">
        <v>417</v>
      </c>
      <c r="D5676" t="s">
        <v>118</v>
      </c>
      <c r="E5676" t="s">
        <v>256</v>
      </c>
      <c r="F5676" t="s">
        <v>220</v>
      </c>
      <c r="G5676" t="s">
        <v>271</v>
      </c>
      <c r="H5676" t="s">
        <v>5</v>
      </c>
      <c r="I5676">
        <v>10</v>
      </c>
      <c r="J5676">
        <v>3</v>
      </c>
      <c r="K5676">
        <v>0</v>
      </c>
      <c r="L5676">
        <v>3</v>
      </c>
      <c r="M5676">
        <v>7</v>
      </c>
      <c r="N5676">
        <v>0</v>
      </c>
      <c r="O5676" s="99">
        <f t="shared" si="177"/>
        <v>10</v>
      </c>
      <c r="P5676" s="88">
        <f t="shared" si="178"/>
        <v>0</v>
      </c>
    </row>
    <row r="5677" spans="1:16" x14ac:dyDescent="0.3">
      <c r="A5677" t="s">
        <v>321</v>
      </c>
      <c r="B5677" s="9" t="s">
        <v>415</v>
      </c>
      <c r="C5677" t="s">
        <v>417</v>
      </c>
      <c r="D5677" t="s">
        <v>118</v>
      </c>
      <c r="E5677" t="s">
        <v>256</v>
      </c>
      <c r="F5677" t="s">
        <v>220</v>
      </c>
      <c r="G5677" t="s">
        <v>271</v>
      </c>
      <c r="H5677" t="s">
        <v>7</v>
      </c>
      <c r="I5677">
        <v>1</v>
      </c>
      <c r="J5677">
        <v>0</v>
      </c>
      <c r="K5677">
        <v>0</v>
      </c>
      <c r="L5677">
        <v>0</v>
      </c>
      <c r="M5677">
        <v>0</v>
      </c>
      <c r="N5677">
        <v>1</v>
      </c>
      <c r="O5677" s="99">
        <f t="shared" si="177"/>
        <v>1</v>
      </c>
      <c r="P5677" s="88">
        <f t="shared" si="178"/>
        <v>1</v>
      </c>
    </row>
    <row r="5678" spans="1:16" x14ac:dyDescent="0.3">
      <c r="A5678" t="s">
        <v>321</v>
      </c>
      <c r="B5678" s="9" t="s">
        <v>415</v>
      </c>
      <c r="C5678" t="s">
        <v>417</v>
      </c>
      <c r="D5678" t="s">
        <v>118</v>
      </c>
      <c r="E5678" t="s">
        <v>256</v>
      </c>
      <c r="F5678" t="s">
        <v>220</v>
      </c>
      <c r="G5678" t="s">
        <v>271</v>
      </c>
      <c r="H5678" t="s">
        <v>6</v>
      </c>
      <c r="I5678">
        <v>1</v>
      </c>
      <c r="J5678">
        <v>1</v>
      </c>
      <c r="K5678">
        <v>0</v>
      </c>
      <c r="L5678">
        <v>1</v>
      </c>
      <c r="M5678">
        <v>0</v>
      </c>
      <c r="N5678">
        <v>0</v>
      </c>
      <c r="O5678" s="99">
        <f t="shared" si="177"/>
        <v>1</v>
      </c>
      <c r="P5678" s="88">
        <f t="shared" si="178"/>
        <v>0</v>
      </c>
    </row>
    <row r="5679" spans="1:16" x14ac:dyDescent="0.3">
      <c r="A5679" t="s">
        <v>321</v>
      </c>
      <c r="B5679" s="9" t="s">
        <v>415</v>
      </c>
      <c r="C5679" t="s">
        <v>417</v>
      </c>
      <c r="D5679" t="s">
        <v>120</v>
      </c>
      <c r="E5679" t="s">
        <v>257</v>
      </c>
      <c r="F5679" t="s">
        <v>220</v>
      </c>
      <c r="G5679" t="s">
        <v>273</v>
      </c>
      <c r="H5679" t="s">
        <v>4</v>
      </c>
      <c r="I5679">
        <v>17</v>
      </c>
      <c r="J5679">
        <v>4</v>
      </c>
      <c r="K5679">
        <v>1</v>
      </c>
      <c r="L5679">
        <v>3</v>
      </c>
      <c r="M5679">
        <v>11</v>
      </c>
      <c r="N5679">
        <v>2</v>
      </c>
      <c r="O5679" s="99">
        <f t="shared" si="177"/>
        <v>17</v>
      </c>
      <c r="P5679" s="88">
        <f t="shared" si="178"/>
        <v>2</v>
      </c>
    </row>
    <row r="5680" spans="1:16" x14ac:dyDescent="0.3">
      <c r="A5680" t="s">
        <v>321</v>
      </c>
      <c r="B5680" s="9" t="s">
        <v>415</v>
      </c>
      <c r="C5680" t="s">
        <v>417</v>
      </c>
      <c r="D5680" t="s">
        <v>120</v>
      </c>
      <c r="E5680" t="s">
        <v>257</v>
      </c>
      <c r="F5680" t="s">
        <v>220</v>
      </c>
      <c r="G5680" t="s">
        <v>273</v>
      </c>
      <c r="H5680" t="s">
        <v>5</v>
      </c>
      <c r="I5680">
        <v>5</v>
      </c>
      <c r="J5680">
        <v>1</v>
      </c>
      <c r="K5680">
        <v>0</v>
      </c>
      <c r="L5680">
        <v>1</v>
      </c>
      <c r="M5680">
        <v>4</v>
      </c>
      <c r="N5680">
        <v>0</v>
      </c>
      <c r="O5680" s="99">
        <f t="shared" si="177"/>
        <v>5</v>
      </c>
      <c r="P5680" s="88">
        <f t="shared" si="178"/>
        <v>0</v>
      </c>
    </row>
    <row r="5681" spans="1:16" x14ac:dyDescent="0.3">
      <c r="A5681" t="s">
        <v>321</v>
      </c>
      <c r="B5681" s="9" t="s">
        <v>415</v>
      </c>
      <c r="C5681" t="s">
        <v>417</v>
      </c>
      <c r="D5681" t="s">
        <v>120</v>
      </c>
      <c r="E5681" t="s">
        <v>257</v>
      </c>
      <c r="F5681" t="s">
        <v>220</v>
      </c>
      <c r="G5681" t="s">
        <v>273</v>
      </c>
      <c r="H5681" t="s">
        <v>6</v>
      </c>
      <c r="I5681">
        <v>1</v>
      </c>
      <c r="J5681">
        <v>0</v>
      </c>
      <c r="K5681">
        <v>0</v>
      </c>
      <c r="L5681">
        <v>0</v>
      </c>
      <c r="M5681">
        <v>0</v>
      </c>
      <c r="N5681">
        <v>1</v>
      </c>
      <c r="O5681" s="99">
        <f t="shared" si="177"/>
        <v>1</v>
      </c>
      <c r="P5681" s="88">
        <f t="shared" si="178"/>
        <v>1</v>
      </c>
    </row>
    <row r="5682" spans="1:16" x14ac:dyDescent="0.3">
      <c r="A5682" t="s">
        <v>321</v>
      </c>
      <c r="B5682" s="9" t="s">
        <v>415</v>
      </c>
      <c r="C5682" t="s">
        <v>417</v>
      </c>
      <c r="D5682" t="s">
        <v>122</v>
      </c>
      <c r="E5682" t="s">
        <v>258</v>
      </c>
      <c r="F5682" t="s">
        <v>220</v>
      </c>
      <c r="G5682" t="s">
        <v>273</v>
      </c>
      <c r="H5682" t="s">
        <v>4</v>
      </c>
      <c r="I5682">
        <v>8</v>
      </c>
      <c r="J5682">
        <v>2</v>
      </c>
      <c r="K5682">
        <v>0</v>
      </c>
      <c r="L5682">
        <v>2</v>
      </c>
      <c r="M5682">
        <v>2</v>
      </c>
      <c r="N5682">
        <v>4</v>
      </c>
      <c r="O5682" s="99">
        <f t="shared" si="177"/>
        <v>8</v>
      </c>
      <c r="P5682" s="88">
        <f t="shared" si="178"/>
        <v>4</v>
      </c>
    </row>
    <row r="5683" spans="1:16" x14ac:dyDescent="0.3">
      <c r="A5683" t="s">
        <v>321</v>
      </c>
      <c r="B5683" s="9" t="s">
        <v>415</v>
      </c>
      <c r="C5683" t="s">
        <v>417</v>
      </c>
      <c r="D5683" t="s">
        <v>122</v>
      </c>
      <c r="E5683" t="s">
        <v>258</v>
      </c>
      <c r="F5683" t="s">
        <v>220</v>
      </c>
      <c r="G5683" t="s">
        <v>273</v>
      </c>
      <c r="H5683" t="s">
        <v>5</v>
      </c>
      <c r="I5683">
        <v>2</v>
      </c>
      <c r="J5683">
        <v>1</v>
      </c>
      <c r="K5683">
        <v>1</v>
      </c>
      <c r="L5683">
        <v>0</v>
      </c>
      <c r="M5683">
        <v>0</v>
      </c>
      <c r="N5683">
        <v>1</v>
      </c>
      <c r="O5683" s="99">
        <f t="shared" si="177"/>
        <v>2</v>
      </c>
      <c r="P5683" s="88">
        <f t="shared" si="178"/>
        <v>1</v>
      </c>
    </row>
    <row r="5684" spans="1:16" x14ac:dyDescent="0.3">
      <c r="A5684" t="s">
        <v>321</v>
      </c>
      <c r="B5684" s="9" t="s">
        <v>415</v>
      </c>
      <c r="C5684" t="s">
        <v>417</v>
      </c>
      <c r="D5684" t="s">
        <v>122</v>
      </c>
      <c r="E5684" t="s">
        <v>258</v>
      </c>
      <c r="F5684" t="s">
        <v>220</v>
      </c>
      <c r="G5684" t="s">
        <v>273</v>
      </c>
      <c r="H5684" t="s">
        <v>7</v>
      </c>
      <c r="I5684">
        <v>1</v>
      </c>
      <c r="J5684">
        <v>1</v>
      </c>
      <c r="K5684">
        <v>0</v>
      </c>
      <c r="L5684">
        <v>1</v>
      </c>
      <c r="M5684">
        <v>0</v>
      </c>
      <c r="N5684">
        <v>0</v>
      </c>
      <c r="O5684" s="99">
        <f t="shared" si="177"/>
        <v>1</v>
      </c>
      <c r="P5684" s="88">
        <f t="shared" si="178"/>
        <v>0</v>
      </c>
    </row>
    <row r="5685" spans="1:16" x14ac:dyDescent="0.3">
      <c r="A5685" t="s">
        <v>321</v>
      </c>
      <c r="B5685" s="9" t="s">
        <v>415</v>
      </c>
      <c r="C5685" t="s">
        <v>417</v>
      </c>
      <c r="D5685" t="s">
        <v>122</v>
      </c>
      <c r="E5685" t="s">
        <v>258</v>
      </c>
      <c r="F5685" t="s">
        <v>220</v>
      </c>
      <c r="G5685" t="s">
        <v>273</v>
      </c>
      <c r="H5685" t="s">
        <v>6</v>
      </c>
      <c r="I5685">
        <v>1</v>
      </c>
      <c r="J5685">
        <v>0</v>
      </c>
      <c r="K5685">
        <v>0</v>
      </c>
      <c r="L5685">
        <v>0</v>
      </c>
      <c r="M5685">
        <v>1</v>
      </c>
      <c r="N5685">
        <v>0</v>
      </c>
      <c r="O5685" s="99">
        <f t="shared" si="177"/>
        <v>1</v>
      </c>
      <c r="P5685" s="88">
        <f t="shared" si="178"/>
        <v>0</v>
      </c>
    </row>
    <row r="5686" spans="1:16" x14ac:dyDescent="0.3">
      <c r="A5686" t="s">
        <v>321</v>
      </c>
      <c r="B5686" s="9" t="s">
        <v>415</v>
      </c>
      <c r="C5686" t="s">
        <v>417</v>
      </c>
      <c r="D5686" t="s">
        <v>124</v>
      </c>
      <c r="E5686" t="s">
        <v>259</v>
      </c>
      <c r="F5686" t="s">
        <v>239</v>
      </c>
      <c r="G5686" t="s">
        <v>271</v>
      </c>
      <c r="H5686" t="s">
        <v>4</v>
      </c>
      <c r="I5686">
        <v>27</v>
      </c>
      <c r="J5686">
        <v>13</v>
      </c>
      <c r="K5686">
        <v>2</v>
      </c>
      <c r="L5686">
        <v>11</v>
      </c>
      <c r="M5686">
        <v>11</v>
      </c>
      <c r="N5686">
        <v>3</v>
      </c>
      <c r="O5686" s="99">
        <f t="shared" si="177"/>
        <v>27</v>
      </c>
      <c r="P5686" s="88">
        <f t="shared" si="178"/>
        <v>3</v>
      </c>
    </row>
    <row r="5687" spans="1:16" x14ac:dyDescent="0.3">
      <c r="A5687" t="s">
        <v>321</v>
      </c>
      <c r="B5687" s="9" t="s">
        <v>415</v>
      </c>
      <c r="C5687" t="s">
        <v>417</v>
      </c>
      <c r="D5687" t="s">
        <v>124</v>
      </c>
      <c r="E5687" t="s">
        <v>259</v>
      </c>
      <c r="F5687" t="s">
        <v>239</v>
      </c>
      <c r="G5687" t="s">
        <v>271</v>
      </c>
      <c r="H5687" t="s">
        <v>5</v>
      </c>
      <c r="I5687">
        <v>4</v>
      </c>
      <c r="J5687">
        <v>1</v>
      </c>
      <c r="K5687">
        <v>0</v>
      </c>
      <c r="L5687">
        <v>1</v>
      </c>
      <c r="M5687">
        <v>2</v>
      </c>
      <c r="N5687">
        <v>1</v>
      </c>
      <c r="O5687" s="99">
        <f t="shared" si="177"/>
        <v>4</v>
      </c>
      <c r="P5687" s="88">
        <f t="shared" si="178"/>
        <v>1</v>
      </c>
    </row>
    <row r="5688" spans="1:16" x14ac:dyDescent="0.3">
      <c r="A5688" t="s">
        <v>321</v>
      </c>
      <c r="B5688" s="9" t="s">
        <v>415</v>
      </c>
      <c r="C5688" t="s">
        <v>417</v>
      </c>
      <c r="D5688" t="s">
        <v>124</v>
      </c>
      <c r="E5688" t="s">
        <v>259</v>
      </c>
      <c r="F5688" t="s">
        <v>239</v>
      </c>
      <c r="G5688" t="s">
        <v>271</v>
      </c>
      <c r="H5688" t="s">
        <v>6</v>
      </c>
      <c r="I5688">
        <v>1</v>
      </c>
      <c r="J5688">
        <v>1</v>
      </c>
      <c r="K5688">
        <v>0</v>
      </c>
      <c r="L5688">
        <v>1</v>
      </c>
      <c r="M5688">
        <v>0</v>
      </c>
      <c r="N5688">
        <v>0</v>
      </c>
      <c r="O5688" s="99">
        <f t="shared" si="177"/>
        <v>1</v>
      </c>
      <c r="P5688" s="88">
        <f t="shared" si="178"/>
        <v>0</v>
      </c>
    </row>
    <row r="5689" spans="1:16" x14ac:dyDescent="0.3">
      <c r="A5689" t="s">
        <v>321</v>
      </c>
      <c r="B5689" s="9" t="s">
        <v>415</v>
      </c>
      <c r="C5689" t="s">
        <v>417</v>
      </c>
      <c r="D5689" t="s">
        <v>126</v>
      </c>
      <c r="E5689" t="s">
        <v>260</v>
      </c>
      <c r="F5689" t="s">
        <v>220</v>
      </c>
      <c r="G5689" t="s">
        <v>272</v>
      </c>
      <c r="H5689" t="s">
        <v>4</v>
      </c>
      <c r="I5689">
        <v>27</v>
      </c>
      <c r="J5689">
        <v>5</v>
      </c>
      <c r="K5689">
        <v>2</v>
      </c>
      <c r="L5689">
        <v>3</v>
      </c>
      <c r="M5689">
        <v>9</v>
      </c>
      <c r="N5689">
        <v>13</v>
      </c>
      <c r="O5689" s="99">
        <f t="shared" si="177"/>
        <v>27</v>
      </c>
      <c r="P5689" s="88">
        <f t="shared" si="178"/>
        <v>13</v>
      </c>
    </row>
    <row r="5690" spans="1:16" x14ac:dyDescent="0.3">
      <c r="A5690" t="s">
        <v>321</v>
      </c>
      <c r="B5690" s="9" t="s">
        <v>415</v>
      </c>
      <c r="C5690" t="s">
        <v>417</v>
      </c>
      <c r="D5690" t="s">
        <v>126</v>
      </c>
      <c r="E5690" t="s">
        <v>260</v>
      </c>
      <c r="F5690" t="s">
        <v>220</v>
      </c>
      <c r="G5690" t="s">
        <v>272</v>
      </c>
      <c r="H5690" t="s">
        <v>5</v>
      </c>
      <c r="I5690">
        <v>9</v>
      </c>
      <c r="J5690">
        <v>0</v>
      </c>
      <c r="K5690">
        <v>0</v>
      </c>
      <c r="L5690">
        <v>0</v>
      </c>
      <c r="M5690">
        <v>3</v>
      </c>
      <c r="N5690">
        <v>6</v>
      </c>
      <c r="O5690" s="99">
        <f t="shared" si="177"/>
        <v>9</v>
      </c>
      <c r="P5690" s="88">
        <f t="shared" si="178"/>
        <v>6</v>
      </c>
    </row>
    <row r="5691" spans="1:16" x14ac:dyDescent="0.3">
      <c r="A5691" t="s">
        <v>321</v>
      </c>
      <c r="B5691" s="9" t="s">
        <v>415</v>
      </c>
      <c r="C5691" t="s">
        <v>417</v>
      </c>
      <c r="D5691" t="s">
        <v>126</v>
      </c>
      <c r="E5691" t="s">
        <v>260</v>
      </c>
      <c r="F5691" t="s">
        <v>220</v>
      </c>
      <c r="G5691" t="s">
        <v>272</v>
      </c>
      <c r="H5691" t="s">
        <v>6</v>
      </c>
      <c r="I5691">
        <v>7</v>
      </c>
      <c r="J5691">
        <v>0</v>
      </c>
      <c r="K5691">
        <v>0</v>
      </c>
      <c r="L5691">
        <v>0</v>
      </c>
      <c r="M5691">
        <v>1</v>
      </c>
      <c r="N5691">
        <v>6</v>
      </c>
      <c r="O5691" s="99">
        <f t="shared" si="177"/>
        <v>7</v>
      </c>
      <c r="P5691" s="88">
        <f t="shared" si="178"/>
        <v>6</v>
      </c>
    </row>
    <row r="5692" spans="1:16" x14ac:dyDescent="0.3">
      <c r="A5692" t="s">
        <v>321</v>
      </c>
      <c r="B5692" s="9" t="s">
        <v>415</v>
      </c>
      <c r="C5692" t="s">
        <v>417</v>
      </c>
      <c r="D5692" t="s">
        <v>128</v>
      </c>
      <c r="E5692" t="s">
        <v>261</v>
      </c>
      <c r="F5692" t="s">
        <v>220</v>
      </c>
      <c r="G5692" t="s">
        <v>273</v>
      </c>
      <c r="H5692" t="s">
        <v>4</v>
      </c>
      <c r="I5692">
        <v>10</v>
      </c>
      <c r="J5692">
        <v>5</v>
      </c>
      <c r="K5692">
        <v>2</v>
      </c>
      <c r="L5692">
        <v>3</v>
      </c>
      <c r="M5692">
        <v>3</v>
      </c>
      <c r="N5692">
        <v>2</v>
      </c>
      <c r="O5692" s="99">
        <f t="shared" si="177"/>
        <v>10</v>
      </c>
      <c r="P5692" s="88">
        <f t="shared" si="178"/>
        <v>2</v>
      </c>
    </row>
    <row r="5693" spans="1:16" x14ac:dyDescent="0.3">
      <c r="A5693" t="s">
        <v>321</v>
      </c>
      <c r="B5693" s="9" t="s">
        <v>415</v>
      </c>
      <c r="C5693" t="s">
        <v>417</v>
      </c>
      <c r="D5693" t="s">
        <v>128</v>
      </c>
      <c r="E5693" t="s">
        <v>261</v>
      </c>
      <c r="F5693" t="s">
        <v>220</v>
      </c>
      <c r="G5693" t="s">
        <v>273</v>
      </c>
      <c r="H5693" t="s">
        <v>5</v>
      </c>
      <c r="I5693">
        <v>5</v>
      </c>
      <c r="J5693">
        <v>1</v>
      </c>
      <c r="K5693">
        <v>0</v>
      </c>
      <c r="L5693">
        <v>1</v>
      </c>
      <c r="M5693">
        <v>3</v>
      </c>
      <c r="N5693">
        <v>1</v>
      </c>
      <c r="O5693" s="99">
        <f t="shared" si="177"/>
        <v>5</v>
      </c>
      <c r="P5693" s="88">
        <f t="shared" si="178"/>
        <v>1</v>
      </c>
    </row>
    <row r="5694" spans="1:16" x14ac:dyDescent="0.3">
      <c r="A5694" t="s">
        <v>321</v>
      </c>
      <c r="B5694" s="9" t="s">
        <v>415</v>
      </c>
      <c r="C5694" t="s">
        <v>417</v>
      </c>
      <c r="D5694" t="s">
        <v>128</v>
      </c>
      <c r="E5694" t="s">
        <v>261</v>
      </c>
      <c r="F5694" t="s">
        <v>220</v>
      </c>
      <c r="G5694" t="s">
        <v>273</v>
      </c>
      <c r="H5694" t="s">
        <v>7</v>
      </c>
      <c r="I5694">
        <v>1</v>
      </c>
      <c r="J5694">
        <v>0</v>
      </c>
      <c r="K5694">
        <v>0</v>
      </c>
      <c r="L5694">
        <v>0</v>
      </c>
      <c r="M5694">
        <v>0</v>
      </c>
      <c r="N5694">
        <v>1</v>
      </c>
      <c r="O5694" s="99">
        <f t="shared" si="177"/>
        <v>1</v>
      </c>
      <c r="P5694" s="88">
        <f t="shared" si="178"/>
        <v>1</v>
      </c>
    </row>
    <row r="5695" spans="1:16" x14ac:dyDescent="0.3">
      <c r="A5695" t="s">
        <v>321</v>
      </c>
      <c r="B5695" s="9" t="s">
        <v>415</v>
      </c>
      <c r="C5695" t="s">
        <v>417</v>
      </c>
      <c r="D5695" t="s">
        <v>128</v>
      </c>
      <c r="E5695" t="s">
        <v>261</v>
      </c>
      <c r="F5695" t="s">
        <v>220</v>
      </c>
      <c r="G5695" t="s">
        <v>273</v>
      </c>
      <c r="H5695" t="s">
        <v>6</v>
      </c>
      <c r="I5695">
        <v>2</v>
      </c>
      <c r="J5695">
        <v>2</v>
      </c>
      <c r="K5695">
        <v>1</v>
      </c>
      <c r="L5695">
        <v>1</v>
      </c>
      <c r="M5695">
        <v>0</v>
      </c>
      <c r="N5695">
        <v>0</v>
      </c>
      <c r="O5695" s="99">
        <f t="shared" si="177"/>
        <v>2</v>
      </c>
      <c r="P5695" s="88">
        <f t="shared" si="178"/>
        <v>0</v>
      </c>
    </row>
    <row r="5696" spans="1:16" x14ac:dyDescent="0.3">
      <c r="A5696" t="s">
        <v>321</v>
      </c>
      <c r="B5696" s="9" t="s">
        <v>415</v>
      </c>
      <c r="C5696" t="s">
        <v>417</v>
      </c>
      <c r="D5696" t="s">
        <v>130</v>
      </c>
      <c r="E5696" t="s">
        <v>262</v>
      </c>
      <c r="F5696" t="s">
        <v>220</v>
      </c>
      <c r="G5696" t="s">
        <v>271</v>
      </c>
      <c r="H5696" t="s">
        <v>4</v>
      </c>
      <c r="I5696">
        <v>26</v>
      </c>
      <c r="J5696">
        <v>10</v>
      </c>
      <c r="K5696">
        <v>1</v>
      </c>
      <c r="L5696">
        <v>9</v>
      </c>
      <c r="M5696">
        <v>13</v>
      </c>
      <c r="N5696">
        <v>3</v>
      </c>
      <c r="O5696" s="99">
        <f t="shared" si="177"/>
        <v>26</v>
      </c>
      <c r="P5696" s="88">
        <f t="shared" si="178"/>
        <v>3</v>
      </c>
    </row>
    <row r="5697" spans="1:16" x14ac:dyDescent="0.3">
      <c r="A5697" t="s">
        <v>321</v>
      </c>
      <c r="B5697" s="9" t="s">
        <v>415</v>
      </c>
      <c r="C5697" t="s">
        <v>417</v>
      </c>
      <c r="D5697" t="s">
        <v>130</v>
      </c>
      <c r="E5697" t="s">
        <v>262</v>
      </c>
      <c r="F5697" t="s">
        <v>220</v>
      </c>
      <c r="G5697" t="s">
        <v>271</v>
      </c>
      <c r="H5697" t="s">
        <v>5</v>
      </c>
      <c r="I5697">
        <v>12</v>
      </c>
      <c r="J5697">
        <v>4</v>
      </c>
      <c r="K5697">
        <v>0</v>
      </c>
      <c r="L5697">
        <v>4</v>
      </c>
      <c r="M5697">
        <v>4</v>
      </c>
      <c r="N5697">
        <v>4</v>
      </c>
      <c r="O5697" s="99">
        <f t="shared" si="177"/>
        <v>12</v>
      </c>
      <c r="P5697" s="88">
        <f t="shared" si="178"/>
        <v>4</v>
      </c>
    </row>
    <row r="5698" spans="1:16" x14ac:dyDescent="0.3">
      <c r="A5698" t="s">
        <v>321</v>
      </c>
      <c r="B5698" s="9" t="s">
        <v>415</v>
      </c>
      <c r="C5698" t="s">
        <v>417</v>
      </c>
      <c r="D5698" t="s">
        <v>130</v>
      </c>
      <c r="E5698" t="s">
        <v>262</v>
      </c>
      <c r="F5698" t="s">
        <v>220</v>
      </c>
      <c r="G5698" t="s">
        <v>271</v>
      </c>
      <c r="H5698" t="s">
        <v>6</v>
      </c>
      <c r="I5698">
        <v>2</v>
      </c>
      <c r="J5698">
        <v>2</v>
      </c>
      <c r="K5698">
        <v>0</v>
      </c>
      <c r="L5698">
        <v>2</v>
      </c>
      <c r="M5698">
        <v>0</v>
      </c>
      <c r="N5698">
        <v>0</v>
      </c>
      <c r="O5698" s="99">
        <f t="shared" si="177"/>
        <v>2</v>
      </c>
      <c r="P5698" s="88">
        <f t="shared" si="178"/>
        <v>0</v>
      </c>
    </row>
    <row r="5699" spans="1:16" x14ac:dyDescent="0.3">
      <c r="A5699" t="s">
        <v>321</v>
      </c>
      <c r="B5699" s="9" t="s">
        <v>415</v>
      </c>
      <c r="C5699" t="s">
        <v>417</v>
      </c>
      <c r="D5699" t="s">
        <v>132</v>
      </c>
      <c r="E5699" t="s">
        <v>263</v>
      </c>
      <c r="F5699" t="s">
        <v>239</v>
      </c>
      <c r="G5699" t="s">
        <v>271</v>
      </c>
      <c r="H5699" t="s">
        <v>4</v>
      </c>
      <c r="I5699">
        <v>27</v>
      </c>
      <c r="J5699">
        <v>16</v>
      </c>
      <c r="K5699">
        <v>4</v>
      </c>
      <c r="L5699">
        <v>12</v>
      </c>
      <c r="M5699">
        <v>9</v>
      </c>
      <c r="N5699">
        <v>2</v>
      </c>
      <c r="O5699" s="99">
        <f t="shared" ref="O5699:O5762" si="179">IF($I$1=$O$1,I5699,IF($J$1=$O$1,J5699,IF($K$1=$O$1,K5699,IF($L$1=$O$1,L5699,IF($M$1=$O$1,M5699,IF($N$1=$O$1,N5699,"x"))))))</f>
        <v>27</v>
      </c>
      <c r="P5699" s="88">
        <f t="shared" ref="P5699:P5762" si="180">IF($I$1=$P$1,I5699,IF($J$1=$P$1,J5699,IF($K$1=$P$1,K5699,IF($L$1=$P$1,L5699,IF($M$1=$P$1,M5699,IF($N$1=$P$1,N5699,"x"))))))</f>
        <v>2</v>
      </c>
    </row>
    <row r="5700" spans="1:16" x14ac:dyDescent="0.3">
      <c r="A5700" t="s">
        <v>321</v>
      </c>
      <c r="B5700" s="9" t="s">
        <v>415</v>
      </c>
      <c r="C5700" t="s">
        <v>417</v>
      </c>
      <c r="D5700" t="s">
        <v>132</v>
      </c>
      <c r="E5700" t="s">
        <v>263</v>
      </c>
      <c r="F5700" t="s">
        <v>239</v>
      </c>
      <c r="G5700" t="s">
        <v>271</v>
      </c>
      <c r="H5700" t="s">
        <v>5</v>
      </c>
      <c r="I5700">
        <v>2</v>
      </c>
      <c r="J5700">
        <v>0</v>
      </c>
      <c r="K5700">
        <v>0</v>
      </c>
      <c r="L5700">
        <v>0</v>
      </c>
      <c r="M5700">
        <v>2</v>
      </c>
      <c r="N5700">
        <v>0</v>
      </c>
      <c r="O5700" s="99">
        <f t="shared" si="179"/>
        <v>2</v>
      </c>
      <c r="P5700" s="88">
        <f t="shared" si="180"/>
        <v>0</v>
      </c>
    </row>
    <row r="5701" spans="1:16" x14ac:dyDescent="0.3">
      <c r="A5701" t="s">
        <v>321</v>
      </c>
      <c r="B5701" s="9" t="s">
        <v>415</v>
      </c>
      <c r="C5701" t="s">
        <v>417</v>
      </c>
      <c r="D5701" t="s">
        <v>132</v>
      </c>
      <c r="E5701" t="s">
        <v>263</v>
      </c>
      <c r="F5701" t="s">
        <v>239</v>
      </c>
      <c r="G5701" t="s">
        <v>271</v>
      </c>
      <c r="H5701" t="s">
        <v>6</v>
      </c>
      <c r="I5701">
        <v>2</v>
      </c>
      <c r="J5701">
        <v>0</v>
      </c>
      <c r="K5701">
        <v>0</v>
      </c>
      <c r="L5701">
        <v>0</v>
      </c>
      <c r="M5701">
        <v>0</v>
      </c>
      <c r="N5701">
        <v>2</v>
      </c>
      <c r="O5701" s="99">
        <f t="shared" si="179"/>
        <v>2</v>
      </c>
      <c r="P5701" s="88">
        <f t="shared" si="180"/>
        <v>2</v>
      </c>
    </row>
    <row r="5702" spans="1:16" x14ac:dyDescent="0.3">
      <c r="A5702" t="s">
        <v>321</v>
      </c>
      <c r="B5702" s="9" t="s">
        <v>415</v>
      </c>
      <c r="C5702" t="s">
        <v>417</v>
      </c>
      <c r="D5702" t="s">
        <v>134</v>
      </c>
      <c r="E5702" t="s">
        <v>264</v>
      </c>
      <c r="F5702" t="s">
        <v>220</v>
      </c>
      <c r="G5702" t="s">
        <v>272</v>
      </c>
      <c r="H5702" t="s">
        <v>4</v>
      </c>
      <c r="I5702">
        <v>7</v>
      </c>
      <c r="J5702">
        <v>6</v>
      </c>
      <c r="K5702">
        <v>2</v>
      </c>
      <c r="L5702">
        <v>4</v>
      </c>
      <c r="M5702">
        <v>1</v>
      </c>
      <c r="N5702">
        <v>0</v>
      </c>
      <c r="O5702" s="99">
        <f t="shared" si="179"/>
        <v>7</v>
      </c>
      <c r="P5702" s="88">
        <f t="shared" si="180"/>
        <v>0</v>
      </c>
    </row>
    <row r="5703" spans="1:16" x14ac:dyDescent="0.3">
      <c r="A5703" t="s">
        <v>321</v>
      </c>
      <c r="B5703" s="9" t="s">
        <v>415</v>
      </c>
      <c r="C5703" t="s">
        <v>417</v>
      </c>
      <c r="D5703" t="s">
        <v>134</v>
      </c>
      <c r="E5703" t="s">
        <v>264</v>
      </c>
      <c r="F5703" t="s">
        <v>220</v>
      </c>
      <c r="G5703" t="s">
        <v>272</v>
      </c>
      <c r="H5703" t="s">
        <v>7</v>
      </c>
      <c r="I5703">
        <v>1</v>
      </c>
      <c r="J5703">
        <v>0</v>
      </c>
      <c r="K5703">
        <v>0</v>
      </c>
      <c r="L5703">
        <v>0</v>
      </c>
      <c r="M5703">
        <v>0</v>
      </c>
      <c r="N5703">
        <v>1</v>
      </c>
      <c r="O5703" s="99">
        <f t="shared" si="179"/>
        <v>1</v>
      </c>
      <c r="P5703" s="88">
        <f t="shared" si="180"/>
        <v>1</v>
      </c>
    </row>
    <row r="5704" spans="1:16" x14ac:dyDescent="0.3">
      <c r="A5704" t="s">
        <v>321</v>
      </c>
      <c r="B5704" s="9" t="s">
        <v>415</v>
      </c>
      <c r="C5704" t="s">
        <v>417</v>
      </c>
      <c r="D5704" t="s">
        <v>134</v>
      </c>
      <c r="E5704" t="s">
        <v>264</v>
      </c>
      <c r="F5704" t="s">
        <v>220</v>
      </c>
      <c r="G5704" t="s">
        <v>272</v>
      </c>
      <c r="H5704" t="s">
        <v>6</v>
      </c>
      <c r="I5704">
        <v>2</v>
      </c>
      <c r="J5704">
        <v>0</v>
      </c>
      <c r="K5704">
        <v>0</v>
      </c>
      <c r="L5704">
        <v>0</v>
      </c>
      <c r="M5704">
        <v>0</v>
      </c>
      <c r="N5704">
        <v>2</v>
      </c>
      <c r="O5704" s="99">
        <f t="shared" si="179"/>
        <v>2</v>
      </c>
      <c r="P5704" s="88">
        <f t="shared" si="180"/>
        <v>2</v>
      </c>
    </row>
    <row r="5705" spans="1:16" x14ac:dyDescent="0.3">
      <c r="A5705" t="s">
        <v>321</v>
      </c>
      <c r="B5705" s="9" t="s">
        <v>415</v>
      </c>
      <c r="C5705" t="s">
        <v>417</v>
      </c>
      <c r="D5705" t="s">
        <v>136</v>
      </c>
      <c r="E5705" t="s">
        <v>265</v>
      </c>
      <c r="F5705" t="s">
        <v>239</v>
      </c>
      <c r="G5705" t="s">
        <v>271</v>
      </c>
      <c r="H5705" t="s">
        <v>4</v>
      </c>
      <c r="I5705">
        <v>120</v>
      </c>
      <c r="J5705">
        <v>16</v>
      </c>
      <c r="K5705">
        <v>5</v>
      </c>
      <c r="L5705">
        <v>11</v>
      </c>
      <c r="M5705">
        <v>27</v>
      </c>
      <c r="N5705">
        <v>77</v>
      </c>
      <c r="O5705" s="99">
        <f t="shared" si="179"/>
        <v>120</v>
      </c>
      <c r="P5705" s="88">
        <f t="shared" si="180"/>
        <v>77</v>
      </c>
    </row>
    <row r="5706" spans="1:16" x14ac:dyDescent="0.3">
      <c r="A5706" t="s">
        <v>321</v>
      </c>
      <c r="B5706" s="9" t="s">
        <v>415</v>
      </c>
      <c r="C5706" t="s">
        <v>417</v>
      </c>
      <c r="D5706" t="s">
        <v>136</v>
      </c>
      <c r="E5706" t="s">
        <v>265</v>
      </c>
      <c r="F5706" t="s">
        <v>239</v>
      </c>
      <c r="G5706" t="s">
        <v>271</v>
      </c>
      <c r="H5706" t="s">
        <v>5</v>
      </c>
      <c r="I5706">
        <v>27</v>
      </c>
      <c r="J5706">
        <v>9</v>
      </c>
      <c r="K5706">
        <v>5</v>
      </c>
      <c r="L5706">
        <v>4</v>
      </c>
      <c r="M5706">
        <v>1</v>
      </c>
      <c r="N5706">
        <v>17</v>
      </c>
      <c r="O5706" s="99">
        <f t="shared" si="179"/>
        <v>27</v>
      </c>
      <c r="P5706" s="88">
        <f t="shared" si="180"/>
        <v>17</v>
      </c>
    </row>
    <row r="5707" spans="1:16" x14ac:dyDescent="0.3">
      <c r="A5707" t="s">
        <v>321</v>
      </c>
      <c r="B5707" s="9" t="s">
        <v>415</v>
      </c>
      <c r="C5707" t="s">
        <v>417</v>
      </c>
      <c r="D5707" t="s">
        <v>136</v>
      </c>
      <c r="E5707" t="s">
        <v>265</v>
      </c>
      <c r="F5707" t="s">
        <v>239</v>
      </c>
      <c r="G5707" t="s">
        <v>271</v>
      </c>
      <c r="H5707" t="s">
        <v>7</v>
      </c>
      <c r="I5707">
        <v>8</v>
      </c>
      <c r="J5707">
        <v>4</v>
      </c>
      <c r="K5707">
        <v>0</v>
      </c>
      <c r="L5707">
        <v>4</v>
      </c>
      <c r="M5707">
        <v>2</v>
      </c>
      <c r="N5707">
        <v>2</v>
      </c>
      <c r="O5707" s="99">
        <f t="shared" si="179"/>
        <v>8</v>
      </c>
      <c r="P5707" s="88">
        <f t="shared" si="180"/>
        <v>2</v>
      </c>
    </row>
    <row r="5708" spans="1:16" x14ac:dyDescent="0.3">
      <c r="A5708" t="s">
        <v>321</v>
      </c>
      <c r="B5708" s="9" t="s">
        <v>415</v>
      </c>
      <c r="C5708" t="s">
        <v>417</v>
      </c>
      <c r="D5708" t="s">
        <v>136</v>
      </c>
      <c r="E5708" t="s">
        <v>265</v>
      </c>
      <c r="F5708" t="s">
        <v>239</v>
      </c>
      <c r="G5708" t="s">
        <v>271</v>
      </c>
      <c r="H5708" t="s">
        <v>6</v>
      </c>
      <c r="I5708">
        <v>9</v>
      </c>
      <c r="J5708">
        <v>1</v>
      </c>
      <c r="K5708">
        <v>0</v>
      </c>
      <c r="L5708">
        <v>1</v>
      </c>
      <c r="M5708">
        <v>0</v>
      </c>
      <c r="N5708">
        <v>8</v>
      </c>
      <c r="O5708" s="99">
        <f t="shared" si="179"/>
        <v>9</v>
      </c>
      <c r="P5708" s="88">
        <f t="shared" si="180"/>
        <v>8</v>
      </c>
    </row>
    <row r="5709" spans="1:16" x14ac:dyDescent="0.3">
      <c r="A5709" t="s">
        <v>321</v>
      </c>
      <c r="B5709" s="9" t="s">
        <v>415</v>
      </c>
      <c r="C5709" t="s">
        <v>417</v>
      </c>
      <c r="D5709" t="s">
        <v>138</v>
      </c>
      <c r="E5709" t="s">
        <v>266</v>
      </c>
      <c r="F5709" t="s">
        <v>220</v>
      </c>
      <c r="G5709" t="s">
        <v>272</v>
      </c>
      <c r="H5709" t="s">
        <v>4</v>
      </c>
      <c r="I5709">
        <v>14</v>
      </c>
      <c r="J5709">
        <v>7</v>
      </c>
      <c r="K5709">
        <v>0</v>
      </c>
      <c r="L5709">
        <v>7</v>
      </c>
      <c r="M5709">
        <v>5</v>
      </c>
      <c r="N5709">
        <v>2</v>
      </c>
      <c r="O5709" s="99">
        <f t="shared" si="179"/>
        <v>14</v>
      </c>
      <c r="P5709" s="88">
        <f t="shared" si="180"/>
        <v>2</v>
      </c>
    </row>
    <row r="5710" spans="1:16" x14ac:dyDescent="0.3">
      <c r="A5710" t="s">
        <v>321</v>
      </c>
      <c r="B5710" s="9" t="s">
        <v>415</v>
      </c>
      <c r="C5710" t="s">
        <v>417</v>
      </c>
      <c r="D5710" t="s">
        <v>138</v>
      </c>
      <c r="E5710" t="s">
        <v>266</v>
      </c>
      <c r="F5710" t="s">
        <v>220</v>
      </c>
      <c r="G5710" t="s">
        <v>272</v>
      </c>
      <c r="H5710" t="s">
        <v>5</v>
      </c>
      <c r="I5710">
        <v>2</v>
      </c>
      <c r="J5710">
        <v>0</v>
      </c>
      <c r="K5710">
        <v>0</v>
      </c>
      <c r="L5710">
        <v>0</v>
      </c>
      <c r="M5710">
        <v>1</v>
      </c>
      <c r="N5710">
        <v>1</v>
      </c>
      <c r="O5710" s="99">
        <f t="shared" si="179"/>
        <v>2</v>
      </c>
      <c r="P5710" s="88">
        <f t="shared" si="180"/>
        <v>1</v>
      </c>
    </row>
    <row r="5711" spans="1:16" x14ac:dyDescent="0.3">
      <c r="A5711" t="s">
        <v>321</v>
      </c>
      <c r="B5711" s="9" t="s">
        <v>415</v>
      </c>
      <c r="C5711" t="s">
        <v>417</v>
      </c>
      <c r="D5711" t="s">
        <v>140</v>
      </c>
      <c r="E5711" t="s">
        <v>267</v>
      </c>
      <c r="F5711" t="s">
        <v>239</v>
      </c>
      <c r="G5711" t="s">
        <v>271</v>
      </c>
      <c r="H5711" t="s">
        <v>4</v>
      </c>
      <c r="I5711">
        <v>86</v>
      </c>
      <c r="J5711">
        <v>23</v>
      </c>
      <c r="K5711">
        <v>3</v>
      </c>
      <c r="L5711">
        <v>20</v>
      </c>
      <c r="M5711">
        <v>38</v>
      </c>
      <c r="N5711">
        <v>25</v>
      </c>
      <c r="O5711" s="99">
        <f t="shared" si="179"/>
        <v>86</v>
      </c>
      <c r="P5711" s="88">
        <f t="shared" si="180"/>
        <v>25</v>
      </c>
    </row>
    <row r="5712" spans="1:16" x14ac:dyDescent="0.3">
      <c r="A5712" t="s">
        <v>321</v>
      </c>
      <c r="B5712" s="9" t="s">
        <v>415</v>
      </c>
      <c r="C5712" t="s">
        <v>417</v>
      </c>
      <c r="D5712" t="s">
        <v>140</v>
      </c>
      <c r="E5712" t="s">
        <v>267</v>
      </c>
      <c r="F5712" t="s">
        <v>239</v>
      </c>
      <c r="G5712" t="s">
        <v>271</v>
      </c>
      <c r="H5712" t="s">
        <v>5</v>
      </c>
      <c r="I5712">
        <v>15</v>
      </c>
      <c r="J5712">
        <v>2</v>
      </c>
      <c r="K5712">
        <v>1</v>
      </c>
      <c r="L5712">
        <v>1</v>
      </c>
      <c r="M5712">
        <v>6</v>
      </c>
      <c r="N5712">
        <v>7</v>
      </c>
      <c r="O5712" s="99">
        <f t="shared" si="179"/>
        <v>15</v>
      </c>
      <c r="P5712" s="88">
        <f t="shared" si="180"/>
        <v>7</v>
      </c>
    </row>
    <row r="5713" spans="1:16" x14ac:dyDescent="0.3">
      <c r="A5713" t="s">
        <v>321</v>
      </c>
      <c r="B5713" s="9" t="s">
        <v>415</v>
      </c>
      <c r="C5713" t="s">
        <v>417</v>
      </c>
      <c r="D5713" t="s">
        <v>140</v>
      </c>
      <c r="E5713" t="s">
        <v>267</v>
      </c>
      <c r="F5713" t="s">
        <v>239</v>
      </c>
      <c r="G5713" t="s">
        <v>271</v>
      </c>
      <c r="H5713" t="s">
        <v>7</v>
      </c>
      <c r="I5713">
        <v>1</v>
      </c>
      <c r="J5713">
        <v>1</v>
      </c>
      <c r="K5713">
        <v>1</v>
      </c>
      <c r="L5713">
        <v>0</v>
      </c>
      <c r="M5713">
        <v>0</v>
      </c>
      <c r="N5713">
        <v>0</v>
      </c>
      <c r="O5713" s="99">
        <f t="shared" si="179"/>
        <v>1</v>
      </c>
      <c r="P5713" s="88">
        <f t="shared" si="180"/>
        <v>0</v>
      </c>
    </row>
    <row r="5714" spans="1:16" x14ac:dyDescent="0.3">
      <c r="A5714" t="s">
        <v>321</v>
      </c>
      <c r="B5714" s="9" t="s">
        <v>415</v>
      </c>
      <c r="C5714" t="s">
        <v>417</v>
      </c>
      <c r="D5714" t="s">
        <v>140</v>
      </c>
      <c r="E5714" t="s">
        <v>267</v>
      </c>
      <c r="F5714" t="s">
        <v>239</v>
      </c>
      <c r="G5714" t="s">
        <v>271</v>
      </c>
      <c r="H5714" t="s">
        <v>6</v>
      </c>
      <c r="I5714">
        <v>6</v>
      </c>
      <c r="J5714">
        <v>3</v>
      </c>
      <c r="K5714">
        <v>2</v>
      </c>
      <c r="L5714">
        <v>1</v>
      </c>
      <c r="M5714">
        <v>1</v>
      </c>
      <c r="N5714">
        <v>2</v>
      </c>
      <c r="O5714" s="99">
        <f t="shared" si="179"/>
        <v>6</v>
      </c>
      <c r="P5714" s="88">
        <f t="shared" si="180"/>
        <v>2</v>
      </c>
    </row>
    <row r="5715" spans="1:16" x14ac:dyDescent="0.3">
      <c r="A5715" t="s">
        <v>321</v>
      </c>
      <c r="B5715" s="9" t="s">
        <v>415</v>
      </c>
      <c r="C5715" t="s">
        <v>418</v>
      </c>
      <c r="D5715" t="s">
        <v>52</v>
      </c>
      <c r="E5715" t="s">
        <v>219</v>
      </c>
      <c r="F5715" t="s">
        <v>220</v>
      </c>
      <c r="G5715" t="s">
        <v>271</v>
      </c>
      <c r="H5715" t="s">
        <v>4</v>
      </c>
      <c r="I5715">
        <v>27</v>
      </c>
      <c r="J5715">
        <v>13</v>
      </c>
      <c r="K5715">
        <v>1</v>
      </c>
      <c r="L5715">
        <v>12</v>
      </c>
      <c r="M5715">
        <v>8</v>
      </c>
      <c r="N5715">
        <v>6</v>
      </c>
      <c r="O5715" s="99">
        <f t="shared" si="179"/>
        <v>27</v>
      </c>
      <c r="P5715" s="88">
        <f t="shared" si="180"/>
        <v>6</v>
      </c>
    </row>
    <row r="5716" spans="1:16" x14ac:dyDescent="0.3">
      <c r="A5716" t="s">
        <v>321</v>
      </c>
      <c r="B5716" s="9" t="s">
        <v>415</v>
      </c>
      <c r="C5716" t="s">
        <v>418</v>
      </c>
      <c r="D5716" t="s">
        <v>52</v>
      </c>
      <c r="E5716" t="s">
        <v>219</v>
      </c>
      <c r="F5716" t="s">
        <v>220</v>
      </c>
      <c r="G5716" t="s">
        <v>271</v>
      </c>
      <c r="H5716" t="s">
        <v>5</v>
      </c>
      <c r="I5716">
        <v>6</v>
      </c>
      <c r="J5716">
        <v>2</v>
      </c>
      <c r="K5716">
        <v>0</v>
      </c>
      <c r="L5716">
        <v>2</v>
      </c>
      <c r="M5716">
        <v>2</v>
      </c>
      <c r="N5716">
        <v>2</v>
      </c>
      <c r="O5716" s="99">
        <f t="shared" si="179"/>
        <v>6</v>
      </c>
      <c r="P5716" s="88">
        <f t="shared" si="180"/>
        <v>2</v>
      </c>
    </row>
    <row r="5717" spans="1:16" x14ac:dyDescent="0.3">
      <c r="A5717" t="s">
        <v>321</v>
      </c>
      <c r="B5717" s="9" t="s">
        <v>415</v>
      </c>
      <c r="C5717" t="s">
        <v>418</v>
      </c>
      <c r="D5717" t="s">
        <v>52</v>
      </c>
      <c r="E5717" t="s">
        <v>219</v>
      </c>
      <c r="F5717" t="s">
        <v>220</v>
      </c>
      <c r="G5717" t="s">
        <v>271</v>
      </c>
      <c r="H5717" t="s">
        <v>7</v>
      </c>
      <c r="I5717">
        <v>1</v>
      </c>
      <c r="J5717">
        <v>0</v>
      </c>
      <c r="K5717">
        <v>0</v>
      </c>
      <c r="L5717">
        <v>0</v>
      </c>
      <c r="M5717">
        <v>1</v>
      </c>
      <c r="N5717">
        <v>0</v>
      </c>
      <c r="O5717" s="99">
        <f t="shared" si="179"/>
        <v>1</v>
      </c>
      <c r="P5717" s="88">
        <f t="shared" si="180"/>
        <v>0</v>
      </c>
    </row>
    <row r="5718" spans="1:16" x14ac:dyDescent="0.3">
      <c r="A5718" t="s">
        <v>321</v>
      </c>
      <c r="B5718" s="9" t="s">
        <v>415</v>
      </c>
      <c r="C5718" t="s">
        <v>418</v>
      </c>
      <c r="D5718" t="s">
        <v>52</v>
      </c>
      <c r="E5718" t="s">
        <v>219</v>
      </c>
      <c r="F5718" t="s">
        <v>220</v>
      </c>
      <c r="G5718" t="s">
        <v>271</v>
      </c>
      <c r="H5718" t="s">
        <v>6</v>
      </c>
      <c r="I5718">
        <v>3</v>
      </c>
      <c r="J5718">
        <v>1</v>
      </c>
      <c r="K5718">
        <v>1</v>
      </c>
      <c r="L5718">
        <v>0</v>
      </c>
      <c r="M5718">
        <v>2</v>
      </c>
      <c r="N5718">
        <v>0</v>
      </c>
      <c r="O5718" s="99">
        <f t="shared" si="179"/>
        <v>3</v>
      </c>
      <c r="P5718" s="88">
        <f t="shared" si="180"/>
        <v>0</v>
      </c>
    </row>
    <row r="5719" spans="1:16" x14ac:dyDescent="0.3">
      <c r="A5719" t="s">
        <v>321</v>
      </c>
      <c r="B5719" s="9" t="s">
        <v>415</v>
      </c>
      <c r="C5719" t="s">
        <v>418</v>
      </c>
      <c r="D5719" t="s">
        <v>54</v>
      </c>
      <c r="E5719" t="s">
        <v>222</v>
      </c>
      <c r="F5719" t="s">
        <v>220</v>
      </c>
      <c r="G5719" t="s">
        <v>272</v>
      </c>
      <c r="H5719" t="s">
        <v>4</v>
      </c>
      <c r="I5719">
        <v>8</v>
      </c>
      <c r="J5719">
        <v>7</v>
      </c>
      <c r="K5719">
        <v>4</v>
      </c>
      <c r="L5719">
        <v>3</v>
      </c>
      <c r="M5719">
        <v>1</v>
      </c>
      <c r="N5719">
        <v>0</v>
      </c>
      <c r="O5719" s="99">
        <f t="shared" si="179"/>
        <v>8</v>
      </c>
      <c r="P5719" s="88">
        <f t="shared" si="180"/>
        <v>0</v>
      </c>
    </row>
    <row r="5720" spans="1:16" x14ac:dyDescent="0.3">
      <c r="A5720" t="s">
        <v>321</v>
      </c>
      <c r="B5720" s="9" t="s">
        <v>415</v>
      </c>
      <c r="C5720" t="s">
        <v>418</v>
      </c>
      <c r="D5720" t="s">
        <v>54</v>
      </c>
      <c r="E5720" t="s">
        <v>222</v>
      </c>
      <c r="F5720" t="s">
        <v>220</v>
      </c>
      <c r="G5720" t="s">
        <v>272</v>
      </c>
      <c r="H5720" t="s">
        <v>5</v>
      </c>
      <c r="I5720">
        <v>2</v>
      </c>
      <c r="J5720">
        <v>1</v>
      </c>
      <c r="K5720">
        <v>0</v>
      </c>
      <c r="L5720">
        <v>1</v>
      </c>
      <c r="M5720">
        <v>1</v>
      </c>
      <c r="N5720">
        <v>0</v>
      </c>
      <c r="O5720" s="99">
        <f t="shared" si="179"/>
        <v>2</v>
      </c>
      <c r="P5720" s="88">
        <f t="shared" si="180"/>
        <v>0</v>
      </c>
    </row>
    <row r="5721" spans="1:16" x14ac:dyDescent="0.3">
      <c r="A5721" t="s">
        <v>321</v>
      </c>
      <c r="B5721" s="9" t="s">
        <v>415</v>
      </c>
      <c r="C5721" t="s">
        <v>418</v>
      </c>
      <c r="D5721" t="s">
        <v>54</v>
      </c>
      <c r="E5721" t="s">
        <v>222</v>
      </c>
      <c r="F5721" t="s">
        <v>220</v>
      </c>
      <c r="G5721" t="s">
        <v>272</v>
      </c>
      <c r="H5721" t="s">
        <v>7</v>
      </c>
      <c r="I5721">
        <v>3</v>
      </c>
      <c r="J5721">
        <v>3</v>
      </c>
      <c r="K5721">
        <v>0</v>
      </c>
      <c r="L5721">
        <v>3</v>
      </c>
      <c r="M5721">
        <v>0</v>
      </c>
      <c r="N5721">
        <v>0</v>
      </c>
      <c r="O5721" s="99">
        <f t="shared" si="179"/>
        <v>3</v>
      </c>
      <c r="P5721" s="88">
        <f t="shared" si="180"/>
        <v>0</v>
      </c>
    </row>
    <row r="5722" spans="1:16" x14ac:dyDescent="0.3">
      <c r="A5722" t="s">
        <v>321</v>
      </c>
      <c r="B5722" s="9" t="s">
        <v>415</v>
      </c>
      <c r="C5722" t="s">
        <v>418</v>
      </c>
      <c r="D5722" t="s">
        <v>56</v>
      </c>
      <c r="E5722" t="s">
        <v>224</v>
      </c>
      <c r="F5722" t="s">
        <v>220</v>
      </c>
      <c r="G5722" t="s">
        <v>271</v>
      </c>
      <c r="H5722" t="s">
        <v>4</v>
      </c>
      <c r="I5722">
        <v>19</v>
      </c>
      <c r="J5722">
        <v>3</v>
      </c>
      <c r="K5722">
        <v>1</v>
      </c>
      <c r="L5722">
        <v>2</v>
      </c>
      <c r="M5722">
        <v>10</v>
      </c>
      <c r="N5722">
        <v>6</v>
      </c>
      <c r="O5722" s="99">
        <f t="shared" si="179"/>
        <v>19</v>
      </c>
      <c r="P5722" s="88">
        <f t="shared" si="180"/>
        <v>6</v>
      </c>
    </row>
    <row r="5723" spans="1:16" x14ac:dyDescent="0.3">
      <c r="A5723" t="s">
        <v>321</v>
      </c>
      <c r="B5723" s="9" t="s">
        <v>415</v>
      </c>
      <c r="C5723" t="s">
        <v>418</v>
      </c>
      <c r="D5723" t="s">
        <v>56</v>
      </c>
      <c r="E5723" t="s">
        <v>224</v>
      </c>
      <c r="F5723" t="s">
        <v>220</v>
      </c>
      <c r="G5723" t="s">
        <v>271</v>
      </c>
      <c r="H5723" t="s">
        <v>5</v>
      </c>
      <c r="I5723">
        <v>2</v>
      </c>
      <c r="J5723">
        <v>2</v>
      </c>
      <c r="K5723">
        <v>0</v>
      </c>
      <c r="L5723">
        <v>2</v>
      </c>
      <c r="M5723">
        <v>0</v>
      </c>
      <c r="N5723">
        <v>0</v>
      </c>
      <c r="O5723" s="99">
        <f t="shared" si="179"/>
        <v>2</v>
      </c>
      <c r="P5723" s="88">
        <f t="shared" si="180"/>
        <v>0</v>
      </c>
    </row>
    <row r="5724" spans="1:16" x14ac:dyDescent="0.3">
      <c r="A5724" t="s">
        <v>321</v>
      </c>
      <c r="B5724" s="9" t="s">
        <v>415</v>
      </c>
      <c r="C5724" t="s">
        <v>418</v>
      </c>
      <c r="D5724" t="s">
        <v>56</v>
      </c>
      <c r="E5724" t="s">
        <v>224</v>
      </c>
      <c r="F5724" t="s">
        <v>220</v>
      </c>
      <c r="G5724" t="s">
        <v>271</v>
      </c>
      <c r="H5724" t="s">
        <v>6</v>
      </c>
      <c r="I5724">
        <v>1</v>
      </c>
      <c r="J5724">
        <v>0</v>
      </c>
      <c r="K5724">
        <v>0</v>
      </c>
      <c r="L5724">
        <v>0</v>
      </c>
      <c r="M5724">
        <v>1</v>
      </c>
      <c r="N5724">
        <v>0</v>
      </c>
      <c r="O5724" s="99">
        <f t="shared" si="179"/>
        <v>1</v>
      </c>
      <c r="P5724" s="88">
        <f t="shared" si="180"/>
        <v>0</v>
      </c>
    </row>
    <row r="5725" spans="1:16" x14ac:dyDescent="0.3">
      <c r="A5725" t="s">
        <v>321</v>
      </c>
      <c r="B5725" s="9" t="s">
        <v>415</v>
      </c>
      <c r="C5725" t="s">
        <v>418</v>
      </c>
      <c r="D5725" t="s">
        <v>58</v>
      </c>
      <c r="E5725" t="s">
        <v>225</v>
      </c>
      <c r="F5725" t="s">
        <v>220</v>
      </c>
      <c r="G5725" t="s">
        <v>272</v>
      </c>
      <c r="H5725" t="s">
        <v>4</v>
      </c>
      <c r="I5725">
        <v>26</v>
      </c>
      <c r="J5725">
        <v>9</v>
      </c>
      <c r="K5725">
        <v>2</v>
      </c>
      <c r="L5725">
        <v>7</v>
      </c>
      <c r="M5725">
        <v>8</v>
      </c>
      <c r="N5725">
        <v>9</v>
      </c>
      <c r="O5725" s="99">
        <f t="shared" si="179"/>
        <v>26</v>
      </c>
      <c r="P5725" s="88">
        <f t="shared" si="180"/>
        <v>9</v>
      </c>
    </row>
    <row r="5726" spans="1:16" x14ac:dyDescent="0.3">
      <c r="A5726" t="s">
        <v>321</v>
      </c>
      <c r="B5726" s="9" t="s">
        <v>415</v>
      </c>
      <c r="C5726" t="s">
        <v>418</v>
      </c>
      <c r="D5726" t="s">
        <v>58</v>
      </c>
      <c r="E5726" t="s">
        <v>225</v>
      </c>
      <c r="F5726" t="s">
        <v>220</v>
      </c>
      <c r="G5726" t="s">
        <v>272</v>
      </c>
      <c r="H5726" t="s">
        <v>5</v>
      </c>
      <c r="I5726">
        <v>4</v>
      </c>
      <c r="J5726">
        <v>1</v>
      </c>
      <c r="K5726">
        <v>1</v>
      </c>
      <c r="L5726">
        <v>0</v>
      </c>
      <c r="M5726">
        <v>3</v>
      </c>
      <c r="N5726">
        <v>0</v>
      </c>
      <c r="O5726" s="99">
        <f t="shared" si="179"/>
        <v>4</v>
      </c>
      <c r="P5726" s="88">
        <f t="shared" si="180"/>
        <v>0</v>
      </c>
    </row>
    <row r="5727" spans="1:16" x14ac:dyDescent="0.3">
      <c r="A5727" t="s">
        <v>321</v>
      </c>
      <c r="B5727" s="9" t="s">
        <v>415</v>
      </c>
      <c r="C5727" t="s">
        <v>418</v>
      </c>
      <c r="D5727" t="s">
        <v>58</v>
      </c>
      <c r="E5727" t="s">
        <v>225</v>
      </c>
      <c r="F5727" t="s">
        <v>220</v>
      </c>
      <c r="G5727" t="s">
        <v>272</v>
      </c>
      <c r="H5727" t="s">
        <v>7</v>
      </c>
      <c r="I5727">
        <v>1</v>
      </c>
      <c r="J5727">
        <v>1</v>
      </c>
      <c r="K5727">
        <v>0</v>
      </c>
      <c r="L5727">
        <v>1</v>
      </c>
      <c r="M5727">
        <v>0</v>
      </c>
      <c r="N5727">
        <v>0</v>
      </c>
      <c r="O5727" s="99">
        <f t="shared" si="179"/>
        <v>1</v>
      </c>
      <c r="P5727" s="88">
        <f t="shared" si="180"/>
        <v>0</v>
      </c>
    </row>
    <row r="5728" spans="1:16" x14ac:dyDescent="0.3">
      <c r="A5728" t="s">
        <v>321</v>
      </c>
      <c r="B5728" s="9" t="s">
        <v>415</v>
      </c>
      <c r="C5728" t="s">
        <v>418</v>
      </c>
      <c r="D5728" t="s">
        <v>58</v>
      </c>
      <c r="E5728" t="s">
        <v>225</v>
      </c>
      <c r="F5728" t="s">
        <v>220</v>
      </c>
      <c r="G5728" t="s">
        <v>272</v>
      </c>
      <c r="H5728" t="s">
        <v>6</v>
      </c>
      <c r="I5728">
        <v>3</v>
      </c>
      <c r="J5728">
        <v>1</v>
      </c>
      <c r="K5728">
        <v>0</v>
      </c>
      <c r="L5728">
        <v>1</v>
      </c>
      <c r="M5728">
        <v>1</v>
      </c>
      <c r="N5728">
        <v>1</v>
      </c>
      <c r="O5728" s="99">
        <f t="shared" si="179"/>
        <v>3</v>
      </c>
      <c r="P5728" s="88">
        <f t="shared" si="180"/>
        <v>1</v>
      </c>
    </row>
    <row r="5729" spans="1:16" x14ac:dyDescent="0.3">
      <c r="A5729" t="s">
        <v>321</v>
      </c>
      <c r="B5729" s="9" t="s">
        <v>415</v>
      </c>
      <c r="C5729" t="s">
        <v>418</v>
      </c>
      <c r="D5729" t="s">
        <v>60</v>
      </c>
      <c r="E5729" t="s">
        <v>226</v>
      </c>
      <c r="F5729" t="s">
        <v>220</v>
      </c>
      <c r="G5729" t="s">
        <v>273</v>
      </c>
      <c r="H5729" t="s">
        <v>4</v>
      </c>
      <c r="I5729">
        <v>11</v>
      </c>
      <c r="J5729">
        <v>4</v>
      </c>
      <c r="K5729">
        <v>1</v>
      </c>
      <c r="L5729">
        <v>3</v>
      </c>
      <c r="M5729">
        <v>6</v>
      </c>
      <c r="N5729">
        <v>1</v>
      </c>
      <c r="O5729" s="99">
        <f t="shared" si="179"/>
        <v>11</v>
      </c>
      <c r="P5729" s="88">
        <f t="shared" si="180"/>
        <v>1</v>
      </c>
    </row>
    <row r="5730" spans="1:16" x14ac:dyDescent="0.3">
      <c r="A5730" t="s">
        <v>321</v>
      </c>
      <c r="B5730" s="9" t="s">
        <v>415</v>
      </c>
      <c r="C5730" t="s">
        <v>418</v>
      </c>
      <c r="D5730" t="s">
        <v>60</v>
      </c>
      <c r="E5730" t="s">
        <v>226</v>
      </c>
      <c r="F5730" t="s">
        <v>220</v>
      </c>
      <c r="G5730" t="s">
        <v>273</v>
      </c>
      <c r="H5730" t="s">
        <v>5</v>
      </c>
      <c r="I5730">
        <v>3</v>
      </c>
      <c r="J5730">
        <v>0</v>
      </c>
      <c r="K5730">
        <v>0</v>
      </c>
      <c r="L5730">
        <v>0</v>
      </c>
      <c r="M5730">
        <v>3</v>
      </c>
      <c r="N5730">
        <v>0</v>
      </c>
      <c r="O5730" s="99">
        <f t="shared" si="179"/>
        <v>3</v>
      </c>
      <c r="P5730" s="88">
        <f t="shared" si="180"/>
        <v>0</v>
      </c>
    </row>
    <row r="5731" spans="1:16" x14ac:dyDescent="0.3">
      <c r="A5731" t="s">
        <v>321</v>
      </c>
      <c r="B5731" s="9" t="s">
        <v>415</v>
      </c>
      <c r="C5731" t="s">
        <v>418</v>
      </c>
      <c r="D5731" t="s">
        <v>60</v>
      </c>
      <c r="E5731" t="s">
        <v>226</v>
      </c>
      <c r="F5731" t="s">
        <v>220</v>
      </c>
      <c r="G5731" t="s">
        <v>273</v>
      </c>
      <c r="H5731" t="s">
        <v>6</v>
      </c>
      <c r="I5731">
        <v>1</v>
      </c>
      <c r="J5731">
        <v>1</v>
      </c>
      <c r="K5731">
        <v>0</v>
      </c>
      <c r="L5731">
        <v>1</v>
      </c>
      <c r="M5731">
        <v>0</v>
      </c>
      <c r="N5731">
        <v>0</v>
      </c>
      <c r="O5731" s="99">
        <f t="shared" si="179"/>
        <v>1</v>
      </c>
      <c r="P5731" s="88">
        <f t="shared" si="180"/>
        <v>0</v>
      </c>
    </row>
    <row r="5732" spans="1:16" x14ac:dyDescent="0.3">
      <c r="A5732" t="s">
        <v>321</v>
      </c>
      <c r="B5732" s="9" t="s">
        <v>415</v>
      </c>
      <c r="C5732" t="s">
        <v>418</v>
      </c>
      <c r="D5732" t="s">
        <v>62</v>
      </c>
      <c r="E5732" t="s">
        <v>228</v>
      </c>
      <c r="F5732" t="s">
        <v>220</v>
      </c>
      <c r="G5732" t="s">
        <v>272</v>
      </c>
      <c r="H5732" t="s">
        <v>4</v>
      </c>
      <c r="I5732">
        <v>27</v>
      </c>
      <c r="J5732">
        <v>11</v>
      </c>
      <c r="K5732">
        <v>1</v>
      </c>
      <c r="L5732">
        <v>10</v>
      </c>
      <c r="M5732">
        <v>8</v>
      </c>
      <c r="N5732">
        <v>8</v>
      </c>
      <c r="O5732" s="99">
        <f t="shared" si="179"/>
        <v>27</v>
      </c>
      <c r="P5732" s="88">
        <f t="shared" si="180"/>
        <v>8</v>
      </c>
    </row>
    <row r="5733" spans="1:16" x14ac:dyDescent="0.3">
      <c r="A5733" t="s">
        <v>321</v>
      </c>
      <c r="B5733" s="9" t="s">
        <v>415</v>
      </c>
      <c r="C5733" t="s">
        <v>418</v>
      </c>
      <c r="D5733" t="s">
        <v>62</v>
      </c>
      <c r="E5733" t="s">
        <v>228</v>
      </c>
      <c r="F5733" t="s">
        <v>220</v>
      </c>
      <c r="G5733" t="s">
        <v>272</v>
      </c>
      <c r="H5733" t="s">
        <v>5</v>
      </c>
      <c r="I5733">
        <v>2</v>
      </c>
      <c r="J5733">
        <v>2</v>
      </c>
      <c r="K5733">
        <v>0</v>
      </c>
      <c r="L5733">
        <v>2</v>
      </c>
      <c r="M5733">
        <v>0</v>
      </c>
      <c r="N5733">
        <v>0</v>
      </c>
      <c r="O5733" s="99">
        <f t="shared" si="179"/>
        <v>2</v>
      </c>
      <c r="P5733" s="88">
        <f t="shared" si="180"/>
        <v>0</v>
      </c>
    </row>
    <row r="5734" spans="1:16" x14ac:dyDescent="0.3">
      <c r="A5734" t="s">
        <v>321</v>
      </c>
      <c r="B5734" s="9" t="s">
        <v>415</v>
      </c>
      <c r="C5734" t="s">
        <v>418</v>
      </c>
      <c r="D5734" t="s">
        <v>62</v>
      </c>
      <c r="E5734" t="s">
        <v>228</v>
      </c>
      <c r="F5734" t="s">
        <v>220</v>
      </c>
      <c r="G5734" t="s">
        <v>272</v>
      </c>
      <c r="H5734" t="s">
        <v>7</v>
      </c>
      <c r="I5734">
        <v>1</v>
      </c>
      <c r="J5734">
        <v>0</v>
      </c>
      <c r="K5734">
        <v>0</v>
      </c>
      <c r="L5734">
        <v>0</v>
      </c>
      <c r="M5734">
        <v>0</v>
      </c>
      <c r="N5734">
        <v>1</v>
      </c>
      <c r="O5734" s="99">
        <f t="shared" si="179"/>
        <v>1</v>
      </c>
      <c r="P5734" s="88">
        <f t="shared" si="180"/>
        <v>1</v>
      </c>
    </row>
    <row r="5735" spans="1:16" x14ac:dyDescent="0.3">
      <c r="A5735" t="s">
        <v>321</v>
      </c>
      <c r="B5735" s="9" t="s">
        <v>415</v>
      </c>
      <c r="C5735" t="s">
        <v>418</v>
      </c>
      <c r="D5735" t="s">
        <v>62</v>
      </c>
      <c r="E5735" t="s">
        <v>228</v>
      </c>
      <c r="F5735" t="s">
        <v>220</v>
      </c>
      <c r="G5735" t="s">
        <v>272</v>
      </c>
      <c r="H5735" t="s">
        <v>6</v>
      </c>
      <c r="I5735">
        <v>3</v>
      </c>
      <c r="J5735">
        <v>1</v>
      </c>
      <c r="K5735">
        <v>0</v>
      </c>
      <c r="L5735">
        <v>1</v>
      </c>
      <c r="M5735">
        <v>0</v>
      </c>
      <c r="N5735">
        <v>2</v>
      </c>
      <c r="O5735" s="99">
        <f t="shared" si="179"/>
        <v>3</v>
      </c>
      <c r="P5735" s="88">
        <f t="shared" si="180"/>
        <v>2</v>
      </c>
    </row>
    <row r="5736" spans="1:16" x14ac:dyDescent="0.3">
      <c r="A5736" t="s">
        <v>321</v>
      </c>
      <c r="B5736" s="9" t="s">
        <v>415</v>
      </c>
      <c r="C5736" t="s">
        <v>418</v>
      </c>
      <c r="D5736" t="s">
        <v>64</v>
      </c>
      <c r="E5736" t="s">
        <v>229</v>
      </c>
      <c r="F5736" t="s">
        <v>220</v>
      </c>
      <c r="G5736" t="s">
        <v>271</v>
      </c>
      <c r="H5736" t="s">
        <v>4</v>
      </c>
      <c r="I5736">
        <v>8</v>
      </c>
      <c r="J5736">
        <v>4</v>
      </c>
      <c r="K5736">
        <v>2</v>
      </c>
      <c r="L5736">
        <v>2</v>
      </c>
      <c r="M5736">
        <v>4</v>
      </c>
      <c r="N5736">
        <v>0</v>
      </c>
      <c r="O5736" s="99">
        <f t="shared" si="179"/>
        <v>8</v>
      </c>
      <c r="P5736" s="88">
        <f t="shared" si="180"/>
        <v>0</v>
      </c>
    </row>
    <row r="5737" spans="1:16" x14ac:dyDescent="0.3">
      <c r="A5737" t="s">
        <v>321</v>
      </c>
      <c r="B5737" s="9" t="s">
        <v>415</v>
      </c>
      <c r="C5737" t="s">
        <v>418</v>
      </c>
      <c r="D5737" t="s">
        <v>64</v>
      </c>
      <c r="E5737" t="s">
        <v>229</v>
      </c>
      <c r="F5737" t="s">
        <v>220</v>
      </c>
      <c r="G5737" t="s">
        <v>271</v>
      </c>
      <c r="H5737" t="s">
        <v>5</v>
      </c>
      <c r="I5737">
        <v>1</v>
      </c>
      <c r="J5737">
        <v>1</v>
      </c>
      <c r="K5737">
        <v>0</v>
      </c>
      <c r="L5737">
        <v>1</v>
      </c>
      <c r="M5737">
        <v>0</v>
      </c>
      <c r="N5737">
        <v>0</v>
      </c>
      <c r="O5737" s="99">
        <f t="shared" si="179"/>
        <v>1</v>
      </c>
      <c r="P5737" s="88">
        <f t="shared" si="180"/>
        <v>0</v>
      </c>
    </row>
    <row r="5738" spans="1:16" x14ac:dyDescent="0.3">
      <c r="A5738" t="s">
        <v>321</v>
      </c>
      <c r="B5738" s="9" t="s">
        <v>415</v>
      </c>
      <c r="C5738" t="s">
        <v>418</v>
      </c>
      <c r="D5738" t="s">
        <v>64</v>
      </c>
      <c r="E5738" t="s">
        <v>229</v>
      </c>
      <c r="F5738" t="s">
        <v>220</v>
      </c>
      <c r="G5738" t="s">
        <v>271</v>
      </c>
      <c r="H5738" t="s">
        <v>7</v>
      </c>
      <c r="I5738">
        <v>1</v>
      </c>
      <c r="J5738">
        <v>1</v>
      </c>
      <c r="K5738">
        <v>0</v>
      </c>
      <c r="L5738">
        <v>1</v>
      </c>
      <c r="M5738">
        <v>0</v>
      </c>
      <c r="N5738">
        <v>0</v>
      </c>
      <c r="O5738" s="99">
        <f t="shared" si="179"/>
        <v>1</v>
      </c>
      <c r="P5738" s="88">
        <f t="shared" si="180"/>
        <v>0</v>
      </c>
    </row>
    <row r="5739" spans="1:16" x14ac:dyDescent="0.3">
      <c r="A5739" t="s">
        <v>321</v>
      </c>
      <c r="B5739" s="9" t="s">
        <v>415</v>
      </c>
      <c r="C5739" t="s">
        <v>418</v>
      </c>
      <c r="D5739" t="s">
        <v>66</v>
      </c>
      <c r="E5739" t="s">
        <v>230</v>
      </c>
      <c r="F5739" t="s">
        <v>220</v>
      </c>
      <c r="G5739" t="s">
        <v>273</v>
      </c>
      <c r="H5739" t="s">
        <v>4</v>
      </c>
      <c r="I5739">
        <v>4</v>
      </c>
      <c r="J5739">
        <v>3</v>
      </c>
      <c r="K5739">
        <v>0</v>
      </c>
      <c r="L5739">
        <v>3</v>
      </c>
      <c r="M5739">
        <v>1</v>
      </c>
      <c r="N5739">
        <v>0</v>
      </c>
      <c r="O5739" s="99">
        <f t="shared" si="179"/>
        <v>4</v>
      </c>
      <c r="P5739" s="88">
        <f t="shared" si="180"/>
        <v>0</v>
      </c>
    </row>
    <row r="5740" spans="1:16" x14ac:dyDescent="0.3">
      <c r="A5740" t="s">
        <v>321</v>
      </c>
      <c r="B5740" s="9" t="s">
        <v>415</v>
      </c>
      <c r="C5740" t="s">
        <v>418</v>
      </c>
      <c r="D5740" t="s">
        <v>66</v>
      </c>
      <c r="E5740" t="s">
        <v>230</v>
      </c>
      <c r="F5740" t="s">
        <v>220</v>
      </c>
      <c r="G5740" t="s">
        <v>273</v>
      </c>
      <c r="H5740" t="s">
        <v>5</v>
      </c>
      <c r="I5740">
        <v>1</v>
      </c>
      <c r="J5740">
        <v>1</v>
      </c>
      <c r="K5740">
        <v>1</v>
      </c>
      <c r="L5740">
        <v>0</v>
      </c>
      <c r="M5740">
        <v>0</v>
      </c>
      <c r="N5740">
        <v>0</v>
      </c>
      <c r="O5740" s="99">
        <f t="shared" si="179"/>
        <v>1</v>
      </c>
      <c r="P5740" s="88">
        <f t="shared" si="180"/>
        <v>0</v>
      </c>
    </row>
    <row r="5741" spans="1:16" x14ac:dyDescent="0.3">
      <c r="A5741" t="s">
        <v>321</v>
      </c>
      <c r="B5741" s="9" t="s">
        <v>415</v>
      </c>
      <c r="C5741" t="s">
        <v>418</v>
      </c>
      <c r="D5741" t="s">
        <v>68</v>
      </c>
      <c r="E5741" t="s">
        <v>231</v>
      </c>
      <c r="F5741" t="s">
        <v>220</v>
      </c>
      <c r="G5741" t="s">
        <v>273</v>
      </c>
      <c r="H5741" t="s">
        <v>4</v>
      </c>
      <c r="I5741">
        <v>18</v>
      </c>
      <c r="J5741">
        <v>12</v>
      </c>
      <c r="K5741">
        <v>1</v>
      </c>
      <c r="L5741">
        <v>11</v>
      </c>
      <c r="M5741">
        <v>4</v>
      </c>
      <c r="N5741">
        <v>2</v>
      </c>
      <c r="O5741" s="99">
        <f t="shared" si="179"/>
        <v>18</v>
      </c>
      <c r="P5741" s="88">
        <f t="shared" si="180"/>
        <v>2</v>
      </c>
    </row>
    <row r="5742" spans="1:16" x14ac:dyDescent="0.3">
      <c r="A5742" t="s">
        <v>321</v>
      </c>
      <c r="B5742" s="9" t="s">
        <v>415</v>
      </c>
      <c r="C5742" t="s">
        <v>418</v>
      </c>
      <c r="D5742" t="s">
        <v>68</v>
      </c>
      <c r="E5742" t="s">
        <v>231</v>
      </c>
      <c r="F5742" t="s">
        <v>220</v>
      </c>
      <c r="G5742" t="s">
        <v>273</v>
      </c>
      <c r="H5742" t="s">
        <v>5</v>
      </c>
      <c r="I5742">
        <v>1</v>
      </c>
      <c r="J5742">
        <v>1</v>
      </c>
      <c r="K5742">
        <v>0</v>
      </c>
      <c r="L5742">
        <v>1</v>
      </c>
      <c r="M5742">
        <v>0</v>
      </c>
      <c r="N5742">
        <v>0</v>
      </c>
      <c r="O5742" s="99">
        <f t="shared" si="179"/>
        <v>1</v>
      </c>
      <c r="P5742" s="88">
        <f t="shared" si="180"/>
        <v>0</v>
      </c>
    </row>
    <row r="5743" spans="1:16" x14ac:dyDescent="0.3">
      <c r="A5743" t="s">
        <v>321</v>
      </c>
      <c r="B5743" s="9" t="s">
        <v>415</v>
      </c>
      <c r="C5743" t="s">
        <v>418</v>
      </c>
      <c r="D5743" t="s">
        <v>70</v>
      </c>
      <c r="E5743" t="s">
        <v>232</v>
      </c>
      <c r="F5743" t="s">
        <v>220</v>
      </c>
      <c r="G5743" t="s">
        <v>272</v>
      </c>
      <c r="H5743" t="s">
        <v>4</v>
      </c>
      <c r="I5743">
        <v>19</v>
      </c>
      <c r="J5743">
        <v>8</v>
      </c>
      <c r="K5743">
        <v>2</v>
      </c>
      <c r="L5743">
        <v>6</v>
      </c>
      <c r="M5743">
        <v>7</v>
      </c>
      <c r="N5743">
        <v>4</v>
      </c>
      <c r="O5743" s="99">
        <f t="shared" si="179"/>
        <v>19</v>
      </c>
      <c r="P5743" s="88">
        <f t="shared" si="180"/>
        <v>4</v>
      </c>
    </row>
    <row r="5744" spans="1:16" x14ac:dyDescent="0.3">
      <c r="A5744" t="s">
        <v>321</v>
      </c>
      <c r="B5744" s="9" t="s">
        <v>415</v>
      </c>
      <c r="C5744" t="s">
        <v>418</v>
      </c>
      <c r="D5744" t="s">
        <v>70</v>
      </c>
      <c r="E5744" t="s">
        <v>232</v>
      </c>
      <c r="F5744" t="s">
        <v>220</v>
      </c>
      <c r="G5744" t="s">
        <v>272</v>
      </c>
      <c r="H5744" t="s">
        <v>5</v>
      </c>
      <c r="I5744">
        <v>2</v>
      </c>
      <c r="J5744">
        <v>1</v>
      </c>
      <c r="K5744">
        <v>1</v>
      </c>
      <c r="L5744">
        <v>0</v>
      </c>
      <c r="M5744">
        <v>1</v>
      </c>
      <c r="N5744">
        <v>0</v>
      </c>
      <c r="O5744" s="99">
        <f t="shared" si="179"/>
        <v>2</v>
      </c>
      <c r="P5744" s="88">
        <f t="shared" si="180"/>
        <v>0</v>
      </c>
    </row>
    <row r="5745" spans="1:16" x14ac:dyDescent="0.3">
      <c r="A5745" t="s">
        <v>321</v>
      </c>
      <c r="B5745" s="9" t="s">
        <v>415</v>
      </c>
      <c r="C5745" t="s">
        <v>418</v>
      </c>
      <c r="D5745" t="s">
        <v>70</v>
      </c>
      <c r="E5745" t="s">
        <v>232</v>
      </c>
      <c r="F5745" t="s">
        <v>220</v>
      </c>
      <c r="G5745" t="s">
        <v>272</v>
      </c>
      <c r="H5745" t="s">
        <v>7</v>
      </c>
      <c r="I5745">
        <v>3</v>
      </c>
      <c r="J5745">
        <v>1</v>
      </c>
      <c r="K5745">
        <v>1</v>
      </c>
      <c r="L5745">
        <v>0</v>
      </c>
      <c r="M5745">
        <v>1</v>
      </c>
      <c r="N5745">
        <v>1</v>
      </c>
      <c r="O5745" s="99">
        <f t="shared" si="179"/>
        <v>3</v>
      </c>
      <c r="P5745" s="88">
        <f t="shared" si="180"/>
        <v>1</v>
      </c>
    </row>
    <row r="5746" spans="1:16" x14ac:dyDescent="0.3">
      <c r="A5746" t="s">
        <v>321</v>
      </c>
      <c r="B5746" s="9" t="s">
        <v>415</v>
      </c>
      <c r="C5746" t="s">
        <v>418</v>
      </c>
      <c r="D5746" t="s">
        <v>70</v>
      </c>
      <c r="E5746" t="s">
        <v>232</v>
      </c>
      <c r="F5746" t="s">
        <v>220</v>
      </c>
      <c r="G5746" t="s">
        <v>272</v>
      </c>
      <c r="H5746" t="s">
        <v>6</v>
      </c>
      <c r="I5746">
        <v>2</v>
      </c>
      <c r="J5746">
        <v>1</v>
      </c>
      <c r="K5746">
        <v>0</v>
      </c>
      <c r="L5746">
        <v>1</v>
      </c>
      <c r="M5746">
        <v>1</v>
      </c>
      <c r="N5746">
        <v>0</v>
      </c>
      <c r="O5746" s="99">
        <f t="shared" si="179"/>
        <v>2</v>
      </c>
      <c r="P5746" s="88">
        <f t="shared" si="180"/>
        <v>0</v>
      </c>
    </row>
    <row r="5747" spans="1:16" x14ac:dyDescent="0.3">
      <c r="A5747" t="s">
        <v>321</v>
      </c>
      <c r="B5747" s="9" t="s">
        <v>415</v>
      </c>
      <c r="C5747" t="s">
        <v>418</v>
      </c>
      <c r="D5747" t="s">
        <v>72</v>
      </c>
      <c r="E5747" t="s">
        <v>233</v>
      </c>
      <c r="F5747" t="s">
        <v>220</v>
      </c>
      <c r="G5747" t="s">
        <v>273</v>
      </c>
      <c r="H5747" t="s">
        <v>4</v>
      </c>
      <c r="I5747">
        <v>80</v>
      </c>
      <c r="J5747">
        <v>34</v>
      </c>
      <c r="K5747">
        <v>4</v>
      </c>
      <c r="L5747">
        <v>30</v>
      </c>
      <c r="M5747">
        <v>37</v>
      </c>
      <c r="N5747">
        <v>9</v>
      </c>
      <c r="O5747" s="99">
        <f t="shared" si="179"/>
        <v>80</v>
      </c>
      <c r="P5747" s="88">
        <f t="shared" si="180"/>
        <v>9</v>
      </c>
    </row>
    <row r="5748" spans="1:16" x14ac:dyDescent="0.3">
      <c r="A5748" t="s">
        <v>321</v>
      </c>
      <c r="B5748" s="9" t="s">
        <v>415</v>
      </c>
      <c r="C5748" t="s">
        <v>418</v>
      </c>
      <c r="D5748" t="s">
        <v>72</v>
      </c>
      <c r="E5748" t="s">
        <v>233</v>
      </c>
      <c r="F5748" t="s">
        <v>220</v>
      </c>
      <c r="G5748" t="s">
        <v>273</v>
      </c>
      <c r="H5748" t="s">
        <v>5</v>
      </c>
      <c r="I5748">
        <v>9</v>
      </c>
      <c r="J5748">
        <v>0</v>
      </c>
      <c r="K5748">
        <v>0</v>
      </c>
      <c r="L5748">
        <v>0</v>
      </c>
      <c r="M5748">
        <v>9</v>
      </c>
      <c r="N5748">
        <v>0</v>
      </c>
      <c r="O5748" s="99">
        <f t="shared" si="179"/>
        <v>9</v>
      </c>
      <c r="P5748" s="88">
        <f t="shared" si="180"/>
        <v>0</v>
      </c>
    </row>
    <row r="5749" spans="1:16" x14ac:dyDescent="0.3">
      <c r="A5749" t="s">
        <v>321</v>
      </c>
      <c r="B5749" s="9" t="s">
        <v>415</v>
      </c>
      <c r="C5749" t="s">
        <v>418</v>
      </c>
      <c r="D5749" t="s">
        <v>72</v>
      </c>
      <c r="E5749" t="s">
        <v>233</v>
      </c>
      <c r="F5749" t="s">
        <v>220</v>
      </c>
      <c r="G5749" t="s">
        <v>273</v>
      </c>
      <c r="H5749" t="s">
        <v>7</v>
      </c>
      <c r="I5749">
        <v>1</v>
      </c>
      <c r="J5749">
        <v>0</v>
      </c>
      <c r="K5749">
        <v>0</v>
      </c>
      <c r="L5749">
        <v>0</v>
      </c>
      <c r="M5749">
        <v>1</v>
      </c>
      <c r="N5749">
        <v>0</v>
      </c>
      <c r="O5749" s="99">
        <f t="shared" si="179"/>
        <v>1</v>
      </c>
      <c r="P5749" s="88">
        <f t="shared" si="180"/>
        <v>0</v>
      </c>
    </row>
    <row r="5750" spans="1:16" x14ac:dyDescent="0.3">
      <c r="A5750" t="s">
        <v>321</v>
      </c>
      <c r="B5750" s="9" t="s">
        <v>415</v>
      </c>
      <c r="C5750" t="s">
        <v>418</v>
      </c>
      <c r="D5750" t="s">
        <v>72</v>
      </c>
      <c r="E5750" t="s">
        <v>233</v>
      </c>
      <c r="F5750" t="s">
        <v>220</v>
      </c>
      <c r="G5750" t="s">
        <v>273</v>
      </c>
      <c r="H5750" t="s">
        <v>6</v>
      </c>
      <c r="I5750">
        <v>3</v>
      </c>
      <c r="J5750">
        <v>0</v>
      </c>
      <c r="K5750">
        <v>0</v>
      </c>
      <c r="L5750">
        <v>0</v>
      </c>
      <c r="M5750">
        <v>2</v>
      </c>
      <c r="N5750">
        <v>1</v>
      </c>
      <c r="O5750" s="99">
        <f t="shared" si="179"/>
        <v>3</v>
      </c>
      <c r="P5750" s="88">
        <f t="shared" si="180"/>
        <v>1</v>
      </c>
    </row>
    <row r="5751" spans="1:16" x14ac:dyDescent="0.3">
      <c r="A5751" t="s">
        <v>321</v>
      </c>
      <c r="B5751" s="9" t="s">
        <v>415</v>
      </c>
      <c r="C5751" t="s">
        <v>418</v>
      </c>
      <c r="D5751" t="s">
        <v>74</v>
      </c>
      <c r="E5751" t="s">
        <v>326</v>
      </c>
      <c r="F5751" t="s">
        <v>220</v>
      </c>
      <c r="G5751" t="s">
        <v>272</v>
      </c>
      <c r="H5751" t="s">
        <v>4</v>
      </c>
      <c r="I5751">
        <v>21</v>
      </c>
      <c r="J5751">
        <v>15</v>
      </c>
      <c r="K5751">
        <v>2</v>
      </c>
      <c r="L5751">
        <v>13</v>
      </c>
      <c r="M5751">
        <v>5</v>
      </c>
      <c r="N5751">
        <v>1</v>
      </c>
      <c r="O5751" s="99">
        <f t="shared" si="179"/>
        <v>21</v>
      </c>
      <c r="P5751" s="88">
        <f t="shared" si="180"/>
        <v>1</v>
      </c>
    </row>
    <row r="5752" spans="1:16" x14ac:dyDescent="0.3">
      <c r="A5752" t="s">
        <v>321</v>
      </c>
      <c r="B5752" s="9" t="s">
        <v>415</v>
      </c>
      <c r="C5752" t="s">
        <v>418</v>
      </c>
      <c r="D5752" t="s">
        <v>74</v>
      </c>
      <c r="E5752" t="s">
        <v>326</v>
      </c>
      <c r="F5752" t="s">
        <v>220</v>
      </c>
      <c r="G5752" t="s">
        <v>272</v>
      </c>
      <c r="H5752" t="s">
        <v>5</v>
      </c>
      <c r="I5752">
        <v>3</v>
      </c>
      <c r="J5752">
        <v>3</v>
      </c>
      <c r="K5752">
        <v>2</v>
      </c>
      <c r="L5752">
        <v>1</v>
      </c>
      <c r="M5752">
        <v>0</v>
      </c>
      <c r="N5752">
        <v>0</v>
      </c>
      <c r="O5752" s="99">
        <f t="shared" si="179"/>
        <v>3</v>
      </c>
      <c r="P5752" s="88">
        <f t="shared" si="180"/>
        <v>0</v>
      </c>
    </row>
    <row r="5753" spans="1:16" x14ac:dyDescent="0.3">
      <c r="A5753" t="s">
        <v>321</v>
      </c>
      <c r="B5753" s="9" t="s">
        <v>415</v>
      </c>
      <c r="C5753" t="s">
        <v>418</v>
      </c>
      <c r="D5753" t="s">
        <v>74</v>
      </c>
      <c r="E5753" t="s">
        <v>326</v>
      </c>
      <c r="F5753" t="s">
        <v>220</v>
      </c>
      <c r="G5753" t="s">
        <v>272</v>
      </c>
      <c r="H5753" t="s">
        <v>7</v>
      </c>
      <c r="I5753">
        <v>1</v>
      </c>
      <c r="J5753">
        <v>1</v>
      </c>
      <c r="K5753">
        <v>1</v>
      </c>
      <c r="L5753">
        <v>0</v>
      </c>
      <c r="M5753">
        <v>0</v>
      </c>
      <c r="N5753">
        <v>0</v>
      </c>
      <c r="O5753" s="99">
        <f t="shared" si="179"/>
        <v>1</v>
      </c>
      <c r="P5753" s="88">
        <f t="shared" si="180"/>
        <v>0</v>
      </c>
    </row>
    <row r="5754" spans="1:16" x14ac:dyDescent="0.3">
      <c r="A5754" t="s">
        <v>321</v>
      </c>
      <c r="B5754" s="9" t="s">
        <v>415</v>
      </c>
      <c r="C5754" t="s">
        <v>418</v>
      </c>
      <c r="D5754" t="s">
        <v>74</v>
      </c>
      <c r="E5754" t="s">
        <v>326</v>
      </c>
      <c r="F5754" t="s">
        <v>220</v>
      </c>
      <c r="G5754" t="s">
        <v>272</v>
      </c>
      <c r="H5754" t="s">
        <v>6</v>
      </c>
      <c r="I5754">
        <v>4</v>
      </c>
      <c r="J5754">
        <v>4</v>
      </c>
      <c r="K5754">
        <v>2</v>
      </c>
      <c r="L5754">
        <v>2</v>
      </c>
      <c r="M5754">
        <v>0</v>
      </c>
      <c r="N5754">
        <v>0</v>
      </c>
      <c r="O5754" s="99">
        <f t="shared" si="179"/>
        <v>4</v>
      </c>
      <c r="P5754" s="88">
        <f t="shared" si="180"/>
        <v>0</v>
      </c>
    </row>
    <row r="5755" spans="1:16" x14ac:dyDescent="0.3">
      <c r="A5755" t="s">
        <v>321</v>
      </c>
      <c r="B5755" s="9" t="s">
        <v>415</v>
      </c>
      <c r="C5755" t="s">
        <v>418</v>
      </c>
      <c r="D5755" t="s">
        <v>76</v>
      </c>
      <c r="E5755" t="s">
        <v>234</v>
      </c>
      <c r="F5755" t="s">
        <v>220</v>
      </c>
      <c r="G5755" t="s">
        <v>273</v>
      </c>
      <c r="H5755" t="s">
        <v>4</v>
      </c>
      <c r="I5755">
        <v>8</v>
      </c>
      <c r="J5755">
        <v>5</v>
      </c>
      <c r="K5755">
        <v>0</v>
      </c>
      <c r="L5755">
        <v>5</v>
      </c>
      <c r="M5755">
        <v>3</v>
      </c>
      <c r="N5755">
        <v>0</v>
      </c>
      <c r="O5755" s="99">
        <f t="shared" si="179"/>
        <v>8</v>
      </c>
      <c r="P5755" s="88">
        <f t="shared" si="180"/>
        <v>0</v>
      </c>
    </row>
    <row r="5756" spans="1:16" x14ac:dyDescent="0.3">
      <c r="A5756" t="s">
        <v>321</v>
      </c>
      <c r="B5756" s="9" t="s">
        <v>415</v>
      </c>
      <c r="C5756" t="s">
        <v>418</v>
      </c>
      <c r="D5756" t="s">
        <v>76</v>
      </c>
      <c r="E5756" t="s">
        <v>234</v>
      </c>
      <c r="F5756" t="s">
        <v>220</v>
      </c>
      <c r="G5756" t="s">
        <v>273</v>
      </c>
      <c r="H5756" t="s">
        <v>5</v>
      </c>
      <c r="I5756">
        <v>5</v>
      </c>
      <c r="J5756">
        <v>4</v>
      </c>
      <c r="K5756">
        <v>0</v>
      </c>
      <c r="L5756">
        <v>4</v>
      </c>
      <c r="M5756">
        <v>1</v>
      </c>
      <c r="N5756">
        <v>0</v>
      </c>
      <c r="O5756" s="99">
        <f t="shared" si="179"/>
        <v>5</v>
      </c>
      <c r="P5756" s="88">
        <f t="shared" si="180"/>
        <v>0</v>
      </c>
    </row>
    <row r="5757" spans="1:16" x14ac:dyDescent="0.3">
      <c r="A5757" t="s">
        <v>321</v>
      </c>
      <c r="B5757" s="9" t="s">
        <v>415</v>
      </c>
      <c r="C5757" t="s">
        <v>418</v>
      </c>
      <c r="D5757" t="s">
        <v>76</v>
      </c>
      <c r="E5757" t="s">
        <v>234</v>
      </c>
      <c r="F5757" t="s">
        <v>220</v>
      </c>
      <c r="G5757" t="s">
        <v>273</v>
      </c>
      <c r="H5757" t="s">
        <v>6</v>
      </c>
      <c r="I5757">
        <v>2</v>
      </c>
      <c r="J5757">
        <v>0</v>
      </c>
      <c r="K5757">
        <v>0</v>
      </c>
      <c r="L5757">
        <v>0</v>
      </c>
      <c r="M5757">
        <v>1</v>
      </c>
      <c r="N5757">
        <v>1</v>
      </c>
      <c r="O5757" s="99">
        <f t="shared" si="179"/>
        <v>2</v>
      </c>
      <c r="P5757" s="88">
        <f t="shared" si="180"/>
        <v>1</v>
      </c>
    </row>
    <row r="5758" spans="1:16" x14ac:dyDescent="0.3">
      <c r="A5758" t="s">
        <v>321</v>
      </c>
      <c r="B5758" s="9" t="s">
        <v>415</v>
      </c>
      <c r="C5758" t="s">
        <v>418</v>
      </c>
      <c r="D5758" t="s">
        <v>78</v>
      </c>
      <c r="E5758" t="s">
        <v>235</v>
      </c>
      <c r="F5758" t="s">
        <v>220</v>
      </c>
      <c r="G5758" t="s">
        <v>272</v>
      </c>
      <c r="H5758" t="s">
        <v>4</v>
      </c>
      <c r="I5758">
        <v>16</v>
      </c>
      <c r="J5758">
        <v>5</v>
      </c>
      <c r="K5758">
        <v>2</v>
      </c>
      <c r="L5758">
        <v>3</v>
      </c>
      <c r="M5758">
        <v>9</v>
      </c>
      <c r="N5758">
        <v>2</v>
      </c>
      <c r="O5758" s="99">
        <f t="shared" si="179"/>
        <v>16</v>
      </c>
      <c r="P5758" s="88">
        <f t="shared" si="180"/>
        <v>2</v>
      </c>
    </row>
    <row r="5759" spans="1:16" x14ac:dyDescent="0.3">
      <c r="A5759" t="s">
        <v>321</v>
      </c>
      <c r="B5759" s="9" t="s">
        <v>415</v>
      </c>
      <c r="C5759" t="s">
        <v>418</v>
      </c>
      <c r="D5759" t="s">
        <v>78</v>
      </c>
      <c r="E5759" t="s">
        <v>235</v>
      </c>
      <c r="F5759" t="s">
        <v>220</v>
      </c>
      <c r="G5759" t="s">
        <v>272</v>
      </c>
      <c r="H5759" t="s">
        <v>5</v>
      </c>
      <c r="I5759">
        <v>7</v>
      </c>
      <c r="J5759">
        <v>4</v>
      </c>
      <c r="K5759">
        <v>1</v>
      </c>
      <c r="L5759">
        <v>3</v>
      </c>
      <c r="M5759">
        <v>2</v>
      </c>
      <c r="N5759">
        <v>1</v>
      </c>
      <c r="O5759" s="99">
        <f t="shared" si="179"/>
        <v>7</v>
      </c>
      <c r="P5759" s="88">
        <f t="shared" si="180"/>
        <v>1</v>
      </c>
    </row>
    <row r="5760" spans="1:16" x14ac:dyDescent="0.3">
      <c r="A5760" t="s">
        <v>321</v>
      </c>
      <c r="B5760" s="9" t="s">
        <v>415</v>
      </c>
      <c r="C5760" t="s">
        <v>418</v>
      </c>
      <c r="D5760" t="s">
        <v>78</v>
      </c>
      <c r="E5760" t="s">
        <v>235</v>
      </c>
      <c r="F5760" t="s">
        <v>220</v>
      </c>
      <c r="G5760" t="s">
        <v>272</v>
      </c>
      <c r="H5760" t="s">
        <v>7</v>
      </c>
      <c r="I5760">
        <v>2</v>
      </c>
      <c r="J5760">
        <v>2</v>
      </c>
      <c r="K5760">
        <v>1</v>
      </c>
      <c r="L5760">
        <v>1</v>
      </c>
      <c r="M5760">
        <v>0</v>
      </c>
      <c r="N5760">
        <v>0</v>
      </c>
      <c r="O5760" s="99">
        <f t="shared" si="179"/>
        <v>2</v>
      </c>
      <c r="P5760" s="88">
        <f t="shared" si="180"/>
        <v>0</v>
      </c>
    </row>
    <row r="5761" spans="1:16" x14ac:dyDescent="0.3">
      <c r="A5761" t="s">
        <v>321</v>
      </c>
      <c r="B5761" s="9" t="s">
        <v>415</v>
      </c>
      <c r="C5761" t="s">
        <v>418</v>
      </c>
      <c r="D5761" t="s">
        <v>78</v>
      </c>
      <c r="E5761" t="s">
        <v>235</v>
      </c>
      <c r="F5761" t="s">
        <v>220</v>
      </c>
      <c r="G5761" t="s">
        <v>272</v>
      </c>
      <c r="H5761" t="s">
        <v>6</v>
      </c>
      <c r="I5761">
        <v>1</v>
      </c>
      <c r="J5761">
        <v>1</v>
      </c>
      <c r="K5761">
        <v>0</v>
      </c>
      <c r="L5761">
        <v>1</v>
      </c>
      <c r="M5761">
        <v>0</v>
      </c>
      <c r="N5761">
        <v>0</v>
      </c>
      <c r="O5761" s="99">
        <f t="shared" si="179"/>
        <v>1</v>
      </c>
      <c r="P5761" s="88">
        <f t="shared" si="180"/>
        <v>0</v>
      </c>
    </row>
    <row r="5762" spans="1:16" x14ac:dyDescent="0.3">
      <c r="A5762" t="s">
        <v>321</v>
      </c>
      <c r="B5762" s="9" t="s">
        <v>415</v>
      </c>
      <c r="C5762" t="s">
        <v>418</v>
      </c>
      <c r="D5762" t="s">
        <v>80</v>
      </c>
      <c r="E5762" t="s">
        <v>236</v>
      </c>
      <c r="F5762" t="s">
        <v>220</v>
      </c>
      <c r="G5762" t="s">
        <v>272</v>
      </c>
      <c r="H5762" t="s">
        <v>4</v>
      </c>
      <c r="I5762">
        <v>20</v>
      </c>
      <c r="J5762">
        <v>12</v>
      </c>
      <c r="K5762">
        <v>0</v>
      </c>
      <c r="L5762">
        <v>12</v>
      </c>
      <c r="M5762">
        <v>8</v>
      </c>
      <c r="N5762">
        <v>0</v>
      </c>
      <c r="O5762" s="99">
        <f t="shared" si="179"/>
        <v>20</v>
      </c>
      <c r="P5762" s="88">
        <f t="shared" si="180"/>
        <v>0</v>
      </c>
    </row>
    <row r="5763" spans="1:16" x14ac:dyDescent="0.3">
      <c r="A5763" t="s">
        <v>321</v>
      </c>
      <c r="B5763" s="9" t="s">
        <v>415</v>
      </c>
      <c r="C5763" t="s">
        <v>418</v>
      </c>
      <c r="D5763" t="s">
        <v>80</v>
      </c>
      <c r="E5763" t="s">
        <v>236</v>
      </c>
      <c r="F5763" t="s">
        <v>220</v>
      </c>
      <c r="G5763" t="s">
        <v>272</v>
      </c>
      <c r="H5763" t="s">
        <v>5</v>
      </c>
      <c r="I5763">
        <v>3</v>
      </c>
      <c r="J5763">
        <v>1</v>
      </c>
      <c r="K5763">
        <v>1</v>
      </c>
      <c r="L5763">
        <v>0</v>
      </c>
      <c r="M5763">
        <v>1</v>
      </c>
      <c r="N5763">
        <v>1</v>
      </c>
      <c r="O5763" s="99">
        <f t="shared" ref="O5763:O5826" si="181">IF($I$1=$O$1,I5763,IF($J$1=$O$1,J5763,IF($K$1=$O$1,K5763,IF($L$1=$O$1,L5763,IF($M$1=$O$1,M5763,IF($N$1=$O$1,N5763,"x"))))))</f>
        <v>3</v>
      </c>
      <c r="P5763" s="88">
        <f t="shared" ref="P5763:P5826" si="182">IF($I$1=$P$1,I5763,IF($J$1=$P$1,J5763,IF($K$1=$P$1,K5763,IF($L$1=$P$1,L5763,IF($M$1=$P$1,M5763,IF($N$1=$P$1,N5763,"x"))))))</f>
        <v>1</v>
      </c>
    </row>
    <row r="5764" spans="1:16" x14ac:dyDescent="0.3">
      <c r="A5764" t="s">
        <v>321</v>
      </c>
      <c r="B5764" s="9" t="s">
        <v>415</v>
      </c>
      <c r="C5764" t="s">
        <v>418</v>
      </c>
      <c r="D5764" t="s">
        <v>80</v>
      </c>
      <c r="E5764" t="s">
        <v>236</v>
      </c>
      <c r="F5764" t="s">
        <v>220</v>
      </c>
      <c r="G5764" t="s">
        <v>272</v>
      </c>
      <c r="H5764" t="s">
        <v>6</v>
      </c>
      <c r="I5764">
        <v>3</v>
      </c>
      <c r="J5764">
        <v>2</v>
      </c>
      <c r="K5764">
        <v>0</v>
      </c>
      <c r="L5764">
        <v>2</v>
      </c>
      <c r="M5764">
        <v>0</v>
      </c>
      <c r="N5764">
        <v>1</v>
      </c>
      <c r="O5764" s="99">
        <f t="shared" si="181"/>
        <v>3</v>
      </c>
      <c r="P5764" s="88">
        <f t="shared" si="182"/>
        <v>1</v>
      </c>
    </row>
    <row r="5765" spans="1:16" x14ac:dyDescent="0.3">
      <c r="A5765" t="s">
        <v>321</v>
      </c>
      <c r="B5765" s="9" t="s">
        <v>415</v>
      </c>
      <c r="C5765" t="s">
        <v>418</v>
      </c>
      <c r="D5765" t="s">
        <v>82</v>
      </c>
      <c r="E5765" t="s">
        <v>237</v>
      </c>
      <c r="F5765" t="s">
        <v>220</v>
      </c>
      <c r="G5765" t="s">
        <v>272</v>
      </c>
      <c r="H5765" t="s">
        <v>4</v>
      </c>
      <c r="I5765">
        <v>6</v>
      </c>
      <c r="J5765">
        <v>2</v>
      </c>
      <c r="K5765">
        <v>1</v>
      </c>
      <c r="L5765">
        <v>1</v>
      </c>
      <c r="M5765">
        <v>2</v>
      </c>
      <c r="N5765">
        <v>2</v>
      </c>
      <c r="O5765" s="99">
        <f t="shared" si="181"/>
        <v>6</v>
      </c>
      <c r="P5765" s="88">
        <f t="shared" si="182"/>
        <v>2</v>
      </c>
    </row>
    <row r="5766" spans="1:16" x14ac:dyDescent="0.3">
      <c r="A5766" t="s">
        <v>321</v>
      </c>
      <c r="B5766" s="9" t="s">
        <v>415</v>
      </c>
      <c r="C5766" t="s">
        <v>418</v>
      </c>
      <c r="D5766" t="s">
        <v>82</v>
      </c>
      <c r="E5766" t="s">
        <v>237</v>
      </c>
      <c r="F5766" t="s">
        <v>220</v>
      </c>
      <c r="G5766" t="s">
        <v>272</v>
      </c>
      <c r="H5766" t="s">
        <v>5</v>
      </c>
      <c r="I5766">
        <v>1</v>
      </c>
      <c r="J5766">
        <v>1</v>
      </c>
      <c r="K5766">
        <v>0</v>
      </c>
      <c r="L5766">
        <v>1</v>
      </c>
      <c r="M5766">
        <v>0</v>
      </c>
      <c r="N5766">
        <v>0</v>
      </c>
      <c r="O5766" s="99">
        <f t="shared" si="181"/>
        <v>1</v>
      </c>
      <c r="P5766" s="88">
        <f t="shared" si="182"/>
        <v>0</v>
      </c>
    </row>
    <row r="5767" spans="1:16" x14ac:dyDescent="0.3">
      <c r="A5767" t="s">
        <v>321</v>
      </c>
      <c r="B5767" s="9" t="s">
        <v>415</v>
      </c>
      <c r="C5767" t="s">
        <v>418</v>
      </c>
      <c r="D5767" t="s">
        <v>82</v>
      </c>
      <c r="E5767" t="s">
        <v>237</v>
      </c>
      <c r="F5767" t="s">
        <v>220</v>
      </c>
      <c r="G5767" t="s">
        <v>272</v>
      </c>
      <c r="H5767" t="s">
        <v>6</v>
      </c>
      <c r="I5767">
        <v>2</v>
      </c>
      <c r="J5767">
        <v>2</v>
      </c>
      <c r="K5767">
        <v>0</v>
      </c>
      <c r="L5767">
        <v>2</v>
      </c>
      <c r="M5767">
        <v>0</v>
      </c>
      <c r="N5767">
        <v>0</v>
      </c>
      <c r="O5767" s="99">
        <f t="shared" si="181"/>
        <v>2</v>
      </c>
      <c r="P5767" s="88">
        <f t="shared" si="182"/>
        <v>0</v>
      </c>
    </row>
    <row r="5768" spans="1:16" x14ac:dyDescent="0.3">
      <c r="A5768" t="s">
        <v>321</v>
      </c>
      <c r="B5768" s="9" t="s">
        <v>415</v>
      </c>
      <c r="C5768" t="s">
        <v>418</v>
      </c>
      <c r="D5768" t="s">
        <v>84</v>
      </c>
      <c r="E5768" t="s">
        <v>238</v>
      </c>
      <c r="F5768" t="s">
        <v>239</v>
      </c>
      <c r="G5768" t="s">
        <v>271</v>
      </c>
      <c r="H5768" t="s">
        <v>4</v>
      </c>
      <c r="I5768">
        <v>166</v>
      </c>
      <c r="J5768">
        <v>89</v>
      </c>
      <c r="K5768">
        <v>13</v>
      </c>
      <c r="L5768">
        <v>76</v>
      </c>
      <c r="M5768">
        <v>53</v>
      </c>
      <c r="N5768">
        <v>24</v>
      </c>
      <c r="O5768" s="99">
        <f t="shared" si="181"/>
        <v>166</v>
      </c>
      <c r="P5768" s="88">
        <f t="shared" si="182"/>
        <v>24</v>
      </c>
    </row>
    <row r="5769" spans="1:16" x14ac:dyDescent="0.3">
      <c r="A5769" t="s">
        <v>321</v>
      </c>
      <c r="B5769" s="9" t="s">
        <v>415</v>
      </c>
      <c r="C5769" t="s">
        <v>418</v>
      </c>
      <c r="D5769" t="s">
        <v>84</v>
      </c>
      <c r="E5769" t="s">
        <v>238</v>
      </c>
      <c r="F5769" t="s">
        <v>239</v>
      </c>
      <c r="G5769" t="s">
        <v>271</v>
      </c>
      <c r="H5769" t="s">
        <v>5</v>
      </c>
      <c r="I5769">
        <v>23</v>
      </c>
      <c r="J5769">
        <v>7</v>
      </c>
      <c r="K5769">
        <v>1</v>
      </c>
      <c r="L5769">
        <v>6</v>
      </c>
      <c r="M5769">
        <v>10</v>
      </c>
      <c r="N5769">
        <v>6</v>
      </c>
      <c r="O5769" s="99">
        <f t="shared" si="181"/>
        <v>23</v>
      </c>
      <c r="P5769" s="88">
        <f t="shared" si="182"/>
        <v>6</v>
      </c>
    </row>
    <row r="5770" spans="1:16" x14ac:dyDescent="0.3">
      <c r="A5770" t="s">
        <v>321</v>
      </c>
      <c r="B5770" s="9" t="s">
        <v>415</v>
      </c>
      <c r="C5770" t="s">
        <v>418</v>
      </c>
      <c r="D5770" t="s">
        <v>84</v>
      </c>
      <c r="E5770" t="s">
        <v>238</v>
      </c>
      <c r="F5770" t="s">
        <v>239</v>
      </c>
      <c r="G5770" t="s">
        <v>271</v>
      </c>
      <c r="H5770" t="s">
        <v>7</v>
      </c>
      <c r="I5770">
        <v>5</v>
      </c>
      <c r="J5770">
        <v>1</v>
      </c>
      <c r="K5770">
        <v>1</v>
      </c>
      <c r="L5770">
        <v>0</v>
      </c>
      <c r="M5770">
        <v>4</v>
      </c>
      <c r="N5770">
        <v>0</v>
      </c>
      <c r="O5770" s="99">
        <f t="shared" si="181"/>
        <v>5</v>
      </c>
      <c r="P5770" s="88">
        <f t="shared" si="182"/>
        <v>0</v>
      </c>
    </row>
    <row r="5771" spans="1:16" x14ac:dyDescent="0.3">
      <c r="A5771" t="s">
        <v>321</v>
      </c>
      <c r="B5771" s="9" t="s">
        <v>415</v>
      </c>
      <c r="C5771" t="s">
        <v>418</v>
      </c>
      <c r="D5771" t="s">
        <v>84</v>
      </c>
      <c r="E5771" t="s">
        <v>238</v>
      </c>
      <c r="F5771" t="s">
        <v>239</v>
      </c>
      <c r="G5771" t="s">
        <v>271</v>
      </c>
      <c r="H5771" t="s">
        <v>6</v>
      </c>
      <c r="I5771">
        <v>7</v>
      </c>
      <c r="J5771">
        <v>4</v>
      </c>
      <c r="K5771">
        <v>1</v>
      </c>
      <c r="L5771">
        <v>3</v>
      </c>
      <c r="M5771">
        <v>3</v>
      </c>
      <c r="N5771">
        <v>0</v>
      </c>
      <c r="O5771" s="99">
        <f t="shared" si="181"/>
        <v>7</v>
      </c>
      <c r="P5771" s="88">
        <f t="shared" si="182"/>
        <v>0</v>
      </c>
    </row>
    <row r="5772" spans="1:16" x14ac:dyDescent="0.3">
      <c r="A5772" t="s">
        <v>321</v>
      </c>
      <c r="B5772" s="9" t="s">
        <v>415</v>
      </c>
      <c r="C5772" t="s">
        <v>418</v>
      </c>
      <c r="D5772" t="s">
        <v>86</v>
      </c>
      <c r="E5772" t="s">
        <v>240</v>
      </c>
      <c r="F5772" t="s">
        <v>239</v>
      </c>
      <c r="G5772" t="s">
        <v>271</v>
      </c>
      <c r="H5772" t="s">
        <v>4</v>
      </c>
      <c r="I5772">
        <v>119</v>
      </c>
      <c r="J5772">
        <v>45</v>
      </c>
      <c r="K5772">
        <v>1</v>
      </c>
      <c r="L5772">
        <v>44</v>
      </c>
      <c r="M5772">
        <v>45</v>
      </c>
      <c r="N5772">
        <v>29</v>
      </c>
      <c r="O5772" s="99">
        <f t="shared" si="181"/>
        <v>119</v>
      </c>
      <c r="P5772" s="88">
        <f t="shared" si="182"/>
        <v>29</v>
      </c>
    </row>
    <row r="5773" spans="1:16" x14ac:dyDescent="0.3">
      <c r="A5773" t="s">
        <v>321</v>
      </c>
      <c r="B5773" s="9" t="s">
        <v>415</v>
      </c>
      <c r="C5773" t="s">
        <v>418</v>
      </c>
      <c r="D5773" t="s">
        <v>86</v>
      </c>
      <c r="E5773" t="s">
        <v>240</v>
      </c>
      <c r="F5773" t="s">
        <v>239</v>
      </c>
      <c r="G5773" t="s">
        <v>271</v>
      </c>
      <c r="H5773" t="s">
        <v>5</v>
      </c>
      <c r="I5773">
        <v>11</v>
      </c>
      <c r="J5773">
        <v>2</v>
      </c>
      <c r="K5773">
        <v>1</v>
      </c>
      <c r="L5773">
        <v>1</v>
      </c>
      <c r="M5773">
        <v>8</v>
      </c>
      <c r="N5773">
        <v>1</v>
      </c>
      <c r="O5773" s="99">
        <f t="shared" si="181"/>
        <v>11</v>
      </c>
      <c r="P5773" s="88">
        <f t="shared" si="182"/>
        <v>1</v>
      </c>
    </row>
    <row r="5774" spans="1:16" x14ac:dyDescent="0.3">
      <c r="A5774" t="s">
        <v>321</v>
      </c>
      <c r="B5774" s="9" t="s">
        <v>415</v>
      </c>
      <c r="C5774" t="s">
        <v>418</v>
      </c>
      <c r="D5774" t="s">
        <v>86</v>
      </c>
      <c r="E5774" t="s">
        <v>240</v>
      </c>
      <c r="F5774" t="s">
        <v>239</v>
      </c>
      <c r="G5774" t="s">
        <v>271</v>
      </c>
      <c r="H5774" t="s">
        <v>7</v>
      </c>
      <c r="I5774">
        <v>2</v>
      </c>
      <c r="J5774">
        <v>1</v>
      </c>
      <c r="K5774">
        <v>0</v>
      </c>
      <c r="L5774">
        <v>1</v>
      </c>
      <c r="M5774">
        <v>0</v>
      </c>
      <c r="N5774">
        <v>1</v>
      </c>
      <c r="O5774" s="99">
        <f t="shared" si="181"/>
        <v>2</v>
      </c>
      <c r="P5774" s="88">
        <f t="shared" si="182"/>
        <v>1</v>
      </c>
    </row>
    <row r="5775" spans="1:16" x14ac:dyDescent="0.3">
      <c r="A5775" t="s">
        <v>321</v>
      </c>
      <c r="B5775" s="9" t="s">
        <v>415</v>
      </c>
      <c r="C5775" t="s">
        <v>418</v>
      </c>
      <c r="D5775" t="s">
        <v>86</v>
      </c>
      <c r="E5775" t="s">
        <v>240</v>
      </c>
      <c r="F5775" t="s">
        <v>239</v>
      </c>
      <c r="G5775" t="s">
        <v>271</v>
      </c>
      <c r="H5775" t="s">
        <v>6</v>
      </c>
      <c r="I5775">
        <v>12</v>
      </c>
      <c r="J5775">
        <v>5</v>
      </c>
      <c r="K5775">
        <v>1</v>
      </c>
      <c r="L5775">
        <v>4</v>
      </c>
      <c r="M5775">
        <v>3</v>
      </c>
      <c r="N5775">
        <v>4</v>
      </c>
      <c r="O5775" s="99">
        <f t="shared" si="181"/>
        <v>12</v>
      </c>
      <c r="P5775" s="88">
        <f t="shared" si="182"/>
        <v>4</v>
      </c>
    </row>
    <row r="5776" spans="1:16" x14ac:dyDescent="0.3">
      <c r="A5776" t="s">
        <v>321</v>
      </c>
      <c r="B5776" s="9" t="s">
        <v>415</v>
      </c>
      <c r="C5776" t="s">
        <v>418</v>
      </c>
      <c r="D5776" t="s">
        <v>88</v>
      </c>
      <c r="E5776" t="s">
        <v>241</v>
      </c>
      <c r="F5776" t="s">
        <v>220</v>
      </c>
      <c r="G5776" t="s">
        <v>271</v>
      </c>
      <c r="H5776" t="s">
        <v>4</v>
      </c>
      <c r="I5776">
        <v>13</v>
      </c>
      <c r="J5776">
        <v>9</v>
      </c>
      <c r="K5776">
        <v>3</v>
      </c>
      <c r="L5776">
        <v>6</v>
      </c>
      <c r="M5776">
        <v>1</v>
      </c>
      <c r="N5776">
        <v>3</v>
      </c>
      <c r="O5776" s="99">
        <f t="shared" si="181"/>
        <v>13</v>
      </c>
      <c r="P5776" s="88">
        <f t="shared" si="182"/>
        <v>3</v>
      </c>
    </row>
    <row r="5777" spans="1:16" x14ac:dyDescent="0.3">
      <c r="A5777" t="s">
        <v>321</v>
      </c>
      <c r="B5777" s="9" t="s">
        <v>415</v>
      </c>
      <c r="C5777" t="s">
        <v>418</v>
      </c>
      <c r="D5777" t="s">
        <v>88</v>
      </c>
      <c r="E5777" t="s">
        <v>241</v>
      </c>
      <c r="F5777" t="s">
        <v>220</v>
      </c>
      <c r="G5777" t="s">
        <v>271</v>
      </c>
      <c r="H5777" t="s">
        <v>5</v>
      </c>
      <c r="I5777">
        <v>7</v>
      </c>
      <c r="J5777">
        <v>1</v>
      </c>
      <c r="K5777">
        <v>0</v>
      </c>
      <c r="L5777">
        <v>1</v>
      </c>
      <c r="M5777">
        <v>6</v>
      </c>
      <c r="N5777">
        <v>0</v>
      </c>
      <c r="O5777" s="99">
        <f t="shared" si="181"/>
        <v>7</v>
      </c>
      <c r="P5777" s="88">
        <f t="shared" si="182"/>
        <v>0</v>
      </c>
    </row>
    <row r="5778" spans="1:16" x14ac:dyDescent="0.3">
      <c r="A5778" t="s">
        <v>321</v>
      </c>
      <c r="B5778" s="9" t="s">
        <v>415</v>
      </c>
      <c r="C5778" t="s">
        <v>418</v>
      </c>
      <c r="D5778" t="s">
        <v>88</v>
      </c>
      <c r="E5778" t="s">
        <v>241</v>
      </c>
      <c r="F5778" t="s">
        <v>220</v>
      </c>
      <c r="G5778" t="s">
        <v>271</v>
      </c>
      <c r="H5778" t="s">
        <v>7</v>
      </c>
      <c r="I5778">
        <v>2</v>
      </c>
      <c r="J5778">
        <v>1</v>
      </c>
      <c r="K5778">
        <v>0</v>
      </c>
      <c r="L5778">
        <v>1</v>
      </c>
      <c r="M5778">
        <v>0</v>
      </c>
      <c r="N5778">
        <v>1</v>
      </c>
      <c r="O5778" s="99">
        <f t="shared" si="181"/>
        <v>2</v>
      </c>
      <c r="P5778" s="88">
        <f t="shared" si="182"/>
        <v>1</v>
      </c>
    </row>
    <row r="5779" spans="1:16" x14ac:dyDescent="0.3">
      <c r="A5779" t="s">
        <v>321</v>
      </c>
      <c r="B5779" s="9" t="s">
        <v>415</v>
      </c>
      <c r="C5779" t="s">
        <v>418</v>
      </c>
      <c r="D5779" t="s">
        <v>90</v>
      </c>
      <c r="E5779" t="s">
        <v>242</v>
      </c>
      <c r="F5779" t="s">
        <v>220</v>
      </c>
      <c r="G5779" t="s">
        <v>272</v>
      </c>
      <c r="H5779" t="s">
        <v>4</v>
      </c>
      <c r="I5779">
        <v>13</v>
      </c>
      <c r="J5779">
        <v>6</v>
      </c>
      <c r="K5779">
        <v>1</v>
      </c>
      <c r="L5779">
        <v>5</v>
      </c>
      <c r="M5779">
        <v>3</v>
      </c>
      <c r="N5779">
        <v>4</v>
      </c>
      <c r="O5779" s="99">
        <f t="shared" si="181"/>
        <v>13</v>
      </c>
      <c r="P5779" s="88">
        <f t="shared" si="182"/>
        <v>4</v>
      </c>
    </row>
    <row r="5780" spans="1:16" x14ac:dyDescent="0.3">
      <c r="A5780" t="s">
        <v>321</v>
      </c>
      <c r="B5780" s="9" t="s">
        <v>415</v>
      </c>
      <c r="C5780" t="s">
        <v>418</v>
      </c>
      <c r="D5780" t="s">
        <v>90</v>
      </c>
      <c r="E5780" t="s">
        <v>242</v>
      </c>
      <c r="F5780" t="s">
        <v>220</v>
      </c>
      <c r="G5780" t="s">
        <v>272</v>
      </c>
      <c r="H5780" t="s">
        <v>5</v>
      </c>
      <c r="I5780">
        <v>11</v>
      </c>
      <c r="J5780">
        <v>7</v>
      </c>
      <c r="K5780">
        <v>0</v>
      </c>
      <c r="L5780">
        <v>7</v>
      </c>
      <c r="M5780">
        <v>2</v>
      </c>
      <c r="N5780">
        <v>2</v>
      </c>
      <c r="O5780" s="99">
        <f t="shared" si="181"/>
        <v>11</v>
      </c>
      <c r="P5780" s="88">
        <f t="shared" si="182"/>
        <v>2</v>
      </c>
    </row>
    <row r="5781" spans="1:16" x14ac:dyDescent="0.3">
      <c r="A5781" t="s">
        <v>321</v>
      </c>
      <c r="B5781" s="9" t="s">
        <v>415</v>
      </c>
      <c r="C5781" t="s">
        <v>418</v>
      </c>
      <c r="D5781" t="s">
        <v>90</v>
      </c>
      <c r="E5781" t="s">
        <v>242</v>
      </c>
      <c r="F5781" t="s">
        <v>220</v>
      </c>
      <c r="G5781" t="s">
        <v>272</v>
      </c>
      <c r="H5781" t="s">
        <v>7</v>
      </c>
      <c r="I5781">
        <v>1</v>
      </c>
      <c r="J5781">
        <v>0</v>
      </c>
      <c r="K5781">
        <v>0</v>
      </c>
      <c r="L5781">
        <v>0</v>
      </c>
      <c r="M5781">
        <v>0</v>
      </c>
      <c r="N5781">
        <v>1</v>
      </c>
      <c r="O5781" s="99">
        <f t="shared" si="181"/>
        <v>1</v>
      </c>
      <c r="P5781" s="88">
        <f t="shared" si="182"/>
        <v>1</v>
      </c>
    </row>
    <row r="5782" spans="1:16" x14ac:dyDescent="0.3">
      <c r="A5782" t="s">
        <v>321</v>
      </c>
      <c r="B5782" s="9" t="s">
        <v>415</v>
      </c>
      <c r="C5782" t="s">
        <v>418</v>
      </c>
      <c r="D5782" t="s">
        <v>92</v>
      </c>
      <c r="E5782" t="s">
        <v>243</v>
      </c>
      <c r="F5782" t="s">
        <v>220</v>
      </c>
      <c r="G5782" t="s">
        <v>271</v>
      </c>
      <c r="H5782" t="s">
        <v>4</v>
      </c>
      <c r="I5782">
        <v>23</v>
      </c>
      <c r="J5782">
        <v>20</v>
      </c>
      <c r="K5782">
        <v>5</v>
      </c>
      <c r="L5782">
        <v>15</v>
      </c>
      <c r="M5782">
        <v>2</v>
      </c>
      <c r="N5782">
        <v>1</v>
      </c>
      <c r="O5782" s="99">
        <f t="shared" si="181"/>
        <v>23</v>
      </c>
      <c r="P5782" s="88">
        <f t="shared" si="182"/>
        <v>1</v>
      </c>
    </row>
    <row r="5783" spans="1:16" x14ac:dyDescent="0.3">
      <c r="A5783" t="s">
        <v>321</v>
      </c>
      <c r="B5783" s="9" t="s">
        <v>415</v>
      </c>
      <c r="C5783" t="s">
        <v>418</v>
      </c>
      <c r="D5783" t="s">
        <v>92</v>
      </c>
      <c r="E5783" t="s">
        <v>243</v>
      </c>
      <c r="F5783" t="s">
        <v>220</v>
      </c>
      <c r="G5783" t="s">
        <v>271</v>
      </c>
      <c r="H5783" t="s">
        <v>5</v>
      </c>
      <c r="I5783">
        <v>6</v>
      </c>
      <c r="J5783">
        <v>5</v>
      </c>
      <c r="K5783">
        <v>1</v>
      </c>
      <c r="L5783">
        <v>4</v>
      </c>
      <c r="M5783">
        <v>1</v>
      </c>
      <c r="N5783">
        <v>0</v>
      </c>
      <c r="O5783" s="99">
        <f t="shared" si="181"/>
        <v>6</v>
      </c>
      <c r="P5783" s="88">
        <f t="shared" si="182"/>
        <v>0</v>
      </c>
    </row>
    <row r="5784" spans="1:16" x14ac:dyDescent="0.3">
      <c r="A5784" t="s">
        <v>321</v>
      </c>
      <c r="B5784" s="9" t="s">
        <v>415</v>
      </c>
      <c r="C5784" t="s">
        <v>418</v>
      </c>
      <c r="D5784" t="s">
        <v>92</v>
      </c>
      <c r="E5784" t="s">
        <v>243</v>
      </c>
      <c r="F5784" t="s">
        <v>220</v>
      </c>
      <c r="G5784" t="s">
        <v>271</v>
      </c>
      <c r="H5784" t="s">
        <v>7</v>
      </c>
      <c r="I5784">
        <v>1</v>
      </c>
      <c r="J5784">
        <v>1</v>
      </c>
      <c r="K5784">
        <v>1</v>
      </c>
      <c r="L5784">
        <v>0</v>
      </c>
      <c r="M5784">
        <v>0</v>
      </c>
      <c r="N5784">
        <v>0</v>
      </c>
      <c r="O5784" s="99">
        <f t="shared" si="181"/>
        <v>1</v>
      </c>
      <c r="P5784" s="88">
        <f t="shared" si="182"/>
        <v>0</v>
      </c>
    </row>
    <row r="5785" spans="1:16" x14ac:dyDescent="0.3">
      <c r="A5785" t="s">
        <v>321</v>
      </c>
      <c r="B5785" s="9" t="s">
        <v>415</v>
      </c>
      <c r="C5785" t="s">
        <v>418</v>
      </c>
      <c r="D5785" t="s">
        <v>92</v>
      </c>
      <c r="E5785" t="s">
        <v>243</v>
      </c>
      <c r="F5785" t="s">
        <v>220</v>
      </c>
      <c r="G5785" t="s">
        <v>271</v>
      </c>
      <c r="H5785" t="s">
        <v>6</v>
      </c>
      <c r="I5785">
        <v>2</v>
      </c>
      <c r="J5785">
        <v>2</v>
      </c>
      <c r="K5785">
        <v>1</v>
      </c>
      <c r="L5785">
        <v>1</v>
      </c>
      <c r="M5785">
        <v>0</v>
      </c>
      <c r="N5785">
        <v>0</v>
      </c>
      <c r="O5785" s="99">
        <f t="shared" si="181"/>
        <v>2</v>
      </c>
      <c r="P5785" s="88">
        <f t="shared" si="182"/>
        <v>0</v>
      </c>
    </row>
    <row r="5786" spans="1:16" x14ac:dyDescent="0.3">
      <c r="A5786" t="s">
        <v>321</v>
      </c>
      <c r="B5786" s="9" t="s">
        <v>415</v>
      </c>
      <c r="C5786" t="s">
        <v>418</v>
      </c>
      <c r="D5786" t="s">
        <v>94</v>
      </c>
      <c r="E5786" t="s">
        <v>244</v>
      </c>
      <c r="F5786" t="s">
        <v>220</v>
      </c>
      <c r="G5786" t="s">
        <v>272</v>
      </c>
      <c r="H5786" t="s">
        <v>4</v>
      </c>
      <c r="I5786">
        <v>38</v>
      </c>
      <c r="J5786">
        <v>13</v>
      </c>
      <c r="K5786">
        <v>2</v>
      </c>
      <c r="L5786">
        <v>11</v>
      </c>
      <c r="M5786">
        <v>5</v>
      </c>
      <c r="N5786">
        <v>20</v>
      </c>
      <c r="O5786" s="99">
        <f t="shared" si="181"/>
        <v>38</v>
      </c>
      <c r="P5786" s="88">
        <f t="shared" si="182"/>
        <v>20</v>
      </c>
    </row>
    <row r="5787" spans="1:16" x14ac:dyDescent="0.3">
      <c r="A5787" t="s">
        <v>321</v>
      </c>
      <c r="B5787" s="9" t="s">
        <v>415</v>
      </c>
      <c r="C5787" t="s">
        <v>418</v>
      </c>
      <c r="D5787" t="s">
        <v>94</v>
      </c>
      <c r="E5787" t="s">
        <v>244</v>
      </c>
      <c r="F5787" t="s">
        <v>220</v>
      </c>
      <c r="G5787" t="s">
        <v>272</v>
      </c>
      <c r="H5787" t="s">
        <v>5</v>
      </c>
      <c r="I5787">
        <v>5</v>
      </c>
      <c r="J5787">
        <v>1</v>
      </c>
      <c r="K5787">
        <v>0</v>
      </c>
      <c r="L5787">
        <v>1</v>
      </c>
      <c r="M5787">
        <v>3</v>
      </c>
      <c r="N5787">
        <v>1</v>
      </c>
      <c r="O5787" s="99">
        <f t="shared" si="181"/>
        <v>5</v>
      </c>
      <c r="P5787" s="88">
        <f t="shared" si="182"/>
        <v>1</v>
      </c>
    </row>
    <row r="5788" spans="1:16" x14ac:dyDescent="0.3">
      <c r="A5788" t="s">
        <v>321</v>
      </c>
      <c r="B5788" s="9" t="s">
        <v>415</v>
      </c>
      <c r="C5788" t="s">
        <v>418</v>
      </c>
      <c r="D5788" t="s">
        <v>94</v>
      </c>
      <c r="E5788" t="s">
        <v>244</v>
      </c>
      <c r="F5788" t="s">
        <v>220</v>
      </c>
      <c r="G5788" t="s">
        <v>272</v>
      </c>
      <c r="H5788" t="s">
        <v>7</v>
      </c>
      <c r="I5788">
        <v>1</v>
      </c>
      <c r="J5788">
        <v>0</v>
      </c>
      <c r="K5788">
        <v>0</v>
      </c>
      <c r="L5788">
        <v>0</v>
      </c>
      <c r="M5788">
        <v>1</v>
      </c>
      <c r="N5788">
        <v>0</v>
      </c>
      <c r="O5788" s="99">
        <f t="shared" si="181"/>
        <v>1</v>
      </c>
      <c r="P5788" s="88">
        <f t="shared" si="182"/>
        <v>0</v>
      </c>
    </row>
    <row r="5789" spans="1:16" x14ac:dyDescent="0.3">
      <c r="A5789" t="s">
        <v>321</v>
      </c>
      <c r="B5789" s="9" t="s">
        <v>415</v>
      </c>
      <c r="C5789" t="s">
        <v>418</v>
      </c>
      <c r="D5789" t="s">
        <v>94</v>
      </c>
      <c r="E5789" t="s">
        <v>244</v>
      </c>
      <c r="F5789" t="s">
        <v>220</v>
      </c>
      <c r="G5789" t="s">
        <v>272</v>
      </c>
      <c r="H5789" t="s">
        <v>6</v>
      </c>
      <c r="I5789">
        <v>3</v>
      </c>
      <c r="J5789">
        <v>0</v>
      </c>
      <c r="K5789">
        <v>0</v>
      </c>
      <c r="L5789">
        <v>0</v>
      </c>
      <c r="M5789">
        <v>0</v>
      </c>
      <c r="N5789">
        <v>3</v>
      </c>
      <c r="O5789" s="99">
        <f t="shared" si="181"/>
        <v>3</v>
      </c>
      <c r="P5789" s="88">
        <f t="shared" si="182"/>
        <v>3</v>
      </c>
    </row>
    <row r="5790" spans="1:16" x14ac:dyDescent="0.3">
      <c r="A5790" t="s">
        <v>321</v>
      </c>
      <c r="B5790" s="9" t="s">
        <v>415</v>
      </c>
      <c r="C5790" t="s">
        <v>418</v>
      </c>
      <c r="D5790" t="s">
        <v>268</v>
      </c>
      <c r="E5790" t="s">
        <v>325</v>
      </c>
      <c r="F5790" t="s">
        <v>220</v>
      </c>
      <c r="G5790" t="s">
        <v>273</v>
      </c>
      <c r="H5790" t="s">
        <v>4</v>
      </c>
      <c r="I5790">
        <v>1</v>
      </c>
      <c r="J5790">
        <v>0</v>
      </c>
      <c r="K5790">
        <v>0</v>
      </c>
      <c r="L5790">
        <v>0</v>
      </c>
      <c r="M5790">
        <v>1</v>
      </c>
      <c r="N5790">
        <v>0</v>
      </c>
      <c r="O5790" s="99">
        <f t="shared" si="181"/>
        <v>1</v>
      </c>
      <c r="P5790" s="88">
        <f t="shared" si="182"/>
        <v>0</v>
      </c>
    </row>
    <row r="5791" spans="1:16" x14ac:dyDescent="0.3">
      <c r="A5791" t="s">
        <v>321</v>
      </c>
      <c r="B5791" s="9" t="s">
        <v>415</v>
      </c>
      <c r="C5791" t="s">
        <v>418</v>
      </c>
      <c r="D5791" t="s">
        <v>100</v>
      </c>
      <c r="E5791" t="s">
        <v>247</v>
      </c>
      <c r="F5791" t="s">
        <v>220</v>
      </c>
      <c r="G5791" t="s">
        <v>272</v>
      </c>
      <c r="H5791" t="s">
        <v>4</v>
      </c>
      <c r="I5791">
        <v>73</v>
      </c>
      <c r="J5791">
        <v>42</v>
      </c>
      <c r="K5791">
        <v>1</v>
      </c>
      <c r="L5791">
        <v>41</v>
      </c>
      <c r="M5791">
        <v>13</v>
      </c>
      <c r="N5791">
        <v>18</v>
      </c>
      <c r="O5791" s="99">
        <f t="shared" si="181"/>
        <v>73</v>
      </c>
      <c r="P5791" s="88">
        <f t="shared" si="182"/>
        <v>18</v>
      </c>
    </row>
    <row r="5792" spans="1:16" x14ac:dyDescent="0.3">
      <c r="A5792" t="s">
        <v>321</v>
      </c>
      <c r="B5792" s="9" t="s">
        <v>415</v>
      </c>
      <c r="C5792" t="s">
        <v>418</v>
      </c>
      <c r="D5792" t="s">
        <v>100</v>
      </c>
      <c r="E5792" t="s">
        <v>247</v>
      </c>
      <c r="F5792" t="s">
        <v>220</v>
      </c>
      <c r="G5792" t="s">
        <v>272</v>
      </c>
      <c r="H5792" t="s">
        <v>5</v>
      </c>
      <c r="I5792">
        <v>5</v>
      </c>
      <c r="J5792">
        <v>4</v>
      </c>
      <c r="K5792">
        <v>0</v>
      </c>
      <c r="L5792">
        <v>4</v>
      </c>
      <c r="M5792">
        <v>1</v>
      </c>
      <c r="N5792">
        <v>0</v>
      </c>
      <c r="O5792" s="99">
        <f t="shared" si="181"/>
        <v>5</v>
      </c>
      <c r="P5792" s="88">
        <f t="shared" si="182"/>
        <v>0</v>
      </c>
    </row>
    <row r="5793" spans="1:16" x14ac:dyDescent="0.3">
      <c r="A5793" t="s">
        <v>321</v>
      </c>
      <c r="B5793" s="9" t="s">
        <v>415</v>
      </c>
      <c r="C5793" t="s">
        <v>418</v>
      </c>
      <c r="D5793" t="s">
        <v>100</v>
      </c>
      <c r="E5793" t="s">
        <v>247</v>
      </c>
      <c r="F5793" t="s">
        <v>220</v>
      </c>
      <c r="G5793" t="s">
        <v>272</v>
      </c>
      <c r="H5793" t="s">
        <v>7</v>
      </c>
      <c r="I5793">
        <v>1</v>
      </c>
      <c r="J5793">
        <v>0</v>
      </c>
      <c r="K5793">
        <v>0</v>
      </c>
      <c r="L5793">
        <v>0</v>
      </c>
      <c r="M5793">
        <v>1</v>
      </c>
      <c r="N5793">
        <v>0</v>
      </c>
      <c r="O5793" s="99">
        <f t="shared" si="181"/>
        <v>1</v>
      </c>
      <c r="P5793" s="88">
        <f t="shared" si="182"/>
        <v>0</v>
      </c>
    </row>
    <row r="5794" spans="1:16" x14ac:dyDescent="0.3">
      <c r="A5794" t="s">
        <v>321</v>
      </c>
      <c r="B5794" s="9" t="s">
        <v>415</v>
      </c>
      <c r="C5794" t="s">
        <v>418</v>
      </c>
      <c r="D5794" t="s">
        <v>100</v>
      </c>
      <c r="E5794" t="s">
        <v>247</v>
      </c>
      <c r="F5794" t="s">
        <v>220</v>
      </c>
      <c r="G5794" t="s">
        <v>272</v>
      </c>
      <c r="H5794" t="s">
        <v>6</v>
      </c>
      <c r="I5794">
        <v>3</v>
      </c>
      <c r="J5794">
        <v>2</v>
      </c>
      <c r="K5794">
        <v>0</v>
      </c>
      <c r="L5794">
        <v>2</v>
      </c>
      <c r="M5794">
        <v>1</v>
      </c>
      <c r="N5794">
        <v>0</v>
      </c>
      <c r="O5794" s="99">
        <f t="shared" si="181"/>
        <v>3</v>
      </c>
      <c r="P5794" s="88">
        <f t="shared" si="182"/>
        <v>0</v>
      </c>
    </row>
    <row r="5795" spans="1:16" x14ac:dyDescent="0.3">
      <c r="A5795" t="s">
        <v>321</v>
      </c>
      <c r="B5795" s="9" t="s">
        <v>415</v>
      </c>
      <c r="C5795" t="s">
        <v>418</v>
      </c>
      <c r="D5795" t="s">
        <v>102</v>
      </c>
      <c r="E5795" t="s">
        <v>248</v>
      </c>
      <c r="F5795" t="s">
        <v>220</v>
      </c>
      <c r="G5795" t="s">
        <v>271</v>
      </c>
      <c r="H5795" t="s">
        <v>4</v>
      </c>
      <c r="I5795">
        <v>103</v>
      </c>
      <c r="J5795">
        <v>36</v>
      </c>
      <c r="K5795">
        <v>5</v>
      </c>
      <c r="L5795">
        <v>31</v>
      </c>
      <c r="M5795">
        <v>27</v>
      </c>
      <c r="N5795">
        <v>40</v>
      </c>
      <c r="O5795" s="99">
        <f t="shared" si="181"/>
        <v>103</v>
      </c>
      <c r="P5795" s="88">
        <f t="shared" si="182"/>
        <v>40</v>
      </c>
    </row>
    <row r="5796" spans="1:16" x14ac:dyDescent="0.3">
      <c r="A5796" t="s">
        <v>321</v>
      </c>
      <c r="B5796" s="9" t="s">
        <v>415</v>
      </c>
      <c r="C5796" t="s">
        <v>418</v>
      </c>
      <c r="D5796" t="s">
        <v>102</v>
      </c>
      <c r="E5796" t="s">
        <v>248</v>
      </c>
      <c r="F5796" t="s">
        <v>220</v>
      </c>
      <c r="G5796" t="s">
        <v>271</v>
      </c>
      <c r="H5796" t="s">
        <v>5</v>
      </c>
      <c r="I5796">
        <v>5</v>
      </c>
      <c r="J5796">
        <v>3</v>
      </c>
      <c r="K5796">
        <v>0</v>
      </c>
      <c r="L5796">
        <v>3</v>
      </c>
      <c r="M5796">
        <v>0</v>
      </c>
      <c r="N5796">
        <v>2</v>
      </c>
      <c r="O5796" s="99">
        <f t="shared" si="181"/>
        <v>5</v>
      </c>
      <c r="P5796" s="88">
        <f t="shared" si="182"/>
        <v>2</v>
      </c>
    </row>
    <row r="5797" spans="1:16" x14ac:dyDescent="0.3">
      <c r="A5797" t="s">
        <v>321</v>
      </c>
      <c r="B5797" s="9" t="s">
        <v>415</v>
      </c>
      <c r="C5797" t="s">
        <v>418</v>
      </c>
      <c r="D5797" t="s">
        <v>102</v>
      </c>
      <c r="E5797" t="s">
        <v>248</v>
      </c>
      <c r="F5797" t="s">
        <v>220</v>
      </c>
      <c r="G5797" t="s">
        <v>271</v>
      </c>
      <c r="H5797" t="s">
        <v>7</v>
      </c>
      <c r="I5797">
        <v>1</v>
      </c>
      <c r="J5797">
        <v>0</v>
      </c>
      <c r="K5797">
        <v>0</v>
      </c>
      <c r="L5797">
        <v>0</v>
      </c>
      <c r="M5797">
        <v>1</v>
      </c>
      <c r="N5797">
        <v>0</v>
      </c>
      <c r="O5797" s="99">
        <f t="shared" si="181"/>
        <v>1</v>
      </c>
      <c r="P5797" s="88">
        <f t="shared" si="182"/>
        <v>0</v>
      </c>
    </row>
    <row r="5798" spans="1:16" x14ac:dyDescent="0.3">
      <c r="A5798" t="s">
        <v>321</v>
      </c>
      <c r="B5798" s="9" t="s">
        <v>415</v>
      </c>
      <c r="C5798" t="s">
        <v>418</v>
      </c>
      <c r="D5798" t="s">
        <v>102</v>
      </c>
      <c r="E5798" t="s">
        <v>248</v>
      </c>
      <c r="F5798" t="s">
        <v>220</v>
      </c>
      <c r="G5798" t="s">
        <v>271</v>
      </c>
      <c r="H5798" t="s">
        <v>6</v>
      </c>
      <c r="I5798">
        <v>4</v>
      </c>
      <c r="J5798">
        <v>1</v>
      </c>
      <c r="K5798">
        <v>0</v>
      </c>
      <c r="L5798">
        <v>1</v>
      </c>
      <c r="M5798">
        <v>1</v>
      </c>
      <c r="N5798">
        <v>2</v>
      </c>
      <c r="O5798" s="99">
        <f t="shared" si="181"/>
        <v>4</v>
      </c>
      <c r="P5798" s="88">
        <f t="shared" si="182"/>
        <v>2</v>
      </c>
    </row>
    <row r="5799" spans="1:16" x14ac:dyDescent="0.3">
      <c r="A5799" t="s">
        <v>321</v>
      </c>
      <c r="B5799" s="9" t="s">
        <v>415</v>
      </c>
      <c r="C5799" t="s">
        <v>418</v>
      </c>
      <c r="D5799" t="s">
        <v>104</v>
      </c>
      <c r="E5799" t="s">
        <v>249</v>
      </c>
      <c r="F5799" t="s">
        <v>220</v>
      </c>
      <c r="G5799" t="s">
        <v>272</v>
      </c>
      <c r="H5799" t="s">
        <v>4</v>
      </c>
      <c r="I5799">
        <v>17</v>
      </c>
      <c r="J5799">
        <v>14</v>
      </c>
      <c r="K5799">
        <v>1</v>
      </c>
      <c r="L5799">
        <v>13</v>
      </c>
      <c r="M5799">
        <v>2</v>
      </c>
      <c r="N5799">
        <v>1</v>
      </c>
      <c r="O5799" s="99">
        <f t="shared" si="181"/>
        <v>17</v>
      </c>
      <c r="P5799" s="88">
        <f t="shared" si="182"/>
        <v>1</v>
      </c>
    </row>
    <row r="5800" spans="1:16" x14ac:dyDescent="0.3">
      <c r="A5800" t="s">
        <v>321</v>
      </c>
      <c r="B5800" s="9" t="s">
        <v>415</v>
      </c>
      <c r="C5800" t="s">
        <v>418</v>
      </c>
      <c r="D5800" t="s">
        <v>104</v>
      </c>
      <c r="E5800" t="s">
        <v>249</v>
      </c>
      <c r="F5800" t="s">
        <v>220</v>
      </c>
      <c r="G5800" t="s">
        <v>272</v>
      </c>
      <c r="H5800" t="s">
        <v>6</v>
      </c>
      <c r="I5800">
        <v>1</v>
      </c>
      <c r="J5800">
        <v>1</v>
      </c>
      <c r="K5800">
        <v>0</v>
      </c>
      <c r="L5800">
        <v>1</v>
      </c>
      <c r="M5800">
        <v>0</v>
      </c>
      <c r="N5800">
        <v>0</v>
      </c>
      <c r="O5800" s="99">
        <f t="shared" si="181"/>
        <v>1</v>
      </c>
      <c r="P5800" s="88">
        <f t="shared" si="182"/>
        <v>0</v>
      </c>
    </row>
    <row r="5801" spans="1:16" x14ac:dyDescent="0.3">
      <c r="A5801" t="s">
        <v>321</v>
      </c>
      <c r="B5801" s="9" t="s">
        <v>415</v>
      </c>
      <c r="C5801" t="s">
        <v>418</v>
      </c>
      <c r="D5801" t="s">
        <v>106</v>
      </c>
      <c r="E5801" t="s">
        <v>250</v>
      </c>
      <c r="F5801" t="s">
        <v>220</v>
      </c>
      <c r="G5801" t="s">
        <v>273</v>
      </c>
      <c r="H5801" t="s">
        <v>4</v>
      </c>
      <c r="I5801">
        <v>15</v>
      </c>
      <c r="J5801">
        <v>3</v>
      </c>
      <c r="K5801">
        <v>1</v>
      </c>
      <c r="L5801">
        <v>2</v>
      </c>
      <c r="M5801">
        <v>5</v>
      </c>
      <c r="N5801">
        <v>7</v>
      </c>
      <c r="O5801" s="99">
        <f t="shared" si="181"/>
        <v>15</v>
      </c>
      <c r="P5801" s="88">
        <f t="shared" si="182"/>
        <v>7</v>
      </c>
    </row>
    <row r="5802" spans="1:16" x14ac:dyDescent="0.3">
      <c r="A5802" t="s">
        <v>321</v>
      </c>
      <c r="B5802" s="9" t="s">
        <v>415</v>
      </c>
      <c r="C5802" t="s">
        <v>418</v>
      </c>
      <c r="D5802" t="s">
        <v>106</v>
      </c>
      <c r="E5802" t="s">
        <v>250</v>
      </c>
      <c r="F5802" t="s">
        <v>220</v>
      </c>
      <c r="G5802" t="s">
        <v>273</v>
      </c>
      <c r="H5802" t="s">
        <v>5</v>
      </c>
      <c r="I5802">
        <v>1</v>
      </c>
      <c r="J5802">
        <v>0</v>
      </c>
      <c r="K5802">
        <v>0</v>
      </c>
      <c r="L5802">
        <v>0</v>
      </c>
      <c r="M5802">
        <v>1</v>
      </c>
      <c r="N5802">
        <v>0</v>
      </c>
      <c r="O5802" s="99">
        <f t="shared" si="181"/>
        <v>1</v>
      </c>
      <c r="P5802" s="88">
        <f t="shared" si="182"/>
        <v>0</v>
      </c>
    </row>
    <row r="5803" spans="1:16" x14ac:dyDescent="0.3">
      <c r="A5803" t="s">
        <v>321</v>
      </c>
      <c r="B5803" s="9" t="s">
        <v>415</v>
      </c>
      <c r="C5803" t="s">
        <v>418</v>
      </c>
      <c r="D5803" t="s">
        <v>106</v>
      </c>
      <c r="E5803" t="s">
        <v>250</v>
      </c>
      <c r="F5803" t="s">
        <v>220</v>
      </c>
      <c r="G5803" t="s">
        <v>273</v>
      </c>
      <c r="H5803" t="s">
        <v>7</v>
      </c>
      <c r="I5803">
        <v>1</v>
      </c>
      <c r="J5803">
        <v>0</v>
      </c>
      <c r="K5803">
        <v>0</v>
      </c>
      <c r="L5803">
        <v>0</v>
      </c>
      <c r="M5803">
        <v>1</v>
      </c>
      <c r="N5803">
        <v>0</v>
      </c>
      <c r="O5803" s="99">
        <f t="shared" si="181"/>
        <v>1</v>
      </c>
      <c r="P5803" s="88">
        <f t="shared" si="182"/>
        <v>0</v>
      </c>
    </row>
    <row r="5804" spans="1:16" x14ac:dyDescent="0.3">
      <c r="A5804" t="s">
        <v>321</v>
      </c>
      <c r="B5804" s="9" t="s">
        <v>415</v>
      </c>
      <c r="C5804" t="s">
        <v>418</v>
      </c>
      <c r="D5804" t="s">
        <v>106</v>
      </c>
      <c r="E5804" t="s">
        <v>250</v>
      </c>
      <c r="F5804" t="s">
        <v>220</v>
      </c>
      <c r="G5804" t="s">
        <v>273</v>
      </c>
      <c r="H5804" t="s">
        <v>6</v>
      </c>
      <c r="I5804">
        <v>1</v>
      </c>
      <c r="J5804">
        <v>0</v>
      </c>
      <c r="K5804">
        <v>0</v>
      </c>
      <c r="L5804">
        <v>0</v>
      </c>
      <c r="M5804">
        <v>1</v>
      </c>
      <c r="N5804">
        <v>0</v>
      </c>
      <c r="O5804" s="99">
        <f t="shared" si="181"/>
        <v>1</v>
      </c>
      <c r="P5804" s="88">
        <f t="shared" si="182"/>
        <v>0</v>
      </c>
    </row>
    <row r="5805" spans="1:16" x14ac:dyDescent="0.3">
      <c r="A5805" t="s">
        <v>321</v>
      </c>
      <c r="B5805" s="9" t="s">
        <v>415</v>
      </c>
      <c r="C5805" t="s">
        <v>418</v>
      </c>
      <c r="D5805" t="s">
        <v>108</v>
      </c>
      <c r="E5805" t="s">
        <v>251</v>
      </c>
      <c r="F5805" t="s">
        <v>239</v>
      </c>
      <c r="G5805" t="s">
        <v>271</v>
      </c>
      <c r="H5805" t="s">
        <v>4</v>
      </c>
      <c r="I5805">
        <v>38</v>
      </c>
      <c r="J5805">
        <v>19</v>
      </c>
      <c r="K5805">
        <v>2</v>
      </c>
      <c r="L5805">
        <v>17</v>
      </c>
      <c r="M5805">
        <v>7</v>
      </c>
      <c r="N5805">
        <v>12</v>
      </c>
      <c r="O5805" s="99">
        <f t="shared" si="181"/>
        <v>38</v>
      </c>
      <c r="P5805" s="88">
        <f t="shared" si="182"/>
        <v>12</v>
      </c>
    </row>
    <row r="5806" spans="1:16" x14ac:dyDescent="0.3">
      <c r="A5806" t="s">
        <v>321</v>
      </c>
      <c r="B5806" s="9" t="s">
        <v>415</v>
      </c>
      <c r="C5806" t="s">
        <v>418</v>
      </c>
      <c r="D5806" t="s">
        <v>108</v>
      </c>
      <c r="E5806" t="s">
        <v>251</v>
      </c>
      <c r="F5806" t="s">
        <v>239</v>
      </c>
      <c r="G5806" t="s">
        <v>271</v>
      </c>
      <c r="H5806" t="s">
        <v>5</v>
      </c>
      <c r="I5806">
        <v>7</v>
      </c>
      <c r="J5806">
        <v>2</v>
      </c>
      <c r="K5806">
        <v>0</v>
      </c>
      <c r="L5806">
        <v>2</v>
      </c>
      <c r="M5806">
        <v>5</v>
      </c>
      <c r="N5806">
        <v>0</v>
      </c>
      <c r="O5806" s="99">
        <f t="shared" si="181"/>
        <v>7</v>
      </c>
      <c r="P5806" s="88">
        <f t="shared" si="182"/>
        <v>0</v>
      </c>
    </row>
    <row r="5807" spans="1:16" x14ac:dyDescent="0.3">
      <c r="A5807" t="s">
        <v>321</v>
      </c>
      <c r="B5807" s="9" t="s">
        <v>415</v>
      </c>
      <c r="C5807" t="s">
        <v>418</v>
      </c>
      <c r="D5807" t="s">
        <v>108</v>
      </c>
      <c r="E5807" t="s">
        <v>251</v>
      </c>
      <c r="F5807" t="s">
        <v>239</v>
      </c>
      <c r="G5807" t="s">
        <v>271</v>
      </c>
      <c r="H5807" t="s">
        <v>7</v>
      </c>
      <c r="I5807">
        <v>1</v>
      </c>
      <c r="J5807">
        <v>1</v>
      </c>
      <c r="K5807">
        <v>0</v>
      </c>
      <c r="L5807">
        <v>1</v>
      </c>
      <c r="M5807">
        <v>0</v>
      </c>
      <c r="N5807">
        <v>0</v>
      </c>
      <c r="O5807" s="99">
        <f t="shared" si="181"/>
        <v>1</v>
      </c>
      <c r="P5807" s="88">
        <f t="shared" si="182"/>
        <v>0</v>
      </c>
    </row>
    <row r="5808" spans="1:16" x14ac:dyDescent="0.3">
      <c r="A5808" t="s">
        <v>321</v>
      </c>
      <c r="B5808" s="9" t="s">
        <v>415</v>
      </c>
      <c r="C5808" t="s">
        <v>418</v>
      </c>
      <c r="D5808" t="s">
        <v>108</v>
      </c>
      <c r="E5808" t="s">
        <v>251</v>
      </c>
      <c r="F5808" t="s">
        <v>239</v>
      </c>
      <c r="G5808" t="s">
        <v>271</v>
      </c>
      <c r="H5808" t="s">
        <v>6</v>
      </c>
      <c r="I5808">
        <v>1</v>
      </c>
      <c r="J5808">
        <v>1</v>
      </c>
      <c r="K5808">
        <v>0</v>
      </c>
      <c r="L5808">
        <v>1</v>
      </c>
      <c r="M5808">
        <v>0</v>
      </c>
      <c r="N5808">
        <v>0</v>
      </c>
      <c r="O5808" s="99">
        <f t="shared" si="181"/>
        <v>1</v>
      </c>
      <c r="P5808" s="88">
        <f t="shared" si="182"/>
        <v>0</v>
      </c>
    </row>
    <row r="5809" spans="1:16" x14ac:dyDescent="0.3">
      <c r="A5809" t="s">
        <v>321</v>
      </c>
      <c r="B5809" s="9" t="s">
        <v>415</v>
      </c>
      <c r="C5809" t="s">
        <v>418</v>
      </c>
      <c r="D5809" t="s">
        <v>110</v>
      </c>
      <c r="E5809" t="s">
        <v>252</v>
      </c>
      <c r="F5809" t="s">
        <v>220</v>
      </c>
      <c r="G5809" t="s">
        <v>273</v>
      </c>
      <c r="H5809" t="s">
        <v>4</v>
      </c>
      <c r="I5809">
        <v>18</v>
      </c>
      <c r="J5809">
        <v>11</v>
      </c>
      <c r="K5809">
        <v>5</v>
      </c>
      <c r="L5809">
        <v>6</v>
      </c>
      <c r="M5809">
        <v>7</v>
      </c>
      <c r="N5809">
        <v>0</v>
      </c>
      <c r="O5809" s="99">
        <f t="shared" si="181"/>
        <v>18</v>
      </c>
      <c r="P5809" s="88">
        <f t="shared" si="182"/>
        <v>0</v>
      </c>
    </row>
    <row r="5810" spans="1:16" x14ac:dyDescent="0.3">
      <c r="A5810" t="s">
        <v>321</v>
      </c>
      <c r="B5810" s="9" t="s">
        <v>415</v>
      </c>
      <c r="C5810" t="s">
        <v>418</v>
      </c>
      <c r="D5810" t="s">
        <v>110</v>
      </c>
      <c r="E5810" t="s">
        <v>252</v>
      </c>
      <c r="F5810" t="s">
        <v>220</v>
      </c>
      <c r="G5810" t="s">
        <v>273</v>
      </c>
      <c r="H5810" t="s">
        <v>5</v>
      </c>
      <c r="I5810">
        <v>2</v>
      </c>
      <c r="J5810">
        <v>1</v>
      </c>
      <c r="K5810">
        <v>0</v>
      </c>
      <c r="L5810">
        <v>1</v>
      </c>
      <c r="M5810">
        <v>1</v>
      </c>
      <c r="N5810">
        <v>0</v>
      </c>
      <c r="O5810" s="99">
        <f t="shared" si="181"/>
        <v>2</v>
      </c>
      <c r="P5810" s="88">
        <f t="shared" si="182"/>
        <v>0</v>
      </c>
    </row>
    <row r="5811" spans="1:16" x14ac:dyDescent="0.3">
      <c r="A5811" t="s">
        <v>321</v>
      </c>
      <c r="B5811" s="9" t="s">
        <v>415</v>
      </c>
      <c r="C5811" t="s">
        <v>418</v>
      </c>
      <c r="D5811" t="s">
        <v>110</v>
      </c>
      <c r="E5811" t="s">
        <v>252</v>
      </c>
      <c r="F5811" t="s">
        <v>220</v>
      </c>
      <c r="G5811" t="s">
        <v>273</v>
      </c>
      <c r="H5811" t="s">
        <v>7</v>
      </c>
      <c r="I5811">
        <v>1</v>
      </c>
      <c r="J5811">
        <v>1</v>
      </c>
      <c r="K5811">
        <v>1</v>
      </c>
      <c r="L5811">
        <v>0</v>
      </c>
      <c r="M5811">
        <v>0</v>
      </c>
      <c r="N5811">
        <v>0</v>
      </c>
      <c r="O5811" s="99">
        <f t="shared" si="181"/>
        <v>1</v>
      </c>
      <c r="P5811" s="88">
        <f t="shared" si="182"/>
        <v>0</v>
      </c>
    </row>
    <row r="5812" spans="1:16" x14ac:dyDescent="0.3">
      <c r="A5812" t="s">
        <v>321</v>
      </c>
      <c r="B5812" s="9" t="s">
        <v>415</v>
      </c>
      <c r="C5812" t="s">
        <v>418</v>
      </c>
      <c r="D5812" t="s">
        <v>110</v>
      </c>
      <c r="E5812" t="s">
        <v>252</v>
      </c>
      <c r="F5812" t="s">
        <v>220</v>
      </c>
      <c r="G5812" t="s">
        <v>273</v>
      </c>
      <c r="H5812" t="s">
        <v>6</v>
      </c>
      <c r="I5812">
        <v>2</v>
      </c>
      <c r="J5812">
        <v>1</v>
      </c>
      <c r="K5812">
        <v>1</v>
      </c>
      <c r="L5812">
        <v>0</v>
      </c>
      <c r="M5812">
        <v>1</v>
      </c>
      <c r="N5812">
        <v>0</v>
      </c>
      <c r="O5812" s="99">
        <f t="shared" si="181"/>
        <v>2</v>
      </c>
      <c r="P5812" s="88">
        <f t="shared" si="182"/>
        <v>0</v>
      </c>
    </row>
    <row r="5813" spans="1:16" x14ac:dyDescent="0.3">
      <c r="A5813" t="s">
        <v>321</v>
      </c>
      <c r="B5813" s="9" t="s">
        <v>415</v>
      </c>
      <c r="C5813" t="s">
        <v>418</v>
      </c>
      <c r="D5813" t="s">
        <v>112</v>
      </c>
      <c r="E5813" t="s">
        <v>253</v>
      </c>
      <c r="F5813" t="s">
        <v>220</v>
      </c>
      <c r="G5813" t="s">
        <v>273</v>
      </c>
      <c r="H5813" t="s">
        <v>4</v>
      </c>
      <c r="I5813">
        <v>6</v>
      </c>
      <c r="J5813">
        <v>1</v>
      </c>
      <c r="K5813">
        <v>0</v>
      </c>
      <c r="L5813">
        <v>1</v>
      </c>
      <c r="M5813">
        <v>4</v>
      </c>
      <c r="N5813">
        <v>1</v>
      </c>
      <c r="O5813" s="99">
        <f t="shared" si="181"/>
        <v>6</v>
      </c>
      <c r="P5813" s="88">
        <f t="shared" si="182"/>
        <v>1</v>
      </c>
    </row>
    <row r="5814" spans="1:16" x14ac:dyDescent="0.3">
      <c r="A5814" t="s">
        <v>321</v>
      </c>
      <c r="B5814" s="9" t="s">
        <v>415</v>
      </c>
      <c r="C5814" t="s">
        <v>418</v>
      </c>
      <c r="D5814" t="s">
        <v>112</v>
      </c>
      <c r="E5814" t="s">
        <v>253</v>
      </c>
      <c r="F5814" t="s">
        <v>220</v>
      </c>
      <c r="G5814" t="s">
        <v>273</v>
      </c>
      <c r="H5814" t="s">
        <v>5</v>
      </c>
      <c r="I5814">
        <v>2</v>
      </c>
      <c r="J5814">
        <v>2</v>
      </c>
      <c r="K5814">
        <v>1</v>
      </c>
      <c r="L5814">
        <v>1</v>
      </c>
      <c r="M5814">
        <v>0</v>
      </c>
      <c r="N5814">
        <v>0</v>
      </c>
      <c r="O5814" s="99">
        <f t="shared" si="181"/>
        <v>2</v>
      </c>
      <c r="P5814" s="88">
        <f t="shared" si="182"/>
        <v>0</v>
      </c>
    </row>
    <row r="5815" spans="1:16" x14ac:dyDescent="0.3">
      <c r="A5815" t="s">
        <v>321</v>
      </c>
      <c r="B5815" s="9" t="s">
        <v>415</v>
      </c>
      <c r="C5815" t="s">
        <v>418</v>
      </c>
      <c r="D5815" t="s">
        <v>112</v>
      </c>
      <c r="E5815" t="s">
        <v>253</v>
      </c>
      <c r="F5815" t="s">
        <v>220</v>
      </c>
      <c r="G5815" t="s">
        <v>273</v>
      </c>
      <c r="H5815" t="s">
        <v>6</v>
      </c>
      <c r="I5815">
        <v>2</v>
      </c>
      <c r="J5815">
        <v>1</v>
      </c>
      <c r="K5815">
        <v>0</v>
      </c>
      <c r="L5815">
        <v>1</v>
      </c>
      <c r="M5815">
        <v>1</v>
      </c>
      <c r="N5815">
        <v>0</v>
      </c>
      <c r="O5815" s="99">
        <f t="shared" si="181"/>
        <v>2</v>
      </c>
      <c r="P5815" s="88">
        <f t="shared" si="182"/>
        <v>0</v>
      </c>
    </row>
    <row r="5816" spans="1:16" x14ac:dyDescent="0.3">
      <c r="A5816" t="s">
        <v>321</v>
      </c>
      <c r="B5816" s="9" t="s">
        <v>415</v>
      </c>
      <c r="C5816" t="s">
        <v>418</v>
      </c>
      <c r="D5816" t="s">
        <v>114</v>
      </c>
      <c r="E5816" t="s">
        <v>254</v>
      </c>
      <c r="F5816" t="s">
        <v>220</v>
      </c>
      <c r="G5816" t="s">
        <v>272</v>
      </c>
      <c r="H5816" t="s">
        <v>4</v>
      </c>
      <c r="I5816">
        <v>10</v>
      </c>
      <c r="J5816">
        <v>6</v>
      </c>
      <c r="K5816">
        <v>3</v>
      </c>
      <c r="L5816">
        <v>3</v>
      </c>
      <c r="M5816">
        <v>2</v>
      </c>
      <c r="N5816">
        <v>2</v>
      </c>
      <c r="O5816" s="99">
        <f t="shared" si="181"/>
        <v>10</v>
      </c>
      <c r="P5816" s="88">
        <f t="shared" si="182"/>
        <v>2</v>
      </c>
    </row>
    <row r="5817" spans="1:16" x14ac:dyDescent="0.3">
      <c r="A5817" t="s">
        <v>321</v>
      </c>
      <c r="B5817" s="9" t="s">
        <v>415</v>
      </c>
      <c r="C5817" t="s">
        <v>418</v>
      </c>
      <c r="D5817" t="s">
        <v>114</v>
      </c>
      <c r="E5817" t="s">
        <v>254</v>
      </c>
      <c r="F5817" t="s">
        <v>220</v>
      </c>
      <c r="G5817" t="s">
        <v>272</v>
      </c>
      <c r="H5817" t="s">
        <v>5</v>
      </c>
      <c r="I5817">
        <v>1</v>
      </c>
      <c r="J5817">
        <v>1</v>
      </c>
      <c r="K5817">
        <v>0</v>
      </c>
      <c r="L5817">
        <v>1</v>
      </c>
      <c r="M5817">
        <v>0</v>
      </c>
      <c r="N5817">
        <v>0</v>
      </c>
      <c r="O5817" s="99">
        <f t="shared" si="181"/>
        <v>1</v>
      </c>
      <c r="P5817" s="88">
        <f t="shared" si="182"/>
        <v>0</v>
      </c>
    </row>
    <row r="5818" spans="1:16" x14ac:dyDescent="0.3">
      <c r="A5818" t="s">
        <v>321</v>
      </c>
      <c r="B5818" s="9" t="s">
        <v>415</v>
      </c>
      <c r="C5818" t="s">
        <v>418</v>
      </c>
      <c r="D5818" t="s">
        <v>114</v>
      </c>
      <c r="E5818" t="s">
        <v>254</v>
      </c>
      <c r="F5818" t="s">
        <v>220</v>
      </c>
      <c r="G5818" t="s">
        <v>272</v>
      </c>
      <c r="H5818" t="s">
        <v>6</v>
      </c>
      <c r="I5818">
        <v>1</v>
      </c>
      <c r="J5818">
        <v>1</v>
      </c>
      <c r="K5818">
        <v>0</v>
      </c>
      <c r="L5818">
        <v>1</v>
      </c>
      <c r="M5818">
        <v>0</v>
      </c>
      <c r="N5818">
        <v>0</v>
      </c>
      <c r="O5818" s="99">
        <f t="shared" si="181"/>
        <v>1</v>
      </c>
      <c r="P5818" s="88">
        <f t="shared" si="182"/>
        <v>0</v>
      </c>
    </row>
    <row r="5819" spans="1:16" x14ac:dyDescent="0.3">
      <c r="A5819" t="s">
        <v>321</v>
      </c>
      <c r="B5819" s="9" t="s">
        <v>415</v>
      </c>
      <c r="C5819" t="s">
        <v>418</v>
      </c>
      <c r="D5819" t="s">
        <v>116</v>
      </c>
      <c r="E5819" t="s">
        <v>255</v>
      </c>
      <c r="F5819" t="s">
        <v>220</v>
      </c>
      <c r="G5819" t="s">
        <v>273</v>
      </c>
      <c r="H5819" t="s">
        <v>4</v>
      </c>
      <c r="I5819">
        <v>5</v>
      </c>
      <c r="J5819">
        <v>2</v>
      </c>
      <c r="K5819">
        <v>1</v>
      </c>
      <c r="L5819">
        <v>1</v>
      </c>
      <c r="M5819">
        <v>3</v>
      </c>
      <c r="N5819">
        <v>0</v>
      </c>
      <c r="O5819" s="99">
        <f t="shared" si="181"/>
        <v>5</v>
      </c>
      <c r="P5819" s="88">
        <f t="shared" si="182"/>
        <v>0</v>
      </c>
    </row>
    <row r="5820" spans="1:16" x14ac:dyDescent="0.3">
      <c r="A5820" t="s">
        <v>321</v>
      </c>
      <c r="B5820" s="9" t="s">
        <v>415</v>
      </c>
      <c r="C5820" t="s">
        <v>418</v>
      </c>
      <c r="D5820" t="s">
        <v>116</v>
      </c>
      <c r="E5820" t="s">
        <v>255</v>
      </c>
      <c r="F5820" t="s">
        <v>220</v>
      </c>
      <c r="G5820" t="s">
        <v>273</v>
      </c>
      <c r="H5820" t="s">
        <v>5</v>
      </c>
      <c r="I5820">
        <v>1</v>
      </c>
      <c r="J5820">
        <v>1</v>
      </c>
      <c r="K5820">
        <v>0</v>
      </c>
      <c r="L5820">
        <v>1</v>
      </c>
      <c r="M5820">
        <v>0</v>
      </c>
      <c r="N5820">
        <v>0</v>
      </c>
      <c r="O5820" s="99">
        <f t="shared" si="181"/>
        <v>1</v>
      </c>
      <c r="P5820" s="88">
        <f t="shared" si="182"/>
        <v>0</v>
      </c>
    </row>
    <row r="5821" spans="1:16" x14ac:dyDescent="0.3">
      <c r="A5821" t="s">
        <v>321</v>
      </c>
      <c r="B5821" s="9" t="s">
        <v>415</v>
      </c>
      <c r="C5821" t="s">
        <v>418</v>
      </c>
      <c r="D5821" t="s">
        <v>118</v>
      </c>
      <c r="E5821" t="s">
        <v>256</v>
      </c>
      <c r="F5821" t="s">
        <v>220</v>
      </c>
      <c r="G5821" t="s">
        <v>271</v>
      </c>
      <c r="H5821" t="s">
        <v>4</v>
      </c>
      <c r="I5821">
        <v>22</v>
      </c>
      <c r="J5821">
        <v>19</v>
      </c>
      <c r="K5821">
        <v>2</v>
      </c>
      <c r="L5821">
        <v>17</v>
      </c>
      <c r="M5821">
        <v>3</v>
      </c>
      <c r="N5821">
        <v>0</v>
      </c>
      <c r="O5821" s="99">
        <f t="shared" si="181"/>
        <v>22</v>
      </c>
      <c r="P5821" s="88">
        <f t="shared" si="182"/>
        <v>0</v>
      </c>
    </row>
    <row r="5822" spans="1:16" x14ac:dyDescent="0.3">
      <c r="A5822" t="s">
        <v>321</v>
      </c>
      <c r="B5822" s="9" t="s">
        <v>415</v>
      </c>
      <c r="C5822" t="s">
        <v>418</v>
      </c>
      <c r="D5822" t="s">
        <v>118</v>
      </c>
      <c r="E5822" t="s">
        <v>256</v>
      </c>
      <c r="F5822" t="s">
        <v>220</v>
      </c>
      <c r="G5822" t="s">
        <v>271</v>
      </c>
      <c r="H5822" t="s">
        <v>5</v>
      </c>
      <c r="I5822">
        <v>3</v>
      </c>
      <c r="J5822">
        <v>2</v>
      </c>
      <c r="K5822">
        <v>0</v>
      </c>
      <c r="L5822">
        <v>2</v>
      </c>
      <c r="M5822">
        <v>1</v>
      </c>
      <c r="N5822">
        <v>0</v>
      </c>
      <c r="O5822" s="99">
        <f t="shared" si="181"/>
        <v>3</v>
      </c>
      <c r="P5822" s="88">
        <f t="shared" si="182"/>
        <v>0</v>
      </c>
    </row>
    <row r="5823" spans="1:16" x14ac:dyDescent="0.3">
      <c r="A5823" t="s">
        <v>321</v>
      </c>
      <c r="B5823" s="9" t="s">
        <v>415</v>
      </c>
      <c r="C5823" t="s">
        <v>418</v>
      </c>
      <c r="D5823" t="s">
        <v>118</v>
      </c>
      <c r="E5823" t="s">
        <v>256</v>
      </c>
      <c r="F5823" t="s">
        <v>220</v>
      </c>
      <c r="G5823" t="s">
        <v>271</v>
      </c>
      <c r="H5823" t="s">
        <v>7</v>
      </c>
      <c r="I5823">
        <v>1</v>
      </c>
      <c r="J5823">
        <v>1</v>
      </c>
      <c r="K5823">
        <v>0</v>
      </c>
      <c r="L5823">
        <v>1</v>
      </c>
      <c r="M5823">
        <v>0</v>
      </c>
      <c r="N5823">
        <v>0</v>
      </c>
      <c r="O5823" s="99">
        <f t="shared" si="181"/>
        <v>1</v>
      </c>
      <c r="P5823" s="88">
        <f t="shared" si="182"/>
        <v>0</v>
      </c>
    </row>
    <row r="5824" spans="1:16" x14ac:dyDescent="0.3">
      <c r="A5824" t="s">
        <v>321</v>
      </c>
      <c r="B5824" s="9" t="s">
        <v>415</v>
      </c>
      <c r="C5824" t="s">
        <v>418</v>
      </c>
      <c r="D5824" t="s">
        <v>120</v>
      </c>
      <c r="E5824" t="s">
        <v>257</v>
      </c>
      <c r="F5824" t="s">
        <v>220</v>
      </c>
      <c r="G5824" t="s">
        <v>273</v>
      </c>
      <c r="H5824" t="s">
        <v>4</v>
      </c>
      <c r="I5824">
        <v>9</v>
      </c>
      <c r="J5824">
        <v>3</v>
      </c>
      <c r="K5824">
        <v>1</v>
      </c>
      <c r="L5824">
        <v>2</v>
      </c>
      <c r="M5824">
        <v>6</v>
      </c>
      <c r="N5824">
        <v>0</v>
      </c>
      <c r="O5824" s="99">
        <f t="shared" si="181"/>
        <v>9</v>
      </c>
      <c r="P5824" s="88">
        <f t="shared" si="182"/>
        <v>0</v>
      </c>
    </row>
    <row r="5825" spans="1:16" x14ac:dyDescent="0.3">
      <c r="A5825" t="s">
        <v>321</v>
      </c>
      <c r="B5825" s="9" t="s">
        <v>415</v>
      </c>
      <c r="C5825" t="s">
        <v>418</v>
      </c>
      <c r="D5825" t="s">
        <v>120</v>
      </c>
      <c r="E5825" t="s">
        <v>257</v>
      </c>
      <c r="F5825" t="s">
        <v>220</v>
      </c>
      <c r="G5825" t="s">
        <v>273</v>
      </c>
      <c r="H5825" t="s">
        <v>5</v>
      </c>
      <c r="I5825">
        <v>2</v>
      </c>
      <c r="J5825">
        <v>0</v>
      </c>
      <c r="K5825">
        <v>0</v>
      </c>
      <c r="L5825">
        <v>0</v>
      </c>
      <c r="M5825">
        <v>1</v>
      </c>
      <c r="N5825">
        <v>1</v>
      </c>
      <c r="O5825" s="99">
        <f t="shared" si="181"/>
        <v>2</v>
      </c>
      <c r="P5825" s="88">
        <f t="shared" si="182"/>
        <v>1</v>
      </c>
    </row>
    <row r="5826" spans="1:16" x14ac:dyDescent="0.3">
      <c r="A5826" t="s">
        <v>321</v>
      </c>
      <c r="B5826" s="9" t="s">
        <v>415</v>
      </c>
      <c r="C5826" t="s">
        <v>418</v>
      </c>
      <c r="D5826" t="s">
        <v>120</v>
      </c>
      <c r="E5826" t="s">
        <v>257</v>
      </c>
      <c r="F5826" t="s">
        <v>220</v>
      </c>
      <c r="G5826" t="s">
        <v>273</v>
      </c>
      <c r="H5826" t="s">
        <v>6</v>
      </c>
      <c r="I5826">
        <v>2</v>
      </c>
      <c r="J5826">
        <v>1</v>
      </c>
      <c r="K5826">
        <v>0</v>
      </c>
      <c r="L5826">
        <v>1</v>
      </c>
      <c r="M5826">
        <v>1</v>
      </c>
      <c r="N5826">
        <v>0</v>
      </c>
      <c r="O5826" s="99">
        <f t="shared" si="181"/>
        <v>2</v>
      </c>
      <c r="P5826" s="88">
        <f t="shared" si="182"/>
        <v>0</v>
      </c>
    </row>
    <row r="5827" spans="1:16" x14ac:dyDescent="0.3">
      <c r="A5827" t="s">
        <v>321</v>
      </c>
      <c r="B5827" s="9" t="s">
        <v>415</v>
      </c>
      <c r="C5827" t="s">
        <v>418</v>
      </c>
      <c r="D5827" t="s">
        <v>122</v>
      </c>
      <c r="E5827" t="s">
        <v>258</v>
      </c>
      <c r="F5827" t="s">
        <v>220</v>
      </c>
      <c r="G5827" t="s">
        <v>273</v>
      </c>
      <c r="H5827" t="s">
        <v>4</v>
      </c>
      <c r="I5827">
        <v>4</v>
      </c>
      <c r="J5827">
        <v>0</v>
      </c>
      <c r="K5827">
        <v>0</v>
      </c>
      <c r="L5827">
        <v>0</v>
      </c>
      <c r="M5827">
        <v>4</v>
      </c>
      <c r="N5827">
        <v>0</v>
      </c>
      <c r="O5827" s="99">
        <f t="shared" ref="O5827:O5890" si="183">IF($I$1=$O$1,I5827,IF($J$1=$O$1,J5827,IF($K$1=$O$1,K5827,IF($L$1=$O$1,L5827,IF($M$1=$O$1,M5827,IF($N$1=$O$1,N5827,"x"))))))</f>
        <v>4</v>
      </c>
      <c r="P5827" s="88">
        <f t="shared" ref="P5827:P5890" si="184">IF($I$1=$P$1,I5827,IF($J$1=$P$1,J5827,IF($K$1=$P$1,K5827,IF($L$1=$P$1,L5827,IF($M$1=$P$1,M5827,IF($N$1=$P$1,N5827,"x"))))))</f>
        <v>0</v>
      </c>
    </row>
    <row r="5828" spans="1:16" x14ac:dyDescent="0.3">
      <c r="A5828" t="s">
        <v>321</v>
      </c>
      <c r="B5828" s="9" t="s">
        <v>415</v>
      </c>
      <c r="C5828" t="s">
        <v>418</v>
      </c>
      <c r="D5828" t="s">
        <v>122</v>
      </c>
      <c r="E5828" t="s">
        <v>258</v>
      </c>
      <c r="F5828" t="s">
        <v>220</v>
      </c>
      <c r="G5828" t="s">
        <v>273</v>
      </c>
      <c r="H5828" t="s">
        <v>5</v>
      </c>
      <c r="I5828">
        <v>6</v>
      </c>
      <c r="J5828">
        <v>1</v>
      </c>
      <c r="K5828">
        <v>0</v>
      </c>
      <c r="L5828">
        <v>1</v>
      </c>
      <c r="M5828">
        <v>5</v>
      </c>
      <c r="N5828">
        <v>0</v>
      </c>
      <c r="O5828" s="99">
        <f t="shared" si="183"/>
        <v>6</v>
      </c>
      <c r="P5828" s="88">
        <f t="shared" si="184"/>
        <v>0</v>
      </c>
    </row>
    <row r="5829" spans="1:16" x14ac:dyDescent="0.3">
      <c r="A5829" t="s">
        <v>321</v>
      </c>
      <c r="B5829" s="9" t="s">
        <v>415</v>
      </c>
      <c r="C5829" t="s">
        <v>418</v>
      </c>
      <c r="D5829" t="s">
        <v>124</v>
      </c>
      <c r="E5829" t="s">
        <v>259</v>
      </c>
      <c r="F5829" t="s">
        <v>239</v>
      </c>
      <c r="G5829" t="s">
        <v>271</v>
      </c>
      <c r="H5829" t="s">
        <v>4</v>
      </c>
      <c r="I5829">
        <v>35</v>
      </c>
      <c r="J5829">
        <v>15</v>
      </c>
      <c r="K5829">
        <v>0</v>
      </c>
      <c r="L5829">
        <v>15</v>
      </c>
      <c r="M5829">
        <v>6</v>
      </c>
      <c r="N5829">
        <v>14</v>
      </c>
      <c r="O5829" s="99">
        <f t="shared" si="183"/>
        <v>35</v>
      </c>
      <c r="P5829" s="88">
        <f t="shared" si="184"/>
        <v>14</v>
      </c>
    </row>
    <row r="5830" spans="1:16" x14ac:dyDescent="0.3">
      <c r="A5830" t="s">
        <v>321</v>
      </c>
      <c r="B5830" s="9" t="s">
        <v>415</v>
      </c>
      <c r="C5830" t="s">
        <v>418</v>
      </c>
      <c r="D5830" t="s">
        <v>124</v>
      </c>
      <c r="E5830" t="s">
        <v>259</v>
      </c>
      <c r="F5830" t="s">
        <v>239</v>
      </c>
      <c r="G5830" t="s">
        <v>271</v>
      </c>
      <c r="H5830" t="s">
        <v>5</v>
      </c>
      <c r="I5830">
        <v>4</v>
      </c>
      <c r="J5830">
        <v>1</v>
      </c>
      <c r="K5830">
        <v>1</v>
      </c>
      <c r="L5830">
        <v>0</v>
      </c>
      <c r="M5830">
        <v>3</v>
      </c>
      <c r="N5830">
        <v>0</v>
      </c>
      <c r="O5830" s="99">
        <f t="shared" si="183"/>
        <v>4</v>
      </c>
      <c r="P5830" s="88">
        <f t="shared" si="184"/>
        <v>0</v>
      </c>
    </row>
    <row r="5831" spans="1:16" x14ac:dyDescent="0.3">
      <c r="A5831" t="s">
        <v>321</v>
      </c>
      <c r="B5831" s="9" t="s">
        <v>415</v>
      </c>
      <c r="C5831" t="s">
        <v>418</v>
      </c>
      <c r="D5831" t="s">
        <v>124</v>
      </c>
      <c r="E5831" t="s">
        <v>259</v>
      </c>
      <c r="F5831" t="s">
        <v>239</v>
      </c>
      <c r="G5831" t="s">
        <v>271</v>
      </c>
      <c r="H5831" t="s">
        <v>7</v>
      </c>
      <c r="I5831">
        <v>2</v>
      </c>
      <c r="J5831">
        <v>0</v>
      </c>
      <c r="K5831">
        <v>0</v>
      </c>
      <c r="L5831">
        <v>0</v>
      </c>
      <c r="M5831">
        <v>1</v>
      </c>
      <c r="N5831">
        <v>1</v>
      </c>
      <c r="O5831" s="99">
        <f t="shared" si="183"/>
        <v>2</v>
      </c>
      <c r="P5831" s="88">
        <f t="shared" si="184"/>
        <v>1</v>
      </c>
    </row>
    <row r="5832" spans="1:16" x14ac:dyDescent="0.3">
      <c r="A5832" t="s">
        <v>321</v>
      </c>
      <c r="B5832" s="9" t="s">
        <v>415</v>
      </c>
      <c r="C5832" t="s">
        <v>418</v>
      </c>
      <c r="D5832" t="s">
        <v>126</v>
      </c>
      <c r="E5832" t="s">
        <v>260</v>
      </c>
      <c r="F5832" t="s">
        <v>220</v>
      </c>
      <c r="G5832" t="s">
        <v>272</v>
      </c>
      <c r="H5832" t="s">
        <v>4</v>
      </c>
      <c r="I5832">
        <v>41</v>
      </c>
      <c r="J5832">
        <v>7</v>
      </c>
      <c r="K5832">
        <v>5</v>
      </c>
      <c r="L5832">
        <v>2</v>
      </c>
      <c r="M5832">
        <v>17</v>
      </c>
      <c r="N5832">
        <v>17</v>
      </c>
      <c r="O5832" s="99">
        <f t="shared" si="183"/>
        <v>41</v>
      </c>
      <c r="P5832" s="88">
        <f t="shared" si="184"/>
        <v>17</v>
      </c>
    </row>
    <row r="5833" spans="1:16" x14ac:dyDescent="0.3">
      <c r="A5833" t="s">
        <v>321</v>
      </c>
      <c r="B5833" s="9" t="s">
        <v>415</v>
      </c>
      <c r="C5833" t="s">
        <v>418</v>
      </c>
      <c r="D5833" t="s">
        <v>126</v>
      </c>
      <c r="E5833" t="s">
        <v>260</v>
      </c>
      <c r="F5833" t="s">
        <v>220</v>
      </c>
      <c r="G5833" t="s">
        <v>272</v>
      </c>
      <c r="H5833" t="s">
        <v>5</v>
      </c>
      <c r="I5833">
        <v>9</v>
      </c>
      <c r="J5833">
        <v>2</v>
      </c>
      <c r="K5833">
        <v>1</v>
      </c>
      <c r="L5833">
        <v>1</v>
      </c>
      <c r="M5833">
        <v>3</v>
      </c>
      <c r="N5833">
        <v>4</v>
      </c>
      <c r="O5833" s="99">
        <f t="shared" si="183"/>
        <v>9</v>
      </c>
      <c r="P5833" s="88">
        <f t="shared" si="184"/>
        <v>4</v>
      </c>
    </row>
    <row r="5834" spans="1:16" x14ac:dyDescent="0.3">
      <c r="A5834" t="s">
        <v>321</v>
      </c>
      <c r="B5834" s="9" t="s">
        <v>415</v>
      </c>
      <c r="C5834" t="s">
        <v>418</v>
      </c>
      <c r="D5834" t="s">
        <v>126</v>
      </c>
      <c r="E5834" t="s">
        <v>260</v>
      </c>
      <c r="F5834" t="s">
        <v>220</v>
      </c>
      <c r="G5834" t="s">
        <v>272</v>
      </c>
      <c r="H5834" t="s">
        <v>7</v>
      </c>
      <c r="I5834">
        <v>2</v>
      </c>
      <c r="J5834">
        <v>0</v>
      </c>
      <c r="K5834">
        <v>0</v>
      </c>
      <c r="L5834">
        <v>0</v>
      </c>
      <c r="M5834">
        <v>2</v>
      </c>
      <c r="N5834">
        <v>0</v>
      </c>
      <c r="O5834" s="99">
        <f t="shared" si="183"/>
        <v>2</v>
      </c>
      <c r="P5834" s="88">
        <f t="shared" si="184"/>
        <v>0</v>
      </c>
    </row>
    <row r="5835" spans="1:16" x14ac:dyDescent="0.3">
      <c r="A5835" t="s">
        <v>321</v>
      </c>
      <c r="B5835" s="9" t="s">
        <v>415</v>
      </c>
      <c r="C5835" t="s">
        <v>418</v>
      </c>
      <c r="D5835" t="s">
        <v>128</v>
      </c>
      <c r="E5835" t="s">
        <v>261</v>
      </c>
      <c r="F5835" t="s">
        <v>220</v>
      </c>
      <c r="G5835" t="s">
        <v>273</v>
      </c>
      <c r="H5835" t="s">
        <v>4</v>
      </c>
      <c r="I5835">
        <v>19</v>
      </c>
      <c r="J5835">
        <v>13</v>
      </c>
      <c r="K5835">
        <v>1</v>
      </c>
      <c r="L5835">
        <v>12</v>
      </c>
      <c r="M5835">
        <v>0</v>
      </c>
      <c r="N5835">
        <v>6</v>
      </c>
      <c r="O5835" s="99">
        <f t="shared" si="183"/>
        <v>19</v>
      </c>
      <c r="P5835" s="88">
        <f t="shared" si="184"/>
        <v>6</v>
      </c>
    </row>
    <row r="5836" spans="1:16" x14ac:dyDescent="0.3">
      <c r="A5836" t="s">
        <v>321</v>
      </c>
      <c r="B5836" s="9" t="s">
        <v>415</v>
      </c>
      <c r="C5836" t="s">
        <v>418</v>
      </c>
      <c r="D5836" t="s">
        <v>128</v>
      </c>
      <c r="E5836" t="s">
        <v>261</v>
      </c>
      <c r="F5836" t="s">
        <v>220</v>
      </c>
      <c r="G5836" t="s">
        <v>273</v>
      </c>
      <c r="H5836" t="s">
        <v>5</v>
      </c>
      <c r="I5836">
        <v>1</v>
      </c>
      <c r="J5836">
        <v>1</v>
      </c>
      <c r="K5836">
        <v>0</v>
      </c>
      <c r="L5836">
        <v>1</v>
      </c>
      <c r="M5836">
        <v>0</v>
      </c>
      <c r="N5836">
        <v>0</v>
      </c>
      <c r="O5836" s="99">
        <f t="shared" si="183"/>
        <v>1</v>
      </c>
      <c r="P5836" s="88">
        <f t="shared" si="184"/>
        <v>0</v>
      </c>
    </row>
    <row r="5837" spans="1:16" x14ac:dyDescent="0.3">
      <c r="A5837" t="s">
        <v>321</v>
      </c>
      <c r="B5837" s="9" t="s">
        <v>415</v>
      </c>
      <c r="C5837" t="s">
        <v>418</v>
      </c>
      <c r="D5837" t="s">
        <v>128</v>
      </c>
      <c r="E5837" t="s">
        <v>261</v>
      </c>
      <c r="F5837" t="s">
        <v>220</v>
      </c>
      <c r="G5837" t="s">
        <v>273</v>
      </c>
      <c r="H5837" t="s">
        <v>6</v>
      </c>
      <c r="I5837">
        <v>4</v>
      </c>
      <c r="J5837">
        <v>1</v>
      </c>
      <c r="K5837">
        <v>0</v>
      </c>
      <c r="L5837">
        <v>1</v>
      </c>
      <c r="M5837">
        <v>2</v>
      </c>
      <c r="N5837">
        <v>1</v>
      </c>
      <c r="O5837" s="99">
        <f t="shared" si="183"/>
        <v>4</v>
      </c>
      <c r="P5837" s="88">
        <f t="shared" si="184"/>
        <v>1</v>
      </c>
    </row>
    <row r="5838" spans="1:16" x14ac:dyDescent="0.3">
      <c r="A5838" t="s">
        <v>321</v>
      </c>
      <c r="B5838" s="9" t="s">
        <v>415</v>
      </c>
      <c r="C5838" t="s">
        <v>418</v>
      </c>
      <c r="D5838" t="s">
        <v>130</v>
      </c>
      <c r="E5838" t="s">
        <v>262</v>
      </c>
      <c r="F5838" t="s">
        <v>220</v>
      </c>
      <c r="G5838" t="s">
        <v>271</v>
      </c>
      <c r="H5838" t="s">
        <v>4</v>
      </c>
      <c r="I5838">
        <v>23</v>
      </c>
      <c r="J5838">
        <v>10</v>
      </c>
      <c r="K5838">
        <v>1</v>
      </c>
      <c r="L5838">
        <v>9</v>
      </c>
      <c r="M5838">
        <v>10</v>
      </c>
      <c r="N5838">
        <v>3</v>
      </c>
      <c r="O5838" s="99">
        <f t="shared" si="183"/>
        <v>23</v>
      </c>
      <c r="P5838" s="88">
        <f t="shared" si="184"/>
        <v>3</v>
      </c>
    </row>
    <row r="5839" spans="1:16" x14ac:dyDescent="0.3">
      <c r="A5839" t="s">
        <v>321</v>
      </c>
      <c r="B5839" s="9" t="s">
        <v>415</v>
      </c>
      <c r="C5839" t="s">
        <v>418</v>
      </c>
      <c r="D5839" t="s">
        <v>130</v>
      </c>
      <c r="E5839" t="s">
        <v>262</v>
      </c>
      <c r="F5839" t="s">
        <v>220</v>
      </c>
      <c r="G5839" t="s">
        <v>271</v>
      </c>
      <c r="H5839" t="s">
        <v>5</v>
      </c>
      <c r="I5839">
        <v>2</v>
      </c>
      <c r="J5839">
        <v>1</v>
      </c>
      <c r="K5839">
        <v>0</v>
      </c>
      <c r="L5839">
        <v>1</v>
      </c>
      <c r="M5839">
        <v>1</v>
      </c>
      <c r="N5839">
        <v>0</v>
      </c>
      <c r="O5839" s="99">
        <f t="shared" si="183"/>
        <v>2</v>
      </c>
      <c r="P5839" s="88">
        <f t="shared" si="184"/>
        <v>0</v>
      </c>
    </row>
    <row r="5840" spans="1:16" x14ac:dyDescent="0.3">
      <c r="A5840" t="s">
        <v>321</v>
      </c>
      <c r="B5840" s="9" t="s">
        <v>415</v>
      </c>
      <c r="C5840" t="s">
        <v>418</v>
      </c>
      <c r="D5840" t="s">
        <v>130</v>
      </c>
      <c r="E5840" t="s">
        <v>262</v>
      </c>
      <c r="F5840" t="s">
        <v>220</v>
      </c>
      <c r="G5840" t="s">
        <v>271</v>
      </c>
      <c r="H5840" t="s">
        <v>6</v>
      </c>
      <c r="I5840">
        <v>3</v>
      </c>
      <c r="J5840">
        <v>2</v>
      </c>
      <c r="K5840">
        <v>0</v>
      </c>
      <c r="L5840">
        <v>2</v>
      </c>
      <c r="M5840">
        <v>0</v>
      </c>
      <c r="N5840">
        <v>1</v>
      </c>
      <c r="O5840" s="99">
        <f t="shared" si="183"/>
        <v>3</v>
      </c>
      <c r="P5840" s="88">
        <f t="shared" si="184"/>
        <v>1</v>
      </c>
    </row>
    <row r="5841" spans="1:16" x14ac:dyDescent="0.3">
      <c r="A5841" t="s">
        <v>321</v>
      </c>
      <c r="B5841" s="9" t="s">
        <v>415</v>
      </c>
      <c r="C5841" t="s">
        <v>418</v>
      </c>
      <c r="D5841" t="s">
        <v>132</v>
      </c>
      <c r="E5841" t="s">
        <v>263</v>
      </c>
      <c r="F5841" t="s">
        <v>239</v>
      </c>
      <c r="G5841" t="s">
        <v>271</v>
      </c>
      <c r="H5841" t="s">
        <v>4</v>
      </c>
      <c r="I5841">
        <v>44</v>
      </c>
      <c r="J5841">
        <v>19</v>
      </c>
      <c r="K5841">
        <v>4</v>
      </c>
      <c r="L5841">
        <v>15</v>
      </c>
      <c r="M5841">
        <v>18</v>
      </c>
      <c r="N5841">
        <v>7</v>
      </c>
      <c r="O5841" s="99">
        <f t="shared" si="183"/>
        <v>44</v>
      </c>
      <c r="P5841" s="88">
        <f t="shared" si="184"/>
        <v>7</v>
      </c>
    </row>
    <row r="5842" spans="1:16" x14ac:dyDescent="0.3">
      <c r="A5842" t="s">
        <v>321</v>
      </c>
      <c r="B5842" s="9" t="s">
        <v>415</v>
      </c>
      <c r="C5842" t="s">
        <v>418</v>
      </c>
      <c r="D5842" t="s">
        <v>132</v>
      </c>
      <c r="E5842" t="s">
        <v>263</v>
      </c>
      <c r="F5842" t="s">
        <v>239</v>
      </c>
      <c r="G5842" t="s">
        <v>271</v>
      </c>
      <c r="H5842" t="s">
        <v>5</v>
      </c>
      <c r="I5842">
        <v>5</v>
      </c>
      <c r="J5842">
        <v>2</v>
      </c>
      <c r="K5842">
        <v>0</v>
      </c>
      <c r="L5842">
        <v>2</v>
      </c>
      <c r="M5842">
        <v>2</v>
      </c>
      <c r="N5842">
        <v>1</v>
      </c>
      <c r="O5842" s="99">
        <f t="shared" si="183"/>
        <v>5</v>
      </c>
      <c r="P5842" s="88">
        <f t="shared" si="184"/>
        <v>1</v>
      </c>
    </row>
    <row r="5843" spans="1:16" x14ac:dyDescent="0.3">
      <c r="A5843" t="s">
        <v>321</v>
      </c>
      <c r="B5843" s="9" t="s">
        <v>415</v>
      </c>
      <c r="C5843" t="s">
        <v>418</v>
      </c>
      <c r="D5843" t="s">
        <v>132</v>
      </c>
      <c r="E5843" t="s">
        <v>263</v>
      </c>
      <c r="F5843" t="s">
        <v>239</v>
      </c>
      <c r="G5843" t="s">
        <v>271</v>
      </c>
      <c r="H5843" t="s">
        <v>7</v>
      </c>
      <c r="I5843">
        <v>2</v>
      </c>
      <c r="J5843">
        <v>1</v>
      </c>
      <c r="K5843">
        <v>0</v>
      </c>
      <c r="L5843">
        <v>1</v>
      </c>
      <c r="M5843">
        <v>0</v>
      </c>
      <c r="N5843">
        <v>1</v>
      </c>
      <c r="O5843" s="99">
        <f t="shared" si="183"/>
        <v>2</v>
      </c>
      <c r="P5843" s="88">
        <f t="shared" si="184"/>
        <v>1</v>
      </c>
    </row>
    <row r="5844" spans="1:16" x14ac:dyDescent="0.3">
      <c r="A5844" t="s">
        <v>321</v>
      </c>
      <c r="B5844" s="9" t="s">
        <v>415</v>
      </c>
      <c r="C5844" t="s">
        <v>418</v>
      </c>
      <c r="D5844" t="s">
        <v>132</v>
      </c>
      <c r="E5844" t="s">
        <v>263</v>
      </c>
      <c r="F5844" t="s">
        <v>239</v>
      </c>
      <c r="G5844" t="s">
        <v>271</v>
      </c>
      <c r="H5844" t="s">
        <v>6</v>
      </c>
      <c r="I5844">
        <v>2</v>
      </c>
      <c r="J5844">
        <v>0</v>
      </c>
      <c r="K5844">
        <v>0</v>
      </c>
      <c r="L5844">
        <v>0</v>
      </c>
      <c r="M5844">
        <v>2</v>
      </c>
      <c r="N5844">
        <v>0</v>
      </c>
      <c r="O5844" s="99">
        <f t="shared" si="183"/>
        <v>2</v>
      </c>
      <c r="P5844" s="88">
        <f t="shared" si="184"/>
        <v>0</v>
      </c>
    </row>
    <row r="5845" spans="1:16" x14ac:dyDescent="0.3">
      <c r="A5845" t="s">
        <v>321</v>
      </c>
      <c r="B5845" s="9" t="s">
        <v>415</v>
      </c>
      <c r="C5845" t="s">
        <v>418</v>
      </c>
      <c r="D5845" t="s">
        <v>134</v>
      </c>
      <c r="E5845" t="s">
        <v>264</v>
      </c>
      <c r="F5845" t="s">
        <v>220</v>
      </c>
      <c r="G5845" t="s">
        <v>272</v>
      </c>
      <c r="H5845" t="s">
        <v>4</v>
      </c>
      <c r="I5845">
        <v>5</v>
      </c>
      <c r="J5845">
        <v>3</v>
      </c>
      <c r="K5845">
        <v>1</v>
      </c>
      <c r="L5845">
        <v>2</v>
      </c>
      <c r="M5845">
        <v>0</v>
      </c>
      <c r="N5845">
        <v>2</v>
      </c>
      <c r="O5845" s="99">
        <f t="shared" si="183"/>
        <v>5</v>
      </c>
      <c r="P5845" s="88">
        <f t="shared" si="184"/>
        <v>2</v>
      </c>
    </row>
    <row r="5846" spans="1:16" x14ac:dyDescent="0.3">
      <c r="A5846" t="s">
        <v>321</v>
      </c>
      <c r="B5846" s="9" t="s">
        <v>415</v>
      </c>
      <c r="C5846" t="s">
        <v>418</v>
      </c>
      <c r="D5846" t="s">
        <v>134</v>
      </c>
      <c r="E5846" t="s">
        <v>264</v>
      </c>
      <c r="F5846" t="s">
        <v>220</v>
      </c>
      <c r="G5846" t="s">
        <v>272</v>
      </c>
      <c r="H5846" t="s">
        <v>5</v>
      </c>
      <c r="I5846">
        <v>1</v>
      </c>
      <c r="J5846">
        <v>1</v>
      </c>
      <c r="K5846">
        <v>0</v>
      </c>
      <c r="L5846">
        <v>1</v>
      </c>
      <c r="M5846">
        <v>0</v>
      </c>
      <c r="N5846">
        <v>0</v>
      </c>
      <c r="O5846" s="99">
        <f t="shared" si="183"/>
        <v>1</v>
      </c>
      <c r="P5846" s="88">
        <f t="shared" si="184"/>
        <v>0</v>
      </c>
    </row>
    <row r="5847" spans="1:16" x14ac:dyDescent="0.3">
      <c r="A5847" t="s">
        <v>321</v>
      </c>
      <c r="B5847" s="9" t="s">
        <v>415</v>
      </c>
      <c r="C5847" t="s">
        <v>418</v>
      </c>
      <c r="D5847" t="s">
        <v>134</v>
      </c>
      <c r="E5847" t="s">
        <v>264</v>
      </c>
      <c r="F5847" t="s">
        <v>220</v>
      </c>
      <c r="G5847" t="s">
        <v>272</v>
      </c>
      <c r="H5847" t="s">
        <v>7</v>
      </c>
      <c r="I5847">
        <v>1</v>
      </c>
      <c r="J5847">
        <v>1</v>
      </c>
      <c r="K5847">
        <v>0</v>
      </c>
      <c r="L5847">
        <v>1</v>
      </c>
      <c r="M5847">
        <v>0</v>
      </c>
      <c r="N5847">
        <v>0</v>
      </c>
      <c r="O5847" s="99">
        <f t="shared" si="183"/>
        <v>1</v>
      </c>
      <c r="P5847" s="88">
        <f t="shared" si="184"/>
        <v>0</v>
      </c>
    </row>
    <row r="5848" spans="1:16" x14ac:dyDescent="0.3">
      <c r="A5848" t="s">
        <v>321</v>
      </c>
      <c r="B5848" s="9" t="s">
        <v>415</v>
      </c>
      <c r="C5848" t="s">
        <v>418</v>
      </c>
      <c r="D5848" t="s">
        <v>134</v>
      </c>
      <c r="E5848" t="s">
        <v>264</v>
      </c>
      <c r="F5848" t="s">
        <v>220</v>
      </c>
      <c r="G5848" t="s">
        <v>272</v>
      </c>
      <c r="H5848" t="s">
        <v>6</v>
      </c>
      <c r="I5848">
        <v>1</v>
      </c>
      <c r="J5848">
        <v>0</v>
      </c>
      <c r="K5848">
        <v>0</v>
      </c>
      <c r="L5848">
        <v>0</v>
      </c>
      <c r="M5848">
        <v>1</v>
      </c>
      <c r="N5848">
        <v>0</v>
      </c>
      <c r="O5848" s="99">
        <f t="shared" si="183"/>
        <v>1</v>
      </c>
      <c r="P5848" s="88">
        <f t="shared" si="184"/>
        <v>0</v>
      </c>
    </row>
    <row r="5849" spans="1:16" x14ac:dyDescent="0.3">
      <c r="A5849" t="s">
        <v>321</v>
      </c>
      <c r="B5849" s="9" t="s">
        <v>415</v>
      </c>
      <c r="C5849" t="s">
        <v>418</v>
      </c>
      <c r="D5849" t="s">
        <v>136</v>
      </c>
      <c r="E5849" t="s">
        <v>265</v>
      </c>
      <c r="F5849" t="s">
        <v>239</v>
      </c>
      <c r="G5849" t="s">
        <v>271</v>
      </c>
      <c r="H5849" t="s">
        <v>4</v>
      </c>
      <c r="I5849">
        <v>126</v>
      </c>
      <c r="J5849">
        <v>12</v>
      </c>
      <c r="K5849">
        <v>7</v>
      </c>
      <c r="L5849">
        <v>5</v>
      </c>
      <c r="M5849">
        <v>32</v>
      </c>
      <c r="N5849">
        <v>82</v>
      </c>
      <c r="O5849" s="99">
        <f t="shared" si="183"/>
        <v>126</v>
      </c>
      <c r="P5849" s="88">
        <f t="shared" si="184"/>
        <v>82</v>
      </c>
    </row>
    <row r="5850" spans="1:16" x14ac:dyDescent="0.3">
      <c r="A5850" t="s">
        <v>321</v>
      </c>
      <c r="B5850" s="9" t="s">
        <v>415</v>
      </c>
      <c r="C5850" t="s">
        <v>418</v>
      </c>
      <c r="D5850" t="s">
        <v>136</v>
      </c>
      <c r="E5850" t="s">
        <v>265</v>
      </c>
      <c r="F5850" t="s">
        <v>239</v>
      </c>
      <c r="G5850" t="s">
        <v>271</v>
      </c>
      <c r="H5850" t="s">
        <v>5</v>
      </c>
      <c r="I5850">
        <v>18</v>
      </c>
      <c r="J5850">
        <v>3</v>
      </c>
      <c r="K5850">
        <v>1</v>
      </c>
      <c r="L5850">
        <v>2</v>
      </c>
      <c r="M5850">
        <v>1</v>
      </c>
      <c r="N5850">
        <v>14</v>
      </c>
      <c r="O5850" s="99">
        <f t="shared" si="183"/>
        <v>18</v>
      </c>
      <c r="P5850" s="88">
        <f t="shared" si="184"/>
        <v>14</v>
      </c>
    </row>
    <row r="5851" spans="1:16" x14ac:dyDescent="0.3">
      <c r="A5851" t="s">
        <v>321</v>
      </c>
      <c r="B5851" s="9" t="s">
        <v>415</v>
      </c>
      <c r="C5851" t="s">
        <v>418</v>
      </c>
      <c r="D5851" t="s">
        <v>136</v>
      </c>
      <c r="E5851" t="s">
        <v>265</v>
      </c>
      <c r="F5851" t="s">
        <v>239</v>
      </c>
      <c r="G5851" t="s">
        <v>271</v>
      </c>
      <c r="H5851" t="s">
        <v>7</v>
      </c>
      <c r="I5851">
        <v>2</v>
      </c>
      <c r="J5851">
        <v>0</v>
      </c>
      <c r="K5851">
        <v>0</v>
      </c>
      <c r="L5851">
        <v>0</v>
      </c>
      <c r="M5851">
        <v>0</v>
      </c>
      <c r="N5851">
        <v>2</v>
      </c>
      <c r="O5851" s="99">
        <f t="shared" si="183"/>
        <v>2</v>
      </c>
      <c r="P5851" s="88">
        <f t="shared" si="184"/>
        <v>2</v>
      </c>
    </row>
    <row r="5852" spans="1:16" x14ac:dyDescent="0.3">
      <c r="A5852" t="s">
        <v>321</v>
      </c>
      <c r="B5852" s="9" t="s">
        <v>415</v>
      </c>
      <c r="C5852" t="s">
        <v>418</v>
      </c>
      <c r="D5852" t="s">
        <v>136</v>
      </c>
      <c r="E5852" t="s">
        <v>265</v>
      </c>
      <c r="F5852" t="s">
        <v>239</v>
      </c>
      <c r="G5852" t="s">
        <v>271</v>
      </c>
      <c r="H5852" t="s">
        <v>6</v>
      </c>
      <c r="I5852">
        <v>3</v>
      </c>
      <c r="J5852">
        <v>3</v>
      </c>
      <c r="K5852">
        <v>0</v>
      </c>
      <c r="L5852">
        <v>3</v>
      </c>
      <c r="M5852">
        <v>0</v>
      </c>
      <c r="N5852">
        <v>0</v>
      </c>
      <c r="O5852" s="99">
        <f t="shared" si="183"/>
        <v>3</v>
      </c>
      <c r="P5852" s="88">
        <f t="shared" si="184"/>
        <v>0</v>
      </c>
    </row>
    <row r="5853" spans="1:16" x14ac:dyDescent="0.3">
      <c r="A5853" t="s">
        <v>321</v>
      </c>
      <c r="B5853" s="9" t="s">
        <v>415</v>
      </c>
      <c r="C5853" t="s">
        <v>418</v>
      </c>
      <c r="D5853" t="s">
        <v>138</v>
      </c>
      <c r="E5853" t="s">
        <v>266</v>
      </c>
      <c r="F5853" t="s">
        <v>220</v>
      </c>
      <c r="G5853" t="s">
        <v>272</v>
      </c>
      <c r="H5853" t="s">
        <v>4</v>
      </c>
      <c r="I5853">
        <v>6</v>
      </c>
      <c r="J5853">
        <v>5</v>
      </c>
      <c r="K5853">
        <v>0</v>
      </c>
      <c r="L5853">
        <v>5</v>
      </c>
      <c r="M5853">
        <v>1</v>
      </c>
      <c r="N5853">
        <v>0</v>
      </c>
      <c r="O5853" s="99">
        <f t="shared" si="183"/>
        <v>6</v>
      </c>
      <c r="P5853" s="88">
        <f t="shared" si="184"/>
        <v>0</v>
      </c>
    </row>
    <row r="5854" spans="1:16" x14ac:dyDescent="0.3">
      <c r="A5854" t="s">
        <v>321</v>
      </c>
      <c r="B5854" s="9" t="s">
        <v>415</v>
      </c>
      <c r="C5854" t="s">
        <v>418</v>
      </c>
      <c r="D5854" t="s">
        <v>138</v>
      </c>
      <c r="E5854" t="s">
        <v>266</v>
      </c>
      <c r="F5854" t="s">
        <v>220</v>
      </c>
      <c r="G5854" t="s">
        <v>272</v>
      </c>
      <c r="H5854" t="s">
        <v>5</v>
      </c>
      <c r="I5854">
        <v>2</v>
      </c>
      <c r="J5854">
        <v>0</v>
      </c>
      <c r="K5854">
        <v>0</v>
      </c>
      <c r="L5854">
        <v>0</v>
      </c>
      <c r="M5854">
        <v>0</v>
      </c>
      <c r="N5854">
        <v>2</v>
      </c>
      <c r="O5854" s="99">
        <f t="shared" si="183"/>
        <v>2</v>
      </c>
      <c r="P5854" s="88">
        <f t="shared" si="184"/>
        <v>2</v>
      </c>
    </row>
    <row r="5855" spans="1:16" x14ac:dyDescent="0.3">
      <c r="A5855" t="s">
        <v>321</v>
      </c>
      <c r="B5855" s="9" t="s">
        <v>415</v>
      </c>
      <c r="C5855" t="s">
        <v>418</v>
      </c>
      <c r="D5855" t="s">
        <v>138</v>
      </c>
      <c r="E5855" t="s">
        <v>266</v>
      </c>
      <c r="F5855" t="s">
        <v>220</v>
      </c>
      <c r="G5855" t="s">
        <v>272</v>
      </c>
      <c r="H5855" t="s">
        <v>6</v>
      </c>
      <c r="I5855">
        <v>1</v>
      </c>
      <c r="J5855">
        <v>1</v>
      </c>
      <c r="K5855">
        <v>0</v>
      </c>
      <c r="L5855">
        <v>1</v>
      </c>
      <c r="M5855">
        <v>0</v>
      </c>
      <c r="N5855">
        <v>0</v>
      </c>
      <c r="O5855" s="99">
        <f t="shared" si="183"/>
        <v>1</v>
      </c>
      <c r="P5855" s="88">
        <f t="shared" si="184"/>
        <v>0</v>
      </c>
    </row>
    <row r="5856" spans="1:16" x14ac:dyDescent="0.3">
      <c r="A5856" t="s">
        <v>321</v>
      </c>
      <c r="B5856" s="9" t="s">
        <v>415</v>
      </c>
      <c r="C5856" t="s">
        <v>418</v>
      </c>
      <c r="D5856" t="s">
        <v>140</v>
      </c>
      <c r="E5856" t="s">
        <v>267</v>
      </c>
      <c r="F5856" t="s">
        <v>239</v>
      </c>
      <c r="G5856" t="s">
        <v>271</v>
      </c>
      <c r="H5856" t="s">
        <v>4</v>
      </c>
      <c r="I5856">
        <v>87</v>
      </c>
      <c r="J5856">
        <v>45</v>
      </c>
      <c r="K5856">
        <v>4</v>
      </c>
      <c r="L5856">
        <v>41</v>
      </c>
      <c r="M5856">
        <v>16</v>
      </c>
      <c r="N5856">
        <v>26</v>
      </c>
      <c r="O5856" s="99">
        <f t="shared" si="183"/>
        <v>87</v>
      </c>
      <c r="P5856" s="88">
        <f t="shared" si="184"/>
        <v>26</v>
      </c>
    </row>
    <row r="5857" spans="1:16" x14ac:dyDescent="0.3">
      <c r="A5857" t="s">
        <v>321</v>
      </c>
      <c r="B5857" s="9" t="s">
        <v>415</v>
      </c>
      <c r="C5857" t="s">
        <v>418</v>
      </c>
      <c r="D5857" t="s">
        <v>140</v>
      </c>
      <c r="E5857" t="s">
        <v>267</v>
      </c>
      <c r="F5857" t="s">
        <v>239</v>
      </c>
      <c r="G5857" t="s">
        <v>271</v>
      </c>
      <c r="H5857" t="s">
        <v>5</v>
      </c>
      <c r="I5857">
        <v>6</v>
      </c>
      <c r="J5857">
        <v>3</v>
      </c>
      <c r="K5857">
        <v>1</v>
      </c>
      <c r="L5857">
        <v>2</v>
      </c>
      <c r="M5857">
        <v>1</v>
      </c>
      <c r="N5857">
        <v>2</v>
      </c>
      <c r="O5857" s="99">
        <f t="shared" si="183"/>
        <v>6</v>
      </c>
      <c r="P5857" s="88">
        <f t="shared" si="184"/>
        <v>2</v>
      </c>
    </row>
    <row r="5858" spans="1:16" x14ac:dyDescent="0.3">
      <c r="A5858" t="s">
        <v>321</v>
      </c>
      <c r="B5858" s="9" t="s">
        <v>415</v>
      </c>
      <c r="C5858" t="s">
        <v>418</v>
      </c>
      <c r="D5858" t="s">
        <v>140</v>
      </c>
      <c r="E5858" t="s">
        <v>267</v>
      </c>
      <c r="F5858" t="s">
        <v>239</v>
      </c>
      <c r="G5858" t="s">
        <v>271</v>
      </c>
      <c r="H5858" t="s">
        <v>6</v>
      </c>
      <c r="I5858">
        <v>4</v>
      </c>
      <c r="J5858">
        <v>4</v>
      </c>
      <c r="K5858">
        <v>3</v>
      </c>
      <c r="L5858">
        <v>1</v>
      </c>
      <c r="M5858">
        <v>0</v>
      </c>
      <c r="N5858">
        <v>0</v>
      </c>
      <c r="O5858" s="99">
        <f t="shared" si="183"/>
        <v>4</v>
      </c>
      <c r="P5858" s="88">
        <f t="shared" si="184"/>
        <v>0</v>
      </c>
    </row>
    <row r="5859" spans="1:16" x14ac:dyDescent="0.3">
      <c r="A5859" t="s">
        <v>419</v>
      </c>
      <c r="B5859" s="9" t="s">
        <v>415</v>
      </c>
      <c r="C5859" t="s">
        <v>420</v>
      </c>
      <c r="D5859" t="s">
        <v>52</v>
      </c>
      <c r="E5859" t="s">
        <v>219</v>
      </c>
      <c r="F5859" t="s">
        <v>220</v>
      </c>
      <c r="G5859" t="s">
        <v>271</v>
      </c>
      <c r="H5859" t="s">
        <v>4</v>
      </c>
      <c r="I5859">
        <v>18</v>
      </c>
      <c r="J5859">
        <v>13</v>
      </c>
      <c r="K5859">
        <v>2</v>
      </c>
      <c r="L5859">
        <v>11</v>
      </c>
      <c r="M5859">
        <v>4</v>
      </c>
      <c r="N5859">
        <v>1</v>
      </c>
      <c r="O5859" s="99">
        <f t="shared" si="183"/>
        <v>18</v>
      </c>
      <c r="P5859" s="88">
        <f t="shared" si="184"/>
        <v>1</v>
      </c>
    </row>
    <row r="5860" spans="1:16" x14ac:dyDescent="0.3">
      <c r="A5860" t="s">
        <v>419</v>
      </c>
      <c r="B5860" s="9" t="s">
        <v>415</v>
      </c>
      <c r="C5860" t="s">
        <v>420</v>
      </c>
      <c r="D5860" t="s">
        <v>52</v>
      </c>
      <c r="E5860" t="s">
        <v>219</v>
      </c>
      <c r="F5860" t="s">
        <v>220</v>
      </c>
      <c r="G5860" t="s">
        <v>271</v>
      </c>
      <c r="H5860" t="s">
        <v>5</v>
      </c>
      <c r="I5860">
        <v>5</v>
      </c>
      <c r="J5860">
        <v>3</v>
      </c>
      <c r="K5860">
        <v>0</v>
      </c>
      <c r="L5860">
        <v>3</v>
      </c>
      <c r="M5860">
        <v>1</v>
      </c>
      <c r="N5860">
        <v>1</v>
      </c>
      <c r="O5860" s="99">
        <f t="shared" si="183"/>
        <v>5</v>
      </c>
      <c r="P5860" s="88">
        <f t="shared" si="184"/>
        <v>1</v>
      </c>
    </row>
    <row r="5861" spans="1:16" x14ac:dyDescent="0.3">
      <c r="A5861" t="s">
        <v>419</v>
      </c>
      <c r="B5861" s="9" t="s">
        <v>415</v>
      </c>
      <c r="C5861" t="s">
        <v>420</v>
      </c>
      <c r="D5861" t="s">
        <v>52</v>
      </c>
      <c r="E5861" t="s">
        <v>219</v>
      </c>
      <c r="F5861" t="s">
        <v>220</v>
      </c>
      <c r="G5861" t="s">
        <v>271</v>
      </c>
      <c r="H5861" t="s">
        <v>7</v>
      </c>
      <c r="I5861">
        <v>4</v>
      </c>
      <c r="J5861">
        <v>1</v>
      </c>
      <c r="K5861">
        <v>0</v>
      </c>
      <c r="L5861">
        <v>1</v>
      </c>
      <c r="M5861">
        <v>3</v>
      </c>
      <c r="N5861">
        <v>0</v>
      </c>
      <c r="O5861" s="99">
        <f t="shared" si="183"/>
        <v>4</v>
      </c>
      <c r="P5861" s="88">
        <f t="shared" si="184"/>
        <v>0</v>
      </c>
    </row>
    <row r="5862" spans="1:16" x14ac:dyDescent="0.3">
      <c r="A5862" t="s">
        <v>419</v>
      </c>
      <c r="B5862" s="9" t="s">
        <v>415</v>
      </c>
      <c r="C5862" t="s">
        <v>420</v>
      </c>
      <c r="D5862" t="s">
        <v>54</v>
      </c>
      <c r="E5862" t="s">
        <v>222</v>
      </c>
      <c r="F5862" t="s">
        <v>220</v>
      </c>
      <c r="G5862" t="s">
        <v>272</v>
      </c>
      <c r="H5862" t="s">
        <v>4</v>
      </c>
      <c r="I5862">
        <v>14</v>
      </c>
      <c r="J5862">
        <v>5</v>
      </c>
      <c r="K5862">
        <v>3</v>
      </c>
      <c r="L5862">
        <v>2</v>
      </c>
      <c r="M5862">
        <v>9</v>
      </c>
      <c r="N5862">
        <v>0</v>
      </c>
      <c r="O5862" s="99">
        <f t="shared" si="183"/>
        <v>14</v>
      </c>
      <c r="P5862" s="88">
        <f t="shared" si="184"/>
        <v>0</v>
      </c>
    </row>
    <row r="5863" spans="1:16" x14ac:dyDescent="0.3">
      <c r="A5863" t="s">
        <v>419</v>
      </c>
      <c r="B5863" s="9" t="s">
        <v>415</v>
      </c>
      <c r="C5863" t="s">
        <v>420</v>
      </c>
      <c r="D5863" t="s">
        <v>54</v>
      </c>
      <c r="E5863" t="s">
        <v>222</v>
      </c>
      <c r="F5863" t="s">
        <v>220</v>
      </c>
      <c r="G5863" t="s">
        <v>272</v>
      </c>
      <c r="H5863" t="s">
        <v>5</v>
      </c>
      <c r="I5863">
        <v>2</v>
      </c>
      <c r="J5863">
        <v>1</v>
      </c>
      <c r="K5863">
        <v>0</v>
      </c>
      <c r="L5863">
        <v>1</v>
      </c>
      <c r="M5863">
        <v>1</v>
      </c>
      <c r="N5863">
        <v>0</v>
      </c>
      <c r="O5863" s="99">
        <f t="shared" si="183"/>
        <v>2</v>
      </c>
      <c r="P5863" s="88">
        <f t="shared" si="184"/>
        <v>0</v>
      </c>
    </row>
    <row r="5864" spans="1:16" x14ac:dyDescent="0.3">
      <c r="A5864" t="s">
        <v>419</v>
      </c>
      <c r="B5864" s="9" t="s">
        <v>415</v>
      </c>
      <c r="C5864" t="s">
        <v>420</v>
      </c>
      <c r="D5864" t="s">
        <v>54</v>
      </c>
      <c r="E5864" t="s">
        <v>222</v>
      </c>
      <c r="F5864" t="s">
        <v>220</v>
      </c>
      <c r="G5864" t="s">
        <v>272</v>
      </c>
      <c r="H5864" t="s">
        <v>7</v>
      </c>
      <c r="I5864">
        <v>2</v>
      </c>
      <c r="J5864">
        <v>1</v>
      </c>
      <c r="K5864">
        <v>0</v>
      </c>
      <c r="L5864">
        <v>1</v>
      </c>
      <c r="M5864">
        <v>1</v>
      </c>
      <c r="N5864">
        <v>0</v>
      </c>
      <c r="O5864" s="99">
        <f t="shared" si="183"/>
        <v>2</v>
      </c>
      <c r="P5864" s="88">
        <f t="shared" si="184"/>
        <v>0</v>
      </c>
    </row>
    <row r="5865" spans="1:16" x14ac:dyDescent="0.3">
      <c r="A5865" t="s">
        <v>419</v>
      </c>
      <c r="B5865" s="9" t="s">
        <v>415</v>
      </c>
      <c r="C5865" t="s">
        <v>420</v>
      </c>
      <c r="D5865" t="s">
        <v>54</v>
      </c>
      <c r="E5865" t="s">
        <v>222</v>
      </c>
      <c r="F5865" t="s">
        <v>220</v>
      </c>
      <c r="G5865" t="s">
        <v>272</v>
      </c>
      <c r="H5865" t="s">
        <v>6</v>
      </c>
      <c r="I5865">
        <v>1</v>
      </c>
      <c r="J5865">
        <v>0</v>
      </c>
      <c r="K5865">
        <v>0</v>
      </c>
      <c r="L5865">
        <v>0</v>
      </c>
      <c r="M5865">
        <v>1</v>
      </c>
      <c r="N5865">
        <v>0</v>
      </c>
      <c r="O5865" s="99">
        <f t="shared" si="183"/>
        <v>1</v>
      </c>
      <c r="P5865" s="88">
        <f t="shared" si="184"/>
        <v>0</v>
      </c>
    </row>
    <row r="5866" spans="1:16" x14ac:dyDescent="0.3">
      <c r="A5866" t="s">
        <v>419</v>
      </c>
      <c r="B5866" s="9" t="s">
        <v>415</v>
      </c>
      <c r="C5866" t="s">
        <v>420</v>
      </c>
      <c r="D5866" t="s">
        <v>56</v>
      </c>
      <c r="E5866" t="s">
        <v>224</v>
      </c>
      <c r="F5866" t="s">
        <v>220</v>
      </c>
      <c r="G5866" t="s">
        <v>271</v>
      </c>
      <c r="H5866" t="s">
        <v>4</v>
      </c>
      <c r="I5866">
        <v>6</v>
      </c>
      <c r="J5866">
        <v>2</v>
      </c>
      <c r="K5866">
        <v>1</v>
      </c>
      <c r="L5866">
        <v>1</v>
      </c>
      <c r="M5866">
        <v>4</v>
      </c>
      <c r="N5866">
        <v>0</v>
      </c>
      <c r="O5866" s="99">
        <f t="shared" si="183"/>
        <v>6</v>
      </c>
      <c r="P5866" s="88">
        <f t="shared" si="184"/>
        <v>0</v>
      </c>
    </row>
    <row r="5867" spans="1:16" x14ac:dyDescent="0.3">
      <c r="A5867" t="s">
        <v>419</v>
      </c>
      <c r="B5867" s="9" t="s">
        <v>415</v>
      </c>
      <c r="C5867" t="s">
        <v>420</v>
      </c>
      <c r="D5867" t="s">
        <v>56</v>
      </c>
      <c r="E5867" t="s">
        <v>224</v>
      </c>
      <c r="F5867" t="s">
        <v>220</v>
      </c>
      <c r="G5867" t="s">
        <v>271</v>
      </c>
      <c r="H5867" t="s">
        <v>5</v>
      </c>
      <c r="I5867">
        <v>3</v>
      </c>
      <c r="J5867">
        <v>0</v>
      </c>
      <c r="K5867">
        <v>0</v>
      </c>
      <c r="L5867">
        <v>0</v>
      </c>
      <c r="M5867">
        <v>3</v>
      </c>
      <c r="N5867">
        <v>0</v>
      </c>
      <c r="O5867" s="99">
        <f t="shared" si="183"/>
        <v>3</v>
      </c>
      <c r="P5867" s="88">
        <f t="shared" si="184"/>
        <v>0</v>
      </c>
    </row>
    <row r="5868" spans="1:16" x14ac:dyDescent="0.3">
      <c r="A5868" t="s">
        <v>419</v>
      </c>
      <c r="B5868" s="9" t="s">
        <v>415</v>
      </c>
      <c r="C5868" t="s">
        <v>420</v>
      </c>
      <c r="D5868" t="s">
        <v>56</v>
      </c>
      <c r="E5868" t="s">
        <v>224</v>
      </c>
      <c r="F5868" t="s">
        <v>220</v>
      </c>
      <c r="G5868" t="s">
        <v>271</v>
      </c>
      <c r="H5868" t="s">
        <v>7</v>
      </c>
      <c r="I5868">
        <v>3</v>
      </c>
      <c r="J5868">
        <v>1</v>
      </c>
      <c r="K5868">
        <v>0</v>
      </c>
      <c r="L5868">
        <v>1</v>
      </c>
      <c r="M5868">
        <v>2</v>
      </c>
      <c r="N5868">
        <v>0</v>
      </c>
      <c r="O5868" s="99">
        <f t="shared" si="183"/>
        <v>3</v>
      </c>
      <c r="P5868" s="88">
        <f t="shared" si="184"/>
        <v>0</v>
      </c>
    </row>
    <row r="5869" spans="1:16" x14ac:dyDescent="0.3">
      <c r="A5869" t="s">
        <v>419</v>
      </c>
      <c r="B5869" s="9" t="s">
        <v>415</v>
      </c>
      <c r="C5869" t="s">
        <v>420</v>
      </c>
      <c r="D5869" t="s">
        <v>58</v>
      </c>
      <c r="E5869" t="s">
        <v>225</v>
      </c>
      <c r="F5869" t="s">
        <v>220</v>
      </c>
      <c r="G5869" t="s">
        <v>272</v>
      </c>
      <c r="H5869" t="s">
        <v>4</v>
      </c>
      <c r="I5869">
        <v>7</v>
      </c>
      <c r="J5869">
        <v>4</v>
      </c>
      <c r="K5869">
        <v>0</v>
      </c>
      <c r="L5869">
        <v>4</v>
      </c>
      <c r="M5869">
        <v>2</v>
      </c>
      <c r="N5869">
        <v>1</v>
      </c>
      <c r="O5869" s="99">
        <f t="shared" si="183"/>
        <v>7</v>
      </c>
      <c r="P5869" s="88">
        <f t="shared" si="184"/>
        <v>1</v>
      </c>
    </row>
    <row r="5870" spans="1:16" x14ac:dyDescent="0.3">
      <c r="A5870" t="s">
        <v>419</v>
      </c>
      <c r="B5870" s="9" t="s">
        <v>415</v>
      </c>
      <c r="C5870" t="s">
        <v>420</v>
      </c>
      <c r="D5870" t="s">
        <v>58</v>
      </c>
      <c r="E5870" t="s">
        <v>225</v>
      </c>
      <c r="F5870" t="s">
        <v>220</v>
      </c>
      <c r="G5870" t="s">
        <v>272</v>
      </c>
      <c r="H5870" t="s">
        <v>5</v>
      </c>
      <c r="I5870">
        <v>3</v>
      </c>
      <c r="J5870">
        <v>2</v>
      </c>
      <c r="K5870">
        <v>0</v>
      </c>
      <c r="L5870">
        <v>2</v>
      </c>
      <c r="M5870">
        <v>1</v>
      </c>
      <c r="N5870">
        <v>0</v>
      </c>
      <c r="O5870" s="99">
        <f t="shared" si="183"/>
        <v>3</v>
      </c>
      <c r="P5870" s="88">
        <f t="shared" si="184"/>
        <v>0</v>
      </c>
    </row>
    <row r="5871" spans="1:16" x14ac:dyDescent="0.3">
      <c r="A5871" t="s">
        <v>419</v>
      </c>
      <c r="B5871" s="9" t="s">
        <v>415</v>
      </c>
      <c r="C5871" t="s">
        <v>420</v>
      </c>
      <c r="D5871" t="s">
        <v>58</v>
      </c>
      <c r="E5871" t="s">
        <v>225</v>
      </c>
      <c r="F5871" t="s">
        <v>220</v>
      </c>
      <c r="G5871" t="s">
        <v>272</v>
      </c>
      <c r="H5871" t="s">
        <v>7</v>
      </c>
      <c r="I5871">
        <v>3</v>
      </c>
      <c r="J5871">
        <v>1</v>
      </c>
      <c r="K5871">
        <v>1</v>
      </c>
      <c r="L5871">
        <v>0</v>
      </c>
      <c r="M5871">
        <v>2</v>
      </c>
      <c r="N5871">
        <v>0</v>
      </c>
      <c r="O5871" s="99">
        <f t="shared" si="183"/>
        <v>3</v>
      </c>
      <c r="P5871" s="88">
        <f t="shared" si="184"/>
        <v>0</v>
      </c>
    </row>
    <row r="5872" spans="1:16" x14ac:dyDescent="0.3">
      <c r="A5872" t="s">
        <v>419</v>
      </c>
      <c r="B5872" s="9" t="s">
        <v>415</v>
      </c>
      <c r="C5872" t="s">
        <v>420</v>
      </c>
      <c r="D5872" t="s">
        <v>58</v>
      </c>
      <c r="E5872" t="s">
        <v>225</v>
      </c>
      <c r="F5872" t="s">
        <v>220</v>
      </c>
      <c r="G5872" t="s">
        <v>272</v>
      </c>
      <c r="H5872" t="s">
        <v>6</v>
      </c>
      <c r="I5872">
        <v>7</v>
      </c>
      <c r="J5872">
        <v>5</v>
      </c>
      <c r="K5872">
        <v>0</v>
      </c>
      <c r="L5872">
        <v>5</v>
      </c>
      <c r="M5872">
        <v>2</v>
      </c>
      <c r="N5872">
        <v>0</v>
      </c>
      <c r="O5872" s="99">
        <f t="shared" si="183"/>
        <v>7</v>
      </c>
      <c r="P5872" s="88">
        <f t="shared" si="184"/>
        <v>0</v>
      </c>
    </row>
    <row r="5873" spans="1:16" x14ac:dyDescent="0.3">
      <c r="A5873" t="s">
        <v>419</v>
      </c>
      <c r="B5873" s="9" t="s">
        <v>415</v>
      </c>
      <c r="C5873" t="s">
        <v>420</v>
      </c>
      <c r="D5873" t="s">
        <v>60</v>
      </c>
      <c r="E5873" t="s">
        <v>226</v>
      </c>
      <c r="F5873" t="s">
        <v>220</v>
      </c>
      <c r="G5873" t="s">
        <v>273</v>
      </c>
      <c r="H5873" t="s">
        <v>4</v>
      </c>
      <c r="I5873">
        <v>13</v>
      </c>
      <c r="J5873">
        <v>9</v>
      </c>
      <c r="K5873">
        <v>0</v>
      </c>
      <c r="L5873">
        <v>9</v>
      </c>
      <c r="M5873">
        <v>2</v>
      </c>
      <c r="N5873">
        <v>2</v>
      </c>
      <c r="O5873" s="99">
        <f t="shared" si="183"/>
        <v>13</v>
      </c>
      <c r="P5873" s="88">
        <f t="shared" si="184"/>
        <v>2</v>
      </c>
    </row>
    <row r="5874" spans="1:16" x14ac:dyDescent="0.3">
      <c r="A5874" t="s">
        <v>419</v>
      </c>
      <c r="B5874" s="9" t="s">
        <v>415</v>
      </c>
      <c r="C5874" t="s">
        <v>420</v>
      </c>
      <c r="D5874" t="s">
        <v>60</v>
      </c>
      <c r="E5874" t="s">
        <v>226</v>
      </c>
      <c r="F5874" t="s">
        <v>220</v>
      </c>
      <c r="G5874" t="s">
        <v>273</v>
      </c>
      <c r="H5874" t="s">
        <v>5</v>
      </c>
      <c r="I5874">
        <v>3</v>
      </c>
      <c r="J5874">
        <v>3</v>
      </c>
      <c r="K5874">
        <v>0</v>
      </c>
      <c r="L5874">
        <v>3</v>
      </c>
      <c r="M5874">
        <v>0</v>
      </c>
      <c r="N5874">
        <v>0</v>
      </c>
      <c r="O5874" s="99">
        <f t="shared" si="183"/>
        <v>3</v>
      </c>
      <c r="P5874" s="88">
        <f t="shared" si="184"/>
        <v>0</v>
      </c>
    </row>
    <row r="5875" spans="1:16" x14ac:dyDescent="0.3">
      <c r="A5875" t="s">
        <v>419</v>
      </c>
      <c r="B5875" s="9" t="s">
        <v>415</v>
      </c>
      <c r="C5875" t="s">
        <v>420</v>
      </c>
      <c r="D5875" t="s">
        <v>60</v>
      </c>
      <c r="E5875" t="s">
        <v>226</v>
      </c>
      <c r="F5875" t="s">
        <v>220</v>
      </c>
      <c r="G5875" t="s">
        <v>273</v>
      </c>
      <c r="H5875" t="s">
        <v>7</v>
      </c>
      <c r="I5875">
        <v>1</v>
      </c>
      <c r="J5875">
        <v>1</v>
      </c>
      <c r="K5875">
        <v>0</v>
      </c>
      <c r="L5875">
        <v>1</v>
      </c>
      <c r="M5875">
        <v>0</v>
      </c>
      <c r="N5875">
        <v>0</v>
      </c>
      <c r="O5875" s="99">
        <f t="shared" si="183"/>
        <v>1</v>
      </c>
      <c r="P5875" s="88">
        <f t="shared" si="184"/>
        <v>0</v>
      </c>
    </row>
    <row r="5876" spans="1:16" x14ac:dyDescent="0.3">
      <c r="A5876" t="s">
        <v>419</v>
      </c>
      <c r="B5876" s="9" t="s">
        <v>415</v>
      </c>
      <c r="C5876" t="s">
        <v>420</v>
      </c>
      <c r="D5876" t="s">
        <v>62</v>
      </c>
      <c r="E5876" t="s">
        <v>228</v>
      </c>
      <c r="F5876" t="s">
        <v>220</v>
      </c>
      <c r="G5876" t="s">
        <v>272</v>
      </c>
      <c r="H5876" t="s">
        <v>4</v>
      </c>
      <c r="I5876">
        <v>17</v>
      </c>
      <c r="J5876">
        <v>10</v>
      </c>
      <c r="K5876">
        <v>4</v>
      </c>
      <c r="L5876">
        <v>6</v>
      </c>
      <c r="M5876">
        <v>2</v>
      </c>
      <c r="N5876">
        <v>5</v>
      </c>
      <c r="O5876" s="99">
        <f t="shared" si="183"/>
        <v>17</v>
      </c>
      <c r="P5876" s="88">
        <f t="shared" si="184"/>
        <v>5</v>
      </c>
    </row>
    <row r="5877" spans="1:16" x14ac:dyDescent="0.3">
      <c r="A5877" t="s">
        <v>419</v>
      </c>
      <c r="B5877" s="9" t="s">
        <v>415</v>
      </c>
      <c r="C5877" t="s">
        <v>420</v>
      </c>
      <c r="D5877" t="s">
        <v>62</v>
      </c>
      <c r="E5877" t="s">
        <v>228</v>
      </c>
      <c r="F5877" t="s">
        <v>220</v>
      </c>
      <c r="G5877" t="s">
        <v>272</v>
      </c>
      <c r="H5877" t="s">
        <v>5</v>
      </c>
      <c r="I5877">
        <v>3</v>
      </c>
      <c r="J5877">
        <v>1</v>
      </c>
      <c r="K5877">
        <v>0</v>
      </c>
      <c r="L5877">
        <v>1</v>
      </c>
      <c r="M5877">
        <v>2</v>
      </c>
      <c r="N5877">
        <v>0</v>
      </c>
      <c r="O5877" s="99">
        <f t="shared" si="183"/>
        <v>3</v>
      </c>
      <c r="P5877" s="88">
        <f t="shared" si="184"/>
        <v>0</v>
      </c>
    </row>
    <row r="5878" spans="1:16" x14ac:dyDescent="0.3">
      <c r="A5878" t="s">
        <v>419</v>
      </c>
      <c r="B5878" s="9" t="s">
        <v>415</v>
      </c>
      <c r="C5878" t="s">
        <v>420</v>
      </c>
      <c r="D5878" t="s">
        <v>62</v>
      </c>
      <c r="E5878" t="s">
        <v>228</v>
      </c>
      <c r="F5878" t="s">
        <v>220</v>
      </c>
      <c r="G5878" t="s">
        <v>272</v>
      </c>
      <c r="H5878" t="s">
        <v>7</v>
      </c>
      <c r="I5878">
        <v>2</v>
      </c>
      <c r="J5878">
        <v>2</v>
      </c>
      <c r="K5878">
        <v>1</v>
      </c>
      <c r="L5878">
        <v>1</v>
      </c>
      <c r="M5878">
        <v>0</v>
      </c>
      <c r="N5878">
        <v>0</v>
      </c>
      <c r="O5878" s="99">
        <f t="shared" si="183"/>
        <v>2</v>
      </c>
      <c r="P5878" s="88">
        <f t="shared" si="184"/>
        <v>0</v>
      </c>
    </row>
    <row r="5879" spans="1:16" x14ac:dyDescent="0.3">
      <c r="A5879" t="s">
        <v>419</v>
      </c>
      <c r="B5879" s="9" t="s">
        <v>415</v>
      </c>
      <c r="C5879" t="s">
        <v>420</v>
      </c>
      <c r="D5879" t="s">
        <v>64</v>
      </c>
      <c r="E5879" t="s">
        <v>229</v>
      </c>
      <c r="F5879" t="s">
        <v>220</v>
      </c>
      <c r="G5879" t="s">
        <v>271</v>
      </c>
      <c r="H5879" t="s">
        <v>4</v>
      </c>
      <c r="I5879">
        <v>7</v>
      </c>
      <c r="J5879">
        <v>5</v>
      </c>
      <c r="K5879">
        <v>3</v>
      </c>
      <c r="L5879">
        <v>2</v>
      </c>
      <c r="M5879">
        <v>2</v>
      </c>
      <c r="N5879">
        <v>0</v>
      </c>
      <c r="O5879" s="99">
        <f t="shared" si="183"/>
        <v>7</v>
      </c>
      <c r="P5879" s="88">
        <f t="shared" si="184"/>
        <v>0</v>
      </c>
    </row>
    <row r="5880" spans="1:16" x14ac:dyDescent="0.3">
      <c r="A5880" t="s">
        <v>419</v>
      </c>
      <c r="B5880" s="9" t="s">
        <v>415</v>
      </c>
      <c r="C5880" t="s">
        <v>420</v>
      </c>
      <c r="D5880" t="s">
        <v>64</v>
      </c>
      <c r="E5880" t="s">
        <v>229</v>
      </c>
      <c r="F5880" t="s">
        <v>220</v>
      </c>
      <c r="G5880" t="s">
        <v>271</v>
      </c>
      <c r="H5880" t="s">
        <v>5</v>
      </c>
      <c r="I5880">
        <v>1</v>
      </c>
      <c r="J5880">
        <v>0</v>
      </c>
      <c r="K5880">
        <v>0</v>
      </c>
      <c r="L5880">
        <v>0</v>
      </c>
      <c r="M5880">
        <v>1</v>
      </c>
      <c r="N5880">
        <v>0</v>
      </c>
      <c r="O5880" s="99">
        <f t="shared" si="183"/>
        <v>1</v>
      </c>
      <c r="P5880" s="88">
        <f t="shared" si="184"/>
        <v>0</v>
      </c>
    </row>
    <row r="5881" spans="1:16" x14ac:dyDescent="0.3">
      <c r="A5881" t="s">
        <v>419</v>
      </c>
      <c r="B5881" s="9" t="s">
        <v>415</v>
      </c>
      <c r="C5881" t="s">
        <v>420</v>
      </c>
      <c r="D5881" t="s">
        <v>66</v>
      </c>
      <c r="E5881" t="s">
        <v>230</v>
      </c>
      <c r="F5881" t="s">
        <v>220</v>
      </c>
      <c r="G5881" t="s">
        <v>273</v>
      </c>
      <c r="H5881" t="s">
        <v>4</v>
      </c>
      <c r="I5881">
        <v>2</v>
      </c>
      <c r="J5881">
        <v>2</v>
      </c>
      <c r="K5881">
        <v>1</v>
      </c>
      <c r="L5881">
        <v>1</v>
      </c>
      <c r="M5881">
        <v>0</v>
      </c>
      <c r="N5881">
        <v>0</v>
      </c>
      <c r="O5881" s="99">
        <f t="shared" si="183"/>
        <v>2</v>
      </c>
      <c r="P5881" s="88">
        <f t="shared" si="184"/>
        <v>0</v>
      </c>
    </row>
    <row r="5882" spans="1:16" x14ac:dyDescent="0.3">
      <c r="A5882" t="s">
        <v>419</v>
      </c>
      <c r="B5882" s="9" t="s">
        <v>415</v>
      </c>
      <c r="C5882" t="s">
        <v>420</v>
      </c>
      <c r="D5882" t="s">
        <v>66</v>
      </c>
      <c r="E5882" t="s">
        <v>230</v>
      </c>
      <c r="F5882" t="s">
        <v>220</v>
      </c>
      <c r="G5882" t="s">
        <v>273</v>
      </c>
      <c r="H5882" t="s">
        <v>5</v>
      </c>
      <c r="I5882">
        <v>2</v>
      </c>
      <c r="J5882">
        <v>1</v>
      </c>
      <c r="K5882">
        <v>0</v>
      </c>
      <c r="L5882">
        <v>1</v>
      </c>
      <c r="M5882">
        <v>1</v>
      </c>
      <c r="N5882">
        <v>0</v>
      </c>
      <c r="O5882" s="99">
        <f t="shared" si="183"/>
        <v>2</v>
      </c>
      <c r="P5882" s="88">
        <f t="shared" si="184"/>
        <v>0</v>
      </c>
    </row>
    <row r="5883" spans="1:16" x14ac:dyDescent="0.3">
      <c r="A5883" t="s">
        <v>419</v>
      </c>
      <c r="B5883" s="9" t="s">
        <v>415</v>
      </c>
      <c r="C5883" t="s">
        <v>420</v>
      </c>
      <c r="D5883" t="s">
        <v>66</v>
      </c>
      <c r="E5883" t="s">
        <v>230</v>
      </c>
      <c r="F5883" t="s">
        <v>220</v>
      </c>
      <c r="G5883" t="s">
        <v>273</v>
      </c>
      <c r="H5883" t="s">
        <v>6</v>
      </c>
      <c r="I5883">
        <v>1</v>
      </c>
      <c r="J5883">
        <v>1</v>
      </c>
      <c r="K5883">
        <v>1</v>
      </c>
      <c r="L5883">
        <v>0</v>
      </c>
      <c r="M5883">
        <v>0</v>
      </c>
      <c r="N5883">
        <v>0</v>
      </c>
      <c r="O5883" s="99">
        <f t="shared" si="183"/>
        <v>1</v>
      </c>
      <c r="P5883" s="88">
        <f t="shared" si="184"/>
        <v>0</v>
      </c>
    </row>
    <row r="5884" spans="1:16" x14ac:dyDescent="0.3">
      <c r="A5884" t="s">
        <v>419</v>
      </c>
      <c r="B5884" s="9" t="s">
        <v>415</v>
      </c>
      <c r="C5884" t="s">
        <v>420</v>
      </c>
      <c r="D5884" t="s">
        <v>68</v>
      </c>
      <c r="E5884" t="s">
        <v>231</v>
      </c>
      <c r="F5884" t="s">
        <v>220</v>
      </c>
      <c r="G5884" t="s">
        <v>273</v>
      </c>
      <c r="H5884" t="s">
        <v>4</v>
      </c>
      <c r="I5884">
        <v>13</v>
      </c>
      <c r="J5884">
        <v>7</v>
      </c>
      <c r="K5884">
        <v>2</v>
      </c>
      <c r="L5884">
        <v>5</v>
      </c>
      <c r="M5884">
        <v>5</v>
      </c>
      <c r="N5884">
        <v>1</v>
      </c>
      <c r="O5884" s="99">
        <f t="shared" si="183"/>
        <v>13</v>
      </c>
      <c r="P5884" s="88">
        <f t="shared" si="184"/>
        <v>1</v>
      </c>
    </row>
    <row r="5885" spans="1:16" x14ac:dyDescent="0.3">
      <c r="A5885" t="s">
        <v>419</v>
      </c>
      <c r="B5885" s="9" t="s">
        <v>415</v>
      </c>
      <c r="C5885" t="s">
        <v>420</v>
      </c>
      <c r="D5885" t="s">
        <v>68</v>
      </c>
      <c r="E5885" t="s">
        <v>231</v>
      </c>
      <c r="F5885" t="s">
        <v>220</v>
      </c>
      <c r="G5885" t="s">
        <v>273</v>
      </c>
      <c r="H5885" t="s">
        <v>5</v>
      </c>
      <c r="I5885">
        <v>1</v>
      </c>
      <c r="J5885">
        <v>0</v>
      </c>
      <c r="K5885">
        <v>0</v>
      </c>
      <c r="L5885">
        <v>0</v>
      </c>
      <c r="M5885">
        <v>1</v>
      </c>
      <c r="N5885">
        <v>0</v>
      </c>
      <c r="O5885" s="99">
        <f t="shared" si="183"/>
        <v>1</v>
      </c>
      <c r="P5885" s="88">
        <f t="shared" si="184"/>
        <v>0</v>
      </c>
    </row>
    <row r="5886" spans="1:16" x14ac:dyDescent="0.3">
      <c r="A5886" t="s">
        <v>419</v>
      </c>
      <c r="B5886" s="9" t="s">
        <v>415</v>
      </c>
      <c r="C5886" t="s">
        <v>420</v>
      </c>
      <c r="D5886" t="s">
        <v>68</v>
      </c>
      <c r="E5886" t="s">
        <v>231</v>
      </c>
      <c r="F5886" t="s">
        <v>220</v>
      </c>
      <c r="G5886" t="s">
        <v>273</v>
      </c>
      <c r="H5886" t="s">
        <v>7</v>
      </c>
      <c r="I5886">
        <v>1</v>
      </c>
      <c r="J5886">
        <v>0</v>
      </c>
      <c r="K5886">
        <v>0</v>
      </c>
      <c r="L5886">
        <v>0</v>
      </c>
      <c r="M5886">
        <v>0</v>
      </c>
      <c r="N5886">
        <v>1</v>
      </c>
      <c r="O5886" s="99">
        <f t="shared" si="183"/>
        <v>1</v>
      </c>
      <c r="P5886" s="88">
        <f t="shared" si="184"/>
        <v>1</v>
      </c>
    </row>
    <row r="5887" spans="1:16" x14ac:dyDescent="0.3">
      <c r="A5887" t="s">
        <v>419</v>
      </c>
      <c r="B5887" s="9" t="s">
        <v>415</v>
      </c>
      <c r="C5887" t="s">
        <v>420</v>
      </c>
      <c r="D5887" t="s">
        <v>70</v>
      </c>
      <c r="E5887" t="s">
        <v>232</v>
      </c>
      <c r="F5887" t="s">
        <v>220</v>
      </c>
      <c r="G5887" t="s">
        <v>272</v>
      </c>
      <c r="H5887" t="s">
        <v>4</v>
      </c>
      <c r="I5887">
        <v>26</v>
      </c>
      <c r="J5887">
        <v>13</v>
      </c>
      <c r="K5887">
        <v>2</v>
      </c>
      <c r="L5887">
        <v>11</v>
      </c>
      <c r="M5887">
        <v>6</v>
      </c>
      <c r="N5887">
        <v>7</v>
      </c>
      <c r="O5887" s="99">
        <f t="shared" si="183"/>
        <v>26</v>
      </c>
      <c r="P5887" s="88">
        <f t="shared" si="184"/>
        <v>7</v>
      </c>
    </row>
    <row r="5888" spans="1:16" x14ac:dyDescent="0.3">
      <c r="A5888" t="s">
        <v>419</v>
      </c>
      <c r="B5888" s="9" t="s">
        <v>415</v>
      </c>
      <c r="C5888" t="s">
        <v>420</v>
      </c>
      <c r="D5888" t="s">
        <v>70</v>
      </c>
      <c r="E5888" t="s">
        <v>232</v>
      </c>
      <c r="F5888" t="s">
        <v>220</v>
      </c>
      <c r="G5888" t="s">
        <v>272</v>
      </c>
      <c r="H5888" t="s">
        <v>5</v>
      </c>
      <c r="I5888">
        <v>3</v>
      </c>
      <c r="J5888">
        <v>2</v>
      </c>
      <c r="K5888">
        <v>0</v>
      </c>
      <c r="L5888">
        <v>2</v>
      </c>
      <c r="M5888">
        <v>1</v>
      </c>
      <c r="N5888">
        <v>0</v>
      </c>
      <c r="O5888" s="99">
        <f t="shared" si="183"/>
        <v>3</v>
      </c>
      <c r="P5888" s="88">
        <f t="shared" si="184"/>
        <v>0</v>
      </c>
    </row>
    <row r="5889" spans="1:16" x14ac:dyDescent="0.3">
      <c r="A5889" t="s">
        <v>419</v>
      </c>
      <c r="B5889" s="9" t="s">
        <v>415</v>
      </c>
      <c r="C5889" t="s">
        <v>420</v>
      </c>
      <c r="D5889" t="s">
        <v>70</v>
      </c>
      <c r="E5889" t="s">
        <v>232</v>
      </c>
      <c r="F5889" t="s">
        <v>220</v>
      </c>
      <c r="G5889" t="s">
        <v>272</v>
      </c>
      <c r="H5889" t="s">
        <v>7</v>
      </c>
      <c r="I5889">
        <v>1</v>
      </c>
      <c r="J5889">
        <v>1</v>
      </c>
      <c r="K5889">
        <v>0</v>
      </c>
      <c r="L5889">
        <v>1</v>
      </c>
      <c r="M5889">
        <v>0</v>
      </c>
      <c r="N5889">
        <v>0</v>
      </c>
      <c r="O5889" s="99">
        <f t="shared" si="183"/>
        <v>1</v>
      </c>
      <c r="P5889" s="88">
        <f t="shared" si="184"/>
        <v>0</v>
      </c>
    </row>
    <row r="5890" spans="1:16" x14ac:dyDescent="0.3">
      <c r="A5890" t="s">
        <v>419</v>
      </c>
      <c r="B5890" s="9" t="s">
        <v>415</v>
      </c>
      <c r="C5890" t="s">
        <v>420</v>
      </c>
      <c r="D5890" t="s">
        <v>70</v>
      </c>
      <c r="E5890" t="s">
        <v>232</v>
      </c>
      <c r="F5890" t="s">
        <v>220</v>
      </c>
      <c r="G5890" t="s">
        <v>272</v>
      </c>
      <c r="H5890" t="s">
        <v>6</v>
      </c>
      <c r="I5890">
        <v>5</v>
      </c>
      <c r="J5890">
        <v>3</v>
      </c>
      <c r="K5890">
        <v>1</v>
      </c>
      <c r="L5890">
        <v>2</v>
      </c>
      <c r="M5890">
        <v>1</v>
      </c>
      <c r="N5890">
        <v>1</v>
      </c>
      <c r="O5890" s="99">
        <f t="shared" si="183"/>
        <v>5</v>
      </c>
      <c r="P5890" s="88">
        <f t="shared" si="184"/>
        <v>1</v>
      </c>
    </row>
    <row r="5891" spans="1:16" x14ac:dyDescent="0.3">
      <c r="A5891" t="s">
        <v>419</v>
      </c>
      <c r="B5891" s="9" t="s">
        <v>415</v>
      </c>
      <c r="C5891" t="s">
        <v>420</v>
      </c>
      <c r="D5891" t="s">
        <v>72</v>
      </c>
      <c r="E5891" t="s">
        <v>233</v>
      </c>
      <c r="F5891" t="s">
        <v>220</v>
      </c>
      <c r="G5891" t="s">
        <v>273</v>
      </c>
      <c r="H5891" t="s">
        <v>4</v>
      </c>
      <c r="I5891">
        <v>36</v>
      </c>
      <c r="J5891">
        <v>15</v>
      </c>
      <c r="K5891">
        <v>5</v>
      </c>
      <c r="L5891">
        <v>10</v>
      </c>
      <c r="M5891">
        <v>6</v>
      </c>
      <c r="N5891">
        <v>15</v>
      </c>
      <c r="O5891" s="99">
        <f t="shared" ref="O5891:O5954" si="185">IF($I$1=$O$1,I5891,IF($J$1=$O$1,J5891,IF($K$1=$O$1,K5891,IF($L$1=$O$1,L5891,IF($M$1=$O$1,M5891,IF($N$1=$O$1,N5891,"x"))))))</f>
        <v>36</v>
      </c>
      <c r="P5891" s="88">
        <f t="shared" ref="P5891:P5954" si="186">IF($I$1=$P$1,I5891,IF($J$1=$P$1,J5891,IF($K$1=$P$1,K5891,IF($L$1=$P$1,L5891,IF($M$1=$P$1,M5891,IF($N$1=$P$1,N5891,"x"))))))</f>
        <v>15</v>
      </c>
    </row>
    <row r="5892" spans="1:16" x14ac:dyDescent="0.3">
      <c r="A5892" t="s">
        <v>419</v>
      </c>
      <c r="B5892" s="9" t="s">
        <v>415</v>
      </c>
      <c r="C5892" t="s">
        <v>420</v>
      </c>
      <c r="D5892" t="s">
        <v>72</v>
      </c>
      <c r="E5892" t="s">
        <v>233</v>
      </c>
      <c r="F5892" t="s">
        <v>220</v>
      </c>
      <c r="G5892" t="s">
        <v>273</v>
      </c>
      <c r="H5892" t="s">
        <v>5</v>
      </c>
      <c r="I5892">
        <v>15</v>
      </c>
      <c r="J5892">
        <v>2</v>
      </c>
      <c r="K5892">
        <v>0</v>
      </c>
      <c r="L5892">
        <v>2</v>
      </c>
      <c r="M5892">
        <v>7</v>
      </c>
      <c r="N5892">
        <v>6</v>
      </c>
      <c r="O5892" s="99">
        <f t="shared" si="185"/>
        <v>15</v>
      </c>
      <c r="P5892" s="88">
        <f t="shared" si="186"/>
        <v>6</v>
      </c>
    </row>
    <row r="5893" spans="1:16" x14ac:dyDescent="0.3">
      <c r="A5893" t="s">
        <v>419</v>
      </c>
      <c r="B5893" s="9" t="s">
        <v>415</v>
      </c>
      <c r="C5893" t="s">
        <v>420</v>
      </c>
      <c r="D5893" t="s">
        <v>72</v>
      </c>
      <c r="E5893" t="s">
        <v>233</v>
      </c>
      <c r="F5893" t="s">
        <v>220</v>
      </c>
      <c r="G5893" t="s">
        <v>273</v>
      </c>
      <c r="H5893" t="s">
        <v>7</v>
      </c>
      <c r="I5893">
        <v>5</v>
      </c>
      <c r="J5893">
        <v>1</v>
      </c>
      <c r="K5893">
        <v>1</v>
      </c>
      <c r="L5893">
        <v>0</v>
      </c>
      <c r="M5893">
        <v>3</v>
      </c>
      <c r="N5893">
        <v>1</v>
      </c>
      <c r="O5893" s="99">
        <f t="shared" si="185"/>
        <v>5</v>
      </c>
      <c r="P5893" s="88">
        <f t="shared" si="186"/>
        <v>1</v>
      </c>
    </row>
    <row r="5894" spans="1:16" x14ac:dyDescent="0.3">
      <c r="A5894" t="s">
        <v>419</v>
      </c>
      <c r="B5894" s="9" t="s">
        <v>415</v>
      </c>
      <c r="C5894" t="s">
        <v>420</v>
      </c>
      <c r="D5894" t="s">
        <v>72</v>
      </c>
      <c r="E5894" t="s">
        <v>233</v>
      </c>
      <c r="F5894" t="s">
        <v>220</v>
      </c>
      <c r="G5894" t="s">
        <v>273</v>
      </c>
      <c r="H5894" t="s">
        <v>6</v>
      </c>
      <c r="I5894">
        <v>4</v>
      </c>
      <c r="J5894">
        <v>2</v>
      </c>
      <c r="K5894">
        <v>0</v>
      </c>
      <c r="L5894">
        <v>2</v>
      </c>
      <c r="M5894">
        <v>2</v>
      </c>
      <c r="N5894">
        <v>0</v>
      </c>
      <c r="O5894" s="99">
        <f t="shared" si="185"/>
        <v>4</v>
      </c>
      <c r="P5894" s="88">
        <f t="shared" si="186"/>
        <v>0</v>
      </c>
    </row>
    <row r="5895" spans="1:16" x14ac:dyDescent="0.3">
      <c r="A5895" t="s">
        <v>419</v>
      </c>
      <c r="B5895" s="9" t="s">
        <v>415</v>
      </c>
      <c r="C5895" t="s">
        <v>420</v>
      </c>
      <c r="D5895" t="s">
        <v>74</v>
      </c>
      <c r="E5895" t="s">
        <v>326</v>
      </c>
      <c r="F5895" t="s">
        <v>220</v>
      </c>
      <c r="G5895" t="s">
        <v>272</v>
      </c>
      <c r="H5895" t="s">
        <v>4</v>
      </c>
      <c r="I5895">
        <v>10</v>
      </c>
      <c r="J5895">
        <v>4</v>
      </c>
      <c r="K5895">
        <v>2</v>
      </c>
      <c r="L5895">
        <v>2</v>
      </c>
      <c r="M5895">
        <v>3</v>
      </c>
      <c r="N5895">
        <v>3</v>
      </c>
      <c r="O5895" s="99">
        <f t="shared" si="185"/>
        <v>10</v>
      </c>
      <c r="P5895" s="88">
        <f t="shared" si="186"/>
        <v>3</v>
      </c>
    </row>
    <row r="5896" spans="1:16" x14ac:dyDescent="0.3">
      <c r="A5896" t="s">
        <v>419</v>
      </c>
      <c r="B5896" s="9" t="s">
        <v>415</v>
      </c>
      <c r="C5896" t="s">
        <v>420</v>
      </c>
      <c r="D5896" t="s">
        <v>74</v>
      </c>
      <c r="E5896" t="s">
        <v>326</v>
      </c>
      <c r="F5896" t="s">
        <v>220</v>
      </c>
      <c r="G5896" t="s">
        <v>272</v>
      </c>
      <c r="H5896" t="s">
        <v>5</v>
      </c>
      <c r="I5896">
        <v>1</v>
      </c>
      <c r="J5896">
        <v>0</v>
      </c>
      <c r="K5896">
        <v>0</v>
      </c>
      <c r="L5896">
        <v>0</v>
      </c>
      <c r="M5896">
        <v>1</v>
      </c>
      <c r="N5896">
        <v>0</v>
      </c>
      <c r="O5896" s="99">
        <f t="shared" si="185"/>
        <v>1</v>
      </c>
      <c r="P5896" s="88">
        <f t="shared" si="186"/>
        <v>0</v>
      </c>
    </row>
    <row r="5897" spans="1:16" x14ac:dyDescent="0.3">
      <c r="A5897" t="s">
        <v>419</v>
      </c>
      <c r="B5897" s="9" t="s">
        <v>415</v>
      </c>
      <c r="C5897" t="s">
        <v>420</v>
      </c>
      <c r="D5897" t="s">
        <v>74</v>
      </c>
      <c r="E5897" t="s">
        <v>326</v>
      </c>
      <c r="F5897" t="s">
        <v>220</v>
      </c>
      <c r="G5897" t="s">
        <v>272</v>
      </c>
      <c r="H5897" t="s">
        <v>7</v>
      </c>
      <c r="I5897">
        <v>2</v>
      </c>
      <c r="J5897">
        <v>2</v>
      </c>
      <c r="K5897">
        <v>0</v>
      </c>
      <c r="L5897">
        <v>2</v>
      </c>
      <c r="M5897">
        <v>0</v>
      </c>
      <c r="N5897">
        <v>0</v>
      </c>
      <c r="O5897" s="99">
        <f t="shared" si="185"/>
        <v>2</v>
      </c>
      <c r="P5897" s="88">
        <f t="shared" si="186"/>
        <v>0</v>
      </c>
    </row>
    <row r="5898" spans="1:16" x14ac:dyDescent="0.3">
      <c r="A5898" t="s">
        <v>419</v>
      </c>
      <c r="B5898" s="9" t="s">
        <v>415</v>
      </c>
      <c r="C5898" t="s">
        <v>420</v>
      </c>
      <c r="D5898" t="s">
        <v>74</v>
      </c>
      <c r="E5898" t="s">
        <v>326</v>
      </c>
      <c r="F5898" t="s">
        <v>220</v>
      </c>
      <c r="G5898" t="s">
        <v>272</v>
      </c>
      <c r="H5898" t="s">
        <v>6</v>
      </c>
      <c r="I5898">
        <v>5</v>
      </c>
      <c r="J5898">
        <v>1</v>
      </c>
      <c r="K5898">
        <v>0</v>
      </c>
      <c r="L5898">
        <v>1</v>
      </c>
      <c r="M5898">
        <v>2</v>
      </c>
      <c r="N5898">
        <v>2</v>
      </c>
      <c r="O5898" s="99">
        <f t="shared" si="185"/>
        <v>5</v>
      </c>
      <c r="P5898" s="88">
        <f t="shared" si="186"/>
        <v>2</v>
      </c>
    </row>
    <row r="5899" spans="1:16" x14ac:dyDescent="0.3">
      <c r="A5899" t="s">
        <v>419</v>
      </c>
      <c r="B5899" s="9" t="s">
        <v>415</v>
      </c>
      <c r="C5899" t="s">
        <v>420</v>
      </c>
      <c r="D5899" t="s">
        <v>76</v>
      </c>
      <c r="E5899" t="s">
        <v>234</v>
      </c>
      <c r="F5899" t="s">
        <v>220</v>
      </c>
      <c r="G5899" t="s">
        <v>273</v>
      </c>
      <c r="H5899" t="s">
        <v>4</v>
      </c>
      <c r="I5899">
        <v>11</v>
      </c>
      <c r="J5899">
        <v>9</v>
      </c>
      <c r="K5899">
        <v>1</v>
      </c>
      <c r="L5899">
        <v>8</v>
      </c>
      <c r="M5899">
        <v>2</v>
      </c>
      <c r="N5899">
        <v>0</v>
      </c>
      <c r="O5899" s="99">
        <f t="shared" si="185"/>
        <v>11</v>
      </c>
      <c r="P5899" s="88">
        <f t="shared" si="186"/>
        <v>0</v>
      </c>
    </row>
    <row r="5900" spans="1:16" x14ac:dyDescent="0.3">
      <c r="A5900" t="s">
        <v>419</v>
      </c>
      <c r="B5900" s="9" t="s">
        <v>415</v>
      </c>
      <c r="C5900" t="s">
        <v>420</v>
      </c>
      <c r="D5900" t="s">
        <v>78</v>
      </c>
      <c r="E5900" t="s">
        <v>235</v>
      </c>
      <c r="F5900" t="s">
        <v>220</v>
      </c>
      <c r="G5900" t="s">
        <v>272</v>
      </c>
      <c r="H5900" t="s">
        <v>4</v>
      </c>
      <c r="I5900">
        <v>7</v>
      </c>
      <c r="J5900">
        <v>3</v>
      </c>
      <c r="K5900">
        <v>1</v>
      </c>
      <c r="L5900">
        <v>2</v>
      </c>
      <c r="M5900">
        <v>3</v>
      </c>
      <c r="N5900">
        <v>1</v>
      </c>
      <c r="O5900" s="99">
        <f t="shared" si="185"/>
        <v>7</v>
      </c>
      <c r="P5900" s="88">
        <f t="shared" si="186"/>
        <v>1</v>
      </c>
    </row>
    <row r="5901" spans="1:16" x14ac:dyDescent="0.3">
      <c r="A5901" t="s">
        <v>419</v>
      </c>
      <c r="B5901" s="9" t="s">
        <v>415</v>
      </c>
      <c r="C5901" t="s">
        <v>420</v>
      </c>
      <c r="D5901" t="s">
        <v>78</v>
      </c>
      <c r="E5901" t="s">
        <v>235</v>
      </c>
      <c r="F5901" t="s">
        <v>220</v>
      </c>
      <c r="G5901" t="s">
        <v>272</v>
      </c>
      <c r="H5901" t="s">
        <v>5</v>
      </c>
      <c r="I5901">
        <v>2</v>
      </c>
      <c r="J5901">
        <v>0</v>
      </c>
      <c r="K5901">
        <v>0</v>
      </c>
      <c r="L5901">
        <v>0</v>
      </c>
      <c r="M5901">
        <v>2</v>
      </c>
      <c r="N5901">
        <v>0</v>
      </c>
      <c r="O5901" s="99">
        <f t="shared" si="185"/>
        <v>2</v>
      </c>
      <c r="P5901" s="88">
        <f t="shared" si="186"/>
        <v>0</v>
      </c>
    </row>
    <row r="5902" spans="1:16" x14ac:dyDescent="0.3">
      <c r="A5902" t="s">
        <v>419</v>
      </c>
      <c r="B5902" s="9" t="s">
        <v>415</v>
      </c>
      <c r="C5902" t="s">
        <v>420</v>
      </c>
      <c r="D5902" t="s">
        <v>78</v>
      </c>
      <c r="E5902" t="s">
        <v>235</v>
      </c>
      <c r="F5902" t="s">
        <v>220</v>
      </c>
      <c r="G5902" t="s">
        <v>272</v>
      </c>
      <c r="H5902" t="s">
        <v>7</v>
      </c>
      <c r="I5902">
        <v>2</v>
      </c>
      <c r="J5902">
        <v>2</v>
      </c>
      <c r="K5902">
        <v>0</v>
      </c>
      <c r="L5902">
        <v>2</v>
      </c>
      <c r="M5902">
        <v>0</v>
      </c>
      <c r="N5902">
        <v>0</v>
      </c>
      <c r="O5902" s="99">
        <f t="shared" si="185"/>
        <v>2</v>
      </c>
      <c r="P5902" s="88">
        <f t="shared" si="186"/>
        <v>0</v>
      </c>
    </row>
    <row r="5903" spans="1:16" x14ac:dyDescent="0.3">
      <c r="A5903" t="s">
        <v>419</v>
      </c>
      <c r="B5903" s="9" t="s">
        <v>415</v>
      </c>
      <c r="C5903" t="s">
        <v>420</v>
      </c>
      <c r="D5903" t="s">
        <v>78</v>
      </c>
      <c r="E5903" t="s">
        <v>235</v>
      </c>
      <c r="F5903" t="s">
        <v>220</v>
      </c>
      <c r="G5903" t="s">
        <v>272</v>
      </c>
      <c r="H5903" t="s">
        <v>6</v>
      </c>
      <c r="I5903">
        <v>1</v>
      </c>
      <c r="J5903">
        <v>1</v>
      </c>
      <c r="K5903">
        <v>1</v>
      </c>
      <c r="L5903">
        <v>0</v>
      </c>
      <c r="M5903">
        <v>0</v>
      </c>
      <c r="N5903">
        <v>0</v>
      </c>
      <c r="O5903" s="99">
        <f t="shared" si="185"/>
        <v>1</v>
      </c>
      <c r="P5903" s="88">
        <f t="shared" si="186"/>
        <v>0</v>
      </c>
    </row>
    <row r="5904" spans="1:16" x14ac:dyDescent="0.3">
      <c r="A5904" t="s">
        <v>419</v>
      </c>
      <c r="B5904" s="9" t="s">
        <v>415</v>
      </c>
      <c r="C5904" t="s">
        <v>420</v>
      </c>
      <c r="D5904" t="s">
        <v>80</v>
      </c>
      <c r="E5904" t="s">
        <v>236</v>
      </c>
      <c r="F5904" t="s">
        <v>220</v>
      </c>
      <c r="G5904" t="s">
        <v>272</v>
      </c>
      <c r="H5904" t="s">
        <v>4</v>
      </c>
      <c r="I5904">
        <v>28</v>
      </c>
      <c r="J5904">
        <v>23</v>
      </c>
      <c r="K5904">
        <v>3</v>
      </c>
      <c r="L5904">
        <v>20</v>
      </c>
      <c r="M5904">
        <v>4</v>
      </c>
      <c r="N5904">
        <v>1</v>
      </c>
      <c r="O5904" s="99">
        <f t="shared" si="185"/>
        <v>28</v>
      </c>
      <c r="P5904" s="88">
        <f t="shared" si="186"/>
        <v>1</v>
      </c>
    </row>
    <row r="5905" spans="1:16" x14ac:dyDescent="0.3">
      <c r="A5905" t="s">
        <v>419</v>
      </c>
      <c r="B5905" s="9" t="s">
        <v>415</v>
      </c>
      <c r="C5905" t="s">
        <v>420</v>
      </c>
      <c r="D5905" t="s">
        <v>80</v>
      </c>
      <c r="E5905" t="s">
        <v>236</v>
      </c>
      <c r="F5905" t="s">
        <v>220</v>
      </c>
      <c r="G5905" t="s">
        <v>272</v>
      </c>
      <c r="H5905" t="s">
        <v>5</v>
      </c>
      <c r="I5905">
        <v>3</v>
      </c>
      <c r="J5905">
        <v>3</v>
      </c>
      <c r="K5905">
        <v>1</v>
      </c>
      <c r="L5905">
        <v>2</v>
      </c>
      <c r="M5905">
        <v>0</v>
      </c>
      <c r="N5905">
        <v>0</v>
      </c>
      <c r="O5905" s="99">
        <f t="shared" si="185"/>
        <v>3</v>
      </c>
      <c r="P5905" s="88">
        <f t="shared" si="186"/>
        <v>0</v>
      </c>
    </row>
    <row r="5906" spans="1:16" x14ac:dyDescent="0.3">
      <c r="A5906" t="s">
        <v>419</v>
      </c>
      <c r="B5906" s="9" t="s">
        <v>415</v>
      </c>
      <c r="C5906" t="s">
        <v>420</v>
      </c>
      <c r="D5906" t="s">
        <v>80</v>
      </c>
      <c r="E5906" t="s">
        <v>236</v>
      </c>
      <c r="F5906" t="s">
        <v>220</v>
      </c>
      <c r="G5906" t="s">
        <v>272</v>
      </c>
      <c r="H5906" t="s">
        <v>7</v>
      </c>
      <c r="I5906">
        <v>3</v>
      </c>
      <c r="J5906">
        <v>2</v>
      </c>
      <c r="K5906">
        <v>2</v>
      </c>
      <c r="L5906">
        <v>0</v>
      </c>
      <c r="M5906">
        <v>1</v>
      </c>
      <c r="N5906">
        <v>0</v>
      </c>
      <c r="O5906" s="99">
        <f t="shared" si="185"/>
        <v>3</v>
      </c>
      <c r="P5906" s="88">
        <f t="shared" si="186"/>
        <v>0</v>
      </c>
    </row>
    <row r="5907" spans="1:16" x14ac:dyDescent="0.3">
      <c r="A5907" t="s">
        <v>419</v>
      </c>
      <c r="B5907" s="9" t="s">
        <v>415</v>
      </c>
      <c r="C5907" t="s">
        <v>420</v>
      </c>
      <c r="D5907" t="s">
        <v>80</v>
      </c>
      <c r="E5907" t="s">
        <v>236</v>
      </c>
      <c r="F5907" t="s">
        <v>220</v>
      </c>
      <c r="G5907" t="s">
        <v>272</v>
      </c>
      <c r="H5907" t="s">
        <v>6</v>
      </c>
      <c r="I5907">
        <v>1</v>
      </c>
      <c r="J5907">
        <v>0</v>
      </c>
      <c r="K5907">
        <v>0</v>
      </c>
      <c r="L5907">
        <v>0</v>
      </c>
      <c r="M5907">
        <v>0</v>
      </c>
      <c r="N5907">
        <v>1</v>
      </c>
      <c r="O5907" s="99">
        <f t="shared" si="185"/>
        <v>1</v>
      </c>
      <c r="P5907" s="88">
        <f t="shared" si="186"/>
        <v>1</v>
      </c>
    </row>
    <row r="5908" spans="1:16" x14ac:dyDescent="0.3">
      <c r="A5908" t="s">
        <v>419</v>
      </c>
      <c r="B5908" s="9" t="s">
        <v>415</v>
      </c>
      <c r="C5908" t="s">
        <v>420</v>
      </c>
      <c r="D5908" t="s">
        <v>82</v>
      </c>
      <c r="E5908" t="s">
        <v>237</v>
      </c>
      <c r="F5908" t="s">
        <v>220</v>
      </c>
      <c r="G5908" t="s">
        <v>272</v>
      </c>
      <c r="H5908" t="s">
        <v>4</v>
      </c>
      <c r="I5908">
        <v>7</v>
      </c>
      <c r="J5908">
        <v>4</v>
      </c>
      <c r="K5908">
        <v>0</v>
      </c>
      <c r="L5908">
        <v>4</v>
      </c>
      <c r="M5908">
        <v>3</v>
      </c>
      <c r="N5908">
        <v>0</v>
      </c>
      <c r="O5908" s="99">
        <f t="shared" si="185"/>
        <v>7</v>
      </c>
      <c r="P5908" s="88">
        <f t="shared" si="186"/>
        <v>0</v>
      </c>
    </row>
    <row r="5909" spans="1:16" x14ac:dyDescent="0.3">
      <c r="A5909" t="s">
        <v>419</v>
      </c>
      <c r="B5909" s="9" t="s">
        <v>415</v>
      </c>
      <c r="C5909" t="s">
        <v>420</v>
      </c>
      <c r="D5909" t="s">
        <v>82</v>
      </c>
      <c r="E5909" t="s">
        <v>237</v>
      </c>
      <c r="F5909" t="s">
        <v>220</v>
      </c>
      <c r="G5909" t="s">
        <v>272</v>
      </c>
      <c r="H5909" t="s">
        <v>5</v>
      </c>
      <c r="I5909">
        <v>1</v>
      </c>
      <c r="J5909">
        <v>0</v>
      </c>
      <c r="K5909">
        <v>0</v>
      </c>
      <c r="L5909">
        <v>0</v>
      </c>
      <c r="M5909">
        <v>1</v>
      </c>
      <c r="N5909">
        <v>0</v>
      </c>
      <c r="O5909" s="99">
        <f t="shared" si="185"/>
        <v>1</v>
      </c>
      <c r="P5909" s="88">
        <f t="shared" si="186"/>
        <v>0</v>
      </c>
    </row>
    <row r="5910" spans="1:16" x14ac:dyDescent="0.3">
      <c r="A5910" t="s">
        <v>419</v>
      </c>
      <c r="B5910" s="9" t="s">
        <v>415</v>
      </c>
      <c r="C5910" t="s">
        <v>420</v>
      </c>
      <c r="D5910" t="s">
        <v>82</v>
      </c>
      <c r="E5910" t="s">
        <v>237</v>
      </c>
      <c r="F5910" t="s">
        <v>220</v>
      </c>
      <c r="G5910" t="s">
        <v>272</v>
      </c>
      <c r="H5910" t="s">
        <v>7</v>
      </c>
      <c r="I5910">
        <v>1</v>
      </c>
      <c r="J5910">
        <v>1</v>
      </c>
      <c r="K5910">
        <v>0</v>
      </c>
      <c r="L5910">
        <v>1</v>
      </c>
      <c r="M5910">
        <v>0</v>
      </c>
      <c r="N5910">
        <v>0</v>
      </c>
      <c r="O5910" s="99">
        <f t="shared" si="185"/>
        <v>1</v>
      </c>
      <c r="P5910" s="88">
        <f t="shared" si="186"/>
        <v>0</v>
      </c>
    </row>
    <row r="5911" spans="1:16" x14ac:dyDescent="0.3">
      <c r="A5911" t="s">
        <v>419</v>
      </c>
      <c r="B5911" s="9" t="s">
        <v>415</v>
      </c>
      <c r="C5911" t="s">
        <v>420</v>
      </c>
      <c r="D5911" t="s">
        <v>82</v>
      </c>
      <c r="E5911" t="s">
        <v>237</v>
      </c>
      <c r="F5911" t="s">
        <v>220</v>
      </c>
      <c r="G5911" t="s">
        <v>272</v>
      </c>
      <c r="H5911" t="s">
        <v>6</v>
      </c>
      <c r="I5911">
        <v>2</v>
      </c>
      <c r="J5911">
        <v>0</v>
      </c>
      <c r="K5911">
        <v>0</v>
      </c>
      <c r="L5911">
        <v>0</v>
      </c>
      <c r="M5911">
        <v>1</v>
      </c>
      <c r="N5911">
        <v>1</v>
      </c>
      <c r="O5911" s="99">
        <f t="shared" si="185"/>
        <v>2</v>
      </c>
      <c r="P5911" s="88">
        <f t="shared" si="186"/>
        <v>1</v>
      </c>
    </row>
    <row r="5912" spans="1:16" x14ac:dyDescent="0.3">
      <c r="A5912" t="s">
        <v>419</v>
      </c>
      <c r="B5912" s="9" t="s">
        <v>415</v>
      </c>
      <c r="C5912" t="s">
        <v>420</v>
      </c>
      <c r="D5912" t="s">
        <v>84</v>
      </c>
      <c r="E5912" t="s">
        <v>238</v>
      </c>
      <c r="F5912" t="s">
        <v>239</v>
      </c>
      <c r="G5912" t="s">
        <v>271</v>
      </c>
      <c r="H5912" t="s">
        <v>4</v>
      </c>
      <c r="I5912">
        <v>148</v>
      </c>
      <c r="J5912">
        <v>66</v>
      </c>
      <c r="K5912">
        <v>4</v>
      </c>
      <c r="L5912">
        <v>62</v>
      </c>
      <c r="M5912">
        <v>68</v>
      </c>
      <c r="N5912">
        <v>14</v>
      </c>
      <c r="O5912" s="99">
        <f t="shared" si="185"/>
        <v>148</v>
      </c>
      <c r="P5912" s="88">
        <f t="shared" si="186"/>
        <v>14</v>
      </c>
    </row>
    <row r="5913" spans="1:16" x14ac:dyDescent="0.3">
      <c r="A5913" t="s">
        <v>419</v>
      </c>
      <c r="B5913" s="9" t="s">
        <v>415</v>
      </c>
      <c r="C5913" t="s">
        <v>420</v>
      </c>
      <c r="D5913" t="s">
        <v>84</v>
      </c>
      <c r="E5913" t="s">
        <v>238</v>
      </c>
      <c r="F5913" t="s">
        <v>239</v>
      </c>
      <c r="G5913" t="s">
        <v>271</v>
      </c>
      <c r="H5913" t="s">
        <v>5</v>
      </c>
      <c r="I5913">
        <v>36</v>
      </c>
      <c r="J5913">
        <v>18</v>
      </c>
      <c r="K5913">
        <v>4</v>
      </c>
      <c r="L5913">
        <v>14</v>
      </c>
      <c r="M5913">
        <v>10</v>
      </c>
      <c r="N5913">
        <v>8</v>
      </c>
      <c r="O5913" s="99">
        <f t="shared" si="185"/>
        <v>36</v>
      </c>
      <c r="P5913" s="88">
        <f t="shared" si="186"/>
        <v>8</v>
      </c>
    </row>
    <row r="5914" spans="1:16" x14ac:dyDescent="0.3">
      <c r="A5914" t="s">
        <v>419</v>
      </c>
      <c r="B5914" s="9" t="s">
        <v>415</v>
      </c>
      <c r="C5914" t="s">
        <v>420</v>
      </c>
      <c r="D5914" t="s">
        <v>84</v>
      </c>
      <c r="E5914" t="s">
        <v>238</v>
      </c>
      <c r="F5914" t="s">
        <v>239</v>
      </c>
      <c r="G5914" t="s">
        <v>271</v>
      </c>
      <c r="H5914" t="s">
        <v>7</v>
      </c>
      <c r="I5914">
        <v>8</v>
      </c>
      <c r="J5914">
        <v>7</v>
      </c>
      <c r="K5914">
        <v>1</v>
      </c>
      <c r="L5914">
        <v>6</v>
      </c>
      <c r="M5914">
        <v>1</v>
      </c>
      <c r="N5914">
        <v>0</v>
      </c>
      <c r="O5914" s="99">
        <f t="shared" si="185"/>
        <v>8</v>
      </c>
      <c r="P5914" s="88">
        <f t="shared" si="186"/>
        <v>0</v>
      </c>
    </row>
    <row r="5915" spans="1:16" x14ac:dyDescent="0.3">
      <c r="A5915" t="s">
        <v>419</v>
      </c>
      <c r="B5915" s="9" t="s">
        <v>415</v>
      </c>
      <c r="C5915" t="s">
        <v>420</v>
      </c>
      <c r="D5915" t="s">
        <v>84</v>
      </c>
      <c r="E5915" t="s">
        <v>238</v>
      </c>
      <c r="F5915" t="s">
        <v>239</v>
      </c>
      <c r="G5915" t="s">
        <v>271</v>
      </c>
      <c r="H5915" t="s">
        <v>6</v>
      </c>
      <c r="I5915">
        <v>6</v>
      </c>
      <c r="J5915">
        <v>5</v>
      </c>
      <c r="K5915">
        <v>1</v>
      </c>
      <c r="L5915">
        <v>4</v>
      </c>
      <c r="M5915">
        <v>1</v>
      </c>
      <c r="N5915">
        <v>0</v>
      </c>
      <c r="O5915" s="99">
        <f t="shared" si="185"/>
        <v>6</v>
      </c>
      <c r="P5915" s="88">
        <f t="shared" si="186"/>
        <v>0</v>
      </c>
    </row>
    <row r="5916" spans="1:16" x14ac:dyDescent="0.3">
      <c r="A5916" t="s">
        <v>419</v>
      </c>
      <c r="B5916" s="9" t="s">
        <v>415</v>
      </c>
      <c r="C5916" t="s">
        <v>420</v>
      </c>
      <c r="D5916" t="s">
        <v>86</v>
      </c>
      <c r="E5916" t="s">
        <v>240</v>
      </c>
      <c r="F5916" t="s">
        <v>239</v>
      </c>
      <c r="G5916" t="s">
        <v>271</v>
      </c>
      <c r="H5916" t="s">
        <v>4</v>
      </c>
      <c r="I5916">
        <v>110</v>
      </c>
      <c r="J5916">
        <v>39</v>
      </c>
      <c r="K5916">
        <v>9</v>
      </c>
      <c r="L5916">
        <v>30</v>
      </c>
      <c r="M5916">
        <v>37</v>
      </c>
      <c r="N5916">
        <v>34</v>
      </c>
      <c r="O5916" s="99">
        <f t="shared" si="185"/>
        <v>110</v>
      </c>
      <c r="P5916" s="88">
        <f t="shared" si="186"/>
        <v>34</v>
      </c>
    </row>
    <row r="5917" spans="1:16" x14ac:dyDescent="0.3">
      <c r="A5917" t="s">
        <v>419</v>
      </c>
      <c r="B5917" s="9" t="s">
        <v>415</v>
      </c>
      <c r="C5917" t="s">
        <v>420</v>
      </c>
      <c r="D5917" t="s">
        <v>86</v>
      </c>
      <c r="E5917" t="s">
        <v>240</v>
      </c>
      <c r="F5917" t="s">
        <v>239</v>
      </c>
      <c r="G5917" t="s">
        <v>271</v>
      </c>
      <c r="H5917" t="s">
        <v>5</v>
      </c>
      <c r="I5917">
        <v>23</v>
      </c>
      <c r="J5917">
        <v>10</v>
      </c>
      <c r="K5917">
        <v>1</v>
      </c>
      <c r="L5917">
        <v>9</v>
      </c>
      <c r="M5917">
        <v>6</v>
      </c>
      <c r="N5917">
        <v>7</v>
      </c>
      <c r="O5917" s="99">
        <f t="shared" si="185"/>
        <v>23</v>
      </c>
      <c r="P5917" s="88">
        <f t="shared" si="186"/>
        <v>7</v>
      </c>
    </row>
    <row r="5918" spans="1:16" x14ac:dyDescent="0.3">
      <c r="A5918" t="s">
        <v>419</v>
      </c>
      <c r="B5918" s="9" t="s">
        <v>415</v>
      </c>
      <c r="C5918" t="s">
        <v>420</v>
      </c>
      <c r="D5918" t="s">
        <v>86</v>
      </c>
      <c r="E5918" t="s">
        <v>240</v>
      </c>
      <c r="F5918" t="s">
        <v>239</v>
      </c>
      <c r="G5918" t="s">
        <v>271</v>
      </c>
      <c r="H5918" t="s">
        <v>7</v>
      </c>
      <c r="I5918">
        <v>7</v>
      </c>
      <c r="J5918">
        <v>2</v>
      </c>
      <c r="K5918">
        <v>1</v>
      </c>
      <c r="L5918">
        <v>1</v>
      </c>
      <c r="M5918">
        <v>3</v>
      </c>
      <c r="N5918">
        <v>2</v>
      </c>
      <c r="O5918" s="99">
        <f t="shared" si="185"/>
        <v>7</v>
      </c>
      <c r="P5918" s="88">
        <f t="shared" si="186"/>
        <v>2</v>
      </c>
    </row>
    <row r="5919" spans="1:16" x14ac:dyDescent="0.3">
      <c r="A5919" t="s">
        <v>419</v>
      </c>
      <c r="B5919" s="9" t="s">
        <v>415</v>
      </c>
      <c r="C5919" t="s">
        <v>420</v>
      </c>
      <c r="D5919" t="s">
        <v>86</v>
      </c>
      <c r="E5919" t="s">
        <v>240</v>
      </c>
      <c r="F5919" t="s">
        <v>239</v>
      </c>
      <c r="G5919" t="s">
        <v>271</v>
      </c>
      <c r="H5919" t="s">
        <v>6</v>
      </c>
      <c r="I5919">
        <v>5</v>
      </c>
      <c r="J5919">
        <v>2</v>
      </c>
      <c r="K5919">
        <v>0</v>
      </c>
      <c r="L5919">
        <v>2</v>
      </c>
      <c r="M5919">
        <v>1</v>
      </c>
      <c r="N5919">
        <v>2</v>
      </c>
      <c r="O5919" s="99">
        <f t="shared" si="185"/>
        <v>5</v>
      </c>
      <c r="P5919" s="88">
        <f t="shared" si="186"/>
        <v>2</v>
      </c>
    </row>
    <row r="5920" spans="1:16" x14ac:dyDescent="0.3">
      <c r="A5920" t="s">
        <v>419</v>
      </c>
      <c r="B5920" s="9" t="s">
        <v>415</v>
      </c>
      <c r="C5920" t="s">
        <v>420</v>
      </c>
      <c r="D5920" t="s">
        <v>88</v>
      </c>
      <c r="E5920" t="s">
        <v>241</v>
      </c>
      <c r="F5920" t="s">
        <v>220</v>
      </c>
      <c r="G5920" t="s">
        <v>271</v>
      </c>
      <c r="H5920" t="s">
        <v>4</v>
      </c>
      <c r="I5920">
        <v>15</v>
      </c>
      <c r="J5920">
        <v>6</v>
      </c>
      <c r="K5920">
        <v>3</v>
      </c>
      <c r="L5920">
        <v>3</v>
      </c>
      <c r="M5920">
        <v>8</v>
      </c>
      <c r="N5920">
        <v>1</v>
      </c>
      <c r="O5920" s="99">
        <f t="shared" si="185"/>
        <v>15</v>
      </c>
      <c r="P5920" s="88">
        <f t="shared" si="186"/>
        <v>1</v>
      </c>
    </row>
    <row r="5921" spans="1:16" x14ac:dyDescent="0.3">
      <c r="A5921" t="s">
        <v>419</v>
      </c>
      <c r="B5921" s="9" t="s">
        <v>415</v>
      </c>
      <c r="C5921" t="s">
        <v>420</v>
      </c>
      <c r="D5921" t="s">
        <v>88</v>
      </c>
      <c r="E5921" t="s">
        <v>241</v>
      </c>
      <c r="F5921" t="s">
        <v>220</v>
      </c>
      <c r="G5921" t="s">
        <v>271</v>
      </c>
      <c r="H5921" t="s">
        <v>5</v>
      </c>
      <c r="I5921">
        <v>3</v>
      </c>
      <c r="J5921">
        <v>3</v>
      </c>
      <c r="K5921">
        <v>2</v>
      </c>
      <c r="L5921">
        <v>1</v>
      </c>
      <c r="M5921">
        <v>0</v>
      </c>
      <c r="N5921">
        <v>0</v>
      </c>
      <c r="O5921" s="99">
        <f t="shared" si="185"/>
        <v>3</v>
      </c>
      <c r="P5921" s="88">
        <f t="shared" si="186"/>
        <v>0</v>
      </c>
    </row>
    <row r="5922" spans="1:16" x14ac:dyDescent="0.3">
      <c r="A5922" t="s">
        <v>419</v>
      </c>
      <c r="B5922" s="9" t="s">
        <v>415</v>
      </c>
      <c r="C5922" t="s">
        <v>420</v>
      </c>
      <c r="D5922" t="s">
        <v>88</v>
      </c>
      <c r="E5922" t="s">
        <v>241</v>
      </c>
      <c r="F5922" t="s">
        <v>220</v>
      </c>
      <c r="G5922" t="s">
        <v>271</v>
      </c>
      <c r="H5922" t="s">
        <v>7</v>
      </c>
      <c r="I5922">
        <v>2</v>
      </c>
      <c r="J5922">
        <v>0</v>
      </c>
      <c r="K5922">
        <v>0</v>
      </c>
      <c r="L5922">
        <v>0</v>
      </c>
      <c r="M5922">
        <v>1</v>
      </c>
      <c r="N5922">
        <v>1</v>
      </c>
      <c r="O5922" s="99">
        <f t="shared" si="185"/>
        <v>2</v>
      </c>
      <c r="P5922" s="88">
        <f t="shared" si="186"/>
        <v>1</v>
      </c>
    </row>
    <row r="5923" spans="1:16" x14ac:dyDescent="0.3">
      <c r="A5923" t="s">
        <v>419</v>
      </c>
      <c r="B5923" s="9" t="s">
        <v>415</v>
      </c>
      <c r="C5923" t="s">
        <v>420</v>
      </c>
      <c r="D5923" t="s">
        <v>88</v>
      </c>
      <c r="E5923" t="s">
        <v>241</v>
      </c>
      <c r="F5923" t="s">
        <v>220</v>
      </c>
      <c r="G5923" t="s">
        <v>271</v>
      </c>
      <c r="H5923" t="s">
        <v>6</v>
      </c>
      <c r="I5923">
        <v>2</v>
      </c>
      <c r="J5923">
        <v>1</v>
      </c>
      <c r="K5923">
        <v>1</v>
      </c>
      <c r="L5923">
        <v>0</v>
      </c>
      <c r="M5923">
        <v>1</v>
      </c>
      <c r="N5923">
        <v>0</v>
      </c>
      <c r="O5923" s="99">
        <f t="shared" si="185"/>
        <v>2</v>
      </c>
      <c r="P5923" s="88">
        <f t="shared" si="186"/>
        <v>0</v>
      </c>
    </row>
    <row r="5924" spans="1:16" x14ac:dyDescent="0.3">
      <c r="A5924" t="s">
        <v>419</v>
      </c>
      <c r="B5924" s="9" t="s">
        <v>415</v>
      </c>
      <c r="C5924" t="s">
        <v>420</v>
      </c>
      <c r="D5924" t="s">
        <v>90</v>
      </c>
      <c r="E5924" t="s">
        <v>242</v>
      </c>
      <c r="F5924" t="s">
        <v>220</v>
      </c>
      <c r="G5924" t="s">
        <v>272</v>
      </c>
      <c r="H5924" t="s">
        <v>4</v>
      </c>
      <c r="I5924">
        <v>16</v>
      </c>
      <c r="J5924">
        <v>6</v>
      </c>
      <c r="K5924">
        <v>2</v>
      </c>
      <c r="L5924">
        <v>4</v>
      </c>
      <c r="M5924">
        <v>5</v>
      </c>
      <c r="N5924">
        <v>5</v>
      </c>
      <c r="O5924" s="99">
        <f t="shared" si="185"/>
        <v>16</v>
      </c>
      <c r="P5924" s="88">
        <f t="shared" si="186"/>
        <v>5</v>
      </c>
    </row>
    <row r="5925" spans="1:16" x14ac:dyDescent="0.3">
      <c r="A5925" t="s">
        <v>419</v>
      </c>
      <c r="B5925" s="9" t="s">
        <v>415</v>
      </c>
      <c r="C5925" t="s">
        <v>420</v>
      </c>
      <c r="D5925" t="s">
        <v>90</v>
      </c>
      <c r="E5925" t="s">
        <v>242</v>
      </c>
      <c r="F5925" t="s">
        <v>220</v>
      </c>
      <c r="G5925" t="s">
        <v>272</v>
      </c>
      <c r="H5925" t="s">
        <v>5</v>
      </c>
      <c r="I5925">
        <v>5</v>
      </c>
      <c r="J5925">
        <v>1</v>
      </c>
      <c r="K5925">
        <v>0</v>
      </c>
      <c r="L5925">
        <v>1</v>
      </c>
      <c r="M5925">
        <v>1</v>
      </c>
      <c r="N5925">
        <v>3</v>
      </c>
      <c r="O5925" s="99">
        <f t="shared" si="185"/>
        <v>5</v>
      </c>
      <c r="P5925" s="88">
        <f t="shared" si="186"/>
        <v>3</v>
      </c>
    </row>
    <row r="5926" spans="1:16" x14ac:dyDescent="0.3">
      <c r="A5926" t="s">
        <v>419</v>
      </c>
      <c r="B5926" s="9" t="s">
        <v>415</v>
      </c>
      <c r="C5926" t="s">
        <v>420</v>
      </c>
      <c r="D5926" t="s">
        <v>90</v>
      </c>
      <c r="E5926" t="s">
        <v>242</v>
      </c>
      <c r="F5926" t="s">
        <v>220</v>
      </c>
      <c r="G5926" t="s">
        <v>272</v>
      </c>
      <c r="H5926" t="s">
        <v>7</v>
      </c>
      <c r="I5926">
        <v>4</v>
      </c>
      <c r="J5926">
        <v>2</v>
      </c>
      <c r="K5926">
        <v>0</v>
      </c>
      <c r="L5926">
        <v>2</v>
      </c>
      <c r="M5926">
        <v>2</v>
      </c>
      <c r="N5926">
        <v>0</v>
      </c>
      <c r="O5926" s="99">
        <f t="shared" si="185"/>
        <v>4</v>
      </c>
      <c r="P5926" s="88">
        <f t="shared" si="186"/>
        <v>0</v>
      </c>
    </row>
    <row r="5927" spans="1:16" x14ac:dyDescent="0.3">
      <c r="A5927" t="s">
        <v>419</v>
      </c>
      <c r="B5927" s="9" t="s">
        <v>415</v>
      </c>
      <c r="C5927" t="s">
        <v>420</v>
      </c>
      <c r="D5927" t="s">
        <v>90</v>
      </c>
      <c r="E5927" t="s">
        <v>242</v>
      </c>
      <c r="F5927" t="s">
        <v>220</v>
      </c>
      <c r="G5927" t="s">
        <v>272</v>
      </c>
      <c r="H5927" t="s">
        <v>6</v>
      </c>
      <c r="I5927">
        <v>1</v>
      </c>
      <c r="J5927">
        <v>0</v>
      </c>
      <c r="K5927">
        <v>0</v>
      </c>
      <c r="L5927">
        <v>0</v>
      </c>
      <c r="M5927">
        <v>1</v>
      </c>
      <c r="N5927">
        <v>0</v>
      </c>
      <c r="O5927" s="99">
        <f t="shared" si="185"/>
        <v>1</v>
      </c>
      <c r="P5927" s="88">
        <f t="shared" si="186"/>
        <v>0</v>
      </c>
    </row>
    <row r="5928" spans="1:16" x14ac:dyDescent="0.3">
      <c r="A5928" t="s">
        <v>419</v>
      </c>
      <c r="B5928" s="9" t="s">
        <v>415</v>
      </c>
      <c r="C5928" t="s">
        <v>420</v>
      </c>
      <c r="D5928" t="s">
        <v>92</v>
      </c>
      <c r="E5928" t="s">
        <v>243</v>
      </c>
      <c r="F5928" t="s">
        <v>220</v>
      </c>
      <c r="G5928" t="s">
        <v>271</v>
      </c>
      <c r="H5928" t="s">
        <v>4</v>
      </c>
      <c r="I5928">
        <v>24</v>
      </c>
      <c r="J5928">
        <v>12</v>
      </c>
      <c r="K5928">
        <v>2</v>
      </c>
      <c r="L5928">
        <v>10</v>
      </c>
      <c r="M5928">
        <v>5</v>
      </c>
      <c r="N5928">
        <v>7</v>
      </c>
      <c r="O5928" s="99">
        <f t="shared" si="185"/>
        <v>24</v>
      </c>
      <c r="P5928" s="88">
        <f t="shared" si="186"/>
        <v>7</v>
      </c>
    </row>
    <row r="5929" spans="1:16" x14ac:dyDescent="0.3">
      <c r="A5929" t="s">
        <v>419</v>
      </c>
      <c r="B5929" s="9" t="s">
        <v>415</v>
      </c>
      <c r="C5929" t="s">
        <v>420</v>
      </c>
      <c r="D5929" t="s">
        <v>92</v>
      </c>
      <c r="E5929" t="s">
        <v>243</v>
      </c>
      <c r="F5929" t="s">
        <v>220</v>
      </c>
      <c r="G5929" t="s">
        <v>271</v>
      </c>
      <c r="H5929" t="s">
        <v>5</v>
      </c>
      <c r="I5929">
        <v>5</v>
      </c>
      <c r="J5929">
        <v>1</v>
      </c>
      <c r="K5929">
        <v>0</v>
      </c>
      <c r="L5929">
        <v>1</v>
      </c>
      <c r="M5929">
        <v>2</v>
      </c>
      <c r="N5929">
        <v>2</v>
      </c>
      <c r="O5929" s="99">
        <f t="shared" si="185"/>
        <v>5</v>
      </c>
      <c r="P5929" s="88">
        <f t="shared" si="186"/>
        <v>2</v>
      </c>
    </row>
    <row r="5930" spans="1:16" x14ac:dyDescent="0.3">
      <c r="A5930" t="s">
        <v>419</v>
      </c>
      <c r="B5930" s="9" t="s">
        <v>415</v>
      </c>
      <c r="C5930" t="s">
        <v>420</v>
      </c>
      <c r="D5930" t="s">
        <v>92</v>
      </c>
      <c r="E5930" t="s">
        <v>243</v>
      </c>
      <c r="F5930" t="s">
        <v>220</v>
      </c>
      <c r="G5930" t="s">
        <v>271</v>
      </c>
      <c r="H5930" t="s">
        <v>7</v>
      </c>
      <c r="I5930">
        <v>1</v>
      </c>
      <c r="J5930">
        <v>0</v>
      </c>
      <c r="K5930">
        <v>0</v>
      </c>
      <c r="L5930">
        <v>0</v>
      </c>
      <c r="M5930">
        <v>1</v>
      </c>
      <c r="N5930">
        <v>0</v>
      </c>
      <c r="O5930" s="99">
        <f t="shared" si="185"/>
        <v>1</v>
      </c>
      <c r="P5930" s="88">
        <f t="shared" si="186"/>
        <v>0</v>
      </c>
    </row>
    <row r="5931" spans="1:16" x14ac:dyDescent="0.3">
      <c r="A5931" t="s">
        <v>419</v>
      </c>
      <c r="B5931" s="9" t="s">
        <v>415</v>
      </c>
      <c r="C5931" t="s">
        <v>420</v>
      </c>
      <c r="D5931" t="s">
        <v>94</v>
      </c>
      <c r="E5931" t="s">
        <v>244</v>
      </c>
      <c r="F5931" t="s">
        <v>220</v>
      </c>
      <c r="G5931" t="s">
        <v>272</v>
      </c>
      <c r="H5931" t="s">
        <v>4</v>
      </c>
      <c r="I5931">
        <v>24</v>
      </c>
      <c r="J5931">
        <v>10</v>
      </c>
      <c r="K5931">
        <v>2</v>
      </c>
      <c r="L5931">
        <v>8</v>
      </c>
      <c r="M5931">
        <v>7</v>
      </c>
      <c r="N5931">
        <v>7</v>
      </c>
      <c r="O5931" s="99">
        <f t="shared" si="185"/>
        <v>24</v>
      </c>
      <c r="P5931" s="88">
        <f t="shared" si="186"/>
        <v>7</v>
      </c>
    </row>
    <row r="5932" spans="1:16" x14ac:dyDescent="0.3">
      <c r="A5932" t="s">
        <v>419</v>
      </c>
      <c r="B5932" s="9" t="s">
        <v>415</v>
      </c>
      <c r="C5932" t="s">
        <v>420</v>
      </c>
      <c r="D5932" t="s">
        <v>94</v>
      </c>
      <c r="E5932" t="s">
        <v>244</v>
      </c>
      <c r="F5932" t="s">
        <v>220</v>
      </c>
      <c r="G5932" t="s">
        <v>272</v>
      </c>
      <c r="H5932" t="s">
        <v>5</v>
      </c>
      <c r="I5932">
        <v>13</v>
      </c>
      <c r="J5932">
        <v>0</v>
      </c>
      <c r="K5932">
        <v>0</v>
      </c>
      <c r="L5932">
        <v>0</v>
      </c>
      <c r="M5932">
        <v>5</v>
      </c>
      <c r="N5932">
        <v>8</v>
      </c>
      <c r="O5932" s="99">
        <f t="shared" si="185"/>
        <v>13</v>
      </c>
      <c r="P5932" s="88">
        <f t="shared" si="186"/>
        <v>8</v>
      </c>
    </row>
    <row r="5933" spans="1:16" x14ac:dyDescent="0.3">
      <c r="A5933" t="s">
        <v>419</v>
      </c>
      <c r="B5933" s="9" t="s">
        <v>415</v>
      </c>
      <c r="C5933" t="s">
        <v>420</v>
      </c>
      <c r="D5933" t="s">
        <v>94</v>
      </c>
      <c r="E5933" t="s">
        <v>244</v>
      </c>
      <c r="F5933" t="s">
        <v>220</v>
      </c>
      <c r="G5933" t="s">
        <v>272</v>
      </c>
      <c r="H5933" t="s">
        <v>7</v>
      </c>
      <c r="I5933">
        <v>2</v>
      </c>
      <c r="J5933">
        <v>1</v>
      </c>
      <c r="K5933">
        <v>0</v>
      </c>
      <c r="L5933">
        <v>1</v>
      </c>
      <c r="M5933">
        <v>1</v>
      </c>
      <c r="N5933">
        <v>0</v>
      </c>
      <c r="O5933" s="99">
        <f t="shared" si="185"/>
        <v>2</v>
      </c>
      <c r="P5933" s="88">
        <f t="shared" si="186"/>
        <v>0</v>
      </c>
    </row>
    <row r="5934" spans="1:16" x14ac:dyDescent="0.3">
      <c r="A5934" t="s">
        <v>419</v>
      </c>
      <c r="B5934" s="9" t="s">
        <v>415</v>
      </c>
      <c r="C5934" t="s">
        <v>420</v>
      </c>
      <c r="D5934" t="s">
        <v>94</v>
      </c>
      <c r="E5934" t="s">
        <v>244</v>
      </c>
      <c r="F5934" t="s">
        <v>220</v>
      </c>
      <c r="G5934" t="s">
        <v>272</v>
      </c>
      <c r="H5934" t="s">
        <v>6</v>
      </c>
      <c r="I5934">
        <v>5</v>
      </c>
      <c r="J5934">
        <v>1</v>
      </c>
      <c r="K5934">
        <v>1</v>
      </c>
      <c r="L5934">
        <v>0</v>
      </c>
      <c r="M5934">
        <v>4</v>
      </c>
      <c r="N5934">
        <v>0</v>
      </c>
      <c r="O5934" s="99">
        <f t="shared" si="185"/>
        <v>5</v>
      </c>
      <c r="P5934" s="88">
        <f t="shared" si="186"/>
        <v>0</v>
      </c>
    </row>
    <row r="5935" spans="1:16" x14ac:dyDescent="0.3">
      <c r="A5935" t="s">
        <v>419</v>
      </c>
      <c r="B5935" s="9" t="s">
        <v>415</v>
      </c>
      <c r="C5935" t="s">
        <v>420</v>
      </c>
      <c r="D5935" t="s">
        <v>245</v>
      </c>
      <c r="E5935" t="s">
        <v>246</v>
      </c>
      <c r="F5935" t="s">
        <v>220</v>
      </c>
      <c r="G5935" t="s">
        <v>273</v>
      </c>
      <c r="H5935" t="s">
        <v>5</v>
      </c>
      <c r="I5935">
        <v>1</v>
      </c>
      <c r="J5935">
        <v>1</v>
      </c>
      <c r="K5935">
        <v>0</v>
      </c>
      <c r="L5935">
        <v>1</v>
      </c>
      <c r="M5935">
        <v>0</v>
      </c>
      <c r="N5935">
        <v>0</v>
      </c>
      <c r="O5935" s="99">
        <f t="shared" si="185"/>
        <v>1</v>
      </c>
      <c r="P5935" s="88">
        <f t="shared" si="186"/>
        <v>0</v>
      </c>
    </row>
    <row r="5936" spans="1:16" x14ac:dyDescent="0.3">
      <c r="A5936" t="s">
        <v>419</v>
      </c>
      <c r="B5936" s="9" t="s">
        <v>415</v>
      </c>
      <c r="C5936" t="s">
        <v>420</v>
      </c>
      <c r="D5936" t="s">
        <v>245</v>
      </c>
      <c r="E5936" t="s">
        <v>246</v>
      </c>
      <c r="F5936" t="s">
        <v>220</v>
      </c>
      <c r="G5936" t="s">
        <v>273</v>
      </c>
      <c r="H5936" t="s">
        <v>7</v>
      </c>
      <c r="I5936">
        <v>2</v>
      </c>
      <c r="J5936">
        <v>0</v>
      </c>
      <c r="K5936">
        <v>0</v>
      </c>
      <c r="L5936">
        <v>0</v>
      </c>
      <c r="M5936">
        <v>1</v>
      </c>
      <c r="N5936">
        <v>1</v>
      </c>
      <c r="O5936" s="99">
        <f t="shared" si="185"/>
        <v>2</v>
      </c>
      <c r="P5936" s="88">
        <f t="shared" si="186"/>
        <v>1</v>
      </c>
    </row>
    <row r="5937" spans="1:16" x14ac:dyDescent="0.3">
      <c r="A5937" t="s">
        <v>419</v>
      </c>
      <c r="B5937" s="9" t="s">
        <v>415</v>
      </c>
      <c r="C5937" t="s">
        <v>420</v>
      </c>
      <c r="D5937" t="s">
        <v>100</v>
      </c>
      <c r="E5937" t="s">
        <v>247</v>
      </c>
      <c r="F5937" t="s">
        <v>220</v>
      </c>
      <c r="G5937" t="s">
        <v>272</v>
      </c>
      <c r="H5937" t="s">
        <v>4</v>
      </c>
      <c r="I5937">
        <v>52</v>
      </c>
      <c r="J5937">
        <v>31</v>
      </c>
      <c r="K5937">
        <v>2</v>
      </c>
      <c r="L5937">
        <v>29</v>
      </c>
      <c r="M5937">
        <v>11</v>
      </c>
      <c r="N5937">
        <v>10</v>
      </c>
      <c r="O5937" s="99">
        <f t="shared" si="185"/>
        <v>52</v>
      </c>
      <c r="P5937" s="88">
        <f t="shared" si="186"/>
        <v>10</v>
      </c>
    </row>
    <row r="5938" spans="1:16" x14ac:dyDescent="0.3">
      <c r="A5938" t="s">
        <v>419</v>
      </c>
      <c r="B5938" s="9" t="s">
        <v>415</v>
      </c>
      <c r="C5938" t="s">
        <v>420</v>
      </c>
      <c r="D5938" t="s">
        <v>100</v>
      </c>
      <c r="E5938" t="s">
        <v>247</v>
      </c>
      <c r="F5938" t="s">
        <v>220</v>
      </c>
      <c r="G5938" t="s">
        <v>272</v>
      </c>
      <c r="H5938" t="s">
        <v>5</v>
      </c>
      <c r="I5938">
        <v>9</v>
      </c>
      <c r="J5938">
        <v>3</v>
      </c>
      <c r="K5938">
        <v>1</v>
      </c>
      <c r="L5938">
        <v>2</v>
      </c>
      <c r="M5938">
        <v>1</v>
      </c>
      <c r="N5938">
        <v>5</v>
      </c>
      <c r="O5938" s="99">
        <f t="shared" si="185"/>
        <v>9</v>
      </c>
      <c r="P5938" s="88">
        <f t="shared" si="186"/>
        <v>5</v>
      </c>
    </row>
    <row r="5939" spans="1:16" x14ac:dyDescent="0.3">
      <c r="A5939" t="s">
        <v>419</v>
      </c>
      <c r="B5939" s="9" t="s">
        <v>415</v>
      </c>
      <c r="C5939" t="s">
        <v>420</v>
      </c>
      <c r="D5939" t="s">
        <v>100</v>
      </c>
      <c r="E5939" t="s">
        <v>247</v>
      </c>
      <c r="F5939" t="s">
        <v>220</v>
      </c>
      <c r="G5939" t="s">
        <v>272</v>
      </c>
      <c r="H5939" t="s">
        <v>7</v>
      </c>
      <c r="I5939">
        <v>8</v>
      </c>
      <c r="J5939">
        <v>5</v>
      </c>
      <c r="K5939">
        <v>0</v>
      </c>
      <c r="L5939">
        <v>5</v>
      </c>
      <c r="M5939">
        <v>2</v>
      </c>
      <c r="N5939">
        <v>1</v>
      </c>
      <c r="O5939" s="99">
        <f t="shared" si="185"/>
        <v>8</v>
      </c>
      <c r="P5939" s="88">
        <f t="shared" si="186"/>
        <v>1</v>
      </c>
    </row>
    <row r="5940" spans="1:16" x14ac:dyDescent="0.3">
      <c r="A5940" t="s">
        <v>419</v>
      </c>
      <c r="B5940" s="9" t="s">
        <v>415</v>
      </c>
      <c r="C5940" t="s">
        <v>420</v>
      </c>
      <c r="D5940" t="s">
        <v>100</v>
      </c>
      <c r="E5940" t="s">
        <v>247</v>
      </c>
      <c r="F5940" t="s">
        <v>220</v>
      </c>
      <c r="G5940" t="s">
        <v>272</v>
      </c>
      <c r="H5940" t="s">
        <v>6</v>
      </c>
      <c r="I5940">
        <v>8</v>
      </c>
      <c r="J5940">
        <v>4</v>
      </c>
      <c r="K5940">
        <v>2</v>
      </c>
      <c r="L5940">
        <v>2</v>
      </c>
      <c r="M5940">
        <v>3</v>
      </c>
      <c r="N5940">
        <v>1</v>
      </c>
      <c r="O5940" s="99">
        <f t="shared" si="185"/>
        <v>8</v>
      </c>
      <c r="P5940" s="88">
        <f t="shared" si="186"/>
        <v>1</v>
      </c>
    </row>
    <row r="5941" spans="1:16" x14ac:dyDescent="0.3">
      <c r="A5941" t="s">
        <v>419</v>
      </c>
      <c r="B5941" s="9" t="s">
        <v>415</v>
      </c>
      <c r="C5941" t="s">
        <v>420</v>
      </c>
      <c r="D5941" t="s">
        <v>102</v>
      </c>
      <c r="E5941" t="s">
        <v>248</v>
      </c>
      <c r="F5941" t="s">
        <v>220</v>
      </c>
      <c r="G5941" t="s">
        <v>271</v>
      </c>
      <c r="H5941" t="s">
        <v>4</v>
      </c>
      <c r="I5941">
        <v>77</v>
      </c>
      <c r="J5941">
        <v>15</v>
      </c>
      <c r="K5941">
        <v>4</v>
      </c>
      <c r="L5941">
        <v>11</v>
      </c>
      <c r="M5941">
        <v>26</v>
      </c>
      <c r="N5941">
        <v>36</v>
      </c>
      <c r="O5941" s="99">
        <f t="shared" si="185"/>
        <v>77</v>
      </c>
      <c r="P5941" s="88">
        <f t="shared" si="186"/>
        <v>36</v>
      </c>
    </row>
    <row r="5942" spans="1:16" x14ac:dyDescent="0.3">
      <c r="A5942" t="s">
        <v>419</v>
      </c>
      <c r="B5942" s="9" t="s">
        <v>415</v>
      </c>
      <c r="C5942" t="s">
        <v>420</v>
      </c>
      <c r="D5942" t="s">
        <v>102</v>
      </c>
      <c r="E5942" t="s">
        <v>248</v>
      </c>
      <c r="F5942" t="s">
        <v>220</v>
      </c>
      <c r="G5942" t="s">
        <v>271</v>
      </c>
      <c r="H5942" t="s">
        <v>5</v>
      </c>
      <c r="I5942">
        <v>18</v>
      </c>
      <c r="J5942">
        <v>1</v>
      </c>
      <c r="K5942">
        <v>0</v>
      </c>
      <c r="L5942">
        <v>1</v>
      </c>
      <c r="M5942">
        <v>8</v>
      </c>
      <c r="N5942">
        <v>9</v>
      </c>
      <c r="O5942" s="99">
        <f t="shared" si="185"/>
        <v>18</v>
      </c>
      <c r="P5942" s="88">
        <f t="shared" si="186"/>
        <v>9</v>
      </c>
    </row>
    <row r="5943" spans="1:16" x14ac:dyDescent="0.3">
      <c r="A5943" t="s">
        <v>419</v>
      </c>
      <c r="B5943" s="9" t="s">
        <v>415</v>
      </c>
      <c r="C5943" t="s">
        <v>420</v>
      </c>
      <c r="D5943" t="s">
        <v>102</v>
      </c>
      <c r="E5943" t="s">
        <v>248</v>
      </c>
      <c r="F5943" t="s">
        <v>220</v>
      </c>
      <c r="G5943" t="s">
        <v>271</v>
      </c>
      <c r="H5943" t="s">
        <v>7</v>
      </c>
      <c r="I5943">
        <v>12</v>
      </c>
      <c r="J5943">
        <v>2</v>
      </c>
      <c r="K5943">
        <v>1</v>
      </c>
      <c r="L5943">
        <v>1</v>
      </c>
      <c r="M5943">
        <v>4</v>
      </c>
      <c r="N5943">
        <v>6</v>
      </c>
      <c r="O5943" s="99">
        <f t="shared" si="185"/>
        <v>12</v>
      </c>
      <c r="P5943" s="88">
        <f t="shared" si="186"/>
        <v>6</v>
      </c>
    </row>
    <row r="5944" spans="1:16" x14ac:dyDescent="0.3">
      <c r="A5944" t="s">
        <v>419</v>
      </c>
      <c r="B5944" s="9" t="s">
        <v>415</v>
      </c>
      <c r="C5944" t="s">
        <v>420</v>
      </c>
      <c r="D5944" t="s">
        <v>102</v>
      </c>
      <c r="E5944" t="s">
        <v>248</v>
      </c>
      <c r="F5944" t="s">
        <v>220</v>
      </c>
      <c r="G5944" t="s">
        <v>271</v>
      </c>
      <c r="H5944" t="s">
        <v>6</v>
      </c>
      <c r="I5944">
        <v>3</v>
      </c>
      <c r="J5944">
        <v>1</v>
      </c>
      <c r="K5944">
        <v>0</v>
      </c>
      <c r="L5944">
        <v>1</v>
      </c>
      <c r="M5944">
        <v>1</v>
      </c>
      <c r="N5944">
        <v>1</v>
      </c>
      <c r="O5944" s="99">
        <f t="shared" si="185"/>
        <v>3</v>
      </c>
      <c r="P5944" s="88">
        <f t="shared" si="186"/>
        <v>1</v>
      </c>
    </row>
    <row r="5945" spans="1:16" x14ac:dyDescent="0.3">
      <c r="A5945" t="s">
        <v>419</v>
      </c>
      <c r="B5945" s="9" t="s">
        <v>415</v>
      </c>
      <c r="C5945" t="s">
        <v>420</v>
      </c>
      <c r="D5945" t="s">
        <v>104</v>
      </c>
      <c r="E5945" t="s">
        <v>249</v>
      </c>
      <c r="F5945" t="s">
        <v>220</v>
      </c>
      <c r="G5945" t="s">
        <v>272</v>
      </c>
      <c r="H5945" t="s">
        <v>4</v>
      </c>
      <c r="I5945">
        <v>15</v>
      </c>
      <c r="J5945">
        <v>9</v>
      </c>
      <c r="K5945">
        <v>1</v>
      </c>
      <c r="L5945">
        <v>8</v>
      </c>
      <c r="M5945">
        <v>5</v>
      </c>
      <c r="N5945">
        <v>1</v>
      </c>
      <c r="O5945" s="99">
        <f t="shared" si="185"/>
        <v>15</v>
      </c>
      <c r="P5945" s="88">
        <f t="shared" si="186"/>
        <v>1</v>
      </c>
    </row>
    <row r="5946" spans="1:16" x14ac:dyDescent="0.3">
      <c r="A5946" t="s">
        <v>419</v>
      </c>
      <c r="B5946" s="9" t="s">
        <v>415</v>
      </c>
      <c r="C5946" t="s">
        <v>420</v>
      </c>
      <c r="D5946" t="s">
        <v>104</v>
      </c>
      <c r="E5946" t="s">
        <v>249</v>
      </c>
      <c r="F5946" t="s">
        <v>220</v>
      </c>
      <c r="G5946" t="s">
        <v>272</v>
      </c>
      <c r="H5946" t="s">
        <v>5</v>
      </c>
      <c r="I5946">
        <v>2</v>
      </c>
      <c r="J5946">
        <v>0</v>
      </c>
      <c r="K5946">
        <v>0</v>
      </c>
      <c r="L5946">
        <v>0</v>
      </c>
      <c r="M5946">
        <v>2</v>
      </c>
      <c r="N5946">
        <v>0</v>
      </c>
      <c r="O5946" s="99">
        <f t="shared" si="185"/>
        <v>2</v>
      </c>
      <c r="P5946" s="88">
        <f t="shared" si="186"/>
        <v>0</v>
      </c>
    </row>
    <row r="5947" spans="1:16" x14ac:dyDescent="0.3">
      <c r="A5947" t="s">
        <v>419</v>
      </c>
      <c r="B5947" s="9" t="s">
        <v>415</v>
      </c>
      <c r="C5947" t="s">
        <v>420</v>
      </c>
      <c r="D5947" t="s">
        <v>104</v>
      </c>
      <c r="E5947" t="s">
        <v>249</v>
      </c>
      <c r="F5947" t="s">
        <v>220</v>
      </c>
      <c r="G5947" t="s">
        <v>272</v>
      </c>
      <c r="H5947" t="s">
        <v>7</v>
      </c>
      <c r="I5947">
        <v>3</v>
      </c>
      <c r="J5947">
        <v>0</v>
      </c>
      <c r="K5947">
        <v>0</v>
      </c>
      <c r="L5947">
        <v>0</v>
      </c>
      <c r="M5947">
        <v>2</v>
      </c>
      <c r="N5947">
        <v>1</v>
      </c>
      <c r="O5947" s="99">
        <f t="shared" si="185"/>
        <v>3</v>
      </c>
      <c r="P5947" s="88">
        <f t="shared" si="186"/>
        <v>1</v>
      </c>
    </row>
    <row r="5948" spans="1:16" x14ac:dyDescent="0.3">
      <c r="A5948" t="s">
        <v>419</v>
      </c>
      <c r="B5948" s="9" t="s">
        <v>415</v>
      </c>
      <c r="C5948" t="s">
        <v>420</v>
      </c>
      <c r="D5948" t="s">
        <v>104</v>
      </c>
      <c r="E5948" t="s">
        <v>249</v>
      </c>
      <c r="F5948" t="s">
        <v>220</v>
      </c>
      <c r="G5948" t="s">
        <v>272</v>
      </c>
      <c r="H5948" t="s">
        <v>6</v>
      </c>
      <c r="I5948">
        <v>1</v>
      </c>
      <c r="J5948">
        <v>0</v>
      </c>
      <c r="K5948">
        <v>0</v>
      </c>
      <c r="L5948">
        <v>0</v>
      </c>
      <c r="M5948">
        <v>1</v>
      </c>
      <c r="N5948">
        <v>0</v>
      </c>
      <c r="O5948" s="99">
        <f t="shared" si="185"/>
        <v>1</v>
      </c>
      <c r="P5948" s="88">
        <f t="shared" si="186"/>
        <v>0</v>
      </c>
    </row>
    <row r="5949" spans="1:16" x14ac:dyDescent="0.3">
      <c r="A5949" t="s">
        <v>419</v>
      </c>
      <c r="B5949" s="9" t="s">
        <v>415</v>
      </c>
      <c r="C5949" t="s">
        <v>420</v>
      </c>
      <c r="D5949" t="s">
        <v>106</v>
      </c>
      <c r="E5949" t="s">
        <v>250</v>
      </c>
      <c r="F5949" t="s">
        <v>220</v>
      </c>
      <c r="G5949" t="s">
        <v>273</v>
      </c>
      <c r="H5949" t="s">
        <v>4</v>
      </c>
      <c r="I5949">
        <v>22</v>
      </c>
      <c r="J5949">
        <v>2</v>
      </c>
      <c r="K5949">
        <v>2</v>
      </c>
      <c r="L5949">
        <v>0</v>
      </c>
      <c r="M5949">
        <v>4</v>
      </c>
      <c r="N5949">
        <v>16</v>
      </c>
      <c r="O5949" s="99">
        <f t="shared" si="185"/>
        <v>22</v>
      </c>
      <c r="P5949" s="88">
        <f t="shared" si="186"/>
        <v>16</v>
      </c>
    </row>
    <row r="5950" spans="1:16" x14ac:dyDescent="0.3">
      <c r="A5950" t="s">
        <v>419</v>
      </c>
      <c r="B5950" s="9" t="s">
        <v>415</v>
      </c>
      <c r="C5950" t="s">
        <v>420</v>
      </c>
      <c r="D5950" t="s">
        <v>106</v>
      </c>
      <c r="E5950" t="s">
        <v>250</v>
      </c>
      <c r="F5950" t="s">
        <v>220</v>
      </c>
      <c r="G5950" t="s">
        <v>273</v>
      </c>
      <c r="H5950" t="s">
        <v>5</v>
      </c>
      <c r="I5950">
        <v>2</v>
      </c>
      <c r="J5950">
        <v>1</v>
      </c>
      <c r="K5950">
        <v>0</v>
      </c>
      <c r="L5950">
        <v>1</v>
      </c>
      <c r="M5950">
        <v>1</v>
      </c>
      <c r="N5950">
        <v>0</v>
      </c>
      <c r="O5950" s="99">
        <f t="shared" si="185"/>
        <v>2</v>
      </c>
      <c r="P5950" s="88">
        <f t="shared" si="186"/>
        <v>0</v>
      </c>
    </row>
    <row r="5951" spans="1:16" x14ac:dyDescent="0.3">
      <c r="A5951" t="s">
        <v>419</v>
      </c>
      <c r="B5951" s="9" t="s">
        <v>415</v>
      </c>
      <c r="C5951" t="s">
        <v>420</v>
      </c>
      <c r="D5951" t="s">
        <v>106</v>
      </c>
      <c r="E5951" t="s">
        <v>250</v>
      </c>
      <c r="F5951" t="s">
        <v>220</v>
      </c>
      <c r="G5951" t="s">
        <v>273</v>
      </c>
      <c r="H5951" t="s">
        <v>7</v>
      </c>
      <c r="I5951">
        <v>4</v>
      </c>
      <c r="J5951">
        <v>1</v>
      </c>
      <c r="K5951">
        <v>1</v>
      </c>
      <c r="L5951">
        <v>0</v>
      </c>
      <c r="M5951">
        <v>2</v>
      </c>
      <c r="N5951">
        <v>1</v>
      </c>
      <c r="O5951" s="99">
        <f t="shared" si="185"/>
        <v>4</v>
      </c>
      <c r="P5951" s="88">
        <f t="shared" si="186"/>
        <v>1</v>
      </c>
    </row>
    <row r="5952" spans="1:16" x14ac:dyDescent="0.3">
      <c r="A5952" t="s">
        <v>419</v>
      </c>
      <c r="B5952" s="9" t="s">
        <v>415</v>
      </c>
      <c r="C5952" t="s">
        <v>420</v>
      </c>
      <c r="D5952" t="s">
        <v>106</v>
      </c>
      <c r="E5952" t="s">
        <v>250</v>
      </c>
      <c r="F5952" t="s">
        <v>220</v>
      </c>
      <c r="G5952" t="s">
        <v>273</v>
      </c>
      <c r="H5952" t="s">
        <v>6</v>
      </c>
      <c r="I5952">
        <v>2</v>
      </c>
      <c r="J5952">
        <v>0</v>
      </c>
      <c r="K5952">
        <v>0</v>
      </c>
      <c r="L5952">
        <v>0</v>
      </c>
      <c r="M5952">
        <v>2</v>
      </c>
      <c r="N5952">
        <v>0</v>
      </c>
      <c r="O5952" s="99">
        <f t="shared" si="185"/>
        <v>2</v>
      </c>
      <c r="P5952" s="88">
        <f t="shared" si="186"/>
        <v>0</v>
      </c>
    </row>
    <row r="5953" spans="1:16" x14ac:dyDescent="0.3">
      <c r="A5953" t="s">
        <v>419</v>
      </c>
      <c r="B5953" s="9" t="s">
        <v>415</v>
      </c>
      <c r="C5953" t="s">
        <v>420</v>
      </c>
      <c r="D5953" t="s">
        <v>108</v>
      </c>
      <c r="E5953" t="s">
        <v>251</v>
      </c>
      <c r="F5953" t="s">
        <v>239</v>
      </c>
      <c r="G5953" t="s">
        <v>271</v>
      </c>
      <c r="H5953" t="s">
        <v>4</v>
      </c>
      <c r="I5953">
        <v>38</v>
      </c>
      <c r="J5953">
        <v>20</v>
      </c>
      <c r="K5953">
        <v>2</v>
      </c>
      <c r="L5953">
        <v>18</v>
      </c>
      <c r="M5953">
        <v>12</v>
      </c>
      <c r="N5953">
        <v>6</v>
      </c>
      <c r="O5953" s="99">
        <f t="shared" si="185"/>
        <v>38</v>
      </c>
      <c r="P5953" s="88">
        <f t="shared" si="186"/>
        <v>6</v>
      </c>
    </row>
    <row r="5954" spans="1:16" x14ac:dyDescent="0.3">
      <c r="A5954" t="s">
        <v>419</v>
      </c>
      <c r="B5954" s="9" t="s">
        <v>415</v>
      </c>
      <c r="C5954" t="s">
        <v>420</v>
      </c>
      <c r="D5954" t="s">
        <v>108</v>
      </c>
      <c r="E5954" t="s">
        <v>251</v>
      </c>
      <c r="F5954" t="s">
        <v>239</v>
      </c>
      <c r="G5954" t="s">
        <v>271</v>
      </c>
      <c r="H5954" t="s">
        <v>5</v>
      </c>
      <c r="I5954">
        <v>5</v>
      </c>
      <c r="J5954">
        <v>0</v>
      </c>
      <c r="K5954">
        <v>0</v>
      </c>
      <c r="L5954">
        <v>0</v>
      </c>
      <c r="M5954">
        <v>4</v>
      </c>
      <c r="N5954">
        <v>1</v>
      </c>
      <c r="O5954" s="99">
        <f t="shared" si="185"/>
        <v>5</v>
      </c>
      <c r="P5954" s="88">
        <f t="shared" si="186"/>
        <v>1</v>
      </c>
    </row>
    <row r="5955" spans="1:16" x14ac:dyDescent="0.3">
      <c r="A5955" t="s">
        <v>419</v>
      </c>
      <c r="B5955" s="9" t="s">
        <v>415</v>
      </c>
      <c r="C5955" t="s">
        <v>420</v>
      </c>
      <c r="D5955" t="s">
        <v>108</v>
      </c>
      <c r="E5955" t="s">
        <v>251</v>
      </c>
      <c r="F5955" t="s">
        <v>239</v>
      </c>
      <c r="G5955" t="s">
        <v>271</v>
      </c>
      <c r="H5955" t="s">
        <v>7</v>
      </c>
      <c r="I5955">
        <v>2</v>
      </c>
      <c r="J5955">
        <v>1</v>
      </c>
      <c r="K5955">
        <v>1</v>
      </c>
      <c r="L5955">
        <v>0</v>
      </c>
      <c r="M5955">
        <v>1</v>
      </c>
      <c r="N5955">
        <v>0</v>
      </c>
      <c r="O5955" s="99">
        <f t="shared" ref="O5955:O6005" si="187">IF($I$1=$O$1,I5955,IF($J$1=$O$1,J5955,IF($K$1=$O$1,K5955,IF($L$1=$O$1,L5955,IF($M$1=$O$1,M5955,IF($N$1=$O$1,N5955,"x"))))))</f>
        <v>2</v>
      </c>
      <c r="P5955" s="88">
        <f t="shared" ref="P5955:P6005" si="188">IF($I$1=$P$1,I5955,IF($J$1=$P$1,J5955,IF($K$1=$P$1,K5955,IF($L$1=$P$1,L5955,IF($M$1=$P$1,M5955,IF($N$1=$P$1,N5955,"x"))))))</f>
        <v>0</v>
      </c>
    </row>
    <row r="5956" spans="1:16" x14ac:dyDescent="0.3">
      <c r="A5956" t="s">
        <v>419</v>
      </c>
      <c r="B5956" s="9" t="s">
        <v>415</v>
      </c>
      <c r="C5956" t="s">
        <v>420</v>
      </c>
      <c r="D5956" t="s">
        <v>110</v>
      </c>
      <c r="E5956" t="s">
        <v>252</v>
      </c>
      <c r="F5956" t="s">
        <v>220</v>
      </c>
      <c r="G5956" t="s">
        <v>273</v>
      </c>
      <c r="H5956" t="s">
        <v>4</v>
      </c>
      <c r="I5956">
        <v>6</v>
      </c>
      <c r="J5956">
        <v>3</v>
      </c>
      <c r="K5956">
        <v>0</v>
      </c>
      <c r="L5956">
        <v>3</v>
      </c>
      <c r="M5956">
        <v>2</v>
      </c>
      <c r="N5956">
        <v>1</v>
      </c>
      <c r="O5956" s="99">
        <f t="shared" si="187"/>
        <v>6</v>
      </c>
      <c r="P5956" s="88">
        <f t="shared" si="188"/>
        <v>1</v>
      </c>
    </row>
    <row r="5957" spans="1:16" x14ac:dyDescent="0.3">
      <c r="A5957" t="s">
        <v>419</v>
      </c>
      <c r="B5957" s="9" t="s">
        <v>415</v>
      </c>
      <c r="C5957" t="s">
        <v>420</v>
      </c>
      <c r="D5957" t="s">
        <v>110</v>
      </c>
      <c r="E5957" t="s">
        <v>252</v>
      </c>
      <c r="F5957" t="s">
        <v>220</v>
      </c>
      <c r="G5957" t="s">
        <v>273</v>
      </c>
      <c r="H5957" t="s">
        <v>7</v>
      </c>
      <c r="I5957">
        <v>1</v>
      </c>
      <c r="J5957">
        <v>0</v>
      </c>
      <c r="K5957">
        <v>0</v>
      </c>
      <c r="L5957">
        <v>0</v>
      </c>
      <c r="M5957">
        <v>1</v>
      </c>
      <c r="N5957">
        <v>0</v>
      </c>
      <c r="O5957" s="99">
        <f t="shared" si="187"/>
        <v>1</v>
      </c>
      <c r="P5957" s="88">
        <f t="shared" si="188"/>
        <v>0</v>
      </c>
    </row>
    <row r="5958" spans="1:16" x14ac:dyDescent="0.3">
      <c r="A5958" t="s">
        <v>419</v>
      </c>
      <c r="B5958" s="9" t="s">
        <v>415</v>
      </c>
      <c r="C5958" t="s">
        <v>420</v>
      </c>
      <c r="D5958" t="s">
        <v>112</v>
      </c>
      <c r="E5958" t="s">
        <v>253</v>
      </c>
      <c r="F5958" t="s">
        <v>220</v>
      </c>
      <c r="G5958" t="s">
        <v>273</v>
      </c>
      <c r="H5958" t="s">
        <v>4</v>
      </c>
      <c r="I5958">
        <v>3</v>
      </c>
      <c r="J5958">
        <v>1</v>
      </c>
      <c r="K5958">
        <v>0</v>
      </c>
      <c r="L5958">
        <v>1</v>
      </c>
      <c r="M5958">
        <v>2</v>
      </c>
      <c r="N5958">
        <v>0</v>
      </c>
      <c r="O5958" s="99">
        <f t="shared" si="187"/>
        <v>3</v>
      </c>
      <c r="P5958" s="88">
        <f t="shared" si="188"/>
        <v>0</v>
      </c>
    </row>
    <row r="5959" spans="1:16" x14ac:dyDescent="0.3">
      <c r="A5959" t="s">
        <v>419</v>
      </c>
      <c r="B5959" s="9" t="s">
        <v>415</v>
      </c>
      <c r="C5959" t="s">
        <v>420</v>
      </c>
      <c r="D5959" t="s">
        <v>114</v>
      </c>
      <c r="E5959" t="s">
        <v>254</v>
      </c>
      <c r="F5959" t="s">
        <v>220</v>
      </c>
      <c r="G5959" t="s">
        <v>272</v>
      </c>
      <c r="H5959" t="s">
        <v>4</v>
      </c>
      <c r="I5959">
        <v>9</v>
      </c>
      <c r="J5959">
        <v>7</v>
      </c>
      <c r="K5959">
        <v>1</v>
      </c>
      <c r="L5959">
        <v>6</v>
      </c>
      <c r="M5959">
        <v>1</v>
      </c>
      <c r="N5959">
        <v>1</v>
      </c>
      <c r="O5959" s="99">
        <f t="shared" si="187"/>
        <v>9</v>
      </c>
      <c r="P5959" s="88">
        <f t="shared" si="188"/>
        <v>1</v>
      </c>
    </row>
    <row r="5960" spans="1:16" x14ac:dyDescent="0.3">
      <c r="A5960" t="s">
        <v>419</v>
      </c>
      <c r="B5960" s="9" t="s">
        <v>415</v>
      </c>
      <c r="C5960" t="s">
        <v>420</v>
      </c>
      <c r="D5960" t="s">
        <v>114</v>
      </c>
      <c r="E5960" t="s">
        <v>254</v>
      </c>
      <c r="F5960" t="s">
        <v>220</v>
      </c>
      <c r="G5960" t="s">
        <v>272</v>
      </c>
      <c r="H5960" t="s">
        <v>5</v>
      </c>
      <c r="I5960">
        <v>8</v>
      </c>
      <c r="J5960">
        <v>5</v>
      </c>
      <c r="K5960">
        <v>1</v>
      </c>
      <c r="L5960">
        <v>4</v>
      </c>
      <c r="M5960">
        <v>2</v>
      </c>
      <c r="N5960">
        <v>1</v>
      </c>
      <c r="O5960" s="99">
        <f t="shared" si="187"/>
        <v>8</v>
      </c>
      <c r="P5960" s="88">
        <f t="shared" si="188"/>
        <v>1</v>
      </c>
    </row>
    <row r="5961" spans="1:16" x14ac:dyDescent="0.3">
      <c r="A5961" t="s">
        <v>419</v>
      </c>
      <c r="B5961" s="9" t="s">
        <v>415</v>
      </c>
      <c r="C5961" t="s">
        <v>420</v>
      </c>
      <c r="D5961" t="s">
        <v>114</v>
      </c>
      <c r="E5961" t="s">
        <v>254</v>
      </c>
      <c r="F5961" t="s">
        <v>220</v>
      </c>
      <c r="G5961" t="s">
        <v>272</v>
      </c>
      <c r="H5961" t="s">
        <v>7</v>
      </c>
      <c r="I5961">
        <v>3</v>
      </c>
      <c r="J5961">
        <v>0</v>
      </c>
      <c r="K5961">
        <v>0</v>
      </c>
      <c r="L5961">
        <v>0</v>
      </c>
      <c r="M5961">
        <v>3</v>
      </c>
      <c r="N5961">
        <v>0</v>
      </c>
      <c r="O5961" s="99">
        <f t="shared" si="187"/>
        <v>3</v>
      </c>
      <c r="P5961" s="88">
        <f t="shared" si="188"/>
        <v>0</v>
      </c>
    </row>
    <row r="5962" spans="1:16" x14ac:dyDescent="0.3">
      <c r="A5962" t="s">
        <v>419</v>
      </c>
      <c r="B5962" s="9" t="s">
        <v>415</v>
      </c>
      <c r="C5962" t="s">
        <v>420</v>
      </c>
      <c r="D5962" t="s">
        <v>114</v>
      </c>
      <c r="E5962" t="s">
        <v>254</v>
      </c>
      <c r="F5962" t="s">
        <v>220</v>
      </c>
      <c r="G5962" t="s">
        <v>272</v>
      </c>
      <c r="H5962" t="s">
        <v>6</v>
      </c>
      <c r="I5962">
        <v>2</v>
      </c>
      <c r="J5962">
        <v>1</v>
      </c>
      <c r="K5962">
        <v>0</v>
      </c>
      <c r="L5962">
        <v>1</v>
      </c>
      <c r="M5962">
        <v>1</v>
      </c>
      <c r="N5962">
        <v>0</v>
      </c>
      <c r="O5962" s="99">
        <f t="shared" si="187"/>
        <v>2</v>
      </c>
      <c r="P5962" s="88">
        <f t="shared" si="188"/>
        <v>0</v>
      </c>
    </row>
    <row r="5963" spans="1:16" x14ac:dyDescent="0.3">
      <c r="A5963" t="s">
        <v>419</v>
      </c>
      <c r="B5963" s="9" t="s">
        <v>415</v>
      </c>
      <c r="C5963" t="s">
        <v>420</v>
      </c>
      <c r="D5963" t="s">
        <v>116</v>
      </c>
      <c r="E5963" t="s">
        <v>255</v>
      </c>
      <c r="F5963" t="s">
        <v>220</v>
      </c>
      <c r="G5963" t="s">
        <v>273</v>
      </c>
      <c r="H5963" t="s">
        <v>4</v>
      </c>
      <c r="I5963">
        <v>5</v>
      </c>
      <c r="J5963">
        <v>3</v>
      </c>
      <c r="K5963">
        <v>0</v>
      </c>
      <c r="L5963">
        <v>3</v>
      </c>
      <c r="M5963">
        <v>2</v>
      </c>
      <c r="N5963">
        <v>0</v>
      </c>
      <c r="O5963" s="99">
        <f t="shared" si="187"/>
        <v>5</v>
      </c>
      <c r="P5963" s="88">
        <f t="shared" si="188"/>
        <v>0</v>
      </c>
    </row>
    <row r="5964" spans="1:16" x14ac:dyDescent="0.3">
      <c r="A5964" t="s">
        <v>419</v>
      </c>
      <c r="B5964" s="9" t="s">
        <v>415</v>
      </c>
      <c r="C5964" t="s">
        <v>420</v>
      </c>
      <c r="D5964" t="s">
        <v>116</v>
      </c>
      <c r="E5964" t="s">
        <v>255</v>
      </c>
      <c r="F5964" t="s">
        <v>220</v>
      </c>
      <c r="G5964" t="s">
        <v>273</v>
      </c>
      <c r="H5964" t="s">
        <v>5</v>
      </c>
      <c r="I5964">
        <v>1</v>
      </c>
      <c r="J5964">
        <v>0</v>
      </c>
      <c r="K5964">
        <v>0</v>
      </c>
      <c r="L5964">
        <v>0</v>
      </c>
      <c r="M5964">
        <v>1</v>
      </c>
      <c r="N5964">
        <v>0</v>
      </c>
      <c r="O5964" s="99">
        <f t="shared" si="187"/>
        <v>1</v>
      </c>
      <c r="P5964" s="88">
        <f t="shared" si="188"/>
        <v>0</v>
      </c>
    </row>
    <row r="5965" spans="1:16" x14ac:dyDescent="0.3">
      <c r="A5965" t="s">
        <v>419</v>
      </c>
      <c r="B5965" s="9" t="s">
        <v>415</v>
      </c>
      <c r="C5965" t="s">
        <v>420</v>
      </c>
      <c r="D5965" t="s">
        <v>116</v>
      </c>
      <c r="E5965" t="s">
        <v>255</v>
      </c>
      <c r="F5965" t="s">
        <v>220</v>
      </c>
      <c r="G5965" t="s">
        <v>273</v>
      </c>
      <c r="H5965" t="s">
        <v>7</v>
      </c>
      <c r="I5965">
        <v>2</v>
      </c>
      <c r="J5965">
        <v>0</v>
      </c>
      <c r="K5965">
        <v>0</v>
      </c>
      <c r="L5965">
        <v>0</v>
      </c>
      <c r="M5965">
        <v>2</v>
      </c>
      <c r="N5965">
        <v>0</v>
      </c>
      <c r="O5965" s="99">
        <f t="shared" si="187"/>
        <v>2</v>
      </c>
      <c r="P5965" s="88">
        <f t="shared" si="188"/>
        <v>0</v>
      </c>
    </row>
    <row r="5966" spans="1:16" x14ac:dyDescent="0.3">
      <c r="A5966" t="s">
        <v>419</v>
      </c>
      <c r="B5966" s="9" t="s">
        <v>415</v>
      </c>
      <c r="C5966" t="s">
        <v>420</v>
      </c>
      <c r="D5966" t="s">
        <v>118</v>
      </c>
      <c r="E5966" t="s">
        <v>256</v>
      </c>
      <c r="F5966" t="s">
        <v>220</v>
      </c>
      <c r="G5966" t="s">
        <v>271</v>
      </c>
      <c r="H5966" t="s">
        <v>4</v>
      </c>
      <c r="I5966">
        <v>26</v>
      </c>
      <c r="J5966">
        <v>20</v>
      </c>
      <c r="K5966">
        <v>3</v>
      </c>
      <c r="L5966">
        <v>17</v>
      </c>
      <c r="M5966">
        <v>4</v>
      </c>
      <c r="N5966">
        <v>2</v>
      </c>
      <c r="O5966" s="99">
        <f t="shared" si="187"/>
        <v>26</v>
      </c>
      <c r="P5966" s="88">
        <f t="shared" si="188"/>
        <v>2</v>
      </c>
    </row>
    <row r="5967" spans="1:16" x14ac:dyDescent="0.3">
      <c r="A5967" t="s">
        <v>419</v>
      </c>
      <c r="B5967" s="9" t="s">
        <v>415</v>
      </c>
      <c r="C5967" t="s">
        <v>420</v>
      </c>
      <c r="D5967" t="s">
        <v>118</v>
      </c>
      <c r="E5967" t="s">
        <v>256</v>
      </c>
      <c r="F5967" t="s">
        <v>220</v>
      </c>
      <c r="G5967" t="s">
        <v>271</v>
      </c>
      <c r="H5967" t="s">
        <v>5</v>
      </c>
      <c r="I5967">
        <v>1</v>
      </c>
      <c r="J5967">
        <v>0</v>
      </c>
      <c r="K5967">
        <v>0</v>
      </c>
      <c r="L5967">
        <v>0</v>
      </c>
      <c r="M5967">
        <v>1</v>
      </c>
      <c r="N5967">
        <v>0</v>
      </c>
      <c r="O5967" s="99">
        <f t="shared" si="187"/>
        <v>1</v>
      </c>
      <c r="P5967" s="88">
        <f t="shared" si="188"/>
        <v>0</v>
      </c>
    </row>
    <row r="5968" spans="1:16" x14ac:dyDescent="0.3">
      <c r="A5968" t="s">
        <v>419</v>
      </c>
      <c r="B5968" s="9" t="s">
        <v>415</v>
      </c>
      <c r="C5968" t="s">
        <v>420</v>
      </c>
      <c r="D5968" t="s">
        <v>118</v>
      </c>
      <c r="E5968" t="s">
        <v>256</v>
      </c>
      <c r="F5968" t="s">
        <v>220</v>
      </c>
      <c r="G5968" t="s">
        <v>271</v>
      </c>
      <c r="H5968" t="s">
        <v>7</v>
      </c>
      <c r="I5968">
        <v>2</v>
      </c>
      <c r="J5968">
        <v>1</v>
      </c>
      <c r="K5968">
        <v>1</v>
      </c>
      <c r="L5968">
        <v>0</v>
      </c>
      <c r="M5968">
        <v>1</v>
      </c>
      <c r="N5968">
        <v>0</v>
      </c>
      <c r="O5968" s="99">
        <f t="shared" si="187"/>
        <v>2</v>
      </c>
      <c r="P5968" s="88">
        <f t="shared" si="188"/>
        <v>0</v>
      </c>
    </row>
    <row r="5969" spans="1:16" x14ac:dyDescent="0.3">
      <c r="A5969" t="s">
        <v>419</v>
      </c>
      <c r="B5969" s="9" t="s">
        <v>415</v>
      </c>
      <c r="C5969" t="s">
        <v>420</v>
      </c>
      <c r="D5969" t="s">
        <v>120</v>
      </c>
      <c r="E5969" t="s">
        <v>257</v>
      </c>
      <c r="F5969" t="s">
        <v>220</v>
      </c>
      <c r="G5969" t="s">
        <v>273</v>
      </c>
      <c r="H5969" t="s">
        <v>4</v>
      </c>
      <c r="I5969">
        <v>10</v>
      </c>
      <c r="J5969">
        <v>6</v>
      </c>
      <c r="K5969">
        <v>0</v>
      </c>
      <c r="L5969">
        <v>6</v>
      </c>
      <c r="M5969">
        <v>4</v>
      </c>
      <c r="N5969">
        <v>0</v>
      </c>
      <c r="O5969" s="99">
        <f t="shared" si="187"/>
        <v>10</v>
      </c>
      <c r="P5969" s="88">
        <f t="shared" si="188"/>
        <v>0</v>
      </c>
    </row>
    <row r="5970" spans="1:16" x14ac:dyDescent="0.3">
      <c r="A5970" t="s">
        <v>419</v>
      </c>
      <c r="B5970" s="9" t="s">
        <v>415</v>
      </c>
      <c r="C5970" t="s">
        <v>420</v>
      </c>
      <c r="D5970" t="s">
        <v>120</v>
      </c>
      <c r="E5970" t="s">
        <v>257</v>
      </c>
      <c r="F5970" t="s">
        <v>220</v>
      </c>
      <c r="G5970" t="s">
        <v>273</v>
      </c>
      <c r="H5970" t="s">
        <v>5</v>
      </c>
      <c r="I5970">
        <v>1</v>
      </c>
      <c r="J5970">
        <v>0</v>
      </c>
      <c r="K5970">
        <v>0</v>
      </c>
      <c r="L5970">
        <v>0</v>
      </c>
      <c r="M5970">
        <v>0</v>
      </c>
      <c r="N5970">
        <v>1</v>
      </c>
      <c r="O5970" s="99">
        <f t="shared" si="187"/>
        <v>1</v>
      </c>
      <c r="P5970" s="88">
        <f t="shared" si="188"/>
        <v>1</v>
      </c>
    </row>
    <row r="5971" spans="1:16" x14ac:dyDescent="0.3">
      <c r="A5971" t="s">
        <v>419</v>
      </c>
      <c r="B5971" s="9" t="s">
        <v>415</v>
      </c>
      <c r="C5971" t="s">
        <v>420</v>
      </c>
      <c r="D5971" t="s">
        <v>120</v>
      </c>
      <c r="E5971" t="s">
        <v>257</v>
      </c>
      <c r="F5971" t="s">
        <v>220</v>
      </c>
      <c r="G5971" t="s">
        <v>273</v>
      </c>
      <c r="H5971" t="s">
        <v>6</v>
      </c>
      <c r="I5971">
        <v>1</v>
      </c>
      <c r="J5971">
        <v>1</v>
      </c>
      <c r="K5971">
        <v>1</v>
      </c>
      <c r="L5971">
        <v>0</v>
      </c>
      <c r="M5971">
        <v>0</v>
      </c>
      <c r="N5971">
        <v>0</v>
      </c>
      <c r="O5971" s="99">
        <f t="shared" si="187"/>
        <v>1</v>
      </c>
      <c r="P5971" s="88">
        <f t="shared" si="188"/>
        <v>0</v>
      </c>
    </row>
    <row r="5972" spans="1:16" x14ac:dyDescent="0.3">
      <c r="A5972" t="s">
        <v>419</v>
      </c>
      <c r="B5972" s="9" t="s">
        <v>415</v>
      </c>
      <c r="C5972" t="s">
        <v>420</v>
      </c>
      <c r="D5972" t="s">
        <v>122</v>
      </c>
      <c r="E5972" t="s">
        <v>258</v>
      </c>
      <c r="F5972" t="s">
        <v>220</v>
      </c>
      <c r="G5972" t="s">
        <v>273</v>
      </c>
      <c r="H5972" t="s">
        <v>4</v>
      </c>
      <c r="I5972">
        <v>10</v>
      </c>
      <c r="J5972">
        <v>2</v>
      </c>
      <c r="K5972">
        <v>1</v>
      </c>
      <c r="L5972">
        <v>1</v>
      </c>
      <c r="M5972">
        <v>3</v>
      </c>
      <c r="N5972">
        <v>5</v>
      </c>
      <c r="O5972" s="99">
        <f t="shared" si="187"/>
        <v>10</v>
      </c>
      <c r="P5972" s="88">
        <f t="shared" si="188"/>
        <v>5</v>
      </c>
    </row>
    <row r="5973" spans="1:16" x14ac:dyDescent="0.3">
      <c r="A5973" t="s">
        <v>419</v>
      </c>
      <c r="B5973" s="9" t="s">
        <v>415</v>
      </c>
      <c r="C5973" t="s">
        <v>420</v>
      </c>
      <c r="D5973" t="s">
        <v>122</v>
      </c>
      <c r="E5973" t="s">
        <v>258</v>
      </c>
      <c r="F5973" t="s">
        <v>220</v>
      </c>
      <c r="G5973" t="s">
        <v>273</v>
      </c>
      <c r="H5973" t="s">
        <v>7</v>
      </c>
      <c r="I5973">
        <v>1</v>
      </c>
      <c r="J5973">
        <v>0</v>
      </c>
      <c r="K5973">
        <v>0</v>
      </c>
      <c r="L5973">
        <v>0</v>
      </c>
      <c r="M5973">
        <v>1</v>
      </c>
      <c r="N5973">
        <v>0</v>
      </c>
      <c r="O5973" s="99">
        <f t="shared" si="187"/>
        <v>1</v>
      </c>
      <c r="P5973" s="88">
        <f t="shared" si="188"/>
        <v>0</v>
      </c>
    </row>
    <row r="5974" spans="1:16" x14ac:dyDescent="0.3">
      <c r="A5974" t="s">
        <v>419</v>
      </c>
      <c r="B5974" s="9" t="s">
        <v>415</v>
      </c>
      <c r="C5974" t="s">
        <v>420</v>
      </c>
      <c r="D5974" t="s">
        <v>122</v>
      </c>
      <c r="E5974" t="s">
        <v>258</v>
      </c>
      <c r="F5974" t="s">
        <v>220</v>
      </c>
      <c r="G5974" t="s">
        <v>273</v>
      </c>
      <c r="H5974" t="s">
        <v>6</v>
      </c>
      <c r="I5974">
        <v>1</v>
      </c>
      <c r="J5974">
        <v>1</v>
      </c>
      <c r="K5974">
        <v>0</v>
      </c>
      <c r="L5974">
        <v>1</v>
      </c>
      <c r="M5974">
        <v>0</v>
      </c>
      <c r="N5974">
        <v>0</v>
      </c>
      <c r="O5974" s="99">
        <f t="shared" si="187"/>
        <v>1</v>
      </c>
      <c r="P5974" s="88">
        <f t="shared" si="188"/>
        <v>0</v>
      </c>
    </row>
    <row r="5975" spans="1:16" x14ac:dyDescent="0.3">
      <c r="A5975" t="s">
        <v>419</v>
      </c>
      <c r="B5975" s="9" t="s">
        <v>415</v>
      </c>
      <c r="C5975" t="s">
        <v>420</v>
      </c>
      <c r="D5975" t="s">
        <v>124</v>
      </c>
      <c r="E5975" t="s">
        <v>259</v>
      </c>
      <c r="F5975" t="s">
        <v>239</v>
      </c>
      <c r="G5975" t="s">
        <v>271</v>
      </c>
      <c r="H5975" t="s">
        <v>4</v>
      </c>
      <c r="I5975">
        <v>38</v>
      </c>
      <c r="J5975">
        <v>24</v>
      </c>
      <c r="K5975">
        <v>2</v>
      </c>
      <c r="L5975">
        <v>22</v>
      </c>
      <c r="M5975">
        <v>9</v>
      </c>
      <c r="N5975">
        <v>5</v>
      </c>
      <c r="O5975" s="99">
        <f t="shared" si="187"/>
        <v>38</v>
      </c>
      <c r="P5975" s="88">
        <f t="shared" si="188"/>
        <v>5</v>
      </c>
    </row>
    <row r="5976" spans="1:16" x14ac:dyDescent="0.3">
      <c r="A5976" t="s">
        <v>419</v>
      </c>
      <c r="B5976" s="9" t="s">
        <v>415</v>
      </c>
      <c r="C5976" t="s">
        <v>420</v>
      </c>
      <c r="D5976" t="s">
        <v>124</v>
      </c>
      <c r="E5976" t="s">
        <v>259</v>
      </c>
      <c r="F5976" t="s">
        <v>239</v>
      </c>
      <c r="G5976" t="s">
        <v>271</v>
      </c>
      <c r="H5976" t="s">
        <v>5</v>
      </c>
      <c r="I5976">
        <v>8</v>
      </c>
      <c r="J5976">
        <v>4</v>
      </c>
      <c r="K5976">
        <v>1</v>
      </c>
      <c r="L5976">
        <v>3</v>
      </c>
      <c r="M5976">
        <v>4</v>
      </c>
      <c r="N5976">
        <v>0</v>
      </c>
      <c r="O5976" s="99">
        <f t="shared" si="187"/>
        <v>8</v>
      </c>
      <c r="P5976" s="88">
        <f t="shared" si="188"/>
        <v>0</v>
      </c>
    </row>
    <row r="5977" spans="1:16" x14ac:dyDescent="0.3">
      <c r="A5977" t="s">
        <v>419</v>
      </c>
      <c r="B5977" s="9" t="s">
        <v>415</v>
      </c>
      <c r="C5977" t="s">
        <v>420</v>
      </c>
      <c r="D5977" t="s">
        <v>124</v>
      </c>
      <c r="E5977" t="s">
        <v>259</v>
      </c>
      <c r="F5977" t="s">
        <v>239</v>
      </c>
      <c r="G5977" t="s">
        <v>271</v>
      </c>
      <c r="H5977" t="s">
        <v>7</v>
      </c>
      <c r="I5977">
        <v>4</v>
      </c>
      <c r="J5977">
        <v>2</v>
      </c>
      <c r="K5977">
        <v>0</v>
      </c>
      <c r="L5977">
        <v>2</v>
      </c>
      <c r="M5977">
        <v>1</v>
      </c>
      <c r="N5977">
        <v>1</v>
      </c>
      <c r="O5977" s="99">
        <f t="shared" si="187"/>
        <v>4</v>
      </c>
      <c r="P5977" s="88">
        <f t="shared" si="188"/>
        <v>1</v>
      </c>
    </row>
    <row r="5978" spans="1:16" x14ac:dyDescent="0.3">
      <c r="A5978" t="s">
        <v>419</v>
      </c>
      <c r="B5978" s="9" t="s">
        <v>415</v>
      </c>
      <c r="C5978" t="s">
        <v>420</v>
      </c>
      <c r="D5978" t="s">
        <v>124</v>
      </c>
      <c r="E5978" t="s">
        <v>259</v>
      </c>
      <c r="F5978" t="s">
        <v>239</v>
      </c>
      <c r="G5978" t="s">
        <v>271</v>
      </c>
      <c r="H5978" t="s">
        <v>6</v>
      </c>
      <c r="I5978">
        <v>2</v>
      </c>
      <c r="J5978">
        <v>0</v>
      </c>
      <c r="K5978">
        <v>0</v>
      </c>
      <c r="L5978">
        <v>0</v>
      </c>
      <c r="M5978">
        <v>1</v>
      </c>
      <c r="N5978">
        <v>1</v>
      </c>
      <c r="O5978" s="99">
        <f t="shared" si="187"/>
        <v>2</v>
      </c>
      <c r="P5978" s="88">
        <f t="shared" si="188"/>
        <v>1</v>
      </c>
    </row>
    <row r="5979" spans="1:16" x14ac:dyDescent="0.3">
      <c r="A5979" t="s">
        <v>419</v>
      </c>
      <c r="B5979" s="9" t="s">
        <v>415</v>
      </c>
      <c r="C5979" t="s">
        <v>420</v>
      </c>
      <c r="D5979" t="s">
        <v>126</v>
      </c>
      <c r="E5979" t="s">
        <v>260</v>
      </c>
      <c r="F5979" t="s">
        <v>220</v>
      </c>
      <c r="G5979" t="s">
        <v>272</v>
      </c>
      <c r="H5979" t="s">
        <v>4</v>
      </c>
      <c r="I5979">
        <v>34</v>
      </c>
      <c r="J5979">
        <v>6</v>
      </c>
      <c r="K5979">
        <v>5</v>
      </c>
      <c r="L5979">
        <v>1</v>
      </c>
      <c r="M5979">
        <v>5</v>
      </c>
      <c r="N5979">
        <v>23</v>
      </c>
      <c r="O5979" s="99">
        <f t="shared" si="187"/>
        <v>34</v>
      </c>
      <c r="P5979" s="88">
        <f t="shared" si="188"/>
        <v>23</v>
      </c>
    </row>
    <row r="5980" spans="1:16" x14ac:dyDescent="0.3">
      <c r="A5980" t="s">
        <v>419</v>
      </c>
      <c r="B5980" s="9" t="s">
        <v>415</v>
      </c>
      <c r="C5980" t="s">
        <v>420</v>
      </c>
      <c r="D5980" t="s">
        <v>126</v>
      </c>
      <c r="E5980" t="s">
        <v>260</v>
      </c>
      <c r="F5980" t="s">
        <v>220</v>
      </c>
      <c r="G5980" t="s">
        <v>272</v>
      </c>
      <c r="H5980" t="s">
        <v>5</v>
      </c>
      <c r="I5980">
        <v>6</v>
      </c>
      <c r="J5980">
        <v>0</v>
      </c>
      <c r="K5980">
        <v>0</v>
      </c>
      <c r="L5980">
        <v>0</v>
      </c>
      <c r="M5980">
        <v>4</v>
      </c>
      <c r="N5980">
        <v>2</v>
      </c>
      <c r="O5980" s="99">
        <f t="shared" si="187"/>
        <v>6</v>
      </c>
      <c r="P5980" s="88">
        <f t="shared" si="188"/>
        <v>2</v>
      </c>
    </row>
    <row r="5981" spans="1:16" x14ac:dyDescent="0.3">
      <c r="A5981" t="s">
        <v>419</v>
      </c>
      <c r="B5981" s="9" t="s">
        <v>415</v>
      </c>
      <c r="C5981" t="s">
        <v>420</v>
      </c>
      <c r="D5981" t="s">
        <v>126</v>
      </c>
      <c r="E5981" t="s">
        <v>260</v>
      </c>
      <c r="F5981" t="s">
        <v>220</v>
      </c>
      <c r="G5981" t="s">
        <v>272</v>
      </c>
      <c r="H5981" t="s">
        <v>7</v>
      </c>
      <c r="I5981">
        <v>2</v>
      </c>
      <c r="J5981">
        <v>0</v>
      </c>
      <c r="K5981">
        <v>0</v>
      </c>
      <c r="L5981">
        <v>0</v>
      </c>
      <c r="M5981">
        <v>2</v>
      </c>
      <c r="N5981">
        <v>0</v>
      </c>
      <c r="O5981" s="99">
        <f t="shared" si="187"/>
        <v>2</v>
      </c>
      <c r="P5981" s="88">
        <f t="shared" si="188"/>
        <v>0</v>
      </c>
    </row>
    <row r="5982" spans="1:16" x14ac:dyDescent="0.3">
      <c r="A5982" t="s">
        <v>419</v>
      </c>
      <c r="B5982" s="9" t="s">
        <v>415</v>
      </c>
      <c r="C5982" t="s">
        <v>420</v>
      </c>
      <c r="D5982" t="s">
        <v>126</v>
      </c>
      <c r="E5982" t="s">
        <v>260</v>
      </c>
      <c r="F5982" t="s">
        <v>220</v>
      </c>
      <c r="G5982" t="s">
        <v>272</v>
      </c>
      <c r="H5982" t="s">
        <v>6</v>
      </c>
      <c r="I5982">
        <v>1</v>
      </c>
      <c r="J5982">
        <v>0</v>
      </c>
      <c r="K5982">
        <v>0</v>
      </c>
      <c r="L5982">
        <v>0</v>
      </c>
      <c r="M5982">
        <v>1</v>
      </c>
      <c r="N5982">
        <v>0</v>
      </c>
      <c r="O5982" s="99">
        <f t="shared" si="187"/>
        <v>1</v>
      </c>
      <c r="P5982" s="88">
        <f t="shared" si="188"/>
        <v>0</v>
      </c>
    </row>
    <row r="5983" spans="1:16" x14ac:dyDescent="0.3">
      <c r="A5983" t="s">
        <v>419</v>
      </c>
      <c r="B5983" s="9" t="s">
        <v>415</v>
      </c>
      <c r="C5983" t="s">
        <v>420</v>
      </c>
      <c r="D5983" t="s">
        <v>128</v>
      </c>
      <c r="E5983" t="s">
        <v>261</v>
      </c>
      <c r="F5983" t="s">
        <v>220</v>
      </c>
      <c r="G5983" t="s">
        <v>273</v>
      </c>
      <c r="H5983" t="s">
        <v>4</v>
      </c>
      <c r="I5983">
        <v>16</v>
      </c>
      <c r="J5983">
        <v>6</v>
      </c>
      <c r="K5983">
        <v>2</v>
      </c>
      <c r="L5983">
        <v>4</v>
      </c>
      <c r="M5983">
        <v>7</v>
      </c>
      <c r="N5983">
        <v>3</v>
      </c>
      <c r="O5983" s="99">
        <f t="shared" si="187"/>
        <v>16</v>
      </c>
      <c r="P5983" s="88">
        <f t="shared" si="188"/>
        <v>3</v>
      </c>
    </row>
    <row r="5984" spans="1:16" x14ac:dyDescent="0.3">
      <c r="A5984" t="s">
        <v>419</v>
      </c>
      <c r="B5984" s="9" t="s">
        <v>415</v>
      </c>
      <c r="C5984" t="s">
        <v>420</v>
      </c>
      <c r="D5984" t="s">
        <v>128</v>
      </c>
      <c r="E5984" t="s">
        <v>261</v>
      </c>
      <c r="F5984" t="s">
        <v>220</v>
      </c>
      <c r="G5984" t="s">
        <v>273</v>
      </c>
      <c r="H5984" t="s">
        <v>5</v>
      </c>
      <c r="I5984">
        <v>10</v>
      </c>
      <c r="J5984">
        <v>2</v>
      </c>
      <c r="K5984">
        <v>1</v>
      </c>
      <c r="L5984">
        <v>1</v>
      </c>
      <c r="M5984">
        <v>4</v>
      </c>
      <c r="N5984">
        <v>4</v>
      </c>
      <c r="O5984" s="99">
        <f t="shared" si="187"/>
        <v>10</v>
      </c>
      <c r="P5984" s="88">
        <f t="shared" si="188"/>
        <v>4</v>
      </c>
    </row>
    <row r="5985" spans="1:16" x14ac:dyDescent="0.3">
      <c r="A5985" t="s">
        <v>419</v>
      </c>
      <c r="B5985" s="9" t="s">
        <v>415</v>
      </c>
      <c r="C5985" t="s">
        <v>420</v>
      </c>
      <c r="D5985" t="s">
        <v>128</v>
      </c>
      <c r="E5985" t="s">
        <v>261</v>
      </c>
      <c r="F5985" t="s">
        <v>220</v>
      </c>
      <c r="G5985" t="s">
        <v>273</v>
      </c>
      <c r="H5985" t="s">
        <v>6</v>
      </c>
      <c r="I5985">
        <v>5</v>
      </c>
      <c r="J5985">
        <v>4</v>
      </c>
      <c r="K5985">
        <v>1</v>
      </c>
      <c r="L5985">
        <v>3</v>
      </c>
      <c r="M5985">
        <v>0</v>
      </c>
      <c r="N5985">
        <v>1</v>
      </c>
      <c r="O5985" s="99">
        <f t="shared" si="187"/>
        <v>5</v>
      </c>
      <c r="P5985" s="88">
        <f t="shared" si="188"/>
        <v>1</v>
      </c>
    </row>
    <row r="5986" spans="1:16" x14ac:dyDescent="0.3">
      <c r="A5986" t="s">
        <v>419</v>
      </c>
      <c r="B5986" s="9" t="s">
        <v>415</v>
      </c>
      <c r="C5986" t="s">
        <v>420</v>
      </c>
      <c r="D5986" t="s">
        <v>130</v>
      </c>
      <c r="E5986" t="s">
        <v>262</v>
      </c>
      <c r="F5986" t="s">
        <v>220</v>
      </c>
      <c r="G5986" t="s">
        <v>271</v>
      </c>
      <c r="H5986" t="s">
        <v>4</v>
      </c>
      <c r="I5986">
        <v>21</v>
      </c>
      <c r="J5986">
        <v>6</v>
      </c>
      <c r="K5986">
        <v>1</v>
      </c>
      <c r="L5986">
        <v>5</v>
      </c>
      <c r="M5986">
        <v>11</v>
      </c>
      <c r="N5986">
        <v>4</v>
      </c>
      <c r="O5986" s="99">
        <f t="shared" si="187"/>
        <v>21</v>
      </c>
      <c r="P5986" s="88">
        <f t="shared" si="188"/>
        <v>4</v>
      </c>
    </row>
    <row r="5987" spans="1:16" x14ac:dyDescent="0.3">
      <c r="A5987" t="s">
        <v>419</v>
      </c>
      <c r="B5987" s="9" t="s">
        <v>415</v>
      </c>
      <c r="C5987" t="s">
        <v>420</v>
      </c>
      <c r="D5987" t="s">
        <v>130</v>
      </c>
      <c r="E5987" t="s">
        <v>262</v>
      </c>
      <c r="F5987" t="s">
        <v>220</v>
      </c>
      <c r="G5987" t="s">
        <v>271</v>
      </c>
      <c r="H5987" t="s">
        <v>5</v>
      </c>
      <c r="I5987">
        <v>2</v>
      </c>
      <c r="J5987">
        <v>0</v>
      </c>
      <c r="K5987">
        <v>0</v>
      </c>
      <c r="L5987">
        <v>0</v>
      </c>
      <c r="M5987">
        <v>1</v>
      </c>
      <c r="N5987">
        <v>1</v>
      </c>
      <c r="O5987" s="99">
        <f t="shared" si="187"/>
        <v>2</v>
      </c>
      <c r="P5987" s="88">
        <f t="shared" si="188"/>
        <v>1</v>
      </c>
    </row>
    <row r="5988" spans="1:16" x14ac:dyDescent="0.3">
      <c r="A5988" t="s">
        <v>419</v>
      </c>
      <c r="B5988" s="9" t="s">
        <v>415</v>
      </c>
      <c r="C5988" t="s">
        <v>420</v>
      </c>
      <c r="D5988" t="s">
        <v>130</v>
      </c>
      <c r="E5988" t="s">
        <v>262</v>
      </c>
      <c r="F5988" t="s">
        <v>220</v>
      </c>
      <c r="G5988" t="s">
        <v>271</v>
      </c>
      <c r="H5988" t="s">
        <v>7</v>
      </c>
      <c r="I5988">
        <v>5</v>
      </c>
      <c r="J5988">
        <v>2</v>
      </c>
      <c r="K5988">
        <v>2</v>
      </c>
      <c r="L5988">
        <v>0</v>
      </c>
      <c r="M5988">
        <v>1</v>
      </c>
      <c r="N5988">
        <v>2</v>
      </c>
      <c r="O5988" s="99">
        <f t="shared" si="187"/>
        <v>5</v>
      </c>
      <c r="P5988" s="88">
        <f t="shared" si="188"/>
        <v>2</v>
      </c>
    </row>
    <row r="5989" spans="1:16" x14ac:dyDescent="0.3">
      <c r="A5989" t="s">
        <v>419</v>
      </c>
      <c r="B5989" s="9" t="s">
        <v>415</v>
      </c>
      <c r="C5989" t="s">
        <v>420</v>
      </c>
      <c r="D5989" t="s">
        <v>130</v>
      </c>
      <c r="E5989" t="s">
        <v>262</v>
      </c>
      <c r="F5989" t="s">
        <v>220</v>
      </c>
      <c r="G5989" t="s">
        <v>271</v>
      </c>
      <c r="H5989" t="s">
        <v>6</v>
      </c>
      <c r="I5989">
        <v>3</v>
      </c>
      <c r="J5989">
        <v>3</v>
      </c>
      <c r="K5989">
        <v>0</v>
      </c>
      <c r="L5989">
        <v>3</v>
      </c>
      <c r="M5989">
        <v>0</v>
      </c>
      <c r="N5989">
        <v>0</v>
      </c>
      <c r="O5989" s="99">
        <f t="shared" si="187"/>
        <v>3</v>
      </c>
      <c r="P5989" s="88">
        <f t="shared" si="188"/>
        <v>0</v>
      </c>
    </row>
    <row r="5990" spans="1:16" x14ac:dyDescent="0.3">
      <c r="A5990" t="s">
        <v>419</v>
      </c>
      <c r="B5990" s="9" t="s">
        <v>415</v>
      </c>
      <c r="C5990" t="s">
        <v>420</v>
      </c>
      <c r="D5990" t="s">
        <v>132</v>
      </c>
      <c r="E5990" t="s">
        <v>263</v>
      </c>
      <c r="F5990" t="s">
        <v>239</v>
      </c>
      <c r="G5990" t="s">
        <v>271</v>
      </c>
      <c r="H5990" t="s">
        <v>4</v>
      </c>
      <c r="I5990">
        <v>25</v>
      </c>
      <c r="J5990">
        <v>13</v>
      </c>
      <c r="K5990">
        <v>4</v>
      </c>
      <c r="L5990">
        <v>9</v>
      </c>
      <c r="M5990">
        <v>6</v>
      </c>
      <c r="N5990">
        <v>6</v>
      </c>
      <c r="O5990" s="99">
        <f t="shared" si="187"/>
        <v>25</v>
      </c>
      <c r="P5990" s="88">
        <f t="shared" si="188"/>
        <v>6</v>
      </c>
    </row>
    <row r="5991" spans="1:16" x14ac:dyDescent="0.3">
      <c r="A5991" t="s">
        <v>419</v>
      </c>
      <c r="B5991" s="9" t="s">
        <v>415</v>
      </c>
      <c r="C5991" t="s">
        <v>420</v>
      </c>
      <c r="D5991" t="s">
        <v>132</v>
      </c>
      <c r="E5991" t="s">
        <v>263</v>
      </c>
      <c r="F5991" t="s">
        <v>239</v>
      </c>
      <c r="G5991" t="s">
        <v>271</v>
      </c>
      <c r="H5991" t="s">
        <v>5</v>
      </c>
      <c r="I5991">
        <v>7</v>
      </c>
      <c r="J5991">
        <v>7</v>
      </c>
      <c r="K5991">
        <v>1</v>
      </c>
      <c r="L5991">
        <v>6</v>
      </c>
      <c r="M5991">
        <v>0</v>
      </c>
      <c r="N5991">
        <v>0</v>
      </c>
      <c r="O5991" s="99">
        <f t="shared" si="187"/>
        <v>7</v>
      </c>
      <c r="P5991" s="88">
        <f t="shared" si="188"/>
        <v>0</v>
      </c>
    </row>
    <row r="5992" spans="1:16" x14ac:dyDescent="0.3">
      <c r="A5992" t="s">
        <v>419</v>
      </c>
      <c r="B5992" s="9" t="s">
        <v>415</v>
      </c>
      <c r="C5992" t="s">
        <v>420</v>
      </c>
      <c r="D5992" t="s">
        <v>132</v>
      </c>
      <c r="E5992" t="s">
        <v>263</v>
      </c>
      <c r="F5992" t="s">
        <v>239</v>
      </c>
      <c r="G5992" t="s">
        <v>271</v>
      </c>
      <c r="H5992" t="s">
        <v>7</v>
      </c>
      <c r="I5992">
        <v>2</v>
      </c>
      <c r="J5992">
        <v>1</v>
      </c>
      <c r="K5992">
        <v>1</v>
      </c>
      <c r="L5992">
        <v>0</v>
      </c>
      <c r="M5992">
        <v>1</v>
      </c>
      <c r="N5992">
        <v>0</v>
      </c>
      <c r="O5992" s="99">
        <f t="shared" si="187"/>
        <v>2</v>
      </c>
      <c r="P5992" s="88">
        <f t="shared" si="188"/>
        <v>0</v>
      </c>
    </row>
    <row r="5993" spans="1:16" x14ac:dyDescent="0.3">
      <c r="A5993" t="s">
        <v>419</v>
      </c>
      <c r="B5993" s="9" t="s">
        <v>415</v>
      </c>
      <c r="C5993" t="s">
        <v>420</v>
      </c>
      <c r="D5993" t="s">
        <v>134</v>
      </c>
      <c r="E5993" t="s">
        <v>264</v>
      </c>
      <c r="F5993" t="s">
        <v>220</v>
      </c>
      <c r="G5993" t="s">
        <v>272</v>
      </c>
      <c r="H5993" t="s">
        <v>4</v>
      </c>
      <c r="I5993">
        <v>7</v>
      </c>
      <c r="J5993">
        <v>4</v>
      </c>
      <c r="K5993">
        <v>1</v>
      </c>
      <c r="L5993">
        <v>3</v>
      </c>
      <c r="M5993">
        <v>0</v>
      </c>
      <c r="N5993">
        <v>3</v>
      </c>
      <c r="O5993" s="99">
        <f t="shared" si="187"/>
        <v>7</v>
      </c>
      <c r="P5993" s="88">
        <f t="shared" si="188"/>
        <v>3</v>
      </c>
    </row>
    <row r="5994" spans="1:16" x14ac:dyDescent="0.3">
      <c r="A5994" t="s">
        <v>419</v>
      </c>
      <c r="B5994" s="9" t="s">
        <v>415</v>
      </c>
      <c r="C5994" t="s">
        <v>420</v>
      </c>
      <c r="D5994" t="s">
        <v>134</v>
      </c>
      <c r="E5994" t="s">
        <v>264</v>
      </c>
      <c r="F5994" t="s">
        <v>220</v>
      </c>
      <c r="G5994" t="s">
        <v>272</v>
      </c>
      <c r="H5994" t="s">
        <v>7</v>
      </c>
      <c r="I5994">
        <v>1</v>
      </c>
      <c r="J5994">
        <v>0</v>
      </c>
      <c r="K5994">
        <v>0</v>
      </c>
      <c r="L5994">
        <v>0</v>
      </c>
      <c r="M5994">
        <v>1</v>
      </c>
      <c r="N5994">
        <v>0</v>
      </c>
      <c r="O5994" s="99">
        <f t="shared" si="187"/>
        <v>1</v>
      </c>
      <c r="P5994" s="88">
        <f t="shared" si="188"/>
        <v>0</v>
      </c>
    </row>
    <row r="5995" spans="1:16" x14ac:dyDescent="0.3">
      <c r="A5995" t="s">
        <v>419</v>
      </c>
      <c r="B5995" s="9" t="s">
        <v>415</v>
      </c>
      <c r="C5995" t="s">
        <v>420</v>
      </c>
      <c r="D5995" t="s">
        <v>136</v>
      </c>
      <c r="E5995" t="s">
        <v>265</v>
      </c>
      <c r="F5995" t="s">
        <v>239</v>
      </c>
      <c r="G5995" t="s">
        <v>271</v>
      </c>
      <c r="H5995" t="s">
        <v>4</v>
      </c>
      <c r="I5995">
        <v>142</v>
      </c>
      <c r="J5995">
        <v>13</v>
      </c>
      <c r="K5995">
        <v>5</v>
      </c>
      <c r="L5995">
        <v>8</v>
      </c>
      <c r="M5995">
        <v>28</v>
      </c>
      <c r="N5995">
        <v>101</v>
      </c>
      <c r="O5995" s="99">
        <f t="shared" si="187"/>
        <v>142</v>
      </c>
      <c r="P5995" s="88">
        <f t="shared" si="188"/>
        <v>101</v>
      </c>
    </row>
    <row r="5996" spans="1:16" x14ac:dyDescent="0.3">
      <c r="A5996" t="s">
        <v>419</v>
      </c>
      <c r="B5996" s="9" t="s">
        <v>415</v>
      </c>
      <c r="C5996" t="s">
        <v>420</v>
      </c>
      <c r="D5996" t="s">
        <v>136</v>
      </c>
      <c r="E5996" t="s">
        <v>265</v>
      </c>
      <c r="F5996" t="s">
        <v>239</v>
      </c>
      <c r="G5996" t="s">
        <v>271</v>
      </c>
      <c r="H5996" t="s">
        <v>5</v>
      </c>
      <c r="I5996">
        <v>19</v>
      </c>
      <c r="J5996">
        <v>2</v>
      </c>
      <c r="K5996">
        <v>1</v>
      </c>
      <c r="L5996">
        <v>1</v>
      </c>
      <c r="M5996">
        <v>2</v>
      </c>
      <c r="N5996">
        <v>15</v>
      </c>
      <c r="O5996" s="99">
        <f t="shared" si="187"/>
        <v>19</v>
      </c>
      <c r="P5996" s="88">
        <f t="shared" si="188"/>
        <v>15</v>
      </c>
    </row>
    <row r="5997" spans="1:16" x14ac:dyDescent="0.3">
      <c r="A5997" t="s">
        <v>419</v>
      </c>
      <c r="B5997" s="9" t="s">
        <v>415</v>
      </c>
      <c r="C5997" t="s">
        <v>420</v>
      </c>
      <c r="D5997" t="s">
        <v>136</v>
      </c>
      <c r="E5997" t="s">
        <v>265</v>
      </c>
      <c r="F5997" t="s">
        <v>239</v>
      </c>
      <c r="G5997" t="s">
        <v>271</v>
      </c>
      <c r="H5997" t="s">
        <v>7</v>
      </c>
      <c r="I5997">
        <v>11</v>
      </c>
      <c r="J5997">
        <v>5</v>
      </c>
      <c r="K5997">
        <v>0</v>
      </c>
      <c r="L5997">
        <v>5</v>
      </c>
      <c r="M5997">
        <v>1</v>
      </c>
      <c r="N5997">
        <v>5</v>
      </c>
      <c r="O5997" s="99">
        <f t="shared" si="187"/>
        <v>11</v>
      </c>
      <c r="P5997" s="88">
        <f t="shared" si="188"/>
        <v>5</v>
      </c>
    </row>
    <row r="5998" spans="1:16" x14ac:dyDescent="0.3">
      <c r="A5998" t="s">
        <v>419</v>
      </c>
      <c r="B5998" s="9" t="s">
        <v>415</v>
      </c>
      <c r="C5998" t="s">
        <v>420</v>
      </c>
      <c r="D5998" t="s">
        <v>136</v>
      </c>
      <c r="E5998" t="s">
        <v>265</v>
      </c>
      <c r="F5998" t="s">
        <v>239</v>
      </c>
      <c r="G5998" t="s">
        <v>271</v>
      </c>
      <c r="H5998" t="s">
        <v>6</v>
      </c>
      <c r="I5998">
        <v>10</v>
      </c>
      <c r="J5998">
        <v>1</v>
      </c>
      <c r="K5998">
        <v>0</v>
      </c>
      <c r="L5998">
        <v>1</v>
      </c>
      <c r="M5998">
        <v>2</v>
      </c>
      <c r="N5998">
        <v>7</v>
      </c>
      <c r="O5998" s="99">
        <f t="shared" si="187"/>
        <v>10</v>
      </c>
      <c r="P5998" s="88">
        <f t="shared" si="188"/>
        <v>7</v>
      </c>
    </row>
    <row r="5999" spans="1:16" x14ac:dyDescent="0.3">
      <c r="A5999" t="s">
        <v>419</v>
      </c>
      <c r="B5999" s="9" t="s">
        <v>415</v>
      </c>
      <c r="C5999" t="s">
        <v>420</v>
      </c>
      <c r="D5999" t="s">
        <v>138</v>
      </c>
      <c r="E5999" t="s">
        <v>266</v>
      </c>
      <c r="F5999" t="s">
        <v>220</v>
      </c>
      <c r="G5999" t="s">
        <v>272</v>
      </c>
      <c r="H5999" t="s">
        <v>4</v>
      </c>
      <c r="I5999">
        <v>11</v>
      </c>
      <c r="J5999">
        <v>7</v>
      </c>
      <c r="K5999">
        <v>2</v>
      </c>
      <c r="L5999">
        <v>5</v>
      </c>
      <c r="M5999">
        <v>1</v>
      </c>
      <c r="N5999">
        <v>3</v>
      </c>
      <c r="O5999" s="99">
        <f t="shared" si="187"/>
        <v>11</v>
      </c>
      <c r="P5999" s="88">
        <f t="shared" si="188"/>
        <v>3</v>
      </c>
    </row>
    <row r="6000" spans="1:16" x14ac:dyDescent="0.3">
      <c r="A6000" t="s">
        <v>419</v>
      </c>
      <c r="B6000" s="9" t="s">
        <v>415</v>
      </c>
      <c r="C6000" t="s">
        <v>420</v>
      </c>
      <c r="D6000" t="s">
        <v>138</v>
      </c>
      <c r="E6000" t="s">
        <v>266</v>
      </c>
      <c r="F6000" t="s">
        <v>220</v>
      </c>
      <c r="G6000" t="s">
        <v>272</v>
      </c>
      <c r="H6000" t="s">
        <v>7</v>
      </c>
      <c r="I6000">
        <v>2</v>
      </c>
      <c r="J6000">
        <v>2</v>
      </c>
      <c r="K6000">
        <v>0</v>
      </c>
      <c r="L6000">
        <v>2</v>
      </c>
      <c r="M6000">
        <v>0</v>
      </c>
      <c r="N6000">
        <v>0</v>
      </c>
      <c r="O6000" s="99">
        <f t="shared" si="187"/>
        <v>2</v>
      </c>
      <c r="P6000" s="88">
        <f t="shared" si="188"/>
        <v>0</v>
      </c>
    </row>
    <row r="6001" spans="1:16" x14ac:dyDescent="0.3">
      <c r="A6001" t="s">
        <v>419</v>
      </c>
      <c r="B6001" s="9" t="s">
        <v>415</v>
      </c>
      <c r="C6001" t="s">
        <v>420</v>
      </c>
      <c r="D6001" t="s">
        <v>138</v>
      </c>
      <c r="E6001" t="s">
        <v>266</v>
      </c>
      <c r="F6001" t="s">
        <v>220</v>
      </c>
      <c r="G6001" t="s">
        <v>272</v>
      </c>
      <c r="H6001" t="s">
        <v>6</v>
      </c>
      <c r="I6001">
        <v>5</v>
      </c>
      <c r="J6001">
        <v>2</v>
      </c>
      <c r="K6001">
        <v>1</v>
      </c>
      <c r="L6001">
        <v>1</v>
      </c>
      <c r="M6001">
        <v>3</v>
      </c>
      <c r="N6001">
        <v>0</v>
      </c>
      <c r="O6001" s="99">
        <f t="shared" si="187"/>
        <v>5</v>
      </c>
      <c r="P6001" s="88">
        <f t="shared" si="188"/>
        <v>0</v>
      </c>
    </row>
    <row r="6002" spans="1:16" x14ac:dyDescent="0.3">
      <c r="A6002" t="s">
        <v>419</v>
      </c>
      <c r="B6002" s="9" t="s">
        <v>415</v>
      </c>
      <c r="C6002" t="s">
        <v>420</v>
      </c>
      <c r="D6002" t="s">
        <v>140</v>
      </c>
      <c r="E6002" t="s">
        <v>267</v>
      </c>
      <c r="F6002" t="s">
        <v>239</v>
      </c>
      <c r="G6002" t="s">
        <v>271</v>
      </c>
      <c r="H6002" t="s">
        <v>4</v>
      </c>
      <c r="I6002">
        <v>76</v>
      </c>
      <c r="J6002">
        <v>40</v>
      </c>
      <c r="K6002">
        <v>7</v>
      </c>
      <c r="L6002">
        <v>33</v>
      </c>
      <c r="M6002">
        <v>20</v>
      </c>
      <c r="N6002">
        <v>16</v>
      </c>
      <c r="O6002" s="99">
        <f t="shared" si="187"/>
        <v>76</v>
      </c>
      <c r="P6002" s="88">
        <f t="shared" si="188"/>
        <v>16</v>
      </c>
    </row>
    <row r="6003" spans="1:16" x14ac:dyDescent="0.3">
      <c r="A6003" t="s">
        <v>419</v>
      </c>
      <c r="B6003" s="9" t="s">
        <v>415</v>
      </c>
      <c r="C6003" t="s">
        <v>420</v>
      </c>
      <c r="D6003" t="s">
        <v>140</v>
      </c>
      <c r="E6003" t="s">
        <v>267</v>
      </c>
      <c r="F6003" t="s">
        <v>239</v>
      </c>
      <c r="G6003" t="s">
        <v>271</v>
      </c>
      <c r="H6003" t="s">
        <v>5</v>
      </c>
      <c r="I6003">
        <v>8</v>
      </c>
      <c r="J6003">
        <v>4</v>
      </c>
      <c r="K6003">
        <v>2</v>
      </c>
      <c r="L6003">
        <v>2</v>
      </c>
      <c r="M6003">
        <v>4</v>
      </c>
      <c r="N6003">
        <v>0</v>
      </c>
      <c r="O6003" s="99">
        <f t="shared" si="187"/>
        <v>8</v>
      </c>
      <c r="P6003" s="88">
        <f t="shared" si="188"/>
        <v>0</v>
      </c>
    </row>
    <row r="6004" spans="1:16" x14ac:dyDescent="0.3">
      <c r="A6004" t="s">
        <v>419</v>
      </c>
      <c r="B6004" s="9" t="s">
        <v>415</v>
      </c>
      <c r="C6004" t="s">
        <v>420</v>
      </c>
      <c r="D6004" t="s">
        <v>140</v>
      </c>
      <c r="E6004" t="s">
        <v>267</v>
      </c>
      <c r="F6004" t="s">
        <v>239</v>
      </c>
      <c r="G6004" t="s">
        <v>271</v>
      </c>
      <c r="H6004" t="s">
        <v>7</v>
      </c>
      <c r="I6004">
        <v>4</v>
      </c>
      <c r="J6004">
        <v>1</v>
      </c>
      <c r="K6004">
        <v>1</v>
      </c>
      <c r="L6004">
        <v>0</v>
      </c>
      <c r="M6004">
        <v>3</v>
      </c>
      <c r="N6004">
        <v>0</v>
      </c>
      <c r="O6004" s="99">
        <f t="shared" si="187"/>
        <v>4</v>
      </c>
      <c r="P6004" s="88">
        <f t="shared" si="188"/>
        <v>0</v>
      </c>
    </row>
    <row r="6005" spans="1:16" x14ac:dyDescent="0.3">
      <c r="A6005" t="s">
        <v>419</v>
      </c>
      <c r="B6005" s="9" t="s">
        <v>415</v>
      </c>
      <c r="C6005" t="s">
        <v>420</v>
      </c>
      <c r="D6005" t="s">
        <v>140</v>
      </c>
      <c r="E6005" t="s">
        <v>267</v>
      </c>
      <c r="F6005" t="s">
        <v>239</v>
      </c>
      <c r="G6005" t="s">
        <v>271</v>
      </c>
      <c r="H6005" t="s">
        <v>6</v>
      </c>
      <c r="I6005">
        <v>2</v>
      </c>
      <c r="J6005">
        <v>1</v>
      </c>
      <c r="K6005">
        <v>0</v>
      </c>
      <c r="L6005">
        <v>1</v>
      </c>
      <c r="M6005">
        <v>1</v>
      </c>
      <c r="N6005">
        <v>0</v>
      </c>
      <c r="O6005" s="99">
        <f t="shared" si="187"/>
        <v>2</v>
      </c>
      <c r="P6005" s="88">
        <f t="shared" si="188"/>
        <v>0</v>
      </c>
    </row>
    <row r="6540" spans="15:16" x14ac:dyDescent="0.3">
      <c r="O6540" s="101"/>
      <c r="P6540" s="102"/>
    </row>
    <row r="6541" spans="15:16" x14ac:dyDescent="0.3">
      <c r="O6541" s="101"/>
      <c r="P6541" s="102"/>
    </row>
    <row r="6542" spans="15:16" x14ac:dyDescent="0.3">
      <c r="O6542" s="101"/>
      <c r="P6542" s="102"/>
    </row>
    <row r="6543" spans="15:16" x14ac:dyDescent="0.3">
      <c r="O6543" s="101"/>
      <c r="P6543" s="102"/>
    </row>
    <row r="6544" spans="15:16" x14ac:dyDescent="0.3">
      <c r="O6544" s="101"/>
      <c r="P6544" s="102"/>
    </row>
    <row r="6545" spans="15:16" x14ac:dyDescent="0.3">
      <c r="O6545" s="101"/>
      <c r="P6545" s="102"/>
    </row>
    <row r="6546" spans="15:16" x14ac:dyDescent="0.3">
      <c r="O6546" s="101"/>
      <c r="P6546" s="102"/>
    </row>
    <row r="6547" spans="15:16" x14ac:dyDescent="0.3">
      <c r="O6547" s="101"/>
      <c r="P6547" s="102"/>
    </row>
    <row r="6548" spans="15:16" x14ac:dyDescent="0.3">
      <c r="O6548" s="101"/>
      <c r="P6548" s="102"/>
    </row>
    <row r="6549" spans="15:16" x14ac:dyDescent="0.3">
      <c r="O6549" s="101"/>
      <c r="P6549" s="102"/>
    </row>
    <row r="6550" spans="15:16" x14ac:dyDescent="0.3">
      <c r="O6550" s="101"/>
      <c r="P6550" s="102"/>
    </row>
    <row r="6551" spans="15:16" x14ac:dyDescent="0.3">
      <c r="O6551" s="101"/>
      <c r="P6551" s="102"/>
    </row>
    <row r="6552" spans="15:16" x14ac:dyDescent="0.3">
      <c r="O6552" s="101"/>
      <c r="P6552" s="102"/>
    </row>
    <row r="6553" spans="15:16" x14ac:dyDescent="0.3">
      <c r="O6553" s="101"/>
      <c r="P6553" s="102"/>
    </row>
    <row r="6554" spans="15:16" x14ac:dyDescent="0.3">
      <c r="O6554" s="101"/>
      <c r="P6554" s="102"/>
    </row>
    <row r="6555" spans="15:16" x14ac:dyDescent="0.3">
      <c r="O6555" s="101"/>
      <c r="P6555" s="102"/>
    </row>
    <row r="6556" spans="15:16" x14ac:dyDescent="0.3">
      <c r="O6556" s="101"/>
      <c r="P6556" s="102"/>
    </row>
    <row r="6557" spans="15:16" x14ac:dyDescent="0.3">
      <c r="O6557" s="101"/>
      <c r="P6557" s="102"/>
    </row>
    <row r="6558" spans="15:16" x14ac:dyDescent="0.3">
      <c r="O6558" s="101"/>
      <c r="P6558" s="102"/>
    </row>
    <row r="6559" spans="15:16" x14ac:dyDescent="0.3">
      <c r="O6559" s="101"/>
      <c r="P6559" s="102"/>
    </row>
    <row r="6560" spans="15:16" x14ac:dyDescent="0.3">
      <c r="O6560" s="101"/>
      <c r="P6560" s="102"/>
    </row>
    <row r="6561" spans="15:16" x14ac:dyDescent="0.3">
      <c r="O6561" s="101"/>
      <c r="P6561" s="102"/>
    </row>
    <row r="6562" spans="15:16" x14ac:dyDescent="0.3">
      <c r="O6562" s="101"/>
      <c r="P6562" s="102"/>
    </row>
    <row r="6563" spans="15:16" x14ac:dyDescent="0.3">
      <c r="O6563" s="101"/>
      <c r="P6563" s="102"/>
    </row>
    <row r="6564" spans="15:16" x14ac:dyDescent="0.3">
      <c r="O6564" s="101"/>
      <c r="P6564" s="102"/>
    </row>
    <row r="6565" spans="15:16" x14ac:dyDescent="0.3">
      <c r="O6565" s="101"/>
      <c r="P6565" s="102"/>
    </row>
    <row r="6566" spans="15:16" x14ac:dyDescent="0.3">
      <c r="O6566" s="101"/>
      <c r="P6566" s="102"/>
    </row>
    <row r="6567" spans="15:16" x14ac:dyDescent="0.3">
      <c r="O6567" s="101"/>
      <c r="P6567" s="102"/>
    </row>
    <row r="6568" spans="15:16" x14ac:dyDescent="0.3">
      <c r="O6568" s="101"/>
      <c r="P6568" s="102"/>
    </row>
    <row r="6569" spans="15:16" x14ac:dyDescent="0.3">
      <c r="O6569" s="101"/>
      <c r="P6569" s="102"/>
    </row>
    <row r="6570" spans="15:16" x14ac:dyDescent="0.3">
      <c r="O6570" s="101"/>
      <c r="P6570" s="102"/>
    </row>
    <row r="6571" spans="15:16" x14ac:dyDescent="0.3">
      <c r="O6571" s="101"/>
      <c r="P6571" s="102"/>
    </row>
    <row r="6572" spans="15:16" x14ac:dyDescent="0.3">
      <c r="O6572" s="101"/>
      <c r="P6572" s="102"/>
    </row>
    <row r="6573" spans="15:16" x14ac:dyDescent="0.3">
      <c r="O6573" s="101"/>
      <c r="P6573" s="102"/>
    </row>
    <row r="6574" spans="15:16" x14ac:dyDescent="0.3">
      <c r="O6574" s="101"/>
      <c r="P6574" s="102"/>
    </row>
    <row r="6575" spans="15:16" x14ac:dyDescent="0.3">
      <c r="O6575" s="101"/>
      <c r="P6575" s="102"/>
    </row>
    <row r="6576" spans="15:16" x14ac:dyDescent="0.3">
      <c r="O6576" s="101"/>
      <c r="P6576" s="102"/>
    </row>
    <row r="6577" spans="15:16" x14ac:dyDescent="0.3">
      <c r="O6577" s="101"/>
      <c r="P6577" s="102"/>
    </row>
    <row r="6578" spans="15:16" x14ac:dyDescent="0.3">
      <c r="O6578" s="101"/>
      <c r="P6578" s="102"/>
    </row>
    <row r="6579" spans="15:16" x14ac:dyDescent="0.3">
      <c r="O6579" s="101"/>
      <c r="P6579" s="102"/>
    </row>
    <row r="6580" spans="15:16" x14ac:dyDescent="0.3">
      <c r="O6580" s="101"/>
      <c r="P6580" s="102"/>
    </row>
    <row r="6581" spans="15:16" x14ac:dyDescent="0.3">
      <c r="O6581" s="101"/>
      <c r="P6581" s="102"/>
    </row>
    <row r="6582" spans="15:16" x14ac:dyDescent="0.3">
      <c r="O6582" s="101"/>
      <c r="P6582" s="102"/>
    </row>
    <row r="6583" spans="15:16" x14ac:dyDescent="0.3">
      <c r="O6583" s="101"/>
      <c r="P6583" s="102"/>
    </row>
    <row r="6584" spans="15:16" x14ac:dyDescent="0.3">
      <c r="O6584" s="101"/>
      <c r="P6584" s="102"/>
    </row>
    <row r="6585" spans="15:16" x14ac:dyDescent="0.3">
      <c r="O6585" s="101"/>
      <c r="P6585" s="102"/>
    </row>
    <row r="6586" spans="15:16" x14ac:dyDescent="0.3">
      <c r="O6586" s="101"/>
      <c r="P6586" s="102"/>
    </row>
    <row r="6587" spans="15:16" x14ac:dyDescent="0.3">
      <c r="O6587" s="101"/>
      <c r="P6587" s="102"/>
    </row>
    <row r="6588" spans="15:16" x14ac:dyDescent="0.3">
      <c r="O6588" s="101"/>
      <c r="P6588" s="102"/>
    </row>
    <row r="6589" spans="15:16" x14ac:dyDescent="0.3">
      <c r="O6589" s="101"/>
      <c r="P6589" s="102"/>
    </row>
    <row r="6590" spans="15:16" x14ac:dyDescent="0.3">
      <c r="O6590" s="101"/>
      <c r="P6590" s="102"/>
    </row>
    <row r="6591" spans="15:16" x14ac:dyDescent="0.3">
      <c r="O6591" s="101"/>
      <c r="P6591" s="102"/>
    </row>
    <row r="6592" spans="15:16" x14ac:dyDescent="0.3">
      <c r="O6592" s="101"/>
      <c r="P6592" s="102"/>
    </row>
    <row r="6593" spans="15:16" x14ac:dyDescent="0.3">
      <c r="O6593" s="101"/>
      <c r="P6593" s="102"/>
    </row>
    <row r="6594" spans="15:16" x14ac:dyDescent="0.3">
      <c r="O6594" s="101"/>
      <c r="P6594" s="102"/>
    </row>
    <row r="6595" spans="15:16" x14ac:dyDescent="0.3">
      <c r="O6595" s="101"/>
      <c r="P6595" s="102"/>
    </row>
    <row r="6596" spans="15:16" x14ac:dyDescent="0.3">
      <c r="O6596" s="101"/>
      <c r="P6596" s="102"/>
    </row>
    <row r="6597" spans="15:16" x14ac:dyDescent="0.3">
      <c r="O6597" s="101"/>
      <c r="P6597" s="102"/>
    </row>
    <row r="6598" spans="15:16" x14ac:dyDescent="0.3">
      <c r="O6598" s="101"/>
      <c r="P6598" s="102"/>
    </row>
    <row r="6599" spans="15:16" x14ac:dyDescent="0.3">
      <c r="O6599" s="101"/>
      <c r="P6599" s="102"/>
    </row>
    <row r="6600" spans="15:16" x14ac:dyDescent="0.3">
      <c r="O6600" s="101"/>
      <c r="P6600" s="102"/>
    </row>
    <row r="6601" spans="15:16" x14ac:dyDescent="0.3">
      <c r="O6601" s="101"/>
      <c r="P6601" s="102"/>
    </row>
    <row r="6602" spans="15:16" x14ac:dyDescent="0.3">
      <c r="O6602" s="101"/>
      <c r="P6602" s="102"/>
    </row>
    <row r="6603" spans="15:16" x14ac:dyDescent="0.3">
      <c r="O6603" s="101"/>
      <c r="P6603" s="102"/>
    </row>
    <row r="6604" spans="15:16" x14ac:dyDescent="0.3">
      <c r="O6604" s="101"/>
      <c r="P6604" s="102"/>
    </row>
    <row r="6605" spans="15:16" x14ac:dyDescent="0.3">
      <c r="O6605" s="101"/>
      <c r="P6605" s="102"/>
    </row>
    <row r="6606" spans="15:16" x14ac:dyDescent="0.3">
      <c r="O6606" s="101"/>
      <c r="P6606" s="102"/>
    </row>
    <row r="6607" spans="15:16" x14ac:dyDescent="0.3">
      <c r="O6607" s="101"/>
      <c r="P6607" s="102"/>
    </row>
    <row r="6608" spans="15:16" x14ac:dyDescent="0.3">
      <c r="O6608" s="101"/>
      <c r="P6608" s="102"/>
    </row>
    <row r="6609" spans="15:16" x14ac:dyDescent="0.3">
      <c r="O6609" s="101"/>
      <c r="P6609" s="102"/>
    </row>
    <row r="6610" spans="15:16" x14ac:dyDescent="0.3">
      <c r="O6610" s="101"/>
      <c r="P6610" s="102"/>
    </row>
    <row r="6611" spans="15:16" x14ac:dyDescent="0.3">
      <c r="O6611" s="101"/>
      <c r="P6611" s="102"/>
    </row>
    <row r="6612" spans="15:16" x14ac:dyDescent="0.3">
      <c r="O6612" s="101"/>
      <c r="P6612" s="102"/>
    </row>
    <row r="6613" spans="15:16" x14ac:dyDescent="0.3">
      <c r="O6613" s="101"/>
      <c r="P6613" s="102"/>
    </row>
    <row r="6614" spans="15:16" x14ac:dyDescent="0.3">
      <c r="O6614" s="101"/>
      <c r="P6614" s="102"/>
    </row>
    <row r="6615" spans="15:16" x14ac:dyDescent="0.3">
      <c r="O6615" s="101"/>
      <c r="P6615" s="102"/>
    </row>
    <row r="6616" spans="15:16" x14ac:dyDescent="0.3">
      <c r="O6616" s="101"/>
      <c r="P6616" s="102"/>
    </row>
    <row r="6617" spans="15:16" x14ac:dyDescent="0.3">
      <c r="O6617" s="101"/>
      <c r="P6617" s="102"/>
    </row>
    <row r="6618" spans="15:16" x14ac:dyDescent="0.3">
      <c r="O6618" s="101"/>
      <c r="P6618" s="102"/>
    </row>
    <row r="6619" spans="15:16" x14ac:dyDescent="0.3">
      <c r="O6619" s="101"/>
      <c r="P6619" s="102"/>
    </row>
    <row r="6620" spans="15:16" x14ac:dyDescent="0.3">
      <c r="O6620" s="101"/>
      <c r="P6620" s="102"/>
    </row>
    <row r="6621" spans="15:16" x14ac:dyDescent="0.3">
      <c r="O6621" s="101"/>
      <c r="P6621" s="102"/>
    </row>
    <row r="6622" spans="15:16" x14ac:dyDescent="0.3">
      <c r="O6622" s="101"/>
      <c r="P6622" s="102"/>
    </row>
    <row r="6623" spans="15:16" x14ac:dyDescent="0.3">
      <c r="O6623" s="101"/>
      <c r="P6623" s="102"/>
    </row>
    <row r="6624" spans="15:16" x14ac:dyDescent="0.3">
      <c r="O6624" s="101"/>
      <c r="P6624" s="102"/>
    </row>
    <row r="6625" spans="15:16" x14ac:dyDescent="0.3">
      <c r="O6625" s="101"/>
      <c r="P6625" s="102"/>
    </row>
    <row r="6626" spans="15:16" x14ac:dyDescent="0.3">
      <c r="O6626" s="101"/>
      <c r="P6626" s="102"/>
    </row>
    <row r="6627" spans="15:16" x14ac:dyDescent="0.3">
      <c r="O6627" s="101"/>
      <c r="P6627" s="102"/>
    </row>
    <row r="6628" spans="15:16" x14ac:dyDescent="0.3">
      <c r="O6628" s="101"/>
      <c r="P6628" s="102"/>
    </row>
    <row r="6629" spans="15:16" x14ac:dyDescent="0.3">
      <c r="O6629" s="101"/>
      <c r="P6629" s="102"/>
    </row>
    <row r="6630" spans="15:16" x14ac:dyDescent="0.3">
      <c r="O6630" s="101"/>
      <c r="P6630" s="102"/>
    </row>
    <row r="6631" spans="15:16" x14ac:dyDescent="0.3">
      <c r="O6631" s="101"/>
      <c r="P6631" s="102"/>
    </row>
    <row r="6632" spans="15:16" x14ac:dyDescent="0.3">
      <c r="O6632" s="101"/>
      <c r="P6632" s="102"/>
    </row>
    <row r="6633" spans="15:16" x14ac:dyDescent="0.3">
      <c r="O6633" s="101"/>
      <c r="P6633" s="102"/>
    </row>
    <row r="6634" spans="15:16" x14ac:dyDescent="0.3">
      <c r="O6634" s="101"/>
      <c r="P6634" s="102"/>
    </row>
    <row r="6635" spans="15:16" x14ac:dyDescent="0.3">
      <c r="O6635" s="101"/>
      <c r="P6635" s="102"/>
    </row>
    <row r="6636" spans="15:16" x14ac:dyDescent="0.3">
      <c r="O6636" s="101"/>
      <c r="P6636" s="102"/>
    </row>
    <row r="6637" spans="15:16" x14ac:dyDescent="0.3">
      <c r="O6637" s="101"/>
      <c r="P6637" s="102"/>
    </row>
    <row r="6638" spans="15:16" x14ac:dyDescent="0.3">
      <c r="O6638" s="101"/>
      <c r="P6638" s="102"/>
    </row>
    <row r="6639" spans="15:16" x14ac:dyDescent="0.3">
      <c r="O6639" s="101"/>
      <c r="P6639" s="102"/>
    </row>
    <row r="6640" spans="15:16" x14ac:dyDescent="0.3">
      <c r="O6640" s="101"/>
      <c r="P6640" s="102"/>
    </row>
    <row r="6641" spans="15:16" x14ac:dyDescent="0.3">
      <c r="O6641" s="101"/>
      <c r="P6641" s="102"/>
    </row>
    <row r="6642" spans="15:16" x14ac:dyDescent="0.3">
      <c r="O6642" s="101"/>
      <c r="P6642" s="102"/>
    </row>
    <row r="6643" spans="15:16" x14ac:dyDescent="0.3">
      <c r="O6643" s="101"/>
      <c r="P6643" s="102"/>
    </row>
    <row r="6644" spans="15:16" x14ac:dyDescent="0.3">
      <c r="O6644" s="101"/>
      <c r="P6644" s="102"/>
    </row>
    <row r="6645" spans="15:16" x14ac:dyDescent="0.3">
      <c r="O6645" s="101"/>
      <c r="P6645" s="102"/>
    </row>
    <row r="6646" spans="15:16" x14ac:dyDescent="0.3">
      <c r="O6646" s="101"/>
      <c r="P6646" s="102"/>
    </row>
    <row r="6647" spans="15:16" x14ac:dyDescent="0.3">
      <c r="O6647" s="101"/>
      <c r="P6647" s="102"/>
    </row>
    <row r="6648" spans="15:16" x14ac:dyDescent="0.3">
      <c r="O6648" s="101"/>
      <c r="P6648" s="102"/>
    </row>
    <row r="6649" spans="15:16" x14ac:dyDescent="0.3">
      <c r="O6649" s="101"/>
      <c r="P6649" s="102"/>
    </row>
    <row r="6650" spans="15:16" x14ac:dyDescent="0.3">
      <c r="O6650" s="101"/>
      <c r="P6650" s="102"/>
    </row>
    <row r="6651" spans="15:16" x14ac:dyDescent="0.3">
      <c r="O6651" s="101"/>
      <c r="P6651" s="102"/>
    </row>
    <row r="6652" spans="15:16" x14ac:dyDescent="0.3">
      <c r="O6652" s="101"/>
      <c r="P6652" s="102"/>
    </row>
    <row r="6653" spans="15:16" x14ac:dyDescent="0.3">
      <c r="O6653" s="101"/>
      <c r="P6653" s="102"/>
    </row>
    <row r="6654" spans="15:16" x14ac:dyDescent="0.3">
      <c r="O6654" s="101"/>
      <c r="P6654" s="102"/>
    </row>
    <row r="6655" spans="15:16" x14ac:dyDescent="0.3">
      <c r="O6655" s="101"/>
      <c r="P6655" s="102"/>
    </row>
    <row r="6656" spans="15:16" x14ac:dyDescent="0.3">
      <c r="O6656" s="101"/>
      <c r="P6656" s="102"/>
    </row>
    <row r="6657" spans="15:16" x14ac:dyDescent="0.3">
      <c r="O6657" s="101"/>
      <c r="P6657" s="102"/>
    </row>
    <row r="6658" spans="15:16" x14ac:dyDescent="0.3">
      <c r="O6658" s="101"/>
      <c r="P6658" s="102"/>
    </row>
    <row r="6659" spans="15:16" x14ac:dyDescent="0.3">
      <c r="O6659" s="101"/>
      <c r="P6659" s="102"/>
    </row>
    <row r="6660" spans="15:16" x14ac:dyDescent="0.3">
      <c r="O6660" s="101"/>
      <c r="P6660" s="102"/>
    </row>
    <row r="6661" spans="15:16" x14ac:dyDescent="0.3">
      <c r="O6661" s="101"/>
      <c r="P6661" s="102"/>
    </row>
    <row r="6662" spans="15:16" x14ac:dyDescent="0.3">
      <c r="O6662" s="101"/>
      <c r="P6662" s="102"/>
    </row>
    <row r="6663" spans="15:16" x14ac:dyDescent="0.3">
      <c r="O6663" s="101"/>
      <c r="P6663" s="102"/>
    </row>
    <row r="6664" spans="15:16" x14ac:dyDescent="0.3">
      <c r="O6664" s="101"/>
      <c r="P6664" s="102"/>
    </row>
    <row r="6665" spans="15:16" x14ac:dyDescent="0.3">
      <c r="O6665" s="101"/>
      <c r="P6665" s="102"/>
    </row>
    <row r="6666" spans="15:16" x14ac:dyDescent="0.3">
      <c r="O6666" s="101"/>
      <c r="P6666" s="102"/>
    </row>
    <row r="6667" spans="15:16" x14ac:dyDescent="0.3">
      <c r="O6667" s="101"/>
      <c r="P6667" s="102"/>
    </row>
    <row r="6668" spans="15:16" x14ac:dyDescent="0.3">
      <c r="O6668" s="101"/>
      <c r="P6668" s="102"/>
    </row>
    <row r="6669" spans="15:16" x14ac:dyDescent="0.3">
      <c r="O6669" s="101"/>
      <c r="P6669" s="102"/>
    </row>
    <row r="6670" spans="15:16" x14ac:dyDescent="0.3">
      <c r="O6670" s="101"/>
      <c r="P6670" s="102"/>
    </row>
    <row r="6671" spans="15:16" x14ac:dyDescent="0.3">
      <c r="O6671" s="101"/>
      <c r="P6671" s="102"/>
    </row>
    <row r="6672" spans="15:16" x14ac:dyDescent="0.3">
      <c r="O6672" s="101"/>
      <c r="P6672" s="102"/>
    </row>
    <row r="6673" spans="15:16" x14ac:dyDescent="0.3">
      <c r="O6673" s="101"/>
      <c r="P6673" s="102"/>
    </row>
    <row r="6674" spans="15:16" x14ac:dyDescent="0.3">
      <c r="O6674" s="101"/>
      <c r="P6674" s="102"/>
    </row>
    <row r="6675" spans="15:16" x14ac:dyDescent="0.3">
      <c r="O6675" s="101"/>
      <c r="P6675" s="102"/>
    </row>
    <row r="6676" spans="15:16" x14ac:dyDescent="0.3">
      <c r="O6676" s="101"/>
      <c r="P6676" s="102"/>
    </row>
    <row r="6677" spans="15:16" x14ac:dyDescent="0.3">
      <c r="O6677" s="101"/>
      <c r="P6677" s="102"/>
    </row>
    <row r="6678" spans="15:16" x14ac:dyDescent="0.3">
      <c r="O6678" s="101"/>
      <c r="P6678" s="102"/>
    </row>
    <row r="6679" spans="15:16" x14ac:dyDescent="0.3">
      <c r="O6679" s="101"/>
      <c r="P6679" s="102"/>
    </row>
    <row r="6680" spans="15:16" x14ac:dyDescent="0.3">
      <c r="O6680" s="101"/>
      <c r="P6680" s="102"/>
    </row>
    <row r="6681" spans="15:16" x14ac:dyDescent="0.3">
      <c r="O6681" s="101"/>
      <c r="P6681" s="102"/>
    </row>
    <row r="6682" spans="15:16" x14ac:dyDescent="0.3">
      <c r="O6682" s="101"/>
      <c r="P6682" s="102"/>
    </row>
    <row r="6683" spans="15:16" x14ac:dyDescent="0.3">
      <c r="O6683" s="101"/>
      <c r="P6683" s="102"/>
    </row>
    <row r="6684" spans="15:16" x14ac:dyDescent="0.3">
      <c r="O6684" s="101"/>
      <c r="P6684" s="102"/>
    </row>
    <row r="6685" spans="15:16" x14ac:dyDescent="0.3">
      <c r="O6685" s="101"/>
      <c r="P6685" s="102"/>
    </row>
    <row r="6686" spans="15:16" x14ac:dyDescent="0.3">
      <c r="O6686" s="101"/>
      <c r="P6686" s="102"/>
    </row>
    <row r="6687" spans="15:16" x14ac:dyDescent="0.3">
      <c r="O6687" s="101"/>
      <c r="P6687" s="102"/>
    </row>
    <row r="6688" spans="15:16" x14ac:dyDescent="0.3">
      <c r="O6688" s="101"/>
      <c r="P6688" s="102"/>
    </row>
    <row r="6689" spans="15:16" x14ac:dyDescent="0.3">
      <c r="O6689" s="101"/>
      <c r="P6689" s="102"/>
    </row>
    <row r="6690" spans="15:16" x14ac:dyDescent="0.3">
      <c r="O6690" s="101"/>
      <c r="P6690" s="102"/>
    </row>
    <row r="6691" spans="15:16" x14ac:dyDescent="0.3">
      <c r="O6691" s="101"/>
      <c r="P6691" s="102"/>
    </row>
    <row r="6692" spans="15:16" x14ac:dyDescent="0.3">
      <c r="O6692" s="101"/>
      <c r="P6692" s="102"/>
    </row>
    <row r="6693" spans="15:16" x14ac:dyDescent="0.3">
      <c r="O6693" s="101"/>
      <c r="P6693" s="102"/>
    </row>
    <row r="6694" spans="15:16" x14ac:dyDescent="0.3">
      <c r="O6694" s="101"/>
      <c r="P6694" s="102"/>
    </row>
    <row r="6695" spans="15:16" x14ac:dyDescent="0.3">
      <c r="O6695" s="101"/>
      <c r="P6695" s="102"/>
    </row>
    <row r="6696" spans="15:16" x14ac:dyDescent="0.3">
      <c r="O6696" s="101"/>
      <c r="P6696" s="102"/>
    </row>
    <row r="6697" spans="15:16" x14ac:dyDescent="0.3">
      <c r="O6697" s="101"/>
      <c r="P6697" s="102"/>
    </row>
    <row r="6698" spans="15:16" x14ac:dyDescent="0.3">
      <c r="O6698" s="101"/>
      <c r="P6698" s="102"/>
    </row>
    <row r="6699" spans="15:16" x14ac:dyDescent="0.3">
      <c r="O6699" s="101"/>
      <c r="P6699" s="102"/>
    </row>
    <row r="6700" spans="15:16" x14ac:dyDescent="0.3">
      <c r="O6700" s="101"/>
      <c r="P6700" s="102"/>
    </row>
    <row r="6701" spans="15:16" x14ac:dyDescent="0.3">
      <c r="O6701" s="101"/>
      <c r="P6701" s="102"/>
    </row>
    <row r="6702" spans="15:16" x14ac:dyDescent="0.3">
      <c r="O6702" s="101"/>
      <c r="P6702" s="102"/>
    </row>
    <row r="6703" spans="15:16" x14ac:dyDescent="0.3">
      <c r="O6703" s="101"/>
      <c r="P6703" s="102"/>
    </row>
    <row r="6704" spans="15:16" x14ac:dyDescent="0.3">
      <c r="O6704" s="101"/>
      <c r="P6704" s="102"/>
    </row>
    <row r="6705" spans="1:16" x14ac:dyDescent="0.3">
      <c r="O6705" s="101"/>
      <c r="P6705" s="102"/>
    </row>
    <row r="6706" spans="1:16" x14ac:dyDescent="0.3">
      <c r="O6706" s="101"/>
      <c r="P6706" s="102"/>
    </row>
    <row r="6707" spans="1:16" x14ac:dyDescent="0.3">
      <c r="O6707" s="101"/>
      <c r="P6707" s="102"/>
    </row>
    <row r="6708" spans="1:16" x14ac:dyDescent="0.3">
      <c r="O6708" s="101"/>
      <c r="P6708" s="102"/>
    </row>
    <row r="6709" spans="1:16" x14ac:dyDescent="0.3">
      <c r="O6709" s="101"/>
      <c r="P6709" s="102"/>
    </row>
    <row r="6710" spans="1:16" x14ac:dyDescent="0.3">
      <c r="O6710" s="101"/>
      <c r="P6710" s="102"/>
    </row>
    <row r="6711" spans="1:16" x14ac:dyDescent="0.3">
      <c r="O6711" s="101"/>
      <c r="P6711" s="102"/>
    </row>
    <row r="6712" spans="1:16" x14ac:dyDescent="0.3">
      <c r="O6712" s="101"/>
      <c r="P6712" s="102"/>
    </row>
    <row r="6713" spans="1:16" x14ac:dyDescent="0.3">
      <c r="O6713" s="101"/>
      <c r="P6713" s="102"/>
    </row>
    <row r="6714" spans="1:16" x14ac:dyDescent="0.3">
      <c r="O6714" s="101"/>
      <c r="P6714" s="102"/>
    </row>
    <row r="6715" spans="1:16" x14ac:dyDescent="0.3">
      <c r="O6715" s="101"/>
      <c r="P6715" s="102"/>
    </row>
    <row r="6716" spans="1:16" x14ac:dyDescent="0.3">
      <c r="O6716" s="101"/>
      <c r="P6716" s="102"/>
    </row>
    <row r="6717" spans="1:16" x14ac:dyDescent="0.3">
      <c r="O6717" s="101"/>
      <c r="P6717" s="102"/>
    </row>
    <row r="6718" spans="1:16" x14ac:dyDescent="0.3">
      <c r="O6718" s="101"/>
      <c r="P6718" s="102"/>
    </row>
    <row r="6719" spans="1:16" x14ac:dyDescent="0.3">
      <c r="O6719" s="101"/>
      <c r="P6719" s="102"/>
    </row>
    <row r="6720" spans="1:16" x14ac:dyDescent="0.3">
      <c r="A6720" s="4"/>
      <c r="B6720" s="103"/>
      <c r="C6720" s="4"/>
      <c r="D6720" s="4"/>
      <c r="E6720" s="4"/>
      <c r="F6720" s="4"/>
      <c r="G6720" s="4"/>
      <c r="H6720" s="4"/>
      <c r="I6720" s="4"/>
      <c r="J6720" s="4"/>
      <c r="K6720" s="4"/>
      <c r="L6720" s="4"/>
      <c r="M6720" s="4"/>
      <c r="N6720" s="4"/>
    </row>
    <row r="6721" spans="1:14" x14ac:dyDescent="0.3">
      <c r="A6721" s="4"/>
      <c r="B6721" s="103"/>
      <c r="C6721" s="4"/>
      <c r="D6721" s="4"/>
      <c r="E6721" s="4"/>
      <c r="F6721" s="4"/>
      <c r="G6721" s="4"/>
      <c r="H6721" s="4"/>
      <c r="I6721" s="4"/>
      <c r="J6721" s="4"/>
      <c r="K6721" s="4"/>
      <c r="L6721" s="4"/>
      <c r="M6721" s="4"/>
      <c r="N6721" s="4"/>
    </row>
    <row r="6722" spans="1:14" x14ac:dyDescent="0.3">
      <c r="A6722" s="4"/>
      <c r="B6722" s="103"/>
      <c r="C6722" s="4"/>
      <c r="D6722" s="4"/>
      <c r="E6722" s="4"/>
      <c r="F6722" s="4"/>
      <c r="G6722" s="4"/>
      <c r="H6722" s="4"/>
      <c r="I6722" s="4"/>
      <c r="J6722" s="4"/>
      <c r="K6722" s="4"/>
      <c r="L6722" s="4"/>
      <c r="M6722" s="4"/>
      <c r="N6722" s="4"/>
    </row>
    <row r="6723" spans="1:14" x14ac:dyDescent="0.3">
      <c r="A6723" s="4"/>
      <c r="B6723" s="103"/>
      <c r="C6723" s="4"/>
      <c r="D6723" s="4"/>
      <c r="E6723" s="4"/>
      <c r="F6723" s="4"/>
      <c r="G6723" s="4"/>
      <c r="H6723" s="4"/>
      <c r="I6723" s="4"/>
      <c r="J6723" s="4"/>
      <c r="K6723" s="4"/>
      <c r="L6723" s="4"/>
      <c r="M6723" s="4"/>
      <c r="N6723" s="4"/>
    </row>
    <row r="6724" spans="1:14" x14ac:dyDescent="0.3">
      <c r="A6724" s="4"/>
      <c r="B6724" s="103"/>
      <c r="C6724" s="4"/>
      <c r="D6724" s="4"/>
      <c r="E6724" s="4"/>
      <c r="F6724" s="4"/>
      <c r="G6724" s="4"/>
      <c r="H6724" s="4"/>
      <c r="I6724" s="4"/>
      <c r="J6724" s="4"/>
      <c r="K6724" s="4"/>
      <c r="L6724" s="4"/>
      <c r="M6724" s="4"/>
      <c r="N6724" s="4"/>
    </row>
    <row r="6725" spans="1:14" x14ac:dyDescent="0.3">
      <c r="A6725" s="4"/>
      <c r="B6725" s="103"/>
      <c r="C6725" s="4"/>
      <c r="D6725" s="4"/>
      <c r="E6725" s="4"/>
      <c r="F6725" s="4"/>
      <c r="G6725" s="4"/>
      <c r="H6725" s="4"/>
      <c r="I6725" s="4"/>
      <c r="J6725" s="4"/>
      <c r="K6725" s="4"/>
      <c r="L6725" s="4"/>
      <c r="M6725" s="4"/>
      <c r="N6725" s="4"/>
    </row>
    <row r="6726" spans="1:14" x14ac:dyDescent="0.3">
      <c r="A6726" s="4"/>
      <c r="B6726" s="103"/>
      <c r="C6726" s="4"/>
      <c r="D6726" s="4"/>
      <c r="E6726" s="4"/>
      <c r="F6726" s="4"/>
      <c r="G6726" s="4"/>
      <c r="H6726" s="4"/>
      <c r="I6726" s="4"/>
      <c r="J6726" s="4"/>
      <c r="K6726" s="4"/>
      <c r="L6726" s="4"/>
      <c r="M6726" s="4"/>
      <c r="N6726" s="4"/>
    </row>
    <row r="6727" spans="1:14" x14ac:dyDescent="0.3">
      <c r="A6727" s="4"/>
      <c r="B6727" s="103"/>
      <c r="C6727" s="4"/>
      <c r="D6727" s="4"/>
      <c r="E6727" s="4"/>
      <c r="F6727" s="4"/>
      <c r="G6727" s="4"/>
      <c r="H6727" s="4"/>
      <c r="I6727" s="4"/>
      <c r="J6727" s="4"/>
      <c r="K6727" s="4"/>
      <c r="L6727" s="4"/>
      <c r="M6727" s="4"/>
      <c r="N6727" s="4"/>
    </row>
    <row r="6728" spans="1:14" x14ac:dyDescent="0.3">
      <c r="A6728" s="4"/>
      <c r="B6728" s="103"/>
      <c r="C6728" s="4"/>
      <c r="D6728" s="4"/>
      <c r="E6728" s="4"/>
      <c r="F6728" s="4"/>
      <c r="G6728" s="4"/>
      <c r="H6728" s="4"/>
      <c r="I6728" s="4"/>
      <c r="J6728" s="4"/>
      <c r="K6728" s="4"/>
      <c r="L6728" s="4"/>
      <c r="M6728" s="4"/>
      <c r="N6728" s="4"/>
    </row>
    <row r="6729" spans="1:14" x14ac:dyDescent="0.3">
      <c r="A6729" s="4"/>
      <c r="B6729" s="103"/>
      <c r="C6729" s="4"/>
      <c r="D6729" s="4"/>
      <c r="E6729" s="4"/>
      <c r="F6729" s="4"/>
      <c r="G6729" s="4"/>
      <c r="H6729" s="4"/>
      <c r="I6729" s="4"/>
      <c r="J6729" s="4"/>
      <c r="K6729" s="4"/>
      <c r="L6729" s="4"/>
      <c r="M6729" s="4"/>
      <c r="N6729" s="4"/>
    </row>
    <row r="6730" spans="1:14" x14ac:dyDescent="0.3">
      <c r="A6730" s="4"/>
      <c r="B6730" s="103"/>
      <c r="C6730" s="4"/>
      <c r="D6730" s="4"/>
      <c r="E6730" s="4"/>
      <c r="F6730" s="4"/>
      <c r="G6730" s="4"/>
      <c r="H6730" s="4"/>
      <c r="I6730" s="4"/>
      <c r="J6730" s="4"/>
      <c r="K6730" s="4"/>
      <c r="L6730" s="4"/>
      <c r="M6730" s="4"/>
      <c r="N6730" s="4"/>
    </row>
    <row r="6731" spans="1:14" x14ac:dyDescent="0.3">
      <c r="A6731" s="4"/>
      <c r="B6731" s="103"/>
      <c r="C6731" s="4"/>
      <c r="D6731" s="4"/>
      <c r="E6731" s="4"/>
      <c r="F6731" s="4"/>
      <c r="G6731" s="4"/>
      <c r="H6731" s="4"/>
      <c r="I6731" s="4"/>
      <c r="J6731" s="4"/>
      <c r="K6731" s="4"/>
      <c r="L6731" s="4"/>
      <c r="M6731" s="4"/>
      <c r="N6731" s="4"/>
    </row>
    <row r="6732" spans="1:14" x14ac:dyDescent="0.3">
      <c r="A6732" s="4"/>
      <c r="B6732" s="103"/>
      <c r="C6732" s="4"/>
      <c r="D6732" s="4"/>
      <c r="E6732" s="4"/>
      <c r="F6732" s="4"/>
      <c r="G6732" s="4"/>
      <c r="H6732" s="4"/>
      <c r="I6732" s="4"/>
      <c r="J6732" s="4"/>
      <c r="K6732" s="4"/>
      <c r="L6732" s="4"/>
      <c r="M6732" s="4"/>
      <c r="N6732" s="4"/>
    </row>
    <row r="6733" spans="1:14" x14ac:dyDescent="0.3">
      <c r="A6733" s="4"/>
      <c r="B6733" s="103"/>
      <c r="C6733" s="4"/>
      <c r="D6733" s="4"/>
      <c r="E6733" s="4"/>
      <c r="F6733" s="4"/>
      <c r="G6733" s="4"/>
      <c r="H6733" s="4"/>
      <c r="I6733" s="4"/>
      <c r="J6733" s="4"/>
      <c r="K6733" s="4"/>
      <c r="L6733" s="4"/>
      <c r="M6733" s="4"/>
      <c r="N6733" s="4"/>
    </row>
    <row r="6734" spans="1:14" x14ac:dyDescent="0.3">
      <c r="A6734" s="4"/>
      <c r="B6734" s="103"/>
      <c r="C6734" s="4"/>
      <c r="D6734" s="4"/>
      <c r="E6734" s="4"/>
      <c r="F6734" s="4"/>
      <c r="G6734" s="4"/>
      <c r="H6734" s="4"/>
      <c r="I6734" s="4"/>
      <c r="J6734" s="4"/>
      <c r="K6734" s="4"/>
      <c r="L6734" s="4"/>
      <c r="M6734" s="4"/>
      <c r="N6734" s="4"/>
    </row>
    <row r="6735" spans="1:14" x14ac:dyDescent="0.3">
      <c r="A6735" s="4"/>
      <c r="B6735" s="103"/>
      <c r="C6735" s="4"/>
      <c r="D6735" s="4"/>
      <c r="E6735" s="4"/>
      <c r="F6735" s="4"/>
      <c r="G6735" s="4"/>
      <c r="H6735" s="4"/>
      <c r="I6735" s="4"/>
      <c r="J6735" s="4"/>
      <c r="K6735" s="4"/>
      <c r="L6735" s="4"/>
      <c r="M6735" s="4"/>
      <c r="N6735" s="4"/>
    </row>
    <row r="6736" spans="1:14" x14ac:dyDescent="0.3">
      <c r="A6736" s="4"/>
      <c r="B6736" s="103"/>
      <c r="C6736" s="4"/>
      <c r="D6736" s="4"/>
      <c r="E6736" s="4"/>
      <c r="F6736" s="4"/>
      <c r="G6736" s="4"/>
      <c r="H6736" s="4"/>
      <c r="I6736" s="4"/>
      <c r="J6736" s="4"/>
      <c r="K6736" s="4"/>
      <c r="L6736" s="4"/>
      <c r="M6736" s="4"/>
      <c r="N6736" s="4"/>
    </row>
    <row r="6737" spans="1:14" x14ac:dyDescent="0.3">
      <c r="A6737" s="4"/>
      <c r="B6737" s="103"/>
      <c r="C6737" s="4"/>
      <c r="D6737" s="4"/>
      <c r="E6737" s="4"/>
      <c r="F6737" s="4"/>
      <c r="G6737" s="4"/>
      <c r="H6737" s="4"/>
      <c r="I6737" s="4"/>
      <c r="J6737" s="4"/>
      <c r="K6737" s="4"/>
      <c r="L6737" s="4"/>
      <c r="M6737" s="4"/>
      <c r="N6737" s="4"/>
    </row>
    <row r="6738" spans="1:14" x14ac:dyDescent="0.3">
      <c r="A6738" s="4"/>
      <c r="B6738" s="103"/>
      <c r="C6738" s="4"/>
      <c r="D6738" s="4"/>
      <c r="E6738" s="4"/>
      <c r="F6738" s="4"/>
      <c r="G6738" s="4"/>
      <c r="H6738" s="4"/>
      <c r="I6738" s="4"/>
      <c r="J6738" s="4"/>
      <c r="K6738" s="4"/>
      <c r="L6738" s="4"/>
      <c r="M6738" s="4"/>
      <c r="N6738" s="4"/>
    </row>
    <row r="6739" spans="1:14" x14ac:dyDescent="0.3">
      <c r="A6739" s="4"/>
      <c r="B6739" s="103"/>
      <c r="C6739" s="4"/>
      <c r="D6739" s="4"/>
      <c r="E6739" s="4"/>
      <c r="F6739" s="4"/>
      <c r="G6739" s="4"/>
      <c r="H6739" s="4"/>
      <c r="I6739" s="4"/>
      <c r="J6739" s="4"/>
      <c r="K6739" s="4"/>
      <c r="L6739" s="4"/>
      <c r="M6739" s="4"/>
      <c r="N6739" s="4"/>
    </row>
    <row r="6740" spans="1:14" x14ac:dyDescent="0.3">
      <c r="A6740" s="4"/>
      <c r="B6740" s="103"/>
      <c r="C6740" s="4"/>
      <c r="D6740" s="4"/>
      <c r="E6740" s="4"/>
      <c r="F6740" s="4"/>
      <c r="G6740" s="4"/>
      <c r="H6740" s="4"/>
      <c r="I6740" s="4"/>
      <c r="J6740" s="4"/>
      <c r="K6740" s="4"/>
      <c r="L6740" s="4"/>
      <c r="M6740" s="4"/>
      <c r="N6740" s="4"/>
    </row>
    <row r="6741" spans="1:14" x14ac:dyDescent="0.3">
      <c r="A6741" s="4"/>
      <c r="B6741" s="103"/>
      <c r="C6741" s="4"/>
      <c r="D6741" s="4"/>
      <c r="E6741" s="4"/>
      <c r="F6741" s="4"/>
      <c r="G6741" s="4"/>
      <c r="H6741" s="4"/>
      <c r="I6741" s="4"/>
      <c r="J6741" s="4"/>
      <c r="K6741" s="4"/>
      <c r="L6741" s="4"/>
      <c r="M6741" s="4"/>
      <c r="N6741" s="4"/>
    </row>
    <row r="6742" spans="1:14" x14ac:dyDescent="0.3">
      <c r="A6742" s="4"/>
      <c r="B6742" s="103"/>
      <c r="C6742" s="4"/>
      <c r="D6742" s="4"/>
      <c r="E6742" s="4"/>
      <c r="F6742" s="4"/>
      <c r="G6742" s="4"/>
      <c r="H6742" s="4"/>
      <c r="I6742" s="4"/>
      <c r="J6742" s="4"/>
      <c r="K6742" s="4"/>
      <c r="L6742" s="4"/>
      <c r="M6742" s="4"/>
      <c r="N6742" s="4"/>
    </row>
    <row r="6743" spans="1:14" x14ac:dyDescent="0.3">
      <c r="A6743" s="4"/>
      <c r="B6743" s="103"/>
      <c r="C6743" s="4"/>
      <c r="D6743" s="4"/>
      <c r="E6743" s="4"/>
      <c r="F6743" s="4"/>
      <c r="G6743" s="4"/>
      <c r="H6743" s="4"/>
      <c r="I6743" s="4"/>
      <c r="J6743" s="4"/>
      <c r="K6743" s="4"/>
      <c r="L6743" s="4"/>
      <c r="M6743" s="4"/>
      <c r="N6743" s="4"/>
    </row>
    <row r="6744" spans="1:14" x14ac:dyDescent="0.3">
      <c r="A6744" s="4"/>
      <c r="B6744" s="103"/>
      <c r="C6744" s="4"/>
      <c r="D6744" s="4"/>
      <c r="E6744" s="4"/>
      <c r="F6744" s="4"/>
      <c r="G6744" s="4"/>
      <c r="H6744" s="4"/>
      <c r="I6744" s="4"/>
      <c r="J6744" s="4"/>
      <c r="K6744" s="4"/>
      <c r="L6744" s="4"/>
      <c r="M6744" s="4"/>
      <c r="N6744" s="4"/>
    </row>
    <row r="6745" spans="1:14" x14ac:dyDescent="0.3">
      <c r="A6745" s="4"/>
      <c r="B6745" s="103"/>
      <c r="C6745" s="4"/>
      <c r="D6745" s="4"/>
      <c r="E6745" s="4"/>
      <c r="F6745" s="4"/>
      <c r="G6745" s="4"/>
      <c r="H6745" s="4"/>
      <c r="I6745" s="4"/>
      <c r="J6745" s="4"/>
      <c r="K6745" s="4"/>
      <c r="L6745" s="4"/>
      <c r="M6745" s="4"/>
      <c r="N6745" s="4"/>
    </row>
    <row r="6746" spans="1:14" x14ac:dyDescent="0.3">
      <c r="A6746" s="4"/>
      <c r="B6746" s="103"/>
      <c r="C6746" s="4"/>
      <c r="D6746" s="4"/>
      <c r="E6746" s="4"/>
      <c r="F6746" s="4"/>
      <c r="G6746" s="4"/>
      <c r="H6746" s="4"/>
      <c r="I6746" s="4"/>
      <c r="J6746" s="4"/>
      <c r="K6746" s="4"/>
      <c r="L6746" s="4"/>
      <c r="M6746" s="4"/>
      <c r="N6746" s="4"/>
    </row>
    <row r="6747" spans="1:14" x14ac:dyDescent="0.3">
      <c r="A6747" s="4"/>
      <c r="B6747" s="103"/>
      <c r="C6747" s="4"/>
      <c r="D6747" s="4"/>
      <c r="E6747" s="4"/>
      <c r="F6747" s="4"/>
      <c r="G6747" s="4"/>
      <c r="H6747" s="4"/>
      <c r="I6747" s="4"/>
      <c r="J6747" s="4"/>
      <c r="K6747" s="4"/>
      <c r="L6747" s="4"/>
      <c r="M6747" s="4"/>
      <c r="N6747" s="4"/>
    </row>
    <row r="6748" spans="1:14" x14ac:dyDescent="0.3">
      <c r="A6748" s="4"/>
      <c r="B6748" s="103"/>
      <c r="C6748" s="4"/>
      <c r="D6748" s="4"/>
      <c r="E6748" s="4"/>
      <c r="F6748" s="4"/>
      <c r="G6748" s="4"/>
      <c r="H6748" s="4"/>
      <c r="I6748" s="4"/>
      <c r="J6748" s="4"/>
      <c r="K6748" s="4"/>
      <c r="L6748" s="4"/>
      <c r="M6748" s="4"/>
      <c r="N6748" s="4"/>
    </row>
    <row r="6749" spans="1:14" x14ac:dyDescent="0.3">
      <c r="A6749" s="4"/>
      <c r="B6749" s="103"/>
      <c r="C6749" s="4"/>
      <c r="D6749" s="4"/>
      <c r="E6749" s="4"/>
      <c r="F6749" s="4"/>
      <c r="G6749" s="4"/>
      <c r="H6749" s="4"/>
      <c r="I6749" s="4"/>
      <c r="J6749" s="4"/>
      <c r="K6749" s="4"/>
      <c r="L6749" s="4"/>
      <c r="M6749" s="4"/>
      <c r="N6749" s="4"/>
    </row>
    <row r="6750" spans="1:14" x14ac:dyDescent="0.3">
      <c r="A6750" s="4"/>
      <c r="B6750" s="103"/>
      <c r="C6750" s="4"/>
      <c r="D6750" s="4"/>
      <c r="E6750" s="4"/>
      <c r="F6750" s="4"/>
      <c r="G6750" s="4"/>
      <c r="H6750" s="4"/>
      <c r="I6750" s="4"/>
      <c r="J6750" s="4"/>
      <c r="K6750" s="4"/>
      <c r="L6750" s="4"/>
      <c r="M6750" s="4"/>
      <c r="N6750" s="4"/>
    </row>
    <row r="6751" spans="1:14" x14ac:dyDescent="0.3">
      <c r="A6751" s="4"/>
      <c r="B6751" s="103"/>
      <c r="C6751" s="4"/>
      <c r="D6751" s="4"/>
      <c r="E6751" s="4"/>
      <c r="F6751" s="4"/>
      <c r="G6751" s="4"/>
      <c r="H6751" s="4"/>
      <c r="I6751" s="4"/>
      <c r="J6751" s="4"/>
      <c r="K6751" s="4"/>
      <c r="L6751" s="4"/>
      <c r="M6751" s="4"/>
      <c r="N6751" s="4"/>
    </row>
    <row r="6752" spans="1:14" x14ac:dyDescent="0.3">
      <c r="A6752" s="4"/>
      <c r="B6752" s="103"/>
      <c r="C6752" s="4"/>
      <c r="D6752" s="4"/>
      <c r="E6752" s="4"/>
      <c r="F6752" s="4"/>
      <c r="G6752" s="4"/>
      <c r="H6752" s="4"/>
      <c r="I6752" s="4"/>
      <c r="J6752" s="4"/>
      <c r="K6752" s="4"/>
      <c r="L6752" s="4"/>
      <c r="M6752" s="4"/>
      <c r="N6752" s="4"/>
    </row>
    <row r="6753" spans="1:14" x14ac:dyDescent="0.3">
      <c r="A6753" s="4"/>
      <c r="B6753" s="103"/>
      <c r="C6753" s="4"/>
      <c r="D6753" s="4"/>
      <c r="E6753" s="4"/>
      <c r="F6753" s="4"/>
      <c r="G6753" s="4"/>
      <c r="H6753" s="4"/>
      <c r="I6753" s="4"/>
      <c r="J6753" s="4"/>
      <c r="K6753" s="4"/>
      <c r="L6753" s="4"/>
      <c r="M6753" s="4"/>
      <c r="N6753" s="4"/>
    </row>
    <row r="6754" spans="1:14" x14ac:dyDescent="0.3">
      <c r="A6754" s="4"/>
      <c r="B6754" s="103"/>
      <c r="C6754" s="4"/>
      <c r="D6754" s="4"/>
      <c r="E6754" s="4"/>
      <c r="F6754" s="4"/>
      <c r="G6754" s="4"/>
      <c r="H6754" s="4"/>
      <c r="I6754" s="4"/>
      <c r="J6754" s="4"/>
      <c r="K6754" s="4"/>
      <c r="L6754" s="4"/>
      <c r="M6754" s="4"/>
      <c r="N6754" s="4"/>
    </row>
    <row r="6755" spans="1:14" x14ac:dyDescent="0.3">
      <c r="A6755" s="4"/>
      <c r="B6755" s="103"/>
      <c r="C6755" s="4"/>
      <c r="D6755" s="4"/>
      <c r="E6755" s="4"/>
      <c r="F6755" s="4"/>
      <c r="G6755" s="4"/>
      <c r="H6755" s="4"/>
      <c r="I6755" s="4"/>
      <c r="J6755" s="4"/>
      <c r="K6755" s="4"/>
      <c r="L6755" s="4"/>
      <c r="M6755" s="4"/>
      <c r="N6755" s="4"/>
    </row>
    <row r="6756" spans="1:14" x14ac:dyDescent="0.3">
      <c r="A6756" s="4"/>
      <c r="B6756" s="103"/>
      <c r="C6756" s="4"/>
      <c r="D6756" s="4"/>
      <c r="E6756" s="4"/>
      <c r="F6756" s="4"/>
      <c r="G6756" s="4"/>
      <c r="H6756" s="4"/>
      <c r="I6756" s="4"/>
      <c r="J6756" s="4"/>
      <c r="K6756" s="4"/>
      <c r="L6756" s="4"/>
      <c r="M6756" s="4"/>
      <c r="N6756" s="4"/>
    </row>
    <row r="6757" spans="1:14" x14ac:dyDescent="0.3">
      <c r="A6757" s="4"/>
      <c r="B6757" s="103"/>
      <c r="C6757" s="4"/>
      <c r="D6757" s="4"/>
      <c r="E6757" s="4"/>
      <c r="F6757" s="4"/>
      <c r="G6757" s="4"/>
      <c r="H6757" s="4"/>
      <c r="I6757" s="4"/>
      <c r="J6757" s="4"/>
      <c r="K6757" s="4"/>
      <c r="L6757" s="4"/>
      <c r="M6757" s="4"/>
      <c r="N6757" s="4"/>
    </row>
    <row r="6758" spans="1:14" x14ac:dyDescent="0.3">
      <c r="A6758" s="4"/>
      <c r="B6758" s="103"/>
      <c r="C6758" s="4"/>
      <c r="D6758" s="4"/>
      <c r="E6758" s="4"/>
      <c r="F6758" s="4"/>
      <c r="G6758" s="4"/>
      <c r="H6758" s="4"/>
      <c r="I6758" s="4"/>
      <c r="J6758" s="4"/>
      <c r="K6758" s="4"/>
      <c r="L6758" s="4"/>
      <c r="M6758" s="4"/>
      <c r="N6758" s="4"/>
    </row>
    <row r="6759" spans="1:14" x14ac:dyDescent="0.3">
      <c r="A6759" s="4"/>
      <c r="B6759" s="103"/>
      <c r="C6759" s="4"/>
      <c r="D6759" s="4"/>
      <c r="E6759" s="4"/>
      <c r="F6759" s="4"/>
      <c r="G6759" s="4"/>
      <c r="H6759" s="4"/>
      <c r="I6759" s="4"/>
      <c r="J6759" s="4"/>
      <c r="K6759" s="4"/>
      <c r="L6759" s="4"/>
      <c r="M6759" s="4"/>
      <c r="N6759" s="4"/>
    </row>
    <row r="6760" spans="1:14" x14ac:dyDescent="0.3">
      <c r="A6760" s="4"/>
      <c r="B6760" s="103"/>
      <c r="C6760" s="4"/>
      <c r="D6760" s="4"/>
      <c r="E6760" s="4"/>
      <c r="F6760" s="4"/>
      <c r="G6760" s="4"/>
      <c r="H6760" s="4"/>
      <c r="I6760" s="4"/>
      <c r="J6760" s="4"/>
      <c r="K6760" s="4"/>
      <c r="L6760" s="4"/>
      <c r="M6760" s="4"/>
      <c r="N6760" s="4"/>
    </row>
    <row r="6761" spans="1:14" x14ac:dyDescent="0.3">
      <c r="A6761" s="4"/>
      <c r="B6761" s="103"/>
      <c r="C6761" s="4"/>
      <c r="D6761" s="4"/>
      <c r="E6761" s="4"/>
      <c r="F6761" s="4"/>
      <c r="G6761" s="4"/>
      <c r="H6761" s="4"/>
      <c r="I6761" s="4"/>
      <c r="J6761" s="4"/>
      <c r="K6761" s="4"/>
      <c r="L6761" s="4"/>
      <c r="M6761" s="4"/>
      <c r="N6761" s="4"/>
    </row>
    <row r="6762" spans="1:14" x14ac:dyDescent="0.3">
      <c r="A6762" s="4"/>
      <c r="B6762" s="103"/>
      <c r="C6762" s="4"/>
      <c r="D6762" s="4"/>
      <c r="E6762" s="4"/>
      <c r="F6762" s="4"/>
      <c r="G6762" s="4"/>
      <c r="H6762" s="4"/>
      <c r="I6762" s="4"/>
      <c r="J6762" s="4"/>
      <c r="K6762" s="4"/>
      <c r="L6762" s="4"/>
      <c r="M6762" s="4"/>
      <c r="N6762" s="4"/>
    </row>
    <row r="6763" spans="1:14" x14ac:dyDescent="0.3">
      <c r="A6763" s="4"/>
      <c r="B6763" s="103"/>
      <c r="C6763" s="4"/>
      <c r="D6763" s="4"/>
      <c r="E6763" s="4"/>
      <c r="F6763" s="4"/>
      <c r="G6763" s="4"/>
      <c r="H6763" s="4"/>
      <c r="I6763" s="4"/>
      <c r="J6763" s="4"/>
      <c r="K6763" s="4"/>
      <c r="L6763" s="4"/>
      <c r="M6763" s="4"/>
      <c r="N6763" s="4"/>
    </row>
    <row r="6764" spans="1:14" x14ac:dyDescent="0.3">
      <c r="A6764" s="4"/>
      <c r="B6764" s="103"/>
      <c r="C6764" s="4"/>
      <c r="D6764" s="4"/>
      <c r="E6764" s="4"/>
      <c r="F6764" s="4"/>
      <c r="G6764" s="4"/>
      <c r="H6764" s="4"/>
      <c r="I6764" s="4"/>
      <c r="J6764" s="4"/>
      <c r="K6764" s="4"/>
      <c r="L6764" s="4"/>
      <c r="M6764" s="4"/>
      <c r="N6764" s="4"/>
    </row>
    <row r="6765" spans="1:14" x14ac:dyDescent="0.3">
      <c r="A6765" s="4"/>
      <c r="B6765" s="103"/>
      <c r="C6765" s="4"/>
      <c r="D6765" s="4"/>
      <c r="E6765" s="4"/>
      <c r="F6765" s="4"/>
      <c r="G6765" s="4"/>
      <c r="H6765" s="4"/>
      <c r="I6765" s="4"/>
      <c r="J6765" s="4"/>
      <c r="K6765" s="4"/>
      <c r="L6765" s="4"/>
      <c r="M6765" s="4"/>
      <c r="N6765" s="4"/>
    </row>
    <row r="6766" spans="1:14" x14ac:dyDescent="0.3">
      <c r="A6766" s="4"/>
      <c r="B6766" s="103"/>
      <c r="C6766" s="4"/>
      <c r="D6766" s="4"/>
      <c r="E6766" s="4"/>
      <c r="F6766" s="4"/>
      <c r="G6766" s="4"/>
      <c r="H6766" s="4"/>
      <c r="I6766" s="4"/>
      <c r="J6766" s="4"/>
      <c r="K6766" s="4"/>
      <c r="L6766" s="4"/>
      <c r="M6766" s="4"/>
      <c r="N6766" s="4"/>
    </row>
    <row r="6767" spans="1:14" x14ac:dyDescent="0.3">
      <c r="A6767" s="4"/>
      <c r="B6767" s="103"/>
      <c r="C6767" s="4"/>
      <c r="D6767" s="4"/>
      <c r="E6767" s="4"/>
      <c r="F6767" s="4"/>
      <c r="G6767" s="4"/>
      <c r="H6767" s="4"/>
      <c r="I6767" s="4"/>
      <c r="J6767" s="4"/>
      <c r="K6767" s="4"/>
      <c r="L6767" s="4"/>
      <c r="M6767" s="4"/>
      <c r="N6767" s="4"/>
    </row>
    <row r="6768" spans="1:14" x14ac:dyDescent="0.3">
      <c r="A6768" s="4"/>
      <c r="B6768" s="103"/>
      <c r="C6768" s="4"/>
      <c r="D6768" s="4"/>
      <c r="E6768" s="4"/>
      <c r="F6768" s="4"/>
      <c r="G6768" s="4"/>
      <c r="H6768" s="4"/>
      <c r="I6768" s="4"/>
      <c r="J6768" s="4"/>
      <c r="K6768" s="4"/>
      <c r="L6768" s="4"/>
      <c r="M6768" s="4"/>
      <c r="N6768" s="4"/>
    </row>
    <row r="6769" spans="1:14" x14ac:dyDescent="0.3">
      <c r="A6769" s="4"/>
      <c r="B6769" s="103"/>
      <c r="C6769" s="4"/>
      <c r="D6769" s="4"/>
      <c r="E6769" s="4"/>
      <c r="F6769" s="4"/>
      <c r="G6769" s="4"/>
      <c r="H6769" s="4"/>
      <c r="I6769" s="4"/>
      <c r="J6769" s="4"/>
      <c r="K6769" s="4"/>
      <c r="L6769" s="4"/>
      <c r="M6769" s="4"/>
      <c r="N6769" s="4"/>
    </row>
    <row r="6770" spans="1:14" x14ac:dyDescent="0.3">
      <c r="A6770" s="4"/>
      <c r="B6770" s="103"/>
      <c r="C6770" s="4"/>
      <c r="D6770" s="4"/>
      <c r="E6770" s="4"/>
      <c r="F6770" s="4"/>
      <c r="G6770" s="4"/>
      <c r="H6770" s="4"/>
      <c r="I6770" s="4"/>
      <c r="J6770" s="4"/>
      <c r="K6770" s="4"/>
      <c r="L6770" s="4"/>
      <c r="M6770" s="4"/>
      <c r="N6770" s="4"/>
    </row>
    <row r="6771" spans="1:14" x14ac:dyDescent="0.3">
      <c r="A6771" s="4"/>
      <c r="B6771" s="103"/>
      <c r="C6771" s="4"/>
      <c r="D6771" s="4"/>
      <c r="E6771" s="4"/>
      <c r="F6771" s="4"/>
      <c r="G6771" s="4"/>
      <c r="H6771" s="4"/>
      <c r="I6771" s="4"/>
      <c r="J6771" s="4"/>
      <c r="K6771" s="4"/>
      <c r="L6771" s="4"/>
      <c r="M6771" s="4"/>
      <c r="N6771" s="4"/>
    </row>
    <row r="6772" spans="1:14" x14ac:dyDescent="0.3">
      <c r="A6772" s="4"/>
      <c r="B6772" s="103"/>
      <c r="C6772" s="4"/>
      <c r="D6772" s="4"/>
      <c r="E6772" s="4"/>
      <c r="F6772" s="4"/>
      <c r="G6772" s="4"/>
      <c r="H6772" s="4"/>
      <c r="I6772" s="4"/>
      <c r="J6772" s="4"/>
      <c r="K6772" s="4"/>
      <c r="L6772" s="4"/>
      <c r="M6772" s="4"/>
      <c r="N6772" s="4"/>
    </row>
    <row r="6773" spans="1:14" x14ac:dyDescent="0.3">
      <c r="A6773" s="4"/>
      <c r="B6773" s="103"/>
      <c r="C6773" s="4"/>
      <c r="D6773" s="4"/>
      <c r="E6773" s="4"/>
      <c r="F6773" s="4"/>
      <c r="G6773" s="4"/>
      <c r="H6773" s="4"/>
      <c r="I6773" s="4"/>
      <c r="J6773" s="4"/>
      <c r="K6773" s="4"/>
      <c r="L6773" s="4"/>
      <c r="M6773" s="4"/>
      <c r="N6773" s="4"/>
    </row>
    <row r="6774" spans="1:14" x14ac:dyDescent="0.3">
      <c r="A6774" s="4"/>
      <c r="B6774" s="103"/>
      <c r="C6774" s="4"/>
      <c r="D6774" s="4"/>
      <c r="E6774" s="4"/>
      <c r="F6774" s="4"/>
      <c r="G6774" s="4"/>
      <c r="H6774" s="4"/>
      <c r="I6774" s="4"/>
      <c r="J6774" s="4"/>
      <c r="K6774" s="4"/>
      <c r="L6774" s="4"/>
      <c r="M6774" s="4"/>
      <c r="N6774" s="4"/>
    </row>
    <row r="6775" spans="1:14" x14ac:dyDescent="0.3">
      <c r="A6775" s="4"/>
      <c r="B6775" s="103"/>
      <c r="C6775" s="4"/>
      <c r="D6775" s="4"/>
      <c r="E6775" s="4"/>
      <c r="F6775" s="4"/>
      <c r="G6775" s="4"/>
      <c r="H6775" s="4"/>
      <c r="I6775" s="4"/>
      <c r="J6775" s="4"/>
      <c r="K6775" s="4"/>
      <c r="L6775" s="4"/>
      <c r="M6775" s="4"/>
      <c r="N6775" s="4"/>
    </row>
    <row r="6776" spans="1:14" x14ac:dyDescent="0.3">
      <c r="A6776" s="4"/>
      <c r="B6776" s="103"/>
      <c r="C6776" s="4"/>
      <c r="D6776" s="4"/>
      <c r="E6776" s="4"/>
      <c r="F6776" s="4"/>
      <c r="G6776" s="4"/>
      <c r="H6776" s="4"/>
      <c r="I6776" s="4"/>
      <c r="J6776" s="4"/>
      <c r="K6776" s="4"/>
      <c r="L6776" s="4"/>
      <c r="M6776" s="4"/>
      <c r="N6776" s="4"/>
    </row>
    <row r="6777" spans="1:14" x14ac:dyDescent="0.3">
      <c r="A6777" s="4"/>
      <c r="B6777" s="103"/>
      <c r="C6777" s="4"/>
      <c r="D6777" s="4"/>
      <c r="E6777" s="4"/>
      <c r="F6777" s="4"/>
      <c r="G6777" s="4"/>
      <c r="H6777" s="4"/>
      <c r="I6777" s="4"/>
      <c r="J6777" s="4"/>
      <c r="K6777" s="4"/>
      <c r="L6777" s="4"/>
      <c r="M6777" s="4"/>
      <c r="N6777" s="4"/>
    </row>
    <row r="6778" spans="1:14" x14ac:dyDescent="0.3">
      <c r="A6778" s="4"/>
      <c r="B6778" s="103"/>
      <c r="C6778" s="4"/>
      <c r="D6778" s="4"/>
      <c r="E6778" s="4"/>
      <c r="F6778" s="4"/>
      <c r="G6778" s="4"/>
      <c r="H6778" s="4"/>
      <c r="I6778" s="4"/>
      <c r="J6778" s="4"/>
      <c r="K6778" s="4"/>
      <c r="L6778" s="4"/>
      <c r="M6778" s="4"/>
      <c r="N6778" s="4"/>
    </row>
    <row r="6779" spans="1:14" x14ac:dyDescent="0.3">
      <c r="A6779" s="4"/>
      <c r="B6779" s="103"/>
      <c r="C6779" s="4"/>
      <c r="D6779" s="4"/>
      <c r="E6779" s="4"/>
      <c r="F6779" s="4"/>
      <c r="G6779" s="4"/>
      <c r="H6779" s="4"/>
      <c r="I6779" s="4"/>
      <c r="J6779" s="4"/>
      <c r="K6779" s="4"/>
      <c r="L6779" s="4"/>
      <c r="M6779" s="4"/>
      <c r="N6779" s="4"/>
    </row>
    <row r="6780" spans="1:14" x14ac:dyDescent="0.3">
      <c r="A6780" s="4"/>
      <c r="B6780" s="103"/>
      <c r="C6780" s="4"/>
      <c r="D6780" s="4"/>
      <c r="E6780" s="4"/>
      <c r="F6780" s="4"/>
      <c r="G6780" s="4"/>
      <c r="H6780" s="4"/>
      <c r="I6780" s="4"/>
      <c r="J6780" s="4"/>
      <c r="K6780" s="4"/>
      <c r="L6780" s="4"/>
      <c r="M6780" s="4"/>
      <c r="N6780" s="4"/>
    </row>
    <row r="6781" spans="1:14" x14ac:dyDescent="0.3">
      <c r="A6781" s="4"/>
      <c r="B6781" s="103"/>
      <c r="C6781" s="4"/>
      <c r="D6781" s="4"/>
      <c r="E6781" s="4"/>
      <c r="F6781" s="4"/>
      <c r="G6781" s="4"/>
      <c r="H6781" s="4"/>
      <c r="I6781" s="4"/>
      <c r="J6781" s="4"/>
      <c r="K6781" s="4"/>
      <c r="L6781" s="4"/>
      <c r="M6781" s="4"/>
      <c r="N6781" s="4"/>
    </row>
    <row r="6782" spans="1:14" x14ac:dyDescent="0.3">
      <c r="A6782" s="4"/>
      <c r="B6782" s="103"/>
      <c r="C6782" s="4"/>
      <c r="D6782" s="4"/>
      <c r="E6782" s="4"/>
      <c r="F6782" s="4"/>
      <c r="G6782" s="4"/>
      <c r="H6782" s="4"/>
      <c r="I6782" s="4"/>
      <c r="J6782" s="4"/>
      <c r="K6782" s="4"/>
      <c r="L6782" s="4"/>
      <c r="M6782" s="4"/>
      <c r="N6782" s="4"/>
    </row>
    <row r="6783" spans="1:14" x14ac:dyDescent="0.3">
      <c r="A6783" s="4"/>
      <c r="B6783" s="103"/>
      <c r="C6783" s="4"/>
      <c r="D6783" s="4"/>
      <c r="E6783" s="4"/>
      <c r="F6783" s="4"/>
      <c r="G6783" s="4"/>
      <c r="H6783" s="4"/>
      <c r="I6783" s="4"/>
      <c r="J6783" s="4"/>
      <c r="K6783" s="4"/>
      <c r="L6783" s="4"/>
      <c r="M6783" s="4"/>
      <c r="N6783" s="4"/>
    </row>
    <row r="6784" spans="1:14" x14ac:dyDescent="0.3">
      <c r="A6784" s="4"/>
      <c r="B6784" s="103"/>
      <c r="C6784" s="4"/>
      <c r="D6784" s="4"/>
      <c r="E6784" s="4"/>
      <c r="F6784" s="4"/>
      <c r="G6784" s="4"/>
      <c r="H6784" s="4"/>
      <c r="I6784" s="4"/>
      <c r="J6784" s="4"/>
      <c r="K6784" s="4"/>
      <c r="L6784" s="4"/>
      <c r="M6784" s="4"/>
      <c r="N6784" s="4"/>
    </row>
    <row r="6785" spans="1:14" x14ac:dyDescent="0.3">
      <c r="A6785" s="4"/>
      <c r="B6785" s="103"/>
      <c r="C6785" s="4"/>
      <c r="D6785" s="4"/>
      <c r="E6785" s="4"/>
      <c r="F6785" s="4"/>
      <c r="G6785" s="4"/>
      <c r="H6785" s="4"/>
      <c r="I6785" s="4"/>
      <c r="J6785" s="4"/>
      <c r="K6785" s="4"/>
      <c r="L6785" s="4"/>
      <c r="M6785" s="4"/>
      <c r="N6785" s="4"/>
    </row>
    <row r="6786" spans="1:14" x14ac:dyDescent="0.3">
      <c r="A6786" s="4"/>
      <c r="B6786" s="103"/>
      <c r="C6786" s="4"/>
      <c r="D6786" s="4"/>
      <c r="E6786" s="4"/>
      <c r="F6786" s="4"/>
      <c r="G6786" s="4"/>
      <c r="H6786" s="4"/>
      <c r="I6786" s="4"/>
      <c r="J6786" s="4"/>
      <c r="K6786" s="4"/>
      <c r="L6786" s="4"/>
      <c r="M6786" s="4"/>
      <c r="N6786" s="4"/>
    </row>
    <row r="6787" spans="1:14" x14ac:dyDescent="0.3">
      <c r="A6787" s="4"/>
      <c r="B6787" s="103"/>
      <c r="C6787" s="4"/>
      <c r="D6787" s="4"/>
      <c r="E6787" s="4"/>
      <c r="F6787" s="4"/>
      <c r="G6787" s="4"/>
      <c r="H6787" s="4"/>
      <c r="I6787" s="4"/>
      <c r="J6787" s="4"/>
      <c r="K6787" s="4"/>
      <c r="L6787" s="4"/>
      <c r="M6787" s="4"/>
      <c r="N6787" s="4"/>
    </row>
    <row r="6788" spans="1:14" x14ac:dyDescent="0.3">
      <c r="A6788" s="4"/>
      <c r="B6788" s="103"/>
      <c r="C6788" s="4"/>
      <c r="D6788" s="4"/>
      <c r="E6788" s="4"/>
      <c r="F6788" s="4"/>
      <c r="G6788" s="4"/>
      <c r="H6788" s="4"/>
      <c r="I6788" s="4"/>
      <c r="J6788" s="4"/>
      <c r="K6788" s="4"/>
      <c r="L6788" s="4"/>
      <c r="M6788" s="4"/>
      <c r="N6788" s="4"/>
    </row>
    <row r="6789" spans="1:14" x14ac:dyDescent="0.3">
      <c r="A6789" s="4"/>
      <c r="B6789" s="103"/>
      <c r="C6789" s="4"/>
      <c r="D6789" s="4"/>
      <c r="E6789" s="4"/>
      <c r="F6789" s="4"/>
      <c r="G6789" s="4"/>
      <c r="H6789" s="4"/>
      <c r="I6789" s="4"/>
      <c r="J6789" s="4"/>
      <c r="K6789" s="4"/>
      <c r="L6789" s="4"/>
      <c r="M6789" s="4"/>
      <c r="N6789" s="4"/>
    </row>
    <row r="6790" spans="1:14" x14ac:dyDescent="0.3">
      <c r="A6790" s="4"/>
      <c r="B6790" s="103"/>
      <c r="C6790" s="4"/>
      <c r="D6790" s="4"/>
      <c r="E6790" s="4"/>
      <c r="F6790" s="4"/>
      <c r="G6790" s="4"/>
      <c r="H6790" s="4"/>
      <c r="I6790" s="4"/>
      <c r="J6790" s="4"/>
      <c r="K6790" s="4"/>
      <c r="L6790" s="4"/>
      <c r="M6790" s="4"/>
      <c r="N6790" s="4"/>
    </row>
    <row r="6791" spans="1:14" x14ac:dyDescent="0.3">
      <c r="A6791" s="4"/>
      <c r="B6791" s="103"/>
      <c r="C6791" s="4"/>
      <c r="D6791" s="4"/>
      <c r="E6791" s="4"/>
      <c r="F6791" s="4"/>
      <c r="G6791" s="4"/>
      <c r="H6791" s="4"/>
      <c r="I6791" s="4"/>
      <c r="J6791" s="4"/>
      <c r="K6791" s="4"/>
      <c r="L6791" s="4"/>
      <c r="M6791" s="4"/>
      <c r="N6791" s="4"/>
    </row>
    <row r="6792" spans="1:14" x14ac:dyDescent="0.3">
      <c r="A6792" s="4"/>
      <c r="B6792" s="103"/>
      <c r="C6792" s="4"/>
      <c r="D6792" s="4"/>
      <c r="E6792" s="4"/>
      <c r="F6792" s="4"/>
      <c r="G6792" s="4"/>
      <c r="H6792" s="4"/>
      <c r="I6792" s="4"/>
      <c r="J6792" s="4"/>
      <c r="K6792" s="4"/>
      <c r="L6792" s="4"/>
      <c r="M6792" s="4"/>
      <c r="N6792" s="4"/>
    </row>
    <row r="6793" spans="1:14" x14ac:dyDescent="0.3">
      <c r="A6793" s="4"/>
      <c r="B6793" s="103"/>
      <c r="C6793" s="4"/>
      <c r="D6793" s="4"/>
      <c r="E6793" s="4"/>
      <c r="F6793" s="4"/>
      <c r="G6793" s="4"/>
      <c r="H6793" s="4"/>
      <c r="I6793" s="4"/>
      <c r="J6793" s="4"/>
      <c r="K6793" s="4"/>
      <c r="L6793" s="4"/>
      <c r="M6793" s="4"/>
      <c r="N6793" s="4"/>
    </row>
    <row r="6794" spans="1:14" x14ac:dyDescent="0.3">
      <c r="A6794" s="4"/>
      <c r="B6794" s="103"/>
      <c r="C6794" s="4"/>
      <c r="D6794" s="4"/>
      <c r="E6794" s="4"/>
      <c r="F6794" s="4"/>
      <c r="G6794" s="4"/>
      <c r="H6794" s="4"/>
      <c r="I6794" s="4"/>
      <c r="J6794" s="4"/>
      <c r="K6794" s="4"/>
      <c r="L6794" s="4"/>
      <c r="M6794" s="4"/>
      <c r="N6794" s="4"/>
    </row>
    <row r="6795" spans="1:14" x14ac:dyDescent="0.3">
      <c r="A6795" s="4"/>
      <c r="B6795" s="103"/>
      <c r="C6795" s="4"/>
      <c r="D6795" s="4"/>
      <c r="E6795" s="4"/>
      <c r="F6795" s="4"/>
      <c r="G6795" s="4"/>
      <c r="H6795" s="4"/>
      <c r="I6795" s="4"/>
      <c r="J6795" s="4"/>
      <c r="K6795" s="4"/>
      <c r="L6795" s="4"/>
      <c r="M6795" s="4"/>
      <c r="N6795" s="4"/>
    </row>
    <row r="6796" spans="1:14" x14ac:dyDescent="0.3">
      <c r="A6796" s="4"/>
      <c r="B6796" s="103"/>
      <c r="C6796" s="4"/>
      <c r="D6796" s="4"/>
      <c r="E6796" s="4"/>
      <c r="F6796" s="4"/>
      <c r="G6796" s="4"/>
      <c r="H6796" s="4"/>
      <c r="I6796" s="4"/>
      <c r="J6796" s="4"/>
      <c r="K6796" s="4"/>
      <c r="L6796" s="4"/>
      <c r="M6796" s="4"/>
      <c r="N6796" s="4"/>
    </row>
    <row r="6797" spans="1:14" x14ac:dyDescent="0.3">
      <c r="A6797" s="4"/>
      <c r="B6797" s="103"/>
      <c r="C6797" s="4"/>
      <c r="D6797" s="4"/>
      <c r="E6797" s="4"/>
      <c r="F6797" s="4"/>
      <c r="G6797" s="4"/>
      <c r="H6797" s="4"/>
      <c r="I6797" s="4"/>
      <c r="J6797" s="4"/>
      <c r="K6797" s="4"/>
      <c r="L6797" s="4"/>
      <c r="M6797" s="4"/>
      <c r="N6797" s="4"/>
    </row>
    <row r="6798" spans="1:14" x14ac:dyDescent="0.3">
      <c r="A6798" s="4"/>
      <c r="B6798" s="103"/>
      <c r="C6798" s="4"/>
      <c r="D6798" s="4"/>
      <c r="E6798" s="4"/>
      <c r="F6798" s="4"/>
      <c r="G6798" s="4"/>
      <c r="H6798" s="4"/>
      <c r="I6798" s="4"/>
      <c r="J6798" s="4"/>
      <c r="K6798" s="4"/>
      <c r="L6798" s="4"/>
      <c r="M6798" s="4"/>
      <c r="N6798" s="4"/>
    </row>
    <row r="6799" spans="1:14" x14ac:dyDescent="0.3">
      <c r="A6799" s="4"/>
      <c r="B6799" s="103"/>
      <c r="C6799" s="4"/>
      <c r="D6799" s="4"/>
      <c r="E6799" s="4"/>
      <c r="F6799" s="4"/>
      <c r="G6799" s="4"/>
      <c r="H6799" s="4"/>
      <c r="I6799" s="4"/>
      <c r="J6799" s="4"/>
      <c r="K6799" s="4"/>
      <c r="L6799" s="4"/>
      <c r="M6799" s="4"/>
      <c r="N6799" s="4"/>
    </row>
    <row r="6800" spans="1:14" x14ac:dyDescent="0.3">
      <c r="A6800" s="4"/>
      <c r="B6800" s="103"/>
      <c r="C6800" s="4"/>
      <c r="D6800" s="4"/>
      <c r="E6800" s="4"/>
      <c r="F6800" s="4"/>
      <c r="G6800" s="4"/>
      <c r="H6800" s="4"/>
      <c r="I6800" s="4"/>
      <c r="J6800" s="4"/>
      <c r="K6800" s="4"/>
      <c r="L6800" s="4"/>
      <c r="M6800" s="4"/>
      <c r="N6800" s="4"/>
    </row>
    <row r="6801" spans="1:14" x14ac:dyDescent="0.3">
      <c r="A6801" s="4"/>
      <c r="B6801" s="103"/>
      <c r="C6801" s="4"/>
      <c r="D6801" s="4"/>
      <c r="E6801" s="4"/>
      <c r="F6801" s="4"/>
      <c r="G6801" s="4"/>
      <c r="H6801" s="4"/>
      <c r="I6801" s="4"/>
      <c r="J6801" s="4"/>
      <c r="K6801" s="4"/>
      <c r="L6801" s="4"/>
      <c r="M6801" s="4"/>
      <c r="N6801" s="4"/>
    </row>
    <row r="6802" spans="1:14" x14ac:dyDescent="0.3">
      <c r="A6802" s="4"/>
      <c r="B6802" s="103"/>
      <c r="C6802" s="4"/>
      <c r="D6802" s="4"/>
      <c r="E6802" s="4"/>
      <c r="F6802" s="4"/>
      <c r="G6802" s="4"/>
      <c r="H6802" s="4"/>
      <c r="I6802" s="4"/>
      <c r="J6802" s="4"/>
      <c r="K6802" s="4"/>
      <c r="L6802" s="4"/>
      <c r="M6802" s="4"/>
      <c r="N6802" s="4"/>
    </row>
    <row r="6803" spans="1:14" x14ac:dyDescent="0.3">
      <c r="A6803" s="4"/>
      <c r="B6803" s="103"/>
      <c r="C6803" s="4"/>
      <c r="D6803" s="4"/>
      <c r="E6803" s="4"/>
      <c r="F6803" s="4"/>
      <c r="G6803" s="4"/>
      <c r="H6803" s="4"/>
      <c r="I6803" s="4"/>
      <c r="J6803" s="4"/>
      <c r="K6803" s="4"/>
      <c r="L6803" s="4"/>
      <c r="M6803" s="4"/>
      <c r="N6803" s="4"/>
    </row>
    <row r="6804" spans="1:14" x14ac:dyDescent="0.3">
      <c r="A6804" s="4"/>
      <c r="B6804" s="103"/>
      <c r="C6804" s="4"/>
      <c r="D6804" s="4"/>
      <c r="E6804" s="4"/>
      <c r="F6804" s="4"/>
      <c r="G6804" s="4"/>
      <c r="H6804" s="4"/>
      <c r="I6804" s="4"/>
      <c r="J6804" s="4"/>
      <c r="K6804" s="4"/>
      <c r="L6804" s="4"/>
      <c r="M6804" s="4"/>
      <c r="N6804" s="4"/>
    </row>
    <row r="6805" spans="1:14" x14ac:dyDescent="0.3">
      <c r="A6805" s="4"/>
      <c r="B6805" s="103"/>
      <c r="C6805" s="4"/>
      <c r="D6805" s="4"/>
      <c r="E6805" s="4"/>
      <c r="F6805" s="4"/>
      <c r="G6805" s="4"/>
      <c r="H6805" s="4"/>
      <c r="I6805" s="4"/>
      <c r="J6805" s="4"/>
      <c r="K6805" s="4"/>
      <c r="L6805" s="4"/>
      <c r="M6805" s="4"/>
      <c r="N6805" s="4"/>
    </row>
    <row r="6806" spans="1:14" x14ac:dyDescent="0.3">
      <c r="A6806" s="4"/>
      <c r="B6806" s="103"/>
      <c r="C6806" s="4"/>
      <c r="D6806" s="4"/>
      <c r="E6806" s="4"/>
      <c r="F6806" s="4"/>
      <c r="G6806" s="4"/>
      <c r="H6806" s="4"/>
      <c r="I6806" s="4"/>
      <c r="J6806" s="4"/>
      <c r="K6806" s="4"/>
      <c r="L6806" s="4"/>
      <c r="M6806" s="4"/>
      <c r="N6806" s="4"/>
    </row>
    <row r="6807" spans="1:14" x14ac:dyDescent="0.3">
      <c r="A6807" s="4"/>
      <c r="B6807" s="103"/>
      <c r="C6807" s="4"/>
      <c r="D6807" s="4"/>
      <c r="E6807" s="4"/>
      <c r="F6807" s="4"/>
      <c r="G6807" s="4"/>
      <c r="H6807" s="4"/>
      <c r="I6807" s="4"/>
      <c r="J6807" s="4"/>
      <c r="K6807" s="4"/>
      <c r="L6807" s="4"/>
      <c r="M6807" s="4"/>
      <c r="N6807" s="4"/>
    </row>
    <row r="6808" spans="1:14" x14ac:dyDescent="0.3">
      <c r="A6808" s="4"/>
      <c r="B6808" s="103"/>
      <c r="C6808" s="4"/>
      <c r="D6808" s="4"/>
      <c r="E6808" s="4"/>
      <c r="F6808" s="4"/>
      <c r="G6808" s="4"/>
      <c r="H6808" s="4"/>
      <c r="I6808" s="4"/>
      <c r="J6808" s="4"/>
      <c r="K6808" s="4"/>
      <c r="L6808" s="4"/>
      <c r="M6808" s="4"/>
      <c r="N6808" s="4"/>
    </row>
    <row r="6809" spans="1:14" x14ac:dyDescent="0.3">
      <c r="A6809" s="4"/>
      <c r="B6809" s="103"/>
      <c r="C6809" s="4"/>
      <c r="D6809" s="4"/>
      <c r="E6809" s="4"/>
      <c r="F6809" s="4"/>
      <c r="G6809" s="4"/>
      <c r="H6809" s="4"/>
      <c r="I6809" s="4"/>
      <c r="J6809" s="4"/>
      <c r="K6809" s="4"/>
      <c r="L6809" s="4"/>
      <c r="M6809" s="4"/>
      <c r="N6809" s="4"/>
    </row>
    <row r="6810" spans="1:14" x14ac:dyDescent="0.3">
      <c r="A6810" s="4"/>
      <c r="B6810" s="103"/>
      <c r="C6810" s="4"/>
      <c r="D6810" s="4"/>
      <c r="E6810" s="4"/>
      <c r="F6810" s="4"/>
      <c r="G6810" s="4"/>
      <c r="H6810" s="4"/>
      <c r="I6810" s="4"/>
      <c r="J6810" s="4"/>
      <c r="K6810" s="4"/>
      <c r="L6810" s="4"/>
      <c r="M6810" s="4"/>
      <c r="N6810" s="4"/>
    </row>
    <row r="6811" spans="1:14" x14ac:dyDescent="0.3">
      <c r="A6811" s="4"/>
      <c r="B6811" s="103"/>
      <c r="C6811" s="4"/>
      <c r="D6811" s="4"/>
      <c r="E6811" s="4"/>
      <c r="F6811" s="4"/>
      <c r="G6811" s="4"/>
      <c r="H6811" s="4"/>
      <c r="I6811" s="4"/>
      <c r="J6811" s="4"/>
      <c r="K6811" s="4"/>
      <c r="L6811" s="4"/>
      <c r="M6811" s="4"/>
      <c r="N6811" s="4"/>
    </row>
    <row r="6812" spans="1:14" x14ac:dyDescent="0.3">
      <c r="A6812" s="4"/>
      <c r="B6812" s="103"/>
      <c r="C6812" s="4"/>
      <c r="D6812" s="4"/>
      <c r="E6812" s="4"/>
      <c r="F6812" s="4"/>
      <c r="G6812" s="4"/>
      <c r="H6812" s="4"/>
      <c r="I6812" s="4"/>
      <c r="J6812" s="4"/>
      <c r="K6812" s="4"/>
      <c r="L6812" s="4"/>
      <c r="M6812" s="4"/>
      <c r="N6812" s="4"/>
    </row>
    <row r="6813" spans="1:14" x14ac:dyDescent="0.3">
      <c r="A6813" s="4"/>
      <c r="B6813" s="103"/>
      <c r="C6813" s="4"/>
      <c r="D6813" s="4"/>
      <c r="E6813" s="4"/>
      <c r="F6813" s="4"/>
      <c r="G6813" s="4"/>
      <c r="H6813" s="4"/>
      <c r="I6813" s="4"/>
      <c r="J6813" s="4"/>
      <c r="K6813" s="4"/>
      <c r="L6813" s="4"/>
      <c r="M6813" s="4"/>
      <c r="N6813" s="4"/>
    </row>
    <row r="6814" spans="1:14" x14ac:dyDescent="0.3">
      <c r="A6814" s="4"/>
      <c r="B6814" s="103"/>
      <c r="C6814" s="4"/>
      <c r="D6814" s="4"/>
      <c r="E6814" s="4"/>
      <c r="F6814" s="4"/>
      <c r="G6814" s="4"/>
      <c r="H6814" s="4"/>
      <c r="I6814" s="4"/>
      <c r="J6814" s="4"/>
      <c r="K6814" s="4"/>
      <c r="L6814" s="4"/>
      <c r="M6814" s="4"/>
      <c r="N6814" s="4"/>
    </row>
    <row r="6815" spans="1:14" x14ac:dyDescent="0.3">
      <c r="A6815" s="4"/>
      <c r="B6815" s="103"/>
      <c r="C6815" s="4"/>
      <c r="D6815" s="4"/>
      <c r="E6815" s="4"/>
      <c r="F6815" s="4"/>
      <c r="G6815" s="4"/>
      <c r="H6815" s="4"/>
      <c r="I6815" s="4"/>
      <c r="J6815" s="4"/>
      <c r="K6815" s="4"/>
      <c r="L6815" s="4"/>
      <c r="M6815" s="4"/>
      <c r="N6815" s="4"/>
    </row>
    <row r="6816" spans="1:14" x14ac:dyDescent="0.3">
      <c r="A6816" s="4"/>
      <c r="B6816" s="103"/>
      <c r="C6816" s="4"/>
      <c r="D6816" s="4"/>
      <c r="E6816" s="4"/>
      <c r="F6816" s="4"/>
      <c r="G6816" s="4"/>
      <c r="H6816" s="4"/>
      <c r="I6816" s="4"/>
      <c r="J6816" s="4"/>
      <c r="K6816" s="4"/>
      <c r="L6816" s="4"/>
      <c r="M6816" s="4"/>
      <c r="N6816" s="4"/>
    </row>
    <row r="6817" spans="1:14" x14ac:dyDescent="0.3">
      <c r="A6817" s="4"/>
      <c r="B6817" s="103"/>
      <c r="C6817" s="4"/>
      <c r="D6817" s="4"/>
      <c r="E6817" s="4"/>
      <c r="F6817" s="4"/>
      <c r="G6817" s="4"/>
      <c r="H6817" s="4"/>
      <c r="I6817" s="4"/>
      <c r="J6817" s="4"/>
      <c r="K6817" s="4"/>
      <c r="L6817" s="4"/>
      <c r="M6817" s="4"/>
      <c r="N6817" s="4"/>
    </row>
    <row r="6818" spans="1:14" x14ac:dyDescent="0.3">
      <c r="A6818" s="4"/>
      <c r="B6818" s="103"/>
      <c r="C6818" s="4"/>
      <c r="D6818" s="4"/>
      <c r="E6818" s="4"/>
      <c r="F6818" s="4"/>
      <c r="G6818" s="4"/>
      <c r="H6818" s="4"/>
      <c r="I6818" s="4"/>
      <c r="J6818" s="4"/>
      <c r="K6818" s="4"/>
      <c r="L6818" s="4"/>
      <c r="M6818" s="4"/>
      <c r="N6818" s="4"/>
    </row>
    <row r="6819" spans="1:14" x14ac:dyDescent="0.3">
      <c r="A6819" s="4"/>
      <c r="B6819" s="103"/>
      <c r="C6819" s="4"/>
      <c r="D6819" s="4"/>
      <c r="E6819" s="4"/>
      <c r="F6819" s="4"/>
      <c r="G6819" s="4"/>
      <c r="H6819" s="4"/>
      <c r="I6819" s="4"/>
      <c r="J6819" s="4"/>
      <c r="K6819" s="4"/>
      <c r="L6819" s="4"/>
      <c r="M6819" s="4"/>
      <c r="N6819" s="4"/>
    </row>
    <row r="6820" spans="1:14" x14ac:dyDescent="0.3">
      <c r="A6820" s="4"/>
      <c r="B6820" s="103"/>
      <c r="C6820" s="4"/>
      <c r="D6820" s="4"/>
      <c r="E6820" s="4"/>
      <c r="F6820" s="4"/>
      <c r="G6820" s="4"/>
      <c r="H6820" s="4"/>
      <c r="I6820" s="4"/>
      <c r="J6820" s="4"/>
      <c r="K6820" s="4"/>
      <c r="L6820" s="4"/>
      <c r="M6820" s="4"/>
      <c r="N6820" s="4"/>
    </row>
    <row r="6821" spans="1:14" x14ac:dyDescent="0.3">
      <c r="A6821" s="4"/>
      <c r="B6821" s="103"/>
      <c r="C6821" s="4"/>
      <c r="D6821" s="4"/>
      <c r="E6821" s="4"/>
      <c r="F6821" s="4"/>
      <c r="G6821" s="4"/>
      <c r="H6821" s="4"/>
      <c r="I6821" s="4"/>
      <c r="J6821" s="4"/>
      <c r="K6821" s="4"/>
      <c r="L6821" s="4"/>
      <c r="M6821" s="4"/>
      <c r="N6821" s="4"/>
    </row>
    <row r="6822" spans="1:14" x14ac:dyDescent="0.3">
      <c r="A6822" s="4"/>
      <c r="B6822" s="103"/>
      <c r="C6822" s="4"/>
      <c r="D6822" s="4"/>
      <c r="E6822" s="4"/>
      <c r="F6822" s="4"/>
      <c r="G6822" s="4"/>
      <c r="H6822" s="4"/>
      <c r="I6822" s="4"/>
      <c r="J6822" s="4"/>
      <c r="K6822" s="4"/>
      <c r="L6822" s="4"/>
      <c r="M6822" s="4"/>
      <c r="N6822" s="4"/>
    </row>
    <row r="6823" spans="1:14" x14ac:dyDescent="0.3">
      <c r="A6823" s="4"/>
      <c r="B6823" s="103"/>
      <c r="C6823" s="4"/>
      <c r="D6823" s="4"/>
      <c r="E6823" s="4"/>
      <c r="F6823" s="4"/>
      <c r="G6823" s="4"/>
      <c r="H6823" s="4"/>
      <c r="I6823" s="4"/>
      <c r="J6823" s="4"/>
      <c r="K6823" s="4"/>
      <c r="L6823" s="4"/>
      <c r="M6823" s="4"/>
      <c r="N6823" s="4"/>
    </row>
    <row r="6824" spans="1:14" x14ac:dyDescent="0.3">
      <c r="A6824" s="4"/>
      <c r="B6824" s="103"/>
      <c r="C6824" s="4"/>
      <c r="D6824" s="4"/>
      <c r="E6824" s="4"/>
      <c r="F6824" s="4"/>
      <c r="G6824" s="4"/>
      <c r="H6824" s="4"/>
      <c r="I6824" s="4"/>
      <c r="J6824" s="4"/>
      <c r="K6824" s="4"/>
      <c r="L6824" s="4"/>
      <c r="M6824" s="4"/>
      <c r="N6824" s="4"/>
    </row>
    <row r="6825" spans="1:14" x14ac:dyDescent="0.3">
      <c r="A6825" s="4"/>
      <c r="B6825" s="103"/>
      <c r="C6825" s="4"/>
      <c r="D6825" s="4"/>
      <c r="E6825" s="4"/>
      <c r="F6825" s="4"/>
      <c r="G6825" s="4"/>
      <c r="H6825" s="4"/>
      <c r="I6825" s="4"/>
      <c r="J6825" s="4"/>
      <c r="K6825" s="4"/>
      <c r="L6825" s="4"/>
      <c r="M6825" s="4"/>
      <c r="N6825" s="4"/>
    </row>
    <row r="6826" spans="1:14" x14ac:dyDescent="0.3">
      <c r="A6826" s="4"/>
      <c r="B6826" s="103"/>
      <c r="C6826" s="4"/>
      <c r="D6826" s="4"/>
      <c r="E6826" s="4"/>
      <c r="F6826" s="4"/>
      <c r="G6826" s="4"/>
      <c r="H6826" s="4"/>
      <c r="I6826" s="4"/>
      <c r="J6826" s="4"/>
      <c r="K6826" s="4"/>
      <c r="L6826" s="4"/>
      <c r="M6826" s="4"/>
      <c r="N6826" s="4"/>
    </row>
    <row r="6827" spans="1:14" x14ac:dyDescent="0.3">
      <c r="A6827" s="4"/>
      <c r="B6827" s="103"/>
      <c r="C6827" s="4"/>
      <c r="D6827" s="4"/>
      <c r="E6827" s="4"/>
      <c r="F6827" s="4"/>
      <c r="G6827" s="4"/>
      <c r="H6827" s="4"/>
      <c r="I6827" s="4"/>
      <c r="J6827" s="4"/>
      <c r="K6827" s="4"/>
      <c r="L6827" s="4"/>
      <c r="M6827" s="4"/>
      <c r="N6827" s="4"/>
    </row>
    <row r="6828" spans="1:14" x14ac:dyDescent="0.3">
      <c r="A6828" s="4"/>
      <c r="B6828" s="103"/>
      <c r="C6828" s="4"/>
      <c r="D6828" s="4"/>
      <c r="E6828" s="4"/>
      <c r="F6828" s="4"/>
      <c r="G6828" s="4"/>
      <c r="H6828" s="4"/>
      <c r="I6828" s="4"/>
      <c r="J6828" s="4"/>
      <c r="K6828" s="4"/>
      <c r="L6828" s="4"/>
      <c r="M6828" s="4"/>
      <c r="N6828" s="4"/>
    </row>
    <row r="6829" spans="1:14" x14ac:dyDescent="0.3">
      <c r="A6829" s="4"/>
      <c r="B6829" s="103"/>
      <c r="C6829" s="4"/>
      <c r="D6829" s="4"/>
      <c r="E6829" s="4"/>
      <c r="F6829" s="4"/>
      <c r="G6829" s="4"/>
      <c r="H6829" s="4"/>
      <c r="I6829" s="4"/>
      <c r="J6829" s="4"/>
      <c r="K6829" s="4"/>
      <c r="L6829" s="4"/>
      <c r="M6829" s="4"/>
      <c r="N6829" s="4"/>
    </row>
    <row r="6830" spans="1:14" x14ac:dyDescent="0.3">
      <c r="A6830" s="4"/>
      <c r="B6830" s="103"/>
      <c r="C6830" s="4"/>
      <c r="D6830" s="4"/>
      <c r="E6830" s="4"/>
      <c r="F6830" s="4"/>
      <c r="G6830" s="4"/>
      <c r="H6830" s="4"/>
      <c r="I6830" s="4"/>
      <c r="J6830" s="4"/>
      <c r="K6830" s="4"/>
      <c r="L6830" s="4"/>
      <c r="M6830" s="4"/>
      <c r="N6830" s="4"/>
    </row>
    <row r="6831" spans="1:14" x14ac:dyDescent="0.3">
      <c r="A6831" s="4"/>
      <c r="B6831" s="103"/>
      <c r="C6831" s="4"/>
      <c r="D6831" s="4"/>
      <c r="E6831" s="4"/>
      <c r="F6831" s="4"/>
      <c r="G6831" s="4"/>
      <c r="H6831" s="4"/>
      <c r="I6831" s="4"/>
      <c r="J6831" s="4"/>
      <c r="K6831" s="4"/>
      <c r="L6831" s="4"/>
      <c r="M6831" s="4"/>
      <c r="N6831" s="4"/>
    </row>
    <row r="6832" spans="1:14" x14ac:dyDescent="0.3">
      <c r="A6832" s="4"/>
      <c r="B6832" s="103"/>
      <c r="C6832" s="4"/>
      <c r="D6832" s="4"/>
      <c r="E6832" s="4"/>
      <c r="F6832" s="4"/>
      <c r="G6832" s="4"/>
      <c r="H6832" s="4"/>
      <c r="I6832" s="4"/>
      <c r="J6832" s="4"/>
      <c r="K6832" s="4"/>
      <c r="L6832" s="4"/>
      <c r="M6832" s="4"/>
      <c r="N6832" s="4"/>
    </row>
    <row r="6833" spans="1:14" x14ac:dyDescent="0.3">
      <c r="A6833" s="4"/>
      <c r="B6833" s="103"/>
      <c r="C6833" s="4"/>
      <c r="D6833" s="4"/>
      <c r="E6833" s="4"/>
      <c r="F6833" s="4"/>
      <c r="G6833" s="4"/>
      <c r="H6833" s="4"/>
      <c r="I6833" s="4"/>
      <c r="J6833" s="4"/>
      <c r="K6833" s="4"/>
      <c r="L6833" s="4"/>
      <c r="M6833" s="4"/>
      <c r="N6833" s="4"/>
    </row>
    <row r="6834" spans="1:14" x14ac:dyDescent="0.3">
      <c r="A6834" s="4"/>
      <c r="B6834" s="103"/>
      <c r="C6834" s="4"/>
      <c r="D6834" s="4"/>
      <c r="E6834" s="4"/>
      <c r="F6834" s="4"/>
      <c r="G6834" s="4"/>
      <c r="H6834" s="4"/>
      <c r="I6834" s="4"/>
      <c r="J6834" s="4"/>
      <c r="K6834" s="4"/>
      <c r="L6834" s="4"/>
      <c r="M6834" s="4"/>
      <c r="N6834" s="4"/>
    </row>
    <row r="6835" spans="1:14" x14ac:dyDescent="0.3">
      <c r="A6835" s="4"/>
      <c r="B6835" s="103"/>
      <c r="C6835" s="4"/>
      <c r="D6835" s="4"/>
      <c r="E6835" s="4"/>
      <c r="F6835" s="4"/>
      <c r="G6835" s="4"/>
      <c r="H6835" s="4"/>
      <c r="I6835" s="4"/>
      <c r="J6835" s="4"/>
      <c r="K6835" s="4"/>
      <c r="L6835" s="4"/>
      <c r="M6835" s="4"/>
      <c r="N6835" s="4"/>
    </row>
    <row r="6836" spans="1:14" x14ac:dyDescent="0.3">
      <c r="A6836" s="4"/>
      <c r="B6836" s="103"/>
      <c r="C6836" s="4"/>
      <c r="D6836" s="4"/>
      <c r="E6836" s="4"/>
      <c r="F6836" s="4"/>
      <c r="G6836" s="4"/>
      <c r="H6836" s="4"/>
      <c r="I6836" s="4"/>
      <c r="J6836" s="4"/>
      <c r="K6836" s="4"/>
      <c r="L6836" s="4"/>
      <c r="M6836" s="4"/>
      <c r="N6836" s="4"/>
    </row>
    <row r="6837" spans="1:14" x14ac:dyDescent="0.3">
      <c r="A6837" s="4"/>
      <c r="B6837" s="103"/>
      <c r="C6837" s="4"/>
      <c r="D6837" s="4"/>
      <c r="E6837" s="4"/>
      <c r="F6837" s="4"/>
      <c r="G6837" s="4"/>
      <c r="H6837" s="4"/>
      <c r="I6837" s="4"/>
      <c r="J6837" s="4"/>
      <c r="K6837" s="4"/>
      <c r="L6837" s="4"/>
      <c r="M6837" s="4"/>
      <c r="N6837" s="4"/>
    </row>
    <row r="6838" spans="1:14" x14ac:dyDescent="0.3">
      <c r="A6838" s="4"/>
      <c r="B6838" s="103"/>
      <c r="C6838" s="4"/>
      <c r="D6838" s="4"/>
      <c r="E6838" s="4"/>
      <c r="F6838" s="4"/>
      <c r="G6838" s="4"/>
      <c r="H6838" s="4"/>
      <c r="I6838" s="4"/>
      <c r="J6838" s="4"/>
      <c r="K6838" s="4"/>
      <c r="L6838" s="4"/>
      <c r="M6838" s="4"/>
      <c r="N6838" s="4"/>
    </row>
    <row r="6839" spans="1:14" x14ac:dyDescent="0.3">
      <c r="A6839" s="4"/>
      <c r="B6839" s="103"/>
      <c r="C6839" s="4"/>
      <c r="D6839" s="4"/>
      <c r="E6839" s="4"/>
      <c r="F6839" s="4"/>
      <c r="G6839" s="4"/>
      <c r="H6839" s="4"/>
      <c r="I6839" s="4"/>
      <c r="J6839" s="4"/>
      <c r="K6839" s="4"/>
      <c r="L6839" s="4"/>
      <c r="M6839" s="4"/>
      <c r="N6839" s="4"/>
    </row>
    <row r="6840" spans="1:14" x14ac:dyDescent="0.3">
      <c r="A6840" s="4"/>
      <c r="B6840" s="103"/>
      <c r="C6840" s="4"/>
      <c r="D6840" s="4"/>
      <c r="E6840" s="4"/>
      <c r="F6840" s="4"/>
      <c r="G6840" s="4"/>
      <c r="H6840" s="4"/>
      <c r="I6840" s="4"/>
      <c r="J6840" s="4"/>
      <c r="K6840" s="4"/>
      <c r="L6840" s="4"/>
      <c r="M6840" s="4"/>
      <c r="N6840" s="4"/>
    </row>
    <row r="6841" spans="1:14" x14ac:dyDescent="0.3">
      <c r="A6841" s="4"/>
      <c r="B6841" s="103"/>
      <c r="C6841" s="4"/>
      <c r="D6841" s="4"/>
      <c r="E6841" s="4"/>
      <c r="F6841" s="4"/>
      <c r="G6841" s="4"/>
      <c r="H6841" s="4"/>
      <c r="I6841" s="4"/>
      <c r="J6841" s="4"/>
      <c r="K6841" s="4"/>
      <c r="L6841" s="4"/>
      <c r="M6841" s="4"/>
      <c r="N6841" s="4"/>
    </row>
    <row r="6842" spans="1:14" x14ac:dyDescent="0.3">
      <c r="A6842" s="4"/>
      <c r="B6842" s="103"/>
      <c r="C6842" s="4"/>
      <c r="D6842" s="4"/>
      <c r="E6842" s="4"/>
      <c r="F6842" s="4"/>
      <c r="G6842" s="4"/>
      <c r="H6842" s="4"/>
      <c r="I6842" s="4"/>
      <c r="J6842" s="4"/>
      <c r="K6842" s="4"/>
      <c r="L6842" s="4"/>
      <c r="M6842" s="4"/>
      <c r="N6842" s="4"/>
    </row>
    <row r="6843" spans="1:14" x14ac:dyDescent="0.3">
      <c r="A6843" s="4"/>
      <c r="B6843" s="103"/>
      <c r="C6843" s="4"/>
      <c r="D6843" s="4"/>
      <c r="E6843" s="4"/>
      <c r="F6843" s="4"/>
      <c r="G6843" s="4"/>
      <c r="H6843" s="4"/>
      <c r="I6843" s="4"/>
      <c r="J6843" s="4"/>
      <c r="K6843" s="4"/>
      <c r="L6843" s="4"/>
      <c r="M6843" s="4"/>
      <c r="N6843" s="4"/>
    </row>
    <row r="6844" spans="1:14" x14ac:dyDescent="0.3">
      <c r="A6844" s="4"/>
      <c r="B6844" s="103"/>
      <c r="C6844" s="4"/>
      <c r="D6844" s="4"/>
      <c r="E6844" s="4"/>
      <c r="F6844" s="4"/>
      <c r="G6844" s="4"/>
      <c r="H6844" s="4"/>
      <c r="I6844" s="4"/>
      <c r="J6844" s="4"/>
      <c r="K6844" s="4"/>
      <c r="L6844" s="4"/>
      <c r="M6844" s="4"/>
      <c r="N6844" s="4"/>
    </row>
    <row r="6845" spans="1:14" x14ac:dyDescent="0.3">
      <c r="A6845" s="4"/>
      <c r="B6845" s="103"/>
      <c r="C6845" s="4"/>
      <c r="D6845" s="4"/>
      <c r="E6845" s="4"/>
      <c r="F6845" s="4"/>
      <c r="G6845" s="4"/>
      <c r="H6845" s="4"/>
      <c r="I6845" s="4"/>
      <c r="J6845" s="4"/>
      <c r="K6845" s="4"/>
      <c r="L6845" s="4"/>
      <c r="M6845" s="4"/>
      <c r="N6845" s="4"/>
    </row>
    <row r="6846" spans="1:14" x14ac:dyDescent="0.3">
      <c r="A6846" s="4"/>
      <c r="B6846" s="103"/>
      <c r="C6846" s="4"/>
      <c r="D6846" s="4"/>
      <c r="E6846" s="4"/>
      <c r="F6846" s="4"/>
      <c r="G6846" s="4"/>
      <c r="H6846" s="4"/>
      <c r="I6846" s="4"/>
      <c r="J6846" s="4"/>
      <c r="K6846" s="4"/>
      <c r="L6846" s="4"/>
      <c r="M6846" s="4"/>
      <c r="N6846" s="4"/>
    </row>
    <row r="6847" spans="1:14" x14ac:dyDescent="0.3">
      <c r="A6847" s="4"/>
      <c r="B6847" s="103"/>
      <c r="C6847" s="4"/>
      <c r="D6847" s="4"/>
      <c r="E6847" s="4"/>
      <c r="F6847" s="4"/>
      <c r="G6847" s="4"/>
      <c r="H6847" s="4"/>
      <c r="I6847" s="4"/>
      <c r="J6847" s="4"/>
      <c r="K6847" s="4"/>
      <c r="L6847" s="4"/>
      <c r="M6847" s="4"/>
      <c r="N6847" s="4"/>
    </row>
    <row r="6848" spans="1:14" x14ac:dyDescent="0.3">
      <c r="A6848" s="4"/>
      <c r="B6848" s="103"/>
      <c r="C6848" s="4"/>
      <c r="D6848" s="4"/>
      <c r="E6848" s="4"/>
      <c r="F6848" s="4"/>
      <c r="G6848" s="4"/>
      <c r="H6848" s="4"/>
      <c r="I6848" s="4"/>
      <c r="J6848" s="4"/>
      <c r="K6848" s="4"/>
      <c r="L6848" s="4"/>
      <c r="M6848" s="4"/>
      <c r="N6848" s="4"/>
    </row>
    <row r="6849" spans="1:14" x14ac:dyDescent="0.3">
      <c r="A6849" s="4"/>
      <c r="B6849" s="103"/>
      <c r="C6849" s="4"/>
      <c r="D6849" s="4"/>
      <c r="E6849" s="4"/>
      <c r="F6849" s="4"/>
      <c r="G6849" s="4"/>
      <c r="H6849" s="4"/>
      <c r="I6849" s="4"/>
      <c r="J6849" s="4"/>
      <c r="K6849" s="4"/>
      <c r="L6849" s="4"/>
      <c r="M6849" s="4"/>
      <c r="N6849" s="4"/>
    </row>
    <row r="6850" spans="1:14" x14ac:dyDescent="0.3">
      <c r="A6850" s="4"/>
      <c r="B6850" s="103"/>
      <c r="C6850" s="4"/>
      <c r="D6850" s="4"/>
      <c r="E6850" s="4"/>
      <c r="F6850" s="4"/>
      <c r="G6850" s="4"/>
      <c r="H6850" s="4"/>
      <c r="I6850" s="4"/>
      <c r="J6850" s="4"/>
      <c r="K6850" s="4"/>
      <c r="L6850" s="4"/>
      <c r="M6850" s="4"/>
      <c r="N6850" s="4"/>
    </row>
    <row r="6851" spans="1:14" x14ac:dyDescent="0.3">
      <c r="A6851" s="4"/>
      <c r="B6851" s="103"/>
      <c r="C6851" s="4"/>
      <c r="D6851" s="4"/>
      <c r="E6851" s="4"/>
      <c r="F6851" s="4"/>
      <c r="G6851" s="4"/>
      <c r="H6851" s="4"/>
      <c r="I6851" s="4"/>
      <c r="J6851" s="4"/>
      <c r="K6851" s="4"/>
      <c r="L6851" s="4"/>
      <c r="M6851" s="4"/>
      <c r="N6851" s="4"/>
    </row>
    <row r="6852" spans="1:14" x14ac:dyDescent="0.3">
      <c r="A6852" s="4"/>
      <c r="B6852" s="103"/>
      <c r="C6852" s="4"/>
      <c r="D6852" s="4"/>
      <c r="E6852" s="4"/>
      <c r="F6852" s="4"/>
      <c r="G6852" s="4"/>
      <c r="H6852" s="4"/>
      <c r="I6852" s="4"/>
      <c r="J6852" s="4"/>
      <c r="K6852" s="4"/>
      <c r="L6852" s="4"/>
      <c r="M6852" s="4"/>
      <c r="N6852" s="4"/>
    </row>
    <row r="6853" spans="1:14" x14ac:dyDescent="0.3">
      <c r="A6853" s="4"/>
      <c r="B6853" s="103"/>
      <c r="C6853" s="4"/>
      <c r="D6853" s="4"/>
      <c r="E6853" s="4"/>
      <c r="F6853" s="4"/>
      <c r="G6853" s="4"/>
      <c r="H6853" s="4"/>
      <c r="I6853" s="4"/>
      <c r="J6853" s="4"/>
      <c r="K6853" s="4"/>
      <c r="L6853" s="4"/>
      <c r="M6853" s="4"/>
      <c r="N6853" s="4"/>
    </row>
    <row r="6854" spans="1:14" x14ac:dyDescent="0.3">
      <c r="A6854" s="4"/>
      <c r="B6854" s="103"/>
      <c r="C6854" s="4"/>
      <c r="D6854" s="4"/>
      <c r="E6854" s="4"/>
      <c r="F6854" s="4"/>
      <c r="G6854" s="4"/>
      <c r="H6854" s="4"/>
      <c r="I6854" s="4"/>
      <c r="J6854" s="4"/>
      <c r="K6854" s="4"/>
      <c r="L6854" s="4"/>
      <c r="M6854" s="4"/>
      <c r="N6854" s="4"/>
    </row>
    <row r="6855" spans="1:14" x14ac:dyDescent="0.3">
      <c r="A6855" s="4"/>
      <c r="B6855" s="103"/>
      <c r="C6855" s="4"/>
      <c r="D6855" s="4"/>
      <c r="E6855" s="4"/>
      <c r="F6855" s="4"/>
      <c r="G6855" s="4"/>
      <c r="H6855" s="4"/>
      <c r="I6855" s="4"/>
      <c r="J6855" s="4"/>
      <c r="K6855" s="4"/>
      <c r="L6855" s="4"/>
      <c r="M6855" s="4"/>
      <c r="N6855" s="4"/>
    </row>
    <row r="6856" spans="1:14" x14ac:dyDescent="0.3">
      <c r="A6856" s="4"/>
      <c r="B6856" s="103"/>
      <c r="C6856" s="4"/>
      <c r="D6856" s="4"/>
      <c r="E6856" s="4"/>
      <c r="F6856" s="4"/>
      <c r="G6856" s="4"/>
      <c r="H6856" s="4"/>
      <c r="I6856" s="4"/>
      <c r="J6856" s="4"/>
      <c r="K6856" s="4"/>
      <c r="L6856" s="4"/>
      <c r="M6856" s="4"/>
      <c r="N6856" s="4"/>
    </row>
    <row r="6857" spans="1:14" x14ac:dyDescent="0.3">
      <c r="A6857" s="4"/>
      <c r="B6857" s="103"/>
      <c r="C6857" s="4"/>
      <c r="D6857" s="4"/>
      <c r="E6857" s="4"/>
      <c r="F6857" s="4"/>
      <c r="G6857" s="4"/>
      <c r="H6857" s="4"/>
      <c r="I6857" s="4"/>
      <c r="J6857" s="4"/>
      <c r="K6857" s="4"/>
      <c r="L6857" s="4"/>
      <c r="M6857" s="4"/>
      <c r="N6857" s="4"/>
    </row>
    <row r="6858" spans="1:14" x14ac:dyDescent="0.3">
      <c r="A6858" s="4"/>
      <c r="B6858" s="103"/>
      <c r="C6858" s="4"/>
      <c r="D6858" s="4"/>
      <c r="E6858" s="4"/>
      <c r="F6858" s="4"/>
      <c r="G6858" s="4"/>
      <c r="H6858" s="4"/>
      <c r="I6858" s="4"/>
      <c r="J6858" s="4"/>
      <c r="K6858" s="4"/>
      <c r="L6858" s="4"/>
      <c r="M6858" s="4"/>
      <c r="N6858" s="4"/>
    </row>
    <row r="6859" spans="1:14" x14ac:dyDescent="0.3">
      <c r="A6859" s="4"/>
      <c r="B6859" s="103"/>
      <c r="C6859" s="4"/>
      <c r="D6859" s="4"/>
      <c r="E6859" s="4"/>
      <c r="F6859" s="4"/>
      <c r="G6859" s="4"/>
      <c r="H6859" s="4"/>
      <c r="I6859" s="4"/>
      <c r="J6859" s="4"/>
      <c r="K6859" s="4"/>
      <c r="L6859" s="4"/>
      <c r="M6859" s="4"/>
      <c r="N6859" s="4"/>
    </row>
    <row r="6860" spans="1:14" x14ac:dyDescent="0.3">
      <c r="A6860" s="4"/>
      <c r="B6860" s="103"/>
      <c r="C6860" s="4"/>
      <c r="D6860" s="4"/>
      <c r="E6860" s="4"/>
      <c r="F6860" s="4"/>
      <c r="G6860" s="4"/>
      <c r="H6860" s="4"/>
      <c r="I6860" s="4"/>
      <c r="J6860" s="4"/>
      <c r="K6860" s="4"/>
      <c r="L6860" s="4"/>
      <c r="M6860" s="4"/>
      <c r="N6860" s="4"/>
    </row>
    <row r="6861" spans="1:14" x14ac:dyDescent="0.3">
      <c r="A6861" s="4"/>
      <c r="B6861" s="103"/>
      <c r="C6861" s="4"/>
      <c r="D6861" s="4"/>
      <c r="E6861" s="4"/>
      <c r="F6861" s="4"/>
      <c r="G6861" s="4"/>
      <c r="H6861" s="4"/>
      <c r="I6861" s="4"/>
      <c r="J6861" s="4"/>
      <c r="K6861" s="4"/>
      <c r="L6861" s="4"/>
      <c r="M6861" s="4"/>
      <c r="N6861" s="4"/>
    </row>
    <row r="6862" spans="1:14" x14ac:dyDescent="0.3">
      <c r="A6862" s="4"/>
      <c r="B6862" s="103"/>
      <c r="C6862" s="4"/>
      <c r="D6862" s="4"/>
      <c r="E6862" s="4"/>
      <c r="F6862" s="4"/>
      <c r="G6862" s="4"/>
      <c r="H6862" s="4"/>
      <c r="I6862" s="4"/>
      <c r="J6862" s="4"/>
      <c r="K6862" s="4"/>
      <c r="L6862" s="4"/>
      <c r="M6862" s="4"/>
      <c r="N6862" s="4"/>
    </row>
    <row r="6863" spans="1:14" x14ac:dyDescent="0.3">
      <c r="A6863" s="4"/>
      <c r="B6863" s="103"/>
      <c r="C6863" s="4"/>
      <c r="D6863" s="4"/>
      <c r="E6863" s="4"/>
      <c r="F6863" s="4"/>
      <c r="G6863" s="4"/>
      <c r="H6863" s="4"/>
      <c r="I6863" s="4"/>
      <c r="J6863" s="4"/>
      <c r="K6863" s="4"/>
      <c r="L6863" s="4"/>
      <c r="M6863" s="4"/>
      <c r="N6863" s="4"/>
    </row>
    <row r="6864" spans="1:14" x14ac:dyDescent="0.3">
      <c r="A6864" s="4"/>
      <c r="B6864" s="103"/>
      <c r="C6864" s="4"/>
      <c r="D6864" s="4"/>
      <c r="E6864" s="4"/>
      <c r="F6864" s="4"/>
      <c r="G6864" s="4"/>
      <c r="H6864" s="4"/>
      <c r="I6864" s="4"/>
      <c r="J6864" s="4"/>
      <c r="K6864" s="4"/>
      <c r="L6864" s="4"/>
      <c r="M6864" s="4"/>
      <c r="N6864" s="4"/>
    </row>
    <row r="6865" spans="1:14" x14ac:dyDescent="0.3">
      <c r="A6865" s="4"/>
      <c r="B6865" s="103"/>
      <c r="C6865" s="4"/>
      <c r="D6865" s="4"/>
      <c r="E6865" s="4"/>
      <c r="F6865" s="4"/>
      <c r="G6865" s="4"/>
      <c r="H6865" s="4"/>
      <c r="I6865" s="4"/>
      <c r="J6865" s="4"/>
      <c r="K6865" s="4"/>
      <c r="L6865" s="4"/>
      <c r="M6865" s="4"/>
      <c r="N6865" s="4"/>
    </row>
    <row r="6866" spans="1:14" x14ac:dyDescent="0.3">
      <c r="A6866" s="4"/>
      <c r="B6866" s="103"/>
      <c r="C6866" s="4"/>
      <c r="D6866" s="4"/>
      <c r="E6866" s="4"/>
      <c r="F6866" s="4"/>
      <c r="G6866" s="4"/>
      <c r="H6866" s="4"/>
      <c r="I6866" s="4"/>
      <c r="J6866" s="4"/>
      <c r="K6866" s="4"/>
      <c r="L6866" s="4"/>
      <c r="M6866" s="4"/>
      <c r="N6866" s="4"/>
    </row>
    <row r="6867" spans="1:14" x14ac:dyDescent="0.3">
      <c r="A6867" s="4"/>
      <c r="B6867" s="103"/>
      <c r="C6867" s="4"/>
      <c r="D6867" s="4"/>
      <c r="E6867" s="4"/>
      <c r="F6867" s="4"/>
      <c r="G6867" s="4"/>
      <c r="H6867" s="4"/>
      <c r="I6867" s="4"/>
      <c r="J6867" s="4"/>
      <c r="K6867" s="4"/>
      <c r="L6867" s="4"/>
      <c r="M6867" s="4"/>
      <c r="N6867" s="4"/>
    </row>
    <row r="6868" spans="1:14" x14ac:dyDescent="0.3">
      <c r="A6868" s="4"/>
      <c r="B6868" s="103"/>
      <c r="C6868" s="4"/>
      <c r="D6868" s="4"/>
      <c r="E6868" s="4"/>
      <c r="F6868" s="4"/>
      <c r="G6868" s="4"/>
      <c r="H6868" s="4"/>
      <c r="I6868" s="4"/>
      <c r="J6868" s="4"/>
      <c r="K6868" s="4"/>
      <c r="L6868" s="4"/>
      <c r="M6868" s="4"/>
      <c r="N6868" s="4"/>
    </row>
    <row r="6869" spans="1:14" x14ac:dyDescent="0.3">
      <c r="A6869" s="4"/>
      <c r="B6869" s="103"/>
      <c r="C6869" s="4"/>
      <c r="D6869" s="4"/>
      <c r="E6869" s="4"/>
      <c r="F6869" s="4"/>
      <c r="G6869" s="4"/>
      <c r="H6869" s="4"/>
      <c r="I6869" s="4"/>
      <c r="J6869" s="4"/>
      <c r="K6869" s="4"/>
      <c r="L6869" s="4"/>
      <c r="M6869" s="4"/>
      <c r="N6869" s="4"/>
    </row>
    <row r="6870" spans="1:14" x14ac:dyDescent="0.3">
      <c r="A6870" s="4"/>
      <c r="B6870" s="103"/>
      <c r="C6870" s="4"/>
      <c r="D6870" s="4"/>
      <c r="E6870" s="4"/>
      <c r="F6870" s="4"/>
      <c r="G6870" s="4"/>
      <c r="H6870" s="4"/>
      <c r="I6870" s="4"/>
      <c r="J6870" s="4"/>
      <c r="K6870" s="4"/>
      <c r="L6870" s="4"/>
      <c r="M6870" s="4"/>
      <c r="N6870" s="4"/>
    </row>
    <row r="6871" spans="1:14" x14ac:dyDescent="0.3">
      <c r="A6871" s="4"/>
      <c r="B6871" s="103"/>
      <c r="C6871" s="4"/>
      <c r="D6871" s="4"/>
      <c r="E6871" s="4"/>
      <c r="F6871" s="4"/>
      <c r="G6871" s="4"/>
      <c r="H6871" s="4"/>
      <c r="I6871" s="4"/>
      <c r="J6871" s="4"/>
      <c r="K6871" s="4"/>
      <c r="L6871" s="4"/>
      <c r="M6871" s="4"/>
      <c r="N6871" s="4"/>
    </row>
    <row r="6872" spans="1:14" x14ac:dyDescent="0.3">
      <c r="A6872" s="4"/>
      <c r="B6872" s="103"/>
      <c r="C6872" s="4"/>
      <c r="D6872" s="4"/>
      <c r="E6872" s="4"/>
      <c r="F6872" s="4"/>
      <c r="G6872" s="4"/>
      <c r="H6872" s="4"/>
      <c r="I6872" s="4"/>
      <c r="J6872" s="4"/>
      <c r="K6872" s="4"/>
      <c r="L6872" s="4"/>
      <c r="M6872" s="4"/>
      <c r="N6872" s="4"/>
    </row>
    <row r="6873" spans="1:14" x14ac:dyDescent="0.3">
      <c r="A6873" s="4"/>
      <c r="B6873" s="103"/>
      <c r="C6873" s="4"/>
      <c r="D6873" s="4"/>
      <c r="E6873" s="4"/>
      <c r="F6873" s="4"/>
      <c r="G6873" s="4"/>
      <c r="H6873" s="4"/>
      <c r="I6873" s="4"/>
      <c r="J6873" s="4"/>
      <c r="K6873" s="4"/>
      <c r="L6873" s="4"/>
      <c r="M6873" s="4"/>
      <c r="N6873" s="4"/>
    </row>
    <row r="6874" spans="1:14" x14ac:dyDescent="0.3">
      <c r="A6874" s="4"/>
      <c r="B6874" s="103"/>
      <c r="C6874" s="4"/>
      <c r="D6874" s="4"/>
      <c r="E6874" s="4"/>
      <c r="F6874" s="4"/>
      <c r="G6874" s="4"/>
      <c r="H6874" s="4"/>
      <c r="I6874" s="4"/>
      <c r="J6874" s="4"/>
      <c r="K6874" s="4"/>
      <c r="L6874" s="4"/>
      <c r="M6874" s="4"/>
      <c r="N6874" s="4"/>
    </row>
    <row r="6875" spans="1:14" x14ac:dyDescent="0.3">
      <c r="A6875" s="4"/>
      <c r="B6875" s="103"/>
      <c r="C6875" s="4"/>
      <c r="D6875" s="4"/>
      <c r="E6875" s="4"/>
      <c r="F6875" s="4"/>
      <c r="G6875" s="4"/>
      <c r="H6875" s="4"/>
      <c r="I6875" s="4"/>
      <c r="J6875" s="4"/>
      <c r="K6875" s="4"/>
      <c r="L6875" s="4"/>
      <c r="M6875" s="4"/>
      <c r="N6875" s="4"/>
    </row>
    <row r="6876" spans="1:14" x14ac:dyDescent="0.3">
      <c r="A6876" s="4"/>
      <c r="B6876" s="103"/>
      <c r="C6876" s="4"/>
      <c r="D6876" s="4"/>
      <c r="E6876" s="4"/>
      <c r="F6876" s="4"/>
      <c r="G6876" s="4"/>
      <c r="H6876" s="4"/>
      <c r="I6876" s="4"/>
      <c r="J6876" s="4"/>
      <c r="K6876" s="4"/>
      <c r="L6876" s="4"/>
      <c r="M6876" s="4"/>
      <c r="N6876" s="4"/>
    </row>
    <row r="6877" spans="1:14" x14ac:dyDescent="0.3">
      <c r="A6877" s="4"/>
      <c r="B6877" s="103"/>
      <c r="C6877" s="4"/>
      <c r="D6877" s="4"/>
      <c r="E6877" s="4"/>
      <c r="F6877" s="4"/>
      <c r="G6877" s="4"/>
      <c r="H6877" s="4"/>
      <c r="I6877" s="4"/>
      <c r="J6877" s="4"/>
      <c r="K6877" s="4"/>
      <c r="L6877" s="4"/>
      <c r="M6877" s="4"/>
      <c r="N6877" s="4"/>
    </row>
    <row r="6878" spans="1:14" x14ac:dyDescent="0.3">
      <c r="A6878" s="4"/>
      <c r="B6878" s="103"/>
      <c r="C6878" s="4"/>
      <c r="D6878" s="4"/>
      <c r="E6878" s="4"/>
      <c r="F6878" s="4"/>
      <c r="G6878" s="4"/>
      <c r="H6878" s="4"/>
      <c r="I6878" s="4"/>
      <c r="J6878" s="4"/>
      <c r="K6878" s="4"/>
      <c r="L6878" s="4"/>
      <c r="M6878" s="4"/>
      <c r="N6878" s="4"/>
    </row>
    <row r="6879" spans="1:14" x14ac:dyDescent="0.3">
      <c r="A6879" s="4"/>
      <c r="B6879" s="103"/>
      <c r="C6879" s="4"/>
      <c r="D6879" s="4"/>
      <c r="E6879" s="4"/>
      <c r="F6879" s="4"/>
      <c r="G6879" s="4"/>
      <c r="H6879" s="4"/>
      <c r="I6879" s="4"/>
      <c r="J6879" s="4"/>
      <c r="K6879" s="4"/>
      <c r="L6879" s="4"/>
      <c r="M6879" s="4"/>
      <c r="N6879" s="4"/>
    </row>
    <row r="6880" spans="1:14" x14ac:dyDescent="0.3">
      <c r="A6880" s="4"/>
      <c r="B6880" s="103"/>
      <c r="C6880" s="4"/>
      <c r="D6880" s="4"/>
      <c r="E6880" s="4"/>
      <c r="F6880" s="4"/>
      <c r="G6880" s="4"/>
      <c r="H6880" s="4"/>
      <c r="I6880" s="4"/>
      <c r="J6880" s="4"/>
      <c r="K6880" s="4"/>
      <c r="L6880" s="4"/>
      <c r="M6880" s="4"/>
      <c r="N6880" s="4"/>
    </row>
    <row r="6881" spans="1:14" x14ac:dyDescent="0.3">
      <c r="A6881" s="4"/>
      <c r="B6881" s="103"/>
      <c r="C6881" s="4"/>
      <c r="D6881" s="4"/>
      <c r="E6881" s="4"/>
      <c r="F6881" s="4"/>
      <c r="G6881" s="4"/>
      <c r="H6881" s="4"/>
      <c r="I6881" s="4"/>
      <c r="J6881" s="4"/>
      <c r="K6881" s="4"/>
      <c r="L6881" s="4"/>
      <c r="M6881" s="4"/>
      <c r="N6881" s="4"/>
    </row>
    <row r="6882" spans="1:14" x14ac:dyDescent="0.3">
      <c r="A6882" s="4"/>
      <c r="B6882" s="103"/>
      <c r="C6882" s="4"/>
      <c r="D6882" s="4"/>
      <c r="E6882" s="4"/>
      <c r="F6882" s="4"/>
      <c r="G6882" s="4"/>
      <c r="H6882" s="4"/>
      <c r="I6882" s="4"/>
      <c r="J6882" s="4"/>
      <c r="K6882" s="4"/>
      <c r="L6882" s="4"/>
      <c r="M6882" s="4"/>
      <c r="N6882" s="4"/>
    </row>
    <row r="6883" spans="1:14" x14ac:dyDescent="0.3">
      <c r="A6883" s="4"/>
      <c r="B6883" s="103"/>
      <c r="C6883" s="4"/>
      <c r="D6883" s="4"/>
      <c r="E6883" s="4"/>
      <c r="F6883" s="4"/>
      <c r="G6883" s="4"/>
      <c r="H6883" s="4"/>
      <c r="I6883" s="4"/>
      <c r="J6883" s="4"/>
      <c r="K6883" s="4"/>
      <c r="L6883" s="4"/>
      <c r="M6883" s="4"/>
      <c r="N6883" s="4"/>
    </row>
    <row r="6884" spans="1:14" x14ac:dyDescent="0.3">
      <c r="A6884" s="4"/>
      <c r="B6884" s="103"/>
      <c r="C6884" s="4"/>
      <c r="D6884" s="4"/>
      <c r="E6884" s="4"/>
      <c r="F6884" s="4"/>
      <c r="G6884" s="4"/>
      <c r="H6884" s="4"/>
      <c r="I6884" s="4"/>
      <c r="J6884" s="4"/>
      <c r="K6884" s="4"/>
      <c r="L6884" s="4"/>
      <c r="M6884" s="4"/>
      <c r="N6884" s="4"/>
    </row>
    <row r="6885" spans="1:14" x14ac:dyDescent="0.3">
      <c r="A6885" s="4"/>
      <c r="B6885" s="103"/>
      <c r="C6885" s="4"/>
      <c r="D6885" s="4"/>
      <c r="E6885" s="4"/>
      <c r="F6885" s="4"/>
      <c r="G6885" s="4"/>
      <c r="H6885" s="4"/>
      <c r="I6885" s="4"/>
      <c r="J6885" s="4"/>
      <c r="K6885" s="4"/>
      <c r="L6885" s="4"/>
      <c r="M6885" s="4"/>
      <c r="N6885" s="4"/>
    </row>
    <row r="6886" spans="1:14" x14ac:dyDescent="0.3">
      <c r="A6886" s="4"/>
      <c r="B6886" s="103"/>
      <c r="C6886" s="4"/>
      <c r="D6886" s="4"/>
      <c r="E6886" s="4"/>
      <c r="F6886" s="4"/>
      <c r="G6886" s="4"/>
      <c r="H6886" s="4"/>
      <c r="I6886" s="4"/>
      <c r="J6886" s="4"/>
      <c r="K6886" s="4"/>
      <c r="L6886" s="4"/>
      <c r="M6886" s="4"/>
      <c r="N6886" s="4"/>
    </row>
    <row r="6887" spans="1:14" x14ac:dyDescent="0.3">
      <c r="A6887" s="4"/>
      <c r="B6887" s="103"/>
      <c r="C6887" s="4"/>
      <c r="D6887" s="4"/>
      <c r="E6887" s="4"/>
      <c r="F6887" s="4"/>
      <c r="G6887" s="4"/>
      <c r="H6887" s="4"/>
      <c r="I6887" s="4"/>
      <c r="J6887" s="4"/>
      <c r="K6887" s="4"/>
      <c r="L6887" s="4"/>
      <c r="M6887" s="4"/>
      <c r="N6887" s="4"/>
    </row>
    <row r="6888" spans="1:14" x14ac:dyDescent="0.3">
      <c r="A6888" s="4"/>
      <c r="B6888" s="103"/>
      <c r="C6888" s="4"/>
      <c r="D6888" s="4"/>
      <c r="E6888" s="4"/>
      <c r="F6888" s="4"/>
      <c r="G6888" s="4"/>
      <c r="H6888" s="4"/>
      <c r="I6888" s="4"/>
      <c r="J6888" s="4"/>
      <c r="K6888" s="4"/>
      <c r="L6888" s="4"/>
      <c r="M6888" s="4"/>
      <c r="N6888" s="4"/>
    </row>
    <row r="6889" spans="1:14" x14ac:dyDescent="0.3">
      <c r="A6889" s="4"/>
      <c r="B6889" s="103"/>
      <c r="C6889" s="4"/>
      <c r="D6889" s="4"/>
      <c r="E6889" s="4"/>
      <c r="F6889" s="4"/>
      <c r="G6889" s="4"/>
      <c r="H6889" s="4"/>
      <c r="I6889" s="4"/>
      <c r="J6889" s="4"/>
      <c r="K6889" s="4"/>
      <c r="L6889" s="4"/>
      <c r="M6889" s="4"/>
      <c r="N6889" s="4"/>
    </row>
    <row r="6890" spans="1:14" x14ac:dyDescent="0.3">
      <c r="A6890" s="4"/>
      <c r="B6890" s="103"/>
      <c r="C6890" s="4"/>
      <c r="D6890" s="4"/>
      <c r="E6890" s="4"/>
      <c r="F6890" s="4"/>
      <c r="G6890" s="4"/>
      <c r="H6890" s="4"/>
      <c r="I6890" s="4"/>
      <c r="J6890" s="4"/>
      <c r="K6890" s="4"/>
      <c r="L6890" s="4"/>
      <c r="M6890" s="4"/>
      <c r="N6890" s="4"/>
    </row>
    <row r="6891" spans="1:14" x14ac:dyDescent="0.3">
      <c r="A6891" s="4"/>
      <c r="B6891" s="103"/>
      <c r="C6891" s="4"/>
      <c r="D6891" s="4"/>
      <c r="E6891" s="4"/>
      <c r="F6891" s="4"/>
      <c r="G6891" s="4"/>
      <c r="H6891" s="4"/>
      <c r="I6891" s="4"/>
      <c r="J6891" s="4"/>
      <c r="K6891" s="4"/>
      <c r="L6891" s="4"/>
      <c r="M6891" s="4"/>
      <c r="N6891" s="4"/>
    </row>
    <row r="6892" spans="1:14" x14ac:dyDescent="0.3">
      <c r="A6892" s="4"/>
      <c r="B6892" s="103"/>
      <c r="C6892" s="4"/>
      <c r="D6892" s="4"/>
      <c r="E6892" s="4"/>
      <c r="F6892" s="4"/>
      <c r="G6892" s="4"/>
      <c r="H6892" s="4"/>
      <c r="I6892" s="4"/>
      <c r="J6892" s="4"/>
      <c r="K6892" s="4"/>
      <c r="L6892" s="4"/>
      <c r="M6892" s="4"/>
      <c r="N6892" s="4"/>
    </row>
    <row r="6893" spans="1:14" x14ac:dyDescent="0.3">
      <c r="A6893" s="4"/>
      <c r="B6893" s="103"/>
      <c r="C6893" s="4"/>
      <c r="D6893" s="4"/>
      <c r="E6893" s="4"/>
      <c r="F6893" s="4"/>
      <c r="G6893" s="4"/>
      <c r="H6893" s="4"/>
      <c r="I6893" s="4"/>
      <c r="J6893" s="4"/>
      <c r="K6893" s="4"/>
      <c r="L6893" s="4"/>
      <c r="M6893" s="4"/>
      <c r="N6893" s="4"/>
    </row>
    <row r="6894" spans="1:14" x14ac:dyDescent="0.3">
      <c r="A6894" s="4"/>
      <c r="B6894" s="103"/>
      <c r="C6894" s="4"/>
      <c r="D6894" s="4"/>
      <c r="E6894" s="4"/>
      <c r="F6894" s="4"/>
      <c r="G6894" s="4"/>
      <c r="H6894" s="4"/>
      <c r="I6894" s="4"/>
      <c r="J6894" s="4"/>
      <c r="K6894" s="4"/>
      <c r="L6894" s="4"/>
      <c r="M6894" s="4"/>
      <c r="N6894" s="4"/>
    </row>
    <row r="6895" spans="1:14" x14ac:dyDescent="0.3">
      <c r="A6895" s="4"/>
      <c r="B6895" s="103"/>
      <c r="C6895" s="4"/>
      <c r="D6895" s="4"/>
      <c r="E6895" s="4"/>
      <c r="F6895" s="4"/>
      <c r="G6895" s="4"/>
      <c r="H6895" s="4"/>
      <c r="I6895" s="4"/>
      <c r="J6895" s="4"/>
      <c r="K6895" s="4"/>
      <c r="L6895" s="4"/>
      <c r="M6895" s="4"/>
      <c r="N6895" s="4"/>
    </row>
    <row r="6896" spans="1:14" x14ac:dyDescent="0.3">
      <c r="A6896" s="4"/>
      <c r="B6896" s="4"/>
      <c r="C6896" s="4"/>
      <c r="D6896" s="4"/>
      <c r="E6896" s="4"/>
      <c r="F6896" s="4"/>
      <c r="G6896" s="4"/>
      <c r="H6896" s="4"/>
      <c r="I6896" s="4"/>
      <c r="J6896" s="4"/>
      <c r="K6896" s="4"/>
      <c r="L6896" s="4"/>
      <c r="M6896" s="4"/>
      <c r="N6896" s="4"/>
    </row>
    <row r="6897" spans="1:14" x14ac:dyDescent="0.3">
      <c r="A6897" s="4"/>
      <c r="B6897" s="4"/>
      <c r="C6897" s="4"/>
      <c r="D6897" s="4"/>
      <c r="E6897" s="4"/>
      <c r="F6897" s="4"/>
      <c r="G6897" s="4"/>
      <c r="H6897" s="4"/>
      <c r="I6897" s="4"/>
      <c r="J6897" s="4"/>
      <c r="K6897" s="4"/>
      <c r="L6897" s="4"/>
      <c r="M6897" s="4"/>
      <c r="N6897" s="4"/>
    </row>
    <row r="6898" spans="1:14" x14ac:dyDescent="0.3">
      <c r="A6898" s="4"/>
      <c r="B6898" s="4"/>
      <c r="C6898" s="4"/>
      <c r="D6898" s="4"/>
      <c r="E6898" s="4"/>
      <c r="F6898" s="4"/>
      <c r="G6898" s="4"/>
      <c r="H6898" s="4"/>
      <c r="I6898" s="4"/>
      <c r="J6898" s="4"/>
      <c r="K6898" s="4"/>
      <c r="L6898" s="4"/>
      <c r="M6898" s="4"/>
      <c r="N6898" s="4"/>
    </row>
    <row r="6899" spans="1:14" x14ac:dyDescent="0.3">
      <c r="A6899" s="4"/>
      <c r="B6899" s="4"/>
      <c r="C6899" s="4"/>
      <c r="D6899" s="4"/>
      <c r="E6899" s="4"/>
      <c r="F6899" s="4"/>
      <c r="G6899" s="4"/>
      <c r="H6899" s="4"/>
      <c r="I6899" s="4"/>
      <c r="J6899" s="4"/>
      <c r="K6899" s="4"/>
      <c r="L6899" s="4"/>
      <c r="M6899" s="4"/>
      <c r="N6899" s="4"/>
    </row>
    <row r="6900" spans="1:14" x14ac:dyDescent="0.3">
      <c r="A6900" s="4"/>
      <c r="B6900" s="4"/>
      <c r="C6900" s="4"/>
      <c r="D6900" s="4"/>
      <c r="E6900" s="4"/>
      <c r="F6900" s="4"/>
      <c r="G6900" s="4"/>
      <c r="H6900" s="4"/>
      <c r="I6900" s="4"/>
      <c r="J6900" s="4"/>
      <c r="K6900" s="4"/>
      <c r="L6900" s="4"/>
      <c r="M6900" s="4"/>
      <c r="N6900" s="4"/>
    </row>
    <row r="6901" spans="1:14" x14ac:dyDescent="0.3">
      <c r="A6901" s="4"/>
      <c r="B6901" s="4"/>
      <c r="C6901" s="4"/>
      <c r="D6901" s="4"/>
      <c r="E6901" s="4"/>
      <c r="F6901" s="4"/>
      <c r="G6901" s="4"/>
      <c r="H6901" s="4"/>
      <c r="I6901" s="4"/>
      <c r="J6901" s="4"/>
      <c r="K6901" s="4"/>
      <c r="L6901" s="4"/>
      <c r="M6901" s="4"/>
      <c r="N6901" s="4"/>
    </row>
    <row r="6902" spans="1:14" x14ac:dyDescent="0.3">
      <c r="A6902" s="4"/>
      <c r="B6902" s="4"/>
      <c r="C6902" s="4"/>
      <c r="D6902" s="4"/>
      <c r="E6902" s="4"/>
      <c r="F6902" s="4"/>
      <c r="G6902" s="4"/>
      <c r="H6902" s="4"/>
      <c r="I6902" s="4"/>
      <c r="J6902" s="4"/>
      <c r="K6902" s="4"/>
      <c r="L6902" s="4"/>
      <c r="M6902" s="4"/>
      <c r="N6902" s="4"/>
    </row>
    <row r="6903" spans="1:14" x14ac:dyDescent="0.3">
      <c r="A6903" s="4"/>
      <c r="B6903" s="4"/>
      <c r="C6903" s="4"/>
      <c r="D6903" s="4"/>
      <c r="E6903" s="4"/>
      <c r="F6903" s="4"/>
      <c r="G6903" s="4"/>
      <c r="H6903" s="4"/>
      <c r="I6903" s="4"/>
      <c r="J6903" s="4"/>
      <c r="K6903" s="4"/>
      <c r="L6903" s="4"/>
      <c r="M6903" s="4"/>
      <c r="N6903" s="4"/>
    </row>
    <row r="6904" spans="1:14" x14ac:dyDescent="0.3">
      <c r="A6904" s="4"/>
      <c r="B6904" s="4"/>
      <c r="C6904" s="4"/>
      <c r="D6904" s="4"/>
      <c r="E6904" s="4"/>
      <c r="F6904" s="4"/>
      <c r="G6904" s="4"/>
      <c r="H6904" s="4"/>
      <c r="I6904" s="4"/>
      <c r="J6904" s="4"/>
      <c r="K6904" s="4"/>
      <c r="L6904" s="4"/>
      <c r="M6904" s="4"/>
      <c r="N6904" s="4"/>
    </row>
    <row r="6905" spans="1:14" x14ac:dyDescent="0.3">
      <c r="A6905" s="4"/>
      <c r="B6905" s="4"/>
      <c r="C6905" s="4"/>
      <c r="D6905" s="4"/>
      <c r="E6905" s="4"/>
      <c r="F6905" s="4"/>
      <c r="G6905" s="4"/>
      <c r="H6905" s="4"/>
      <c r="I6905" s="4"/>
      <c r="J6905" s="4"/>
      <c r="K6905" s="4"/>
      <c r="L6905" s="4"/>
      <c r="M6905" s="4"/>
      <c r="N6905" s="4"/>
    </row>
    <row r="6906" spans="1:14" x14ac:dyDescent="0.3">
      <c r="A6906" s="4"/>
      <c r="B6906" s="4"/>
      <c r="C6906" s="4"/>
      <c r="D6906" s="4"/>
      <c r="E6906" s="4"/>
      <c r="F6906" s="4"/>
      <c r="G6906" s="4"/>
      <c r="H6906" s="4"/>
      <c r="I6906" s="4"/>
      <c r="J6906" s="4"/>
      <c r="K6906" s="4"/>
      <c r="L6906" s="4"/>
      <c r="M6906" s="4"/>
      <c r="N6906" s="4"/>
    </row>
    <row r="6907" spans="1:14" x14ac:dyDescent="0.3">
      <c r="A6907" s="4"/>
      <c r="B6907" s="4"/>
      <c r="C6907" s="4"/>
      <c r="D6907" s="4"/>
      <c r="E6907" s="4"/>
      <c r="F6907" s="4"/>
      <c r="G6907" s="4"/>
      <c r="H6907" s="4"/>
      <c r="I6907" s="4"/>
      <c r="J6907" s="4"/>
      <c r="K6907" s="4"/>
      <c r="L6907" s="4"/>
      <c r="M6907" s="4"/>
      <c r="N6907" s="4"/>
    </row>
    <row r="6908" spans="1:14" x14ac:dyDescent="0.3">
      <c r="A6908" s="4"/>
      <c r="B6908" s="4"/>
      <c r="C6908" s="4"/>
      <c r="D6908" s="4"/>
      <c r="E6908" s="4"/>
      <c r="F6908" s="4"/>
      <c r="G6908" s="4"/>
      <c r="H6908" s="4"/>
      <c r="I6908" s="4"/>
      <c r="J6908" s="4"/>
      <c r="K6908" s="4"/>
      <c r="L6908" s="4"/>
      <c r="M6908" s="4"/>
      <c r="N6908" s="4"/>
    </row>
    <row r="6909" spans="1:14" x14ac:dyDescent="0.3">
      <c r="A6909" s="4"/>
      <c r="B6909" s="4"/>
      <c r="C6909" s="4"/>
      <c r="D6909" s="4"/>
      <c r="E6909" s="4"/>
      <c r="F6909" s="4"/>
      <c r="G6909" s="4"/>
      <c r="H6909" s="4"/>
      <c r="I6909" s="4"/>
      <c r="J6909" s="4"/>
      <c r="K6909" s="4"/>
      <c r="L6909" s="4"/>
      <c r="M6909" s="4"/>
      <c r="N6909" s="4"/>
    </row>
    <row r="6910" spans="1:14" x14ac:dyDescent="0.3">
      <c r="A6910" s="4"/>
      <c r="B6910" s="4"/>
      <c r="C6910" s="4"/>
      <c r="D6910" s="4"/>
      <c r="E6910" s="4"/>
      <c r="F6910" s="4"/>
      <c r="G6910" s="4"/>
      <c r="H6910" s="4"/>
      <c r="I6910" s="4"/>
      <c r="J6910" s="4"/>
      <c r="K6910" s="4"/>
      <c r="L6910" s="4"/>
      <c r="M6910" s="4"/>
      <c r="N6910" s="4"/>
    </row>
    <row r="6911" spans="1:14" x14ac:dyDescent="0.3">
      <c r="A6911" s="4"/>
      <c r="B6911" s="4"/>
      <c r="C6911" s="4"/>
      <c r="D6911" s="4"/>
      <c r="E6911" s="4"/>
      <c r="F6911" s="4"/>
      <c r="G6911" s="4"/>
      <c r="H6911" s="4"/>
      <c r="I6911" s="4"/>
      <c r="J6911" s="4"/>
      <c r="K6911" s="4"/>
      <c r="L6911" s="4"/>
      <c r="M6911" s="4"/>
      <c r="N6911" s="4"/>
    </row>
    <row r="6912" spans="1:14" x14ac:dyDescent="0.3">
      <c r="A6912" s="4"/>
      <c r="B6912" s="4"/>
      <c r="C6912" s="4"/>
      <c r="D6912" s="4"/>
      <c r="E6912" s="4"/>
      <c r="F6912" s="4"/>
      <c r="G6912" s="4"/>
      <c r="H6912" s="4"/>
      <c r="I6912" s="4"/>
      <c r="J6912" s="4"/>
      <c r="K6912" s="4"/>
      <c r="L6912" s="4"/>
      <c r="M6912" s="4"/>
      <c r="N6912" s="4"/>
    </row>
    <row r="6913" spans="1:14" x14ac:dyDescent="0.3">
      <c r="A6913" s="4"/>
      <c r="B6913" s="4"/>
      <c r="C6913" s="4"/>
      <c r="D6913" s="4"/>
      <c r="E6913" s="4"/>
      <c r="F6913" s="4"/>
      <c r="G6913" s="4"/>
      <c r="H6913" s="4"/>
      <c r="I6913" s="4"/>
      <c r="J6913" s="4"/>
      <c r="K6913" s="4"/>
      <c r="L6913" s="4"/>
      <c r="M6913" s="4"/>
      <c r="N6913" s="4"/>
    </row>
    <row r="6914" spans="1:14" x14ac:dyDescent="0.3">
      <c r="A6914" s="4"/>
      <c r="B6914" s="4"/>
      <c r="C6914" s="4"/>
      <c r="D6914" s="4"/>
      <c r="E6914" s="4"/>
      <c r="F6914" s="4"/>
      <c r="G6914" s="4"/>
      <c r="H6914" s="4"/>
      <c r="I6914" s="4"/>
      <c r="J6914" s="4"/>
      <c r="K6914" s="4"/>
      <c r="L6914" s="4"/>
      <c r="M6914" s="4"/>
      <c r="N6914" s="4"/>
    </row>
    <row r="6915" spans="1:14" x14ac:dyDescent="0.3">
      <c r="A6915" s="4"/>
      <c r="B6915" s="4"/>
      <c r="C6915" s="4"/>
      <c r="D6915" s="4"/>
      <c r="E6915" s="4"/>
      <c r="F6915" s="4"/>
      <c r="G6915" s="4"/>
      <c r="H6915" s="4"/>
      <c r="I6915" s="4"/>
      <c r="J6915" s="4"/>
      <c r="K6915" s="4"/>
      <c r="L6915" s="4"/>
      <c r="M6915" s="4"/>
      <c r="N6915" s="4"/>
    </row>
    <row r="6916" spans="1:14" x14ac:dyDescent="0.3">
      <c r="A6916" s="4"/>
      <c r="B6916" s="4"/>
      <c r="C6916" s="4"/>
      <c r="D6916" s="4"/>
      <c r="E6916" s="4"/>
      <c r="F6916" s="4"/>
      <c r="G6916" s="4"/>
      <c r="H6916" s="4"/>
      <c r="I6916" s="4"/>
      <c r="J6916" s="4"/>
      <c r="K6916" s="4"/>
      <c r="L6916" s="4"/>
      <c r="M6916" s="4"/>
      <c r="N6916" s="4"/>
    </row>
    <row r="6917" spans="1:14" x14ac:dyDescent="0.3">
      <c r="A6917" s="4"/>
      <c r="B6917" s="4"/>
      <c r="C6917" s="4"/>
      <c r="D6917" s="4"/>
      <c r="E6917" s="4"/>
      <c r="F6917" s="4"/>
      <c r="G6917" s="4"/>
      <c r="H6917" s="4"/>
      <c r="I6917" s="4"/>
      <c r="J6917" s="4"/>
      <c r="K6917" s="4"/>
      <c r="L6917" s="4"/>
      <c r="M6917" s="4"/>
      <c r="N6917" s="4"/>
    </row>
    <row r="6918" spans="1:14" x14ac:dyDescent="0.3">
      <c r="A6918" s="4"/>
      <c r="B6918" s="4"/>
      <c r="C6918" s="4"/>
      <c r="D6918" s="4"/>
      <c r="E6918" s="4"/>
      <c r="F6918" s="4"/>
      <c r="G6918" s="4"/>
      <c r="H6918" s="4"/>
      <c r="I6918" s="4"/>
      <c r="J6918" s="4"/>
      <c r="K6918" s="4"/>
      <c r="L6918" s="4"/>
      <c r="M6918" s="4"/>
      <c r="N6918" s="4"/>
    </row>
    <row r="6919" spans="1:14" x14ac:dyDescent="0.3">
      <c r="A6919" s="4"/>
      <c r="B6919" s="4"/>
      <c r="C6919" s="4"/>
      <c r="D6919" s="4"/>
      <c r="E6919" s="4"/>
      <c r="F6919" s="4"/>
      <c r="G6919" s="4"/>
      <c r="H6919" s="4"/>
      <c r="I6919" s="4"/>
      <c r="J6919" s="4"/>
      <c r="K6919" s="4"/>
      <c r="L6919" s="4"/>
      <c r="M6919" s="4"/>
      <c r="N6919" s="4"/>
    </row>
    <row r="6920" spans="1:14" x14ac:dyDescent="0.3">
      <c r="A6920" s="4"/>
      <c r="B6920" s="4"/>
      <c r="C6920" s="4"/>
      <c r="D6920" s="4"/>
      <c r="E6920" s="4"/>
      <c r="F6920" s="4"/>
      <c r="G6920" s="4"/>
      <c r="H6920" s="4"/>
      <c r="I6920" s="4"/>
      <c r="J6920" s="4"/>
      <c r="K6920" s="4"/>
      <c r="L6920" s="4"/>
      <c r="M6920" s="4"/>
      <c r="N6920" s="4"/>
    </row>
    <row r="6921" spans="1:14" x14ac:dyDescent="0.3">
      <c r="A6921" s="4"/>
      <c r="B6921" s="4"/>
      <c r="C6921" s="4"/>
      <c r="D6921" s="4"/>
      <c r="E6921" s="4"/>
      <c r="F6921" s="4"/>
      <c r="G6921" s="4"/>
      <c r="H6921" s="4"/>
      <c r="I6921" s="4"/>
      <c r="J6921" s="4"/>
      <c r="K6921" s="4"/>
      <c r="L6921" s="4"/>
      <c r="M6921" s="4"/>
      <c r="N6921" s="4"/>
    </row>
    <row r="6922" spans="1:14" x14ac:dyDescent="0.3">
      <c r="A6922" s="4"/>
      <c r="B6922" s="4"/>
      <c r="C6922" s="4"/>
      <c r="D6922" s="4"/>
      <c r="E6922" s="4"/>
      <c r="F6922" s="4"/>
      <c r="G6922" s="4"/>
      <c r="H6922" s="4"/>
      <c r="I6922" s="4"/>
      <c r="J6922" s="4"/>
      <c r="K6922" s="4"/>
      <c r="L6922" s="4"/>
      <c r="M6922" s="4"/>
      <c r="N6922" s="4"/>
    </row>
    <row r="6923" spans="1:14" x14ac:dyDescent="0.3">
      <c r="A6923" s="4"/>
      <c r="B6923" s="4"/>
      <c r="C6923" s="4"/>
      <c r="D6923" s="4"/>
      <c r="E6923" s="4"/>
      <c r="F6923" s="4"/>
      <c r="G6923" s="4"/>
      <c r="H6923" s="4"/>
      <c r="I6923" s="4"/>
      <c r="J6923" s="4"/>
      <c r="K6923" s="4"/>
      <c r="L6923" s="4"/>
      <c r="M6923" s="4"/>
      <c r="N6923" s="4"/>
    </row>
    <row r="6924" spans="1:14" x14ac:dyDescent="0.3">
      <c r="A6924" s="4"/>
      <c r="B6924" s="4"/>
      <c r="C6924" s="4"/>
      <c r="D6924" s="4"/>
      <c r="E6924" s="4"/>
      <c r="F6924" s="4"/>
      <c r="G6924" s="4"/>
      <c r="H6924" s="4"/>
      <c r="I6924" s="4"/>
      <c r="J6924" s="4"/>
      <c r="K6924" s="4"/>
      <c r="L6924" s="4"/>
      <c r="M6924" s="4"/>
      <c r="N6924" s="4"/>
    </row>
    <row r="6925" spans="1:14" x14ac:dyDescent="0.3">
      <c r="A6925" s="4"/>
      <c r="B6925" s="4"/>
      <c r="C6925" s="4"/>
      <c r="D6925" s="4"/>
      <c r="E6925" s="4"/>
      <c r="F6925" s="4"/>
      <c r="G6925" s="4"/>
      <c r="H6925" s="4"/>
      <c r="I6925" s="4"/>
      <c r="J6925" s="4"/>
      <c r="K6925" s="4"/>
      <c r="L6925" s="4"/>
      <c r="M6925" s="4"/>
      <c r="N6925" s="4"/>
    </row>
    <row r="6926" spans="1:14" x14ac:dyDescent="0.3">
      <c r="A6926" s="4"/>
      <c r="B6926" s="4"/>
      <c r="C6926" s="4"/>
      <c r="D6926" s="4"/>
      <c r="E6926" s="4"/>
      <c r="F6926" s="4"/>
      <c r="G6926" s="4"/>
      <c r="H6926" s="4"/>
      <c r="I6926" s="4"/>
      <c r="J6926" s="4"/>
      <c r="K6926" s="4"/>
      <c r="L6926" s="4"/>
      <c r="M6926" s="4"/>
      <c r="N6926" s="4"/>
    </row>
    <row r="6927" spans="1:14" x14ac:dyDescent="0.3">
      <c r="A6927" s="4"/>
      <c r="B6927" s="4"/>
      <c r="C6927" s="4"/>
      <c r="D6927" s="4"/>
      <c r="E6927" s="4"/>
      <c r="F6927" s="4"/>
      <c r="G6927" s="4"/>
      <c r="H6927" s="4"/>
      <c r="I6927" s="4"/>
      <c r="J6927" s="4"/>
      <c r="K6927" s="4"/>
      <c r="L6927" s="4"/>
      <c r="M6927" s="4"/>
      <c r="N6927" s="4"/>
    </row>
    <row r="6928" spans="1:14" x14ac:dyDescent="0.3">
      <c r="A6928" s="4"/>
      <c r="B6928" s="4"/>
      <c r="C6928" s="4"/>
      <c r="D6928" s="4"/>
      <c r="E6928" s="4"/>
      <c r="F6928" s="4"/>
      <c r="G6928" s="4"/>
      <c r="H6928" s="4"/>
      <c r="I6928" s="4"/>
      <c r="J6928" s="4"/>
      <c r="K6928" s="4"/>
      <c r="L6928" s="4"/>
      <c r="M6928" s="4"/>
      <c r="N6928" s="4"/>
    </row>
    <row r="6929" spans="1:14" x14ac:dyDescent="0.3">
      <c r="A6929" s="4"/>
      <c r="B6929" s="4"/>
      <c r="C6929" s="4"/>
      <c r="D6929" s="4"/>
      <c r="E6929" s="4"/>
      <c r="F6929" s="4"/>
      <c r="G6929" s="4"/>
      <c r="H6929" s="4"/>
      <c r="I6929" s="4"/>
      <c r="J6929" s="4"/>
      <c r="K6929" s="4"/>
      <c r="L6929" s="4"/>
      <c r="M6929" s="4"/>
      <c r="N6929" s="4"/>
    </row>
    <row r="6930" spans="1:14" x14ac:dyDescent="0.3">
      <c r="A6930" s="4"/>
      <c r="B6930" s="4"/>
      <c r="C6930" s="4"/>
      <c r="D6930" s="4"/>
      <c r="E6930" s="4"/>
      <c r="F6930" s="4"/>
      <c r="G6930" s="4"/>
      <c r="H6930" s="4"/>
      <c r="I6930" s="4"/>
      <c r="J6930" s="4"/>
      <c r="K6930" s="4"/>
      <c r="L6930" s="4"/>
      <c r="M6930" s="4"/>
      <c r="N6930" s="4"/>
    </row>
    <row r="6931" spans="1:14" x14ac:dyDescent="0.3">
      <c r="A6931" s="4"/>
      <c r="B6931" s="4"/>
      <c r="C6931" s="4"/>
      <c r="D6931" s="4"/>
      <c r="E6931" s="4"/>
      <c r="F6931" s="4"/>
      <c r="G6931" s="4"/>
      <c r="H6931" s="4"/>
      <c r="I6931" s="4"/>
      <c r="J6931" s="4"/>
      <c r="K6931" s="4"/>
      <c r="L6931" s="4"/>
      <c r="M6931" s="4"/>
      <c r="N6931" s="4"/>
    </row>
    <row r="6932" spans="1:14" x14ac:dyDescent="0.3">
      <c r="A6932" s="4"/>
      <c r="B6932" s="4"/>
      <c r="C6932" s="4"/>
      <c r="D6932" s="4"/>
      <c r="E6932" s="4"/>
      <c r="F6932" s="4"/>
      <c r="G6932" s="4"/>
      <c r="H6932" s="4"/>
      <c r="I6932" s="4"/>
      <c r="J6932" s="4"/>
      <c r="K6932" s="4"/>
      <c r="L6932" s="4"/>
      <c r="M6932" s="4"/>
      <c r="N6932" s="4"/>
    </row>
    <row r="6933" spans="1:14" x14ac:dyDescent="0.3">
      <c r="A6933" s="4"/>
      <c r="B6933" s="4"/>
      <c r="C6933" s="4"/>
      <c r="D6933" s="4"/>
      <c r="E6933" s="4"/>
      <c r="F6933" s="4"/>
      <c r="G6933" s="4"/>
      <c r="H6933" s="4"/>
      <c r="I6933" s="4"/>
      <c r="J6933" s="4"/>
      <c r="K6933" s="4"/>
      <c r="L6933" s="4"/>
      <c r="M6933" s="4"/>
      <c r="N6933" s="4"/>
    </row>
    <row r="6934" spans="1:14" x14ac:dyDescent="0.3">
      <c r="A6934" s="4"/>
      <c r="B6934" s="4"/>
      <c r="C6934" s="4"/>
      <c r="D6934" s="4"/>
      <c r="E6934" s="4"/>
      <c r="F6934" s="4"/>
      <c r="G6934" s="4"/>
      <c r="H6934" s="4"/>
      <c r="I6934" s="4"/>
      <c r="J6934" s="4"/>
      <c r="K6934" s="4"/>
      <c r="L6934" s="4"/>
      <c r="M6934" s="4"/>
      <c r="N6934" s="4"/>
    </row>
    <row r="6935" spans="1:14" x14ac:dyDescent="0.3">
      <c r="A6935" s="4"/>
      <c r="B6935" s="4"/>
      <c r="C6935" s="4"/>
      <c r="D6935" s="4"/>
      <c r="E6935" s="4"/>
      <c r="F6935" s="4"/>
      <c r="G6935" s="4"/>
      <c r="H6935" s="4"/>
      <c r="I6935" s="4"/>
      <c r="J6935" s="4"/>
      <c r="K6935" s="4"/>
      <c r="L6935" s="4"/>
      <c r="M6935" s="4"/>
      <c r="N6935" s="4"/>
    </row>
    <row r="6936" spans="1:14" x14ac:dyDescent="0.3">
      <c r="A6936" s="4"/>
      <c r="B6936" s="4"/>
      <c r="C6936" s="4"/>
      <c r="D6936" s="4"/>
      <c r="E6936" s="4"/>
      <c r="F6936" s="4"/>
      <c r="G6936" s="4"/>
      <c r="H6936" s="4"/>
      <c r="I6936" s="4"/>
      <c r="J6936" s="4"/>
      <c r="K6936" s="4"/>
      <c r="L6936" s="4"/>
      <c r="M6936" s="4"/>
      <c r="N6936" s="4"/>
    </row>
    <row r="6937" spans="1:14" x14ac:dyDescent="0.3">
      <c r="A6937" s="4"/>
      <c r="B6937" s="4"/>
      <c r="C6937" s="4"/>
      <c r="D6937" s="4"/>
      <c r="E6937" s="4"/>
      <c r="F6937" s="4"/>
      <c r="G6937" s="4"/>
      <c r="H6937" s="4"/>
      <c r="I6937" s="4"/>
      <c r="J6937" s="4"/>
      <c r="K6937" s="4"/>
      <c r="L6937" s="4"/>
      <c r="M6937" s="4"/>
      <c r="N6937" s="4"/>
    </row>
    <row r="6938" spans="1:14" x14ac:dyDescent="0.3">
      <c r="A6938" s="4"/>
      <c r="B6938" s="4"/>
      <c r="C6938" s="4"/>
      <c r="D6938" s="4"/>
      <c r="E6938" s="4"/>
      <c r="F6938" s="4"/>
      <c r="G6938" s="4"/>
      <c r="H6938" s="4"/>
      <c r="I6938" s="4"/>
      <c r="J6938" s="4"/>
      <c r="K6938" s="4"/>
      <c r="L6938" s="4"/>
      <c r="M6938" s="4"/>
      <c r="N6938" s="4"/>
    </row>
    <row r="6939" spans="1:14" x14ac:dyDescent="0.3">
      <c r="A6939" s="4"/>
      <c r="B6939" s="4"/>
      <c r="C6939" s="4"/>
      <c r="D6939" s="4"/>
      <c r="E6939" s="4"/>
      <c r="F6939" s="4"/>
      <c r="G6939" s="4"/>
      <c r="H6939" s="4"/>
      <c r="I6939" s="4"/>
      <c r="J6939" s="4"/>
      <c r="K6939" s="4"/>
      <c r="L6939" s="4"/>
      <c r="M6939" s="4"/>
      <c r="N6939" s="4"/>
    </row>
    <row r="6940" spans="1:14" x14ac:dyDescent="0.3">
      <c r="A6940" s="4"/>
      <c r="B6940" s="4"/>
      <c r="C6940" s="4"/>
      <c r="D6940" s="4"/>
      <c r="E6940" s="4"/>
      <c r="F6940" s="4"/>
      <c r="G6940" s="4"/>
      <c r="H6940" s="4"/>
      <c r="I6940" s="4"/>
      <c r="J6940" s="4"/>
      <c r="K6940" s="4"/>
      <c r="L6940" s="4"/>
      <c r="M6940" s="4"/>
      <c r="N6940" s="4"/>
    </row>
    <row r="6941" spans="1:14" x14ac:dyDescent="0.3">
      <c r="A6941" s="4"/>
      <c r="B6941" s="4"/>
      <c r="C6941" s="4"/>
      <c r="D6941" s="4"/>
      <c r="E6941" s="4"/>
      <c r="F6941" s="4"/>
      <c r="G6941" s="4"/>
      <c r="H6941" s="4"/>
      <c r="I6941" s="4"/>
      <c r="J6941" s="4"/>
      <c r="K6941" s="4"/>
      <c r="L6941" s="4"/>
      <c r="M6941" s="4"/>
      <c r="N6941" s="4"/>
    </row>
    <row r="6942" spans="1:14" x14ac:dyDescent="0.3">
      <c r="A6942" s="4"/>
      <c r="B6942" s="4"/>
      <c r="C6942" s="4"/>
      <c r="D6942" s="4"/>
      <c r="E6942" s="4"/>
      <c r="F6942" s="4"/>
      <c r="G6942" s="4"/>
      <c r="H6942" s="4"/>
      <c r="I6942" s="4"/>
      <c r="J6942" s="4"/>
      <c r="K6942" s="4"/>
      <c r="L6942" s="4"/>
      <c r="M6942" s="4"/>
      <c r="N6942" s="4"/>
    </row>
    <row r="6943" spans="1:14" x14ac:dyDescent="0.3">
      <c r="A6943" s="4"/>
      <c r="B6943" s="4"/>
      <c r="C6943" s="4"/>
      <c r="D6943" s="4"/>
      <c r="E6943" s="4"/>
      <c r="F6943" s="4"/>
      <c r="G6943" s="4"/>
      <c r="H6943" s="4"/>
      <c r="I6943" s="4"/>
      <c r="J6943" s="4"/>
      <c r="K6943" s="4"/>
      <c r="L6943" s="4"/>
      <c r="M6943" s="4"/>
      <c r="N6943" s="4"/>
    </row>
    <row r="6944" spans="1:14" x14ac:dyDescent="0.3">
      <c r="A6944" s="4"/>
      <c r="B6944" s="4"/>
      <c r="C6944" s="4"/>
      <c r="D6944" s="4"/>
      <c r="E6944" s="4"/>
      <c r="F6944" s="4"/>
      <c r="G6944" s="4"/>
      <c r="H6944" s="4"/>
      <c r="I6944" s="4"/>
      <c r="J6944" s="4"/>
      <c r="K6944" s="4"/>
      <c r="L6944" s="4"/>
      <c r="M6944" s="4"/>
      <c r="N6944" s="4"/>
    </row>
    <row r="6945" spans="1:14" x14ac:dyDescent="0.3">
      <c r="A6945" s="4"/>
      <c r="B6945" s="4"/>
      <c r="C6945" s="4"/>
      <c r="D6945" s="4"/>
      <c r="E6945" s="4"/>
      <c r="F6945" s="4"/>
      <c r="G6945" s="4"/>
      <c r="H6945" s="4"/>
      <c r="I6945" s="4"/>
      <c r="J6945" s="4"/>
      <c r="K6945" s="4"/>
      <c r="L6945" s="4"/>
      <c r="M6945" s="4"/>
      <c r="N6945" s="4"/>
    </row>
    <row r="6946" spans="1:14" x14ac:dyDescent="0.3">
      <c r="A6946" s="4"/>
      <c r="B6946" s="4"/>
      <c r="C6946" s="4"/>
      <c r="D6946" s="4"/>
      <c r="E6946" s="4"/>
      <c r="F6946" s="4"/>
      <c r="G6946" s="4"/>
      <c r="H6946" s="4"/>
      <c r="I6946" s="4"/>
      <c r="J6946" s="4"/>
      <c r="K6946" s="4"/>
      <c r="L6946" s="4"/>
      <c r="M6946" s="4"/>
      <c r="N6946" s="4"/>
    </row>
    <row r="6947" spans="1:14" x14ac:dyDescent="0.3">
      <c r="A6947" s="4"/>
      <c r="B6947" s="4"/>
      <c r="C6947" s="4"/>
      <c r="D6947" s="4"/>
      <c r="E6947" s="4"/>
      <c r="F6947" s="4"/>
      <c r="G6947" s="4"/>
      <c r="H6947" s="4"/>
      <c r="I6947" s="4"/>
      <c r="J6947" s="4"/>
      <c r="K6947" s="4"/>
      <c r="L6947" s="4"/>
      <c r="M6947" s="4"/>
      <c r="N6947" s="4"/>
    </row>
    <row r="6948" spans="1:14" x14ac:dyDescent="0.3">
      <c r="A6948" s="4"/>
      <c r="B6948" s="4"/>
      <c r="C6948" s="4"/>
      <c r="D6948" s="4"/>
      <c r="E6948" s="4"/>
      <c r="F6948" s="4"/>
      <c r="G6948" s="4"/>
      <c r="H6948" s="4"/>
      <c r="I6948" s="4"/>
      <c r="J6948" s="4"/>
      <c r="K6948" s="4"/>
      <c r="L6948" s="4"/>
      <c r="M6948" s="4"/>
      <c r="N6948" s="4"/>
    </row>
    <row r="6949" spans="1:14" x14ac:dyDescent="0.3">
      <c r="A6949" s="4"/>
      <c r="B6949" s="4"/>
      <c r="C6949" s="4"/>
      <c r="D6949" s="4"/>
      <c r="E6949" s="4"/>
      <c r="F6949" s="4"/>
      <c r="G6949" s="4"/>
      <c r="H6949" s="4"/>
      <c r="I6949" s="4"/>
      <c r="J6949" s="4"/>
      <c r="K6949" s="4"/>
      <c r="L6949" s="4"/>
      <c r="M6949" s="4"/>
      <c r="N6949" s="4"/>
    </row>
    <row r="6950" spans="1:14" x14ac:dyDescent="0.3">
      <c r="A6950" s="4"/>
      <c r="B6950" s="4"/>
      <c r="C6950" s="4"/>
      <c r="D6950" s="4"/>
      <c r="E6950" s="4"/>
      <c r="F6950" s="4"/>
      <c r="G6950" s="4"/>
      <c r="H6950" s="4"/>
      <c r="I6950" s="4"/>
      <c r="J6950" s="4"/>
      <c r="K6950" s="4"/>
      <c r="L6950" s="4"/>
      <c r="M6950" s="4"/>
      <c r="N6950" s="4"/>
    </row>
    <row r="6951" spans="1:14" x14ac:dyDescent="0.3">
      <c r="A6951" s="4"/>
      <c r="B6951" s="4"/>
      <c r="C6951" s="4"/>
      <c r="D6951" s="4"/>
      <c r="E6951" s="4"/>
      <c r="F6951" s="4"/>
      <c r="G6951" s="4"/>
      <c r="H6951" s="4"/>
      <c r="I6951" s="4"/>
      <c r="J6951" s="4"/>
      <c r="K6951" s="4"/>
      <c r="L6951" s="4"/>
      <c r="M6951" s="4"/>
      <c r="N6951" s="4"/>
    </row>
    <row r="6952" spans="1:14" x14ac:dyDescent="0.3">
      <c r="A6952" s="4"/>
      <c r="B6952" s="4"/>
      <c r="C6952" s="4"/>
      <c r="D6952" s="4"/>
      <c r="E6952" s="4"/>
      <c r="F6952" s="4"/>
      <c r="G6952" s="4"/>
      <c r="H6952" s="4"/>
      <c r="I6952" s="4"/>
      <c r="J6952" s="4"/>
      <c r="K6952" s="4"/>
      <c r="L6952" s="4"/>
      <c r="M6952" s="4"/>
      <c r="N6952" s="4"/>
    </row>
    <row r="6953" spans="1:14" x14ac:dyDescent="0.3">
      <c r="A6953" s="4"/>
      <c r="B6953" s="4"/>
      <c r="C6953" s="4"/>
      <c r="D6953" s="4"/>
      <c r="E6953" s="4"/>
      <c r="F6953" s="4"/>
      <c r="G6953" s="4"/>
      <c r="H6953" s="4"/>
      <c r="I6953" s="4"/>
      <c r="J6953" s="4"/>
      <c r="K6953" s="4"/>
      <c r="L6953" s="4"/>
      <c r="M6953" s="4"/>
      <c r="N6953" s="4"/>
    </row>
    <row r="6954" spans="1:14" x14ac:dyDescent="0.3">
      <c r="A6954" s="4"/>
      <c r="B6954" s="4"/>
      <c r="C6954" s="4"/>
      <c r="D6954" s="4"/>
      <c r="E6954" s="4"/>
      <c r="F6954" s="4"/>
      <c r="G6954" s="4"/>
      <c r="H6954" s="4"/>
      <c r="I6954" s="4"/>
      <c r="J6954" s="4"/>
      <c r="K6954" s="4"/>
      <c r="L6954" s="4"/>
      <c r="M6954" s="4"/>
      <c r="N6954" s="4"/>
    </row>
    <row r="6955" spans="1:14" x14ac:dyDescent="0.3">
      <c r="A6955" s="4"/>
      <c r="B6955" s="4"/>
      <c r="C6955" s="4"/>
      <c r="D6955" s="4"/>
      <c r="E6955" s="4"/>
      <c r="F6955" s="4"/>
      <c r="G6955" s="4"/>
      <c r="H6955" s="4"/>
      <c r="I6955" s="4"/>
      <c r="J6955" s="4"/>
      <c r="K6955" s="4"/>
      <c r="L6955" s="4"/>
      <c r="M6955" s="4"/>
      <c r="N6955" s="4"/>
    </row>
    <row r="6956" spans="1:14" x14ac:dyDescent="0.3">
      <c r="A6956" s="4"/>
      <c r="B6956" s="4"/>
      <c r="C6956" s="4"/>
      <c r="D6956" s="4"/>
      <c r="E6956" s="4"/>
      <c r="F6956" s="4"/>
      <c r="G6956" s="4"/>
      <c r="H6956" s="4"/>
      <c r="I6956" s="4"/>
      <c r="J6956" s="4"/>
      <c r="K6956" s="4"/>
      <c r="L6956" s="4"/>
      <c r="M6956" s="4"/>
      <c r="N6956" s="4"/>
    </row>
    <row r="6957" spans="1:14" x14ac:dyDescent="0.3">
      <c r="A6957" s="4"/>
      <c r="B6957" s="4"/>
      <c r="C6957" s="4"/>
      <c r="D6957" s="4"/>
      <c r="E6957" s="4"/>
      <c r="F6957" s="4"/>
      <c r="G6957" s="4"/>
      <c r="H6957" s="4"/>
      <c r="I6957" s="4"/>
      <c r="J6957" s="4"/>
      <c r="K6957" s="4"/>
      <c r="L6957" s="4"/>
      <c r="M6957" s="4"/>
      <c r="N6957" s="4"/>
    </row>
    <row r="6958" spans="1:14" x14ac:dyDescent="0.3">
      <c r="A6958" s="4"/>
      <c r="B6958" s="4"/>
      <c r="C6958" s="4"/>
      <c r="D6958" s="4"/>
      <c r="E6958" s="4"/>
      <c r="F6958" s="4"/>
      <c r="G6958" s="4"/>
      <c r="H6958" s="4"/>
      <c r="I6958" s="4"/>
      <c r="J6958" s="4"/>
      <c r="K6958" s="4"/>
      <c r="L6958" s="4"/>
      <c r="M6958" s="4"/>
      <c r="N6958" s="4"/>
    </row>
    <row r="6959" spans="1:14" x14ac:dyDescent="0.3">
      <c r="A6959" s="4"/>
      <c r="B6959" s="4"/>
      <c r="C6959" s="4"/>
      <c r="D6959" s="4"/>
      <c r="E6959" s="4"/>
      <c r="F6959" s="4"/>
      <c r="G6959" s="4"/>
      <c r="H6959" s="4"/>
      <c r="I6959" s="4"/>
      <c r="J6959" s="4"/>
      <c r="K6959" s="4"/>
      <c r="L6959" s="4"/>
      <c r="M6959" s="4"/>
      <c r="N6959" s="4"/>
    </row>
    <row r="6960" spans="1:14" x14ac:dyDescent="0.3">
      <c r="A6960" s="4"/>
      <c r="B6960" s="4"/>
      <c r="C6960" s="4"/>
      <c r="D6960" s="4"/>
      <c r="E6960" s="4"/>
      <c r="F6960" s="4"/>
      <c r="G6960" s="4"/>
      <c r="H6960" s="4"/>
      <c r="I6960" s="4"/>
      <c r="J6960" s="4"/>
      <c r="K6960" s="4"/>
      <c r="L6960" s="4"/>
      <c r="M6960" s="4"/>
      <c r="N6960" s="4"/>
    </row>
    <row r="6961" spans="1:14" x14ac:dyDescent="0.3">
      <c r="A6961" s="4"/>
      <c r="B6961" s="4"/>
      <c r="C6961" s="4"/>
      <c r="D6961" s="4"/>
      <c r="E6961" s="4"/>
      <c r="F6961" s="4"/>
      <c r="G6961" s="4"/>
      <c r="H6961" s="4"/>
      <c r="I6961" s="4"/>
      <c r="J6961" s="4"/>
      <c r="K6961" s="4"/>
      <c r="L6961" s="4"/>
      <c r="M6961" s="4"/>
      <c r="N6961" s="4"/>
    </row>
    <row r="6962" spans="1:14" x14ac:dyDescent="0.3">
      <c r="A6962" s="4"/>
      <c r="B6962" s="4"/>
      <c r="C6962" s="4"/>
      <c r="D6962" s="4"/>
      <c r="E6962" s="4"/>
      <c r="F6962" s="4"/>
      <c r="G6962" s="4"/>
      <c r="H6962" s="4"/>
      <c r="I6962" s="4"/>
      <c r="J6962" s="4"/>
      <c r="K6962" s="4"/>
      <c r="L6962" s="4"/>
      <c r="M6962" s="4"/>
      <c r="N6962" s="4"/>
    </row>
    <row r="6963" spans="1:14" x14ac:dyDescent="0.3">
      <c r="A6963" s="4"/>
      <c r="B6963" s="4"/>
      <c r="C6963" s="4"/>
      <c r="D6963" s="4"/>
      <c r="E6963" s="4"/>
      <c r="F6963" s="4"/>
      <c r="G6963" s="4"/>
      <c r="H6963" s="4"/>
      <c r="I6963" s="4"/>
      <c r="J6963" s="4"/>
      <c r="K6963" s="4"/>
      <c r="L6963" s="4"/>
      <c r="M6963" s="4"/>
      <c r="N6963" s="4"/>
    </row>
    <row r="6964" spans="1:14" x14ac:dyDescent="0.3">
      <c r="A6964" s="4"/>
      <c r="B6964" s="4"/>
      <c r="C6964" s="4"/>
      <c r="D6964" s="4"/>
      <c r="E6964" s="4"/>
      <c r="F6964" s="4"/>
      <c r="G6964" s="4"/>
      <c r="H6964" s="4"/>
      <c r="I6964" s="4"/>
      <c r="J6964" s="4"/>
      <c r="K6964" s="4"/>
      <c r="L6964" s="4"/>
      <c r="M6964" s="4"/>
      <c r="N6964" s="4"/>
    </row>
    <row r="6965" spans="1:14" x14ac:dyDescent="0.3">
      <c r="A6965" s="4"/>
      <c r="B6965" s="4"/>
      <c r="C6965" s="4"/>
      <c r="D6965" s="4"/>
      <c r="E6965" s="4"/>
      <c r="F6965" s="4"/>
      <c r="G6965" s="4"/>
      <c r="H6965" s="4"/>
      <c r="I6965" s="4"/>
      <c r="J6965" s="4"/>
      <c r="K6965" s="4"/>
      <c r="L6965" s="4"/>
      <c r="M6965" s="4"/>
      <c r="N6965" s="4"/>
    </row>
    <row r="6966" spans="1:14" x14ac:dyDescent="0.3">
      <c r="A6966" s="4"/>
      <c r="B6966" s="4"/>
      <c r="C6966" s="4"/>
      <c r="D6966" s="4"/>
      <c r="E6966" s="4"/>
      <c r="F6966" s="4"/>
      <c r="G6966" s="4"/>
      <c r="H6966" s="4"/>
      <c r="I6966" s="4"/>
      <c r="J6966" s="4"/>
      <c r="K6966" s="4"/>
      <c r="L6966" s="4"/>
      <c r="M6966" s="4"/>
      <c r="N6966" s="4"/>
    </row>
    <row r="6967" spans="1:14" x14ac:dyDescent="0.3">
      <c r="A6967" s="4"/>
      <c r="B6967" s="4"/>
      <c r="C6967" s="4"/>
      <c r="D6967" s="4"/>
      <c r="E6967" s="4"/>
      <c r="F6967" s="4"/>
      <c r="G6967" s="4"/>
      <c r="H6967" s="4"/>
      <c r="I6967" s="4"/>
      <c r="J6967" s="4"/>
      <c r="K6967" s="4"/>
      <c r="L6967" s="4"/>
      <c r="M6967" s="4"/>
      <c r="N6967" s="4"/>
    </row>
    <row r="6968" spans="1:14" x14ac:dyDescent="0.3">
      <c r="A6968" s="4"/>
      <c r="B6968" s="4"/>
      <c r="C6968" s="4"/>
      <c r="D6968" s="4"/>
      <c r="E6968" s="4"/>
      <c r="F6968" s="4"/>
      <c r="G6968" s="4"/>
      <c r="H6968" s="4"/>
      <c r="I6968" s="4"/>
      <c r="J6968" s="4"/>
      <c r="K6968" s="4"/>
      <c r="L6968" s="4"/>
      <c r="M6968" s="4"/>
      <c r="N6968" s="4"/>
    </row>
    <row r="6969" spans="1:14" x14ac:dyDescent="0.3">
      <c r="A6969" s="4"/>
      <c r="B6969" s="4"/>
      <c r="C6969" s="4"/>
      <c r="D6969" s="4"/>
      <c r="E6969" s="4"/>
      <c r="F6969" s="4"/>
      <c r="G6969" s="4"/>
      <c r="H6969" s="4"/>
      <c r="I6969" s="4"/>
      <c r="J6969" s="4"/>
      <c r="K6969" s="4"/>
      <c r="L6969" s="4"/>
      <c r="M6969" s="4"/>
      <c r="N6969" s="4"/>
    </row>
    <row r="6970" spans="1:14" x14ac:dyDescent="0.3">
      <c r="A6970" s="4"/>
      <c r="B6970" s="4"/>
      <c r="C6970" s="4"/>
      <c r="D6970" s="4"/>
      <c r="E6970" s="4"/>
      <c r="F6970" s="4"/>
      <c r="G6970" s="4"/>
      <c r="H6970" s="4"/>
      <c r="I6970" s="4"/>
      <c r="J6970" s="4"/>
      <c r="K6970" s="4"/>
      <c r="L6970" s="4"/>
      <c r="M6970" s="4"/>
      <c r="N6970" s="4"/>
    </row>
    <row r="6971" spans="1:14" x14ac:dyDescent="0.3">
      <c r="A6971" s="4"/>
      <c r="B6971" s="4"/>
      <c r="C6971" s="4"/>
      <c r="D6971" s="4"/>
      <c r="E6971" s="4"/>
      <c r="F6971" s="4"/>
      <c r="G6971" s="4"/>
      <c r="H6971" s="4"/>
      <c r="I6971" s="4"/>
      <c r="J6971" s="4"/>
      <c r="K6971" s="4"/>
      <c r="L6971" s="4"/>
      <c r="M6971" s="4"/>
      <c r="N6971" s="4"/>
    </row>
    <row r="6972" spans="1:14" x14ac:dyDescent="0.3">
      <c r="A6972" s="4"/>
      <c r="B6972" s="4"/>
      <c r="C6972" s="4"/>
      <c r="D6972" s="4"/>
      <c r="E6972" s="4"/>
      <c r="F6972" s="4"/>
      <c r="G6972" s="4"/>
      <c r="H6972" s="4"/>
      <c r="I6972" s="4"/>
      <c r="J6972" s="4"/>
      <c r="K6972" s="4"/>
      <c r="L6972" s="4"/>
      <c r="M6972" s="4"/>
      <c r="N6972" s="4"/>
    </row>
    <row r="6973" spans="1:14" x14ac:dyDescent="0.3">
      <c r="A6973" s="4"/>
      <c r="B6973" s="4"/>
      <c r="C6973" s="4"/>
      <c r="D6973" s="4"/>
      <c r="E6973" s="4"/>
      <c r="F6973" s="4"/>
      <c r="G6973" s="4"/>
      <c r="H6973" s="4"/>
      <c r="I6973" s="4"/>
      <c r="J6973" s="4"/>
      <c r="K6973" s="4"/>
      <c r="L6973" s="4"/>
      <c r="M6973" s="4"/>
      <c r="N6973" s="4"/>
    </row>
    <row r="6974" spans="1:14" x14ac:dyDescent="0.3">
      <c r="A6974" s="4"/>
      <c r="B6974" s="4"/>
      <c r="C6974" s="4"/>
      <c r="D6974" s="4"/>
      <c r="E6974" s="4"/>
      <c r="F6974" s="4"/>
      <c r="G6974" s="4"/>
      <c r="H6974" s="4"/>
      <c r="I6974" s="4"/>
      <c r="J6974" s="4"/>
      <c r="K6974" s="4"/>
      <c r="L6974" s="4"/>
      <c r="M6974" s="4"/>
      <c r="N6974" s="4"/>
    </row>
    <row r="6975" spans="1:14" x14ac:dyDescent="0.3">
      <c r="A6975" s="4"/>
      <c r="B6975" s="4"/>
      <c r="C6975" s="4"/>
      <c r="D6975" s="4"/>
      <c r="E6975" s="4"/>
      <c r="F6975" s="4"/>
      <c r="G6975" s="4"/>
      <c r="H6975" s="4"/>
      <c r="I6975" s="4"/>
      <c r="J6975" s="4"/>
      <c r="K6975" s="4"/>
      <c r="L6975" s="4"/>
      <c r="M6975" s="4"/>
      <c r="N6975" s="4"/>
    </row>
    <row r="6976" spans="1:14" x14ac:dyDescent="0.3">
      <c r="A6976" s="4"/>
      <c r="B6976" s="4"/>
      <c r="C6976" s="4"/>
      <c r="D6976" s="4"/>
      <c r="E6976" s="4"/>
      <c r="F6976" s="4"/>
      <c r="G6976" s="4"/>
      <c r="H6976" s="4"/>
      <c r="I6976" s="4"/>
      <c r="J6976" s="4"/>
      <c r="K6976" s="4"/>
      <c r="L6976" s="4"/>
      <c r="M6976" s="4"/>
      <c r="N6976" s="4"/>
    </row>
    <row r="6977" spans="1:14" x14ac:dyDescent="0.3">
      <c r="A6977" s="4"/>
      <c r="B6977" s="4"/>
      <c r="C6977" s="4"/>
      <c r="D6977" s="4"/>
      <c r="E6977" s="4"/>
      <c r="F6977" s="4"/>
      <c r="G6977" s="4"/>
      <c r="H6977" s="4"/>
      <c r="I6977" s="4"/>
      <c r="J6977" s="4"/>
      <c r="K6977" s="4"/>
      <c r="L6977" s="4"/>
      <c r="M6977" s="4"/>
      <c r="N6977" s="4"/>
    </row>
    <row r="6978" spans="1:14" x14ac:dyDescent="0.3">
      <c r="A6978" s="4"/>
      <c r="B6978" s="4"/>
      <c r="C6978" s="4"/>
      <c r="D6978" s="4"/>
      <c r="E6978" s="4"/>
      <c r="F6978" s="4"/>
      <c r="G6978" s="4"/>
      <c r="H6978" s="4"/>
      <c r="I6978" s="4"/>
      <c r="J6978" s="4"/>
      <c r="K6978" s="4"/>
      <c r="L6978" s="4"/>
      <c r="M6978" s="4"/>
      <c r="N6978" s="4"/>
    </row>
    <row r="6979" spans="1:14" x14ac:dyDescent="0.3">
      <c r="A6979" s="4"/>
      <c r="B6979" s="4"/>
      <c r="C6979" s="4"/>
      <c r="D6979" s="4"/>
      <c r="E6979" s="4"/>
      <c r="F6979" s="4"/>
      <c r="G6979" s="4"/>
      <c r="H6979" s="4"/>
      <c r="I6979" s="4"/>
      <c r="J6979" s="4"/>
      <c r="K6979" s="4"/>
      <c r="L6979" s="4"/>
      <c r="M6979" s="4"/>
      <c r="N6979" s="4"/>
    </row>
    <row r="6980" spans="1:14" x14ac:dyDescent="0.3">
      <c r="A6980" s="4"/>
      <c r="B6980" s="4"/>
      <c r="C6980" s="4"/>
      <c r="D6980" s="4"/>
      <c r="E6980" s="4"/>
      <c r="F6980" s="4"/>
      <c r="G6980" s="4"/>
      <c r="H6980" s="4"/>
      <c r="I6980" s="4"/>
      <c r="J6980" s="4"/>
      <c r="K6980" s="4"/>
      <c r="L6980" s="4"/>
      <c r="M6980" s="4"/>
      <c r="N6980" s="4"/>
    </row>
    <row r="6981" spans="1:14" x14ac:dyDescent="0.3">
      <c r="A6981" s="4"/>
      <c r="B6981" s="4"/>
      <c r="C6981" s="4"/>
      <c r="D6981" s="4"/>
      <c r="E6981" s="4"/>
      <c r="F6981" s="4"/>
      <c r="G6981" s="4"/>
      <c r="H6981" s="4"/>
      <c r="I6981" s="4"/>
      <c r="J6981" s="4"/>
      <c r="K6981" s="4"/>
      <c r="L6981" s="4"/>
      <c r="M6981" s="4"/>
      <c r="N6981" s="4"/>
    </row>
    <row r="6982" spans="1:14" x14ac:dyDescent="0.3">
      <c r="A6982" s="4"/>
      <c r="B6982" s="4"/>
      <c r="C6982" s="4"/>
      <c r="D6982" s="4"/>
      <c r="E6982" s="4"/>
      <c r="F6982" s="4"/>
      <c r="G6982" s="4"/>
      <c r="H6982" s="4"/>
      <c r="I6982" s="4"/>
      <c r="J6982" s="4"/>
      <c r="K6982" s="4"/>
      <c r="L6982" s="4"/>
      <c r="M6982" s="4"/>
      <c r="N6982" s="4"/>
    </row>
    <row r="6983" spans="1:14" x14ac:dyDescent="0.3">
      <c r="A6983" s="4"/>
      <c r="B6983" s="4"/>
      <c r="C6983" s="4"/>
      <c r="D6983" s="4"/>
      <c r="E6983" s="4"/>
      <c r="F6983" s="4"/>
      <c r="G6983" s="4"/>
      <c r="H6983" s="4"/>
      <c r="I6983" s="4"/>
      <c r="J6983" s="4"/>
      <c r="K6983" s="4"/>
      <c r="L6983" s="4"/>
      <c r="M6983" s="4"/>
      <c r="N6983" s="4"/>
    </row>
    <row r="6984" spans="1:14" x14ac:dyDescent="0.3">
      <c r="A6984" s="4"/>
      <c r="B6984" s="4"/>
      <c r="C6984" s="4"/>
      <c r="D6984" s="4"/>
      <c r="E6984" s="4"/>
      <c r="F6984" s="4"/>
      <c r="G6984" s="4"/>
      <c r="H6984" s="4"/>
      <c r="I6984" s="4"/>
      <c r="J6984" s="4"/>
      <c r="K6984" s="4"/>
      <c r="L6984" s="4"/>
      <c r="M6984" s="4"/>
      <c r="N6984" s="4"/>
    </row>
    <row r="6985" spans="1:14" x14ac:dyDescent="0.3">
      <c r="A6985" s="4"/>
      <c r="B6985" s="4"/>
      <c r="C6985" s="4"/>
      <c r="D6985" s="4"/>
      <c r="E6985" s="4"/>
      <c r="F6985" s="4"/>
      <c r="G6985" s="4"/>
      <c r="H6985" s="4"/>
      <c r="I6985" s="4"/>
      <c r="J6985" s="4"/>
      <c r="K6985" s="4"/>
      <c r="L6985" s="4"/>
      <c r="M6985" s="4"/>
      <c r="N6985" s="4"/>
    </row>
    <row r="6986" spans="1:14" x14ac:dyDescent="0.3">
      <c r="A6986" s="4"/>
      <c r="B6986" s="4"/>
      <c r="C6986" s="4"/>
      <c r="D6986" s="4"/>
      <c r="E6986" s="4"/>
      <c r="F6986" s="4"/>
      <c r="G6986" s="4"/>
      <c r="H6986" s="4"/>
      <c r="I6986" s="4"/>
      <c r="J6986" s="4"/>
      <c r="K6986" s="4"/>
      <c r="L6986" s="4"/>
      <c r="M6986" s="4"/>
      <c r="N6986" s="4"/>
    </row>
    <row r="6987" spans="1:14" x14ac:dyDescent="0.3">
      <c r="A6987" s="4"/>
      <c r="B6987" s="4"/>
      <c r="C6987" s="4"/>
      <c r="D6987" s="4"/>
      <c r="E6987" s="4"/>
      <c r="F6987" s="4"/>
      <c r="G6987" s="4"/>
      <c r="H6987" s="4"/>
      <c r="I6987" s="4"/>
      <c r="J6987" s="4"/>
      <c r="K6987" s="4"/>
      <c r="L6987" s="4"/>
      <c r="M6987" s="4"/>
      <c r="N6987" s="4"/>
    </row>
    <row r="6988" spans="1:14" x14ac:dyDescent="0.3">
      <c r="A6988" s="4"/>
      <c r="B6988" s="4"/>
      <c r="C6988" s="4"/>
      <c r="D6988" s="4"/>
      <c r="E6988" s="4"/>
      <c r="F6988" s="4"/>
      <c r="G6988" s="4"/>
      <c r="H6988" s="4"/>
      <c r="I6988" s="4"/>
      <c r="J6988" s="4"/>
      <c r="K6988" s="4"/>
      <c r="L6988" s="4"/>
      <c r="M6988" s="4"/>
      <c r="N6988" s="4"/>
    </row>
    <row r="6989" spans="1:14" x14ac:dyDescent="0.3">
      <c r="A6989" s="4"/>
      <c r="B6989" s="4"/>
      <c r="C6989" s="4"/>
      <c r="D6989" s="4"/>
      <c r="E6989" s="4"/>
      <c r="F6989" s="4"/>
      <c r="G6989" s="4"/>
      <c r="H6989" s="4"/>
      <c r="I6989" s="4"/>
      <c r="J6989" s="4"/>
      <c r="K6989" s="4"/>
      <c r="L6989" s="4"/>
      <c r="M6989" s="4"/>
      <c r="N6989" s="4"/>
    </row>
    <row r="6990" spans="1:14" x14ac:dyDescent="0.3">
      <c r="A6990" s="4"/>
      <c r="B6990" s="4"/>
      <c r="C6990" s="4"/>
      <c r="D6990" s="4"/>
      <c r="E6990" s="4"/>
      <c r="F6990" s="4"/>
      <c r="G6990" s="4"/>
      <c r="H6990" s="4"/>
      <c r="I6990" s="4"/>
      <c r="J6990" s="4"/>
      <c r="K6990" s="4"/>
      <c r="L6990" s="4"/>
      <c r="M6990" s="4"/>
      <c r="N6990" s="4"/>
    </row>
    <row r="6991" spans="1:14" x14ac:dyDescent="0.3">
      <c r="A6991" s="4"/>
      <c r="B6991" s="4"/>
      <c r="C6991" s="4"/>
      <c r="D6991" s="4"/>
      <c r="E6991" s="4"/>
      <c r="F6991" s="4"/>
      <c r="G6991" s="4"/>
      <c r="H6991" s="4"/>
      <c r="I6991" s="4"/>
      <c r="J6991" s="4"/>
      <c r="K6991" s="4"/>
      <c r="L6991" s="4"/>
      <c r="M6991" s="4"/>
      <c r="N6991" s="4"/>
    </row>
    <row r="6992" spans="1:14" x14ac:dyDescent="0.3">
      <c r="A6992" s="4"/>
      <c r="B6992" s="4"/>
      <c r="C6992" s="4"/>
      <c r="D6992" s="4"/>
      <c r="E6992" s="4"/>
      <c r="F6992" s="4"/>
      <c r="G6992" s="4"/>
      <c r="H6992" s="4"/>
      <c r="I6992" s="4"/>
      <c r="J6992" s="4"/>
      <c r="K6992" s="4"/>
      <c r="L6992" s="4"/>
      <c r="M6992" s="4"/>
      <c r="N6992" s="4"/>
    </row>
    <row r="6993" spans="1:14" x14ac:dyDescent="0.3">
      <c r="A6993" s="4"/>
      <c r="B6993" s="4"/>
      <c r="C6993" s="4"/>
      <c r="D6993" s="4"/>
      <c r="E6993" s="4"/>
      <c r="F6993" s="4"/>
      <c r="G6993" s="4"/>
      <c r="H6993" s="4"/>
      <c r="I6993" s="4"/>
      <c r="J6993" s="4"/>
      <c r="K6993" s="4"/>
      <c r="L6993" s="4"/>
      <c r="M6993" s="4"/>
      <c r="N6993" s="4"/>
    </row>
    <row r="6994" spans="1:14" x14ac:dyDescent="0.3">
      <c r="A6994" s="4"/>
      <c r="B6994" s="4"/>
      <c r="C6994" s="4"/>
      <c r="D6994" s="4"/>
      <c r="E6994" s="4"/>
      <c r="F6994" s="4"/>
      <c r="G6994" s="4"/>
      <c r="H6994" s="4"/>
      <c r="I6994" s="4"/>
      <c r="J6994" s="4"/>
      <c r="K6994" s="4"/>
      <c r="L6994" s="4"/>
      <c r="M6994" s="4"/>
      <c r="N6994" s="4"/>
    </row>
    <row r="6995" spans="1:14" x14ac:dyDescent="0.3">
      <c r="A6995" s="4"/>
      <c r="B6995" s="4"/>
      <c r="C6995" s="4"/>
      <c r="D6995" s="4"/>
      <c r="E6995" s="4"/>
      <c r="F6995" s="4"/>
      <c r="G6995" s="4"/>
      <c r="H6995" s="4"/>
      <c r="I6995" s="4"/>
      <c r="J6995" s="4"/>
      <c r="K6995" s="4"/>
      <c r="L6995" s="4"/>
      <c r="M6995" s="4"/>
      <c r="N6995" s="4"/>
    </row>
    <row r="6996" spans="1:14" x14ac:dyDescent="0.3">
      <c r="A6996" s="4"/>
      <c r="B6996" s="4"/>
      <c r="C6996" s="4"/>
      <c r="D6996" s="4"/>
      <c r="E6996" s="4"/>
      <c r="F6996" s="4"/>
      <c r="G6996" s="4"/>
      <c r="H6996" s="4"/>
      <c r="I6996" s="4"/>
      <c r="J6996" s="4"/>
      <c r="K6996" s="4"/>
      <c r="L6996" s="4"/>
      <c r="M6996" s="4"/>
      <c r="N6996" s="4"/>
    </row>
    <row r="6997" spans="1:14" x14ac:dyDescent="0.3">
      <c r="A6997" s="4"/>
      <c r="B6997" s="4"/>
      <c r="C6997" s="4"/>
      <c r="D6997" s="4"/>
      <c r="E6997" s="4"/>
      <c r="F6997" s="4"/>
      <c r="G6997" s="4"/>
      <c r="H6997" s="4"/>
      <c r="I6997" s="4"/>
      <c r="J6997" s="4"/>
      <c r="K6997" s="4"/>
      <c r="L6997" s="4"/>
      <c r="M6997" s="4"/>
      <c r="N6997" s="4"/>
    </row>
    <row r="6998" spans="1:14" x14ac:dyDescent="0.3">
      <c r="A6998" s="4"/>
      <c r="B6998" s="4"/>
      <c r="C6998" s="4"/>
      <c r="D6998" s="4"/>
      <c r="E6998" s="4"/>
      <c r="F6998" s="4"/>
      <c r="G6998" s="4"/>
      <c r="H6998" s="4"/>
      <c r="I6998" s="4"/>
      <c r="J6998" s="4"/>
      <c r="K6998" s="4"/>
      <c r="L6998" s="4"/>
      <c r="M6998" s="4"/>
      <c r="N6998" s="4"/>
    </row>
    <row r="6999" spans="1:14" x14ac:dyDescent="0.3">
      <c r="A6999" s="4"/>
      <c r="B6999" s="4"/>
      <c r="C6999" s="4"/>
      <c r="D6999" s="4"/>
      <c r="E6999" s="4"/>
      <c r="F6999" s="4"/>
      <c r="G6999" s="4"/>
      <c r="H6999" s="4"/>
      <c r="I6999" s="4"/>
      <c r="J6999" s="4"/>
      <c r="K6999" s="4"/>
      <c r="L6999" s="4"/>
      <c r="M6999" s="4"/>
      <c r="N6999" s="4"/>
    </row>
    <row r="7000" spans="1:14" x14ac:dyDescent="0.3">
      <c r="A7000" s="4"/>
      <c r="B7000" s="4"/>
      <c r="C7000" s="4"/>
      <c r="D7000" s="4"/>
      <c r="E7000" s="4"/>
      <c r="F7000" s="4"/>
      <c r="G7000" s="4"/>
      <c r="H7000" s="4"/>
      <c r="I7000" s="4"/>
      <c r="J7000" s="4"/>
      <c r="K7000" s="4"/>
      <c r="L7000" s="4"/>
      <c r="M7000" s="4"/>
      <c r="N7000" s="4"/>
    </row>
    <row r="7001" spans="1:14" x14ac:dyDescent="0.3">
      <c r="A7001" s="4"/>
      <c r="B7001" s="4"/>
      <c r="C7001" s="4"/>
      <c r="D7001" s="4"/>
      <c r="E7001" s="4"/>
      <c r="F7001" s="4"/>
      <c r="G7001" s="4"/>
      <c r="H7001" s="4"/>
      <c r="I7001" s="4"/>
      <c r="J7001" s="4"/>
      <c r="K7001" s="4"/>
      <c r="L7001" s="4"/>
      <c r="M7001" s="4"/>
      <c r="N7001" s="4"/>
    </row>
    <row r="7002" spans="1:14" x14ac:dyDescent="0.3">
      <c r="A7002" s="4"/>
      <c r="B7002" s="4"/>
      <c r="C7002" s="4"/>
      <c r="D7002" s="4"/>
      <c r="E7002" s="4"/>
      <c r="F7002" s="4"/>
      <c r="G7002" s="4"/>
      <c r="H7002" s="4"/>
      <c r="I7002" s="4"/>
      <c r="J7002" s="4"/>
      <c r="K7002" s="4"/>
      <c r="L7002" s="4"/>
      <c r="M7002" s="4"/>
      <c r="N7002" s="4"/>
    </row>
    <row r="7003" spans="1:14" x14ac:dyDescent="0.3">
      <c r="A7003" s="4"/>
      <c r="B7003" s="4"/>
      <c r="C7003" s="4"/>
      <c r="D7003" s="4"/>
      <c r="E7003" s="4"/>
      <c r="F7003" s="4"/>
      <c r="G7003" s="4"/>
      <c r="H7003" s="4"/>
      <c r="I7003" s="4"/>
      <c r="J7003" s="4"/>
      <c r="K7003" s="4"/>
      <c r="L7003" s="4"/>
      <c r="M7003" s="4"/>
      <c r="N7003" s="4"/>
    </row>
    <row r="7004" spans="1:14" x14ac:dyDescent="0.3">
      <c r="A7004" s="4"/>
      <c r="B7004" s="4"/>
      <c r="C7004" s="4"/>
      <c r="D7004" s="4"/>
      <c r="E7004" s="4"/>
      <c r="F7004" s="4"/>
      <c r="G7004" s="4"/>
      <c r="H7004" s="4"/>
      <c r="I7004" s="4"/>
      <c r="J7004" s="4"/>
      <c r="K7004" s="4"/>
      <c r="L7004" s="4"/>
      <c r="M7004" s="4"/>
      <c r="N7004" s="4"/>
    </row>
    <row r="7005" spans="1:14" x14ac:dyDescent="0.3">
      <c r="A7005" s="4"/>
      <c r="B7005" s="4"/>
      <c r="C7005" s="4"/>
      <c r="D7005" s="4"/>
      <c r="E7005" s="4"/>
      <c r="F7005" s="4"/>
      <c r="G7005" s="4"/>
      <c r="H7005" s="4"/>
      <c r="I7005" s="4"/>
      <c r="J7005" s="4"/>
      <c r="K7005" s="4"/>
      <c r="L7005" s="4"/>
      <c r="M7005" s="4"/>
      <c r="N7005" s="4"/>
    </row>
    <row r="7006" spans="1:14" x14ac:dyDescent="0.3">
      <c r="A7006" s="4"/>
      <c r="B7006" s="4"/>
      <c r="C7006" s="4"/>
      <c r="D7006" s="4"/>
      <c r="E7006" s="4"/>
      <c r="F7006" s="4"/>
      <c r="G7006" s="4"/>
      <c r="H7006" s="4"/>
      <c r="I7006" s="4"/>
      <c r="J7006" s="4"/>
      <c r="K7006" s="4"/>
      <c r="L7006" s="4"/>
      <c r="M7006" s="4"/>
      <c r="N7006" s="4"/>
    </row>
    <row r="7007" spans="1:14" x14ac:dyDescent="0.3">
      <c r="A7007" s="4"/>
      <c r="B7007" s="4"/>
      <c r="C7007" s="4"/>
      <c r="D7007" s="4"/>
      <c r="E7007" s="4"/>
      <c r="F7007" s="4"/>
      <c r="G7007" s="4"/>
      <c r="H7007" s="4"/>
      <c r="I7007" s="4"/>
      <c r="J7007" s="4"/>
      <c r="K7007" s="4"/>
      <c r="L7007" s="4"/>
      <c r="M7007" s="4"/>
      <c r="N7007" s="4"/>
    </row>
    <row r="7008" spans="1:14" x14ac:dyDescent="0.3">
      <c r="A7008" s="4"/>
      <c r="B7008" s="4"/>
      <c r="C7008" s="4"/>
      <c r="D7008" s="4"/>
      <c r="E7008" s="4"/>
      <c r="F7008" s="4"/>
      <c r="G7008" s="4"/>
      <c r="H7008" s="4"/>
      <c r="I7008" s="4"/>
      <c r="J7008" s="4"/>
      <c r="K7008" s="4"/>
      <c r="L7008" s="4"/>
      <c r="M7008" s="4"/>
      <c r="N7008" s="4"/>
    </row>
    <row r="7009" spans="1:14" x14ac:dyDescent="0.3">
      <c r="A7009" s="4"/>
      <c r="B7009" s="4"/>
      <c r="C7009" s="4"/>
      <c r="D7009" s="4"/>
      <c r="E7009" s="4"/>
      <c r="F7009" s="4"/>
      <c r="G7009" s="4"/>
      <c r="H7009" s="4"/>
      <c r="I7009" s="4"/>
      <c r="J7009" s="4"/>
      <c r="K7009" s="4"/>
      <c r="L7009" s="4"/>
      <c r="M7009" s="4"/>
      <c r="N7009" s="4"/>
    </row>
    <row r="7010" spans="1:14" x14ac:dyDescent="0.3">
      <c r="A7010" s="4"/>
      <c r="B7010" s="4"/>
      <c r="C7010" s="4"/>
      <c r="D7010" s="4"/>
      <c r="E7010" s="4"/>
      <c r="F7010" s="4"/>
      <c r="G7010" s="4"/>
      <c r="H7010" s="4"/>
      <c r="I7010" s="4"/>
      <c r="J7010" s="4"/>
      <c r="K7010" s="4"/>
      <c r="L7010" s="4"/>
      <c r="M7010" s="4"/>
      <c r="N7010" s="4"/>
    </row>
    <row r="7011" spans="1:14" x14ac:dyDescent="0.3">
      <c r="A7011" s="4"/>
      <c r="B7011" s="4"/>
      <c r="C7011" s="4"/>
      <c r="D7011" s="4"/>
      <c r="E7011" s="4"/>
      <c r="F7011" s="4"/>
      <c r="G7011" s="4"/>
      <c r="H7011" s="4"/>
      <c r="I7011" s="4"/>
      <c r="J7011" s="4"/>
      <c r="K7011" s="4"/>
      <c r="L7011" s="4"/>
      <c r="M7011" s="4"/>
      <c r="N7011" s="4"/>
    </row>
    <row r="7012" spans="1:14" x14ac:dyDescent="0.3">
      <c r="A7012" s="4"/>
      <c r="B7012" s="4"/>
      <c r="C7012" s="4"/>
      <c r="D7012" s="4"/>
      <c r="E7012" s="4"/>
      <c r="F7012" s="4"/>
      <c r="G7012" s="4"/>
      <c r="H7012" s="4"/>
      <c r="I7012" s="4"/>
      <c r="J7012" s="4"/>
      <c r="K7012" s="4"/>
      <c r="L7012" s="4"/>
      <c r="M7012" s="4"/>
      <c r="N7012" s="4"/>
    </row>
    <row r="7013" spans="1:14" x14ac:dyDescent="0.3">
      <c r="A7013" s="4"/>
      <c r="B7013" s="4"/>
      <c r="C7013" s="4"/>
      <c r="D7013" s="4"/>
      <c r="E7013" s="4"/>
      <c r="F7013" s="4"/>
      <c r="G7013" s="4"/>
      <c r="H7013" s="4"/>
      <c r="I7013" s="4"/>
      <c r="J7013" s="4"/>
      <c r="K7013" s="4"/>
      <c r="L7013" s="4"/>
      <c r="M7013" s="4"/>
      <c r="N7013" s="4"/>
    </row>
    <row r="7014" spans="1:14" x14ac:dyDescent="0.3">
      <c r="A7014" s="4"/>
      <c r="B7014" s="4"/>
      <c r="C7014" s="4"/>
      <c r="D7014" s="4"/>
      <c r="E7014" s="4"/>
      <c r="F7014" s="4"/>
      <c r="G7014" s="4"/>
      <c r="H7014" s="4"/>
      <c r="I7014" s="4"/>
      <c r="J7014" s="4"/>
      <c r="K7014" s="4"/>
      <c r="L7014" s="4"/>
      <c r="M7014" s="4"/>
      <c r="N7014" s="4"/>
    </row>
    <row r="7015" spans="1:14" x14ac:dyDescent="0.3">
      <c r="A7015" s="4"/>
      <c r="B7015" s="4"/>
      <c r="C7015" s="4"/>
      <c r="D7015" s="4"/>
      <c r="E7015" s="4"/>
      <c r="F7015" s="4"/>
      <c r="G7015" s="4"/>
      <c r="H7015" s="4"/>
      <c r="I7015" s="4"/>
      <c r="J7015" s="4"/>
      <c r="K7015" s="4"/>
      <c r="L7015" s="4"/>
      <c r="M7015" s="4"/>
      <c r="N7015" s="4"/>
    </row>
    <row r="7016" spans="1:14" x14ac:dyDescent="0.3">
      <c r="A7016" s="4"/>
      <c r="B7016" s="4"/>
      <c r="C7016" s="4"/>
      <c r="D7016" s="4"/>
      <c r="E7016" s="4"/>
      <c r="F7016" s="4"/>
      <c r="G7016" s="4"/>
      <c r="H7016" s="4"/>
      <c r="I7016" s="4"/>
      <c r="J7016" s="4"/>
      <c r="K7016" s="4"/>
      <c r="L7016" s="4"/>
      <c r="M7016" s="4"/>
      <c r="N7016" s="4"/>
    </row>
    <row r="7017" spans="1:14" x14ac:dyDescent="0.3">
      <c r="A7017" s="4"/>
      <c r="B7017" s="4"/>
      <c r="C7017" s="4"/>
      <c r="D7017" s="4"/>
      <c r="E7017" s="4"/>
      <c r="F7017" s="4"/>
      <c r="G7017" s="4"/>
      <c r="H7017" s="4"/>
      <c r="I7017" s="4"/>
      <c r="J7017" s="4"/>
      <c r="K7017" s="4"/>
      <c r="L7017" s="4"/>
      <c r="M7017" s="4"/>
      <c r="N7017" s="4"/>
    </row>
    <row r="7018" spans="1:14" x14ac:dyDescent="0.3">
      <c r="A7018" s="4"/>
      <c r="B7018" s="4"/>
      <c r="C7018" s="4"/>
      <c r="D7018" s="4"/>
      <c r="E7018" s="4"/>
      <c r="F7018" s="4"/>
      <c r="G7018" s="4"/>
      <c r="H7018" s="4"/>
      <c r="I7018" s="4"/>
      <c r="J7018" s="4"/>
      <c r="K7018" s="4"/>
      <c r="L7018" s="4"/>
      <c r="M7018" s="4"/>
      <c r="N7018" s="4"/>
    </row>
    <row r="7019" spans="1:14" x14ac:dyDescent="0.3">
      <c r="A7019" s="4"/>
      <c r="B7019" s="4"/>
      <c r="C7019" s="4"/>
      <c r="D7019" s="4"/>
      <c r="E7019" s="4"/>
      <c r="F7019" s="4"/>
      <c r="G7019" s="4"/>
      <c r="H7019" s="4"/>
      <c r="I7019" s="4"/>
      <c r="J7019" s="4"/>
      <c r="K7019" s="4"/>
      <c r="L7019" s="4"/>
      <c r="M7019" s="4"/>
      <c r="N7019" s="4"/>
    </row>
    <row r="7020" spans="1:14" x14ac:dyDescent="0.3">
      <c r="A7020" s="4"/>
      <c r="B7020" s="4"/>
      <c r="C7020" s="4"/>
      <c r="D7020" s="4"/>
      <c r="E7020" s="4"/>
      <c r="F7020" s="4"/>
      <c r="G7020" s="4"/>
      <c r="H7020" s="4"/>
      <c r="I7020" s="4"/>
      <c r="J7020" s="4"/>
      <c r="K7020" s="4"/>
      <c r="L7020" s="4"/>
      <c r="M7020" s="4"/>
      <c r="N7020" s="4"/>
    </row>
    <row r="7021" spans="1:14" x14ac:dyDescent="0.3">
      <c r="A7021" s="4"/>
      <c r="B7021" s="4"/>
      <c r="C7021" s="4"/>
      <c r="D7021" s="4"/>
      <c r="E7021" s="4"/>
      <c r="F7021" s="4"/>
      <c r="G7021" s="4"/>
      <c r="H7021" s="4"/>
      <c r="I7021" s="4"/>
      <c r="J7021" s="4"/>
      <c r="K7021" s="4"/>
      <c r="L7021" s="4"/>
      <c r="M7021" s="4"/>
      <c r="N7021" s="4"/>
    </row>
    <row r="7022" spans="1:14" x14ac:dyDescent="0.3">
      <c r="A7022" s="4"/>
      <c r="B7022" s="4"/>
      <c r="C7022" s="4"/>
      <c r="D7022" s="4"/>
      <c r="E7022" s="4"/>
      <c r="F7022" s="4"/>
      <c r="G7022" s="4"/>
      <c r="H7022" s="4"/>
      <c r="I7022" s="4"/>
      <c r="J7022" s="4"/>
      <c r="K7022" s="4"/>
      <c r="L7022" s="4"/>
      <c r="M7022" s="4"/>
      <c r="N7022" s="4"/>
    </row>
    <row r="7023" spans="1:14" x14ac:dyDescent="0.3">
      <c r="A7023" s="4"/>
      <c r="B7023" s="4"/>
      <c r="C7023" s="4"/>
      <c r="D7023" s="4"/>
      <c r="E7023" s="4"/>
      <c r="F7023" s="4"/>
      <c r="G7023" s="4"/>
      <c r="H7023" s="4"/>
      <c r="I7023" s="4"/>
      <c r="J7023" s="4"/>
      <c r="K7023" s="4"/>
      <c r="L7023" s="4"/>
      <c r="M7023" s="4"/>
      <c r="N7023" s="4"/>
    </row>
    <row r="7024" spans="1:14" x14ac:dyDescent="0.3">
      <c r="A7024" s="4"/>
      <c r="B7024" s="4"/>
      <c r="C7024" s="4"/>
      <c r="D7024" s="4"/>
      <c r="E7024" s="4"/>
      <c r="F7024" s="4"/>
      <c r="G7024" s="4"/>
      <c r="H7024" s="4"/>
      <c r="I7024" s="4"/>
      <c r="J7024" s="4"/>
      <c r="K7024" s="4"/>
      <c r="L7024" s="4"/>
      <c r="M7024" s="4"/>
      <c r="N7024" s="4"/>
    </row>
    <row r="7025" spans="1:14" x14ac:dyDescent="0.3">
      <c r="A7025" s="4"/>
      <c r="B7025" s="4"/>
      <c r="C7025" s="4"/>
      <c r="D7025" s="4"/>
      <c r="E7025" s="4"/>
      <c r="F7025" s="4"/>
      <c r="G7025" s="4"/>
      <c r="H7025" s="4"/>
      <c r="I7025" s="4"/>
      <c r="J7025" s="4"/>
      <c r="K7025" s="4"/>
      <c r="L7025" s="4"/>
      <c r="M7025" s="4"/>
      <c r="N7025" s="4"/>
    </row>
    <row r="7026" spans="1:14" x14ac:dyDescent="0.3">
      <c r="A7026" s="4"/>
      <c r="B7026" s="4"/>
      <c r="C7026" s="4"/>
      <c r="D7026" s="4"/>
      <c r="E7026" s="4"/>
      <c r="F7026" s="4"/>
      <c r="G7026" s="4"/>
      <c r="H7026" s="4"/>
      <c r="I7026" s="4"/>
      <c r="J7026" s="4"/>
      <c r="K7026" s="4"/>
      <c r="L7026" s="4"/>
      <c r="M7026" s="4"/>
      <c r="N7026" s="4"/>
    </row>
    <row r="7027" spans="1:14" x14ac:dyDescent="0.3">
      <c r="A7027" s="4"/>
      <c r="B7027" s="4"/>
      <c r="C7027" s="4"/>
      <c r="D7027" s="4"/>
      <c r="E7027" s="4"/>
      <c r="F7027" s="4"/>
      <c r="G7027" s="4"/>
      <c r="H7027" s="4"/>
      <c r="I7027" s="4"/>
      <c r="J7027" s="4"/>
      <c r="K7027" s="4"/>
      <c r="L7027" s="4"/>
      <c r="M7027" s="4"/>
      <c r="N7027" s="4"/>
    </row>
    <row r="7028" spans="1:14" x14ac:dyDescent="0.3">
      <c r="A7028" s="4"/>
      <c r="B7028" s="4"/>
      <c r="C7028" s="4"/>
      <c r="D7028" s="4"/>
      <c r="E7028" s="4"/>
      <c r="F7028" s="4"/>
      <c r="G7028" s="4"/>
      <c r="H7028" s="4"/>
      <c r="I7028" s="4"/>
      <c r="J7028" s="4"/>
      <c r="K7028" s="4"/>
      <c r="L7028" s="4"/>
      <c r="M7028" s="4"/>
      <c r="N7028" s="4"/>
    </row>
    <row r="7029" spans="1:14" x14ac:dyDescent="0.3">
      <c r="A7029" s="4"/>
      <c r="B7029" s="4"/>
      <c r="C7029" s="4"/>
      <c r="D7029" s="4"/>
      <c r="E7029" s="4"/>
      <c r="F7029" s="4"/>
      <c r="G7029" s="4"/>
      <c r="H7029" s="4"/>
      <c r="I7029" s="4"/>
      <c r="J7029" s="4"/>
      <c r="K7029" s="4"/>
      <c r="L7029" s="4"/>
      <c r="M7029" s="4"/>
      <c r="N7029" s="4"/>
    </row>
    <row r="7030" spans="1:14" x14ac:dyDescent="0.3">
      <c r="A7030" s="4"/>
      <c r="B7030" s="4"/>
      <c r="C7030" s="4"/>
      <c r="D7030" s="4"/>
      <c r="E7030" s="4"/>
      <c r="F7030" s="4"/>
      <c r="G7030" s="4"/>
      <c r="H7030" s="4"/>
      <c r="I7030" s="4"/>
      <c r="J7030" s="4"/>
      <c r="K7030" s="4"/>
      <c r="L7030" s="4"/>
      <c r="M7030" s="4"/>
      <c r="N7030" s="4"/>
    </row>
    <row r="7031" spans="1:14" x14ac:dyDescent="0.3">
      <c r="A7031" s="4"/>
      <c r="B7031" s="4"/>
      <c r="C7031" s="4"/>
      <c r="D7031" s="4"/>
      <c r="E7031" s="4"/>
      <c r="F7031" s="4"/>
      <c r="G7031" s="4"/>
      <c r="H7031" s="4"/>
      <c r="I7031" s="4"/>
      <c r="J7031" s="4"/>
      <c r="K7031" s="4"/>
      <c r="L7031" s="4"/>
      <c r="M7031" s="4"/>
      <c r="N7031" s="4"/>
    </row>
    <row r="7032" spans="1:14" x14ac:dyDescent="0.3">
      <c r="A7032" s="4"/>
      <c r="B7032" s="4"/>
      <c r="C7032" s="4"/>
      <c r="D7032" s="4"/>
      <c r="E7032" s="4"/>
      <c r="F7032" s="4"/>
      <c r="G7032" s="4"/>
      <c r="H7032" s="4"/>
      <c r="I7032" s="4"/>
      <c r="J7032" s="4"/>
      <c r="K7032" s="4"/>
      <c r="L7032" s="4"/>
      <c r="M7032" s="4"/>
      <c r="N7032" s="4"/>
    </row>
    <row r="7033" spans="1:14" x14ac:dyDescent="0.3">
      <c r="A7033" s="4"/>
      <c r="B7033" s="4"/>
      <c r="C7033" s="4"/>
      <c r="D7033" s="4"/>
      <c r="E7033" s="4"/>
      <c r="F7033" s="4"/>
      <c r="G7033" s="4"/>
      <c r="H7033" s="4"/>
      <c r="I7033" s="4"/>
      <c r="J7033" s="4"/>
      <c r="K7033" s="4"/>
      <c r="L7033" s="4"/>
      <c r="M7033" s="4"/>
      <c r="N7033" s="4"/>
    </row>
    <row r="7034" spans="1:14" x14ac:dyDescent="0.3">
      <c r="A7034" s="4"/>
      <c r="B7034" s="4"/>
      <c r="C7034" s="4"/>
      <c r="D7034" s="4"/>
      <c r="E7034" s="4"/>
      <c r="F7034" s="4"/>
      <c r="G7034" s="4"/>
      <c r="H7034" s="4"/>
      <c r="I7034" s="4"/>
      <c r="J7034" s="4"/>
      <c r="K7034" s="4"/>
      <c r="L7034" s="4"/>
      <c r="M7034" s="4"/>
      <c r="N7034" s="4"/>
    </row>
    <row r="7035" spans="1:14" x14ac:dyDescent="0.3">
      <c r="A7035" s="4"/>
      <c r="B7035" s="4"/>
      <c r="C7035" s="4"/>
      <c r="D7035" s="4"/>
      <c r="E7035" s="4"/>
      <c r="F7035" s="4"/>
      <c r="G7035" s="4"/>
      <c r="H7035" s="4"/>
      <c r="I7035" s="4"/>
      <c r="J7035" s="4"/>
      <c r="K7035" s="4"/>
      <c r="L7035" s="4"/>
      <c r="M7035" s="4"/>
      <c r="N7035" s="4"/>
    </row>
    <row r="7036" spans="1:14" x14ac:dyDescent="0.3">
      <c r="A7036" s="4"/>
      <c r="B7036" s="4"/>
      <c r="C7036" s="4"/>
      <c r="D7036" s="4"/>
      <c r="E7036" s="4"/>
      <c r="F7036" s="4"/>
      <c r="G7036" s="4"/>
      <c r="H7036" s="4"/>
      <c r="I7036" s="4"/>
      <c r="J7036" s="4"/>
      <c r="K7036" s="4"/>
      <c r="L7036" s="4"/>
      <c r="M7036" s="4"/>
      <c r="N7036" s="4"/>
    </row>
    <row r="7037" spans="1:14" x14ac:dyDescent="0.3">
      <c r="A7037" s="4"/>
      <c r="B7037" s="4"/>
      <c r="C7037" s="4"/>
      <c r="D7037" s="4"/>
      <c r="E7037" s="4"/>
      <c r="F7037" s="4"/>
      <c r="G7037" s="4"/>
      <c r="H7037" s="4"/>
      <c r="I7037" s="4"/>
      <c r="J7037" s="4"/>
      <c r="K7037" s="4"/>
      <c r="L7037" s="4"/>
      <c r="M7037" s="4"/>
      <c r="N7037" s="4"/>
    </row>
    <row r="7038" spans="1:14" x14ac:dyDescent="0.3">
      <c r="A7038" s="4"/>
      <c r="B7038" s="4"/>
      <c r="C7038" s="4"/>
      <c r="D7038" s="4"/>
      <c r="E7038" s="4"/>
      <c r="F7038" s="4"/>
      <c r="G7038" s="4"/>
      <c r="H7038" s="4"/>
      <c r="I7038" s="4"/>
      <c r="J7038" s="4"/>
      <c r="K7038" s="4"/>
      <c r="L7038" s="4"/>
      <c r="M7038" s="4"/>
      <c r="N7038" s="4"/>
    </row>
    <row r="7039" spans="1:14" x14ac:dyDescent="0.3">
      <c r="A7039" s="4"/>
      <c r="B7039" s="4"/>
      <c r="C7039" s="4"/>
      <c r="D7039" s="4"/>
      <c r="E7039" s="4"/>
      <c r="F7039" s="4"/>
      <c r="G7039" s="4"/>
      <c r="H7039" s="4"/>
      <c r="I7039" s="4"/>
      <c r="J7039" s="4"/>
      <c r="K7039" s="4"/>
      <c r="L7039" s="4"/>
      <c r="M7039" s="4"/>
      <c r="N7039" s="4"/>
    </row>
    <row r="7040" spans="1:14" x14ac:dyDescent="0.3">
      <c r="A7040" s="4"/>
      <c r="B7040" s="4"/>
      <c r="C7040" s="4"/>
      <c r="D7040" s="4"/>
      <c r="E7040" s="4"/>
      <c r="F7040" s="4"/>
      <c r="G7040" s="4"/>
      <c r="H7040" s="4"/>
      <c r="I7040" s="4"/>
      <c r="J7040" s="4"/>
      <c r="K7040" s="4"/>
      <c r="L7040" s="4"/>
      <c r="M7040" s="4"/>
      <c r="N7040" s="4"/>
    </row>
    <row r="7041" spans="1:14" x14ac:dyDescent="0.3">
      <c r="A7041" s="4"/>
      <c r="B7041" s="4"/>
      <c r="C7041" s="4"/>
      <c r="D7041" s="4"/>
      <c r="E7041" s="4"/>
      <c r="F7041" s="4"/>
      <c r="G7041" s="4"/>
      <c r="H7041" s="4"/>
      <c r="I7041" s="4"/>
      <c r="J7041" s="4"/>
      <c r="K7041" s="4"/>
      <c r="L7041" s="4"/>
      <c r="M7041" s="4"/>
      <c r="N7041" s="4"/>
    </row>
    <row r="7042" spans="1:14" x14ac:dyDescent="0.3">
      <c r="A7042" s="4"/>
      <c r="B7042" s="4"/>
      <c r="C7042" s="4"/>
      <c r="D7042" s="4"/>
      <c r="E7042" s="4"/>
      <c r="F7042" s="4"/>
      <c r="G7042" s="4"/>
      <c r="H7042" s="4"/>
      <c r="I7042" s="4"/>
      <c r="J7042" s="4"/>
      <c r="K7042" s="4"/>
      <c r="L7042" s="4"/>
      <c r="M7042" s="4"/>
      <c r="N7042" s="4"/>
    </row>
    <row r="7043" spans="1:14" x14ac:dyDescent="0.3">
      <c r="A7043" s="4"/>
      <c r="B7043" s="4"/>
      <c r="C7043" s="4"/>
      <c r="D7043" s="4"/>
      <c r="E7043" s="4"/>
      <c r="F7043" s="4"/>
      <c r="G7043" s="4"/>
      <c r="H7043" s="4"/>
      <c r="I7043" s="4"/>
      <c r="J7043" s="4"/>
      <c r="K7043" s="4"/>
      <c r="L7043" s="4"/>
      <c r="M7043" s="4"/>
      <c r="N7043" s="4"/>
    </row>
    <row r="7044" spans="1:14" x14ac:dyDescent="0.3">
      <c r="A7044" s="4"/>
      <c r="B7044" s="4"/>
      <c r="C7044" s="4"/>
      <c r="D7044" s="4"/>
      <c r="E7044" s="4"/>
      <c r="F7044" s="4"/>
      <c r="G7044" s="4"/>
      <c r="H7044" s="4"/>
      <c r="I7044" s="4"/>
      <c r="J7044" s="4"/>
      <c r="K7044" s="4"/>
      <c r="L7044" s="4"/>
      <c r="M7044" s="4"/>
      <c r="N7044" s="4"/>
    </row>
    <row r="7045" spans="1:14" x14ac:dyDescent="0.3">
      <c r="A7045" s="4"/>
      <c r="B7045" s="4"/>
      <c r="C7045" s="4"/>
      <c r="D7045" s="4"/>
      <c r="E7045" s="4"/>
      <c r="F7045" s="4"/>
      <c r="G7045" s="4"/>
      <c r="H7045" s="4"/>
      <c r="I7045" s="4"/>
      <c r="J7045" s="4"/>
      <c r="K7045" s="4"/>
      <c r="L7045" s="4"/>
      <c r="M7045" s="4"/>
      <c r="N7045" s="4"/>
    </row>
    <row r="7046" spans="1:14" x14ac:dyDescent="0.3">
      <c r="A7046" s="4"/>
      <c r="B7046" s="4"/>
      <c r="C7046" s="4"/>
      <c r="D7046" s="4"/>
      <c r="E7046" s="4"/>
      <c r="F7046" s="4"/>
      <c r="G7046" s="4"/>
      <c r="H7046" s="4"/>
      <c r="I7046" s="4"/>
      <c r="J7046" s="4"/>
      <c r="K7046" s="4"/>
      <c r="L7046" s="4"/>
      <c r="M7046" s="4"/>
      <c r="N7046" s="4"/>
    </row>
    <row r="7047" spans="1:14" x14ac:dyDescent="0.3">
      <c r="A7047" s="4"/>
      <c r="B7047" s="4"/>
      <c r="C7047" s="4"/>
      <c r="D7047" s="4"/>
      <c r="E7047" s="4"/>
      <c r="F7047" s="4"/>
      <c r="G7047" s="4"/>
      <c r="H7047" s="4"/>
      <c r="I7047" s="4"/>
      <c r="J7047" s="4"/>
      <c r="K7047" s="4"/>
      <c r="L7047" s="4"/>
      <c r="M7047" s="4"/>
      <c r="N7047" s="4"/>
    </row>
    <row r="7048" spans="1:14" x14ac:dyDescent="0.3">
      <c r="A7048" s="4"/>
      <c r="B7048" s="4"/>
      <c r="C7048" s="4"/>
      <c r="D7048" s="4"/>
      <c r="E7048" s="4"/>
      <c r="F7048" s="4"/>
      <c r="G7048" s="4"/>
      <c r="H7048" s="4"/>
      <c r="I7048" s="4"/>
      <c r="J7048" s="4"/>
      <c r="K7048" s="4"/>
      <c r="L7048" s="4"/>
      <c r="M7048" s="4"/>
      <c r="N7048" s="4"/>
    </row>
    <row r="7049" spans="1:14" x14ac:dyDescent="0.3">
      <c r="A7049" s="4"/>
      <c r="B7049" s="4"/>
      <c r="C7049" s="4"/>
      <c r="D7049" s="4"/>
      <c r="E7049" s="4"/>
      <c r="F7049" s="4"/>
      <c r="G7049" s="4"/>
      <c r="H7049" s="4"/>
      <c r="I7049" s="4"/>
      <c r="J7049" s="4"/>
      <c r="K7049" s="4"/>
      <c r="L7049" s="4"/>
      <c r="M7049" s="4"/>
      <c r="N7049" s="4"/>
    </row>
    <row r="7050" spans="1:14" x14ac:dyDescent="0.3">
      <c r="A7050" s="4"/>
      <c r="B7050" s="4"/>
      <c r="C7050" s="4"/>
      <c r="D7050" s="4"/>
      <c r="E7050" s="4"/>
      <c r="F7050" s="4"/>
      <c r="G7050" s="4"/>
      <c r="H7050" s="4"/>
      <c r="I7050" s="4"/>
      <c r="J7050" s="4"/>
      <c r="K7050" s="4"/>
      <c r="L7050" s="4"/>
      <c r="M7050" s="4"/>
      <c r="N7050" s="4"/>
    </row>
    <row r="7051" spans="1:14" x14ac:dyDescent="0.3">
      <c r="A7051" s="4"/>
      <c r="B7051" s="4"/>
      <c r="C7051" s="4"/>
      <c r="D7051" s="4"/>
      <c r="E7051" s="4"/>
      <c r="F7051" s="4"/>
      <c r="G7051" s="4"/>
      <c r="H7051" s="4"/>
      <c r="I7051" s="4"/>
      <c r="J7051" s="4"/>
      <c r="K7051" s="4"/>
      <c r="L7051" s="4"/>
      <c r="M7051" s="4"/>
      <c r="N7051" s="4"/>
    </row>
    <row r="7052" spans="1:14" x14ac:dyDescent="0.3">
      <c r="A7052" s="4"/>
      <c r="B7052" s="4"/>
      <c r="C7052" s="4"/>
      <c r="D7052" s="4"/>
      <c r="E7052" s="4"/>
      <c r="F7052" s="4"/>
      <c r="G7052" s="4"/>
      <c r="H7052" s="4"/>
      <c r="I7052" s="4"/>
      <c r="J7052" s="4"/>
      <c r="K7052" s="4"/>
      <c r="L7052" s="4"/>
      <c r="M7052" s="4"/>
      <c r="N7052" s="4"/>
    </row>
    <row r="7053" spans="1:14" x14ac:dyDescent="0.3">
      <c r="A7053" s="4"/>
      <c r="B7053" s="4"/>
      <c r="C7053" s="4"/>
      <c r="D7053" s="4"/>
      <c r="E7053" s="4"/>
      <c r="F7053" s="4"/>
      <c r="G7053" s="4"/>
      <c r="H7053" s="4"/>
      <c r="I7053" s="4"/>
      <c r="J7053" s="4"/>
      <c r="K7053" s="4"/>
      <c r="L7053" s="4"/>
      <c r="M7053" s="4"/>
      <c r="N7053" s="4"/>
    </row>
    <row r="7054" spans="1:14" x14ac:dyDescent="0.3">
      <c r="A7054" s="4"/>
      <c r="B7054" s="4"/>
      <c r="C7054" s="4"/>
      <c r="D7054" s="4"/>
      <c r="E7054" s="4"/>
      <c r="F7054" s="4"/>
      <c r="G7054" s="4"/>
      <c r="H7054" s="4"/>
      <c r="I7054" s="4"/>
      <c r="J7054" s="4"/>
      <c r="K7054" s="4"/>
      <c r="L7054" s="4"/>
      <c r="M7054" s="4"/>
      <c r="N7054" s="4"/>
    </row>
    <row r="7055" spans="1:14" x14ac:dyDescent="0.3">
      <c r="A7055" s="4"/>
      <c r="B7055" s="4"/>
      <c r="C7055" s="4"/>
      <c r="D7055" s="4"/>
      <c r="E7055" s="4"/>
      <c r="F7055" s="4"/>
      <c r="G7055" s="4"/>
      <c r="H7055" s="4"/>
      <c r="I7055" s="4"/>
      <c r="J7055" s="4"/>
      <c r="K7055" s="4"/>
      <c r="L7055" s="4"/>
      <c r="M7055" s="4"/>
      <c r="N7055" s="4"/>
    </row>
    <row r="7056" spans="1:14" x14ac:dyDescent="0.3">
      <c r="A7056" s="4"/>
      <c r="B7056" s="4"/>
      <c r="C7056" s="4"/>
      <c r="D7056" s="4"/>
      <c r="E7056" s="4"/>
      <c r="F7056" s="4"/>
      <c r="G7056" s="4"/>
      <c r="H7056" s="4"/>
      <c r="I7056" s="4"/>
      <c r="J7056" s="4"/>
      <c r="K7056" s="4"/>
      <c r="L7056" s="4"/>
      <c r="M7056" s="4"/>
      <c r="N7056" s="4"/>
    </row>
    <row r="7057" spans="1:14" x14ac:dyDescent="0.3">
      <c r="A7057" s="4"/>
      <c r="B7057" s="4"/>
      <c r="C7057" s="4"/>
      <c r="D7057" s="4"/>
      <c r="E7057" s="4"/>
      <c r="F7057" s="4"/>
      <c r="G7057" s="4"/>
      <c r="H7057" s="4"/>
      <c r="I7057" s="4"/>
      <c r="J7057" s="4"/>
      <c r="K7057" s="4"/>
      <c r="L7057" s="4"/>
      <c r="M7057" s="4"/>
      <c r="N7057" s="4"/>
    </row>
    <row r="7058" spans="1:14" x14ac:dyDescent="0.3">
      <c r="A7058" s="4"/>
      <c r="B7058" s="4"/>
      <c r="C7058" s="4"/>
      <c r="D7058" s="4"/>
      <c r="E7058" s="4"/>
      <c r="F7058" s="4"/>
      <c r="G7058" s="4"/>
      <c r="H7058" s="4"/>
      <c r="I7058" s="4"/>
      <c r="J7058" s="4"/>
      <c r="K7058" s="4"/>
      <c r="L7058" s="4"/>
      <c r="M7058" s="4"/>
      <c r="N7058" s="4"/>
    </row>
    <row r="7059" spans="1:14" x14ac:dyDescent="0.3">
      <c r="A7059" s="4"/>
      <c r="B7059" s="4"/>
      <c r="C7059" s="4"/>
      <c r="D7059" s="4"/>
      <c r="E7059" s="4"/>
      <c r="F7059" s="4"/>
      <c r="G7059" s="4"/>
      <c r="H7059" s="4"/>
      <c r="I7059" s="4"/>
      <c r="J7059" s="4"/>
      <c r="K7059" s="4"/>
      <c r="L7059" s="4"/>
      <c r="M7059" s="4"/>
      <c r="N7059" s="4"/>
    </row>
    <row r="7060" spans="1:14" x14ac:dyDescent="0.3">
      <c r="A7060" s="4"/>
      <c r="B7060" s="4"/>
      <c r="C7060" s="4"/>
      <c r="D7060" s="4"/>
      <c r="E7060" s="4"/>
      <c r="F7060" s="4"/>
      <c r="G7060" s="4"/>
      <c r="H7060" s="4"/>
      <c r="I7060" s="4"/>
      <c r="J7060" s="4"/>
      <c r="K7060" s="4"/>
      <c r="L7060" s="4"/>
      <c r="M7060" s="4"/>
      <c r="N7060" s="4"/>
    </row>
    <row r="7061" spans="1:14" x14ac:dyDescent="0.3">
      <c r="A7061" s="4"/>
      <c r="B7061" s="4"/>
      <c r="C7061" s="4"/>
      <c r="D7061" s="4"/>
      <c r="E7061" s="4"/>
      <c r="F7061" s="4"/>
      <c r="G7061" s="4"/>
      <c r="H7061" s="4"/>
      <c r="I7061" s="4"/>
      <c r="J7061" s="4"/>
      <c r="K7061" s="4"/>
      <c r="L7061" s="4"/>
      <c r="M7061" s="4"/>
      <c r="N7061" s="4"/>
    </row>
    <row r="7062" spans="1:14" x14ac:dyDescent="0.3">
      <c r="A7062" s="4"/>
      <c r="B7062" s="4"/>
      <c r="C7062" s="4"/>
      <c r="D7062" s="4"/>
      <c r="E7062" s="4"/>
      <c r="F7062" s="4"/>
      <c r="G7062" s="4"/>
      <c r="H7062" s="4"/>
      <c r="I7062" s="4"/>
      <c r="J7062" s="4"/>
      <c r="K7062" s="4"/>
      <c r="L7062" s="4"/>
      <c r="M7062" s="4"/>
      <c r="N7062" s="4"/>
    </row>
    <row r="7063" spans="1:14" x14ac:dyDescent="0.3">
      <c r="A7063" s="4"/>
      <c r="B7063" s="4"/>
      <c r="C7063" s="4"/>
      <c r="D7063" s="4"/>
      <c r="E7063" s="4"/>
      <c r="F7063" s="4"/>
      <c r="G7063" s="4"/>
      <c r="H7063" s="4"/>
      <c r="I7063" s="4"/>
      <c r="J7063" s="4"/>
      <c r="K7063" s="4"/>
      <c r="L7063" s="4"/>
      <c r="M7063" s="4"/>
      <c r="N7063" s="4"/>
    </row>
    <row r="7064" spans="1:14" x14ac:dyDescent="0.3">
      <c r="A7064" s="4"/>
      <c r="B7064" s="4"/>
      <c r="C7064" s="4"/>
      <c r="D7064" s="4"/>
      <c r="E7064" s="4"/>
      <c r="F7064" s="4"/>
      <c r="G7064" s="4"/>
      <c r="H7064" s="4"/>
      <c r="I7064" s="4"/>
      <c r="J7064" s="4"/>
      <c r="K7064" s="4"/>
      <c r="L7064" s="4"/>
      <c r="M7064" s="4"/>
      <c r="N7064" s="4"/>
    </row>
    <row r="7065" spans="1:14" x14ac:dyDescent="0.3">
      <c r="A7065" s="4"/>
      <c r="B7065" s="4"/>
      <c r="C7065" s="4"/>
      <c r="D7065" s="4"/>
      <c r="E7065" s="4"/>
      <c r="F7065" s="4"/>
      <c r="G7065" s="4"/>
      <c r="H7065" s="4"/>
      <c r="I7065" s="4"/>
      <c r="J7065" s="4"/>
      <c r="K7065" s="4"/>
      <c r="L7065" s="4"/>
      <c r="M7065" s="4"/>
      <c r="N7065" s="4"/>
    </row>
    <row r="7066" spans="1:14" x14ac:dyDescent="0.3">
      <c r="A7066" s="4"/>
      <c r="B7066" s="4"/>
      <c r="C7066" s="4"/>
      <c r="D7066" s="4"/>
      <c r="E7066" s="4"/>
      <c r="F7066" s="4"/>
      <c r="G7066" s="4"/>
      <c r="H7066" s="4"/>
      <c r="I7066" s="4"/>
      <c r="J7066" s="4"/>
      <c r="K7066" s="4"/>
      <c r="L7066" s="4"/>
      <c r="M7066" s="4"/>
      <c r="N7066" s="4"/>
    </row>
    <row r="7067" spans="1:14" x14ac:dyDescent="0.3">
      <c r="A7067" s="4"/>
      <c r="B7067" s="4"/>
      <c r="C7067" s="4"/>
      <c r="D7067" s="4"/>
      <c r="E7067" s="4"/>
      <c r="F7067" s="4"/>
      <c r="G7067" s="4"/>
      <c r="H7067" s="4"/>
      <c r="I7067" s="4"/>
      <c r="J7067" s="4"/>
      <c r="K7067" s="4"/>
      <c r="L7067" s="4"/>
      <c r="M7067" s="4"/>
      <c r="N7067" s="4"/>
    </row>
    <row r="7068" spans="1:14" x14ac:dyDescent="0.3">
      <c r="A7068" s="4"/>
      <c r="B7068" s="4"/>
      <c r="C7068" s="4"/>
      <c r="D7068" s="4"/>
      <c r="E7068" s="4"/>
      <c r="F7068" s="4"/>
      <c r="G7068" s="4"/>
      <c r="H7068" s="4"/>
      <c r="I7068" s="4"/>
      <c r="J7068" s="4"/>
      <c r="K7068" s="4"/>
      <c r="L7068" s="4"/>
      <c r="M7068" s="4"/>
      <c r="N7068" s="4"/>
    </row>
    <row r="7069" spans="1:14" x14ac:dyDescent="0.3">
      <c r="A7069" s="4"/>
      <c r="B7069" s="4"/>
      <c r="C7069" s="4"/>
      <c r="D7069" s="4"/>
      <c r="E7069" s="4"/>
      <c r="F7069" s="4"/>
      <c r="G7069" s="4"/>
      <c r="H7069" s="4"/>
      <c r="I7069" s="4"/>
      <c r="J7069" s="4"/>
      <c r="K7069" s="4"/>
      <c r="L7069" s="4"/>
      <c r="M7069" s="4"/>
      <c r="N7069" s="4"/>
    </row>
    <row r="7070" spans="1:14" x14ac:dyDescent="0.3">
      <c r="A7070" s="4"/>
      <c r="B7070" s="4"/>
      <c r="C7070" s="4"/>
      <c r="D7070" s="4"/>
      <c r="E7070" s="4"/>
      <c r="F7070" s="4"/>
      <c r="G7070" s="4"/>
      <c r="H7070" s="4"/>
      <c r="I7070" s="4"/>
      <c r="J7070" s="4"/>
      <c r="K7070" s="4"/>
      <c r="L7070" s="4"/>
      <c r="M7070" s="4"/>
      <c r="N7070" s="4"/>
    </row>
    <row r="7071" spans="1:14" x14ac:dyDescent="0.3">
      <c r="A7071" s="4"/>
      <c r="B7071" s="4"/>
      <c r="C7071" s="4"/>
      <c r="D7071" s="4"/>
      <c r="E7071" s="4"/>
      <c r="F7071" s="4"/>
      <c r="G7071" s="4"/>
      <c r="H7071" s="4"/>
      <c r="I7071" s="4"/>
      <c r="J7071" s="4"/>
      <c r="K7071" s="4"/>
      <c r="L7071" s="4"/>
      <c r="M7071" s="4"/>
      <c r="N7071" s="4"/>
    </row>
    <row r="7072" spans="1:14" x14ac:dyDescent="0.3">
      <c r="A7072" s="4"/>
      <c r="B7072" s="4"/>
      <c r="C7072" s="4"/>
      <c r="D7072" s="4"/>
      <c r="E7072" s="4"/>
      <c r="F7072" s="4"/>
      <c r="G7072" s="4"/>
      <c r="H7072" s="4"/>
      <c r="I7072" s="4"/>
      <c r="J7072" s="4"/>
      <c r="K7072" s="4"/>
      <c r="L7072" s="4"/>
      <c r="M7072" s="4"/>
      <c r="N7072" s="4"/>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4:O126"/>
  <sheetViews>
    <sheetView topLeftCell="A25" workbookViewId="0">
      <selection activeCell="A51" sqref="A51"/>
    </sheetView>
  </sheetViews>
  <sheetFormatPr defaultRowHeight="14.4" x14ac:dyDescent="0.3"/>
  <cols>
    <col min="1" max="1" width="15" customWidth="1"/>
  </cols>
  <sheetData>
    <row r="4" spans="1:6" x14ac:dyDescent="0.3">
      <c r="A4" s="69" t="str">
        <f>FIRE0502b!A3</f>
        <v>England</v>
      </c>
    </row>
    <row r="5" spans="1:6" x14ac:dyDescent="0.3">
      <c r="A5" s="69" t="str">
        <f>FIRE0502b!A4</f>
        <v>Precautionary checks</v>
      </c>
    </row>
    <row r="8" spans="1:6" x14ac:dyDescent="0.3">
      <c r="A8" t="s">
        <v>2</v>
      </c>
      <c r="B8" t="s">
        <v>3</v>
      </c>
      <c r="C8" t="s">
        <v>4</v>
      </c>
      <c r="D8" t="s">
        <v>5</v>
      </c>
      <c r="E8" t="s">
        <v>6</v>
      </c>
      <c r="F8" t="s">
        <v>7</v>
      </c>
    </row>
    <row r="9" spans="1:6" x14ac:dyDescent="0.3">
      <c r="A9" t="s">
        <v>8</v>
      </c>
      <c r="B9" s="8" t="str">
        <f>IF(AND($A$4="England",$A$5="Total non-fatal casualties"),SUMPRODUCT(('Old data - casualties'!$A$2:$A$42961=$A9)*('Old data - casualties'!$D$2:$D$42961=$A$4)*('Old data - casualties'!$H$2:$H$42961=B$8)*('Old data - casualties'!$P$2:$P$42961)),"..")</f>
        <v>..</v>
      </c>
      <c r="C9" s="7" t="str">
        <f>IF(AND($A$4="England",$A$5="Total non-fatal casualties"),SUMPRODUCT(('Old data - casualties'!$A$2:$A$42961=$A9)*('Old data - casualties'!$D$2:$D$42961=$A$4)*('Old data - casualties'!$H$2:$H$42961=C$8)*('Old data - casualties'!$P$2:$P$42961)),"..")</f>
        <v>..</v>
      </c>
      <c r="D9" s="6" t="s">
        <v>9</v>
      </c>
      <c r="E9" s="6" t="s">
        <v>9</v>
      </c>
      <c r="F9" s="6" t="s">
        <v>9</v>
      </c>
    </row>
    <row r="10" spans="1:6" x14ac:dyDescent="0.3">
      <c r="A10" t="s">
        <v>10</v>
      </c>
      <c r="B10" s="8" t="str">
        <f>IF(AND($A$4="England",$A$5="Total non-fatal casualties"),SUMPRODUCT(('Old data - casualties'!$A$2:$A$42961=$A10)*('Old data - casualties'!$D$2:$D$42961=$A$4)*('Old data - casualties'!$H$2:$H$42961=B$8)*('Old data - casualties'!$P$2:$P$42961)),"..")</f>
        <v>..</v>
      </c>
      <c r="C10" s="7" t="str">
        <f>IF(AND($A$4="England",$A$5="Total non-fatal casualties"),SUMPRODUCT(('Old data - casualties'!$A$2:$A$42961=$A10)*('Old data - casualties'!$D$2:$D$42961=$A$4)*('Old data - casualties'!$H$2:$H$42961=C$8)*('Old data - casualties'!$P$2:$P$42961)),"..")</f>
        <v>..</v>
      </c>
      <c r="D10" s="6" t="s">
        <v>9</v>
      </c>
      <c r="E10" s="6" t="s">
        <v>9</v>
      </c>
      <c r="F10" s="6" t="s">
        <v>9</v>
      </c>
    </row>
    <row r="11" spans="1:6" x14ac:dyDescent="0.3">
      <c r="A11" t="s">
        <v>11</v>
      </c>
      <c r="B11" s="8" t="str">
        <f>IF(AND($A$4="England",$A$5="Total non-fatal casualties"),SUMPRODUCT(('Old data - casualties'!$A$2:$A$42961=$A11)*('Old data - casualties'!$D$2:$D$42961=$A$4)*('Old data - casualties'!$H$2:$H$42961=B$8)*('Old data - casualties'!$P$2:$P$42961)),"..")</f>
        <v>..</v>
      </c>
      <c r="C11" s="7" t="str">
        <f>IF(AND($A$4="England",$A$5="Total non-fatal casualties"),SUMPRODUCT(('Old data - casualties'!$A$2:$A$42961=$A11)*('Old data - casualties'!$D$2:$D$42961=$A$4)*('Old data - casualties'!$H$2:$H$42961=C$8)*('Old data - casualties'!$P$2:$P$42961)),"..")</f>
        <v>..</v>
      </c>
      <c r="D11" s="6" t="s">
        <v>9</v>
      </c>
      <c r="E11" s="6" t="s">
        <v>9</v>
      </c>
      <c r="F11" s="6" t="s">
        <v>9</v>
      </c>
    </row>
    <row r="12" spans="1:6" x14ac:dyDescent="0.3">
      <c r="A12" t="s">
        <v>12</v>
      </c>
      <c r="B12" s="8" t="str">
        <f>IF(AND($A$4="England",$A$5="Total non-fatal casualties"),SUMPRODUCT(('Old data - casualties'!$A$2:$A$42961=$A12)*('Old data - casualties'!$D$2:$D$42961=$A$4)*('Old data - casualties'!$H$2:$H$42961=B$8)*('Old data - casualties'!$P$2:$P$42961)),"..")</f>
        <v>..</v>
      </c>
      <c r="C12" s="7" t="str">
        <f>IF(AND($A$4="England",$A$5="Total non-fatal casualties"),SUMPRODUCT(('Old data - casualties'!$A$2:$A$42961=$A12)*('Old data - casualties'!$D$2:$D$42961=$A$4)*('Old data - casualties'!$H$2:$H$42961=C$8)*('Old data - casualties'!$P$2:$P$42961)),"..")</f>
        <v>..</v>
      </c>
      <c r="D12" s="6" t="s">
        <v>9</v>
      </c>
      <c r="E12" s="6" t="s">
        <v>9</v>
      </c>
      <c r="F12" s="6" t="s">
        <v>9</v>
      </c>
    </row>
    <row r="13" spans="1:6" x14ac:dyDescent="0.3">
      <c r="A13" t="s">
        <v>13</v>
      </c>
      <c r="B13" s="8" t="str">
        <f>IF(AND($A$4="England",$A$5="Total non-fatal casualties"),SUMPRODUCT(('Old data - casualties'!$A$2:$A$42961=$A13)*('Old data - casualties'!$D$2:$D$42961=$A$4)*('Old data - casualties'!$H$2:$H$42961=B$8)*('Old data - casualties'!$P$2:$P$42961)),"..")</f>
        <v>..</v>
      </c>
      <c r="C13" s="7" t="str">
        <f>IF(AND($A$4="England",$A$5="Total non-fatal casualties"),SUMPRODUCT(('Old data - casualties'!$A$2:$A$42961=$A13)*('Old data - casualties'!$D$2:$D$42961=$A$4)*('Old data - casualties'!$H$2:$H$42961=C$8)*('Old data - casualties'!$P$2:$P$42961)),"..")</f>
        <v>..</v>
      </c>
      <c r="D13" s="6" t="s">
        <v>9</v>
      </c>
      <c r="E13" s="6" t="s">
        <v>9</v>
      </c>
      <c r="F13" s="6" t="s">
        <v>9</v>
      </c>
    </row>
    <row r="14" spans="1:6" x14ac:dyDescent="0.3">
      <c r="A14" t="s">
        <v>14</v>
      </c>
      <c r="B14" s="8" t="str">
        <f>IF(AND($A$4="England",$A$5="Total non-fatal casualties"),SUMPRODUCT(('Old data - casualties'!$A$2:$A$42961=$A14)*('Old data - casualties'!$D$2:$D$42961=$A$4)*('Old data - casualties'!$H$2:$H$42961=B$8)*('Old data - casualties'!$P$2:$P$42961)),"..")</f>
        <v>..</v>
      </c>
      <c r="C14" s="7" t="str">
        <f>IF(AND($A$4="England",$A$5="Total non-fatal casualties"),SUMPRODUCT(('Old data - casualties'!$A$2:$A$42961=$A14)*('Old data - casualties'!$D$2:$D$42961=$A$4)*('Old data - casualties'!$H$2:$H$42961=C$8)*('Old data - casualties'!$P$2:$P$42961)),"..")</f>
        <v>..</v>
      </c>
      <c r="D14" s="6" t="s">
        <v>9</v>
      </c>
      <c r="E14" s="6" t="s">
        <v>9</v>
      </c>
      <c r="F14" s="6" t="s">
        <v>9</v>
      </c>
    </row>
    <row r="15" spans="1:6" x14ac:dyDescent="0.3">
      <c r="A15" t="s">
        <v>15</v>
      </c>
      <c r="B15" s="8" t="str">
        <f>IF(AND($A$4="England",$A$5="Total non-fatal casualties"),SUMPRODUCT(('Old data - casualties'!$A$2:$A$42961=$A15)*('Old data - casualties'!$D$2:$D$42961=$A$4)*('Old data - casualties'!$H$2:$H$42961=B$8)*('Old data - casualties'!$P$2:$P$42961)),"..")</f>
        <v>..</v>
      </c>
      <c r="C15" s="7" t="str">
        <f>IF(AND($A$4="England",$A$5="Total non-fatal casualties"),SUMPRODUCT(('Old data - casualties'!$A$2:$A$42961=$A15)*('Old data - casualties'!$D$2:$D$42961=$A$4)*('Old data - casualties'!$H$2:$H$42961=C$8)*('Old data - casualties'!$P$2:$P$42961)),"..")</f>
        <v>..</v>
      </c>
      <c r="D15" s="6" t="s">
        <v>9</v>
      </c>
      <c r="E15" s="6" t="s">
        <v>9</v>
      </c>
      <c r="F15" s="6" t="s">
        <v>9</v>
      </c>
    </row>
    <row r="16" spans="1:6" x14ac:dyDescent="0.3">
      <c r="A16" t="s">
        <v>16</v>
      </c>
      <c r="B16" s="8" t="str">
        <f>IF(AND($A$4="England",$A$5="Total non-fatal casualties"),SUMPRODUCT(('Old data - casualties'!$A$2:$A$42961=$A16)*('Old data - casualties'!$D$2:$D$42961=$A$4)*('Old data - casualties'!$H$2:$H$42961=B$8)*('Old data - casualties'!$P$2:$P$42961)),"..")</f>
        <v>..</v>
      </c>
      <c r="C16" s="7" t="str">
        <f>IF(AND($A$4="England",$A$5="Total non-fatal casualties"),SUMPRODUCT(('Old data - casualties'!$A$2:$A$42961=$A16)*('Old data - casualties'!$D$2:$D$42961=$A$4)*('Old data - casualties'!$H$2:$H$42961=C$8)*('Old data - casualties'!$P$2:$P$42961)),"..")</f>
        <v>..</v>
      </c>
      <c r="D16" s="6" t="s">
        <v>9</v>
      </c>
      <c r="E16" s="6" t="s">
        <v>9</v>
      </c>
      <c r="F16" s="6" t="s">
        <v>9</v>
      </c>
    </row>
    <row r="17" spans="1:6" x14ac:dyDescent="0.3">
      <c r="A17" t="s">
        <v>17</v>
      </c>
      <c r="B17" s="8" t="str">
        <f>IF(AND($A$4="England",$A$5="Total non-fatal casualties"),SUMPRODUCT(('Old data - casualties'!$A$2:$A$42961=$A17)*('Old data - casualties'!$D$2:$D$42961=$A$4)*('Old data - casualties'!$H$2:$H$42961=B$8)*('Old data - casualties'!$P$2:$P$42961)),"..")</f>
        <v>..</v>
      </c>
      <c r="C17" s="7" t="str">
        <f>IF(AND($A$4="England",$A$5="Total non-fatal casualties"),SUMPRODUCT(('Old data - casualties'!$A$2:$A$42961=$A17)*('Old data - casualties'!$D$2:$D$42961=$A$4)*('Old data - casualties'!$H$2:$H$42961=C$8)*('Old data - casualties'!$P$2:$P$42961)),"..")</f>
        <v>..</v>
      </c>
      <c r="D17" s="6" t="s">
        <v>9</v>
      </c>
      <c r="E17" s="6" t="s">
        <v>9</v>
      </c>
      <c r="F17" s="6" t="s">
        <v>9</v>
      </c>
    </row>
    <row r="18" spans="1:6" x14ac:dyDescent="0.3">
      <c r="A18" t="s">
        <v>18</v>
      </c>
      <c r="B18" s="8" t="str">
        <f>IF(AND($A$4="England",$A$5="Total non-fatal casualties"),SUMPRODUCT(('Old data - casualties'!$A$2:$A$42961=$A18)*('Old data - casualties'!$D$2:$D$42961=$A$4)*('Old data - casualties'!$H$2:$H$42961=B$8)*('Old data - casualties'!$P$2:$P$42961)),"..")</f>
        <v>..</v>
      </c>
      <c r="C18" s="7" t="str">
        <f>IF(AND($A$4="England",$A$5="Total non-fatal casualties"),SUMPRODUCT(('Old data - casualties'!$A$2:$A$42961=$A18)*('Old data - casualties'!$D$2:$D$42961=$A$4)*('Old data - casualties'!$H$2:$H$42961=C$8)*('Old data - casualties'!$P$2:$P$42961)),"..")</f>
        <v>..</v>
      </c>
      <c r="D18" s="6" t="s">
        <v>9</v>
      </c>
      <c r="E18" s="6" t="s">
        <v>9</v>
      </c>
      <c r="F18" s="6" t="s">
        <v>9</v>
      </c>
    </row>
    <row r="19" spans="1:6" x14ac:dyDescent="0.3">
      <c r="A19" t="s">
        <v>19</v>
      </c>
      <c r="B19" s="8" t="str">
        <f>IF(AND($A$4="England",$A$5="Total non-fatal casualties"),SUMPRODUCT(('Old data - casualties'!$A$2:$A$42961=$A19)*('Old data - casualties'!$D$2:$D$42961=$A$4)*('Old data - casualties'!$H$2:$H$42961=B$8)*('Old data - casualties'!$P$2:$P$42961)),"..")</f>
        <v>..</v>
      </c>
      <c r="C19" s="7" t="str">
        <f>IF(AND($A$4="England",$A$5="Total non-fatal casualties"),SUMPRODUCT(('Old data - casualties'!$A$2:$A$42961=$A19)*('Old data - casualties'!$D$2:$D$42961=$A$4)*('Old data - casualties'!$H$2:$H$42961=C$8)*('Old data - casualties'!$P$2:$P$42961)),"..")</f>
        <v>..</v>
      </c>
      <c r="D19" s="6" t="s">
        <v>9</v>
      </c>
      <c r="E19" s="6" t="s">
        <v>9</v>
      </c>
      <c r="F19" s="6" t="s">
        <v>9</v>
      </c>
    </row>
    <row r="20" spans="1:6" x14ac:dyDescent="0.3">
      <c r="A20" t="s">
        <v>20</v>
      </c>
      <c r="B20" s="8" t="str">
        <f>IF(AND($A$4="England",$A$5="Total non-fatal casualties"),SUMPRODUCT(('Old data - casualties'!$A$2:$A$42961=$A20)*('Old data - casualties'!$D$2:$D$42961=$A$4)*('Old data - casualties'!$H$2:$H$42961=B$8)*('Old data - casualties'!$P$2:$P$42961)),"..")</f>
        <v>..</v>
      </c>
      <c r="C20" s="7" t="str">
        <f>IF(AND($A$4="England",$A$5="Total non-fatal casualties"),SUMPRODUCT(('Old data - casualties'!$A$2:$A$42961=$A20)*('Old data - casualties'!$D$2:$D$42961=$A$4)*('Old data - casualties'!$H$2:$H$42961=C$8)*('Old data - casualties'!$P$2:$P$42961)),"..")</f>
        <v>..</v>
      </c>
      <c r="D20" s="6" t="s">
        <v>9</v>
      </c>
      <c r="E20" s="6" t="s">
        <v>9</v>
      </c>
      <c r="F20" s="6" t="s">
        <v>9</v>
      </c>
    </row>
    <row r="21" spans="1:6" x14ac:dyDescent="0.3">
      <c r="A21" t="s">
        <v>21</v>
      </c>
      <c r="B21" s="8" t="str">
        <f>IF(AND($A$4="England",$A$5="Total non-fatal casualties"),SUMPRODUCT(('Old data - casualties'!$A$2:$A$42961=$A21)*('Old data - casualties'!$D$2:$D$42961=$A$4)*('Old data - casualties'!$H$2:$H$42961=B$8)*('Old data - casualties'!$P$2:$P$42961)),"..")</f>
        <v>..</v>
      </c>
      <c r="C21" s="7" t="str">
        <f>IF(AND($A$4="England",$A$5="Total non-fatal casualties"),SUMPRODUCT(('Old data - casualties'!$A$2:$A$42961=$A21)*('Old data - casualties'!$D$2:$D$42961=$A$4)*('Old data - casualties'!$H$2:$H$42961=C$8)*('Old data - casualties'!$P$2:$P$42961)),"..")</f>
        <v>..</v>
      </c>
      <c r="D21" s="6" t="s">
        <v>9</v>
      </c>
      <c r="E21" s="6" t="s">
        <v>9</v>
      </c>
      <c r="F21" s="6" t="s">
        <v>9</v>
      </c>
    </row>
    <row r="22" spans="1:6" x14ac:dyDescent="0.3">
      <c r="A22" t="s">
        <v>22</v>
      </c>
      <c r="B22" s="8" t="str">
        <f>IF(AND($A$4="England",$A$5="Total non-fatal casualties"),SUMPRODUCT(('Old data - casualties'!$A$2:$A$42961=$A22)*('Old data - casualties'!$D$2:$D$42961=$A$4)*('Old data - casualties'!$H$2:$H$42961=B$8)*('Old data - casualties'!$P$2:$P$42961)),"..")</f>
        <v>..</v>
      </c>
      <c r="C22" s="7" t="str">
        <f>IF(AND($A$4="England",$A$5="Total non-fatal casualties"),SUMPRODUCT(('Old data - casualties'!$A$2:$A$42961=$A22)*('Old data - casualties'!$D$2:$D$42961=$A$4)*('Old data - casualties'!$H$2:$H$42961=C$8)*('Old data - casualties'!$P$2:$P$42961)),"..")</f>
        <v>..</v>
      </c>
      <c r="D22" s="6" t="s">
        <v>9</v>
      </c>
      <c r="E22" s="6" t="s">
        <v>9</v>
      </c>
      <c r="F22" s="6" t="s">
        <v>9</v>
      </c>
    </row>
    <row r="23" spans="1:6" x14ac:dyDescent="0.3">
      <c r="A23" t="s">
        <v>23</v>
      </c>
      <c r="B23" s="8" t="str">
        <f>IF(AND($A$4="England",$A$5="Total non-fatal casualties"),SUMPRODUCT(('Old data - casualties'!$A$2:$A$42961=$A23)*('Old data - casualties'!$D$2:$D$42961=$A$4)*('Old data - casualties'!$H$2:$H$42961=B$8)*('Old data - casualties'!$P$2:$P$42961)),"..")</f>
        <v>..</v>
      </c>
      <c r="C23" s="7" t="str">
        <f>IF(AND($A$4="England",$A$5="Total non-fatal casualties"),SUMPRODUCT(('Old data - casualties'!$A$2:$A$42961=$A23)*('Old data - casualties'!$D$2:$D$42961=$A$4)*('Old data - casualties'!$H$2:$H$42961=C$8)*('Old data - casualties'!$P$2:$P$42961)),"..")</f>
        <v>..</v>
      </c>
      <c r="D23" s="6" t="s">
        <v>9</v>
      </c>
      <c r="E23" s="6" t="s">
        <v>9</v>
      </c>
      <c r="F23" s="6" t="s">
        <v>9</v>
      </c>
    </row>
    <row r="24" spans="1:6" x14ac:dyDescent="0.3">
      <c r="A24" t="s">
        <v>24</v>
      </c>
      <c r="B24" s="8" t="str">
        <f>IF(AND($A$4="England",$A$5="Total non-fatal casualties"),SUMPRODUCT(('Old data - casualties'!$A$2:$A$42961=$A24)*('Old data - casualties'!$D$2:$D$42961=$A$4)*('Old data - casualties'!$H$2:$H$42961=B$8)*('Old data - casualties'!$P$2:$P$42961)),"..")</f>
        <v>..</v>
      </c>
      <c r="C24" s="7" t="str">
        <f>IF(AND($A$4="England",$A$5="Total non-fatal casualties"),SUMPRODUCT(('Old data - casualties'!$A$2:$A$42961=$A24)*('Old data - casualties'!$D$2:$D$42961=$A$4)*('Old data - casualties'!$H$2:$H$42961=C$8)*('Old data - casualties'!$P$2:$P$42961)),"..")</f>
        <v>..</v>
      </c>
      <c r="D24" s="6" t="s">
        <v>9</v>
      </c>
      <c r="E24" s="6" t="s">
        <v>9</v>
      </c>
      <c r="F24" s="6" t="s">
        <v>9</v>
      </c>
    </row>
    <row r="25" spans="1:6" x14ac:dyDescent="0.3">
      <c r="A25" t="s">
        <v>25</v>
      </c>
      <c r="B25" s="8" t="str">
        <f>IF(AND($A$4="England",$A$5="Total non-fatal casualties"),SUMPRODUCT(('Old data - casualties'!$A$2:$A$42961=$A25)*('Old data - casualties'!$D$2:$D$42961=$A$4)*('Old data - casualties'!$H$2:$H$42961=B$8)*('Old data - casualties'!$P$2:$P$42961)),"..")</f>
        <v>..</v>
      </c>
      <c r="C25" s="7" t="str">
        <f>IF(AND($A$4="England",$A$5="Total non-fatal casualties"),SUMPRODUCT(('Old data - casualties'!$A$2:$A$42961=$A25)*('Old data - casualties'!$D$2:$D$42961=$A$4)*('Old data - casualties'!$H$2:$H$42961=C$8)*('Old data - casualties'!$P$2:$P$42961)),"..")</f>
        <v>..</v>
      </c>
      <c r="D25" s="6" t="s">
        <v>9</v>
      </c>
      <c r="E25" s="6" t="s">
        <v>9</v>
      </c>
      <c r="F25" s="6" t="s">
        <v>9</v>
      </c>
    </row>
    <row r="26" spans="1:6" x14ac:dyDescent="0.3">
      <c r="A26" t="s">
        <v>26</v>
      </c>
      <c r="B26" s="8" t="str">
        <f>IF(AND($A$4="England",$A$5="Total non-fatal casualties"),SUMPRODUCT(('Old data - casualties'!$A$2:$A$42961=$A26)*('Old data - casualties'!$D$2:$D$42961=$A$4)*('Old data - casualties'!$H$2:$H$42961=B$8)*('Old data - casualties'!$P$2:$P$42961)),"..")</f>
        <v>..</v>
      </c>
      <c r="C26" s="7" t="str">
        <f>IF(AND($A$4="England",$A$5="Total non-fatal casualties"),SUMPRODUCT(('Old data - casualties'!$A$2:$A$42961=$A26)*('Old data - casualties'!$D$2:$D$42961=$A$4)*('Old data - casualties'!$H$2:$H$42961=C$8)*('Old data - casualties'!$P$2:$P$42961)),"..")</f>
        <v>..</v>
      </c>
      <c r="D26" s="6" t="s">
        <v>9</v>
      </c>
      <c r="E26" s="6" t="s">
        <v>9</v>
      </c>
      <c r="F26" s="6" t="s">
        <v>9</v>
      </c>
    </row>
    <row r="27" spans="1:6" x14ac:dyDescent="0.3">
      <c r="A27" t="s">
        <v>27</v>
      </c>
      <c r="B27" s="8" t="str">
        <f>IF($A$5="Total non-fatal casualties",IF($A$4="England",C27+D27+E27+F27,".."),"..")</f>
        <v>..</v>
      </c>
      <c r="C27" s="7" t="str">
        <f>IF($A$5="Total non-fatal casualties",IF($A$4="England",SUMPRODUCT(('Old data - casualties'!$A$2:$A$42961=$A27)*('Old data - casualties'!$H$2:$H$42961=C$8)*('Old data - casualties'!$P$2:$P$42961)),".."),"..")</f>
        <v>..</v>
      </c>
      <c r="D27" s="7" t="str">
        <f>IF($A$5="Total non-fatal casualties",IF($A$4="England",SUMPRODUCT(('Old data - casualties'!$A$2:$A$42961=$A27)*('Old data - casualties'!$H$2:$H$42961=D$8)*('Old data - casualties'!$P$2:$P$42961)),".."),"..")</f>
        <v>..</v>
      </c>
      <c r="E27" s="7" t="str">
        <f>IF($A$5="Total non-fatal casualties",IF($A$4="England",SUMPRODUCT(('Old data - casualties'!$A$2:$A$42961=$A27)*('Old data - casualties'!$H$2:$H$42961=E$8)*('Old data - casualties'!$P$2:$P$42961)),".."),"..")</f>
        <v>..</v>
      </c>
      <c r="F27" s="7" t="str">
        <f>IF($A$5="Total non-fatal casualties",IF($A$4="England",SUMPRODUCT(('Old data - casualties'!$A$2:$A$42961=$A27)*('Old data - casualties'!$H$2:$H$42961=F$8)*('Old data - casualties'!$P$2:$P$42961)),".."),"..")</f>
        <v>..</v>
      </c>
    </row>
    <row r="28" spans="1:6" x14ac:dyDescent="0.3">
      <c r="A28" t="s">
        <v>28</v>
      </c>
      <c r="B28" s="8" t="str">
        <f>IF($A$5="Total non-fatal casualties",IF($A$4="England",C28+D28+E28+F28,".."),"..")</f>
        <v>..</v>
      </c>
      <c r="C28" s="7" t="str">
        <f>IF($A$5="Total non-fatal casualties",IF($A$4="England",SUMPRODUCT(('Old data - casualties'!$A$2:$A$42961=$A28)*('Old data - casualties'!$H$2:$H$42961=C$8)*('Old data - casualties'!$P$2:$P$42961)),".."),"..")</f>
        <v>..</v>
      </c>
      <c r="D28" s="7" t="str">
        <f>IF($A$5="Total non-fatal casualties",IF($A$4="England",SUMPRODUCT(('Old data - casualties'!$A$2:$A$42961=$A28)*('Old data - casualties'!$H$2:$H$42961=D$8)*('Old data - casualties'!$P$2:$P$42961)),".."),"..")</f>
        <v>..</v>
      </c>
      <c r="E28" s="7" t="str">
        <f>IF($A$5="Total non-fatal casualties",IF($A$4="England",SUMPRODUCT(('Old data - casualties'!$A$2:$A$42961=$A28)*('Old data - casualties'!$H$2:$H$42961=E$8)*('Old data - casualties'!$P$2:$P$42961)),".."),"..")</f>
        <v>..</v>
      </c>
      <c r="F28" s="7" t="str">
        <f>IF($A$5="Total non-fatal casualties",IF($A$4="England",SUMPRODUCT(('Old data - casualties'!$A$2:$A$42961=$A28)*('Old data - casualties'!$H$2:$H$42961=F$8)*('Old data - casualties'!$P$2:$P$42961)),".."),"..")</f>
        <v>..</v>
      </c>
    </row>
    <row r="29" spans="1:6" x14ac:dyDescent="0.3">
      <c r="A29" t="s">
        <v>29</v>
      </c>
      <c r="B29" s="8" t="str">
        <f>IF($A$5="Total non-fatal casualties",IF($A$4="England",C29+D29+E29+F29,IF(OR($A$4="Non-Metropolitan",$A$4="Metropolitan"),SUMPRODUCT(('Old data - casualties'!$A$2:$A$42961=$A29)*('Old data - casualties'!$F$2:$F$42961=$A$4)*('Old data - casualties'!$P$2:$P$42961)),IF(OR($A$4="PREDOMINANTLY URBAN",$A$4="SIGNIFICANTLY RURAL",$A$4="PREDOMINANTLY RURAL"),SUMPRODUCT(('Old data - casualties'!$A$2:$A$42961=$A29)*('Old data - casualties'!$G$2:$G$42961=$A$4)*('Old data - casualties'!$P$2:$P$42961)),SUMPRODUCT(('Old data - casualties'!$A$2:$A$42961=$A29)*('Old data - casualties'!$D$2:$D$42961=$A$4)*('Old data - casualties'!$P$2:$P$42961))))),IF($A$5="Total casualties requiring hospital treatment",IF($A$4="England",SUMPRODUCT(('Old data - casualties'!$A$2:$A$42961=$A29)*('Old data - casualties'!$D$2:$D$42961=$A$4)*('Old data - casualties'!$P$2:$P$42961)),".."),".."))</f>
        <v>..</v>
      </c>
      <c r="C29" s="7" t="str">
        <f>IF($A$5="Total non-fatal casualties",IF($A$4="England",SUMPRODUCT(('Old data - casualties'!$A$2:$A$42961=$A29)*('Old data - casualties'!$H$2:$H$42961=C$8)*('Old data - casualties'!$P$2:$P$42961)),".."),"..")</f>
        <v>..</v>
      </c>
      <c r="D29" s="7" t="str">
        <f>IF($A$5="Total non-fatal casualties",IF($A$4="England",SUMPRODUCT(('Old data - casualties'!$A$2:$A$42961=$A29)*('Old data - casualties'!$H$2:$H$42961=D$8)*('Old data - casualties'!$P$2:$P$42961)),".."),"..")</f>
        <v>..</v>
      </c>
      <c r="E29" s="7" t="str">
        <f>IF($A$5="Total non-fatal casualties",IF($A$4="England",SUMPRODUCT(('Old data - casualties'!$A$2:$A$42961=$A29)*('Old data - casualties'!$H$2:$H$42961=E$8)*('Old data - casualties'!$P$2:$P$42961)),".."),"..")</f>
        <v>..</v>
      </c>
      <c r="F29" s="7" t="str">
        <f>IF($A$5="Total non-fatal casualties",IF($A$4="England",SUMPRODUCT(('Old data - casualties'!$A$2:$A$42961=$A29)*('Old data - casualties'!$H$2:$H$42961=F$8)*('Old data - casualties'!$P$2:$P$42961)),".."),"..")</f>
        <v>..</v>
      </c>
    </row>
    <row r="30" spans="1:6" x14ac:dyDescent="0.3">
      <c r="A30" t="s">
        <v>30</v>
      </c>
      <c r="B30" s="8" t="str">
        <f>IF($A$5="Total non-fatal casualties",IF($A$4="England",C30+D30+E30+F30,IF(OR($A$4="Non-Metropolitan",$A$4="Metropolitan"),SUMPRODUCT(('Old data - casualties'!$A$2:$A$42961=$A30)*('Old data - casualties'!$F$2:$F$42961=$A$4)*('Old data - casualties'!$P$2:$P$42961)),IF(OR($A$4="PREDOMINANTLY URBAN",$A$4="SIGNIFICANTLY RURAL",$A$4="PREDOMINANTLY RURAL"),SUMPRODUCT(('Old data - casualties'!$A$2:$A$42961=$A30)*('Old data - casualties'!$G$2:$G$42961=$A$4)*('Old data - casualties'!$P$2:$P$42961)),SUMPRODUCT(('Old data - casualties'!$A$2:$A$42961=$A30)*('Old data - casualties'!$D$2:$D$42961=$A$4)*('Old data - casualties'!$P$2:$P$42961))))),IF($A$5="Total casualties requiring hospital treatment",IF($A$4="England",SUMPRODUCT(('Old data - casualties'!$A$2:$A$42961=$A30)*('Old data - casualties'!$D$2:$D$42961=$A$4)*('Old data - casualties'!$P$2:$P$42961)),".."),".."))</f>
        <v>..</v>
      </c>
      <c r="C30" s="7" t="str">
        <f>IF($A$5="Total non-fatal casualties",IF($A$4="England",SUMPRODUCT(('Old data - casualties'!$A$2:$A$42961=$A30)*('Old data - casualties'!$H$2:$H$42961=C$8)*('Old data - casualties'!$P$2:$P$42961)),".."),"..")</f>
        <v>..</v>
      </c>
      <c r="D30" s="7" t="str">
        <f>IF($A$5="Total non-fatal casualties",IF($A$4="England",SUMPRODUCT(('Old data - casualties'!$A$2:$A$42961=$A30)*('Old data - casualties'!$H$2:$H$42961=D$8)*('Old data - casualties'!$P$2:$P$42961)),".."),"..")</f>
        <v>..</v>
      </c>
      <c r="E30" s="7" t="str">
        <f>IF($A$5="Total non-fatal casualties",IF($A$4="England",SUMPRODUCT(('Old data - casualties'!$A$2:$A$42961=$A30)*('Old data - casualties'!$H$2:$H$42961=E$8)*('Old data - casualties'!$P$2:$P$42961)),".."),"..")</f>
        <v>..</v>
      </c>
      <c r="F30" s="7" t="str">
        <f>IF($A$5="Total non-fatal casualties",IF($A$4="England",SUMPRODUCT(('Old data - casualties'!$A$2:$A$42961=$A30)*('Old data - casualties'!$H$2:$H$42961=F$8)*('Old data - casualties'!$P$2:$P$42961)),".."),"..")</f>
        <v>..</v>
      </c>
    </row>
    <row r="31" spans="1:6" x14ac:dyDescent="0.3">
      <c r="A31" t="s">
        <v>31</v>
      </c>
      <c r="B31" s="8" t="str">
        <f>IF($A$5="Total non-fatal casualties",IF($A$4="England",C31+D31+E31+F31,IF(OR($A$4="Non-Metropolitan",$A$4="Metropolitan"),SUMPRODUCT(('Old data - casualties'!$A$2:$A$42961=$A31)*('Old data - casualties'!$F$2:$F$42961=$A$4)*('Old data - casualties'!$P$2:$P$42961)),IF(OR($A$4="PREDOMINANTLY URBAN",$A$4="SIGNIFICANTLY RURAL",$A$4="PREDOMINANTLY RURAL"),SUMPRODUCT(('Old data - casualties'!$A$2:$A$42961=$A31)*('Old data - casualties'!$G$2:$G$42961=$A$4)*('Old data - casualties'!$P$2:$P$42961)),SUMPRODUCT(('Old data - casualties'!$A$2:$A$42961=$A31)*('Old data - casualties'!$D$2:$D$42961=$A$4)*('Old data - casualties'!$P$2:$P$42961))))),IF($A$5="Total casualties requiring hospital treatment",IF($A$4="England",SUMPRODUCT(('Old data - casualties'!$A$2:$A$42961=$A31)*('Old data - casualties'!$D$2:$D$42961=$A$4)*('Old data - casualties'!$P$2:$P$42961)),".."),".."))</f>
        <v>..</v>
      </c>
      <c r="C31" s="7" t="str">
        <f>IF($A$5="Total non-fatal casualties",IF($A$4="England",SUMPRODUCT(('Old data - casualties'!$A$2:$A$42961=$A31)*('Old data - casualties'!$H$2:$H$42961=C$8)*('Old data - casualties'!$P$2:$P$42961)),".."),"..")</f>
        <v>..</v>
      </c>
      <c r="D31" s="7" t="str">
        <f>IF($A$5="Total non-fatal casualties",IF($A$4="England",SUMPRODUCT(('Old data - casualties'!$A$2:$A$42961=$A31)*('Old data - casualties'!$H$2:$H$42961=D$8)*('Old data - casualties'!$P$2:$P$42961)),".."),"..")</f>
        <v>..</v>
      </c>
      <c r="E31" s="7" t="str">
        <f>IF($A$5="Total non-fatal casualties",IF($A$4="England",SUMPRODUCT(('Old data - casualties'!$A$2:$A$42961=$A31)*('Old data - casualties'!$H$2:$H$42961=E$8)*('Old data - casualties'!$P$2:$P$42961)),".."),"..")</f>
        <v>..</v>
      </c>
      <c r="F31" s="7" t="str">
        <f>IF($A$5="Total non-fatal casualties",IF($A$4="England",SUMPRODUCT(('Old data - casualties'!$A$2:$A$42961=$A31)*('Old data - casualties'!$H$2:$H$42961=F$8)*('Old data - casualties'!$P$2:$P$42961)),".."),"..")</f>
        <v>..</v>
      </c>
    </row>
    <row r="32" spans="1:6" x14ac:dyDescent="0.3">
      <c r="A32" t="s">
        <v>32</v>
      </c>
      <c r="B32" s="8" t="str">
        <f>IF($A$5="Total non-fatal casualties",IF($A$4="England",C32+D32+E32+F32,IF(OR($A$4="Non-Metropolitan",$A$4="Metropolitan"),SUMPRODUCT(('Old data - casualties'!$A$2:$A$42961=$A32)*('Old data - casualties'!$F$2:$F$42961=$A$4)*('Old data - casualties'!$P$2:$P$42961)),IF(OR($A$4="PREDOMINANTLY URBAN",$A$4="SIGNIFICANTLY RURAL",$A$4="PREDOMINANTLY RURAL"),SUMPRODUCT(('Old data - casualties'!$A$2:$A$42961=$A32)*('Old data - casualties'!$G$2:$G$42961=$A$4)*('Old data - casualties'!$P$2:$P$42961)),SUMPRODUCT(('Old data - casualties'!$A$2:$A$42961=$A32)*('Old data - casualties'!$D$2:$D$42961=$A$4)*('Old data - casualties'!$P$2:$P$42961))))),IF($A$5="Total casualties requiring hospital treatment",IF($A$4="England",SUMPRODUCT(('Old data - casualties'!$A$2:$A$42961=$A32)*('Old data - casualties'!$D$2:$D$42961=$A$4)*('Old data - casualties'!$P$2:$P$42961)),".."),".."))</f>
        <v>..</v>
      </c>
      <c r="C32" s="7" t="str">
        <f>IF($A$5="Total non-fatal casualties",IF($A$4="England",SUMPRODUCT(('Old data - casualties'!$A$2:$A$42961=$A32)*('Old data - casualties'!$H$2:$H$42961=C$8)*('Old data - casualties'!$P$2:$P$42961)),".."),"..")</f>
        <v>..</v>
      </c>
      <c r="D32" s="7" t="str">
        <f>IF($A$5="Total non-fatal casualties",IF($A$4="England",SUMPRODUCT(('Old data - casualties'!$A$2:$A$42961=$A32)*('Old data - casualties'!$H$2:$H$42961=D$8)*('Old data - casualties'!$P$2:$P$42961)),".."),"..")</f>
        <v>..</v>
      </c>
      <c r="E32" s="7" t="str">
        <f>IF($A$5="Total non-fatal casualties",IF($A$4="England",SUMPRODUCT(('Old data - casualties'!$A$2:$A$42961=$A32)*('Old data - casualties'!$H$2:$H$42961=E$8)*('Old data - casualties'!$P$2:$P$42961)),".."),"..")</f>
        <v>..</v>
      </c>
      <c r="F32" s="7" t="str">
        <f>IF($A$5="Total non-fatal casualties",IF($A$4="England",SUMPRODUCT(('Old data - casualties'!$A$2:$A$42961=$A32)*('Old data - casualties'!$H$2:$H$42961=F$8)*('Old data - casualties'!$P$2:$P$42961)),".."),"..")</f>
        <v>..</v>
      </c>
    </row>
    <row r="33" spans="1:15" x14ac:dyDescent="0.3">
      <c r="A33" t="s">
        <v>33</v>
      </c>
      <c r="B33" s="8" t="str">
        <f>IF($A$5="Total non-fatal casualties",IF($A$4="England",C33+D33+E33+F33,IF(OR($A$4="Non-Metropolitan",$A$4="Metropolitan"),SUMPRODUCT(('Old data - casualties'!$A$2:$A$42961=$A33)*('Old data - casualties'!$F$2:$F$42961=$A$4)*('Old data - casualties'!$P$2:$P$42961)),IF(OR($A$4="PREDOMINANTLY URBAN",$A$4="SIGNIFICANTLY RURAL",$A$4="PREDOMINANTLY RURAL"),SUMPRODUCT(('Old data - casualties'!$A$2:$A$42961=$A33)*('Old data - casualties'!$G$2:$G$42961=$A$4)*('Old data - casualties'!$P$2:$P$42961)),SUMPRODUCT(('Old data - casualties'!$A$2:$A$42961=$A33)*('Old data - casualties'!$D$2:$D$42961=$A$4)*('Old data - casualties'!$P$2:$P$42961))))),IF($A$5="Total casualties requiring hospital treatment",IF($A$4="England",SUMPRODUCT(('Old data - casualties'!$A$2:$A$42961=$A33)*('Old data - casualties'!$D$2:$D$42961=$A$4)*('Old data - casualties'!$P$2:$P$42961)),".."),".."))</f>
        <v>..</v>
      </c>
      <c r="C33" s="7" t="str">
        <f>IF($A$5="Total non-fatal casualties",IF($A$4="England",SUMPRODUCT(('Old data - casualties'!$A$2:$A$42961=$A33)*('Old data - casualties'!$H$2:$H$42961=C$8)*('Old data - casualties'!$P$2:$P$42961)),".."),"..")</f>
        <v>..</v>
      </c>
      <c r="D33" s="7" t="str">
        <f>IF($A$5="Total non-fatal casualties",IF($A$4="England",SUMPRODUCT(('Old data - casualties'!$A$2:$A$42961=$A33)*('Old data - casualties'!$H$2:$H$42961=D$8)*('Old data - casualties'!$P$2:$P$42961)),".."),"..")</f>
        <v>..</v>
      </c>
      <c r="E33" s="7" t="str">
        <f>IF($A$5="Total non-fatal casualties",IF($A$4="England",SUMPRODUCT(('Old data - casualties'!$A$2:$A$42961=$A33)*('Old data - casualties'!$H$2:$H$42961=E$8)*('Old data - casualties'!$P$2:$P$42961)),".."),"..")</f>
        <v>..</v>
      </c>
      <c r="F33" s="7" t="str">
        <f>IF($A$5="Total non-fatal casualties",IF($A$4="England",SUMPRODUCT(('Old data - casualties'!$A$2:$A$42961=$A33)*('Old data - casualties'!$H$2:$H$42961=F$8)*('Old data - casualties'!$P$2:$P$42961)),".."),"..")</f>
        <v>..</v>
      </c>
    </row>
    <row r="34" spans="1:15" x14ac:dyDescent="0.3">
      <c r="A34" t="s">
        <v>34</v>
      </c>
      <c r="B34" s="8" t="str">
        <f>IF($A$5="Total non-fatal casualties",IF($A$4="England",C34+D34+E34+F34,IF(OR($A$4="Non-Metropolitan",$A$4="Metropolitan"),SUMPRODUCT(('Old data - casualties'!$A$2:$A$42961=$A34)*('Old data - casualties'!$F$2:$F$42961=$A$4)*('Old data - casualties'!$P$2:$P$42961)),IF(OR($A$4="PREDOMINANTLY URBAN",$A$4="SIGNIFICANTLY RURAL",$A$4="PREDOMINANTLY RURAL"),SUMPRODUCT(('Old data - casualties'!$A$2:$A$42961=$A34)*('Old data - casualties'!$G$2:$G$42961=$A$4)*('Old data - casualties'!$P$2:$P$42961)),SUMPRODUCT(('Old data - casualties'!$A$2:$A$42961=$A34)*('Old data - casualties'!$D$2:$D$42961=$A$4)*('Old data - casualties'!$P$2:$P$42961))))),IF($A$5="Total casualties requiring hospital treatment",IF($A$4="England",SUMPRODUCT(('Old data - casualties'!$A$2:$A$42961=$A34)*('Old data - casualties'!$D$2:$D$42961=$A$4)*('Old data - casualties'!$P$2:$P$42961)),".."),".."))</f>
        <v>..</v>
      </c>
      <c r="C34" s="7" t="str">
        <f>IF($A$5="Total non-fatal casualties",IF($A$4="England",SUMPRODUCT(('Old data - casualties'!$A$2:$A$42961=$A34)*('Old data - casualties'!$H$2:$H$42961=C$8)*('Old data - casualties'!$P$2:$P$42961)),".."),"..")</f>
        <v>..</v>
      </c>
      <c r="D34" s="7" t="str">
        <f>IF($A$5="Total non-fatal casualties",IF($A$4="England",SUMPRODUCT(('Old data - casualties'!$A$2:$A$42961=$A34)*('Old data - casualties'!$H$2:$H$42961=D$8)*('Old data - casualties'!$P$2:$P$42961)),".."),"..")</f>
        <v>..</v>
      </c>
      <c r="E34" s="7" t="str">
        <f>IF($A$5="Total non-fatal casualties",IF($A$4="England",SUMPRODUCT(('Old data - casualties'!$A$2:$A$42961=$A34)*('Old data - casualties'!$H$2:$H$42961=E$8)*('Old data - casualties'!$P$2:$P$42961)),".."),"..")</f>
        <v>..</v>
      </c>
      <c r="F34" s="7" t="str">
        <f>IF($A$5="Total non-fatal casualties",IF($A$4="England",SUMPRODUCT(('Old data - casualties'!$A$2:$A$42961=$A34)*('Old data - casualties'!$H$2:$H$42961=F$8)*('Old data - casualties'!$P$2:$P$42961)),".."),"..")</f>
        <v>..</v>
      </c>
    </row>
    <row r="35" spans="1:15" x14ac:dyDescent="0.3">
      <c r="A35" t="s">
        <v>35</v>
      </c>
      <c r="B35" s="8" t="str">
        <f>IF($A$5="Total non-fatal casualties",IF($A$4="England",C35+D35+E35+F35,IF(OR($A$4="Non-Metropolitan",$A$4="Metropolitan"),SUMPRODUCT(('Old data - casualties'!$A$2:$A$42961=$A35)*('Old data - casualties'!$F$2:$F$42961=$A$4)*('Old data - casualties'!$P$2:$P$42961)),IF(OR($A$4="PREDOMINANTLY URBAN",$A$4="SIGNIFICANTLY RURAL",$A$4="PREDOMINANTLY RURAL"),SUMPRODUCT(('Old data - casualties'!$A$2:$A$42961=$A35)*('Old data - casualties'!$G$2:$G$42961=$A$4)*('Old data - casualties'!$P$2:$P$42961)),SUMPRODUCT(('Old data - casualties'!$A$2:$A$42961=$A35)*('Old data - casualties'!$D$2:$D$42961=$A$4)*('Old data - casualties'!$P$2:$P$42961))))),IF($A$5="Total casualties requiring hospital treatment",IF($A$4="England",SUMPRODUCT(('Old data - casualties'!$A$2:$A$42961=$A35)*('Old data - casualties'!$D$2:$D$42961=$A$4)*('Old data - casualties'!$P$2:$P$42961)),".."),".."))</f>
        <v>..</v>
      </c>
      <c r="C35" s="7" t="str">
        <f>IF($A$5="Total non-fatal casualties",IF($A$4="England",SUMPRODUCT(('Old data - casualties'!$A$2:$A$42961=$A35)*('Old data - casualties'!$H$2:$H$42961=C$8)*('Old data - casualties'!$P$2:$P$42961)),".."),"..")</f>
        <v>..</v>
      </c>
      <c r="D35" s="7" t="str">
        <f>IF($A$5="Total non-fatal casualties",IF($A$4="England",SUMPRODUCT(('Old data - casualties'!$A$2:$A$42961=$A35)*('Old data - casualties'!$H$2:$H$42961=D$8)*('Old data - casualties'!$P$2:$P$42961)),".."),"..")</f>
        <v>..</v>
      </c>
      <c r="E35" s="7" t="str">
        <f>IF($A$5="Total non-fatal casualties",IF($A$4="England",SUMPRODUCT(('Old data - casualties'!$A$2:$A$42961=$A35)*('Old data - casualties'!$H$2:$H$42961=E$8)*('Old data - casualties'!$P$2:$P$42961)),".."),"..")</f>
        <v>..</v>
      </c>
      <c r="F35" s="7" t="str">
        <f>IF($A$5="Total non-fatal casualties",IF($A$4="England",SUMPRODUCT(('Old data - casualties'!$A$2:$A$42961=$A35)*('Old data - casualties'!$H$2:$H$42961=F$8)*('Old data - casualties'!$P$2:$P$42961)),".."),"..")</f>
        <v>..</v>
      </c>
    </row>
    <row r="36" spans="1:15" x14ac:dyDescent="0.3">
      <c r="A36" t="s">
        <v>36</v>
      </c>
      <c r="B36" s="8" t="str">
        <f>IF($A$5="Total non-fatal casualties",IF($A$4="England",C36+D36+E36+F36,IF(OR($A$4="Non-Metropolitan",$A$4="Metropolitan"),SUMPRODUCT(('Old data - casualties'!$A$2:$A$42961=$A36)*('Old data - casualties'!$F$2:$F$42961=$A$4)*('Old data - casualties'!$P$2:$P$42961)),IF(OR($A$4="PREDOMINANTLY URBAN",$A$4="SIGNIFICANTLY RURAL",$A$4="PREDOMINANTLY RURAL"),SUMPRODUCT(('Old data - casualties'!$A$2:$A$42961=$A36)*('Old data - casualties'!$G$2:$G$42961=$A$4)*('Old data - casualties'!$P$2:$P$42961)),SUMPRODUCT(('Old data - casualties'!$A$2:$A$42961=$A36)*('Old data - casualties'!$D$2:$D$42961=$A$4)*('Old data - casualties'!$P$2:$P$42961))))),IF($A$5="Total casualties requiring hospital treatment",IF($A$4="England",SUMPRODUCT(('Old data - casualties'!$A$2:$A$42961=$A36)*('Old data - casualties'!$D$2:$D$42961=$A$4)*('Old data - casualties'!$P$2:$P$42961)),".."),".."))</f>
        <v>..</v>
      </c>
      <c r="C36" s="7" t="str">
        <f>IF($A$5="Total non-fatal casualties",IF($A$4="England",SUMPRODUCT(('Old data - casualties'!$A$2:$A$42961=$A36)*('Old data - casualties'!$H$2:$H$42961=C$8)*('Old data - casualties'!$P$2:$P$42961)),".."),"..")</f>
        <v>..</v>
      </c>
      <c r="D36" s="7" t="str">
        <f>IF($A$5="Total non-fatal casualties",IF($A$4="England",SUMPRODUCT(('Old data - casualties'!$A$2:$A$42961=$A36)*('Old data - casualties'!$H$2:$H$42961=D$8)*('Old data - casualties'!$P$2:$P$42961)),".."),"..")</f>
        <v>..</v>
      </c>
      <c r="E36" s="7" t="str">
        <f>IF($A$5="Total non-fatal casualties",IF($A$4="England",SUMPRODUCT(('Old data - casualties'!$A$2:$A$42961=$A36)*('Old data - casualties'!$H$2:$H$42961=E$8)*('Old data - casualties'!$P$2:$P$42961)),".."),"..")</f>
        <v>..</v>
      </c>
      <c r="F36" s="7" t="str">
        <f>IF($A$5="Total non-fatal casualties",IF($A$4="England",SUMPRODUCT(('Old data - casualties'!$A$2:$A$42961=$A36)*('Old data - casualties'!$H$2:$H$42961=F$8)*('Old data - casualties'!$P$2:$P$42961)),".."),"..")</f>
        <v>..</v>
      </c>
    </row>
    <row r="37" spans="1:15" x14ac:dyDescent="0.3">
      <c r="A37" t="s">
        <v>37</v>
      </c>
      <c r="B37" s="5">
        <f>IF($A$4="England",SUMPRODUCT(('Old data - casualties'!$A$2:$A$42961=$A37)*('Old data - casualties'!$P$2:$P$42961)),IF(OR($A$4="Non-metropolitan",$A$4="Metropolitan"),SUMPRODUCT(('Old data - casualties'!$A$2:$A$42961=$A37)*('Old data - casualties'!$F$2:$F$42961=$A$4)*('Old data - casualties'!$P$2:$P$42961)),IF(OR($A$4="PREDOMINANTLY URBAN",$A$4="SIGNIFICANTLY RURAL",$A$4="PREDOMINANTLY RURAL"),SUMPRODUCT(('Old data - casualties'!$A$2:$A$42961=$A37)*('Old data - casualties'!$G$2:$G$42961=$A$4)*('Old data - casualties'!$P$2:$P$42961)),SUMPRODUCT(('Old data - casualties'!$A$2:$A$42961=$A37)*('Old data - casualties'!$D$2:$D$42961=$A$4)*('Old data - casualties'!$P$2:$P$42961)))))</f>
        <v>1582</v>
      </c>
      <c r="C37" s="1">
        <f>IF($A$4="England",SUMPRODUCT(('Old data - casualties'!$A$2:$A$42961=$A37)*('Old data - casualties'!$H$2:$H$42961=C$8)*('Old data - casualties'!$P$2:$P$42961)),IF(OR($A$4="Non-metropolitan",$A$4="Metropolitan"),SUMPRODUCT(('Old data - casualties'!$A$2:$A$42961=$A37)*('Old data - casualties'!$F$2:$F$42961=$A$4)*('Old data - casualties'!$H$2:$H$42961=C$8)*('Old data - casualties'!$P$2:$P$42961)),IF(OR($A$4="PREDOMINANTLY URBAN",$A$4="SIGNIFICANTLY RURAL",$A$4="PREDOMINANTLY RURAL"),SUMPRODUCT(('Old data - casualties'!$A$2:$A$42961=$A37)*('Old data - casualties'!$G$2:$G$42961=$A$4)*('Old data - casualties'!$H$2:$H$42961=C$8)*('Old data - casualties'!$P$2:$P$42961)),SUMPRODUCT(('Old data - casualties'!$A$2:$A$42961=$A37)*('Old data - casualties'!$D$2:$D$42961=$A$4)*('Old data - casualties'!$H$2:$H$42961=C$8)*('Old data - casualties'!$P$2:$P$42961)))))</f>
        <v>1231</v>
      </c>
      <c r="D37" s="1">
        <f>IF($A$4="England",SUMPRODUCT(('Old data - casualties'!$A$2:$A$42961=$A37)*('Old data - casualties'!$H$2:$H$42961=D$8)*('Old data - casualties'!$P$2:$P$42961)),IF(OR($A$4="Non-metropolitan",$A$4="Metropolitan"),SUMPRODUCT(('Old data - casualties'!$A$2:$A$42961=$A37)*('Old data - casualties'!$F$2:$F$42961=$A$4)*('Old data - casualties'!$H$2:$H$42961=D$8)*('Old data - casualties'!$P$2:$P$42961)),IF(OR($A$4="PREDOMINANTLY URBAN",$A$4="SIGNIFICANTLY RURAL",$A$4="PREDOMINANTLY RURAL"),SUMPRODUCT(('Old data - casualties'!$A$2:$A$42961=$A37)*('Old data - casualties'!$G$2:$G$42961=$A$4)*('Old data - casualties'!$H$2:$H$42961=D$8)*('Old data - casualties'!$P$2:$P$42961)),SUMPRODUCT(('Old data - casualties'!$A$2:$A$42961=$A37)*('Old data - casualties'!$D$2:$D$42961=$A$4)*('Old data - casualties'!$H$2:$H$42961=D$8)*('Old data - casualties'!$P$2:$P$42961)))))</f>
        <v>185</v>
      </c>
      <c r="E37" s="1">
        <f>IF($A$4="England",SUMPRODUCT(('Old data - casualties'!$A$2:$A$42961=$A37)*('Old data - casualties'!$H$2:$H$42961=E$8)*('Old data - casualties'!$P$2:$P$42961)),IF(OR($A$4="Non-metropolitan",$A$4="Metropolitan"),SUMPRODUCT(('Old data - casualties'!$A$2:$A$42961=$A37)*('Old data - casualties'!$F$2:$F$42961=$A$4)*('Old data - casualties'!$H$2:$H$42961=E$8)*('Old data - casualties'!$P$2:$P$42961)),IF(OR($A$4="PREDOMINANTLY URBAN",$A$4="SIGNIFICANTLY RURAL",$A$4="PREDOMINANTLY RURAL"),SUMPRODUCT(('Old data - casualties'!$A$2:$A$42961=$A37)*('Old data - casualties'!$G$2:$G$42961=$A$4)*('Old data - casualties'!$H$2:$H$42961=E$8)*('Old data - casualties'!$P$2:$P$42961)),SUMPRODUCT(('Old data - casualties'!$A$2:$A$42961=$A37)*('Old data - casualties'!$D$2:$D$42961=$A$4)*('Old data - casualties'!$H$2:$H$42961=E$8)*('Old data - casualties'!$P$2:$P$42961)))))</f>
        <v>87</v>
      </c>
      <c r="F37" s="1">
        <f>IF($A$4="England",SUMPRODUCT(('Old data - casualties'!$A$2:$A$42961=$A37)*('Old data - casualties'!$H$2:$H$42961=F$8)*('Old data - casualties'!$P$2:$P$42961)),IF(OR($A$4="Non-metropolitan",$A$4="Metropolitan"),SUMPRODUCT(('Old data - casualties'!$A$2:$A$42961=$A37)*('Old data - casualties'!$F$2:$F$42961=$A$4)*('Old data - casualties'!$H$2:$H$42961=F$8)*('Old data - casualties'!$P$2:$P$42961)),IF(OR($A$4="PREDOMINANTLY URBAN",$A$4="SIGNIFICANTLY RURAL",$A$4="PREDOMINANTLY RURAL"),SUMPRODUCT(('Old data - casualties'!$A$2:$A$42961=$A37)*('Old data - casualties'!$G$2:$G$42961=$A$4)*('Old data - casualties'!$H$2:$H$42961=F$8)*('Old data - casualties'!$P$2:$P$42961)),SUMPRODUCT(('Old data - casualties'!$A$2:$A$42961=$A37)*('Old data - casualties'!$D$2:$D$42961=$A$4)*('Old data - casualties'!$H$2:$H$42961=F$8)*('Old data - casualties'!$P$2:$P$42961)))))</f>
        <v>44</v>
      </c>
    </row>
    <row r="38" spans="1:15" x14ac:dyDescent="0.3">
      <c r="A38" t="s">
        <v>38</v>
      </c>
      <c r="B38" s="5">
        <f>IF($A$4="England",SUMPRODUCT(('Data - casualties'!$A$2:$A$42961=$A38)*('Data - casualties'!$P$2:$P$42961)),IF(OR($A$4="Non-metropolitan",$A$4="Metropolitan"),SUMPRODUCT(('Data - casualties'!$A$2:$A$42961=$A38)*('Data - casualties'!$F$2:$F$42961=$A$4)*('Data - casualties'!$P$2:$P$42961)),IF(OR($A$4="PREDOMINANTLY URBAN",$A$4="SIGNIFICANTLY RURAL",$A$4="PREDOMINANTLY RURAL"),SUMPRODUCT(('Data - casualties'!$A$2:$A$42961=$A38)*('Data - casualties'!$G$2:$G$42961=$A$4)*('Data - casualties'!$P$2:$P$42961)),SUMPRODUCT(('Data - casualties'!$A$2:$A$42961=$A38)*('Data - casualties'!$D$2:$D$42961=$A$4)*('Data - casualties'!$P$2:$P$42961)))))</f>
        <v>1907</v>
      </c>
      <c r="C38" s="1">
        <f>IF($A$4="England",SUMPRODUCT(('Data - casualties'!$A$2:$A$42961=$A38)*('Data - casualties'!$H$2:$H$42961=C$8)*('Data - casualties'!$P$2:$P$42961)),IF(OR($A$4="Non-metropolitan",$A$4="Metropolitan"),SUMPRODUCT(('Data - casualties'!$A$2:$A$42961=$A38)*('Data - casualties'!$F$2:$F$42961=$A$4)*('Data - casualties'!$H$2:$H$42961=C$8)*('Data - casualties'!$P$2:$P$42961)),IF(OR($A$4="PREDOMINANTLY URBAN",$A$4="SIGNIFICANTLY RURAL",$A$4="PREDOMINANTLY RURAL"),SUMPRODUCT(('Data - casualties'!$A$2:$A$42961=$A38)*('Data - casualties'!$G$2:$G$42961=$A$4)*('Data - casualties'!$H$2:$H$42961=C$8)*('Data - casualties'!$P$2:$P$42961)),SUMPRODUCT(('Data - casualties'!$A$2:$A$42961=$A38)*('Data - casualties'!$D$2:$D$42961=$A$4)*('Data - casualties'!$H$2:$H$42961=C$8)*('Data - casualties'!$P$2:$P$42961)))))</f>
        <v>1609</v>
      </c>
      <c r="D38" s="1">
        <f>IF($A$4="England",SUMPRODUCT(('Data - casualties'!$A$2:$A$42961=$A38)*('Data - casualties'!$H$2:$H$42961=D$8)*('Data - casualties'!$P$2:$P$42961)),IF(OR($A$4="Non-metropolitan",$A$4="Metropolitan"),SUMPRODUCT(('Data - casualties'!$A$2:$A$42961=$A38)*('Data - casualties'!$F$2:$F$42961=$A$4)*('Data - casualties'!$H$2:$H$42961=D$8)*('Data - casualties'!$P$2:$P$42961)),IF(OR($A$4="PREDOMINANTLY URBAN",$A$4="SIGNIFICANTLY RURAL",$A$4="PREDOMINANTLY RURAL"),SUMPRODUCT(('Data - casualties'!$A$2:$A$42961=$A38)*('Data - casualties'!$G$2:$G$42961=$A$4)*('Data - casualties'!$H$2:$H$42961=D$8)*('Data - casualties'!$P$2:$P$42961)),SUMPRODUCT(('Data - casualties'!$A$2:$A$42961=$A38)*('Data - casualties'!$D$2:$D$42961=$A$4)*('Data - casualties'!$H$2:$H$42961=D$8)*('Data - casualties'!$P$2:$P$42961)))))</f>
        <v>186</v>
      </c>
      <c r="E38" s="1">
        <f>IF($A$4="England",SUMPRODUCT(('Data - casualties'!$A$2:$A$42961=$A38)*('Data - casualties'!$H$2:$H$42961=E$8)*('Data - casualties'!$P$2:$P$42961)),IF(OR($A$4="Non-metropolitan",$A$4="Metropolitan"),SUMPRODUCT(('Data - casualties'!$A$2:$A$42961=$A38)*('Data - casualties'!$F$2:$F$42961=$A$4)*('Data - casualties'!$H$2:$H$42961=E$8)*('Data - casualties'!$P$2:$P$42961)),IF(OR($A$4="PREDOMINANTLY URBAN",$A$4="SIGNIFICANTLY RURAL",$A$4="PREDOMINANTLY RURAL"),SUMPRODUCT(('Data - casualties'!$A$2:$A$42961=$A38)*('Data - casualties'!$G$2:$G$42961=$A$4)*('Data - casualties'!$H$2:$H$42961=E$8)*('Data - casualties'!$P$2:$P$42961)),SUMPRODUCT(('Data - casualties'!$A$2:$A$42961=$A38)*('Data - casualties'!$D$2:$D$42961=$A$4)*('Data - casualties'!$H$2:$H$42961=E$8)*('Data - casualties'!$P$2:$P$42961)))))</f>
        <v>64</v>
      </c>
      <c r="F38" s="1">
        <f>IF($A$4="England",SUMPRODUCT(('Data - casualties'!$A$2:$A$42961=$A38)*('Data - casualties'!$H$2:$H$42961=F$8)*('Data - casualties'!$P$2:$P$42961)),IF(OR($A$4="Non-metropolitan",$A$4="Metropolitan"),SUMPRODUCT(('Data - casualties'!$A$2:$A$42961=$A38)*('Data - casualties'!$F$2:$F$42961=$A$4)*('Data - casualties'!$H$2:$H$42961=F$8)*('Data - casualties'!$P$2:$P$42961)),IF(OR($A$4="PREDOMINANTLY URBAN",$A$4="SIGNIFICANTLY RURAL",$A$4="PREDOMINANTLY RURAL"),SUMPRODUCT(('Data - casualties'!$A$2:$A$42961=$A38)*('Data - casualties'!$G$2:$G$42961=$A$4)*('Data - casualties'!$H$2:$H$42961=F$8)*('Data - casualties'!$P$2:$P$42961)),SUMPRODUCT(('Data - casualties'!$A$2:$A$42961=$A38)*('Data - casualties'!$D$2:$D$42961=$A$4)*('Data - casualties'!$H$2:$H$42961=F$8)*('Data - casualties'!$P$2:$P$42961)))))</f>
        <v>48</v>
      </c>
      <c r="L38" s="1"/>
      <c r="M38" s="1"/>
      <c r="N38" s="1"/>
      <c r="O38" s="1"/>
    </row>
    <row r="39" spans="1:15" x14ac:dyDescent="0.3">
      <c r="A39" t="s">
        <v>39</v>
      </c>
      <c r="B39" s="5">
        <f>IF($A$4="England",SUMPRODUCT(('Data - casualties'!$A$2:$A$42961=$A39)*('Data - casualties'!$P$2:$P$42961)),IF(OR($A$4="Non-metropolitan",$A$4="Metropolitan"),SUMPRODUCT(('Data - casualties'!$A$2:$A$42961=$A39)*('Data - casualties'!$F$2:$F$42961=$A$4)*('Data - casualties'!$P$2:$P$42961)),IF(OR($A$4="PREDOMINANTLY URBAN",$A$4="SIGNIFICANTLY RURAL",$A$4="PREDOMINANTLY RURAL"),SUMPRODUCT(('Data - casualties'!$A$2:$A$42961=$A39)*('Data - casualties'!$G$2:$G$42961=$A$4)*('Data - casualties'!$P$2:$P$42961)),SUMPRODUCT(('Data - casualties'!$A$2:$A$42961=$A39)*('Data - casualties'!$D$2:$D$42961=$A$4)*('Data - casualties'!$P$2:$P$42961)))))</f>
        <v>1998</v>
      </c>
      <c r="C39" s="1">
        <f>IF($A$4="England",SUMPRODUCT(('Data - casualties'!$A$2:$A$42961=$A39)*('Data - casualties'!$H$2:$H$42961=C$8)*('Data - casualties'!$P$2:$P$42961)),IF(OR($A$4="Non-metropolitan",$A$4="Metropolitan"),SUMPRODUCT(('Data - casualties'!$A$2:$A$42961=$A39)*('Data - casualties'!$F$2:$F$42961=$A$4)*('Data - casualties'!$H$2:$H$42961=C$8)*('Data - casualties'!$P$2:$P$42961)),IF(OR($A$4="PREDOMINANTLY URBAN",$A$4="SIGNIFICANTLY RURAL",$A$4="PREDOMINANTLY RURAL"),SUMPRODUCT(('Data - casualties'!$A$2:$A$42961=$A39)*('Data - casualties'!$G$2:$G$42961=$A$4)*('Data - casualties'!$H$2:$H$42961=C$8)*('Data - casualties'!$P$2:$P$42961)),SUMPRODUCT(('Data - casualties'!$A$2:$A$42961=$A39)*('Data - casualties'!$D$2:$D$42961=$A$4)*('Data - casualties'!$H$2:$H$42961=C$8)*('Data - casualties'!$P$2:$P$42961)))))</f>
        <v>1619</v>
      </c>
      <c r="D39" s="1">
        <f>IF($A$4="England",SUMPRODUCT(('Data - casualties'!$A$2:$A$42961=$A39)*('Data - casualties'!$H$2:$H$42961=D$8)*('Data - casualties'!$P$2:$P$42961)),IF(OR($A$4="Non-metropolitan",$A$4="Metropolitan"),SUMPRODUCT(('Data - casualties'!$A$2:$A$42961=$A39)*('Data - casualties'!$F$2:$F$42961=$A$4)*('Data - casualties'!$H$2:$H$42961=D$8)*('Data - casualties'!$P$2:$P$42961)),IF(OR($A$4="PREDOMINANTLY URBAN",$A$4="SIGNIFICANTLY RURAL",$A$4="PREDOMINANTLY RURAL"),SUMPRODUCT(('Data - casualties'!$A$2:$A$42961=$A39)*('Data - casualties'!$G$2:$G$42961=$A$4)*('Data - casualties'!$H$2:$H$42961=D$8)*('Data - casualties'!$P$2:$P$42961)),SUMPRODUCT(('Data - casualties'!$A$2:$A$42961=$A39)*('Data - casualties'!$D$2:$D$42961=$A$4)*('Data - casualties'!$H$2:$H$42961=D$8)*('Data - casualties'!$P$2:$P$42961)))))</f>
        <v>237</v>
      </c>
      <c r="E39" s="1">
        <f>IF($A$4="England",SUMPRODUCT(('Data - casualties'!$A$2:$A$42961=$A39)*('Data - casualties'!$H$2:$H$42961=E$8)*('Data - casualties'!$P$2:$P$42961)),IF(OR($A$4="Non-metropolitan",$A$4="Metropolitan"),SUMPRODUCT(('Data - casualties'!$A$2:$A$42961=$A39)*('Data - casualties'!$F$2:$F$42961=$A$4)*('Data - casualties'!$H$2:$H$42961=E$8)*('Data - casualties'!$P$2:$P$42961)),IF(OR($A$4="PREDOMINANTLY URBAN",$A$4="SIGNIFICANTLY RURAL",$A$4="PREDOMINANTLY RURAL"),SUMPRODUCT(('Data - casualties'!$A$2:$A$42961=$A39)*('Data - casualties'!$G$2:$G$42961=$A$4)*('Data - casualties'!$H$2:$H$42961=E$8)*('Data - casualties'!$P$2:$P$42961)),SUMPRODUCT(('Data - casualties'!$A$2:$A$42961=$A39)*('Data - casualties'!$D$2:$D$42961=$A$4)*('Data - casualties'!$H$2:$H$42961=E$8)*('Data - casualties'!$P$2:$P$42961)))))</f>
        <v>82</v>
      </c>
      <c r="F39" s="1">
        <f>IF($A$4="England",SUMPRODUCT(('Data - casualties'!$A$2:$A$42961=$A39)*('Data - casualties'!$H$2:$H$42961=F$8)*('Data - casualties'!$P$2:$P$42961)),IF(OR($A$4="Non-metropolitan",$A$4="Metropolitan"),SUMPRODUCT(('Data - casualties'!$A$2:$A$42961=$A39)*('Data - casualties'!$F$2:$F$42961=$A$4)*('Data - casualties'!$H$2:$H$42961=F$8)*('Data - casualties'!$P$2:$P$42961)),IF(OR($A$4="PREDOMINANTLY URBAN",$A$4="SIGNIFICANTLY RURAL",$A$4="PREDOMINANTLY RURAL"),SUMPRODUCT(('Data - casualties'!$A$2:$A$42961=$A39)*('Data - casualties'!$G$2:$G$42961=$A$4)*('Data - casualties'!$H$2:$H$42961=F$8)*('Data - casualties'!$P$2:$P$42961)),SUMPRODUCT(('Data - casualties'!$A$2:$A$42961=$A39)*('Data - casualties'!$D$2:$D$42961=$A$4)*('Data - casualties'!$H$2:$H$42961=F$8)*('Data - casualties'!$P$2:$P$42961)))))</f>
        <v>60</v>
      </c>
    </row>
    <row r="40" spans="1:15" x14ac:dyDescent="0.3">
      <c r="A40" t="s">
        <v>40</v>
      </c>
      <c r="B40" s="5">
        <f>IF($A$4="England",SUMPRODUCT(('Data - casualties'!$A$2:$A$42961=$A40)*('Data - casualties'!$P$2:$P$42961)),IF(OR($A$4="Non-metropolitan",$A$4="Metropolitan"),SUMPRODUCT(('Data - casualties'!$A$2:$A$42961=$A40)*('Data - casualties'!$F$2:$F$42961=$A$4)*('Data - casualties'!$P$2:$P$42961)),IF(OR($A$4="PREDOMINANTLY URBAN",$A$4="SIGNIFICANTLY RURAL",$A$4="PREDOMINANTLY RURAL"),SUMPRODUCT(('Data - casualties'!$A$2:$A$42961=$A40)*('Data - casualties'!$G$2:$G$42961=$A$4)*('Data - casualties'!$P$2:$P$42961)),SUMPRODUCT(('Data - casualties'!$A$2:$A$42961=$A40)*('Data - casualties'!$D$2:$D$42961=$A$4)*('Data - casualties'!$P$2:$P$42961)))))</f>
        <v>1854</v>
      </c>
      <c r="C40" s="1">
        <f>IF($A$4="England",SUMPRODUCT(('Data - casualties'!$A$2:$A$42961=$A40)*('Data - casualties'!$H$2:$H$42961=C$8)*('Data - casualties'!$P$2:$P$42961)),IF(OR($A$4="Non-metropolitan",$A$4="Metropolitan"),SUMPRODUCT(('Data - casualties'!$A$2:$A$42961=$A40)*('Data - casualties'!$F$2:$F$42961=$A$4)*('Data - casualties'!$H$2:$H$42961=C$8)*('Data - casualties'!$P$2:$P$42961)),IF(OR($A$4="PREDOMINANTLY URBAN",$A$4="SIGNIFICANTLY RURAL",$A$4="PREDOMINANTLY RURAL"),SUMPRODUCT(('Data - casualties'!$A$2:$A$42961=$A40)*('Data - casualties'!$G$2:$G$42961=$A$4)*('Data - casualties'!$H$2:$H$42961=C$8)*('Data - casualties'!$P$2:$P$42961)),SUMPRODUCT(('Data - casualties'!$A$2:$A$42961=$A40)*('Data - casualties'!$D$2:$D$42961=$A$4)*('Data - casualties'!$H$2:$H$42961=C$8)*('Data - casualties'!$P$2:$P$42961)))))</f>
        <v>1529</v>
      </c>
      <c r="D40" s="1">
        <f>IF($A$4="England",SUMPRODUCT(('Data - casualties'!$A$2:$A$42961=$A40)*('Data - casualties'!$H$2:$H$42961=D$8)*('Data - casualties'!$P$2:$P$42961)),IF(OR($A$4="Non-metropolitan",$A$4="Metropolitan"),SUMPRODUCT(('Data - casualties'!$A$2:$A$42961=$A40)*('Data - casualties'!$F$2:$F$42961=$A$4)*('Data - casualties'!$H$2:$H$42961=D$8)*('Data - casualties'!$P$2:$P$42961)),IF(OR($A$4="PREDOMINANTLY URBAN",$A$4="SIGNIFICANTLY RURAL",$A$4="PREDOMINANTLY RURAL"),SUMPRODUCT(('Data - casualties'!$A$2:$A$42961=$A40)*('Data - casualties'!$G$2:$G$42961=$A$4)*('Data - casualties'!$H$2:$H$42961=D$8)*('Data - casualties'!$P$2:$P$42961)),SUMPRODUCT(('Data - casualties'!$A$2:$A$42961=$A40)*('Data - casualties'!$D$2:$D$42961=$A$4)*('Data - casualties'!$H$2:$H$42961=D$8)*('Data - casualties'!$P$2:$P$42961)))))</f>
        <v>191</v>
      </c>
      <c r="E40" s="1">
        <f>IF($A$4="England",SUMPRODUCT(('Data - casualties'!$A$2:$A$42961=$A40)*('Data - casualties'!$H$2:$H$42961=E$8)*('Data - casualties'!$P$2:$P$42961)),IF(OR($A$4="Non-metropolitan",$A$4="Metropolitan"),SUMPRODUCT(('Data - casualties'!$A$2:$A$42961=$A40)*('Data - casualties'!$F$2:$F$42961=$A$4)*('Data - casualties'!$H$2:$H$42961=E$8)*('Data - casualties'!$P$2:$P$42961)),IF(OR($A$4="PREDOMINANTLY URBAN",$A$4="SIGNIFICANTLY RURAL",$A$4="PREDOMINANTLY RURAL"),SUMPRODUCT(('Data - casualties'!$A$2:$A$42961=$A40)*('Data - casualties'!$G$2:$G$42961=$A$4)*('Data - casualties'!$H$2:$H$42961=E$8)*('Data - casualties'!$P$2:$P$42961)),SUMPRODUCT(('Data - casualties'!$A$2:$A$42961=$A40)*('Data - casualties'!$D$2:$D$42961=$A$4)*('Data - casualties'!$H$2:$H$42961=E$8)*('Data - casualties'!$P$2:$P$42961)))))</f>
        <v>86</v>
      </c>
      <c r="F40" s="1">
        <f>IF($A$4="England",SUMPRODUCT(('Data - casualties'!$A$2:$A$42961=$A40)*('Data - casualties'!$H$2:$H$42961=F$8)*('Data - casualties'!$P$2:$P$42961)),IF(OR($A$4="Non-metropolitan",$A$4="Metropolitan"),SUMPRODUCT(('Data - casualties'!$A$2:$A$42961=$A40)*('Data - casualties'!$F$2:$F$42961=$A$4)*('Data - casualties'!$H$2:$H$42961=F$8)*('Data - casualties'!$P$2:$P$42961)),IF(OR($A$4="PREDOMINANTLY URBAN",$A$4="SIGNIFICANTLY RURAL",$A$4="PREDOMINANTLY RURAL"),SUMPRODUCT(('Data - casualties'!$A$2:$A$42961=$A40)*('Data - casualties'!$G$2:$G$42961=$A$4)*('Data - casualties'!$H$2:$H$42961=F$8)*('Data - casualties'!$P$2:$P$42961)),SUMPRODUCT(('Data - casualties'!$A$2:$A$42961=$A40)*('Data - casualties'!$D$2:$D$42961=$A$4)*('Data - casualties'!$H$2:$H$42961=F$8)*('Data - casualties'!$P$2:$P$42961)))))</f>
        <v>48</v>
      </c>
    </row>
    <row r="41" spans="1:15" x14ac:dyDescent="0.3">
      <c r="A41" t="s">
        <v>41</v>
      </c>
      <c r="B41" s="5">
        <f>IF($A$4="England",SUMPRODUCT(('Data - casualties'!$A$2:$A$42961=$A41)*('Data - casualties'!$P$2:$P$42961)),IF(OR($A$4="Non-metropolitan",$A$4="Metropolitan"),SUMPRODUCT(('Data - casualties'!$A$2:$A$42961=$A41)*('Data - casualties'!$F$2:$F$42961=$A$4)*('Data - casualties'!$P$2:$P$42961)),IF(OR($A$4="PREDOMINANTLY URBAN",$A$4="SIGNIFICANTLY RURAL",$A$4="PREDOMINANTLY RURAL"),SUMPRODUCT(('Data - casualties'!$A$2:$A$42961=$A41)*('Data - casualties'!$G$2:$G$42961=$A$4)*('Data - casualties'!$P$2:$P$42961)),SUMPRODUCT(('Data - casualties'!$A$2:$A$42961=$A41)*('Data - casualties'!$D$2:$D$42961=$A$4)*('Data - casualties'!$P$2:$P$42961)))))</f>
        <v>1772</v>
      </c>
      <c r="C41" s="1">
        <f>IF($A$4="England",SUMPRODUCT(('Data - casualties'!$A$2:$A$42961=$A41)*('Data - casualties'!$H$2:$H$42961=C$8)*('Data - casualties'!$P$2:$P$42961)),IF(OR($A$4="Non-metropolitan",$A$4="Metropolitan"),SUMPRODUCT(('Data - casualties'!$A$2:$A$42961=$A41)*('Data - casualties'!$F$2:$F$42961=$A$4)*('Data - casualties'!$H$2:$H$42961=C$8)*('Data - casualties'!$P$2:$P$42961)),IF(OR($A$4="PREDOMINANTLY URBAN",$A$4="SIGNIFICANTLY RURAL",$A$4="PREDOMINANTLY RURAL"),SUMPRODUCT(('Data - casualties'!$A$2:$A$42961=$A41)*('Data - casualties'!$G$2:$G$42961=$A$4)*('Data - casualties'!$H$2:$H$42961=C$8)*('Data - casualties'!$P$2:$P$42961)),SUMPRODUCT(('Data - casualties'!$A$2:$A$42961=$A41)*('Data - casualties'!$D$2:$D$42961=$A$4)*('Data - casualties'!$H$2:$H$42961=C$8)*('Data - casualties'!$P$2:$P$42961)))))</f>
        <v>1431</v>
      </c>
      <c r="D41" s="1">
        <f>IF($A$4="England",SUMPRODUCT(('Data - casualties'!$A$2:$A$42961=$A41)*('Data - casualties'!$H$2:$H$42961=D$8)*('Data - casualties'!$P$2:$P$42961)),IF(OR($A$4="Non-metropolitan",$A$4="Metropolitan"),SUMPRODUCT(('Data - casualties'!$A$2:$A$42961=$A41)*('Data - casualties'!$F$2:$F$42961=$A$4)*('Data - casualties'!$H$2:$H$42961=D$8)*('Data - casualties'!$P$2:$P$42961)),IF(OR($A$4="PREDOMINANTLY URBAN",$A$4="SIGNIFICANTLY RURAL",$A$4="PREDOMINANTLY RURAL"),SUMPRODUCT(('Data - casualties'!$A$2:$A$42961=$A41)*('Data - casualties'!$G$2:$G$42961=$A$4)*('Data - casualties'!$H$2:$H$42961=D$8)*('Data - casualties'!$P$2:$P$42961)),SUMPRODUCT(('Data - casualties'!$A$2:$A$42961=$A41)*('Data - casualties'!$D$2:$D$42961=$A$4)*('Data - casualties'!$H$2:$H$42961=D$8)*('Data - casualties'!$P$2:$P$42961)))))</f>
        <v>218</v>
      </c>
      <c r="E41" s="1">
        <f>IF($A$4="England",SUMPRODUCT(('Data - casualties'!$A$2:$A$42961=$A41)*('Data - casualties'!$H$2:$H$42961=E$8)*('Data - casualties'!$P$2:$P$42961)),IF(OR($A$4="Non-metropolitan",$A$4="Metropolitan"),SUMPRODUCT(('Data - casualties'!$A$2:$A$42961=$A41)*('Data - casualties'!$F$2:$F$42961=$A$4)*('Data - casualties'!$H$2:$H$42961=E$8)*('Data - casualties'!$P$2:$P$42961)),IF(OR($A$4="PREDOMINANTLY URBAN",$A$4="SIGNIFICANTLY RURAL",$A$4="PREDOMINANTLY RURAL"),SUMPRODUCT(('Data - casualties'!$A$2:$A$42961=$A41)*('Data - casualties'!$G$2:$G$42961=$A$4)*('Data - casualties'!$H$2:$H$42961=E$8)*('Data - casualties'!$P$2:$P$42961)),SUMPRODUCT(('Data - casualties'!$A$2:$A$42961=$A41)*('Data - casualties'!$D$2:$D$42961=$A$4)*('Data - casualties'!$H$2:$H$42961=E$8)*('Data - casualties'!$P$2:$P$42961)))))</f>
        <v>73</v>
      </c>
      <c r="F41" s="1">
        <f>IF($A$4="England",SUMPRODUCT(('Data - casualties'!$A$2:$A$42961=$A41)*('Data - casualties'!$H$2:$H$42961=F$8)*('Data - casualties'!$P$2:$P$42961)),IF(OR($A$4="Non-metropolitan",$A$4="Metropolitan"),SUMPRODUCT(('Data - casualties'!$A$2:$A$42961=$A41)*('Data - casualties'!$F$2:$F$42961=$A$4)*('Data - casualties'!$H$2:$H$42961=F$8)*('Data - casualties'!$P$2:$P$42961)),IF(OR($A$4="PREDOMINANTLY URBAN",$A$4="SIGNIFICANTLY RURAL",$A$4="PREDOMINANTLY RURAL"),SUMPRODUCT(('Data - casualties'!$A$2:$A$42961=$A41)*('Data - casualties'!$G$2:$G$42961=$A$4)*('Data - casualties'!$H$2:$H$42961=F$8)*('Data - casualties'!$P$2:$P$42961)),SUMPRODUCT(('Data - casualties'!$A$2:$A$42961=$A41)*('Data - casualties'!$D$2:$D$42961=$A$4)*('Data - casualties'!$H$2:$H$42961=F$8)*('Data - casualties'!$P$2:$P$42961)))))</f>
        <v>50</v>
      </c>
    </row>
    <row r="42" spans="1:15" x14ac:dyDescent="0.3">
      <c r="A42" t="s">
        <v>42</v>
      </c>
      <c r="B42" s="5">
        <f>IF($A$4="England",SUMPRODUCT(('Data - casualties'!$A$2:$A$42961=$A42)*('Data - casualties'!$P$2:$P$42961)),IF(OR($A$4="Non-metropolitan",$A$4="Metropolitan"),SUMPRODUCT(('Data - casualties'!$A$2:$A$42961=$A42)*('Data - casualties'!$F$2:$F$42961=$A$4)*('Data - casualties'!$P$2:$P$42961)),IF(OR($A$4="PREDOMINANTLY URBAN",$A$4="SIGNIFICANTLY RURAL",$A$4="PREDOMINANTLY RURAL"),SUMPRODUCT(('Data - casualties'!$A$2:$A$42961=$A42)*('Data - casualties'!$G$2:$G$42961=$A$4)*('Data - casualties'!$P$2:$P$42961)),SUMPRODUCT(('Data - casualties'!$A$2:$A$42961=$A42)*('Data - casualties'!$D$2:$D$42961=$A$4)*('Data - casualties'!$P$2:$P$42961)))))</f>
        <v>1756</v>
      </c>
      <c r="C42" s="1">
        <f>IF($A$4="England",SUMPRODUCT(('Data - casualties'!$A$2:$A$42961=$A42)*('Data - casualties'!$H$2:$H$42961=C$8)*('Data - casualties'!$P$2:$P$42961)),IF(OR($A$4="Non-metropolitan",$A$4="Metropolitan"),SUMPRODUCT(('Data - casualties'!$A$2:$A$42961=$A42)*('Data - casualties'!$F$2:$F$42961=$A$4)*('Data - casualties'!$H$2:$H$42961=C$8)*('Data - casualties'!$P$2:$P$42961)),IF(OR($A$4="PREDOMINANTLY URBAN",$A$4="SIGNIFICANTLY RURAL",$A$4="PREDOMINANTLY RURAL"),SUMPRODUCT(('Data - casualties'!$A$2:$A$42961=$A42)*('Data - casualties'!$G$2:$G$42961=$A$4)*('Data - casualties'!$H$2:$H$42961=C$8)*('Data - casualties'!$P$2:$P$42961)),SUMPRODUCT(('Data - casualties'!$A$2:$A$42961=$A42)*('Data - casualties'!$D$2:$D$42961=$A$4)*('Data - casualties'!$H$2:$H$42961=C$8)*('Data - casualties'!$P$2:$P$42961)))))</f>
        <v>1385</v>
      </c>
      <c r="D42" s="1">
        <f>IF($A$4="England",SUMPRODUCT(('Data - casualties'!$A$2:$A$42961=$A42)*('Data - casualties'!$H$2:$H$42961=D$8)*('Data - casualties'!$P$2:$P$42961)),IF(OR($A$4="Non-metropolitan",$A$4="Metropolitan"),SUMPRODUCT(('Data - casualties'!$A$2:$A$42961=$A42)*('Data - casualties'!$F$2:$F$42961=$A$4)*('Data - casualties'!$H$2:$H$42961=D$8)*('Data - casualties'!$P$2:$P$42961)),IF(OR($A$4="PREDOMINANTLY URBAN",$A$4="SIGNIFICANTLY RURAL",$A$4="PREDOMINANTLY RURAL"),SUMPRODUCT(('Data - casualties'!$A$2:$A$42961=$A42)*('Data - casualties'!$G$2:$G$42961=$A$4)*('Data - casualties'!$H$2:$H$42961=D$8)*('Data - casualties'!$P$2:$P$42961)),SUMPRODUCT(('Data - casualties'!$A$2:$A$42961=$A42)*('Data - casualties'!$D$2:$D$42961=$A$4)*('Data - casualties'!$H$2:$H$42961=D$8)*('Data - casualties'!$P$2:$P$42961)))))</f>
        <v>206</v>
      </c>
      <c r="E42" s="1">
        <f>IF($A$4="England",SUMPRODUCT(('Data - casualties'!$A$2:$A$42961=$A42)*('Data - casualties'!$H$2:$H$42961=E$8)*('Data - casualties'!$P$2:$P$42961)),IF(OR($A$4="Non-metropolitan",$A$4="Metropolitan"),SUMPRODUCT(('Data - casualties'!$A$2:$A$42961=$A42)*('Data - casualties'!$F$2:$F$42961=$A$4)*('Data - casualties'!$H$2:$H$42961=E$8)*('Data - casualties'!$P$2:$P$42961)),IF(OR($A$4="PREDOMINANTLY URBAN",$A$4="SIGNIFICANTLY RURAL",$A$4="PREDOMINANTLY RURAL"),SUMPRODUCT(('Data - casualties'!$A$2:$A$42961=$A42)*('Data - casualties'!$G$2:$G$42961=$A$4)*('Data - casualties'!$H$2:$H$42961=E$8)*('Data - casualties'!$P$2:$P$42961)),SUMPRODUCT(('Data - casualties'!$A$2:$A$42961=$A42)*('Data - casualties'!$D$2:$D$42961=$A$4)*('Data - casualties'!$H$2:$H$42961=E$8)*('Data - casualties'!$P$2:$P$42961)))))</f>
        <v>99</v>
      </c>
      <c r="F42" s="1">
        <f>IF($A$4="England",SUMPRODUCT(('Data - casualties'!$A$2:$A$42961=$A42)*('Data - casualties'!$H$2:$H$42961=F$8)*('Data - casualties'!$P$2:$P$42961)),IF(OR($A$4="Non-metropolitan",$A$4="Metropolitan"),SUMPRODUCT(('Data - casualties'!$A$2:$A$42961=$A42)*('Data - casualties'!$F$2:$F$42961=$A$4)*('Data - casualties'!$H$2:$H$42961=F$8)*('Data - casualties'!$P$2:$P$42961)),IF(OR($A$4="PREDOMINANTLY URBAN",$A$4="SIGNIFICANTLY RURAL",$A$4="PREDOMINANTLY RURAL"),SUMPRODUCT(('Data - casualties'!$A$2:$A$42961=$A42)*('Data - casualties'!$G$2:$G$42961=$A$4)*('Data - casualties'!$H$2:$H$42961=F$8)*('Data - casualties'!$P$2:$P$42961)),SUMPRODUCT(('Data - casualties'!$A$2:$A$42961=$A42)*('Data - casualties'!$D$2:$D$42961=$A$4)*('Data - casualties'!$H$2:$H$42961=F$8)*('Data - casualties'!$P$2:$P$42961)))))</f>
        <v>66</v>
      </c>
    </row>
    <row r="43" spans="1:15" x14ac:dyDescent="0.3">
      <c r="A43" t="s">
        <v>43</v>
      </c>
      <c r="B43" s="5">
        <f>IF($A$4="England",SUMPRODUCT(('Data - casualties'!$A$2:$A$42961=$A43)*('Data - casualties'!$P$2:$P$42961)),IF(OR($A$4="Non-metropolitan",$A$4="Metropolitan"),SUMPRODUCT(('Data - casualties'!$A$2:$A$42961=$A43)*('Data - casualties'!$F$2:$F$42961=$A$4)*('Data - casualties'!$P$2:$P$42961)),IF(OR($A$4="PREDOMINANTLY URBAN",$A$4="SIGNIFICANTLY RURAL",$A$4="PREDOMINANTLY RURAL"),SUMPRODUCT(('Data - casualties'!$A$2:$A$42961=$A43)*('Data - casualties'!$G$2:$G$42961=$A$4)*('Data - casualties'!$P$2:$P$42961)),SUMPRODUCT(('Data - casualties'!$A$2:$A$42961=$A43)*('Data - casualties'!$D$2:$D$42961=$A$4)*('Data - casualties'!$P$2:$P$42961)))))</f>
        <v>1839</v>
      </c>
      <c r="C43" s="1">
        <f>IF($A$4="England",SUMPRODUCT(('Data - casualties'!$A$2:$A$42961=$A43)*('Data - casualties'!$H$2:$H$42961=C$8)*('Data - casualties'!$P$2:$P$42961)),IF(OR($A$4="Non-metropolitan",$A$4="Metropolitan"),SUMPRODUCT(('Data - casualties'!$A$2:$A$42961=$A43)*('Data - casualties'!$F$2:$F$42961=$A$4)*('Data - casualties'!$H$2:$H$42961=C$8)*('Data - casualties'!$P$2:$P$42961)),IF(OR($A$4="PREDOMINANTLY URBAN",$A$4="SIGNIFICANTLY RURAL",$A$4="PREDOMINANTLY RURAL"),SUMPRODUCT(('Data - casualties'!$A$2:$A$42961=$A43)*('Data - casualties'!$G$2:$G$42961=$A$4)*('Data - casualties'!$H$2:$H$42961=C$8)*('Data - casualties'!$P$2:$P$42961)),SUMPRODUCT(('Data - casualties'!$A$2:$A$42961=$A43)*('Data - casualties'!$D$2:$D$42961=$A$4)*('Data - casualties'!$H$2:$H$42961=C$8)*('Data - casualties'!$P$2:$P$42961)))))</f>
        <v>1438</v>
      </c>
      <c r="D43" s="1">
        <f>IF($A$4="England",SUMPRODUCT(('Data - casualties'!$A$2:$A$42961=$A43)*('Data - casualties'!$H$2:$H$42961=D$8)*('Data - casualties'!$P$2:$P$42961)),IF(OR($A$4="Non-metropolitan",$A$4="Metropolitan"),SUMPRODUCT(('Data - casualties'!$A$2:$A$42961=$A43)*('Data - casualties'!$F$2:$F$42961=$A$4)*('Data - casualties'!$H$2:$H$42961=D$8)*('Data - casualties'!$P$2:$P$42961)),IF(OR($A$4="PREDOMINANTLY URBAN",$A$4="SIGNIFICANTLY RURAL",$A$4="PREDOMINANTLY RURAL"),SUMPRODUCT(('Data - casualties'!$A$2:$A$42961=$A43)*('Data - casualties'!$G$2:$G$42961=$A$4)*('Data - casualties'!$H$2:$H$42961=D$8)*('Data - casualties'!$P$2:$P$42961)),SUMPRODUCT(('Data - casualties'!$A$2:$A$42961=$A43)*('Data - casualties'!$D$2:$D$42961=$A$4)*('Data - casualties'!$H$2:$H$42961=D$8)*('Data - casualties'!$P$2:$P$42961)))))</f>
        <v>256</v>
      </c>
      <c r="E43" s="1">
        <f>IF($A$4="England",SUMPRODUCT(('Data - casualties'!$A$2:$A$42961=$A43)*('Data - casualties'!$H$2:$H$42961=E$8)*('Data - casualties'!$P$2:$P$42961)),IF(OR($A$4="Non-metropolitan",$A$4="Metropolitan"),SUMPRODUCT(('Data - casualties'!$A$2:$A$42961=$A43)*('Data - casualties'!$F$2:$F$42961=$A$4)*('Data - casualties'!$H$2:$H$42961=E$8)*('Data - casualties'!$P$2:$P$42961)),IF(OR($A$4="PREDOMINANTLY URBAN",$A$4="SIGNIFICANTLY RURAL",$A$4="PREDOMINANTLY RURAL"),SUMPRODUCT(('Data - casualties'!$A$2:$A$42961=$A43)*('Data - casualties'!$G$2:$G$42961=$A$4)*('Data - casualties'!$H$2:$H$42961=E$8)*('Data - casualties'!$P$2:$P$42961)),SUMPRODUCT(('Data - casualties'!$A$2:$A$42961=$A43)*('Data - casualties'!$D$2:$D$42961=$A$4)*('Data - casualties'!$H$2:$H$42961=E$8)*('Data - casualties'!$P$2:$P$42961)))))</f>
        <v>89</v>
      </c>
      <c r="F43" s="1">
        <f>IF($A$4="England",SUMPRODUCT(('Data - casualties'!$A$2:$A$42961=$A43)*('Data - casualties'!$H$2:$H$42961=F$8)*('Data - casualties'!$P$2:$P$42961)),IF(OR($A$4="Non-metropolitan",$A$4="Metropolitan"),SUMPRODUCT(('Data - casualties'!$A$2:$A$42961=$A43)*('Data - casualties'!$F$2:$F$42961=$A$4)*('Data - casualties'!$H$2:$H$42961=F$8)*('Data - casualties'!$P$2:$P$42961)),IF(OR($A$4="PREDOMINANTLY URBAN",$A$4="SIGNIFICANTLY RURAL",$A$4="PREDOMINANTLY RURAL"),SUMPRODUCT(('Data - casualties'!$A$2:$A$42961=$A43)*('Data - casualties'!$G$2:$G$42961=$A$4)*('Data - casualties'!$H$2:$H$42961=F$8)*('Data - casualties'!$P$2:$P$42961)),SUMPRODUCT(('Data - casualties'!$A$2:$A$42961=$A43)*('Data - casualties'!$D$2:$D$42961=$A$4)*('Data - casualties'!$H$2:$H$42961=F$8)*('Data - casualties'!$P$2:$P$42961)))))</f>
        <v>56</v>
      </c>
    </row>
    <row r="44" spans="1:15" x14ac:dyDescent="0.3">
      <c r="A44" t="s">
        <v>44</v>
      </c>
      <c r="B44" s="5">
        <f>IF($A$4="England",SUMPRODUCT(('Data - casualties'!$A$2:$A$42961=$A44)*('Data - casualties'!$P$2:$P$42961)),IF(OR($A$4="Non-metropolitan",$A$4="Metropolitan"),SUMPRODUCT(('Data - casualties'!$A$2:$A$42961=$A44)*('Data - casualties'!$F$2:$F$42961=$A$4)*('Data - casualties'!$P$2:$P$42961)),IF(OR($A$4="PREDOMINANTLY URBAN",$A$4="SIGNIFICANTLY RURAL",$A$4="PREDOMINANTLY RURAL"),SUMPRODUCT(('Data - casualties'!$A$2:$A$42961=$A44)*('Data - casualties'!$G$2:$G$42961=$A$4)*('Data - casualties'!$P$2:$P$42961)),SUMPRODUCT(('Data - casualties'!$A$2:$A$42961=$A44)*('Data - casualties'!$D$2:$D$42961=$A$4)*('Data - casualties'!$P$2:$P$42961)))))</f>
        <v>1623</v>
      </c>
      <c r="C44" s="1">
        <f>IF($A$4="England",SUMPRODUCT(('Data - casualties'!$A$2:$A$42961=$A44)*('Data - casualties'!$H$2:$H$42961=C$8)*('Data - casualties'!$P$2:$P$42961)),IF(OR($A$4="Non-metropolitan",$A$4="Metropolitan"),SUMPRODUCT(('Data - casualties'!$A$2:$A$42961=$A44)*('Data - casualties'!$F$2:$F$42961=$A$4)*('Data - casualties'!$H$2:$H$42961=C$8)*('Data - casualties'!$P$2:$P$42961)),IF(OR($A$4="PREDOMINANTLY URBAN",$A$4="SIGNIFICANTLY RURAL",$A$4="PREDOMINANTLY RURAL"),SUMPRODUCT(('Data - casualties'!$A$2:$A$42961=$A44)*('Data - casualties'!$G$2:$G$42961=$A$4)*('Data - casualties'!$H$2:$H$42961=C$8)*('Data - casualties'!$P$2:$P$42961)),SUMPRODUCT(('Data - casualties'!$A$2:$A$42961=$A44)*('Data - casualties'!$D$2:$D$42961=$A$4)*('Data - casualties'!$H$2:$H$42961=C$8)*('Data - casualties'!$P$2:$P$42961)))))</f>
        <v>1270</v>
      </c>
      <c r="D44" s="1">
        <f>IF($A$4="England",SUMPRODUCT(('Data - casualties'!$A$2:$A$42961=$A44)*('Data - casualties'!$H$2:$H$42961=D$8)*('Data - casualties'!$P$2:$P$42961)),IF(OR($A$4="Non-metropolitan",$A$4="Metropolitan"),SUMPRODUCT(('Data - casualties'!$A$2:$A$42961=$A44)*('Data - casualties'!$F$2:$F$42961=$A$4)*('Data - casualties'!$H$2:$H$42961=D$8)*('Data - casualties'!$P$2:$P$42961)),IF(OR($A$4="PREDOMINANTLY URBAN",$A$4="SIGNIFICANTLY RURAL",$A$4="PREDOMINANTLY RURAL"),SUMPRODUCT(('Data - casualties'!$A$2:$A$42961=$A44)*('Data - casualties'!$G$2:$G$42961=$A$4)*('Data - casualties'!$H$2:$H$42961=D$8)*('Data - casualties'!$P$2:$P$42961)),SUMPRODUCT(('Data - casualties'!$A$2:$A$42961=$A44)*('Data - casualties'!$D$2:$D$42961=$A$4)*('Data - casualties'!$H$2:$H$42961=D$8)*('Data - casualties'!$P$2:$P$42961)))))</f>
        <v>199</v>
      </c>
      <c r="E44" s="1">
        <f>IF($A$4="England",SUMPRODUCT(('Data - casualties'!$A$2:$A$42961=$A44)*('Data - casualties'!$H$2:$H$42961=E$8)*('Data - casualties'!$P$2:$P$42961)),IF(OR($A$4="Non-metropolitan",$A$4="Metropolitan"),SUMPRODUCT(('Data - casualties'!$A$2:$A$42961=$A44)*('Data - casualties'!$F$2:$F$42961=$A$4)*('Data - casualties'!$H$2:$H$42961=E$8)*('Data - casualties'!$P$2:$P$42961)),IF(OR($A$4="PREDOMINANTLY URBAN",$A$4="SIGNIFICANTLY RURAL",$A$4="PREDOMINANTLY RURAL"),SUMPRODUCT(('Data - casualties'!$A$2:$A$42961=$A44)*('Data - casualties'!$G$2:$G$42961=$A$4)*('Data - casualties'!$H$2:$H$42961=E$8)*('Data - casualties'!$P$2:$P$42961)),SUMPRODUCT(('Data - casualties'!$A$2:$A$42961=$A44)*('Data - casualties'!$D$2:$D$42961=$A$4)*('Data - casualties'!$H$2:$H$42961=E$8)*('Data - casualties'!$P$2:$P$42961)))))</f>
        <v>96</v>
      </c>
      <c r="F44" s="1">
        <f>IF($A$4="England",SUMPRODUCT(('Data - casualties'!$A$2:$A$42961=$A44)*('Data - casualties'!$H$2:$H$42961=F$8)*('Data - casualties'!$P$2:$P$42961)),IF(OR($A$4="Non-metropolitan",$A$4="Metropolitan"),SUMPRODUCT(('Data - casualties'!$A$2:$A$42961=$A44)*('Data - casualties'!$F$2:$F$42961=$A$4)*('Data - casualties'!$H$2:$H$42961=F$8)*('Data - casualties'!$P$2:$P$42961)),IF(OR($A$4="PREDOMINANTLY URBAN",$A$4="SIGNIFICANTLY RURAL",$A$4="PREDOMINANTLY RURAL"),SUMPRODUCT(('Data - casualties'!$A$2:$A$42961=$A44)*('Data - casualties'!$G$2:$G$42961=$A$4)*('Data - casualties'!$H$2:$H$42961=F$8)*('Data - casualties'!$P$2:$P$42961)),SUMPRODUCT(('Data - casualties'!$A$2:$A$42961=$A44)*('Data - casualties'!$D$2:$D$42961=$A$4)*('Data - casualties'!$H$2:$H$42961=F$8)*('Data - casualties'!$P$2:$P$42961)))))</f>
        <v>58</v>
      </c>
    </row>
    <row r="45" spans="1:15" x14ac:dyDescent="0.3">
      <c r="A45" t="s">
        <v>45</v>
      </c>
      <c r="B45" s="5">
        <f>IF($A$4="England",SUMPRODUCT(('Data - casualties'!$A$2:$A$42961=$A45)*('Data - casualties'!$P$2:$P$42961)),IF(OR($A$4="Non-metropolitan",$A$4="Metropolitan"),SUMPRODUCT(('Data - casualties'!$A$2:$A$42961=$A45)*('Data - casualties'!$F$2:$F$42961=$A$4)*('Data - casualties'!$P$2:$P$42961)),IF(OR($A$4="PREDOMINANTLY URBAN",$A$4="SIGNIFICANTLY RURAL",$A$4="PREDOMINANTLY RURAL"),SUMPRODUCT(('Data - casualties'!$A$2:$A$42961=$A45)*('Data - casualties'!$G$2:$G$42961=$A$4)*('Data - casualties'!$P$2:$P$42961)),SUMPRODUCT(('Data - casualties'!$A$2:$A$42961=$A45)*('Data - casualties'!$D$2:$D$42961=$A$4)*('Data - casualties'!$P$2:$P$42961)))))</f>
        <v>1723</v>
      </c>
      <c r="C45" s="1">
        <f>IF($A$4="England",SUMPRODUCT(('Data - casualties'!$A$2:$A$42961=$A45)*('Data - casualties'!$H$2:$H$42961=C$8)*('Data - casualties'!$P$2:$P$42961)),IF(OR($A$4="Non-metropolitan",$A$4="Metropolitan"),SUMPRODUCT(('Data - casualties'!$A$2:$A$42961=$A45)*('Data - casualties'!$F$2:$F$42961=$A$4)*('Data - casualties'!$H$2:$H$42961=C$8)*('Data - casualties'!$P$2:$P$42961)),IF(OR($A$4="PREDOMINANTLY URBAN",$A$4="SIGNIFICANTLY RURAL",$A$4="PREDOMINANTLY RURAL"),SUMPRODUCT(('Data - casualties'!$A$2:$A$42961=$A45)*('Data - casualties'!$G$2:$G$42961=$A$4)*('Data - casualties'!$H$2:$H$42961=C$8)*('Data - casualties'!$P$2:$P$42961)),SUMPRODUCT(('Data - casualties'!$A$2:$A$42961=$A45)*('Data - casualties'!$D$2:$D$42961=$A$4)*('Data - casualties'!$H$2:$H$42961=C$8)*('Data - casualties'!$P$2:$P$42961)))))</f>
        <v>1332</v>
      </c>
      <c r="D45" s="1">
        <f>IF($A$4="England",SUMPRODUCT(('Data - casualties'!$A$2:$A$42961=$A45)*('Data - casualties'!$H$2:$H$42961=D$8)*('Data - casualties'!$P$2:$P$42961)),IF(OR($A$4="Non-metropolitan",$A$4="Metropolitan"),SUMPRODUCT(('Data - casualties'!$A$2:$A$42961=$A45)*('Data - casualties'!$F$2:$F$42961=$A$4)*('Data - casualties'!$H$2:$H$42961=D$8)*('Data - casualties'!$P$2:$P$42961)),IF(OR($A$4="PREDOMINANTLY URBAN",$A$4="SIGNIFICANTLY RURAL",$A$4="PREDOMINANTLY RURAL"),SUMPRODUCT(('Data - casualties'!$A$2:$A$42961=$A45)*('Data - casualties'!$G$2:$G$42961=$A$4)*('Data - casualties'!$H$2:$H$42961=D$8)*('Data - casualties'!$P$2:$P$42961)),SUMPRODUCT(('Data - casualties'!$A$2:$A$42961=$A45)*('Data - casualties'!$D$2:$D$42961=$A$4)*('Data - casualties'!$H$2:$H$42961=D$8)*('Data - casualties'!$P$2:$P$42961)))))</f>
        <v>234</v>
      </c>
      <c r="E45" s="1">
        <f>IF($A$4="England",SUMPRODUCT(('Data - casualties'!$A$2:$A$42961=$A45)*('Data - casualties'!$H$2:$H$42961=E$8)*('Data - casualties'!$P$2:$P$42961)),IF(OR($A$4="Non-metropolitan",$A$4="Metropolitan"),SUMPRODUCT(('Data - casualties'!$A$2:$A$42961=$A45)*('Data - casualties'!$F$2:$F$42961=$A$4)*('Data - casualties'!$H$2:$H$42961=E$8)*('Data - casualties'!$P$2:$P$42961)),IF(OR($A$4="PREDOMINANTLY URBAN",$A$4="SIGNIFICANTLY RURAL",$A$4="PREDOMINANTLY RURAL"),SUMPRODUCT(('Data - casualties'!$A$2:$A$42961=$A45)*('Data - casualties'!$G$2:$G$42961=$A$4)*('Data - casualties'!$H$2:$H$42961=E$8)*('Data - casualties'!$P$2:$P$42961)),SUMPRODUCT(('Data - casualties'!$A$2:$A$42961=$A45)*('Data - casualties'!$D$2:$D$42961=$A$4)*('Data - casualties'!$H$2:$H$42961=E$8)*('Data - casualties'!$P$2:$P$42961)))))</f>
        <v>90</v>
      </c>
      <c r="F45" s="1">
        <f>IF($A$4="England",SUMPRODUCT(('Data - casualties'!$A$2:$A$42961=$A45)*('Data - casualties'!$H$2:$H$42961=F$8)*('Data - casualties'!$P$2:$P$42961)),IF(OR($A$4="Non-metropolitan",$A$4="Metropolitan"),SUMPRODUCT(('Data - casualties'!$A$2:$A$42961=$A45)*('Data - casualties'!$F$2:$F$42961=$A$4)*('Data - casualties'!$H$2:$H$42961=F$8)*('Data - casualties'!$P$2:$P$42961)),IF(OR($A$4="PREDOMINANTLY URBAN",$A$4="SIGNIFICANTLY RURAL",$A$4="PREDOMINANTLY RURAL"),SUMPRODUCT(('Data - casualties'!$A$2:$A$42961=$A45)*('Data - casualties'!$G$2:$G$42961=$A$4)*('Data - casualties'!$H$2:$H$42961=F$8)*('Data - casualties'!$P$2:$P$42961)),SUMPRODUCT(('Data - casualties'!$A$2:$A$42961=$A45)*('Data - casualties'!$D$2:$D$42961=$A$4)*('Data - casualties'!$H$2:$H$42961=F$8)*('Data - casualties'!$P$2:$P$42961)))))</f>
        <v>67</v>
      </c>
    </row>
    <row r="46" spans="1:15" x14ac:dyDescent="0.3">
      <c r="A46" t="s">
        <v>269</v>
      </c>
      <c r="B46" s="5">
        <f>IF($A$4="England",SUMPRODUCT(('Data - casualties'!$A$2:$A$42961=$A46)*('Data - casualties'!$P$2:$P$42961)),IF(OR($A$4="Non-metropolitan",$A$4="Metropolitan"),SUMPRODUCT(('Data - casualties'!$A$2:$A$42961=$A46)*('Data - casualties'!$F$2:$F$42961=$A$4)*('Data - casualties'!$P$2:$P$42961)),IF(OR($A$4="PREDOMINANTLY URBAN",$A$4="SIGNIFICANTLY RURAL",$A$4="PREDOMINANTLY RURAL"),SUMPRODUCT(('Data - casualties'!$A$2:$A$42961=$A46)*('Data - casualties'!$G$2:$G$42961=$A$4)*('Data - casualties'!$P$2:$P$42961)),SUMPRODUCT(('Data - casualties'!$A$2:$A$42961=$A46)*('Data - casualties'!$D$2:$D$42961=$A$4)*('Data - casualties'!$P$2:$P$42961)))))</f>
        <v>1907</v>
      </c>
      <c r="C46" s="1">
        <f>IF($A$4="England",SUMPRODUCT(('Data - casualties'!$A$2:$A$42961=$A46)*('Data - casualties'!$H$2:$H$42961=C$8)*('Data - casualties'!$P$2:$P$42961)),IF(OR($A$4="Non-metropolitan",$A$4="Metropolitan"),SUMPRODUCT(('Data - casualties'!$A$2:$A$42961=$A46)*('Data - casualties'!$F$2:$F$42961=$A$4)*('Data - casualties'!$H$2:$H$42961=C$8)*('Data - casualties'!$P$2:$P$42961)),IF(OR($A$4="PREDOMINANTLY URBAN",$A$4="SIGNIFICANTLY RURAL",$A$4="PREDOMINANTLY RURAL"),SUMPRODUCT(('Data - casualties'!$A$2:$A$42961=$A46)*('Data - casualties'!$G$2:$G$42961=$A$4)*('Data - casualties'!$H$2:$H$42961=C$8)*('Data - casualties'!$P$2:$P$42961)),SUMPRODUCT(('Data - casualties'!$A$2:$A$42961=$A46)*('Data - casualties'!$D$2:$D$42961=$A$4)*('Data - casualties'!$H$2:$H$42961=C$8)*('Data - casualties'!$P$2:$P$42961)))))</f>
        <v>1355</v>
      </c>
      <c r="D46" s="1">
        <f>IF($A$4="England",SUMPRODUCT(('Data - casualties'!$A$2:$A$42961=$A46)*('Data - casualties'!$H$2:$H$42961=D$8)*('Data - casualties'!$P$2:$P$42961)),IF(OR($A$4="Non-metropolitan",$A$4="Metropolitan"),SUMPRODUCT(('Data - casualties'!$A$2:$A$42961=$A46)*('Data - casualties'!$F$2:$F$42961=$A$4)*('Data - casualties'!$H$2:$H$42961=D$8)*('Data - casualties'!$P$2:$P$42961)),IF(OR($A$4="PREDOMINANTLY URBAN",$A$4="SIGNIFICANTLY RURAL",$A$4="PREDOMINANTLY RURAL"),SUMPRODUCT(('Data - casualties'!$A$2:$A$42961=$A46)*('Data - casualties'!$G$2:$G$42961=$A$4)*('Data - casualties'!$H$2:$H$42961=D$8)*('Data - casualties'!$P$2:$P$42961)),SUMPRODUCT(('Data - casualties'!$A$2:$A$42961=$A46)*('Data - casualties'!$D$2:$D$42961=$A$4)*('Data - casualties'!$H$2:$H$42961=D$8)*('Data - casualties'!$P$2:$P$42961)))))</f>
        <v>401</v>
      </c>
      <c r="E46" s="1">
        <f>IF($A$4="England",SUMPRODUCT(('Data - casualties'!$A$2:$A$42961=$A46)*('Data - casualties'!$H$2:$H$42961=E$8)*('Data - casualties'!$P$2:$P$42961)),IF(OR($A$4="Non-metropolitan",$A$4="Metropolitan"),SUMPRODUCT(('Data - casualties'!$A$2:$A$42961=$A46)*('Data - casualties'!$F$2:$F$42961=$A$4)*('Data - casualties'!$H$2:$H$42961=E$8)*('Data - casualties'!$P$2:$P$42961)),IF(OR($A$4="PREDOMINANTLY URBAN",$A$4="SIGNIFICANTLY RURAL",$A$4="PREDOMINANTLY RURAL"),SUMPRODUCT(('Data - casualties'!$A$2:$A$42961=$A46)*('Data - casualties'!$G$2:$G$42961=$A$4)*('Data - casualties'!$H$2:$H$42961=E$8)*('Data - casualties'!$P$2:$P$42961)),SUMPRODUCT(('Data - casualties'!$A$2:$A$42961=$A46)*('Data - casualties'!$D$2:$D$42961=$A$4)*('Data - casualties'!$H$2:$H$42961=E$8)*('Data - casualties'!$P$2:$P$42961)))))</f>
        <v>89</v>
      </c>
      <c r="F46" s="1">
        <f>IF($A$4="England",SUMPRODUCT(('Data - casualties'!$A$2:$A$42961=$A46)*('Data - casualties'!$H$2:$H$42961=F$8)*('Data - casualties'!$P$2:$P$42961)),IF(OR($A$4="Non-metropolitan",$A$4="Metropolitan"),SUMPRODUCT(('Data - casualties'!$A$2:$A$42961=$A46)*('Data - casualties'!$F$2:$F$42961=$A$4)*('Data - casualties'!$H$2:$H$42961=F$8)*('Data - casualties'!$P$2:$P$42961)),IF(OR($A$4="PREDOMINANTLY URBAN",$A$4="SIGNIFICANTLY RURAL",$A$4="PREDOMINANTLY RURAL"),SUMPRODUCT(('Data - casualties'!$A$2:$A$42961=$A46)*('Data - casualties'!$G$2:$G$42961=$A$4)*('Data - casualties'!$H$2:$H$42961=F$8)*('Data - casualties'!$P$2:$P$42961)),SUMPRODUCT(('Data - casualties'!$A$2:$A$42961=$A46)*('Data - casualties'!$D$2:$D$42961=$A$4)*('Data - casualties'!$H$2:$H$42961=F$8)*('Data - casualties'!$P$2:$P$42961)))))</f>
        <v>62</v>
      </c>
    </row>
    <row r="47" spans="1:15" x14ac:dyDescent="0.3">
      <c r="A47" t="s">
        <v>321</v>
      </c>
      <c r="B47" s="5">
        <f>IF($A$4="England",SUMPRODUCT(('Data - casualties'!$A$2:$A$42961=$A47)*('Data - casualties'!$P$2:$P$42961)),IF(OR($A$4="Non-metropolitan",$A$4="Metropolitan"),SUMPRODUCT(('Data - casualties'!$A$2:$A$42961=$A47)*('Data - casualties'!$F$2:$F$42961=$A$4)*('Data - casualties'!$P$2:$P$42961)),IF(OR($A$4="PREDOMINANTLY URBAN",$A$4="SIGNIFICANTLY RURAL",$A$4="PREDOMINANTLY RURAL"),SUMPRODUCT(('Data - casualties'!$A$2:$A$42961=$A47)*('Data - casualties'!$G$2:$G$42961=$A$4)*('Data - casualties'!$P$2:$P$42961)),SUMPRODUCT(('Data - casualties'!$A$2:$A$42961=$A47)*('Data - casualties'!$D$2:$D$42961=$A$4)*('Data - casualties'!$P$2:$P$42961)))))</f>
        <v>1784</v>
      </c>
      <c r="C47" s="1">
        <f>IF($A$4="England",SUMPRODUCT(('Data - casualties'!$A$2:$A$42961=$A47)*('Data - casualties'!$H$2:$H$42961=C$8)*('Data - casualties'!$P$2:$P$42961)),IF(OR($A$4="Non-metropolitan",$A$4="Metropolitan"),SUMPRODUCT(('Data - casualties'!$A$2:$A$42961=$A47)*('Data - casualties'!$F$2:$F$42961=$A$4)*('Data - casualties'!$H$2:$H$42961=C$8)*('Data - casualties'!$P$2:$P$42961)),IF(OR($A$4="PREDOMINANTLY URBAN",$A$4="SIGNIFICANTLY RURAL",$A$4="PREDOMINANTLY RURAL"),SUMPRODUCT(('Data - casualties'!$A$2:$A$42961=$A47)*('Data - casualties'!$G$2:$G$42961=$A$4)*('Data - casualties'!$H$2:$H$42961=C$8)*('Data - casualties'!$P$2:$P$42961)),SUMPRODUCT(('Data - casualties'!$A$2:$A$42961=$A47)*('Data - casualties'!$D$2:$D$42961=$A$4)*('Data - casualties'!$H$2:$H$42961=C$8)*('Data - casualties'!$P$2:$P$42961)))))</f>
        <v>1313</v>
      </c>
      <c r="D47" s="1">
        <f>IF($A$4="England",SUMPRODUCT(('Data - casualties'!$A$2:$A$42961=$A47)*('Data - casualties'!$H$2:$H$42961=D$8)*('Data - casualties'!$P$2:$P$42961)),IF(OR($A$4="Non-metropolitan",$A$4="Metropolitan"),SUMPRODUCT(('Data - casualties'!$A$2:$A$42961=$A47)*('Data - casualties'!$F$2:$F$42961=$A$4)*('Data - casualties'!$H$2:$H$42961=D$8)*('Data - casualties'!$P$2:$P$42961)),IF(OR($A$4="PREDOMINANTLY URBAN",$A$4="SIGNIFICANTLY RURAL",$A$4="PREDOMINANTLY RURAL"),SUMPRODUCT(('Data - casualties'!$A$2:$A$42961=$A47)*('Data - casualties'!$G$2:$G$42961=$A$4)*('Data - casualties'!$H$2:$H$42961=D$8)*('Data - casualties'!$P$2:$P$42961)),SUMPRODUCT(('Data - casualties'!$A$2:$A$42961=$A47)*('Data - casualties'!$D$2:$D$42961=$A$4)*('Data - casualties'!$H$2:$H$42961=D$8)*('Data - casualties'!$P$2:$P$42961)))))</f>
        <v>240</v>
      </c>
      <c r="E47" s="1">
        <f>IF($A$4="England",SUMPRODUCT(('Data - casualties'!$A$2:$A$42961=$A47)*('Data - casualties'!$H$2:$H$42961=E$8)*('Data - casualties'!$P$2:$P$42961)),IF(OR($A$4="Non-metropolitan",$A$4="Metropolitan"),SUMPRODUCT(('Data - casualties'!$A$2:$A$42961=$A47)*('Data - casualties'!$F$2:$F$42961=$A$4)*('Data - casualties'!$H$2:$H$42961=E$8)*('Data - casualties'!$P$2:$P$42961)),IF(OR($A$4="PREDOMINANTLY URBAN",$A$4="SIGNIFICANTLY RURAL",$A$4="PREDOMINANTLY RURAL"),SUMPRODUCT(('Data - casualties'!$A$2:$A$42961=$A47)*('Data - casualties'!$G$2:$G$42961=$A$4)*('Data - casualties'!$H$2:$H$42961=E$8)*('Data - casualties'!$P$2:$P$42961)),SUMPRODUCT(('Data - casualties'!$A$2:$A$42961=$A47)*('Data - casualties'!$D$2:$D$42961=$A$4)*('Data - casualties'!$H$2:$H$42961=E$8)*('Data - casualties'!$P$2:$P$42961)))))</f>
        <v>169</v>
      </c>
      <c r="F47" s="1">
        <f>IF($A$4="England",SUMPRODUCT(('Data - casualties'!$A$2:$A$42961=$A47)*('Data - casualties'!$H$2:$H$42961=F$8)*('Data - casualties'!$P$2:$P$42961)),IF(OR($A$4="Non-metropolitan",$A$4="Metropolitan"),SUMPRODUCT(('Data - casualties'!$A$2:$A$42961=$A47)*('Data - casualties'!$F$2:$F$42961=$A$4)*('Data - casualties'!$H$2:$H$42961=F$8)*('Data - casualties'!$P$2:$P$42961)),IF(OR($A$4="PREDOMINANTLY URBAN",$A$4="SIGNIFICANTLY RURAL",$A$4="PREDOMINANTLY RURAL"),SUMPRODUCT(('Data - casualties'!$A$2:$A$42961=$A47)*('Data - casualties'!$G$2:$G$42961=$A$4)*('Data - casualties'!$H$2:$H$42961=F$8)*('Data - casualties'!$P$2:$P$42961)),SUMPRODUCT(('Data - casualties'!$A$2:$A$42961=$A47)*('Data - casualties'!$D$2:$D$42961=$A$4)*('Data - casualties'!$H$2:$H$42961=F$8)*('Data - casualties'!$P$2:$P$42961)))))</f>
        <v>62</v>
      </c>
    </row>
    <row r="49" spans="1:6" x14ac:dyDescent="0.3">
      <c r="A49" t="s">
        <v>410</v>
      </c>
      <c r="B49" s="5">
        <f>IF($A$4="England",SUMPRODUCT(('Data - casualties'!$B$2:$B$42961=$A49)*('Data - casualties'!$P$2:$P$42961)),IF(OR($A$4="Non-metropolitan",$A$4="Metropolitan"),SUMPRODUCT(('Data - casualties'!$B$2:$B$42961=$A49)*('Data - casualties'!$F$2:$F$42961=$A$4)*('Data - casualties'!$P$2:$P$42961)),IF(OR($A$4="PREDOMINANTLY URBAN",$A$4="SIGNIFICANTLY RURAL",$A$4="PREDOMINANTLY RURAL"),SUMPRODUCT(('Data - casualties'!$B$2:$B$42961=$A49)*('Data - casualties'!$G$2:$G$42961=$A$4)*('Data - casualties'!$P$2:$P$42961)),SUMPRODUCT(('Data - casualties'!$B$2:$B$42961=$A49)*('Data - casualties'!$D$2:$D$42961=$A$4)*('Data - casualties'!$P$2:$P$42961)))))</f>
        <v>1949</v>
      </c>
      <c r="C49" s="1">
        <f>IF($A$4="England",SUMPRODUCT(('Data - casualties'!$B$2:$B$42961=$A49)*('Data - casualties'!$H$2:$H$42961=C$8)*('Data - casualties'!$P$2:$P$42961)),IF(OR($A$4="Non-metropolitan",$A$4="Metropolitan"),SUMPRODUCT(('Data - casualties'!$B$2:$B$42961=$A49)*('Data - casualties'!$F$2:$F$42961=$A$4)*('Data - casualties'!$H$2:$H$42961=C$8)*('Data - casualties'!$P$2:$P$42961)),IF(OR($A$4="PREDOMINANTLY URBAN",$A$4="SIGNIFICANTLY RURAL",$A$4="PREDOMINANTLY RURAL"),SUMPRODUCT(('Data - casualties'!$B$2:$B$42961=$A49)*('Data - casualties'!$G$2:$G$42961=$A$4)*('Data - casualties'!$H$2:$H$42961=C$8)*('Data - casualties'!$P$2:$P$42961)),SUMPRODUCT(('Data - casualties'!$B$2:$B$42961=$A49)*('Data - casualties'!$D$2:$D$42961=$A$4)*('Data - casualties'!$H$2:$H$42961=C$8)*('Data - casualties'!$P$2:$P$42961)))))</f>
        <v>1326</v>
      </c>
      <c r="D49" s="1">
        <f>IF($A$4="England",SUMPRODUCT(('Data - casualties'!$B$2:$B$42961=$A49)*('Data - casualties'!$H$2:$H$42961=D$8)*('Data - casualties'!$P$2:$P$42961)),IF(OR($A$4="Non-metropolitan",$A$4="Metropolitan"),SUMPRODUCT(('Data - casualties'!$B$2:$B$42961=$A49)*('Data - casualties'!$F$2:$F$42961=$A$4)*('Data - casualties'!$H$2:$H$42961=D$8)*('Data - casualties'!$P$2:$P$42961)),IF(OR($A$4="PREDOMINANTLY URBAN",$A$4="SIGNIFICANTLY RURAL",$A$4="PREDOMINANTLY RURAL"),SUMPRODUCT(('Data - casualties'!$B$2:$B$42961=$A49)*('Data - casualties'!$G$2:$G$42961=$A$4)*('Data - casualties'!$H$2:$H$42961=D$8)*('Data - casualties'!$P$2:$P$42961)),SUMPRODUCT(('Data - casualties'!$B$2:$B$42961=$A49)*('Data - casualties'!$D$2:$D$42961=$A$4)*('Data - casualties'!$H$2:$H$42961=D$8)*('Data - casualties'!$P$2:$P$42961)))))</f>
        <v>402</v>
      </c>
      <c r="E49" s="1">
        <f>IF($A$4="England",SUMPRODUCT(('Data - casualties'!$B$2:$B$42961=$A49)*('Data - casualties'!$H$2:$H$42961=E$8)*('Data - casualties'!$P$2:$P$42961)),IF(OR($A$4="Non-metropolitan",$A$4="Metropolitan"),SUMPRODUCT(('Data - casualties'!$B$2:$B$42961=$A49)*('Data - casualties'!$F$2:$F$42961=$A$4)*('Data - casualties'!$H$2:$H$42961=E$8)*('Data - casualties'!$P$2:$P$42961)),IF(OR($A$4="PREDOMINANTLY URBAN",$A$4="SIGNIFICANTLY RURAL",$A$4="PREDOMINANTLY RURAL"),SUMPRODUCT(('Data - casualties'!$B$2:$B$42961=$A49)*('Data - casualties'!$G$2:$G$42961=$A$4)*('Data - casualties'!$H$2:$H$42961=E$8)*('Data - casualties'!$P$2:$P$42961)),SUMPRODUCT(('Data - casualties'!$B$2:$B$42961=$A49)*('Data - casualties'!$D$2:$D$42961=$A$4)*('Data - casualties'!$H$2:$H$42961=E$8)*('Data - casualties'!$P$2:$P$42961)))))</f>
        <v>161</v>
      </c>
      <c r="F49" s="1">
        <f>IF($A$4="England",SUMPRODUCT(('Data - casualties'!$B$2:$B$42961=$A49)*('Data - casualties'!$H$2:$H$42961=F$8)*('Data - casualties'!$P$2:$P$42961)),IF(OR($A$4="Non-metropolitan",$A$4="Metropolitan"),SUMPRODUCT(('Data - casualties'!$B$2:$B$42961=$A49)*('Data - casualties'!$F$2:$F$42961=$A$4)*('Data - casualties'!$H$2:$H$42961=F$8)*('Data - casualties'!$P$2:$P$42961)),IF(OR($A$4="PREDOMINANTLY URBAN",$A$4="SIGNIFICANTLY RURAL",$A$4="PREDOMINANTLY RURAL"),SUMPRODUCT(('Data - casualties'!$B$2:$B$42961=$A49)*('Data - casualties'!$G$2:$G$42961=$A$4)*('Data - casualties'!$H$2:$H$42961=F$8)*('Data - casualties'!$P$2:$P$42961)),SUMPRODUCT(('Data - casualties'!$B$2:$B$42961=$A49)*('Data - casualties'!$D$2:$D$42961=$A$4)*('Data - casualties'!$H$2:$H$42961=F$8)*('Data - casualties'!$P$2:$P$42961)))))</f>
        <v>60</v>
      </c>
    </row>
    <row r="50" spans="1:6" x14ac:dyDescent="0.3">
      <c r="A50" t="s">
        <v>415</v>
      </c>
      <c r="B50" s="5">
        <f>IF($A$4="England",SUMPRODUCT(('Data - casualties'!$B$2:$B$42961=$A50)*('Data - casualties'!$P$2:$P$42961)),IF(OR($A$4="Non-metropolitan",$A$4="Metropolitan"),SUMPRODUCT(('Data - casualties'!$B$2:$B$42961=$A50)*('Data - casualties'!$F$2:$F$42961=$A$4)*('Data - casualties'!$P$2:$P$42961)),IF(OR($A$4="PREDOMINANTLY URBAN",$A$4="SIGNIFICANTLY RURAL",$A$4="PREDOMINANTLY RURAL"),SUMPRODUCT(('Data - casualties'!$B$2:$B$42961=$A50)*('Data - casualties'!$G$2:$G$42961=$A$4)*('Data - casualties'!$P$2:$P$42961)),SUMPRODUCT(('Data - casualties'!$B$2:$B$42961=$A50)*('Data - casualties'!$D$2:$D$42961=$A$4)*('Data - casualties'!$P$2:$P$42961)))))</f>
        <v>1735</v>
      </c>
      <c r="C50" s="1">
        <f>IF($A$4="England",SUMPRODUCT(('Data - casualties'!$B$2:$B$42961=$A50)*('Data - casualties'!$H$2:$H$42961=C$8)*('Data - casualties'!$P$2:$P$42961)),IF(OR($A$4="Non-metropolitan",$A$4="Metropolitan"),SUMPRODUCT(('Data - casualties'!$B$2:$B$42961=$A50)*('Data - casualties'!$F$2:$F$42961=$A$4)*('Data - casualties'!$H$2:$H$42961=C$8)*('Data - casualties'!$P$2:$P$42961)),IF(OR($A$4="PREDOMINANTLY URBAN",$A$4="SIGNIFICANTLY RURAL",$A$4="PREDOMINANTLY RURAL"),SUMPRODUCT(('Data - casualties'!$B$2:$B$42961=$A50)*('Data - casualties'!$G$2:$G$42961=$A$4)*('Data - casualties'!$H$2:$H$42961=C$8)*('Data - casualties'!$P$2:$P$42961)),SUMPRODUCT(('Data - casualties'!$B$2:$B$42961=$A50)*('Data - casualties'!$D$2:$D$42961=$A$4)*('Data - casualties'!$H$2:$H$42961=C$8)*('Data - casualties'!$P$2:$P$42961)))))</f>
        <v>1327</v>
      </c>
      <c r="D50" s="1">
        <f>IF($A$4="England",SUMPRODUCT(('Data - casualties'!$B$2:$B$42961=$A50)*('Data - casualties'!$H$2:$H$42961=D$8)*('Data - casualties'!$P$2:$P$42961)),IF(OR($A$4="Non-metropolitan",$A$4="Metropolitan"),SUMPRODUCT(('Data - casualties'!$B$2:$B$42961=$A50)*('Data - casualties'!$F$2:$F$42961=$A$4)*('Data - casualties'!$H$2:$H$42961=D$8)*('Data - casualties'!$P$2:$P$42961)),IF(OR($A$4="PREDOMINANTLY URBAN",$A$4="SIGNIFICANTLY RURAL",$A$4="PREDOMINANTLY RURAL"),SUMPRODUCT(('Data - casualties'!$B$2:$B$42961=$A50)*('Data - casualties'!$G$2:$G$42961=$A$4)*('Data - casualties'!$H$2:$H$42961=D$8)*('Data - casualties'!$P$2:$P$42961)),SUMPRODUCT(('Data - casualties'!$B$2:$B$42961=$A50)*('Data - casualties'!$D$2:$D$42961=$A$4)*('Data - casualties'!$H$2:$H$42961=D$8)*('Data - casualties'!$P$2:$P$42961)))))</f>
        <v>246</v>
      </c>
      <c r="E50" s="1">
        <f>IF($A$4="England",SUMPRODUCT(('Data - casualties'!$B$2:$B$42961=$A50)*('Data - casualties'!$H$2:$H$42961=E$8)*('Data - casualties'!$P$2:$P$42961)),IF(OR($A$4="Non-metropolitan",$A$4="Metropolitan"),SUMPRODUCT(('Data - casualties'!$B$2:$B$42961=$A50)*('Data - casualties'!$F$2:$F$42961=$A$4)*('Data - casualties'!$H$2:$H$42961=E$8)*('Data - casualties'!$P$2:$P$42961)),IF(OR($A$4="PREDOMINANTLY URBAN",$A$4="SIGNIFICANTLY RURAL",$A$4="PREDOMINANTLY RURAL"),SUMPRODUCT(('Data - casualties'!$B$2:$B$42961=$A50)*('Data - casualties'!$G$2:$G$42961=$A$4)*('Data - casualties'!$H$2:$H$42961=E$8)*('Data - casualties'!$P$2:$P$42961)),SUMPRODUCT(('Data - casualties'!$B$2:$B$42961=$A50)*('Data - casualties'!$D$2:$D$42961=$A$4)*('Data - casualties'!$H$2:$H$42961=E$8)*('Data - casualties'!$P$2:$P$42961)))))</f>
        <v>93</v>
      </c>
      <c r="F50" s="1">
        <f>IF($A$4="England",SUMPRODUCT(('Data - casualties'!$B$2:$B$42961=$A50)*('Data - casualties'!$H$2:$H$42961=F$8)*('Data - casualties'!$P$2:$P$42961)),IF(OR($A$4="Non-metropolitan",$A$4="Metropolitan"),SUMPRODUCT(('Data - casualties'!$B$2:$B$42961=$A50)*('Data - casualties'!$F$2:$F$42961=$A$4)*('Data - casualties'!$H$2:$H$42961=F$8)*('Data - casualties'!$P$2:$P$42961)),IF(OR($A$4="PREDOMINANTLY URBAN",$A$4="SIGNIFICANTLY RURAL",$A$4="PREDOMINANTLY RURAL"),SUMPRODUCT(('Data - casualties'!$B$2:$B$42961=$A50)*('Data - casualties'!$G$2:$G$42961=$A$4)*('Data - casualties'!$H$2:$H$42961=F$8)*('Data - casualties'!$P$2:$P$42961)),SUMPRODUCT(('Data - casualties'!$B$2:$B$42961=$A50)*('Data - casualties'!$D$2:$D$42961=$A$4)*('Data - casualties'!$H$2:$H$42961=F$8)*('Data - casualties'!$P$2:$P$42961)))))</f>
        <v>69</v>
      </c>
    </row>
    <row r="81" spans="8:10" x14ac:dyDescent="0.3">
      <c r="H81" t="s">
        <v>0</v>
      </c>
      <c r="I81" t="s">
        <v>1</v>
      </c>
      <c r="J81" t="s">
        <v>281</v>
      </c>
    </row>
    <row r="82" spans="8:10" x14ac:dyDescent="0.3">
      <c r="H82" t="s">
        <v>52</v>
      </c>
      <c r="I82" t="s">
        <v>53</v>
      </c>
      <c r="J82" t="s">
        <v>287</v>
      </c>
    </row>
    <row r="83" spans="8:10" x14ac:dyDescent="0.3">
      <c r="H83" t="s">
        <v>54</v>
      </c>
      <c r="I83" t="s">
        <v>55</v>
      </c>
      <c r="J83" t="s">
        <v>288</v>
      </c>
    </row>
    <row r="84" spans="8:10" x14ac:dyDescent="0.3">
      <c r="H84" t="s">
        <v>56</v>
      </c>
      <c r="I84" t="s">
        <v>57</v>
      </c>
      <c r="J84" t="s">
        <v>289</v>
      </c>
    </row>
    <row r="85" spans="8:10" x14ac:dyDescent="0.3">
      <c r="H85" t="s">
        <v>58</v>
      </c>
      <c r="I85" t="s">
        <v>59</v>
      </c>
      <c r="J85" t="s">
        <v>290</v>
      </c>
    </row>
    <row r="86" spans="8:10" x14ac:dyDescent="0.3">
      <c r="H86" t="s">
        <v>60</v>
      </c>
      <c r="I86" t="s">
        <v>61</v>
      </c>
      <c r="J86" t="s">
        <v>291</v>
      </c>
    </row>
    <row r="87" spans="8:10" x14ac:dyDescent="0.3">
      <c r="H87" t="s">
        <v>62</v>
      </c>
      <c r="I87" t="s">
        <v>63</v>
      </c>
    </row>
    <row r="88" spans="8:10" x14ac:dyDescent="0.3">
      <c r="H88" t="s">
        <v>64</v>
      </c>
      <c r="I88" t="s">
        <v>65</v>
      </c>
    </row>
    <row r="89" spans="8:10" x14ac:dyDescent="0.3">
      <c r="H89" t="s">
        <v>66</v>
      </c>
      <c r="I89" t="s">
        <v>67</v>
      </c>
    </row>
    <row r="90" spans="8:10" x14ac:dyDescent="0.3">
      <c r="H90" t="s">
        <v>68</v>
      </c>
      <c r="I90" t="s">
        <v>69</v>
      </c>
    </row>
    <row r="91" spans="8:10" x14ac:dyDescent="0.3">
      <c r="H91" t="s">
        <v>70</v>
      </c>
      <c r="I91" t="s">
        <v>71</v>
      </c>
    </row>
    <row r="92" spans="8:10" x14ac:dyDescent="0.3">
      <c r="H92" t="s">
        <v>72</v>
      </c>
      <c r="I92" t="s">
        <v>73</v>
      </c>
    </row>
    <row r="93" spans="8:10" x14ac:dyDescent="0.3">
      <c r="H93" t="s">
        <v>74</v>
      </c>
      <c r="I93" t="s">
        <v>75</v>
      </c>
    </row>
    <row r="94" spans="8:10" x14ac:dyDescent="0.3">
      <c r="H94" t="s">
        <v>76</v>
      </c>
      <c r="I94" t="s">
        <v>77</v>
      </c>
    </row>
    <row r="95" spans="8:10" x14ac:dyDescent="0.3">
      <c r="H95" t="s">
        <v>78</v>
      </c>
      <c r="I95" t="s">
        <v>79</v>
      </c>
    </row>
    <row r="96" spans="8:10" x14ac:dyDescent="0.3">
      <c r="H96" t="s">
        <v>80</v>
      </c>
      <c r="I96" t="s">
        <v>81</v>
      </c>
    </row>
    <row r="97" spans="8:9" x14ac:dyDescent="0.3">
      <c r="H97" t="s">
        <v>82</v>
      </c>
      <c r="I97" t="s">
        <v>83</v>
      </c>
    </row>
    <row r="98" spans="8:9" x14ac:dyDescent="0.3">
      <c r="H98" t="s">
        <v>84</v>
      </c>
      <c r="I98" t="s">
        <v>85</v>
      </c>
    </row>
    <row r="99" spans="8:9" x14ac:dyDescent="0.3">
      <c r="H99" t="s">
        <v>86</v>
      </c>
      <c r="I99" t="s">
        <v>87</v>
      </c>
    </row>
    <row r="100" spans="8:9" x14ac:dyDescent="0.3">
      <c r="H100" t="s">
        <v>88</v>
      </c>
      <c r="I100" t="s">
        <v>89</v>
      </c>
    </row>
    <row r="101" spans="8:9" x14ac:dyDescent="0.3">
      <c r="H101" t="s">
        <v>90</v>
      </c>
      <c r="I101" t="s">
        <v>91</v>
      </c>
    </row>
    <row r="102" spans="8:9" x14ac:dyDescent="0.3">
      <c r="H102" t="s">
        <v>92</v>
      </c>
      <c r="I102" t="s">
        <v>93</v>
      </c>
    </row>
    <row r="103" spans="8:9" x14ac:dyDescent="0.3">
      <c r="H103" t="s">
        <v>94</v>
      </c>
      <c r="I103" t="s">
        <v>95</v>
      </c>
    </row>
    <row r="104" spans="8:9" x14ac:dyDescent="0.3">
      <c r="H104" t="s">
        <v>96</v>
      </c>
      <c r="I104" t="s">
        <v>97</v>
      </c>
    </row>
    <row r="105" spans="8:9" x14ac:dyDescent="0.3">
      <c r="H105" t="s">
        <v>98</v>
      </c>
      <c r="I105" t="s">
        <v>99</v>
      </c>
    </row>
    <row r="106" spans="8:9" x14ac:dyDescent="0.3">
      <c r="H106" t="s">
        <v>100</v>
      </c>
      <c r="I106" t="s">
        <v>101</v>
      </c>
    </row>
    <row r="107" spans="8:9" x14ac:dyDescent="0.3">
      <c r="H107" t="s">
        <v>102</v>
      </c>
      <c r="I107" t="s">
        <v>103</v>
      </c>
    </row>
    <row r="108" spans="8:9" x14ac:dyDescent="0.3">
      <c r="H108" t="s">
        <v>104</v>
      </c>
      <c r="I108" t="s">
        <v>105</v>
      </c>
    </row>
    <row r="109" spans="8:9" x14ac:dyDescent="0.3">
      <c r="H109" t="s">
        <v>106</v>
      </c>
      <c r="I109" t="s">
        <v>107</v>
      </c>
    </row>
    <row r="110" spans="8:9" x14ac:dyDescent="0.3">
      <c r="H110" t="s">
        <v>108</v>
      </c>
      <c r="I110" t="s">
        <v>109</v>
      </c>
    </row>
    <row r="111" spans="8:9" x14ac:dyDescent="0.3">
      <c r="H111" t="s">
        <v>110</v>
      </c>
      <c r="I111" t="s">
        <v>111</v>
      </c>
    </row>
    <row r="112" spans="8:9" x14ac:dyDescent="0.3">
      <c r="H112" t="s">
        <v>112</v>
      </c>
      <c r="I112" t="s">
        <v>113</v>
      </c>
    </row>
    <row r="113" spans="8:9" x14ac:dyDescent="0.3">
      <c r="H113" t="s">
        <v>114</v>
      </c>
      <c r="I113" t="s">
        <v>115</v>
      </c>
    </row>
    <row r="114" spans="8:9" x14ac:dyDescent="0.3">
      <c r="H114" t="s">
        <v>116</v>
      </c>
      <c r="I114" t="s">
        <v>117</v>
      </c>
    </row>
    <row r="115" spans="8:9" x14ac:dyDescent="0.3">
      <c r="H115" t="s">
        <v>118</v>
      </c>
      <c r="I115" t="s">
        <v>119</v>
      </c>
    </row>
    <row r="116" spans="8:9" x14ac:dyDescent="0.3">
      <c r="H116" t="s">
        <v>120</v>
      </c>
      <c r="I116" t="s">
        <v>121</v>
      </c>
    </row>
    <row r="117" spans="8:9" x14ac:dyDescent="0.3">
      <c r="H117" t="s">
        <v>122</v>
      </c>
      <c r="I117" t="s">
        <v>123</v>
      </c>
    </row>
    <row r="118" spans="8:9" x14ac:dyDescent="0.3">
      <c r="H118" t="s">
        <v>124</v>
      </c>
      <c r="I118" t="s">
        <v>125</v>
      </c>
    </row>
    <row r="119" spans="8:9" x14ac:dyDescent="0.3">
      <c r="H119" t="s">
        <v>126</v>
      </c>
      <c r="I119" t="s">
        <v>127</v>
      </c>
    </row>
    <row r="120" spans="8:9" x14ac:dyDescent="0.3">
      <c r="H120" t="s">
        <v>128</v>
      </c>
      <c r="I120" t="s">
        <v>129</v>
      </c>
    </row>
    <row r="121" spans="8:9" x14ac:dyDescent="0.3">
      <c r="H121" t="s">
        <v>130</v>
      </c>
      <c r="I121" t="s">
        <v>131</v>
      </c>
    </row>
    <row r="122" spans="8:9" x14ac:dyDescent="0.3">
      <c r="H122" t="s">
        <v>132</v>
      </c>
      <c r="I122" t="s">
        <v>133</v>
      </c>
    </row>
    <row r="123" spans="8:9" x14ac:dyDescent="0.3">
      <c r="H123" t="s">
        <v>134</v>
      </c>
      <c r="I123" t="s">
        <v>135</v>
      </c>
    </row>
    <row r="124" spans="8:9" x14ac:dyDescent="0.3">
      <c r="H124" t="s">
        <v>136</v>
      </c>
      <c r="I124" t="s">
        <v>137</v>
      </c>
    </row>
    <row r="125" spans="8:9" x14ac:dyDescent="0.3">
      <c r="H125" t="s">
        <v>138</v>
      </c>
      <c r="I125" t="s">
        <v>139</v>
      </c>
    </row>
    <row r="126" spans="8:9" x14ac:dyDescent="0.3">
      <c r="H126" t="s">
        <v>140</v>
      </c>
      <c r="I126" t="s">
        <v>141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4:I88"/>
  <sheetViews>
    <sheetView workbookViewId="0">
      <pane ySplit="8" topLeftCell="A70" activePane="bottomLeft" state="frozen"/>
      <selection activeCell="A4" sqref="A4"/>
      <selection pane="bottomLeft" activeCell="J80" sqref="J80"/>
    </sheetView>
  </sheetViews>
  <sheetFormatPr defaultRowHeight="14.4" x14ac:dyDescent="0.3"/>
  <cols>
    <col min="1" max="1" width="20.44140625" bestFit="1" customWidth="1"/>
  </cols>
  <sheetData>
    <row r="4" spans="1:9" x14ac:dyDescent="0.3">
      <c r="A4" t="str">
        <f>FIRE0502b_Quarterly!A3</f>
        <v>England</v>
      </c>
      <c r="D4" t="s">
        <v>301</v>
      </c>
    </row>
    <row r="5" spans="1:9" x14ac:dyDescent="0.3">
      <c r="A5" t="str">
        <f>FIRE0502b_Quarterly!A4</f>
        <v>Total non-fatal casualties</v>
      </c>
    </row>
    <row r="8" spans="1:9" x14ac:dyDescent="0.3">
      <c r="A8" t="s">
        <v>2</v>
      </c>
      <c r="B8" t="s">
        <v>301</v>
      </c>
      <c r="C8" t="s">
        <v>4</v>
      </c>
      <c r="D8" t="s">
        <v>5</v>
      </c>
      <c r="E8" t="s">
        <v>6</v>
      </c>
      <c r="F8" t="s">
        <v>7</v>
      </c>
      <c r="H8" t="s">
        <v>312</v>
      </c>
    </row>
    <row r="9" spans="1:9" x14ac:dyDescent="0.3">
      <c r="A9" t="s">
        <v>142</v>
      </c>
      <c r="B9" s="5">
        <f>IF(OR(C9="..",D9="..",E9="..",F9=".."),"..",C9+D9+E9+F9+SUMPRODUCT(('Old data - casualties'!$C$2:$C$42961=$A9)*('Old data - casualties'!$H$2:$H$42961=B$8)*('Old data - casualties'!$O$2:$O$42961)))</f>
        <v>3646</v>
      </c>
      <c r="C9" s="7">
        <f>IF(AND($A$4="England",$A$5="Total non-fatal casualties"),SUMPRODUCT(('Old data - casualties'!$C$2:$C$42961=$A9)*('Old data - casualties'!$H$2:$H$42961=C$8)*('Old data - casualties'!$O$2:$O$42961)),"..")</f>
        <v>2830</v>
      </c>
      <c r="D9" s="7">
        <f>IF(AND($A$4="England",$A$5="Total non-fatal casualties"),SUMPRODUCT(('Old data - casualties'!$C$2:$C$42961=$A9)*('Old data - casualties'!$H$2:$H$42961=D$8)*('Old data - casualties'!$O$2:$O$42961)),"..")</f>
        <v>493</v>
      </c>
      <c r="E9" s="7">
        <f>IF(AND($A$4="England",$A$5="Total non-fatal casualties"),SUMPRODUCT(('Old data - casualties'!$C$2:$C$42961=$A9)*('Old data - casualties'!$H$2:$H$42961=E$8)*('Old data - casualties'!$O$2:$O$42961)),"..")</f>
        <v>150</v>
      </c>
      <c r="F9" s="7">
        <f>IF(AND($A$4="England",$A$5="Total non-fatal casualties"),SUMPRODUCT(('Old data - casualties'!$C$2:$C$42961=$A9)*('Old data - casualties'!$H$2:$H$42961=F$8)*('Old data - casualties'!$O$2:$O$42961)),"..")</f>
        <v>173</v>
      </c>
      <c r="H9">
        <f>B9-SUM(C9:F9)</f>
        <v>0</v>
      </c>
    </row>
    <row r="10" spans="1:9" x14ac:dyDescent="0.3">
      <c r="A10" t="s">
        <v>143</v>
      </c>
      <c r="B10" s="5">
        <f>IF(OR(C10="..",D10="..",E10="..",F10=".."),"..",C10+D10+E10+F10+SUMPRODUCT(('Old data - casualties'!$C$2:$C$42961=$A10)*('Old data - casualties'!$H$2:$H$42961=B$8)*('Old data - casualties'!$O$2:$O$42961)))</f>
        <v>3194</v>
      </c>
      <c r="C10" s="7">
        <f>IF(AND($A$4="England",$A$5="Total non-fatal casualties"),SUMPRODUCT(('Old data - casualties'!$C$2:$C$42961=$A10)*('Old data - casualties'!$H$2:$H$42961=C$8)*('Old data - casualties'!$O$2:$O$42961)),"..")</f>
        <v>2414</v>
      </c>
      <c r="D10" s="7">
        <f>IF(AND($A$4="England",$A$5="Total non-fatal casualties"),SUMPRODUCT(('Old data - casualties'!$C$2:$C$42961=$A10)*('Old data - casualties'!$H$2:$H$42961=D$8)*('Old data - casualties'!$O$2:$O$42961)),"..")</f>
        <v>471</v>
      </c>
      <c r="E10" s="7">
        <f>IF(AND($A$4="England",$A$5="Total non-fatal casualties"),SUMPRODUCT(('Old data - casualties'!$C$2:$C$42961=$A10)*('Old data - casualties'!$H$2:$H$42961=E$8)*('Old data - casualties'!$O$2:$O$42961)),"..")</f>
        <v>114</v>
      </c>
      <c r="F10" s="7">
        <f>IF(AND($A$4="England",$A$5="Total non-fatal casualties"),SUMPRODUCT(('Old data - casualties'!$C$2:$C$42961=$A10)*('Old data - casualties'!$H$2:$H$42961=F$8)*('Old data - casualties'!$O$2:$O$42961)),"..")</f>
        <v>195</v>
      </c>
      <c r="H10">
        <f t="shared" ref="H10:H40" si="0">B10-SUM(C10:F10)</f>
        <v>0</v>
      </c>
    </row>
    <row r="11" spans="1:9" x14ac:dyDescent="0.3">
      <c r="A11" t="s">
        <v>144</v>
      </c>
      <c r="B11" s="5">
        <f>IF(OR(C11="..",D11="..",E11="..",F11=".."),"..",C11+D11+E11+F11+SUMPRODUCT(('Old data - casualties'!$C$2:$C$42961=$A11)*('Old data - casualties'!$H$2:$H$42961=B$8)*('Old data - casualties'!$O$2:$O$42961)))</f>
        <v>3693</v>
      </c>
      <c r="C11" s="7">
        <f>IF(AND($A$4="England",$A$5="Total non-fatal casualties"),SUMPRODUCT(('Old data - casualties'!$C$2:$C$42961=$A11)*('Old data - casualties'!$H$2:$H$42961=C$8)*('Old data - casualties'!$O$2:$O$42961)),"..")</f>
        <v>3012</v>
      </c>
      <c r="D11" s="7">
        <f>IF(AND($A$4="England",$A$5="Total non-fatal casualties"),SUMPRODUCT(('Old data - casualties'!$C$2:$C$42961=$A11)*('Old data - casualties'!$H$2:$H$42961=D$8)*('Old data - casualties'!$O$2:$O$42961)),"..")</f>
        <v>383</v>
      </c>
      <c r="E11" s="7">
        <f>IF(AND($A$4="England",$A$5="Total non-fatal casualties"),SUMPRODUCT(('Old data - casualties'!$C$2:$C$42961=$A11)*('Old data - casualties'!$H$2:$H$42961=E$8)*('Old data - casualties'!$O$2:$O$42961)),"..")</f>
        <v>159</v>
      </c>
      <c r="F11" s="7">
        <f>IF(AND($A$4="England",$A$5="Total non-fatal casualties"),SUMPRODUCT(('Old data - casualties'!$C$2:$C$42961=$A11)*('Old data - casualties'!$H$2:$H$42961=F$8)*('Old data - casualties'!$O$2:$O$42961)),"..")</f>
        <v>139</v>
      </c>
      <c r="H11">
        <f t="shared" si="0"/>
        <v>0</v>
      </c>
    </row>
    <row r="12" spans="1:9" x14ac:dyDescent="0.3">
      <c r="A12" t="s">
        <v>145</v>
      </c>
      <c r="B12" s="5">
        <f>IF(OR(C12="..",D12="..",E12="..",F12=".."),"..",C12+D12+E12+F12+SUMPRODUCT(('Old data - casualties'!$C$2:$C$42961=$A12)*('Old data - casualties'!$H$2:$H$42961=B$8)*('Old data - casualties'!$O$2:$O$42961)))</f>
        <v>3415</v>
      </c>
      <c r="C12" s="7">
        <f>IF(AND($A$4="England",$A$5="Total non-fatal casualties"),SUMPRODUCT(('Old data - casualties'!$C$2:$C$42961=$A12)*('Old data - casualties'!$H$2:$H$42961=C$8)*('Old data - casualties'!$O$2:$O$42961)),"..")</f>
        <v>2848</v>
      </c>
      <c r="D12" s="7">
        <f>IF(AND($A$4="England",$A$5="Total non-fatal casualties"),SUMPRODUCT(('Old data - casualties'!$C$2:$C$42961=$A12)*('Old data - casualties'!$H$2:$H$42961=D$8)*('Old data - casualties'!$O$2:$O$42961)),"..")</f>
        <v>388</v>
      </c>
      <c r="E12" s="7">
        <f>IF(AND($A$4="England",$A$5="Total non-fatal casualties"),SUMPRODUCT(('Old data - casualties'!$C$2:$C$42961=$A12)*('Old data - casualties'!$H$2:$H$42961=E$8)*('Old data - casualties'!$O$2:$O$42961)),"..")</f>
        <v>103</v>
      </c>
      <c r="F12" s="7">
        <f>IF(AND($A$4="England",$A$5="Total non-fatal casualties"),SUMPRODUCT(('Old data - casualties'!$C$2:$C$42961=$A12)*('Old data - casualties'!$H$2:$H$42961=F$8)*('Old data - casualties'!$O$2:$O$42961)),"..")</f>
        <v>76</v>
      </c>
      <c r="H12">
        <f t="shared" si="0"/>
        <v>0</v>
      </c>
    </row>
    <row r="13" spans="1:9" x14ac:dyDescent="0.3">
      <c r="A13" t="s">
        <v>146</v>
      </c>
      <c r="B13" s="5">
        <f>IF(OR(C13="..",D13="..",E13="..",F13=".."),"..",C13+D13+E13+F13+SUMPRODUCT(('Old data - casualties'!$C$2:$C$42961=$A13)*('Old data - casualties'!$H$2:$H$42961=B$8)*('Old data - casualties'!$O$2:$O$42961)))</f>
        <v>3324</v>
      </c>
      <c r="C13" s="7">
        <f>IF(AND($A$4="England",$A$5="Total non-fatal casualties"),SUMPRODUCT(('Old data - casualties'!$C$2:$C$42961=$A13)*('Old data - casualties'!$H$2:$H$42961=C$8)*('Old data - casualties'!$O$2:$O$42961)),"..")</f>
        <v>2675</v>
      </c>
      <c r="D13" s="7">
        <f>IF(AND($A$4="England",$A$5="Total non-fatal casualties"),SUMPRODUCT(('Old data - casualties'!$C$2:$C$42961=$A13)*('Old data - casualties'!$H$2:$H$42961=D$8)*('Old data - casualties'!$O$2:$O$42961)),"..")</f>
        <v>372</v>
      </c>
      <c r="E13" s="7">
        <f>IF(AND($A$4="England",$A$5="Total non-fatal casualties"),SUMPRODUCT(('Old data - casualties'!$C$2:$C$42961=$A13)*('Old data - casualties'!$H$2:$H$42961=E$8)*('Old data - casualties'!$O$2:$O$42961)),"..")</f>
        <v>115</v>
      </c>
      <c r="F13" s="7">
        <f>IF(AND($A$4="England",$A$5="Total non-fatal casualties"),SUMPRODUCT(('Old data - casualties'!$C$2:$C$42961=$A13)*('Old data - casualties'!$H$2:$H$42961=F$8)*('Old data - casualties'!$O$2:$O$42961)),"..")</f>
        <v>162</v>
      </c>
      <c r="H13">
        <f t="shared" si="0"/>
        <v>0</v>
      </c>
    </row>
    <row r="14" spans="1:9" x14ac:dyDescent="0.3">
      <c r="A14" t="s">
        <v>147</v>
      </c>
      <c r="B14" s="5">
        <f>IF(OR(C14="..",D14="..",E14="..",F14=".."),"..",C14+D14+E14+F14+SUMPRODUCT(('Old data - casualties'!$C$2:$C$42961=$A14)*('Old data - casualties'!$H$2:$H$42961=B$8)*('Old data - casualties'!$O$2:$O$42961)))</f>
        <v>2994</v>
      </c>
      <c r="C14" s="7">
        <f>IF(AND($A$4="England",$A$5="Total non-fatal casualties"),SUMPRODUCT(('Old data - casualties'!$C$2:$C$42961=$A14)*('Old data - casualties'!$H$2:$H$42961=C$8)*('Old data - casualties'!$O$2:$O$42961)),"..")</f>
        <v>2341</v>
      </c>
      <c r="D14" s="7">
        <f>IF(AND($A$4="England",$A$5="Total non-fatal casualties"),SUMPRODUCT(('Old data - casualties'!$C$2:$C$42961=$A14)*('Old data - casualties'!$H$2:$H$42961=D$8)*('Old data - casualties'!$O$2:$O$42961)),"..")</f>
        <v>349</v>
      </c>
      <c r="E14" s="7">
        <f>IF(AND($A$4="England",$A$5="Total non-fatal casualties"),SUMPRODUCT(('Old data - casualties'!$C$2:$C$42961=$A14)*('Old data - casualties'!$H$2:$H$42961=E$8)*('Old data - casualties'!$O$2:$O$42961)),"..")</f>
        <v>142</v>
      </c>
      <c r="F14" s="7">
        <f>IF(AND($A$4="England",$A$5="Total non-fatal casualties"),SUMPRODUCT(('Old data - casualties'!$C$2:$C$42961=$A14)*('Old data - casualties'!$H$2:$H$42961=F$8)*('Old data - casualties'!$O$2:$O$42961)),"..")</f>
        <v>162</v>
      </c>
      <c r="H14">
        <f t="shared" si="0"/>
        <v>0</v>
      </c>
    </row>
    <row r="15" spans="1:9" x14ac:dyDescent="0.3">
      <c r="A15" t="s">
        <v>148</v>
      </c>
      <c r="B15" s="5">
        <f>IF(OR(C15="..",D15="..",E15="..",F15=".."),"..",C15+D15+E15+F15+SUMPRODUCT(('Old data - casualties'!$C$2:$C$42961=$A15)*('Old data - casualties'!$H$2:$H$42961=B$8)*('Old data - casualties'!$O$2:$O$42961)))</f>
        <v>3427</v>
      </c>
      <c r="C15" s="7">
        <f>IF(AND($A$4="England",$A$5="Total non-fatal casualties"),SUMPRODUCT(('Old data - casualties'!$C$2:$C$42961=$A15)*('Old data - casualties'!$H$2:$H$42961=C$8)*('Old data - casualties'!$O$2:$O$42961)),"..")</f>
        <v>2746</v>
      </c>
      <c r="D15" s="7">
        <f>IF(AND($A$4="England",$A$5="Total non-fatal casualties"),SUMPRODUCT(('Old data - casualties'!$C$2:$C$42961=$A15)*('Old data - casualties'!$H$2:$H$42961=D$8)*('Old data - casualties'!$O$2:$O$42961)),"..")</f>
        <v>377</v>
      </c>
      <c r="E15" s="7">
        <f>IF(AND($A$4="England",$A$5="Total non-fatal casualties"),SUMPRODUCT(('Old data - casualties'!$C$2:$C$42961=$A15)*('Old data - casualties'!$H$2:$H$42961=E$8)*('Old data - casualties'!$O$2:$O$42961)),"..")</f>
        <v>156</v>
      </c>
      <c r="F15" s="7">
        <f>IF(AND($A$4="England",$A$5="Total non-fatal casualties"),SUMPRODUCT(('Old data - casualties'!$C$2:$C$42961=$A15)*('Old data - casualties'!$H$2:$H$42961=F$8)*('Old data - casualties'!$O$2:$O$42961)),"..")</f>
        <v>147</v>
      </c>
      <c r="H15">
        <f t="shared" si="0"/>
        <v>1</v>
      </c>
      <c r="I15" t="s">
        <v>313</v>
      </c>
    </row>
    <row r="16" spans="1:9" x14ac:dyDescent="0.3">
      <c r="A16" t="s">
        <v>149</v>
      </c>
      <c r="B16" s="5">
        <f>IF(OR(C16="..",D16="..",E16="..",F16=".."),"..",C16+D16+E16+F16+SUMPRODUCT(('Old data - casualties'!$C$2:$C$42961=$A16)*('Old data - casualties'!$H$2:$H$42961=B$8)*('Old data - casualties'!$O$2:$O$42961)))</f>
        <v>3177</v>
      </c>
      <c r="C16" s="7">
        <f>IF(AND($A$4="England",$A$5="Total non-fatal casualties"),SUMPRODUCT(('Old data - casualties'!$C$2:$C$42961=$A16)*('Old data - casualties'!$H$2:$H$42961=C$8)*('Old data - casualties'!$O$2:$O$42961)),"..")</f>
        <v>2623</v>
      </c>
      <c r="D16" s="7">
        <f>IF(AND($A$4="England",$A$5="Total non-fatal casualties"),SUMPRODUCT(('Old data - casualties'!$C$2:$C$42961=$A16)*('Old data - casualties'!$H$2:$H$42961=D$8)*('Old data - casualties'!$O$2:$O$42961)),"..")</f>
        <v>341</v>
      </c>
      <c r="E16" s="7">
        <f>IF(AND($A$4="England",$A$5="Total non-fatal casualties"),SUMPRODUCT(('Old data - casualties'!$C$2:$C$42961=$A16)*('Old data - casualties'!$H$2:$H$42961=E$8)*('Old data - casualties'!$O$2:$O$42961)),"..")</f>
        <v>117</v>
      </c>
      <c r="F16" s="7">
        <f>IF(AND($A$4="England",$A$5="Total non-fatal casualties"),SUMPRODUCT(('Old data - casualties'!$C$2:$C$42961=$A16)*('Old data - casualties'!$H$2:$H$42961=F$8)*('Old data - casualties'!$O$2:$O$42961)),"..")</f>
        <v>96</v>
      </c>
      <c r="H16">
        <f t="shared" si="0"/>
        <v>0</v>
      </c>
    </row>
    <row r="17" spans="1:8" x14ac:dyDescent="0.3">
      <c r="A17" t="s">
        <v>150</v>
      </c>
      <c r="B17" s="5">
        <f>IF(OR(C17="..",D17="..",E17="..",F17=".."),"..",C17+D17+E17+F17+SUMPRODUCT(('Old data - casualties'!$C$2:$C$42961=$A17)*('Old data - casualties'!$H$2:$H$42961=B$8)*('Old data - casualties'!$O$2:$O$42961)))</f>
        <v>3082</v>
      </c>
      <c r="C17" s="7">
        <f>IF(AND($A$4="England",$A$5="Total non-fatal casualties"),SUMPRODUCT(('Old data - casualties'!$C$2:$C$42961=$A17)*('Old data - casualties'!$H$2:$H$42961=C$8)*('Old data - casualties'!$O$2:$O$42961)),"..")</f>
        <v>2464</v>
      </c>
      <c r="D17" s="7">
        <f>IF(AND($A$4="England",$A$5="Total non-fatal casualties"),SUMPRODUCT(('Old data - casualties'!$C$2:$C$42961=$A17)*('Old data - casualties'!$H$2:$H$42961=D$8)*('Old data - casualties'!$O$2:$O$42961)),"..")</f>
        <v>373</v>
      </c>
      <c r="E17" s="7">
        <f>IF(AND($A$4="England",$A$5="Total non-fatal casualties"),SUMPRODUCT(('Old data - casualties'!$C$2:$C$42961=$A17)*('Old data - casualties'!$H$2:$H$42961=E$8)*('Old data - casualties'!$O$2:$O$42961)),"..")</f>
        <v>119</v>
      </c>
      <c r="F17" s="7">
        <f>IF(AND($A$4="England",$A$5="Total non-fatal casualties"),SUMPRODUCT(('Old data - casualties'!$C$2:$C$42961=$A17)*('Old data - casualties'!$H$2:$H$42961=F$8)*('Old data - casualties'!$O$2:$O$42961)),"..")</f>
        <v>126</v>
      </c>
      <c r="H17">
        <f t="shared" si="0"/>
        <v>0</v>
      </c>
    </row>
    <row r="18" spans="1:8" x14ac:dyDescent="0.3">
      <c r="A18" t="s">
        <v>151</v>
      </c>
      <c r="B18" s="5">
        <f>IF(OR(C18="..",D18="..",E18="..",F18=".."),"..",C18+D18+E18+F18+SUMPRODUCT(('Old data - casualties'!$C$2:$C$42961=$A18)*('Old data - casualties'!$H$2:$H$42961=B$8)*('Old data - casualties'!$O$2:$O$42961)))</f>
        <v>2922</v>
      </c>
      <c r="C18" s="7">
        <f>IF(AND($A$4="England",$A$5="Total non-fatal casualties"),SUMPRODUCT(('Old data - casualties'!$C$2:$C$42961=$A18)*('Old data - casualties'!$H$2:$H$42961=C$8)*('Old data - casualties'!$O$2:$O$42961)),"..")</f>
        <v>2215</v>
      </c>
      <c r="D18" s="7">
        <f>IF(AND($A$4="England",$A$5="Total non-fatal casualties"),SUMPRODUCT(('Old data - casualties'!$C$2:$C$42961=$A18)*('Old data - casualties'!$H$2:$H$42961=D$8)*('Old data - casualties'!$O$2:$O$42961)),"..")</f>
        <v>353</v>
      </c>
      <c r="E18" s="7">
        <f>IF(AND($A$4="England",$A$5="Total non-fatal casualties"),SUMPRODUCT(('Old data - casualties'!$C$2:$C$42961=$A18)*('Old data - casualties'!$H$2:$H$42961=E$8)*('Old data - casualties'!$O$2:$O$42961)),"..")</f>
        <v>153</v>
      </c>
      <c r="F18" s="7">
        <f>IF(AND($A$4="England",$A$5="Total non-fatal casualties"),SUMPRODUCT(('Old data - casualties'!$C$2:$C$42961=$A18)*('Old data - casualties'!$H$2:$H$42961=F$8)*('Old data - casualties'!$O$2:$O$42961)),"..")</f>
        <v>201</v>
      </c>
      <c r="H18">
        <f t="shared" si="0"/>
        <v>0</v>
      </c>
    </row>
    <row r="19" spans="1:8" x14ac:dyDescent="0.3">
      <c r="A19" t="s">
        <v>152</v>
      </c>
      <c r="B19" s="5">
        <f>IF(OR(C19="..",D19="..",E19="..",F19=".."),"..",C19+D19+E19+F19+SUMPRODUCT(('Old data - casualties'!$C$2:$C$42961=$A19)*('Old data - casualties'!$H$2:$H$42961=B$8)*('Old data - casualties'!$O$2:$O$42961)))</f>
        <v>3201</v>
      </c>
      <c r="C19" s="7">
        <f>IF(AND($A$4="England",$A$5="Total non-fatal casualties"),SUMPRODUCT(('Old data - casualties'!$C$2:$C$42961=$A19)*('Old data - casualties'!$H$2:$H$42961=C$8)*('Old data - casualties'!$O$2:$O$42961)),"..")</f>
        <v>2628</v>
      </c>
      <c r="D19" s="7">
        <f>IF(AND($A$4="England",$A$5="Total non-fatal casualties"),SUMPRODUCT(('Old data - casualties'!$C$2:$C$42961=$A19)*('Old data - casualties'!$H$2:$H$42961=D$8)*('Old data - casualties'!$O$2:$O$42961)),"..")</f>
        <v>354</v>
      </c>
      <c r="E19" s="7">
        <f>IF(AND($A$4="England",$A$5="Total non-fatal casualties"),SUMPRODUCT(('Old data - casualties'!$C$2:$C$42961=$A19)*('Old data - casualties'!$H$2:$H$42961=E$8)*('Old data - casualties'!$O$2:$O$42961)),"..")</f>
        <v>139</v>
      </c>
      <c r="F19" s="7">
        <f>IF(AND($A$4="England",$A$5="Total non-fatal casualties"),SUMPRODUCT(('Old data - casualties'!$C$2:$C$42961=$A19)*('Old data - casualties'!$H$2:$H$42961=F$8)*('Old data - casualties'!$O$2:$O$42961)),"..")</f>
        <v>80</v>
      </c>
      <c r="H19">
        <f t="shared" si="0"/>
        <v>0</v>
      </c>
    </row>
    <row r="20" spans="1:8" x14ac:dyDescent="0.3">
      <c r="A20" t="s">
        <v>153</v>
      </c>
      <c r="B20" s="5">
        <f>IF(OR(C20="..",D20="..",E20="..",F20=".."),"..",C20+D20+E20+F20+SUMPRODUCT(('Old data - casualties'!$C$2:$C$42961=$A20)*('Old data - casualties'!$H$2:$H$42961=B$8)*('Old data - casualties'!$O$2:$O$42961)))</f>
        <v>3242</v>
      </c>
      <c r="C20" s="7">
        <f>IF(AND($A$4="England",$A$5="Total non-fatal casualties"),SUMPRODUCT(('Old data - casualties'!$C$2:$C$42961=$A20)*('Old data - casualties'!$H$2:$H$42961=C$8)*('Old data - casualties'!$O$2:$O$42961)),"..")</f>
        <v>2681</v>
      </c>
      <c r="D20" s="7">
        <f>IF(AND($A$4="England",$A$5="Total non-fatal casualties"),SUMPRODUCT(('Old data - casualties'!$C$2:$C$42961=$A20)*('Old data - casualties'!$H$2:$H$42961=D$8)*('Old data - casualties'!$O$2:$O$42961)),"..")</f>
        <v>377</v>
      </c>
      <c r="E20" s="7">
        <f>IF(AND($A$4="England",$A$5="Total non-fatal casualties"),SUMPRODUCT(('Old data - casualties'!$C$2:$C$42961=$A20)*('Old data - casualties'!$H$2:$H$42961=E$8)*('Old data - casualties'!$O$2:$O$42961)),"..")</f>
        <v>100</v>
      </c>
      <c r="F20" s="7">
        <f>IF(AND($A$4="England",$A$5="Total non-fatal casualties"),SUMPRODUCT(('Old data - casualties'!$C$2:$C$42961=$A20)*('Old data - casualties'!$H$2:$H$42961=F$8)*('Old data - casualties'!$O$2:$O$42961)),"..")</f>
        <v>84</v>
      </c>
      <c r="H20">
        <f t="shared" si="0"/>
        <v>0</v>
      </c>
    </row>
    <row r="21" spans="1:8" x14ac:dyDescent="0.3">
      <c r="A21" t="s">
        <v>154</v>
      </c>
      <c r="B21" s="5">
        <f>IF(OR(C21="..",D21="..",E21="..",F21=".."),"..",C21+D21+E21+F21+SUMPRODUCT(('Old data - casualties'!$C$2:$C$42961=$A21)*('Old data - casualties'!$H$2:$H$42961=B$8)*('Old data - casualties'!$O$2:$O$42961)))</f>
        <v>2770</v>
      </c>
      <c r="C21" s="7">
        <f>IF(AND($A$4="England",$A$5="Total non-fatal casualties"),SUMPRODUCT(('Old data - casualties'!$C$2:$C$42961=$A21)*('Old data - casualties'!$H$2:$H$42961=C$8)*('Old data - casualties'!$O$2:$O$42961)),"..")</f>
        <v>2212</v>
      </c>
      <c r="D21" s="7">
        <f>IF(AND($A$4="England",$A$5="Total non-fatal casualties"),SUMPRODUCT(('Old data - casualties'!$C$2:$C$42961=$A21)*('Old data - casualties'!$H$2:$H$42961=D$8)*('Old data - casualties'!$O$2:$O$42961)),"..")</f>
        <v>313</v>
      </c>
      <c r="E21" s="7">
        <f>IF(AND($A$4="England",$A$5="Total non-fatal casualties"),SUMPRODUCT(('Old data - casualties'!$C$2:$C$42961=$A21)*('Old data - casualties'!$H$2:$H$42961=E$8)*('Old data - casualties'!$O$2:$O$42961)),"..")</f>
        <v>111</v>
      </c>
      <c r="F21" s="7">
        <f>IF(AND($A$4="England",$A$5="Total non-fatal casualties"),SUMPRODUCT(('Old data - casualties'!$C$2:$C$42961=$A21)*('Old data - casualties'!$H$2:$H$42961=F$8)*('Old data - casualties'!$O$2:$O$42961)),"..")</f>
        <v>134</v>
      </c>
      <c r="H21">
        <f t="shared" si="0"/>
        <v>0</v>
      </c>
    </row>
    <row r="22" spans="1:8" x14ac:dyDescent="0.3">
      <c r="A22" t="s">
        <v>155</v>
      </c>
      <c r="B22" s="5">
        <f>IF(OR(C22="..",D22="..",E22="..",F22=".."),"..",C22+D22+E22+F22+SUMPRODUCT(('Old data - casualties'!$C$2:$C$42961=$A22)*('Old data - casualties'!$H$2:$H$42961=B$8)*('Old data - casualties'!$O$2:$O$42961)))</f>
        <v>2540</v>
      </c>
      <c r="C22" s="7">
        <f>IF(AND($A$4="England",$A$5="Total non-fatal casualties"),SUMPRODUCT(('Old data - casualties'!$C$2:$C$42961=$A22)*('Old data - casualties'!$H$2:$H$42961=C$8)*('Old data - casualties'!$O$2:$O$42961)),"..")</f>
        <v>2038</v>
      </c>
      <c r="D22" s="7">
        <f>IF(AND($A$4="England",$A$5="Total non-fatal casualties"),SUMPRODUCT(('Old data - casualties'!$C$2:$C$42961=$A22)*('Old data - casualties'!$H$2:$H$42961=D$8)*('Old data - casualties'!$O$2:$O$42961)),"..")</f>
        <v>259</v>
      </c>
      <c r="E22" s="7">
        <f>IF(AND($A$4="England",$A$5="Total non-fatal casualties"),SUMPRODUCT(('Old data - casualties'!$C$2:$C$42961=$A22)*('Old data - casualties'!$H$2:$H$42961=E$8)*('Old data - casualties'!$O$2:$O$42961)),"..")</f>
        <v>108</v>
      </c>
      <c r="F22" s="7">
        <f>IF(AND($A$4="England",$A$5="Total non-fatal casualties"),SUMPRODUCT(('Old data - casualties'!$C$2:$C$42961=$A22)*('Old data - casualties'!$H$2:$H$42961=F$8)*('Old data - casualties'!$O$2:$O$42961)),"..")</f>
        <v>135</v>
      </c>
      <c r="H22">
        <f t="shared" si="0"/>
        <v>0</v>
      </c>
    </row>
    <row r="23" spans="1:8" x14ac:dyDescent="0.3">
      <c r="A23" t="s">
        <v>156</v>
      </c>
      <c r="B23" s="5">
        <f>IF(OR(C23="..",D23="..",E23="..",F23=".."),"..",C23+D23+E23+F23+SUMPRODUCT(('Old data - casualties'!$C$2:$C$42961=$A23)*('Old data - casualties'!$H$2:$H$42961=B$8)*('Old data - casualties'!$O$2:$O$42961)))</f>
        <v>2895</v>
      </c>
      <c r="C23" s="7">
        <f>IF(AND($A$4="England",$A$5="Total non-fatal casualties"),SUMPRODUCT(('Old data - casualties'!$C$2:$C$42961=$A23)*('Old data - casualties'!$H$2:$H$42961=C$8)*('Old data - casualties'!$O$2:$O$42961)),"..")</f>
        <v>2386</v>
      </c>
      <c r="D23" s="7">
        <f>IF(AND($A$4="England",$A$5="Total non-fatal casualties"),SUMPRODUCT(('Old data - casualties'!$C$2:$C$42961=$A23)*('Old data - casualties'!$H$2:$H$42961=D$8)*('Old data - casualties'!$O$2:$O$42961)),"..")</f>
        <v>302</v>
      </c>
      <c r="E23" s="7">
        <f>IF(AND($A$4="England",$A$5="Total non-fatal casualties"),SUMPRODUCT(('Old data - casualties'!$C$2:$C$42961=$A23)*('Old data - casualties'!$H$2:$H$42961=E$8)*('Old data - casualties'!$O$2:$O$42961)),"..")</f>
        <v>105</v>
      </c>
      <c r="F23" s="7">
        <f>IF(AND($A$4="England",$A$5="Total non-fatal casualties"),SUMPRODUCT(('Old data - casualties'!$C$2:$C$42961=$A23)*('Old data - casualties'!$H$2:$H$42961=F$8)*('Old data - casualties'!$O$2:$O$42961)),"..")</f>
        <v>102</v>
      </c>
      <c r="H23">
        <f t="shared" si="0"/>
        <v>0</v>
      </c>
    </row>
    <row r="24" spans="1:8" x14ac:dyDescent="0.3">
      <c r="A24" t="s">
        <v>157</v>
      </c>
      <c r="B24" s="5">
        <f>IF(OR(C24="..",D24="..",E24="..",F24=".."),"..",C24+D24+E24+F24+SUMPRODUCT(('Old data - casualties'!$C$2:$C$42961=$A24)*('Old data - casualties'!$H$2:$H$42961=B$8)*('Old data - casualties'!$O$2:$O$42961)))</f>
        <v>2942</v>
      </c>
      <c r="C24" s="7">
        <f>IF(AND($A$4="England",$A$5="Total non-fatal casualties"),SUMPRODUCT(('Old data - casualties'!$C$2:$C$42961=$A24)*('Old data - casualties'!$H$2:$H$42961=C$8)*('Old data - casualties'!$O$2:$O$42961)),"..")</f>
        <v>2454</v>
      </c>
      <c r="D24" s="7">
        <f>IF(AND($A$4="England",$A$5="Total non-fatal casualties"),SUMPRODUCT(('Old data - casualties'!$C$2:$C$42961=$A24)*('Old data - casualties'!$H$2:$H$42961=D$8)*('Old data - casualties'!$O$2:$O$42961)),"..")</f>
        <v>316</v>
      </c>
      <c r="E24" s="7">
        <f>IF(AND($A$4="England",$A$5="Total non-fatal casualties"),SUMPRODUCT(('Old data - casualties'!$C$2:$C$42961=$A24)*('Old data - casualties'!$H$2:$H$42961=E$8)*('Old data - casualties'!$O$2:$O$42961)),"..")</f>
        <v>114</v>
      </c>
      <c r="F24" s="7">
        <f>IF(AND($A$4="England",$A$5="Total non-fatal casualties"),SUMPRODUCT(('Old data - casualties'!$C$2:$C$42961=$A24)*('Old data - casualties'!$H$2:$H$42961=F$8)*('Old data - casualties'!$O$2:$O$42961)),"..")</f>
        <v>58</v>
      </c>
      <c r="H24">
        <f t="shared" si="0"/>
        <v>0</v>
      </c>
    </row>
    <row r="25" spans="1:8" x14ac:dyDescent="0.3">
      <c r="A25" t="s">
        <v>158</v>
      </c>
      <c r="B25" s="5">
        <f>IF(OR(C25="..",D25="..",E25="..",F25=".."),"..",C25+D25+E25+F25+SUMPRODUCT(('Old data - casualties'!$C$2:$C$42961=$A25)*('Old data - casualties'!$H$2:$H$42961=B$8)*('Old data - casualties'!$O$2:$O$42961)))</f>
        <v>2793</v>
      </c>
      <c r="C25" s="7">
        <f>IF(AND($A$4="England",$A$5="Total non-fatal casualties"),SUMPRODUCT(('Old data - casualties'!$C$2:$C$42961=$A25)*('Old data - casualties'!$H$2:$H$42961=C$8)*('Old data - casualties'!$O$2:$O$42961)),"..")</f>
        <v>2283</v>
      </c>
      <c r="D25" s="7">
        <f>IF(AND($A$4="England",$A$5="Total non-fatal casualties"),SUMPRODUCT(('Old data - casualties'!$C$2:$C$42961=$A25)*('Old data - casualties'!$H$2:$H$42961=D$8)*('Old data - casualties'!$O$2:$O$42961)),"..")</f>
        <v>296</v>
      </c>
      <c r="E25" s="7">
        <f>IF(AND($A$4="England",$A$5="Total non-fatal casualties"),SUMPRODUCT(('Old data - casualties'!$C$2:$C$42961=$A25)*('Old data - casualties'!$H$2:$H$42961=E$8)*('Old data - casualties'!$O$2:$O$42961)),"..")</f>
        <v>81</v>
      </c>
      <c r="F25" s="7">
        <f>IF(AND($A$4="England",$A$5="Total non-fatal casualties"),SUMPRODUCT(('Old data - casualties'!$C$2:$C$42961=$A25)*('Old data - casualties'!$H$2:$H$42961=F$8)*('Old data - casualties'!$O$2:$O$42961)),"..")</f>
        <v>133</v>
      </c>
      <c r="H25">
        <f t="shared" si="0"/>
        <v>0</v>
      </c>
    </row>
    <row r="26" spans="1:8" x14ac:dyDescent="0.3">
      <c r="A26" t="s">
        <v>159</v>
      </c>
      <c r="B26" s="5">
        <f>IF(OR(C26="..",D26="..",E26="..",F26=".."),"..",C26+D26+E26+F26+SUMPRODUCT(('Old data - casualties'!$C$2:$C$42961=$A26)*('Old data - casualties'!$H$2:$H$42961=B$8)*('Old data - casualties'!$O$2:$O$42961)))</f>
        <v>2606</v>
      </c>
      <c r="C26" s="7">
        <f>IF(AND($A$4="England",$A$5="Total non-fatal casualties"),SUMPRODUCT(('Old data - casualties'!$C$2:$C$42961=$A26)*('Old data - casualties'!$H$2:$H$42961=C$8)*('Old data - casualties'!$O$2:$O$42961)),"..")</f>
        <v>2036</v>
      </c>
      <c r="D26" s="7">
        <f>IF(AND($A$4="England",$A$5="Total non-fatal casualties"),SUMPRODUCT(('Old data - casualties'!$C$2:$C$42961=$A26)*('Old data - casualties'!$H$2:$H$42961=D$8)*('Old data - casualties'!$O$2:$O$42961)),"..")</f>
        <v>282</v>
      </c>
      <c r="E26" s="7">
        <f>IF(AND($A$4="England",$A$5="Total non-fatal casualties"),SUMPRODUCT(('Old data - casualties'!$C$2:$C$42961=$A26)*('Old data - casualties'!$H$2:$H$42961=E$8)*('Old data - casualties'!$O$2:$O$42961)),"..")</f>
        <v>139</v>
      </c>
      <c r="F26" s="7">
        <f>IF(AND($A$4="England",$A$5="Total non-fatal casualties"),SUMPRODUCT(('Old data - casualties'!$C$2:$C$42961=$A26)*('Old data - casualties'!$H$2:$H$42961=F$8)*('Old data - casualties'!$O$2:$O$42961)),"..")</f>
        <v>149</v>
      </c>
      <c r="H26">
        <f t="shared" si="0"/>
        <v>0</v>
      </c>
    </row>
    <row r="27" spans="1:8" x14ac:dyDescent="0.3">
      <c r="A27" t="s">
        <v>160</v>
      </c>
      <c r="B27" s="5">
        <f>IF(OR(C27="..",D27="..",E27="..",F27=".."),"..",C27+D27+E27+F27+SUMPRODUCT(('Old data - casualties'!$C$2:$C$42961=$A27)*('Old data - casualties'!$H$2:$H$42961=B$8)*('Old data - casualties'!$O$2:$O$42961)))</f>
        <v>2857</v>
      </c>
      <c r="C27" s="7">
        <f>IF(AND($A$4="England",$A$5="Total non-fatal casualties"),SUMPRODUCT(('Old data - casualties'!$C$2:$C$42961=$A27)*('Old data - casualties'!$H$2:$H$42961=C$8)*('Old data - casualties'!$O$2:$O$42961)),"..")</f>
        <v>2346</v>
      </c>
      <c r="D27" s="7">
        <f>IF(AND($A$4="England",$A$5="Total non-fatal casualties"),SUMPRODUCT(('Old data - casualties'!$C$2:$C$42961=$A27)*('Old data - casualties'!$H$2:$H$42961=D$8)*('Old data - casualties'!$O$2:$O$42961)),"..")</f>
        <v>274</v>
      </c>
      <c r="E27" s="7">
        <f>IF(AND($A$4="England",$A$5="Total non-fatal casualties"),SUMPRODUCT(('Old data - casualties'!$C$2:$C$42961=$A27)*('Old data - casualties'!$H$2:$H$42961=E$8)*('Old data - casualties'!$O$2:$O$42961)),"..")</f>
        <v>139</v>
      </c>
      <c r="F27" s="7">
        <f>IF(AND($A$4="England",$A$5="Total non-fatal casualties"),SUMPRODUCT(('Old data - casualties'!$C$2:$C$42961=$A27)*('Old data - casualties'!$H$2:$H$42961=F$8)*('Old data - casualties'!$O$2:$O$42961)),"..")</f>
        <v>98</v>
      </c>
      <c r="H27">
        <f t="shared" si="0"/>
        <v>0</v>
      </c>
    </row>
    <row r="28" spans="1:8" x14ac:dyDescent="0.3">
      <c r="A28" t="s">
        <v>161</v>
      </c>
      <c r="B28" s="5">
        <f>IF(OR(C28="..",D28="..",E28="..",F28=".."),"..",C28+D28+E28+F28+SUMPRODUCT(('Old data - casualties'!$C$2:$C$42961=$A28)*('Old data - casualties'!$H$2:$H$42961=B$8)*('Old data - casualties'!$O$2:$O$42961)))</f>
        <v>2818</v>
      </c>
      <c r="C28" s="7">
        <f>IF(AND($A$4="England",$A$5="Total non-fatal casualties"),SUMPRODUCT(('Old data - casualties'!$C$2:$C$42961=$A28)*('Old data - casualties'!$H$2:$H$42961=C$8)*('Old data - casualties'!$O$2:$O$42961)),"..")</f>
        <v>2353</v>
      </c>
      <c r="D28" s="7">
        <f>IF(AND($A$4="England",$A$5="Total non-fatal casualties"),SUMPRODUCT(('Old data - casualties'!$C$2:$C$42961=$A28)*('Old data - casualties'!$H$2:$H$42961=D$8)*('Old data - casualties'!$O$2:$O$42961)),"..")</f>
        <v>300</v>
      </c>
      <c r="E28" s="7">
        <f>IF(AND($A$4="England",$A$5="Total non-fatal casualties"),SUMPRODUCT(('Old data - casualties'!$C$2:$C$42961=$A28)*('Old data - casualties'!$H$2:$H$42961=E$8)*('Old data - casualties'!$O$2:$O$42961)),"..")</f>
        <v>104</v>
      </c>
      <c r="F28" s="7">
        <f>IF(AND($A$4="England",$A$5="Total non-fatal casualties"),SUMPRODUCT(('Old data - casualties'!$C$2:$C$42961=$A28)*('Old data - casualties'!$H$2:$H$42961=F$8)*('Old data - casualties'!$O$2:$O$42961)),"..")</f>
        <v>61</v>
      </c>
      <c r="H28">
        <f t="shared" si="0"/>
        <v>0</v>
      </c>
    </row>
    <row r="29" spans="1:8" x14ac:dyDescent="0.3">
      <c r="A29" t="s">
        <v>162</v>
      </c>
      <c r="B29" s="5">
        <f>IF(OR(C29="..",D29="..",E29="..",F29=".."),"..",C29+D29+E29+F29+SUMPRODUCT(('Old data - casualties'!$C$2:$C$42961=$A29)*('Old data - casualties'!$H$2:$H$42961=B$8)*('Old data - casualties'!$O$2:$O$42961)))</f>
        <v>2729</v>
      </c>
      <c r="C29" s="7">
        <f>IF(AND($A$4="England",$A$5="Total non-fatal casualties"),SUMPRODUCT(('Old data - casualties'!$C$2:$C$42961=$A29)*('Old data - casualties'!$H$2:$H$42961=C$8)*('Old data - casualties'!$O$2:$O$42961)),"..")</f>
        <v>2165</v>
      </c>
      <c r="D29" s="7">
        <f>IF(AND($A$4="England",$A$5="Total non-fatal casualties"),SUMPRODUCT(('Old data - casualties'!$C$2:$C$42961=$A29)*('Old data - casualties'!$H$2:$H$42961=D$8)*('Old data - casualties'!$O$2:$O$42961)),"..")</f>
        <v>328</v>
      </c>
      <c r="E29" s="7">
        <f>IF(AND($A$4="England",$A$5="Total non-fatal casualties"),SUMPRODUCT(('Old data - casualties'!$C$2:$C$42961=$A29)*('Old data - casualties'!$H$2:$H$42961=E$8)*('Old data - casualties'!$O$2:$O$42961)),"..")</f>
        <v>115</v>
      </c>
      <c r="F29" s="7">
        <f>IF(AND($A$4="England",$A$5="Total non-fatal casualties"),SUMPRODUCT(('Old data - casualties'!$C$2:$C$42961=$A29)*('Old data - casualties'!$H$2:$H$42961=F$8)*('Old data - casualties'!$O$2:$O$42961)),"..")</f>
        <v>121</v>
      </c>
      <c r="H29">
        <f t="shared" si="0"/>
        <v>0</v>
      </c>
    </row>
    <row r="30" spans="1:8" x14ac:dyDescent="0.3">
      <c r="A30" t="s">
        <v>163</v>
      </c>
      <c r="B30" s="5">
        <f>IF(OR(C30="..",D30="..",E30="..",F30=".."),"..",C30+D30+E30+F30+SUMPRODUCT(('Old data - casualties'!$C$2:$C$42961=$A30)*('Old data - casualties'!$H$2:$H$42961=B$8)*('Old data - casualties'!$O$2:$O$42961)))</f>
        <v>2553</v>
      </c>
      <c r="C30" s="7">
        <f>IF(AND($A$4="England",$A$5="Total non-fatal casualties"),SUMPRODUCT(('Old data - casualties'!$C$2:$C$42961=$A30)*('Old data - casualties'!$H$2:$H$42961=C$8)*('Old data - casualties'!$O$2:$O$42961)),"..")</f>
        <v>1947</v>
      </c>
      <c r="D30" s="7">
        <f>IF(AND($A$4="England",$A$5="Total non-fatal casualties"),SUMPRODUCT(('Old data - casualties'!$C$2:$C$42961=$A30)*('Old data - casualties'!$H$2:$H$42961=D$8)*('Old data - casualties'!$O$2:$O$42961)),"..")</f>
        <v>332</v>
      </c>
      <c r="E30" s="7">
        <f>IF(AND($A$4="England",$A$5="Total non-fatal casualties"),SUMPRODUCT(('Old data - casualties'!$C$2:$C$42961=$A30)*('Old data - casualties'!$H$2:$H$42961=E$8)*('Old data - casualties'!$O$2:$O$42961)),"..")</f>
        <v>112</v>
      </c>
      <c r="F30" s="7">
        <f>IF(AND($A$4="England",$A$5="Total non-fatal casualties"),SUMPRODUCT(('Old data - casualties'!$C$2:$C$42961=$A30)*('Old data - casualties'!$H$2:$H$42961=F$8)*('Old data - casualties'!$O$2:$O$42961)),"..")</f>
        <v>162</v>
      </c>
      <c r="H30">
        <f t="shared" si="0"/>
        <v>0</v>
      </c>
    </row>
    <row r="31" spans="1:8" x14ac:dyDescent="0.3">
      <c r="A31" t="s">
        <v>164</v>
      </c>
      <c r="B31" s="5">
        <f>IF(OR(C31="..",D31="..",E31="..",F31=".."),"..",C31+D31+E31+F31+SUMPRODUCT(('Old data - casualties'!$C$2:$C$42961=$A31)*('Old data - casualties'!$H$2:$H$42961=B$8)*('Old data - casualties'!$O$2:$O$42961)))</f>
        <v>2942</v>
      </c>
      <c r="C31" s="7">
        <f>IF(AND($A$4="England",$A$5="Total non-fatal casualties"),SUMPRODUCT(('Old data - casualties'!$C$2:$C$42961=$A31)*('Old data - casualties'!$H$2:$H$42961=C$8)*('Old data - casualties'!$O$2:$O$42961)),"..")</f>
        <v>2449</v>
      </c>
      <c r="D31" s="7">
        <f>IF(AND($A$4="England",$A$5="Total non-fatal casualties"),SUMPRODUCT(('Old data - casualties'!$C$2:$C$42961=$A31)*('Old data - casualties'!$H$2:$H$42961=D$8)*('Old data - casualties'!$O$2:$O$42961)),"..")</f>
        <v>304</v>
      </c>
      <c r="E31" s="7">
        <f>IF(AND($A$4="England",$A$5="Total non-fatal casualties"),SUMPRODUCT(('Old data - casualties'!$C$2:$C$42961=$A31)*('Old data - casualties'!$H$2:$H$42961=E$8)*('Old data - casualties'!$O$2:$O$42961)),"..")</f>
        <v>98</v>
      </c>
      <c r="F31" s="7">
        <f>IF(AND($A$4="England",$A$5="Total non-fatal casualties"),SUMPRODUCT(('Old data - casualties'!$C$2:$C$42961=$A31)*('Old data - casualties'!$H$2:$H$42961=F$8)*('Old data - casualties'!$O$2:$O$42961)),"..")</f>
        <v>91</v>
      </c>
      <c r="H31">
        <f t="shared" si="0"/>
        <v>0</v>
      </c>
    </row>
    <row r="32" spans="1:8" x14ac:dyDescent="0.3">
      <c r="A32" t="s">
        <v>165</v>
      </c>
      <c r="B32" s="5">
        <f>IF(OR(C32="..",D32="..",E32="..",F32=".."),"..",C32+D32+E32+F32+SUMPRODUCT(('Old data - casualties'!$C$2:$C$42961=$A32)*('Old data - casualties'!$H$2:$H$42961=B$8)*('Old data - casualties'!$O$2:$O$42961)))</f>
        <v>2559</v>
      </c>
      <c r="C32" s="7">
        <f>IF(AND($A$4="England",$A$5="Total non-fatal casualties"),SUMPRODUCT(('Old data - casualties'!$C$2:$C$42961=$A32)*('Old data - casualties'!$H$2:$H$42961=C$8)*('Old data - casualties'!$O$2:$O$42961)),"..")</f>
        <v>2155</v>
      </c>
      <c r="D32" s="7">
        <f>IF(AND($A$4="England",$A$5="Total non-fatal casualties"),SUMPRODUCT(('Old data - casualties'!$C$2:$C$42961=$A32)*('Old data - casualties'!$H$2:$H$42961=D$8)*('Old data - casualties'!$O$2:$O$42961)),"..")</f>
        <v>258</v>
      </c>
      <c r="E32" s="7">
        <f>IF(AND($A$4="England",$A$5="Total non-fatal casualties"),SUMPRODUCT(('Old data - casualties'!$C$2:$C$42961=$A32)*('Old data - casualties'!$H$2:$H$42961=E$8)*('Old data - casualties'!$O$2:$O$42961)),"..")</f>
        <v>74</v>
      </c>
      <c r="F32" s="7">
        <f>IF(AND($A$4="England",$A$5="Total non-fatal casualties"),SUMPRODUCT(('Old data - casualties'!$C$2:$C$42961=$A32)*('Old data - casualties'!$H$2:$H$42961=F$8)*('Old data - casualties'!$O$2:$O$42961)),"..")</f>
        <v>72</v>
      </c>
      <c r="H32">
        <f t="shared" si="0"/>
        <v>0</v>
      </c>
    </row>
    <row r="33" spans="1:9" x14ac:dyDescent="0.3">
      <c r="A33" t="s">
        <v>166</v>
      </c>
      <c r="B33" s="5">
        <f>IF(OR(C33="..",D33="..",E33="..",F33=".."),"..",C33+D33+E33+F33+SUMPRODUCT(('Old data - casualties'!$C$2:$C$42961=$A33)*('Old data - casualties'!$H$2:$H$42961=B$8)*('Old data - casualties'!$O$2:$O$42961)))</f>
        <v>2637</v>
      </c>
      <c r="C33" s="7">
        <f>IF(AND($A$4="England",$A$5="Total non-fatal casualties"),SUMPRODUCT(('Old data - casualties'!$C$2:$C$42961=$A33)*('Old data - casualties'!$H$2:$H$42961=C$8)*('Old data - casualties'!$O$2:$O$42961)),"..")</f>
        <v>2116</v>
      </c>
      <c r="D33" s="7">
        <f>IF(AND($A$4="England",$A$5="Total non-fatal casualties"),SUMPRODUCT(('Old data - casualties'!$C$2:$C$42961=$A33)*('Old data - casualties'!$H$2:$H$42961=D$8)*('Old data - casualties'!$O$2:$O$42961)),"..")</f>
        <v>249</v>
      </c>
      <c r="E33" s="7">
        <f>IF(AND($A$4="England",$A$5="Total non-fatal casualties"),SUMPRODUCT(('Old data - casualties'!$C$2:$C$42961=$A33)*('Old data - casualties'!$H$2:$H$42961=E$8)*('Old data - casualties'!$O$2:$O$42961)),"..")</f>
        <v>101</v>
      </c>
      <c r="F33" s="7">
        <f>IF(AND($A$4="England",$A$5="Total non-fatal casualties"),SUMPRODUCT(('Old data - casualties'!$C$2:$C$42961=$A33)*('Old data - casualties'!$H$2:$H$42961=F$8)*('Old data - casualties'!$O$2:$O$42961)),"..")</f>
        <v>171</v>
      </c>
      <c r="H33">
        <f t="shared" si="0"/>
        <v>0</v>
      </c>
    </row>
    <row r="34" spans="1:9" x14ac:dyDescent="0.3">
      <c r="A34" t="s">
        <v>167</v>
      </c>
      <c r="B34" s="5">
        <f>IF(OR(C34="..",D34="..",E34="..",F34=".."),"..",C34+D34+E34+F34+SUMPRODUCT(('Old data - casualties'!$C$2:$C$42961=$A34)*('Old data - casualties'!$H$2:$H$42961=B$8)*('Old data - casualties'!$O$2:$O$42961)))</f>
        <v>2402</v>
      </c>
      <c r="C34" s="7">
        <f>IF(AND($A$4="England",$A$5="Total non-fatal casualties"),SUMPRODUCT(('Old data - casualties'!$C$2:$C$42961=$A34)*('Old data - casualties'!$H$2:$H$42961=C$8)*('Old data - casualties'!$O$2:$O$42961)),"..")</f>
        <v>1898</v>
      </c>
      <c r="D34" s="7">
        <f>IF(AND($A$4="England",$A$5="Total non-fatal casualties"),SUMPRODUCT(('Old data - casualties'!$C$2:$C$42961=$A34)*('Old data - casualties'!$H$2:$H$42961=D$8)*('Old data - casualties'!$O$2:$O$42961)),"..")</f>
        <v>277</v>
      </c>
      <c r="E34" s="7">
        <f>IF(AND($A$4="England",$A$5="Total non-fatal casualties"),SUMPRODUCT(('Old data - casualties'!$C$2:$C$42961=$A34)*('Old data - casualties'!$H$2:$H$42961=E$8)*('Old data - casualties'!$O$2:$O$42961)),"..")</f>
        <v>101</v>
      </c>
      <c r="F34" s="7">
        <f>IF(AND($A$4="England",$A$5="Total non-fatal casualties"),SUMPRODUCT(('Old data - casualties'!$C$2:$C$42961=$A34)*('Old data - casualties'!$H$2:$H$42961=F$8)*('Old data - casualties'!$O$2:$O$42961)),"..")</f>
        <v>126</v>
      </c>
      <c r="H34">
        <f t="shared" si="0"/>
        <v>0</v>
      </c>
    </row>
    <row r="35" spans="1:9" x14ac:dyDescent="0.3">
      <c r="A35" t="s">
        <v>168</v>
      </c>
      <c r="B35" s="5">
        <f>IF(OR(C35="..",D35="..",E35="..",F35=".."),"..",C35+D35+E35+F35+SUMPRODUCT(('Old data - casualties'!$C$2:$C$42961=$A35)*('Old data - casualties'!$H$2:$H$42961=B$8)*('Old data - casualties'!$O$2:$O$42961)))</f>
        <v>2851</v>
      </c>
      <c r="C35" s="7">
        <f>IF(AND($A$4="England",$A$5="Total non-fatal casualties"),SUMPRODUCT(('Old data - casualties'!$C$2:$C$42961=$A35)*('Old data - casualties'!$H$2:$H$42961=C$8)*('Old data - casualties'!$O$2:$O$42961)),"..")</f>
        <v>2347</v>
      </c>
      <c r="D35" s="7">
        <f>IF(AND($A$4="England",$A$5="Total non-fatal casualties"),SUMPRODUCT(('Old data - casualties'!$C$2:$C$42961=$A35)*('Old data - casualties'!$H$2:$H$42961=D$8)*('Old data - casualties'!$O$2:$O$42961)),"..")</f>
        <v>307</v>
      </c>
      <c r="E35" s="7">
        <f>IF(AND($A$4="England",$A$5="Total non-fatal casualties"),SUMPRODUCT(('Old data - casualties'!$C$2:$C$42961=$A35)*('Old data - casualties'!$H$2:$H$42961=E$8)*('Old data - casualties'!$O$2:$O$42961)),"..")</f>
        <v>100</v>
      </c>
      <c r="F35" s="7">
        <f>IF(AND($A$4="England",$A$5="Total non-fatal casualties"),SUMPRODUCT(('Old data - casualties'!$C$2:$C$42961=$A35)*('Old data - casualties'!$H$2:$H$42961=F$8)*('Old data - casualties'!$O$2:$O$42961)),"..")</f>
        <v>97</v>
      </c>
      <c r="H35">
        <f t="shared" si="0"/>
        <v>0</v>
      </c>
    </row>
    <row r="36" spans="1:9" x14ac:dyDescent="0.3">
      <c r="A36" t="s">
        <v>169</v>
      </c>
      <c r="B36" s="5">
        <f>IF(OR(C36="..",D36="..",E36="..",F36=".."),"..",C36+D36+E36+F36+SUMPRODUCT(('Old data - casualties'!$C$2:$C$42961=$A36)*('Old data - casualties'!$H$2:$H$42961=B$8)*('Old data - casualties'!$O$2:$O$42961)))</f>
        <v>2429</v>
      </c>
      <c r="C36" s="7">
        <f>IF(AND($A$4="England",$A$5="Total non-fatal casualties"),SUMPRODUCT(('Old data - casualties'!$C$2:$C$42961=$A36)*('Old data - casualties'!$H$2:$H$42961=C$8)*('Old data - casualties'!$O$2:$O$42961)),"..")</f>
        <v>2063</v>
      </c>
      <c r="D36" s="7">
        <f>IF(AND($A$4="England",$A$5="Total non-fatal casualties"),SUMPRODUCT(('Old data - casualties'!$C$2:$C$42961=$A36)*('Old data - casualties'!$H$2:$H$42961=D$8)*('Old data - casualties'!$O$2:$O$42961)),"..")</f>
        <v>236</v>
      </c>
      <c r="E36" s="7">
        <f>IF(AND($A$4="England",$A$5="Total non-fatal casualties"),SUMPRODUCT(('Old data - casualties'!$C$2:$C$42961=$A36)*('Old data - casualties'!$H$2:$H$42961=E$8)*('Old data - casualties'!$O$2:$O$42961)),"..")</f>
        <v>74</v>
      </c>
      <c r="F36" s="7">
        <f>IF(AND($A$4="England",$A$5="Total non-fatal casualties"),SUMPRODUCT(('Old data - casualties'!$C$2:$C$42961=$A36)*('Old data - casualties'!$H$2:$H$42961=F$8)*('Old data - casualties'!$O$2:$O$42961)),"..")</f>
        <v>56</v>
      </c>
      <c r="H36">
        <f t="shared" si="0"/>
        <v>0</v>
      </c>
    </row>
    <row r="37" spans="1:9" x14ac:dyDescent="0.3">
      <c r="A37" t="s">
        <v>170</v>
      </c>
      <c r="B37" s="5">
        <f>IF(OR(C37="..",D37="..",E37="..",F37=".."),"..",C37+D37+E37+F37+SUMPRODUCT(('Old data - casualties'!$C$2:$C$42961=$A37)*('Old data - casualties'!$H$2:$H$42961=B$8)*('Old data - casualties'!$O$2:$O$42961)))</f>
        <v>2336</v>
      </c>
      <c r="C37" s="7">
        <f>IF(AND($A$4="England",$A$5="Total non-fatal casualties"),SUMPRODUCT(('Old data - casualties'!$C$2:$C$42961=$A37)*('Old data - casualties'!$H$2:$H$42961=C$8)*('Old data - casualties'!$O$2:$O$42961)),"..")</f>
        <v>1850</v>
      </c>
      <c r="D37" s="7">
        <f>IF(AND($A$4="England",$A$5="Total non-fatal casualties"),SUMPRODUCT(('Old data - casualties'!$C$2:$C$42961=$A37)*('Old data - casualties'!$H$2:$H$42961=D$8)*('Old data - casualties'!$O$2:$O$42961)),"..")</f>
        <v>292</v>
      </c>
      <c r="E37" s="7">
        <f>IF(AND($A$4="England",$A$5="Total non-fatal casualties"),SUMPRODUCT(('Old data - casualties'!$C$2:$C$42961=$A37)*('Old data - casualties'!$H$2:$H$42961=E$8)*('Old data - casualties'!$O$2:$O$42961)),"..")</f>
        <v>79</v>
      </c>
      <c r="F37" s="7">
        <f>IF(AND($A$4="England",$A$5="Total non-fatal casualties"),SUMPRODUCT(('Old data - casualties'!$C$2:$C$42961=$A37)*('Old data - casualties'!$H$2:$H$42961=F$8)*('Old data - casualties'!$O$2:$O$42961)),"..")</f>
        <v>115</v>
      </c>
      <c r="H37">
        <f t="shared" si="0"/>
        <v>0</v>
      </c>
    </row>
    <row r="38" spans="1:9" x14ac:dyDescent="0.3">
      <c r="A38" t="s">
        <v>171</v>
      </c>
      <c r="B38" s="5">
        <f>IF(OR(C38="..",D38="..",E38="..",F38=".."),"..",C38+D38+E38+F38+SUMPRODUCT(('Old data - casualties'!$C$2:$C$42961=$A38)*('Old data - casualties'!$H$2:$H$42961=B$8)*('Old data - casualties'!$O$2:$O$42961)))</f>
        <v>2140</v>
      </c>
      <c r="C38" s="7">
        <f>IF(AND($A$4="England",$A$5="Total non-fatal casualties"),SUMPRODUCT(('Old data - casualties'!$C$2:$C$42961=$A38)*('Old data - casualties'!$H$2:$H$42961=C$8)*('Old data - casualties'!$O$2:$O$42961)),"..")</f>
        <v>1681</v>
      </c>
      <c r="D38" s="7">
        <f>IF(AND($A$4="England",$A$5="Total non-fatal casualties"),SUMPRODUCT(('Old data - casualties'!$C$2:$C$42961=$A38)*('Old data - casualties'!$H$2:$H$42961=D$8)*('Old data - casualties'!$O$2:$O$42961)),"..")</f>
        <v>257</v>
      </c>
      <c r="E38" s="7">
        <f>IF(AND($A$4="England",$A$5="Total non-fatal casualties"),SUMPRODUCT(('Old data - casualties'!$C$2:$C$42961=$A38)*('Old data - casualties'!$H$2:$H$42961=E$8)*('Old data - casualties'!$O$2:$O$42961)),"..")</f>
        <v>78</v>
      </c>
      <c r="F38" s="7">
        <f>IF(AND($A$4="England",$A$5="Total non-fatal casualties"),SUMPRODUCT(('Old data - casualties'!$C$2:$C$42961=$A38)*('Old data - casualties'!$H$2:$H$42961=F$8)*('Old data - casualties'!$O$2:$O$42961)),"..")</f>
        <v>124</v>
      </c>
      <c r="H38">
        <f t="shared" si="0"/>
        <v>0</v>
      </c>
    </row>
    <row r="39" spans="1:9" x14ac:dyDescent="0.3">
      <c r="A39" t="s">
        <v>172</v>
      </c>
      <c r="B39" s="5">
        <f>IF(OR(C39="..",D39="..",E39="..",F39=".."),"..",C39+D39+E39+F39+SUMPRODUCT(('Old data - casualties'!$C$2:$C$42961=$A39)*('Old data - casualties'!$H$2:$H$42961=B$8)*('Old data - casualties'!$O$2:$O$42961)))</f>
        <v>2494</v>
      </c>
      <c r="C39" s="7">
        <f>IF(AND($A$4="England",$A$5="Total non-fatal casualties"),SUMPRODUCT(('Old data - casualties'!$C$2:$C$42961=$A39)*('Old data - casualties'!$H$2:$H$42961=C$8)*('Old data - casualties'!$O$2:$O$42961)),"..")</f>
        <v>2093</v>
      </c>
      <c r="D39" s="7">
        <f>IF(AND($A$4="England",$A$5="Total non-fatal casualties"),SUMPRODUCT(('Old data - casualties'!$C$2:$C$42961=$A39)*('Old data - casualties'!$H$2:$H$42961=D$8)*('Old data - casualties'!$O$2:$O$42961)),"..")</f>
        <v>231</v>
      </c>
      <c r="E39" s="7">
        <f>IF(AND($A$4="England",$A$5="Total non-fatal casualties"),SUMPRODUCT(('Old data - casualties'!$C$2:$C$42961=$A39)*('Old data - casualties'!$H$2:$H$42961=E$8)*('Old data - casualties'!$O$2:$O$42961)),"..")</f>
        <v>95</v>
      </c>
      <c r="F39" s="7">
        <f>IF(AND($A$4="England",$A$5="Total non-fatal casualties"),SUMPRODUCT(('Old data - casualties'!$C$2:$C$42961=$A39)*('Old data - casualties'!$H$2:$H$42961=F$8)*('Old data - casualties'!$O$2:$O$42961)),"..")</f>
        <v>75</v>
      </c>
      <c r="H39">
        <f t="shared" si="0"/>
        <v>0</v>
      </c>
    </row>
    <row r="40" spans="1:9" x14ac:dyDescent="0.3">
      <c r="A40" t="s">
        <v>173</v>
      </c>
      <c r="B40" s="5">
        <f>IF(OR(C40="..",D40="..",E40="..",F40=".."),"..",C40+D40+E40+F40+SUMPRODUCT(('Old data - casualties'!$C$2:$C$42961=$A40)*('Old data - casualties'!$H$2:$H$42961=B$8)*('Old data - casualties'!$O$2:$O$42961)))</f>
        <v>2251</v>
      </c>
      <c r="C40" s="7">
        <f>IF(AND($A$4="England",$A$5="Total non-fatal casualties"),SUMPRODUCT(('Old data - casualties'!$C$2:$C$42961=$A40)*('Old data - casualties'!$H$2:$H$42961=C$8)*('Old data - casualties'!$O$2:$O$42961)),"..")</f>
        <v>1828</v>
      </c>
      <c r="D40" s="7">
        <f>IF(AND($A$4="England",$A$5="Total non-fatal casualties"),SUMPRODUCT(('Old data - casualties'!$C$2:$C$42961=$A40)*('Old data - casualties'!$H$2:$H$42961=D$8)*('Old data - casualties'!$O$2:$O$42961)),"..")</f>
        <v>280</v>
      </c>
      <c r="E40" s="7">
        <f>IF(AND($A$4="England",$A$5="Total non-fatal casualties"),SUMPRODUCT(('Old data - casualties'!$C$2:$C$42961=$A40)*('Old data - casualties'!$H$2:$H$42961=E$8)*('Old data - casualties'!$O$2:$O$42961)),"..")</f>
        <v>84</v>
      </c>
      <c r="F40" s="7">
        <f>IF(AND($A$4="England",$A$5="Total non-fatal casualties"),SUMPRODUCT(('Old data - casualties'!$C$2:$C$42961=$A40)*('Old data - casualties'!$H$2:$H$42961=F$8)*('Old data - casualties'!$O$2:$O$42961)),"..")</f>
        <v>62</v>
      </c>
      <c r="H40">
        <f t="shared" si="0"/>
        <v>-3</v>
      </c>
      <c r="I40" t="s">
        <v>314</v>
      </c>
    </row>
    <row r="41" spans="1:9" x14ac:dyDescent="0.3">
      <c r="A41" t="s">
        <v>174</v>
      </c>
      <c r="B41" s="5">
        <f>IF($A$4="England",SUMPRODUCT(('Old data - casualties'!$C$2:$C$42961=$A41)*('Old data - casualties'!$O$2:$O$42961)),IF(OR($A$4="Non-metropolitan",$A$4="Metropolitan"),SUMPRODUCT(('Old data - casualties'!$C$2:$C$42961=$A41)*('Old data - casualties'!$F$2:$F$42961=$A$4)*('Old data - casualties'!$O$2:$O$42961)),IF(OR($A$4="PREDOMINANTLY URBAN",$A$4="SIGNIFICANTLY RURAL",$A$4="PREDOMINANTLY RURAL"),SUMPRODUCT(('Old data - casualties'!$C$2:$C$42961=$A41)*('Old data - casualties'!$G$2:$G$42961=$A$4)*('Old data - casualties'!$O$2:$O$42961)),SUMPRODUCT(('Old data - casualties'!$C$2:$C$42961=$A41)*('Old data - casualties'!$D$2:$D$42961=$A$4)*('Old data - casualties'!$O$2:$O$42961)))))</f>
        <v>2229</v>
      </c>
      <c r="C41" s="7">
        <f>IF($A$4="England",SUMPRODUCT(('Old data - casualties'!$C$2:$C$42961=$A41)*('Old data - casualties'!$H$2:$H$42961=C$8)*('Old data - casualties'!$O$2:$O$42961)),IF(OR($A$4="Non-metropolitan",$A$4="Metropolitan"),SUMPRODUCT(('Old data - casualties'!$C$2:$C$42961=$A41)*('Old data - casualties'!$F$2:$F$42961=$A$4)*('Old data - casualties'!$H$2:$H$42961=C$8)*('Old data - casualties'!$O$2:$O$42961)),IF(OR($A$4="PREDOMINANTLY URBAN",$A$4="SIGNIFICANTLY RURAL",$A$4="PREDOMINANTLY RURAL"),SUMPRODUCT(('Old data - casualties'!$C$2:$C$42961=$A41)*('Old data - casualties'!$G$2:$G$42961=$A$4)*('Old data - casualties'!$H$2:$H$42961=C$8)*('Old data - casualties'!$O$2:$O$42961)),SUMPRODUCT(('Old data - casualties'!$C$2:$C$42961=$A41)*('Old data - casualties'!$D$2:$D$42961=$A$4)*('Old data - casualties'!$H$2:$H$42961=C$8)*('Old data - casualties'!$O$2:$O$42961)))))</f>
        <v>1658</v>
      </c>
      <c r="D41" s="7">
        <f>IF($A$4="England",SUMPRODUCT(('Old data - casualties'!$C$2:$C$42961=$A41)*('Old data - casualties'!$H$2:$H$42961=D$8)*('Old data - casualties'!$O$2:$O$42961)),IF(OR($A$4="Non-metropolitan",$A$4="Metropolitan"),SUMPRODUCT(('Old data - casualties'!$C$2:$C$42961=$A41)*('Old data - casualties'!$F$2:$F$42961=$A$4)*('Old data - casualties'!$H$2:$H$42961=D$8)*('Old data - casualties'!$O$2:$O$42961)),IF(OR($A$4="PREDOMINANTLY URBAN",$A$4="SIGNIFICANTLY RURAL",$A$4="PREDOMINANTLY RURAL"),SUMPRODUCT(('Old data - casualties'!$C$2:$C$42961=$A41)*('Old data - casualties'!$G$2:$G$42961=$A$4)*('Old data - casualties'!$H$2:$H$42961=D$8)*('Old data - casualties'!$O$2:$O$42961)),SUMPRODUCT(('Old data - casualties'!$C$2:$C$42961=$A41)*('Old data - casualties'!$D$2:$D$42961=$A$4)*('Old data - casualties'!$H$2:$H$42961=D$8)*('Old data - casualties'!$O$2:$O$42961)))))</f>
        <v>268</v>
      </c>
      <c r="E41" s="7">
        <f>IF($A$4="England",SUMPRODUCT(('Old data - casualties'!$C$2:$C$42961=$A41)*('Old data - casualties'!$H$2:$H$42961=E$8)*('Old data - casualties'!$O$2:$O$42961)),IF(OR($A$4="Non-metropolitan",$A$4="Metropolitan"),SUMPRODUCT(('Old data - casualties'!$C$2:$C$42961=$A41)*('Old data - casualties'!$F$2:$F$42961=$A$4)*('Old data - casualties'!$H$2:$H$42961=E$8)*('Old data - casualties'!$O$2:$O$42961)),IF(OR($A$4="PREDOMINANTLY URBAN",$A$4="SIGNIFICANTLY RURAL",$A$4="PREDOMINANTLY RURAL"),SUMPRODUCT(('Old data - casualties'!$C$2:$C$42961=$A41)*('Old data - casualties'!$G$2:$G$42961=$A$4)*('Old data - casualties'!$H$2:$H$42961=E$8)*('Old data - casualties'!$O$2:$O$42961)),SUMPRODUCT(('Old data - casualties'!$C$2:$C$42961=$A41)*('Old data - casualties'!$D$2:$D$42961=$A$4)*('Old data - casualties'!$H$2:$H$42961=E$8)*('Old data - casualties'!$O$2:$O$42961)))))</f>
        <v>160</v>
      </c>
      <c r="F41" s="7">
        <f>IF($A$4="England",SUMPRODUCT(('Old data - casualties'!$C$2:$C$42961=$A41)*('Old data - casualties'!$H$2:$H$42961=F$8)*('Old data - casualties'!$O$2:$O$42961)),IF(OR($A$4="Non-metropolitan",$A$4="Metropolitan"),SUMPRODUCT(('Old data - casualties'!$C$2:$C$42961=$A41)*('Old data - casualties'!$F$2:$F$42961=$A$4)*('Old data - casualties'!$H$2:$H$42961=F$8)*('Old data - casualties'!$O$2:$O$42961)),IF(OR($A$4="PREDOMINANTLY URBAN",$A$4="SIGNIFICANTLY RURAL",$A$4="PREDOMINANTLY RURAL"),SUMPRODUCT(('Old data - casualties'!$C$2:$C$42961=$A41)*('Old data - casualties'!$G$2:$G$42961=$A$4)*('Old data - casualties'!$H$2:$H$42961=F$8)*('Old data - casualties'!$O$2:$O$42961)),SUMPRODUCT(('Old data - casualties'!$C$2:$C$42961=$A41)*('Old data - casualties'!$D$2:$D$42961=$A$4)*('Old data - casualties'!$H$2:$H$42961=F$8)*('Old data - casualties'!$O$2:$O$42961)))))</f>
        <v>130</v>
      </c>
      <c r="H41">
        <f t="shared" ref="H41:H78" si="1">B41-SUM(C41:F41)</f>
        <v>13</v>
      </c>
      <c r="I41" t="s">
        <v>317</v>
      </c>
    </row>
    <row r="42" spans="1:9" x14ac:dyDescent="0.3">
      <c r="A42" t="s">
        <v>175</v>
      </c>
      <c r="B42" s="5">
        <f>IF($A$4="England",SUMPRODUCT(('Old data - casualties'!$C$2:$C$42961=$A42)*('Old data - casualties'!$O$2:$O$42961)),IF(OR($A$4="Non-metropolitan",$A$4="Metropolitan"),SUMPRODUCT(('Old data - casualties'!$C$2:$C$42961=$A42)*('Old data - casualties'!$F$2:$F$42961=$A$4)*('Old data - casualties'!$O$2:$O$42961)),IF(OR($A$4="PREDOMINANTLY URBAN",$A$4="SIGNIFICANTLY RURAL",$A$4="PREDOMINANTLY RURAL"),SUMPRODUCT(('Old data - casualties'!$C$2:$C$42961=$A42)*('Old data - casualties'!$G$2:$G$42961=$A$4)*('Old data - casualties'!$O$2:$O$42961)),SUMPRODUCT(('Old data - casualties'!$C$2:$C$42961=$A42)*('Old data - casualties'!$D$2:$D$42961=$A$4)*('Old data - casualties'!$O$2:$O$42961)))))</f>
        <v>2082</v>
      </c>
      <c r="C42" s="7">
        <f>IF($A$4="England",SUMPRODUCT(('Old data - casualties'!$C$2:$C$42961=$A42)*('Old data - casualties'!$H$2:$H$42961=C$8)*('Old data - casualties'!$O$2:$O$42961)),IF(OR($A$4="Non-metropolitan",$A$4="Metropolitan"),SUMPRODUCT(('Old data - casualties'!$C$2:$C$42961=$A42)*('Old data - casualties'!$F$2:$F$42961=$A$4)*('Old data - casualties'!$H$2:$H$42961=C$8)*('Old data - casualties'!$O$2:$O$42961)),IF(OR($A$4="PREDOMINANTLY URBAN",$A$4="SIGNIFICANTLY RURAL",$A$4="PREDOMINANTLY RURAL"),SUMPRODUCT(('Old data - casualties'!$C$2:$C$42961=$A42)*('Old data - casualties'!$G$2:$G$42961=$A$4)*('Old data - casualties'!$H$2:$H$42961=C$8)*('Old data - casualties'!$O$2:$O$42961)),SUMPRODUCT(('Old data - casualties'!$C$2:$C$42961=$A42)*('Old data - casualties'!$D$2:$D$42961=$A$4)*('Old data - casualties'!$H$2:$H$42961=C$8)*('Old data - casualties'!$O$2:$O$42961)))))</f>
        <v>1432</v>
      </c>
      <c r="D42" s="7">
        <f>IF($A$4="England",SUMPRODUCT(('Old data - casualties'!$C$2:$C$42961=$A42)*('Old data - casualties'!$H$2:$H$42961=D$8)*('Old data - casualties'!$O$2:$O$42961)),IF(OR($A$4="Non-metropolitan",$A$4="Metropolitan"),SUMPRODUCT(('Old data - casualties'!$C$2:$C$42961=$A42)*('Old data - casualties'!$F$2:$F$42961=$A$4)*('Old data - casualties'!$H$2:$H$42961=D$8)*('Old data - casualties'!$O$2:$O$42961)),IF(OR($A$4="PREDOMINANTLY URBAN",$A$4="SIGNIFICANTLY RURAL",$A$4="PREDOMINANTLY RURAL"),SUMPRODUCT(('Old data - casualties'!$C$2:$C$42961=$A42)*('Old data - casualties'!$G$2:$G$42961=$A$4)*('Old data - casualties'!$H$2:$H$42961=D$8)*('Old data - casualties'!$O$2:$O$42961)),SUMPRODUCT(('Old data - casualties'!$C$2:$C$42961=$A42)*('Old data - casualties'!$D$2:$D$42961=$A$4)*('Old data - casualties'!$H$2:$H$42961=D$8)*('Old data - casualties'!$O$2:$O$42961)))))</f>
        <v>253</v>
      </c>
      <c r="E42" s="7">
        <f>IF($A$4="England",SUMPRODUCT(('Old data - casualties'!$C$2:$C$42961=$A42)*('Old data - casualties'!$H$2:$H$42961=E$8)*('Old data - casualties'!$O$2:$O$42961)),IF(OR($A$4="Non-metropolitan",$A$4="Metropolitan"),SUMPRODUCT(('Old data - casualties'!$C$2:$C$42961=$A42)*('Old data - casualties'!$F$2:$F$42961=$A$4)*('Old data - casualties'!$H$2:$H$42961=E$8)*('Old data - casualties'!$O$2:$O$42961)),IF(OR($A$4="PREDOMINANTLY URBAN",$A$4="SIGNIFICANTLY RURAL",$A$4="PREDOMINANTLY RURAL"),SUMPRODUCT(('Old data - casualties'!$C$2:$C$42961=$A42)*('Old data - casualties'!$G$2:$G$42961=$A$4)*('Old data - casualties'!$H$2:$H$42961=E$8)*('Old data - casualties'!$O$2:$O$42961)),SUMPRODUCT(('Old data - casualties'!$C$2:$C$42961=$A42)*('Old data - casualties'!$D$2:$D$42961=$A$4)*('Old data - casualties'!$H$2:$H$42961=E$8)*('Old data - casualties'!$O$2:$O$42961)))))</f>
        <v>156</v>
      </c>
      <c r="F42" s="7">
        <f>IF($A$4="England",SUMPRODUCT(('Old data - casualties'!$C$2:$C$42961=$A42)*('Old data - casualties'!$H$2:$H$42961=F$8)*('Old data - casualties'!$O$2:$O$42961)),IF(OR($A$4="Non-metropolitan",$A$4="Metropolitan"),SUMPRODUCT(('Old data - casualties'!$C$2:$C$42961=$A42)*('Old data - casualties'!$F$2:$F$42961=$A$4)*('Old data - casualties'!$H$2:$H$42961=F$8)*('Old data - casualties'!$O$2:$O$42961)),IF(OR($A$4="PREDOMINANTLY URBAN",$A$4="SIGNIFICANTLY RURAL",$A$4="PREDOMINANTLY RURAL"),SUMPRODUCT(('Old data - casualties'!$C$2:$C$42961=$A42)*('Old data - casualties'!$G$2:$G$42961=$A$4)*('Old data - casualties'!$H$2:$H$42961=F$8)*('Old data - casualties'!$O$2:$O$42961)),SUMPRODUCT(('Old data - casualties'!$C$2:$C$42961=$A42)*('Old data - casualties'!$D$2:$D$42961=$A$4)*('Old data - casualties'!$H$2:$H$42961=F$8)*('Old data - casualties'!$O$2:$O$42961)))))</f>
        <v>149</v>
      </c>
      <c r="H42">
        <f t="shared" si="1"/>
        <v>92</v>
      </c>
      <c r="I42" t="s">
        <v>317</v>
      </c>
    </row>
    <row r="43" spans="1:9" x14ac:dyDescent="0.3">
      <c r="A43" t="s">
        <v>176</v>
      </c>
      <c r="B43" s="5">
        <f>IF($A$4="England",SUMPRODUCT(('Old data - casualties'!$C$2:$C$42961=$A43)*('Old data - casualties'!$O$2:$O$42961)),IF(OR($A$4="Non-metropolitan",$A$4="Metropolitan"),SUMPRODUCT(('Old data - casualties'!$C$2:$C$42961=$A43)*('Old data - casualties'!$F$2:$F$42961=$A$4)*('Old data - casualties'!$O$2:$O$42961)),IF(OR($A$4="PREDOMINANTLY URBAN",$A$4="SIGNIFICANTLY RURAL",$A$4="PREDOMINANTLY RURAL"),SUMPRODUCT(('Old data - casualties'!$C$2:$C$42961=$A43)*('Old data - casualties'!$G$2:$G$42961=$A$4)*('Old data - casualties'!$O$2:$O$42961)),SUMPRODUCT(('Old data - casualties'!$C$2:$C$42961=$A43)*('Old data - casualties'!$D$2:$D$42961=$A$4)*('Old data - casualties'!$O$2:$O$42961)))))</f>
        <v>2291</v>
      </c>
      <c r="C43" s="7">
        <f>IF($A$4="England",SUMPRODUCT(('Old data - casualties'!$C$2:$C$42961=$A43)*('Old data - casualties'!$H$2:$H$42961=C$8)*('Old data - casualties'!$O$2:$O$42961)),IF(OR($A$4="Non-metropolitan",$A$4="Metropolitan"),SUMPRODUCT(('Old data - casualties'!$C$2:$C$42961=$A43)*('Old data - casualties'!$F$2:$F$42961=$A$4)*('Old data - casualties'!$H$2:$H$42961=C$8)*('Old data - casualties'!$O$2:$O$42961)),IF(OR($A$4="PREDOMINANTLY URBAN",$A$4="SIGNIFICANTLY RURAL",$A$4="PREDOMINANTLY RURAL"),SUMPRODUCT(('Old data - casualties'!$C$2:$C$42961=$A43)*('Old data - casualties'!$G$2:$G$42961=$A$4)*('Old data - casualties'!$H$2:$H$42961=C$8)*('Old data - casualties'!$O$2:$O$42961)),SUMPRODUCT(('Old data - casualties'!$C$2:$C$42961=$A43)*('Old data - casualties'!$D$2:$D$42961=$A$4)*('Old data - casualties'!$H$2:$H$42961=C$8)*('Old data - casualties'!$O$2:$O$42961)))))</f>
        <v>1568</v>
      </c>
      <c r="D43" s="7">
        <f>IF($A$4="England",SUMPRODUCT(('Old data - casualties'!$C$2:$C$42961=$A43)*('Old data - casualties'!$H$2:$H$42961=D$8)*('Old data - casualties'!$O$2:$O$42961)),IF(OR($A$4="Non-metropolitan",$A$4="Metropolitan"),SUMPRODUCT(('Old data - casualties'!$C$2:$C$42961=$A43)*('Old data - casualties'!$F$2:$F$42961=$A$4)*('Old data - casualties'!$H$2:$H$42961=D$8)*('Old data - casualties'!$O$2:$O$42961)),IF(OR($A$4="PREDOMINANTLY URBAN",$A$4="SIGNIFICANTLY RURAL",$A$4="PREDOMINANTLY RURAL"),SUMPRODUCT(('Old data - casualties'!$C$2:$C$42961=$A43)*('Old data - casualties'!$G$2:$G$42961=$A$4)*('Old data - casualties'!$H$2:$H$42961=D$8)*('Old data - casualties'!$O$2:$O$42961)),SUMPRODUCT(('Old data - casualties'!$C$2:$C$42961=$A43)*('Old data - casualties'!$D$2:$D$42961=$A$4)*('Old data - casualties'!$H$2:$H$42961=D$8)*('Old data - casualties'!$O$2:$O$42961)))))</f>
        <v>287</v>
      </c>
      <c r="E43" s="7">
        <f>IF($A$4="England",SUMPRODUCT(('Old data - casualties'!$C$2:$C$42961=$A43)*('Old data - casualties'!$H$2:$H$42961=E$8)*('Old data - casualties'!$O$2:$O$42961)),IF(OR($A$4="Non-metropolitan",$A$4="Metropolitan"),SUMPRODUCT(('Old data - casualties'!$C$2:$C$42961=$A43)*('Old data - casualties'!$F$2:$F$42961=$A$4)*('Old data - casualties'!$H$2:$H$42961=E$8)*('Old data - casualties'!$O$2:$O$42961)),IF(OR($A$4="PREDOMINANTLY URBAN",$A$4="SIGNIFICANTLY RURAL",$A$4="PREDOMINANTLY RURAL"),SUMPRODUCT(('Old data - casualties'!$C$2:$C$42961=$A43)*('Old data - casualties'!$G$2:$G$42961=$A$4)*('Old data - casualties'!$H$2:$H$42961=E$8)*('Old data - casualties'!$O$2:$O$42961)),SUMPRODUCT(('Old data - casualties'!$C$2:$C$42961=$A43)*('Old data - casualties'!$D$2:$D$42961=$A$4)*('Old data - casualties'!$H$2:$H$42961=E$8)*('Old data - casualties'!$O$2:$O$42961)))))</f>
        <v>118</v>
      </c>
      <c r="F43" s="7">
        <f>IF($A$4="England",SUMPRODUCT(('Old data - casualties'!$C$2:$C$42961=$A43)*('Old data - casualties'!$H$2:$H$42961=F$8)*('Old data - casualties'!$O$2:$O$42961)),IF(OR($A$4="Non-metropolitan",$A$4="Metropolitan"),SUMPRODUCT(('Old data - casualties'!$C$2:$C$42961=$A43)*('Old data - casualties'!$F$2:$F$42961=$A$4)*('Old data - casualties'!$H$2:$H$42961=F$8)*('Old data - casualties'!$O$2:$O$42961)),IF(OR($A$4="PREDOMINANTLY URBAN",$A$4="SIGNIFICANTLY RURAL",$A$4="PREDOMINANTLY RURAL"),SUMPRODUCT(('Old data - casualties'!$C$2:$C$42961=$A43)*('Old data - casualties'!$G$2:$G$42961=$A$4)*('Old data - casualties'!$H$2:$H$42961=F$8)*('Old data - casualties'!$O$2:$O$42961)),SUMPRODUCT(('Old data - casualties'!$C$2:$C$42961=$A43)*('Old data - casualties'!$D$2:$D$42961=$A$4)*('Old data - casualties'!$H$2:$H$42961=F$8)*('Old data - casualties'!$O$2:$O$42961)))))</f>
        <v>67</v>
      </c>
      <c r="H43">
        <f t="shared" si="1"/>
        <v>251</v>
      </c>
      <c r="I43" t="s">
        <v>317</v>
      </c>
    </row>
    <row r="44" spans="1:9" x14ac:dyDescent="0.3">
      <c r="A44" t="s">
        <v>177</v>
      </c>
      <c r="B44" s="5">
        <f>IF($A$4="England",SUMPRODUCT(('Old data - casualties'!$C$2:$C$42961=$A44)*('Old data - casualties'!$O$2:$O$42961)),IF(OR($A$4="Non-metropolitan",$A$4="Metropolitan"),SUMPRODUCT(('Old data - casualties'!$C$2:$C$42961=$A44)*('Old data - casualties'!$F$2:$F$42961=$A$4)*('Old data - casualties'!$O$2:$O$42961)),IF(OR($A$4="PREDOMINANTLY URBAN",$A$4="SIGNIFICANTLY RURAL",$A$4="PREDOMINANTLY RURAL"),SUMPRODUCT(('Old data - casualties'!$C$2:$C$42961=$A44)*('Old data - casualties'!$G$2:$G$42961=$A$4)*('Old data - casualties'!$O$2:$O$42961)),SUMPRODUCT(('Old data - casualties'!$C$2:$C$42961=$A44)*('Old data - casualties'!$D$2:$D$42961=$A$4)*('Old data - casualties'!$O$2:$O$42961)))))</f>
        <v>2262</v>
      </c>
      <c r="C44" s="7">
        <f>IF($A$4="England",SUMPRODUCT(('Old data - casualties'!$C$2:$C$42961=$A44)*('Old data - casualties'!$H$2:$H$42961=C$8)*('Old data - casualties'!$O$2:$O$42961)),IF(OR($A$4="Non-metropolitan",$A$4="Metropolitan"),SUMPRODUCT(('Old data - casualties'!$C$2:$C$42961=$A44)*('Old data - casualties'!$F$2:$F$42961=$A$4)*('Old data - casualties'!$H$2:$H$42961=C$8)*('Old data - casualties'!$O$2:$O$42961)),IF(OR($A$4="PREDOMINANTLY URBAN",$A$4="SIGNIFICANTLY RURAL",$A$4="PREDOMINANTLY RURAL"),SUMPRODUCT(('Old data - casualties'!$C$2:$C$42961=$A44)*('Old data - casualties'!$G$2:$G$42961=$A$4)*('Old data - casualties'!$H$2:$H$42961=C$8)*('Old data - casualties'!$O$2:$O$42961)),SUMPRODUCT(('Old data - casualties'!$C$2:$C$42961=$A44)*('Old data - casualties'!$D$2:$D$42961=$A$4)*('Old data - casualties'!$H$2:$H$42961=C$8)*('Old data - casualties'!$O$2:$O$42961)))))</f>
        <v>1777</v>
      </c>
      <c r="D44" s="7">
        <f>IF($A$4="England",SUMPRODUCT(('Old data - casualties'!$C$2:$C$42961=$A44)*('Old data - casualties'!$H$2:$H$42961=D$8)*('Old data - casualties'!$O$2:$O$42961)),IF(OR($A$4="Non-metropolitan",$A$4="Metropolitan"),SUMPRODUCT(('Old data - casualties'!$C$2:$C$42961=$A44)*('Old data - casualties'!$F$2:$F$42961=$A$4)*('Old data - casualties'!$H$2:$H$42961=D$8)*('Old data - casualties'!$O$2:$O$42961)),IF(OR($A$4="PREDOMINANTLY URBAN",$A$4="SIGNIFICANTLY RURAL",$A$4="PREDOMINANTLY RURAL"),SUMPRODUCT(('Old data - casualties'!$C$2:$C$42961=$A44)*('Old data - casualties'!$G$2:$G$42961=$A$4)*('Old data - casualties'!$H$2:$H$42961=D$8)*('Old data - casualties'!$O$2:$O$42961)),SUMPRODUCT(('Old data - casualties'!$C$2:$C$42961=$A44)*('Old data - casualties'!$D$2:$D$42961=$A$4)*('Old data - casualties'!$H$2:$H$42961=D$8)*('Old data - casualties'!$O$2:$O$42961)))))</f>
        <v>202</v>
      </c>
      <c r="E44" s="7">
        <f>IF($A$4="England",SUMPRODUCT(('Old data - casualties'!$C$2:$C$42961=$A44)*('Old data - casualties'!$H$2:$H$42961=E$8)*('Old data - casualties'!$O$2:$O$42961)),IF(OR($A$4="Non-metropolitan",$A$4="Metropolitan"),SUMPRODUCT(('Old data - casualties'!$C$2:$C$42961=$A44)*('Old data - casualties'!$F$2:$F$42961=$A$4)*('Old data - casualties'!$H$2:$H$42961=E$8)*('Old data - casualties'!$O$2:$O$42961)),IF(OR($A$4="PREDOMINANTLY URBAN",$A$4="SIGNIFICANTLY RURAL",$A$4="PREDOMINANTLY RURAL"),SUMPRODUCT(('Old data - casualties'!$C$2:$C$42961=$A44)*('Old data - casualties'!$G$2:$G$42961=$A$4)*('Old data - casualties'!$H$2:$H$42961=E$8)*('Old data - casualties'!$O$2:$O$42961)),SUMPRODUCT(('Old data - casualties'!$C$2:$C$42961=$A44)*('Old data - casualties'!$D$2:$D$42961=$A$4)*('Old data - casualties'!$H$2:$H$42961=E$8)*('Old data - casualties'!$O$2:$O$42961)))))</f>
        <v>100</v>
      </c>
      <c r="F44" s="7">
        <f>IF($A$4="England",SUMPRODUCT(('Old data - casualties'!$C$2:$C$42961=$A44)*('Old data - casualties'!$H$2:$H$42961=F$8)*('Old data - casualties'!$O$2:$O$42961)),IF(OR($A$4="Non-metropolitan",$A$4="Metropolitan"),SUMPRODUCT(('Old data - casualties'!$C$2:$C$42961=$A44)*('Old data - casualties'!$F$2:$F$42961=$A$4)*('Old data - casualties'!$H$2:$H$42961=F$8)*('Old data - casualties'!$O$2:$O$42961)),IF(OR($A$4="PREDOMINANTLY URBAN",$A$4="SIGNIFICANTLY RURAL",$A$4="PREDOMINANTLY RURAL"),SUMPRODUCT(('Old data - casualties'!$C$2:$C$42961=$A44)*('Old data - casualties'!$G$2:$G$42961=$A$4)*('Old data - casualties'!$H$2:$H$42961=F$8)*('Old data - casualties'!$O$2:$O$42961)),SUMPRODUCT(('Old data - casualties'!$C$2:$C$42961=$A44)*('Old data - casualties'!$D$2:$D$42961=$A$4)*('Old data - casualties'!$H$2:$H$42961=F$8)*('Old data - casualties'!$O$2:$O$42961)))))</f>
        <v>52</v>
      </c>
      <c r="H44">
        <f t="shared" si="1"/>
        <v>131</v>
      </c>
      <c r="I44" t="s">
        <v>317</v>
      </c>
    </row>
    <row r="45" spans="1:9" x14ac:dyDescent="0.3">
      <c r="A45" s="9" t="s">
        <v>369</v>
      </c>
      <c r="B45" s="5">
        <f>IF($A$4="England",SUMPRODUCT(('Data - casualties'!$C$2:$C$42961=$A45)*('Data - casualties'!$O$2:$O$42961)),IF(OR($A$4="Non-metropolitan",$A$4="Metropolitan"),SUMPRODUCT(('Data - casualties'!$C$2:$C$42961=$A45)*('Data - casualties'!$F$2:$F$42961=$A$4)*('Data - casualties'!$O$2:$O$42961)),IF(OR($A$4="PREDOMINANTLY URBAN",$A$4="SIGNIFICANTLY RURAL",$A$4="PREDOMINANTLY RURAL"),SUMPRODUCT(('Data - casualties'!$C$2:$C$42961=$A45)*('Data - casualties'!$G$2:$G$42961=$A$4)*('Data - casualties'!$O$2:$O$42961)),SUMPRODUCT(('Data - casualties'!$C$2:$C$42961=$A45)*('Data - casualties'!$D$2:$D$42961=$A$4)*('Data - casualties'!$O$2:$O$42961)))))</f>
        <v>2191</v>
      </c>
      <c r="C45" s="7">
        <f>IF($A$4="England",SUMPRODUCT(('Data - casualties'!$C$2:$C$42961=$A45)*('Data - casualties'!$H$2:$H$42961=C$8)*('Data - casualties'!$O$2:$O$42961)),IF(OR($A$4="Non-metropolitan",$A$4="Metropolitan"),SUMPRODUCT(('Data - casualties'!$C$2:$C$42961=$A45)*('Data - casualties'!$F$2:$F$42961=$A$4)*('Data - casualties'!$H$2:$H$42961=C$8)*('Data - casualties'!$O$2:$O$42961)),IF(OR($A$4="PREDOMINANTLY URBAN",$A$4="SIGNIFICANTLY RURAL",$A$4="PREDOMINANTLY RURAL"),SUMPRODUCT(('Data - casualties'!$C$2:$C$42961=$A45)*('Data - casualties'!$G$2:$G$42961=$A$4)*('Data - casualties'!$H$2:$H$42961=C$8)*('Data - casualties'!$O$2:$O$42961)),SUMPRODUCT(('Data - casualties'!$C$2:$C$42961=$A45)*('Data - casualties'!$D$2:$D$42961=$A$4)*('Data - casualties'!$H$2:$H$42961=C$8)*('Data - casualties'!$O$2:$O$42961)))))</f>
        <v>1661</v>
      </c>
      <c r="D45" s="7">
        <f>IF($A$4="England",SUMPRODUCT(('Data - casualties'!$C$2:$C$42961=$A45)*('Data - casualties'!$H$2:$H$42961=D$8)*('Data - casualties'!$O$2:$O$42961)),IF(OR($A$4="Non-metropolitan",$A$4="Metropolitan"),SUMPRODUCT(('Data - casualties'!$C$2:$C$42961=$A45)*('Data - casualties'!$F$2:$F$42961=$A$4)*('Data - casualties'!$H$2:$H$42961=D$8)*('Data - casualties'!$O$2:$O$42961)),IF(OR($A$4="PREDOMINANTLY URBAN",$A$4="SIGNIFICANTLY RURAL",$A$4="PREDOMINANTLY RURAL"),SUMPRODUCT(('Data - casualties'!$C$2:$C$42961=$A45)*('Data - casualties'!$G$2:$G$42961=$A$4)*('Data - casualties'!$H$2:$H$42961=D$8)*('Data - casualties'!$O$2:$O$42961)),SUMPRODUCT(('Data - casualties'!$C$2:$C$42961=$A45)*('Data - casualties'!$D$2:$D$42961=$A$4)*('Data - casualties'!$H$2:$H$42961=D$8)*('Data - casualties'!$O$2:$O$42961)))))</f>
        <v>285</v>
      </c>
      <c r="E45" s="7">
        <f>IF($A$4="England",SUMPRODUCT(('Data - casualties'!$C$2:$C$42961=$A45)*('Data - casualties'!$H$2:$H$42961=E$8)*('Data - casualties'!$O$2:$O$42961)),IF(OR($A$4="Non-metropolitan",$A$4="Metropolitan"),SUMPRODUCT(('Data - casualties'!$C$2:$C$42961=$A45)*('Data - casualties'!$F$2:$F$42961=$A$4)*('Data - casualties'!$H$2:$H$42961=E$8)*('Data - casualties'!$O$2:$O$42961)),IF(OR($A$4="PREDOMINANTLY URBAN",$A$4="SIGNIFICANTLY RURAL",$A$4="PREDOMINANTLY RURAL"),SUMPRODUCT(('Data - casualties'!$C$2:$C$42961=$A45)*('Data - casualties'!$G$2:$G$42961=$A$4)*('Data - casualties'!$H$2:$H$42961=E$8)*('Data - casualties'!$O$2:$O$42961)),SUMPRODUCT(('Data - casualties'!$C$2:$C$42961=$A45)*('Data - casualties'!$D$2:$D$42961=$A$4)*('Data - casualties'!$H$2:$H$42961=E$8)*('Data - casualties'!$O$2:$O$42961)))))</f>
        <v>101</v>
      </c>
      <c r="F45" s="7">
        <f>IF($A$4="England",SUMPRODUCT(('Data - casualties'!$C$2:$C$42961=$A45)*('Data - casualties'!$H$2:$H$42961=F$8)*('Data - casualties'!$O$2:$O$42961)),IF(OR($A$4="Non-metropolitan",$A$4="Metropolitan"),SUMPRODUCT(('Data - casualties'!$C$2:$C$42961=$A45)*('Data - casualties'!$F$2:$F$42961=$A$4)*('Data - casualties'!$H$2:$H$42961=F$8)*('Data - casualties'!$O$2:$O$42961)),IF(OR($A$4="PREDOMINANTLY URBAN",$A$4="SIGNIFICANTLY RURAL",$A$4="PREDOMINANTLY RURAL"),SUMPRODUCT(('Data - casualties'!$C$2:$C$42961=$A45)*('Data - casualties'!$G$2:$G$42961=$A$4)*('Data - casualties'!$H$2:$H$42961=F$8)*('Data - casualties'!$O$2:$O$42961)),SUMPRODUCT(('Data - casualties'!$C$2:$C$42961=$A45)*('Data - casualties'!$D$2:$D$42961=$A$4)*('Data - casualties'!$H$2:$H$42961=F$8)*('Data - casualties'!$O$2:$O$42961)))))</f>
        <v>144</v>
      </c>
      <c r="H45">
        <f t="shared" si="1"/>
        <v>0</v>
      </c>
    </row>
    <row r="46" spans="1:9" x14ac:dyDescent="0.3">
      <c r="A46" s="9" t="s">
        <v>371</v>
      </c>
      <c r="B46" s="5">
        <f>IF($A$4="England",SUMPRODUCT(('Data - casualties'!$C$2:$C$42961=$A46)*('Data - casualties'!$O$2:$O$42961)),IF(OR($A$4="Non-metropolitan",$A$4="Metropolitan"),SUMPRODUCT(('Data - casualties'!$C$2:$C$42961=$A46)*('Data - casualties'!$F$2:$F$42961=$A$4)*('Data - casualties'!$O$2:$O$42961)),IF(OR($A$4="PREDOMINANTLY URBAN",$A$4="SIGNIFICANTLY RURAL",$A$4="PREDOMINANTLY RURAL"),SUMPRODUCT(('Data - casualties'!$C$2:$C$42961=$A46)*('Data - casualties'!$G$2:$G$42961=$A$4)*('Data - casualties'!$O$2:$O$42961)),SUMPRODUCT(('Data - casualties'!$C$2:$C$42961=$A46)*('Data - casualties'!$D$2:$D$42961=$A$4)*('Data - casualties'!$O$2:$O$42961)))))</f>
        <v>2212</v>
      </c>
      <c r="C46" s="7">
        <f>IF($A$4="England",SUMPRODUCT(('Data - casualties'!$C$2:$C$42961=$A46)*('Data - casualties'!$H$2:$H$42961=C$8)*('Data - casualties'!$O$2:$O$42961)),IF(OR($A$4="Non-metropolitan",$A$4="Metropolitan"),SUMPRODUCT(('Data - casualties'!$C$2:$C$42961=$A46)*('Data - casualties'!$F$2:$F$42961=$A$4)*('Data - casualties'!$H$2:$H$42961=C$8)*('Data - casualties'!$O$2:$O$42961)),IF(OR($A$4="PREDOMINANTLY URBAN",$A$4="SIGNIFICANTLY RURAL",$A$4="PREDOMINANTLY RURAL"),SUMPRODUCT(('Data - casualties'!$C$2:$C$42961=$A46)*('Data - casualties'!$G$2:$G$42961=$A$4)*('Data - casualties'!$H$2:$H$42961=C$8)*('Data - casualties'!$O$2:$O$42961)),SUMPRODUCT(('Data - casualties'!$C$2:$C$42961=$A46)*('Data - casualties'!$D$2:$D$42961=$A$4)*('Data - casualties'!$H$2:$H$42961=C$8)*('Data - casualties'!$O$2:$O$42961)))))</f>
        <v>1692</v>
      </c>
      <c r="D46" s="7">
        <f>IF($A$4="England",SUMPRODUCT(('Data - casualties'!$C$2:$C$42961=$A46)*('Data - casualties'!$H$2:$H$42961=D$8)*('Data - casualties'!$O$2:$O$42961)),IF(OR($A$4="Non-metropolitan",$A$4="Metropolitan"),SUMPRODUCT(('Data - casualties'!$C$2:$C$42961=$A46)*('Data - casualties'!$F$2:$F$42961=$A$4)*('Data - casualties'!$H$2:$H$42961=D$8)*('Data - casualties'!$O$2:$O$42961)),IF(OR($A$4="PREDOMINANTLY URBAN",$A$4="SIGNIFICANTLY RURAL",$A$4="PREDOMINANTLY RURAL"),SUMPRODUCT(('Data - casualties'!$C$2:$C$42961=$A46)*('Data - casualties'!$G$2:$G$42961=$A$4)*('Data - casualties'!$H$2:$H$42961=D$8)*('Data - casualties'!$O$2:$O$42961)),SUMPRODUCT(('Data - casualties'!$C$2:$C$42961=$A46)*('Data - casualties'!$D$2:$D$42961=$A$4)*('Data - casualties'!$H$2:$H$42961=D$8)*('Data - casualties'!$O$2:$O$42961)))))</f>
        <v>265</v>
      </c>
      <c r="E46" s="7">
        <f>IF($A$4="England",SUMPRODUCT(('Data - casualties'!$C$2:$C$42961=$A46)*('Data - casualties'!$H$2:$H$42961=E$8)*('Data - casualties'!$O$2:$O$42961)),IF(OR($A$4="Non-metropolitan",$A$4="Metropolitan"),SUMPRODUCT(('Data - casualties'!$C$2:$C$42961=$A46)*('Data - casualties'!$F$2:$F$42961=$A$4)*('Data - casualties'!$H$2:$H$42961=E$8)*('Data - casualties'!$O$2:$O$42961)),IF(OR($A$4="PREDOMINANTLY URBAN",$A$4="SIGNIFICANTLY RURAL",$A$4="PREDOMINANTLY RURAL"),SUMPRODUCT(('Data - casualties'!$C$2:$C$42961=$A46)*('Data - casualties'!$G$2:$G$42961=$A$4)*('Data - casualties'!$H$2:$H$42961=E$8)*('Data - casualties'!$O$2:$O$42961)),SUMPRODUCT(('Data - casualties'!$C$2:$C$42961=$A46)*('Data - casualties'!$D$2:$D$42961=$A$4)*('Data - casualties'!$H$2:$H$42961=E$8)*('Data - casualties'!$O$2:$O$42961)))))</f>
        <v>119</v>
      </c>
      <c r="F46" s="7">
        <f>IF($A$4="England",SUMPRODUCT(('Data - casualties'!$C$2:$C$42961=$A46)*('Data - casualties'!$H$2:$H$42961=F$8)*('Data - casualties'!$O$2:$O$42961)),IF(OR($A$4="Non-metropolitan",$A$4="Metropolitan"),SUMPRODUCT(('Data - casualties'!$C$2:$C$42961=$A46)*('Data - casualties'!$F$2:$F$42961=$A$4)*('Data - casualties'!$H$2:$H$42961=F$8)*('Data - casualties'!$O$2:$O$42961)),IF(OR($A$4="PREDOMINANTLY URBAN",$A$4="SIGNIFICANTLY RURAL",$A$4="PREDOMINANTLY RURAL"),SUMPRODUCT(('Data - casualties'!$C$2:$C$42961=$A46)*('Data - casualties'!$G$2:$G$42961=$A$4)*('Data - casualties'!$H$2:$H$42961=F$8)*('Data - casualties'!$O$2:$O$42961)),SUMPRODUCT(('Data - casualties'!$C$2:$C$42961=$A46)*('Data - casualties'!$D$2:$D$42961=$A$4)*('Data - casualties'!$H$2:$H$42961=F$8)*('Data - casualties'!$O$2:$O$42961)))))</f>
        <v>136</v>
      </c>
      <c r="H46">
        <f t="shared" si="1"/>
        <v>0</v>
      </c>
    </row>
    <row r="47" spans="1:9" x14ac:dyDescent="0.3">
      <c r="A47" s="9" t="s">
        <v>372</v>
      </c>
      <c r="B47" s="5">
        <f>IF($A$4="England",SUMPRODUCT(('Data - casualties'!$C$2:$C$42961=$A47)*('Data - casualties'!$O$2:$O$42961)),IF(OR($A$4="Non-metropolitan",$A$4="Metropolitan"),SUMPRODUCT(('Data - casualties'!$C$2:$C$42961=$A47)*('Data - casualties'!$F$2:$F$42961=$A$4)*('Data - casualties'!$O$2:$O$42961)),IF(OR($A$4="PREDOMINANTLY URBAN",$A$4="SIGNIFICANTLY RURAL",$A$4="PREDOMINANTLY RURAL"),SUMPRODUCT(('Data - casualties'!$C$2:$C$42961=$A47)*('Data - casualties'!$G$2:$G$42961=$A$4)*('Data - casualties'!$O$2:$O$42961)),SUMPRODUCT(('Data - casualties'!$C$2:$C$42961=$A47)*('Data - casualties'!$D$2:$D$42961=$A$4)*('Data - casualties'!$O$2:$O$42961)))))</f>
        <v>2625</v>
      </c>
      <c r="C47" s="7">
        <f>IF($A$4="England",SUMPRODUCT(('Data - casualties'!$C$2:$C$42961=$A47)*('Data - casualties'!$H$2:$H$42961=C$8)*('Data - casualties'!$O$2:$O$42961)),IF(OR($A$4="Non-metropolitan",$A$4="Metropolitan"),SUMPRODUCT(('Data - casualties'!$C$2:$C$42961=$A47)*('Data - casualties'!$F$2:$F$42961=$A$4)*('Data - casualties'!$H$2:$H$42961=C$8)*('Data - casualties'!$O$2:$O$42961)),IF(OR($A$4="PREDOMINANTLY URBAN",$A$4="SIGNIFICANTLY RURAL",$A$4="PREDOMINANTLY RURAL"),SUMPRODUCT(('Data - casualties'!$C$2:$C$42961=$A47)*('Data - casualties'!$G$2:$G$42961=$A$4)*('Data - casualties'!$H$2:$H$42961=C$8)*('Data - casualties'!$O$2:$O$42961)),SUMPRODUCT(('Data - casualties'!$C$2:$C$42961=$A47)*('Data - casualties'!$D$2:$D$42961=$A$4)*('Data - casualties'!$H$2:$H$42961=C$8)*('Data - casualties'!$O$2:$O$42961)))))</f>
        <v>2185</v>
      </c>
      <c r="D47" s="7">
        <f>IF($A$4="England",SUMPRODUCT(('Data - casualties'!$C$2:$C$42961=$A47)*('Data - casualties'!$H$2:$H$42961=D$8)*('Data - casualties'!$O$2:$O$42961)),IF(OR($A$4="Non-metropolitan",$A$4="Metropolitan"),SUMPRODUCT(('Data - casualties'!$C$2:$C$42961=$A47)*('Data - casualties'!$F$2:$F$42961=$A$4)*('Data - casualties'!$H$2:$H$42961=D$8)*('Data - casualties'!$O$2:$O$42961)),IF(OR($A$4="PREDOMINANTLY URBAN",$A$4="SIGNIFICANTLY RURAL",$A$4="PREDOMINANTLY RURAL"),SUMPRODUCT(('Data - casualties'!$C$2:$C$42961=$A47)*('Data - casualties'!$G$2:$G$42961=$A$4)*('Data - casualties'!$H$2:$H$42961=D$8)*('Data - casualties'!$O$2:$O$42961)),SUMPRODUCT(('Data - casualties'!$C$2:$C$42961=$A47)*('Data - casualties'!$D$2:$D$42961=$A$4)*('Data - casualties'!$H$2:$H$42961=D$8)*('Data - casualties'!$O$2:$O$42961)))))</f>
        <v>242</v>
      </c>
      <c r="E47" s="7">
        <f>IF($A$4="England",SUMPRODUCT(('Data - casualties'!$C$2:$C$42961=$A47)*('Data - casualties'!$H$2:$H$42961=E$8)*('Data - casualties'!$O$2:$O$42961)),IF(OR($A$4="Non-metropolitan",$A$4="Metropolitan"),SUMPRODUCT(('Data - casualties'!$C$2:$C$42961=$A47)*('Data - casualties'!$F$2:$F$42961=$A$4)*('Data - casualties'!$H$2:$H$42961=E$8)*('Data - casualties'!$O$2:$O$42961)),IF(OR($A$4="PREDOMINANTLY URBAN",$A$4="SIGNIFICANTLY RURAL",$A$4="PREDOMINANTLY RURAL"),SUMPRODUCT(('Data - casualties'!$C$2:$C$42961=$A47)*('Data - casualties'!$G$2:$G$42961=$A$4)*('Data - casualties'!$H$2:$H$42961=E$8)*('Data - casualties'!$O$2:$O$42961)),SUMPRODUCT(('Data - casualties'!$C$2:$C$42961=$A47)*('Data - casualties'!$D$2:$D$42961=$A$4)*('Data - casualties'!$H$2:$H$42961=E$8)*('Data - casualties'!$O$2:$O$42961)))))</f>
        <v>124</v>
      </c>
      <c r="F47" s="7">
        <f>IF($A$4="England",SUMPRODUCT(('Data - casualties'!$C$2:$C$42961=$A47)*('Data - casualties'!$H$2:$H$42961=F$8)*('Data - casualties'!$O$2:$O$42961)),IF(OR($A$4="Non-metropolitan",$A$4="Metropolitan"),SUMPRODUCT(('Data - casualties'!$C$2:$C$42961=$A47)*('Data - casualties'!$F$2:$F$42961=$A$4)*('Data - casualties'!$H$2:$H$42961=F$8)*('Data - casualties'!$O$2:$O$42961)),IF(OR($A$4="PREDOMINANTLY URBAN",$A$4="SIGNIFICANTLY RURAL",$A$4="PREDOMINANTLY RURAL"),SUMPRODUCT(('Data - casualties'!$C$2:$C$42961=$A47)*('Data - casualties'!$G$2:$G$42961=$A$4)*('Data - casualties'!$H$2:$H$42961=F$8)*('Data - casualties'!$O$2:$O$42961)),SUMPRODUCT(('Data - casualties'!$C$2:$C$42961=$A47)*('Data - casualties'!$D$2:$D$42961=$A$4)*('Data - casualties'!$H$2:$H$42961=F$8)*('Data - casualties'!$O$2:$O$42961)))))</f>
        <v>74</v>
      </c>
      <c r="H47">
        <f t="shared" si="1"/>
        <v>0</v>
      </c>
    </row>
    <row r="48" spans="1:9" x14ac:dyDescent="0.3">
      <c r="A48" s="9" t="s">
        <v>373</v>
      </c>
      <c r="B48" s="5">
        <f>IF($A$4="England",SUMPRODUCT(('Data - casualties'!$C$2:$C$42961=$A48)*('Data - casualties'!$O$2:$O$42961)),IF(OR($A$4="Non-metropolitan",$A$4="Metropolitan"),SUMPRODUCT(('Data - casualties'!$C$2:$C$42961=$A48)*('Data - casualties'!$F$2:$F$42961=$A$4)*('Data - casualties'!$O$2:$O$42961)),IF(OR($A$4="PREDOMINANTLY URBAN",$A$4="SIGNIFICANTLY RURAL",$A$4="PREDOMINANTLY RURAL"),SUMPRODUCT(('Data - casualties'!$C$2:$C$42961=$A48)*('Data - casualties'!$G$2:$G$42961=$A$4)*('Data - casualties'!$O$2:$O$42961)),SUMPRODUCT(('Data - casualties'!$C$2:$C$42961=$A48)*('Data - casualties'!$D$2:$D$42961=$A$4)*('Data - casualties'!$O$2:$O$42961)))))</f>
        <v>2369</v>
      </c>
      <c r="C48" s="7">
        <f>IF($A$4="England",SUMPRODUCT(('Data - casualties'!$C$2:$C$42961=$A48)*('Data - casualties'!$H$2:$H$42961=C$8)*('Data - casualties'!$O$2:$O$42961)),IF(OR($A$4="Non-metropolitan",$A$4="Metropolitan"),SUMPRODUCT(('Data - casualties'!$C$2:$C$42961=$A48)*('Data - casualties'!$F$2:$F$42961=$A$4)*('Data - casualties'!$H$2:$H$42961=C$8)*('Data - casualties'!$O$2:$O$42961)),IF(OR($A$4="PREDOMINANTLY URBAN",$A$4="SIGNIFICANTLY RURAL",$A$4="PREDOMINANTLY RURAL"),SUMPRODUCT(('Data - casualties'!$C$2:$C$42961=$A48)*('Data - casualties'!$G$2:$G$42961=$A$4)*('Data - casualties'!$H$2:$H$42961=C$8)*('Data - casualties'!$O$2:$O$42961)),SUMPRODUCT(('Data - casualties'!$C$2:$C$42961=$A48)*('Data - casualties'!$D$2:$D$42961=$A$4)*('Data - casualties'!$H$2:$H$42961=C$8)*('Data - casualties'!$O$2:$O$42961)))))</f>
        <v>1960</v>
      </c>
      <c r="D48" s="7">
        <f>IF($A$4="England",SUMPRODUCT(('Data - casualties'!$C$2:$C$42961=$A48)*('Data - casualties'!$H$2:$H$42961=D$8)*('Data - casualties'!$O$2:$O$42961)),IF(OR($A$4="Non-metropolitan",$A$4="Metropolitan"),SUMPRODUCT(('Data - casualties'!$C$2:$C$42961=$A48)*('Data - casualties'!$F$2:$F$42961=$A$4)*('Data - casualties'!$H$2:$H$42961=D$8)*('Data - casualties'!$O$2:$O$42961)),IF(OR($A$4="PREDOMINANTLY URBAN",$A$4="SIGNIFICANTLY RURAL",$A$4="PREDOMINANTLY RURAL"),SUMPRODUCT(('Data - casualties'!$C$2:$C$42961=$A48)*('Data - casualties'!$G$2:$G$42961=$A$4)*('Data - casualties'!$H$2:$H$42961=D$8)*('Data - casualties'!$O$2:$O$42961)),SUMPRODUCT(('Data - casualties'!$C$2:$C$42961=$A48)*('Data - casualties'!$D$2:$D$42961=$A$4)*('Data - casualties'!$H$2:$H$42961=D$8)*('Data - casualties'!$O$2:$O$42961)))))</f>
        <v>253</v>
      </c>
      <c r="E48" s="7">
        <f>IF($A$4="England",SUMPRODUCT(('Data - casualties'!$C$2:$C$42961=$A48)*('Data - casualties'!$H$2:$H$42961=E$8)*('Data - casualties'!$O$2:$O$42961)),IF(OR($A$4="Non-metropolitan",$A$4="Metropolitan"),SUMPRODUCT(('Data - casualties'!$C$2:$C$42961=$A48)*('Data - casualties'!$F$2:$F$42961=$A$4)*('Data - casualties'!$H$2:$H$42961=E$8)*('Data - casualties'!$O$2:$O$42961)),IF(OR($A$4="PREDOMINANTLY URBAN",$A$4="SIGNIFICANTLY RURAL",$A$4="PREDOMINANTLY RURAL"),SUMPRODUCT(('Data - casualties'!$C$2:$C$42961=$A48)*('Data - casualties'!$G$2:$G$42961=$A$4)*('Data - casualties'!$H$2:$H$42961=E$8)*('Data - casualties'!$O$2:$O$42961)),SUMPRODUCT(('Data - casualties'!$C$2:$C$42961=$A48)*('Data - casualties'!$D$2:$D$42961=$A$4)*('Data - casualties'!$H$2:$H$42961=E$8)*('Data - casualties'!$O$2:$O$42961)))))</f>
        <v>98</v>
      </c>
      <c r="F48" s="7">
        <f>IF($A$4="England",SUMPRODUCT(('Data - casualties'!$C$2:$C$42961=$A48)*('Data - casualties'!$H$2:$H$42961=F$8)*('Data - casualties'!$O$2:$O$42961)),IF(OR($A$4="Non-metropolitan",$A$4="Metropolitan"),SUMPRODUCT(('Data - casualties'!$C$2:$C$42961=$A48)*('Data - casualties'!$F$2:$F$42961=$A$4)*('Data - casualties'!$H$2:$H$42961=F$8)*('Data - casualties'!$O$2:$O$42961)),IF(OR($A$4="PREDOMINANTLY URBAN",$A$4="SIGNIFICANTLY RURAL",$A$4="PREDOMINANTLY RURAL"),SUMPRODUCT(('Data - casualties'!$C$2:$C$42961=$A48)*('Data - casualties'!$G$2:$G$42961=$A$4)*('Data - casualties'!$H$2:$H$42961=F$8)*('Data - casualties'!$O$2:$O$42961)),SUMPRODUCT(('Data - casualties'!$C$2:$C$42961=$A48)*('Data - casualties'!$D$2:$D$42961=$A$4)*('Data - casualties'!$H$2:$H$42961=F$8)*('Data - casualties'!$O$2:$O$42961)))))</f>
        <v>58</v>
      </c>
      <c r="H48">
        <f t="shared" si="1"/>
        <v>0</v>
      </c>
    </row>
    <row r="49" spans="1:8" x14ac:dyDescent="0.3">
      <c r="A49" s="9" t="s">
        <v>374</v>
      </c>
      <c r="B49" s="5">
        <f>IF($A$4="England",SUMPRODUCT(('Data - casualties'!$C$2:$C$42961=$A49)*('Data - casualties'!$O$2:$O$42961)),IF(OR($A$4="Non-metropolitan",$A$4="Metropolitan"),SUMPRODUCT(('Data - casualties'!$C$2:$C$42961=$A49)*('Data - casualties'!$F$2:$F$42961=$A$4)*('Data - casualties'!$O$2:$O$42961)),IF(OR($A$4="PREDOMINANTLY URBAN",$A$4="SIGNIFICANTLY RURAL",$A$4="PREDOMINANTLY RURAL"),SUMPRODUCT(('Data - casualties'!$C$2:$C$42961=$A49)*('Data - casualties'!$G$2:$G$42961=$A$4)*('Data - casualties'!$O$2:$O$42961)),SUMPRODUCT(('Data - casualties'!$C$2:$C$42961=$A49)*('Data - casualties'!$D$2:$D$42961=$A$4)*('Data - casualties'!$O$2:$O$42961)))))</f>
        <v>2395</v>
      </c>
      <c r="C49" s="7">
        <f>IF($A$4="England",SUMPRODUCT(('Data - casualties'!$C$2:$C$42961=$A49)*('Data - casualties'!$H$2:$H$42961=C$8)*('Data - casualties'!$O$2:$O$42961)),IF(OR($A$4="Non-metropolitan",$A$4="Metropolitan"),SUMPRODUCT(('Data - casualties'!$C$2:$C$42961=$A49)*('Data - casualties'!$F$2:$F$42961=$A$4)*('Data - casualties'!$H$2:$H$42961=C$8)*('Data - casualties'!$O$2:$O$42961)),IF(OR($A$4="PREDOMINANTLY URBAN",$A$4="SIGNIFICANTLY RURAL",$A$4="PREDOMINANTLY RURAL"),SUMPRODUCT(('Data - casualties'!$C$2:$C$42961=$A49)*('Data - casualties'!$G$2:$G$42961=$A$4)*('Data - casualties'!$H$2:$H$42961=C$8)*('Data - casualties'!$O$2:$O$42961)),SUMPRODUCT(('Data - casualties'!$C$2:$C$42961=$A49)*('Data - casualties'!$D$2:$D$42961=$A$4)*('Data - casualties'!$H$2:$H$42961=C$8)*('Data - casualties'!$O$2:$O$42961)))))</f>
        <v>1797</v>
      </c>
      <c r="D49" s="7">
        <f>IF($A$4="England",SUMPRODUCT(('Data - casualties'!$C$2:$C$42961=$A49)*('Data - casualties'!$H$2:$H$42961=D$8)*('Data - casualties'!$O$2:$O$42961)),IF(OR($A$4="Non-metropolitan",$A$4="Metropolitan"),SUMPRODUCT(('Data - casualties'!$C$2:$C$42961=$A49)*('Data - casualties'!$F$2:$F$42961=$A$4)*('Data - casualties'!$H$2:$H$42961=D$8)*('Data - casualties'!$O$2:$O$42961)),IF(OR($A$4="PREDOMINANTLY URBAN",$A$4="SIGNIFICANTLY RURAL",$A$4="PREDOMINANTLY RURAL"),SUMPRODUCT(('Data - casualties'!$C$2:$C$42961=$A49)*('Data - casualties'!$G$2:$G$42961=$A$4)*('Data - casualties'!$H$2:$H$42961=D$8)*('Data - casualties'!$O$2:$O$42961)),SUMPRODUCT(('Data - casualties'!$C$2:$C$42961=$A49)*('Data - casualties'!$D$2:$D$42961=$A$4)*('Data - casualties'!$H$2:$H$42961=D$8)*('Data - casualties'!$O$2:$O$42961)))))</f>
        <v>304</v>
      </c>
      <c r="E49" s="7">
        <f>IF($A$4="England",SUMPRODUCT(('Data - casualties'!$C$2:$C$42961=$A49)*('Data - casualties'!$H$2:$H$42961=E$8)*('Data - casualties'!$O$2:$O$42961)),IF(OR($A$4="Non-metropolitan",$A$4="Metropolitan"),SUMPRODUCT(('Data - casualties'!$C$2:$C$42961=$A49)*('Data - casualties'!$F$2:$F$42961=$A$4)*('Data - casualties'!$H$2:$H$42961=E$8)*('Data - casualties'!$O$2:$O$42961)),IF(OR($A$4="PREDOMINANTLY URBAN",$A$4="SIGNIFICANTLY RURAL",$A$4="PREDOMINANTLY RURAL"),SUMPRODUCT(('Data - casualties'!$C$2:$C$42961=$A49)*('Data - casualties'!$G$2:$G$42961=$A$4)*('Data - casualties'!$H$2:$H$42961=E$8)*('Data - casualties'!$O$2:$O$42961)),SUMPRODUCT(('Data - casualties'!$C$2:$C$42961=$A49)*('Data - casualties'!$D$2:$D$42961=$A$4)*('Data - casualties'!$H$2:$H$42961=E$8)*('Data - casualties'!$O$2:$O$42961)))))</f>
        <v>139</v>
      </c>
      <c r="F49" s="7">
        <f>IF($A$4="England",SUMPRODUCT(('Data - casualties'!$C$2:$C$42961=$A49)*('Data - casualties'!$H$2:$H$42961=F$8)*('Data - casualties'!$O$2:$O$42961)),IF(OR($A$4="Non-metropolitan",$A$4="Metropolitan"),SUMPRODUCT(('Data - casualties'!$C$2:$C$42961=$A49)*('Data - casualties'!$F$2:$F$42961=$A$4)*('Data - casualties'!$H$2:$H$42961=F$8)*('Data - casualties'!$O$2:$O$42961)),IF(OR($A$4="PREDOMINANTLY URBAN",$A$4="SIGNIFICANTLY RURAL",$A$4="PREDOMINANTLY RURAL"),SUMPRODUCT(('Data - casualties'!$C$2:$C$42961=$A49)*('Data - casualties'!$G$2:$G$42961=$A$4)*('Data - casualties'!$H$2:$H$42961=F$8)*('Data - casualties'!$O$2:$O$42961)),SUMPRODUCT(('Data - casualties'!$C$2:$C$42961=$A49)*('Data - casualties'!$D$2:$D$42961=$A$4)*('Data - casualties'!$H$2:$H$42961=F$8)*('Data - casualties'!$O$2:$O$42961)))))</f>
        <v>155</v>
      </c>
      <c r="H49">
        <f t="shared" si="1"/>
        <v>0</v>
      </c>
    </row>
    <row r="50" spans="1:8" x14ac:dyDescent="0.3">
      <c r="A50" s="9" t="s">
        <v>376</v>
      </c>
      <c r="B50" s="5">
        <f>IF($A$4="England",SUMPRODUCT(('Data - casualties'!$C$2:$C$42961=$A50)*('Data - casualties'!$O$2:$O$42961)),IF(OR($A$4="Non-metropolitan",$A$4="Metropolitan"),SUMPRODUCT(('Data - casualties'!$C$2:$C$42961=$A50)*('Data - casualties'!$F$2:$F$42961=$A$4)*('Data - casualties'!$O$2:$O$42961)),IF(OR($A$4="PREDOMINANTLY URBAN",$A$4="SIGNIFICANTLY RURAL",$A$4="PREDOMINANTLY RURAL"),SUMPRODUCT(('Data - casualties'!$C$2:$C$42961=$A50)*('Data - casualties'!$G$2:$G$42961=$A$4)*('Data - casualties'!$O$2:$O$42961)),SUMPRODUCT(('Data - casualties'!$C$2:$C$42961=$A50)*('Data - casualties'!$D$2:$D$42961=$A$4)*('Data - casualties'!$O$2:$O$42961)))))</f>
        <v>2281</v>
      </c>
      <c r="C50" s="7">
        <f>IF($A$4="England",SUMPRODUCT(('Data - casualties'!$C$2:$C$42961=$A50)*('Data - casualties'!$H$2:$H$42961=C$8)*('Data - casualties'!$O$2:$O$42961)),IF(OR($A$4="Non-metropolitan",$A$4="Metropolitan"),SUMPRODUCT(('Data - casualties'!$C$2:$C$42961=$A50)*('Data - casualties'!$F$2:$F$42961=$A$4)*('Data - casualties'!$H$2:$H$42961=C$8)*('Data - casualties'!$O$2:$O$42961)),IF(OR($A$4="PREDOMINANTLY URBAN",$A$4="SIGNIFICANTLY RURAL",$A$4="PREDOMINANTLY RURAL"),SUMPRODUCT(('Data - casualties'!$C$2:$C$42961=$A50)*('Data - casualties'!$G$2:$G$42961=$A$4)*('Data - casualties'!$H$2:$H$42961=C$8)*('Data - casualties'!$O$2:$O$42961)),SUMPRODUCT(('Data - casualties'!$C$2:$C$42961=$A50)*('Data - casualties'!$D$2:$D$42961=$A$4)*('Data - casualties'!$H$2:$H$42961=C$8)*('Data - casualties'!$O$2:$O$42961)))))</f>
        <v>1719</v>
      </c>
      <c r="D50" s="7">
        <f>IF($A$4="England",SUMPRODUCT(('Data - casualties'!$C$2:$C$42961=$A50)*('Data - casualties'!$H$2:$H$42961=D$8)*('Data - casualties'!$O$2:$O$42961)),IF(OR($A$4="Non-metropolitan",$A$4="Metropolitan"),SUMPRODUCT(('Data - casualties'!$C$2:$C$42961=$A50)*('Data - casualties'!$F$2:$F$42961=$A$4)*('Data - casualties'!$H$2:$H$42961=D$8)*('Data - casualties'!$O$2:$O$42961)),IF(OR($A$4="PREDOMINANTLY URBAN",$A$4="SIGNIFICANTLY RURAL",$A$4="PREDOMINANTLY RURAL"),SUMPRODUCT(('Data - casualties'!$C$2:$C$42961=$A50)*('Data - casualties'!$G$2:$G$42961=$A$4)*('Data - casualties'!$H$2:$H$42961=D$8)*('Data - casualties'!$O$2:$O$42961)),SUMPRODUCT(('Data - casualties'!$C$2:$C$42961=$A50)*('Data - casualties'!$D$2:$D$42961=$A$4)*('Data - casualties'!$H$2:$H$42961=D$8)*('Data - casualties'!$O$2:$O$42961)))))</f>
        <v>258</v>
      </c>
      <c r="E50" s="7">
        <f>IF($A$4="England",SUMPRODUCT(('Data - casualties'!$C$2:$C$42961=$A50)*('Data - casualties'!$H$2:$H$42961=E$8)*('Data - casualties'!$O$2:$O$42961)),IF(OR($A$4="Non-metropolitan",$A$4="Metropolitan"),SUMPRODUCT(('Data - casualties'!$C$2:$C$42961=$A50)*('Data - casualties'!$F$2:$F$42961=$A$4)*('Data - casualties'!$H$2:$H$42961=E$8)*('Data - casualties'!$O$2:$O$42961)),IF(OR($A$4="PREDOMINANTLY URBAN",$A$4="SIGNIFICANTLY RURAL",$A$4="PREDOMINANTLY RURAL"),SUMPRODUCT(('Data - casualties'!$C$2:$C$42961=$A50)*('Data - casualties'!$G$2:$G$42961=$A$4)*('Data - casualties'!$H$2:$H$42961=E$8)*('Data - casualties'!$O$2:$O$42961)),SUMPRODUCT(('Data - casualties'!$C$2:$C$42961=$A50)*('Data - casualties'!$D$2:$D$42961=$A$4)*('Data - casualties'!$H$2:$H$42961=E$8)*('Data - casualties'!$O$2:$O$42961)))))</f>
        <v>146</v>
      </c>
      <c r="F50" s="7">
        <f>IF($A$4="England",SUMPRODUCT(('Data - casualties'!$C$2:$C$42961=$A50)*('Data - casualties'!$H$2:$H$42961=F$8)*('Data - casualties'!$O$2:$O$42961)),IF(OR($A$4="Non-metropolitan",$A$4="Metropolitan"),SUMPRODUCT(('Data - casualties'!$C$2:$C$42961=$A50)*('Data - casualties'!$F$2:$F$42961=$A$4)*('Data - casualties'!$H$2:$H$42961=F$8)*('Data - casualties'!$O$2:$O$42961)),IF(OR($A$4="PREDOMINANTLY URBAN",$A$4="SIGNIFICANTLY RURAL",$A$4="PREDOMINANTLY RURAL"),SUMPRODUCT(('Data - casualties'!$C$2:$C$42961=$A50)*('Data - casualties'!$G$2:$G$42961=$A$4)*('Data - casualties'!$H$2:$H$42961=F$8)*('Data - casualties'!$O$2:$O$42961)),SUMPRODUCT(('Data - casualties'!$C$2:$C$42961=$A50)*('Data - casualties'!$D$2:$D$42961=$A$4)*('Data - casualties'!$H$2:$H$42961=F$8)*('Data - casualties'!$O$2:$O$42961)))))</f>
        <v>158</v>
      </c>
      <c r="H50">
        <f t="shared" si="1"/>
        <v>0</v>
      </c>
    </row>
    <row r="51" spans="1:8" x14ac:dyDescent="0.3">
      <c r="A51" s="9" t="s">
        <v>377</v>
      </c>
      <c r="B51" s="5">
        <f>IF($A$4="England",SUMPRODUCT(('Data - casualties'!$C$2:$C$42961=$A51)*('Data - casualties'!$O$2:$O$42961)),IF(OR($A$4="Non-metropolitan",$A$4="Metropolitan"),SUMPRODUCT(('Data - casualties'!$C$2:$C$42961=$A51)*('Data - casualties'!$F$2:$F$42961=$A$4)*('Data - casualties'!$O$2:$O$42961)),IF(OR($A$4="PREDOMINANTLY URBAN",$A$4="SIGNIFICANTLY RURAL",$A$4="PREDOMINANTLY RURAL"),SUMPRODUCT(('Data - casualties'!$C$2:$C$42961=$A51)*('Data - casualties'!$G$2:$G$42961=$A$4)*('Data - casualties'!$O$2:$O$42961)),SUMPRODUCT(('Data - casualties'!$C$2:$C$42961=$A51)*('Data - casualties'!$D$2:$D$42961=$A$4)*('Data - casualties'!$O$2:$O$42961)))))</f>
        <v>2292</v>
      </c>
      <c r="C51" s="7">
        <f>IF($A$4="England",SUMPRODUCT(('Data - casualties'!$C$2:$C$42961=$A51)*('Data - casualties'!$H$2:$H$42961=C$8)*('Data - casualties'!$O$2:$O$42961)),IF(OR($A$4="Non-metropolitan",$A$4="Metropolitan"),SUMPRODUCT(('Data - casualties'!$C$2:$C$42961=$A51)*('Data - casualties'!$F$2:$F$42961=$A$4)*('Data - casualties'!$H$2:$H$42961=C$8)*('Data - casualties'!$O$2:$O$42961)),IF(OR($A$4="PREDOMINANTLY URBAN",$A$4="SIGNIFICANTLY RURAL",$A$4="PREDOMINANTLY RURAL"),SUMPRODUCT(('Data - casualties'!$C$2:$C$42961=$A51)*('Data - casualties'!$G$2:$G$42961=$A$4)*('Data - casualties'!$H$2:$H$42961=C$8)*('Data - casualties'!$O$2:$O$42961)),SUMPRODUCT(('Data - casualties'!$C$2:$C$42961=$A51)*('Data - casualties'!$D$2:$D$42961=$A$4)*('Data - casualties'!$H$2:$H$42961=C$8)*('Data - casualties'!$O$2:$O$42961)))))</f>
        <v>1812</v>
      </c>
      <c r="D51" s="7">
        <f>IF($A$4="England",SUMPRODUCT(('Data - casualties'!$C$2:$C$42961=$A51)*('Data - casualties'!$H$2:$H$42961=D$8)*('Data - casualties'!$O$2:$O$42961)),IF(OR($A$4="Non-metropolitan",$A$4="Metropolitan"),SUMPRODUCT(('Data - casualties'!$C$2:$C$42961=$A51)*('Data - casualties'!$F$2:$F$42961=$A$4)*('Data - casualties'!$H$2:$H$42961=D$8)*('Data - casualties'!$O$2:$O$42961)),IF(OR($A$4="PREDOMINANTLY URBAN",$A$4="SIGNIFICANTLY RURAL",$A$4="PREDOMINANTLY RURAL"),SUMPRODUCT(('Data - casualties'!$C$2:$C$42961=$A51)*('Data - casualties'!$G$2:$G$42961=$A$4)*('Data - casualties'!$H$2:$H$42961=D$8)*('Data - casualties'!$O$2:$O$42961)),SUMPRODUCT(('Data - casualties'!$C$2:$C$42961=$A51)*('Data - casualties'!$D$2:$D$42961=$A$4)*('Data - casualties'!$H$2:$H$42961=D$8)*('Data - casualties'!$O$2:$O$42961)))))</f>
        <v>257</v>
      </c>
      <c r="E51" s="7">
        <f>IF($A$4="England",SUMPRODUCT(('Data - casualties'!$C$2:$C$42961=$A51)*('Data - casualties'!$H$2:$H$42961=E$8)*('Data - casualties'!$O$2:$O$42961)),IF(OR($A$4="Non-metropolitan",$A$4="Metropolitan"),SUMPRODUCT(('Data - casualties'!$C$2:$C$42961=$A51)*('Data - casualties'!$F$2:$F$42961=$A$4)*('Data - casualties'!$H$2:$H$42961=E$8)*('Data - casualties'!$O$2:$O$42961)),IF(OR($A$4="PREDOMINANTLY URBAN",$A$4="SIGNIFICANTLY RURAL",$A$4="PREDOMINANTLY RURAL"),SUMPRODUCT(('Data - casualties'!$C$2:$C$42961=$A51)*('Data - casualties'!$G$2:$G$42961=$A$4)*('Data - casualties'!$H$2:$H$42961=E$8)*('Data - casualties'!$O$2:$O$42961)),SUMPRODUCT(('Data - casualties'!$C$2:$C$42961=$A51)*('Data - casualties'!$D$2:$D$42961=$A$4)*('Data - casualties'!$H$2:$H$42961=E$8)*('Data - casualties'!$O$2:$O$42961)))))</f>
        <v>140</v>
      </c>
      <c r="F51" s="7">
        <f>IF($A$4="England",SUMPRODUCT(('Data - casualties'!$C$2:$C$42961=$A51)*('Data - casualties'!$H$2:$H$42961=F$8)*('Data - casualties'!$O$2:$O$42961)),IF(OR($A$4="Non-metropolitan",$A$4="Metropolitan"),SUMPRODUCT(('Data - casualties'!$C$2:$C$42961=$A51)*('Data - casualties'!$F$2:$F$42961=$A$4)*('Data - casualties'!$H$2:$H$42961=F$8)*('Data - casualties'!$O$2:$O$42961)),IF(OR($A$4="PREDOMINANTLY URBAN",$A$4="SIGNIFICANTLY RURAL",$A$4="PREDOMINANTLY RURAL"),SUMPRODUCT(('Data - casualties'!$C$2:$C$42961=$A51)*('Data - casualties'!$G$2:$G$42961=$A$4)*('Data - casualties'!$H$2:$H$42961=F$8)*('Data - casualties'!$O$2:$O$42961)),SUMPRODUCT(('Data - casualties'!$C$2:$C$42961=$A51)*('Data - casualties'!$D$2:$D$42961=$A$4)*('Data - casualties'!$H$2:$H$42961=F$8)*('Data - casualties'!$O$2:$O$42961)))))</f>
        <v>83</v>
      </c>
      <c r="H51">
        <f t="shared" si="1"/>
        <v>0</v>
      </c>
    </row>
    <row r="52" spans="1:8" x14ac:dyDescent="0.3">
      <c r="A52" s="9" t="s">
        <v>378</v>
      </c>
      <c r="B52" s="5">
        <f>IF($A$4="England",SUMPRODUCT(('Data - casualties'!$C$2:$C$42961=$A52)*('Data - casualties'!$O$2:$O$42961)),IF(OR($A$4="Non-metropolitan",$A$4="Metropolitan"),SUMPRODUCT(('Data - casualties'!$C$2:$C$42961=$A52)*('Data - casualties'!$F$2:$F$42961=$A$4)*('Data - casualties'!$O$2:$O$42961)),IF(OR($A$4="PREDOMINANTLY URBAN",$A$4="SIGNIFICANTLY RURAL",$A$4="PREDOMINANTLY RURAL"),SUMPRODUCT(('Data - casualties'!$C$2:$C$42961=$A52)*('Data - casualties'!$G$2:$G$42961=$A$4)*('Data - casualties'!$O$2:$O$42961)),SUMPRODUCT(('Data - casualties'!$C$2:$C$42961=$A52)*('Data - casualties'!$D$2:$D$42961=$A$4)*('Data - casualties'!$O$2:$O$42961)))))</f>
        <v>2407</v>
      </c>
      <c r="C52" s="7">
        <f>IF($A$4="England",SUMPRODUCT(('Data - casualties'!$C$2:$C$42961=$A52)*('Data - casualties'!$H$2:$H$42961=C$8)*('Data - casualties'!$O$2:$O$42961)),IF(OR($A$4="Non-metropolitan",$A$4="Metropolitan"),SUMPRODUCT(('Data - casualties'!$C$2:$C$42961=$A52)*('Data - casualties'!$F$2:$F$42961=$A$4)*('Data - casualties'!$H$2:$H$42961=C$8)*('Data - casualties'!$O$2:$O$42961)),IF(OR($A$4="PREDOMINANTLY URBAN",$A$4="SIGNIFICANTLY RURAL",$A$4="PREDOMINANTLY RURAL"),SUMPRODUCT(('Data - casualties'!$C$2:$C$42961=$A52)*('Data - casualties'!$G$2:$G$42961=$A$4)*('Data - casualties'!$H$2:$H$42961=C$8)*('Data - casualties'!$O$2:$O$42961)),SUMPRODUCT(('Data - casualties'!$C$2:$C$42961=$A52)*('Data - casualties'!$D$2:$D$42961=$A$4)*('Data - casualties'!$H$2:$H$42961=C$8)*('Data - casualties'!$O$2:$O$42961)))))</f>
        <v>1975</v>
      </c>
      <c r="D52" s="7">
        <f>IF($A$4="England",SUMPRODUCT(('Data - casualties'!$C$2:$C$42961=$A52)*('Data - casualties'!$H$2:$H$42961=D$8)*('Data - casualties'!$O$2:$O$42961)),IF(OR($A$4="Non-metropolitan",$A$4="Metropolitan"),SUMPRODUCT(('Data - casualties'!$C$2:$C$42961=$A52)*('Data - casualties'!$F$2:$F$42961=$A$4)*('Data - casualties'!$H$2:$H$42961=D$8)*('Data - casualties'!$O$2:$O$42961)),IF(OR($A$4="PREDOMINANTLY URBAN",$A$4="SIGNIFICANTLY RURAL",$A$4="PREDOMINANTLY RURAL"),SUMPRODUCT(('Data - casualties'!$C$2:$C$42961=$A52)*('Data - casualties'!$G$2:$G$42961=$A$4)*('Data - casualties'!$H$2:$H$42961=D$8)*('Data - casualties'!$O$2:$O$42961)),SUMPRODUCT(('Data - casualties'!$C$2:$C$42961=$A52)*('Data - casualties'!$D$2:$D$42961=$A$4)*('Data - casualties'!$H$2:$H$42961=D$8)*('Data - casualties'!$O$2:$O$42961)))))</f>
        <v>258</v>
      </c>
      <c r="E52" s="7">
        <f>IF($A$4="England",SUMPRODUCT(('Data - casualties'!$C$2:$C$42961=$A52)*('Data - casualties'!$H$2:$H$42961=E$8)*('Data - casualties'!$O$2:$O$42961)),IF(OR($A$4="Non-metropolitan",$A$4="Metropolitan"),SUMPRODUCT(('Data - casualties'!$C$2:$C$42961=$A52)*('Data - casualties'!$F$2:$F$42961=$A$4)*('Data - casualties'!$H$2:$H$42961=E$8)*('Data - casualties'!$O$2:$O$42961)),IF(OR($A$4="PREDOMINANTLY URBAN",$A$4="SIGNIFICANTLY RURAL",$A$4="PREDOMINANTLY RURAL"),SUMPRODUCT(('Data - casualties'!$C$2:$C$42961=$A52)*('Data - casualties'!$G$2:$G$42961=$A$4)*('Data - casualties'!$H$2:$H$42961=E$8)*('Data - casualties'!$O$2:$O$42961)),SUMPRODUCT(('Data - casualties'!$C$2:$C$42961=$A52)*('Data - casualties'!$D$2:$D$42961=$A$4)*('Data - casualties'!$H$2:$H$42961=E$8)*('Data - casualties'!$O$2:$O$42961)))))</f>
        <v>107</v>
      </c>
      <c r="F52" s="7">
        <f>IF($A$4="England",SUMPRODUCT(('Data - casualties'!$C$2:$C$42961=$A52)*('Data - casualties'!$H$2:$H$42961=F$8)*('Data - casualties'!$O$2:$O$42961)),IF(OR($A$4="Non-metropolitan",$A$4="Metropolitan"),SUMPRODUCT(('Data - casualties'!$C$2:$C$42961=$A52)*('Data - casualties'!$F$2:$F$42961=$A$4)*('Data - casualties'!$H$2:$H$42961=F$8)*('Data - casualties'!$O$2:$O$42961)),IF(OR($A$4="PREDOMINANTLY URBAN",$A$4="SIGNIFICANTLY RURAL",$A$4="PREDOMINANTLY RURAL"),SUMPRODUCT(('Data - casualties'!$C$2:$C$42961=$A52)*('Data - casualties'!$G$2:$G$42961=$A$4)*('Data - casualties'!$H$2:$H$42961=F$8)*('Data - casualties'!$O$2:$O$42961)),SUMPRODUCT(('Data - casualties'!$C$2:$C$42961=$A52)*('Data - casualties'!$D$2:$D$42961=$A$4)*('Data - casualties'!$H$2:$H$42961=F$8)*('Data - casualties'!$O$2:$O$42961)))))</f>
        <v>67</v>
      </c>
      <c r="H52">
        <f t="shared" si="1"/>
        <v>0</v>
      </c>
    </row>
    <row r="53" spans="1:8" x14ac:dyDescent="0.3">
      <c r="A53" s="9" t="s">
        <v>379</v>
      </c>
      <c r="B53" s="5">
        <f>IF($A$4="England",SUMPRODUCT(('Data - casualties'!$C$2:$C$42961=$A53)*('Data - casualties'!$O$2:$O$42961)),IF(OR($A$4="Non-metropolitan",$A$4="Metropolitan"),SUMPRODUCT(('Data - casualties'!$C$2:$C$42961=$A53)*('Data - casualties'!$F$2:$F$42961=$A$4)*('Data - casualties'!$O$2:$O$42961)),IF(OR($A$4="PREDOMINANTLY URBAN",$A$4="SIGNIFICANTLY RURAL",$A$4="PREDOMINANTLY RURAL"),SUMPRODUCT(('Data - casualties'!$C$2:$C$42961=$A53)*('Data - casualties'!$G$2:$G$42961=$A$4)*('Data - casualties'!$O$2:$O$42961)),SUMPRODUCT(('Data - casualties'!$C$2:$C$42961=$A53)*('Data - casualties'!$D$2:$D$42961=$A$4)*('Data - casualties'!$O$2:$O$42961)))))</f>
        <v>2026</v>
      </c>
      <c r="C53" s="7">
        <f>IF($A$4="England",SUMPRODUCT(('Data - casualties'!$C$2:$C$42961=$A53)*('Data - casualties'!$H$2:$H$42961=C$8)*('Data - casualties'!$O$2:$O$42961)),IF(OR($A$4="Non-metropolitan",$A$4="Metropolitan"),SUMPRODUCT(('Data - casualties'!$C$2:$C$42961=$A53)*('Data - casualties'!$F$2:$F$42961=$A$4)*('Data - casualties'!$H$2:$H$42961=C$8)*('Data - casualties'!$O$2:$O$42961)),IF(OR($A$4="PREDOMINANTLY URBAN",$A$4="SIGNIFICANTLY RURAL",$A$4="PREDOMINANTLY RURAL"),SUMPRODUCT(('Data - casualties'!$C$2:$C$42961=$A53)*('Data - casualties'!$G$2:$G$42961=$A$4)*('Data - casualties'!$H$2:$H$42961=C$8)*('Data - casualties'!$O$2:$O$42961)),SUMPRODUCT(('Data - casualties'!$C$2:$C$42961=$A53)*('Data - casualties'!$D$2:$D$42961=$A$4)*('Data - casualties'!$H$2:$H$42961=C$8)*('Data - casualties'!$O$2:$O$42961)))))</f>
        <v>1609</v>
      </c>
      <c r="D53" s="7">
        <f>IF($A$4="England",SUMPRODUCT(('Data - casualties'!$C$2:$C$42961=$A53)*('Data - casualties'!$H$2:$H$42961=D$8)*('Data - casualties'!$O$2:$O$42961)),IF(OR($A$4="Non-metropolitan",$A$4="Metropolitan"),SUMPRODUCT(('Data - casualties'!$C$2:$C$42961=$A53)*('Data - casualties'!$F$2:$F$42961=$A$4)*('Data - casualties'!$H$2:$H$42961=D$8)*('Data - casualties'!$O$2:$O$42961)),IF(OR($A$4="PREDOMINANTLY URBAN",$A$4="SIGNIFICANTLY RURAL",$A$4="PREDOMINANTLY RURAL"),SUMPRODUCT(('Data - casualties'!$C$2:$C$42961=$A53)*('Data - casualties'!$G$2:$G$42961=$A$4)*('Data - casualties'!$H$2:$H$42961=D$8)*('Data - casualties'!$O$2:$O$42961)),SUMPRODUCT(('Data - casualties'!$C$2:$C$42961=$A53)*('Data - casualties'!$D$2:$D$42961=$A$4)*('Data - casualties'!$H$2:$H$42961=D$8)*('Data - casualties'!$O$2:$O$42961)))))</f>
        <v>203</v>
      </c>
      <c r="E53" s="7">
        <f>IF($A$4="England",SUMPRODUCT(('Data - casualties'!$C$2:$C$42961=$A53)*('Data - casualties'!$H$2:$H$42961=E$8)*('Data - casualties'!$O$2:$O$42961)),IF(OR($A$4="Non-metropolitan",$A$4="Metropolitan"),SUMPRODUCT(('Data - casualties'!$C$2:$C$42961=$A53)*('Data - casualties'!$F$2:$F$42961=$A$4)*('Data - casualties'!$H$2:$H$42961=E$8)*('Data - casualties'!$O$2:$O$42961)),IF(OR($A$4="PREDOMINANTLY URBAN",$A$4="SIGNIFICANTLY RURAL",$A$4="PREDOMINANTLY RURAL"),SUMPRODUCT(('Data - casualties'!$C$2:$C$42961=$A53)*('Data - casualties'!$G$2:$G$42961=$A$4)*('Data - casualties'!$H$2:$H$42961=E$8)*('Data - casualties'!$O$2:$O$42961)),SUMPRODUCT(('Data - casualties'!$C$2:$C$42961=$A53)*('Data - casualties'!$D$2:$D$42961=$A$4)*('Data - casualties'!$H$2:$H$42961=E$8)*('Data - casualties'!$O$2:$O$42961)))))</f>
        <v>122</v>
      </c>
      <c r="F53" s="7">
        <f>IF($A$4="England",SUMPRODUCT(('Data - casualties'!$C$2:$C$42961=$A53)*('Data - casualties'!$H$2:$H$42961=F$8)*('Data - casualties'!$O$2:$O$42961)),IF(OR($A$4="Non-metropolitan",$A$4="Metropolitan"),SUMPRODUCT(('Data - casualties'!$C$2:$C$42961=$A53)*('Data - casualties'!$F$2:$F$42961=$A$4)*('Data - casualties'!$H$2:$H$42961=F$8)*('Data - casualties'!$O$2:$O$42961)),IF(OR($A$4="PREDOMINANTLY URBAN",$A$4="SIGNIFICANTLY RURAL",$A$4="PREDOMINANTLY RURAL"),SUMPRODUCT(('Data - casualties'!$C$2:$C$42961=$A53)*('Data - casualties'!$G$2:$G$42961=$A$4)*('Data - casualties'!$H$2:$H$42961=F$8)*('Data - casualties'!$O$2:$O$42961)),SUMPRODUCT(('Data - casualties'!$C$2:$C$42961=$A53)*('Data - casualties'!$D$2:$D$42961=$A$4)*('Data - casualties'!$H$2:$H$42961=F$8)*('Data - casualties'!$O$2:$O$42961)))))</f>
        <v>92</v>
      </c>
      <c r="H53">
        <f t="shared" si="1"/>
        <v>0</v>
      </c>
    </row>
    <row r="54" spans="1:8" x14ac:dyDescent="0.3">
      <c r="A54" s="9" t="s">
        <v>381</v>
      </c>
      <c r="B54" s="5">
        <f>IF($A$4="England",SUMPRODUCT(('Data - casualties'!$C$2:$C$42961=$A54)*('Data - casualties'!$O$2:$O$42961)),IF(OR($A$4="Non-metropolitan",$A$4="Metropolitan"),SUMPRODUCT(('Data - casualties'!$C$2:$C$42961=$A54)*('Data - casualties'!$F$2:$F$42961=$A$4)*('Data - casualties'!$O$2:$O$42961)),IF(OR($A$4="PREDOMINANTLY URBAN",$A$4="SIGNIFICANTLY RURAL",$A$4="PREDOMINANTLY RURAL"),SUMPRODUCT(('Data - casualties'!$C$2:$C$42961=$A54)*('Data - casualties'!$G$2:$G$42961=$A$4)*('Data - casualties'!$O$2:$O$42961)),SUMPRODUCT(('Data - casualties'!$C$2:$C$42961=$A54)*('Data - casualties'!$D$2:$D$42961=$A$4)*('Data - casualties'!$O$2:$O$42961)))))</f>
        <v>2013</v>
      </c>
      <c r="C54" s="7">
        <f>IF($A$4="England",SUMPRODUCT(('Data - casualties'!$C$2:$C$42961=$A54)*('Data - casualties'!$H$2:$H$42961=C$8)*('Data - casualties'!$O$2:$O$42961)),IF(OR($A$4="Non-metropolitan",$A$4="Metropolitan"),SUMPRODUCT(('Data - casualties'!$C$2:$C$42961=$A54)*('Data - casualties'!$F$2:$F$42961=$A$4)*('Data - casualties'!$H$2:$H$42961=C$8)*('Data - casualties'!$O$2:$O$42961)),IF(OR($A$4="PREDOMINANTLY URBAN",$A$4="SIGNIFICANTLY RURAL",$A$4="PREDOMINANTLY RURAL"),SUMPRODUCT(('Data - casualties'!$C$2:$C$42961=$A54)*('Data - casualties'!$G$2:$G$42961=$A$4)*('Data - casualties'!$H$2:$H$42961=C$8)*('Data - casualties'!$O$2:$O$42961)),SUMPRODUCT(('Data - casualties'!$C$2:$C$42961=$A54)*('Data - casualties'!$D$2:$D$42961=$A$4)*('Data - casualties'!$H$2:$H$42961=C$8)*('Data - casualties'!$O$2:$O$42961)))))</f>
        <v>1560</v>
      </c>
      <c r="D54" s="7">
        <f>IF($A$4="England",SUMPRODUCT(('Data - casualties'!$C$2:$C$42961=$A54)*('Data - casualties'!$H$2:$H$42961=D$8)*('Data - casualties'!$O$2:$O$42961)),IF(OR($A$4="Non-metropolitan",$A$4="Metropolitan"),SUMPRODUCT(('Data - casualties'!$C$2:$C$42961=$A54)*('Data - casualties'!$F$2:$F$42961=$A$4)*('Data - casualties'!$H$2:$H$42961=D$8)*('Data - casualties'!$O$2:$O$42961)),IF(OR($A$4="PREDOMINANTLY URBAN",$A$4="SIGNIFICANTLY RURAL",$A$4="PREDOMINANTLY RURAL"),SUMPRODUCT(('Data - casualties'!$C$2:$C$42961=$A54)*('Data - casualties'!$G$2:$G$42961=$A$4)*('Data - casualties'!$H$2:$H$42961=D$8)*('Data - casualties'!$O$2:$O$42961)),SUMPRODUCT(('Data - casualties'!$C$2:$C$42961=$A54)*('Data - casualties'!$D$2:$D$42961=$A$4)*('Data - casualties'!$H$2:$H$42961=D$8)*('Data - casualties'!$O$2:$O$42961)))))</f>
        <v>216</v>
      </c>
      <c r="E54" s="7">
        <f>IF($A$4="England",SUMPRODUCT(('Data - casualties'!$C$2:$C$42961=$A54)*('Data - casualties'!$H$2:$H$42961=E$8)*('Data - casualties'!$O$2:$O$42961)),IF(OR($A$4="Non-metropolitan",$A$4="Metropolitan"),SUMPRODUCT(('Data - casualties'!$C$2:$C$42961=$A54)*('Data - casualties'!$F$2:$F$42961=$A$4)*('Data - casualties'!$H$2:$H$42961=E$8)*('Data - casualties'!$O$2:$O$42961)),IF(OR($A$4="PREDOMINANTLY URBAN",$A$4="SIGNIFICANTLY RURAL",$A$4="PREDOMINANTLY RURAL"),SUMPRODUCT(('Data - casualties'!$C$2:$C$42961=$A54)*('Data - casualties'!$G$2:$G$42961=$A$4)*('Data - casualties'!$H$2:$H$42961=E$8)*('Data - casualties'!$O$2:$O$42961)),SUMPRODUCT(('Data - casualties'!$C$2:$C$42961=$A54)*('Data - casualties'!$D$2:$D$42961=$A$4)*('Data - casualties'!$H$2:$H$42961=E$8)*('Data - casualties'!$O$2:$O$42961)))))</f>
        <v>131</v>
      </c>
      <c r="F54" s="7">
        <f>IF($A$4="England",SUMPRODUCT(('Data - casualties'!$C$2:$C$42961=$A54)*('Data - casualties'!$H$2:$H$42961=F$8)*('Data - casualties'!$O$2:$O$42961)),IF(OR($A$4="Non-metropolitan",$A$4="Metropolitan"),SUMPRODUCT(('Data - casualties'!$C$2:$C$42961=$A54)*('Data - casualties'!$F$2:$F$42961=$A$4)*('Data - casualties'!$H$2:$H$42961=F$8)*('Data - casualties'!$O$2:$O$42961)),IF(OR($A$4="PREDOMINANTLY URBAN",$A$4="SIGNIFICANTLY RURAL",$A$4="PREDOMINANTLY RURAL"),SUMPRODUCT(('Data - casualties'!$C$2:$C$42961=$A54)*('Data - casualties'!$G$2:$G$42961=$A$4)*('Data - casualties'!$H$2:$H$42961=F$8)*('Data - casualties'!$O$2:$O$42961)),SUMPRODUCT(('Data - casualties'!$C$2:$C$42961=$A54)*('Data - casualties'!$D$2:$D$42961=$A$4)*('Data - casualties'!$H$2:$H$42961=F$8)*('Data - casualties'!$O$2:$O$42961)))))</f>
        <v>106</v>
      </c>
      <c r="H54">
        <f t="shared" si="1"/>
        <v>0</v>
      </c>
    </row>
    <row r="55" spans="1:8" x14ac:dyDescent="0.3">
      <c r="A55" s="9" t="s">
        <v>382</v>
      </c>
      <c r="B55" s="5">
        <f>IF($A$4="England",SUMPRODUCT(('Data - casualties'!$C$2:$C$42961=$A55)*('Data - casualties'!$O$2:$O$42961)),IF(OR($A$4="Non-metropolitan",$A$4="Metropolitan"),SUMPRODUCT(('Data - casualties'!$C$2:$C$42961=$A55)*('Data - casualties'!$F$2:$F$42961=$A$4)*('Data - casualties'!$O$2:$O$42961)),IF(OR($A$4="PREDOMINANTLY URBAN",$A$4="SIGNIFICANTLY RURAL",$A$4="PREDOMINANTLY RURAL"),SUMPRODUCT(('Data - casualties'!$C$2:$C$42961=$A55)*('Data - casualties'!$G$2:$G$42961=$A$4)*('Data - casualties'!$O$2:$O$42961)),SUMPRODUCT(('Data - casualties'!$C$2:$C$42961=$A55)*('Data - casualties'!$D$2:$D$42961=$A$4)*('Data - casualties'!$O$2:$O$42961)))))</f>
        <v>2170</v>
      </c>
      <c r="C55" s="7">
        <f>IF($A$4="England",SUMPRODUCT(('Data - casualties'!$C$2:$C$42961=$A55)*('Data - casualties'!$H$2:$H$42961=C$8)*('Data - casualties'!$O$2:$O$42961)),IF(OR($A$4="Non-metropolitan",$A$4="Metropolitan"),SUMPRODUCT(('Data - casualties'!$C$2:$C$42961=$A55)*('Data - casualties'!$F$2:$F$42961=$A$4)*('Data - casualties'!$H$2:$H$42961=C$8)*('Data - casualties'!$O$2:$O$42961)),IF(OR($A$4="PREDOMINANTLY URBAN",$A$4="SIGNIFICANTLY RURAL",$A$4="PREDOMINANTLY RURAL"),SUMPRODUCT(('Data - casualties'!$C$2:$C$42961=$A55)*('Data - casualties'!$G$2:$G$42961=$A$4)*('Data - casualties'!$H$2:$H$42961=C$8)*('Data - casualties'!$O$2:$O$42961)),SUMPRODUCT(('Data - casualties'!$C$2:$C$42961=$A55)*('Data - casualties'!$D$2:$D$42961=$A$4)*('Data - casualties'!$H$2:$H$42961=C$8)*('Data - casualties'!$O$2:$O$42961)))))</f>
        <v>1766</v>
      </c>
      <c r="D55" s="7">
        <f>IF($A$4="England",SUMPRODUCT(('Data - casualties'!$C$2:$C$42961=$A55)*('Data - casualties'!$H$2:$H$42961=D$8)*('Data - casualties'!$O$2:$O$42961)),IF(OR($A$4="Non-metropolitan",$A$4="Metropolitan"),SUMPRODUCT(('Data - casualties'!$C$2:$C$42961=$A55)*('Data - casualties'!$F$2:$F$42961=$A$4)*('Data - casualties'!$H$2:$H$42961=D$8)*('Data - casualties'!$O$2:$O$42961)),IF(OR($A$4="PREDOMINANTLY URBAN",$A$4="SIGNIFICANTLY RURAL",$A$4="PREDOMINANTLY RURAL"),SUMPRODUCT(('Data - casualties'!$C$2:$C$42961=$A55)*('Data - casualties'!$G$2:$G$42961=$A$4)*('Data - casualties'!$H$2:$H$42961=D$8)*('Data - casualties'!$O$2:$O$42961)),SUMPRODUCT(('Data - casualties'!$C$2:$C$42961=$A55)*('Data - casualties'!$D$2:$D$42961=$A$4)*('Data - casualties'!$H$2:$H$42961=D$8)*('Data - casualties'!$O$2:$O$42961)))))</f>
        <v>225</v>
      </c>
      <c r="E55" s="7">
        <f>IF($A$4="England",SUMPRODUCT(('Data - casualties'!$C$2:$C$42961=$A55)*('Data - casualties'!$H$2:$H$42961=E$8)*('Data - casualties'!$O$2:$O$42961)),IF(OR($A$4="Non-metropolitan",$A$4="Metropolitan"),SUMPRODUCT(('Data - casualties'!$C$2:$C$42961=$A55)*('Data - casualties'!$F$2:$F$42961=$A$4)*('Data - casualties'!$H$2:$H$42961=E$8)*('Data - casualties'!$O$2:$O$42961)),IF(OR($A$4="PREDOMINANTLY URBAN",$A$4="SIGNIFICANTLY RURAL",$A$4="PREDOMINANTLY RURAL"),SUMPRODUCT(('Data - casualties'!$C$2:$C$42961=$A55)*('Data - casualties'!$G$2:$G$42961=$A$4)*('Data - casualties'!$H$2:$H$42961=E$8)*('Data - casualties'!$O$2:$O$42961)),SUMPRODUCT(('Data - casualties'!$C$2:$C$42961=$A55)*('Data - casualties'!$D$2:$D$42961=$A$4)*('Data - casualties'!$H$2:$H$42961=E$8)*('Data - casualties'!$O$2:$O$42961)))))</f>
        <v>127</v>
      </c>
      <c r="F55" s="7">
        <f>IF($A$4="England",SUMPRODUCT(('Data - casualties'!$C$2:$C$42961=$A55)*('Data - casualties'!$H$2:$H$42961=F$8)*('Data - casualties'!$O$2:$O$42961)),IF(OR($A$4="Non-metropolitan",$A$4="Metropolitan"),SUMPRODUCT(('Data - casualties'!$C$2:$C$42961=$A55)*('Data - casualties'!$F$2:$F$42961=$A$4)*('Data - casualties'!$H$2:$H$42961=F$8)*('Data - casualties'!$O$2:$O$42961)),IF(OR($A$4="PREDOMINANTLY URBAN",$A$4="SIGNIFICANTLY RURAL",$A$4="PREDOMINANTLY RURAL"),SUMPRODUCT(('Data - casualties'!$C$2:$C$42961=$A55)*('Data - casualties'!$G$2:$G$42961=$A$4)*('Data - casualties'!$H$2:$H$42961=F$8)*('Data - casualties'!$O$2:$O$42961)),SUMPRODUCT(('Data - casualties'!$C$2:$C$42961=$A55)*('Data - casualties'!$D$2:$D$42961=$A$4)*('Data - casualties'!$H$2:$H$42961=F$8)*('Data - casualties'!$O$2:$O$42961)))))</f>
        <v>52</v>
      </c>
      <c r="H55">
        <f t="shared" si="1"/>
        <v>0</v>
      </c>
    </row>
    <row r="56" spans="1:8" x14ac:dyDescent="0.3">
      <c r="A56" s="9" t="s">
        <v>383</v>
      </c>
      <c r="B56" s="5">
        <f>IF($A$4="England",SUMPRODUCT(('Data - casualties'!$C$2:$C$42961=$A56)*('Data - casualties'!$O$2:$O$42961)),IF(OR($A$4="Non-metropolitan",$A$4="Metropolitan"),SUMPRODUCT(('Data - casualties'!$C$2:$C$42961=$A56)*('Data - casualties'!$F$2:$F$42961=$A$4)*('Data - casualties'!$O$2:$O$42961)),IF(OR($A$4="PREDOMINANTLY URBAN",$A$4="SIGNIFICANTLY RURAL",$A$4="PREDOMINANTLY RURAL"),SUMPRODUCT(('Data - casualties'!$C$2:$C$42961=$A56)*('Data - casualties'!$G$2:$G$42961=$A$4)*('Data - casualties'!$O$2:$O$42961)),SUMPRODUCT(('Data - casualties'!$C$2:$C$42961=$A56)*('Data - casualties'!$D$2:$D$42961=$A$4)*('Data - casualties'!$O$2:$O$42961)))))</f>
        <v>2220</v>
      </c>
      <c r="C56" s="7">
        <f>IF($A$4="England",SUMPRODUCT(('Data - casualties'!$C$2:$C$42961=$A56)*('Data - casualties'!$H$2:$H$42961=C$8)*('Data - casualties'!$O$2:$O$42961)),IF(OR($A$4="Non-metropolitan",$A$4="Metropolitan"),SUMPRODUCT(('Data - casualties'!$C$2:$C$42961=$A56)*('Data - casualties'!$F$2:$F$42961=$A$4)*('Data - casualties'!$H$2:$H$42961=C$8)*('Data - casualties'!$O$2:$O$42961)),IF(OR($A$4="PREDOMINANTLY URBAN",$A$4="SIGNIFICANTLY RURAL",$A$4="PREDOMINANTLY RURAL"),SUMPRODUCT(('Data - casualties'!$C$2:$C$42961=$A56)*('Data - casualties'!$G$2:$G$42961=$A$4)*('Data - casualties'!$H$2:$H$42961=C$8)*('Data - casualties'!$O$2:$O$42961)),SUMPRODUCT(('Data - casualties'!$C$2:$C$42961=$A56)*('Data - casualties'!$D$2:$D$42961=$A$4)*('Data - casualties'!$H$2:$H$42961=C$8)*('Data - casualties'!$O$2:$O$42961)))))</f>
        <v>1805</v>
      </c>
      <c r="D56" s="7">
        <f>IF($A$4="England",SUMPRODUCT(('Data - casualties'!$C$2:$C$42961=$A56)*('Data - casualties'!$H$2:$H$42961=D$8)*('Data - casualties'!$O$2:$O$42961)),IF(OR($A$4="Non-metropolitan",$A$4="Metropolitan"),SUMPRODUCT(('Data - casualties'!$C$2:$C$42961=$A56)*('Data - casualties'!$F$2:$F$42961=$A$4)*('Data - casualties'!$H$2:$H$42961=D$8)*('Data - casualties'!$O$2:$O$42961)),IF(OR($A$4="PREDOMINANTLY URBAN",$A$4="SIGNIFICANTLY RURAL",$A$4="PREDOMINANTLY RURAL"),SUMPRODUCT(('Data - casualties'!$C$2:$C$42961=$A56)*('Data - casualties'!$G$2:$G$42961=$A$4)*('Data - casualties'!$H$2:$H$42961=D$8)*('Data - casualties'!$O$2:$O$42961)),SUMPRODUCT(('Data - casualties'!$C$2:$C$42961=$A56)*('Data - casualties'!$D$2:$D$42961=$A$4)*('Data - casualties'!$H$2:$H$42961=D$8)*('Data - casualties'!$O$2:$O$42961)))))</f>
        <v>258</v>
      </c>
      <c r="E56" s="7">
        <f>IF($A$4="England",SUMPRODUCT(('Data - casualties'!$C$2:$C$42961=$A56)*('Data - casualties'!$H$2:$H$42961=E$8)*('Data - casualties'!$O$2:$O$42961)),IF(OR($A$4="Non-metropolitan",$A$4="Metropolitan"),SUMPRODUCT(('Data - casualties'!$C$2:$C$42961=$A56)*('Data - casualties'!$F$2:$F$42961=$A$4)*('Data - casualties'!$H$2:$H$42961=E$8)*('Data - casualties'!$O$2:$O$42961)),IF(OR($A$4="PREDOMINANTLY URBAN",$A$4="SIGNIFICANTLY RURAL",$A$4="PREDOMINANTLY RURAL"),SUMPRODUCT(('Data - casualties'!$C$2:$C$42961=$A56)*('Data - casualties'!$G$2:$G$42961=$A$4)*('Data - casualties'!$H$2:$H$42961=E$8)*('Data - casualties'!$O$2:$O$42961)),SUMPRODUCT(('Data - casualties'!$C$2:$C$42961=$A56)*('Data - casualties'!$D$2:$D$42961=$A$4)*('Data - casualties'!$H$2:$H$42961=E$8)*('Data - casualties'!$O$2:$O$42961)))))</f>
        <v>100</v>
      </c>
      <c r="F56" s="7">
        <f>IF($A$4="England",SUMPRODUCT(('Data - casualties'!$C$2:$C$42961=$A56)*('Data - casualties'!$H$2:$H$42961=F$8)*('Data - casualties'!$O$2:$O$42961)),IF(OR($A$4="Non-metropolitan",$A$4="Metropolitan"),SUMPRODUCT(('Data - casualties'!$C$2:$C$42961=$A56)*('Data - casualties'!$F$2:$F$42961=$A$4)*('Data - casualties'!$H$2:$H$42961=F$8)*('Data - casualties'!$O$2:$O$42961)),IF(OR($A$4="PREDOMINANTLY URBAN",$A$4="SIGNIFICANTLY RURAL",$A$4="PREDOMINANTLY RURAL"),SUMPRODUCT(('Data - casualties'!$C$2:$C$42961=$A56)*('Data - casualties'!$G$2:$G$42961=$A$4)*('Data - casualties'!$H$2:$H$42961=F$8)*('Data - casualties'!$O$2:$O$42961)),SUMPRODUCT(('Data - casualties'!$C$2:$C$42961=$A56)*('Data - casualties'!$D$2:$D$42961=$A$4)*('Data - casualties'!$H$2:$H$42961=F$8)*('Data - casualties'!$O$2:$O$42961)))))</f>
        <v>57</v>
      </c>
      <c r="H56">
        <f t="shared" si="1"/>
        <v>0</v>
      </c>
    </row>
    <row r="57" spans="1:8" x14ac:dyDescent="0.3">
      <c r="A57" s="9" t="s">
        <v>384</v>
      </c>
      <c r="B57" s="5">
        <f>IF($A$4="England",SUMPRODUCT(('Data - casualties'!$C$2:$C$42961=$A57)*('Data - casualties'!$O$2:$O$42961)),IF(OR($A$4="Non-metropolitan",$A$4="Metropolitan"),SUMPRODUCT(('Data - casualties'!$C$2:$C$42961=$A57)*('Data - casualties'!$F$2:$F$42961=$A$4)*('Data - casualties'!$O$2:$O$42961)),IF(OR($A$4="PREDOMINANTLY URBAN",$A$4="SIGNIFICANTLY RURAL",$A$4="PREDOMINANTLY RURAL"),SUMPRODUCT(('Data - casualties'!$C$2:$C$42961=$A57)*('Data - casualties'!$G$2:$G$42961=$A$4)*('Data - casualties'!$O$2:$O$42961)),SUMPRODUCT(('Data - casualties'!$C$2:$C$42961=$A57)*('Data - casualties'!$D$2:$D$42961=$A$4)*('Data - casualties'!$O$2:$O$42961)))))</f>
        <v>2023</v>
      </c>
      <c r="C57" s="7">
        <f>IF($A$4="England",SUMPRODUCT(('Data - casualties'!$C$2:$C$42961=$A57)*('Data - casualties'!$H$2:$H$42961=C$8)*('Data - casualties'!$O$2:$O$42961)),IF(OR($A$4="Non-metropolitan",$A$4="Metropolitan"),SUMPRODUCT(('Data - casualties'!$C$2:$C$42961=$A57)*('Data - casualties'!$F$2:$F$42961=$A$4)*('Data - casualties'!$H$2:$H$42961=C$8)*('Data - casualties'!$O$2:$O$42961)),IF(OR($A$4="PREDOMINANTLY URBAN",$A$4="SIGNIFICANTLY RURAL",$A$4="PREDOMINANTLY RURAL"),SUMPRODUCT(('Data - casualties'!$C$2:$C$42961=$A57)*('Data - casualties'!$G$2:$G$42961=$A$4)*('Data - casualties'!$H$2:$H$42961=C$8)*('Data - casualties'!$O$2:$O$42961)),SUMPRODUCT(('Data - casualties'!$C$2:$C$42961=$A57)*('Data - casualties'!$D$2:$D$42961=$A$4)*('Data - casualties'!$H$2:$H$42961=C$8)*('Data - casualties'!$O$2:$O$42961)))))</f>
        <v>1534</v>
      </c>
      <c r="D57" s="7">
        <f>IF($A$4="England",SUMPRODUCT(('Data - casualties'!$C$2:$C$42961=$A57)*('Data - casualties'!$H$2:$H$42961=D$8)*('Data - casualties'!$O$2:$O$42961)),IF(OR($A$4="Non-metropolitan",$A$4="Metropolitan"),SUMPRODUCT(('Data - casualties'!$C$2:$C$42961=$A57)*('Data - casualties'!$F$2:$F$42961=$A$4)*('Data - casualties'!$H$2:$H$42961=D$8)*('Data - casualties'!$O$2:$O$42961)),IF(OR($A$4="PREDOMINANTLY URBAN",$A$4="SIGNIFICANTLY RURAL",$A$4="PREDOMINANTLY RURAL"),SUMPRODUCT(('Data - casualties'!$C$2:$C$42961=$A57)*('Data - casualties'!$G$2:$G$42961=$A$4)*('Data - casualties'!$H$2:$H$42961=D$8)*('Data - casualties'!$O$2:$O$42961)),SUMPRODUCT(('Data - casualties'!$C$2:$C$42961=$A57)*('Data - casualties'!$D$2:$D$42961=$A$4)*('Data - casualties'!$H$2:$H$42961=D$8)*('Data - casualties'!$O$2:$O$42961)))))</f>
        <v>244</v>
      </c>
      <c r="E57" s="7">
        <f>IF($A$4="England",SUMPRODUCT(('Data - casualties'!$C$2:$C$42961=$A57)*('Data - casualties'!$H$2:$H$42961=E$8)*('Data - casualties'!$O$2:$O$42961)),IF(OR($A$4="Non-metropolitan",$A$4="Metropolitan"),SUMPRODUCT(('Data - casualties'!$C$2:$C$42961=$A57)*('Data - casualties'!$F$2:$F$42961=$A$4)*('Data - casualties'!$H$2:$H$42961=E$8)*('Data - casualties'!$O$2:$O$42961)),IF(OR($A$4="PREDOMINANTLY URBAN",$A$4="SIGNIFICANTLY RURAL",$A$4="PREDOMINANTLY RURAL"),SUMPRODUCT(('Data - casualties'!$C$2:$C$42961=$A57)*('Data - casualties'!$G$2:$G$42961=$A$4)*('Data - casualties'!$H$2:$H$42961=E$8)*('Data - casualties'!$O$2:$O$42961)),SUMPRODUCT(('Data - casualties'!$C$2:$C$42961=$A57)*('Data - casualties'!$D$2:$D$42961=$A$4)*('Data - casualties'!$H$2:$H$42961=E$8)*('Data - casualties'!$O$2:$O$42961)))))</f>
        <v>130</v>
      </c>
      <c r="F57" s="7">
        <f>IF($A$4="England",SUMPRODUCT(('Data - casualties'!$C$2:$C$42961=$A57)*('Data - casualties'!$H$2:$H$42961=F$8)*('Data - casualties'!$O$2:$O$42961)),IF(OR($A$4="Non-metropolitan",$A$4="Metropolitan"),SUMPRODUCT(('Data - casualties'!$C$2:$C$42961=$A57)*('Data - casualties'!$F$2:$F$42961=$A$4)*('Data - casualties'!$H$2:$H$42961=F$8)*('Data - casualties'!$O$2:$O$42961)),IF(OR($A$4="PREDOMINANTLY URBAN",$A$4="SIGNIFICANTLY RURAL",$A$4="PREDOMINANTLY RURAL"),SUMPRODUCT(('Data - casualties'!$C$2:$C$42961=$A57)*('Data - casualties'!$G$2:$G$42961=$A$4)*('Data - casualties'!$H$2:$H$42961=F$8)*('Data - casualties'!$O$2:$O$42961)),SUMPRODUCT(('Data - casualties'!$C$2:$C$42961=$A57)*('Data - casualties'!$D$2:$D$42961=$A$4)*('Data - casualties'!$H$2:$H$42961=F$8)*('Data - casualties'!$O$2:$O$42961)))))</f>
        <v>115</v>
      </c>
      <c r="H57">
        <f t="shared" si="1"/>
        <v>0</v>
      </c>
    </row>
    <row r="58" spans="1:8" x14ac:dyDescent="0.3">
      <c r="A58" s="9" t="s">
        <v>386</v>
      </c>
      <c r="B58" s="5">
        <f>IF($A$4="England",SUMPRODUCT(('Data - casualties'!$C$2:$C$42961=$A58)*('Data - casualties'!$O$2:$O$42961)),IF(OR($A$4="Non-metropolitan",$A$4="Metropolitan"),SUMPRODUCT(('Data - casualties'!$C$2:$C$42961=$A58)*('Data - casualties'!$F$2:$F$42961=$A$4)*('Data - casualties'!$O$2:$O$42961)),IF(OR($A$4="PREDOMINANTLY URBAN",$A$4="SIGNIFICANTLY RURAL",$A$4="PREDOMINANTLY RURAL"),SUMPRODUCT(('Data - casualties'!$C$2:$C$42961=$A58)*('Data - casualties'!$G$2:$G$42961=$A$4)*('Data - casualties'!$O$2:$O$42961)),SUMPRODUCT(('Data - casualties'!$C$2:$C$42961=$A58)*('Data - casualties'!$D$2:$D$42961=$A$4)*('Data - casualties'!$O$2:$O$42961)))))</f>
        <v>1837</v>
      </c>
      <c r="C58" s="7">
        <f>IF($A$4="England",SUMPRODUCT(('Data - casualties'!$C$2:$C$42961=$A58)*('Data - casualties'!$H$2:$H$42961=C$8)*('Data - casualties'!$O$2:$O$42961)),IF(OR($A$4="Non-metropolitan",$A$4="Metropolitan"),SUMPRODUCT(('Data - casualties'!$C$2:$C$42961=$A58)*('Data - casualties'!$F$2:$F$42961=$A$4)*('Data - casualties'!$H$2:$H$42961=C$8)*('Data - casualties'!$O$2:$O$42961)),IF(OR($A$4="PREDOMINANTLY URBAN",$A$4="SIGNIFICANTLY RURAL",$A$4="PREDOMINANTLY RURAL"),SUMPRODUCT(('Data - casualties'!$C$2:$C$42961=$A58)*('Data - casualties'!$G$2:$G$42961=$A$4)*('Data - casualties'!$H$2:$H$42961=C$8)*('Data - casualties'!$O$2:$O$42961)),SUMPRODUCT(('Data - casualties'!$C$2:$C$42961=$A58)*('Data - casualties'!$D$2:$D$42961=$A$4)*('Data - casualties'!$H$2:$H$42961=C$8)*('Data - casualties'!$O$2:$O$42961)))))</f>
        <v>1373</v>
      </c>
      <c r="D58" s="7">
        <f>IF($A$4="England",SUMPRODUCT(('Data - casualties'!$C$2:$C$42961=$A58)*('Data - casualties'!$H$2:$H$42961=D$8)*('Data - casualties'!$O$2:$O$42961)),IF(OR($A$4="Non-metropolitan",$A$4="Metropolitan"),SUMPRODUCT(('Data - casualties'!$C$2:$C$42961=$A58)*('Data - casualties'!$F$2:$F$42961=$A$4)*('Data - casualties'!$H$2:$H$42961=D$8)*('Data - casualties'!$O$2:$O$42961)),IF(OR($A$4="PREDOMINANTLY URBAN",$A$4="SIGNIFICANTLY RURAL",$A$4="PREDOMINANTLY RURAL"),SUMPRODUCT(('Data - casualties'!$C$2:$C$42961=$A58)*('Data - casualties'!$G$2:$G$42961=$A$4)*('Data - casualties'!$H$2:$H$42961=D$8)*('Data - casualties'!$O$2:$O$42961)),SUMPRODUCT(('Data - casualties'!$C$2:$C$42961=$A58)*('Data - casualties'!$D$2:$D$42961=$A$4)*('Data - casualties'!$H$2:$H$42961=D$8)*('Data - casualties'!$O$2:$O$42961)))))</f>
        <v>213</v>
      </c>
      <c r="E58" s="7">
        <f>IF($A$4="England",SUMPRODUCT(('Data - casualties'!$C$2:$C$42961=$A58)*('Data - casualties'!$H$2:$H$42961=E$8)*('Data - casualties'!$O$2:$O$42961)),IF(OR($A$4="Non-metropolitan",$A$4="Metropolitan"),SUMPRODUCT(('Data - casualties'!$C$2:$C$42961=$A58)*('Data - casualties'!$F$2:$F$42961=$A$4)*('Data - casualties'!$H$2:$H$42961=E$8)*('Data - casualties'!$O$2:$O$42961)),IF(OR($A$4="PREDOMINANTLY URBAN",$A$4="SIGNIFICANTLY RURAL",$A$4="PREDOMINANTLY RURAL"),SUMPRODUCT(('Data - casualties'!$C$2:$C$42961=$A58)*('Data - casualties'!$G$2:$G$42961=$A$4)*('Data - casualties'!$H$2:$H$42961=E$8)*('Data - casualties'!$O$2:$O$42961)),SUMPRODUCT(('Data - casualties'!$C$2:$C$42961=$A58)*('Data - casualties'!$D$2:$D$42961=$A$4)*('Data - casualties'!$H$2:$H$42961=E$8)*('Data - casualties'!$O$2:$O$42961)))))</f>
        <v>137</v>
      </c>
      <c r="F58" s="7">
        <f>IF($A$4="England",SUMPRODUCT(('Data - casualties'!$C$2:$C$42961=$A58)*('Data - casualties'!$H$2:$H$42961=F$8)*('Data - casualties'!$O$2:$O$42961)),IF(OR($A$4="Non-metropolitan",$A$4="Metropolitan"),SUMPRODUCT(('Data - casualties'!$C$2:$C$42961=$A58)*('Data - casualties'!$F$2:$F$42961=$A$4)*('Data - casualties'!$H$2:$H$42961=F$8)*('Data - casualties'!$O$2:$O$42961)),IF(OR($A$4="PREDOMINANTLY URBAN",$A$4="SIGNIFICANTLY RURAL",$A$4="PREDOMINANTLY RURAL"),SUMPRODUCT(('Data - casualties'!$C$2:$C$42961=$A58)*('Data - casualties'!$G$2:$G$42961=$A$4)*('Data - casualties'!$H$2:$H$42961=F$8)*('Data - casualties'!$O$2:$O$42961)),SUMPRODUCT(('Data - casualties'!$C$2:$C$42961=$A58)*('Data - casualties'!$D$2:$D$42961=$A$4)*('Data - casualties'!$H$2:$H$42961=F$8)*('Data - casualties'!$O$2:$O$42961)))))</f>
        <v>114</v>
      </c>
      <c r="H58">
        <f t="shared" si="1"/>
        <v>0</v>
      </c>
    </row>
    <row r="59" spans="1:8" x14ac:dyDescent="0.3">
      <c r="A59" s="9" t="s">
        <v>387</v>
      </c>
      <c r="B59" s="5">
        <f>IF($A$4="England",SUMPRODUCT(('Data - casualties'!$C$2:$C$42961=$A59)*('Data - casualties'!$O$2:$O$42961)),IF(OR($A$4="Non-metropolitan",$A$4="Metropolitan"),SUMPRODUCT(('Data - casualties'!$C$2:$C$42961=$A59)*('Data - casualties'!$F$2:$F$42961=$A$4)*('Data - casualties'!$O$2:$O$42961)),IF(OR($A$4="PREDOMINANTLY URBAN",$A$4="SIGNIFICANTLY RURAL",$A$4="PREDOMINANTLY RURAL"),SUMPRODUCT(('Data - casualties'!$C$2:$C$42961=$A59)*('Data - casualties'!$G$2:$G$42961=$A$4)*('Data - casualties'!$O$2:$O$42961)),SUMPRODUCT(('Data - casualties'!$C$2:$C$42961=$A59)*('Data - casualties'!$D$2:$D$42961=$A$4)*('Data - casualties'!$O$2:$O$42961)))))</f>
        <v>2056</v>
      </c>
      <c r="C59" s="7">
        <f>IF($A$4="England",SUMPRODUCT(('Data - casualties'!$C$2:$C$42961=$A59)*('Data - casualties'!$H$2:$H$42961=C$8)*('Data - casualties'!$O$2:$O$42961)),IF(OR($A$4="Non-metropolitan",$A$4="Metropolitan"),SUMPRODUCT(('Data - casualties'!$C$2:$C$42961=$A59)*('Data - casualties'!$F$2:$F$42961=$A$4)*('Data - casualties'!$H$2:$H$42961=C$8)*('Data - casualties'!$O$2:$O$42961)),IF(OR($A$4="PREDOMINANTLY URBAN",$A$4="SIGNIFICANTLY RURAL",$A$4="PREDOMINANTLY RURAL"),SUMPRODUCT(('Data - casualties'!$C$2:$C$42961=$A59)*('Data - casualties'!$G$2:$G$42961=$A$4)*('Data - casualties'!$H$2:$H$42961=C$8)*('Data - casualties'!$O$2:$O$42961)),SUMPRODUCT(('Data - casualties'!$C$2:$C$42961=$A59)*('Data - casualties'!$D$2:$D$42961=$A$4)*('Data - casualties'!$H$2:$H$42961=C$8)*('Data - casualties'!$O$2:$O$42961)))))</f>
        <v>1647</v>
      </c>
      <c r="D59" s="7">
        <f>IF($A$4="England",SUMPRODUCT(('Data - casualties'!$C$2:$C$42961=$A59)*('Data - casualties'!$H$2:$H$42961=D$8)*('Data - casualties'!$O$2:$O$42961)),IF(OR($A$4="Non-metropolitan",$A$4="Metropolitan"),SUMPRODUCT(('Data - casualties'!$C$2:$C$42961=$A59)*('Data - casualties'!$F$2:$F$42961=$A$4)*('Data - casualties'!$H$2:$H$42961=D$8)*('Data - casualties'!$O$2:$O$42961)),IF(OR($A$4="PREDOMINANTLY URBAN",$A$4="SIGNIFICANTLY RURAL",$A$4="PREDOMINANTLY RURAL"),SUMPRODUCT(('Data - casualties'!$C$2:$C$42961=$A59)*('Data - casualties'!$G$2:$G$42961=$A$4)*('Data - casualties'!$H$2:$H$42961=D$8)*('Data - casualties'!$O$2:$O$42961)),SUMPRODUCT(('Data - casualties'!$C$2:$C$42961=$A59)*('Data - casualties'!$D$2:$D$42961=$A$4)*('Data - casualties'!$H$2:$H$42961=D$8)*('Data - casualties'!$O$2:$O$42961)))))</f>
        <v>236</v>
      </c>
      <c r="E59" s="7">
        <f>IF($A$4="England",SUMPRODUCT(('Data - casualties'!$C$2:$C$42961=$A59)*('Data - casualties'!$H$2:$H$42961=E$8)*('Data - casualties'!$O$2:$O$42961)),IF(OR($A$4="Non-metropolitan",$A$4="Metropolitan"),SUMPRODUCT(('Data - casualties'!$C$2:$C$42961=$A59)*('Data - casualties'!$F$2:$F$42961=$A$4)*('Data - casualties'!$H$2:$H$42961=E$8)*('Data - casualties'!$O$2:$O$42961)),IF(OR($A$4="PREDOMINANTLY URBAN",$A$4="SIGNIFICANTLY RURAL",$A$4="PREDOMINANTLY RURAL"),SUMPRODUCT(('Data - casualties'!$C$2:$C$42961=$A59)*('Data - casualties'!$G$2:$G$42961=$A$4)*('Data - casualties'!$H$2:$H$42961=E$8)*('Data - casualties'!$O$2:$O$42961)),SUMPRODUCT(('Data - casualties'!$C$2:$C$42961=$A59)*('Data - casualties'!$D$2:$D$42961=$A$4)*('Data - casualties'!$H$2:$H$42961=E$8)*('Data - casualties'!$O$2:$O$42961)))))</f>
        <v>114</v>
      </c>
      <c r="F59" s="7">
        <f>IF($A$4="England",SUMPRODUCT(('Data - casualties'!$C$2:$C$42961=$A59)*('Data - casualties'!$H$2:$H$42961=F$8)*('Data - casualties'!$O$2:$O$42961)),IF(OR($A$4="Non-metropolitan",$A$4="Metropolitan"),SUMPRODUCT(('Data - casualties'!$C$2:$C$42961=$A59)*('Data - casualties'!$F$2:$F$42961=$A$4)*('Data - casualties'!$H$2:$H$42961=F$8)*('Data - casualties'!$O$2:$O$42961)),IF(OR($A$4="PREDOMINANTLY URBAN",$A$4="SIGNIFICANTLY RURAL",$A$4="PREDOMINANTLY RURAL"),SUMPRODUCT(('Data - casualties'!$C$2:$C$42961=$A59)*('Data - casualties'!$G$2:$G$42961=$A$4)*('Data - casualties'!$H$2:$H$42961=F$8)*('Data - casualties'!$O$2:$O$42961)),SUMPRODUCT(('Data - casualties'!$C$2:$C$42961=$A59)*('Data - casualties'!$D$2:$D$42961=$A$4)*('Data - casualties'!$H$2:$H$42961=F$8)*('Data - casualties'!$O$2:$O$42961)))))</f>
        <v>59</v>
      </c>
      <c r="H59">
        <f t="shared" si="1"/>
        <v>0</v>
      </c>
    </row>
    <row r="60" spans="1:8" x14ac:dyDescent="0.3">
      <c r="A60" s="9" t="s">
        <v>388</v>
      </c>
      <c r="B60" s="5">
        <f>IF($A$4="England",SUMPRODUCT(('Data - casualties'!$C$2:$C$42961=$A60)*('Data - casualties'!$O$2:$O$42961)),IF(OR($A$4="Non-metropolitan",$A$4="Metropolitan"),SUMPRODUCT(('Data - casualties'!$C$2:$C$42961=$A60)*('Data - casualties'!$F$2:$F$42961=$A$4)*('Data - casualties'!$O$2:$O$42961)),IF(OR($A$4="PREDOMINANTLY URBAN",$A$4="SIGNIFICANTLY RURAL",$A$4="PREDOMINANTLY RURAL"),SUMPRODUCT(('Data - casualties'!$C$2:$C$42961=$A60)*('Data - casualties'!$G$2:$G$42961=$A$4)*('Data - casualties'!$O$2:$O$42961)),SUMPRODUCT(('Data - casualties'!$C$2:$C$42961=$A60)*('Data - casualties'!$D$2:$D$42961=$A$4)*('Data - casualties'!$O$2:$O$42961)))))</f>
        <v>1903</v>
      </c>
      <c r="C60" s="7">
        <f>IF($A$4="England",SUMPRODUCT(('Data - casualties'!$C$2:$C$42961=$A60)*('Data - casualties'!$H$2:$H$42961=C$8)*('Data - casualties'!$O$2:$O$42961)),IF(OR($A$4="Non-metropolitan",$A$4="Metropolitan"),SUMPRODUCT(('Data - casualties'!$C$2:$C$42961=$A60)*('Data - casualties'!$F$2:$F$42961=$A$4)*('Data - casualties'!$H$2:$H$42961=C$8)*('Data - casualties'!$O$2:$O$42961)),IF(OR($A$4="PREDOMINANTLY URBAN",$A$4="SIGNIFICANTLY RURAL",$A$4="PREDOMINANTLY RURAL"),SUMPRODUCT(('Data - casualties'!$C$2:$C$42961=$A60)*('Data - casualties'!$G$2:$G$42961=$A$4)*('Data - casualties'!$H$2:$H$42961=C$8)*('Data - casualties'!$O$2:$O$42961)),SUMPRODUCT(('Data - casualties'!$C$2:$C$42961=$A60)*('Data - casualties'!$D$2:$D$42961=$A$4)*('Data - casualties'!$H$2:$H$42961=C$8)*('Data - casualties'!$O$2:$O$42961)))))</f>
        <v>1564</v>
      </c>
      <c r="D60" s="7">
        <f>IF($A$4="England",SUMPRODUCT(('Data - casualties'!$C$2:$C$42961=$A60)*('Data - casualties'!$H$2:$H$42961=D$8)*('Data - casualties'!$O$2:$O$42961)),IF(OR($A$4="Non-metropolitan",$A$4="Metropolitan"),SUMPRODUCT(('Data - casualties'!$C$2:$C$42961=$A60)*('Data - casualties'!$F$2:$F$42961=$A$4)*('Data - casualties'!$H$2:$H$42961=D$8)*('Data - casualties'!$O$2:$O$42961)),IF(OR($A$4="PREDOMINANTLY URBAN",$A$4="SIGNIFICANTLY RURAL",$A$4="PREDOMINANTLY RURAL"),SUMPRODUCT(('Data - casualties'!$C$2:$C$42961=$A60)*('Data - casualties'!$G$2:$G$42961=$A$4)*('Data - casualties'!$H$2:$H$42961=D$8)*('Data - casualties'!$O$2:$O$42961)),SUMPRODUCT(('Data - casualties'!$C$2:$C$42961=$A60)*('Data - casualties'!$D$2:$D$42961=$A$4)*('Data - casualties'!$H$2:$H$42961=D$8)*('Data - casualties'!$O$2:$O$42961)))))</f>
        <v>232</v>
      </c>
      <c r="E60" s="7">
        <f>IF($A$4="England",SUMPRODUCT(('Data - casualties'!$C$2:$C$42961=$A60)*('Data - casualties'!$H$2:$H$42961=E$8)*('Data - casualties'!$O$2:$O$42961)),IF(OR($A$4="Non-metropolitan",$A$4="Metropolitan"),SUMPRODUCT(('Data - casualties'!$C$2:$C$42961=$A60)*('Data - casualties'!$F$2:$F$42961=$A$4)*('Data - casualties'!$H$2:$H$42961=E$8)*('Data - casualties'!$O$2:$O$42961)),IF(OR($A$4="PREDOMINANTLY URBAN",$A$4="SIGNIFICANTLY RURAL",$A$4="PREDOMINANTLY RURAL"),SUMPRODUCT(('Data - casualties'!$C$2:$C$42961=$A60)*('Data - casualties'!$G$2:$G$42961=$A$4)*('Data - casualties'!$H$2:$H$42961=E$8)*('Data - casualties'!$O$2:$O$42961)),SUMPRODUCT(('Data - casualties'!$C$2:$C$42961=$A60)*('Data - casualties'!$D$2:$D$42961=$A$4)*('Data - casualties'!$H$2:$H$42961=E$8)*('Data - casualties'!$O$2:$O$42961)))))</f>
        <v>66</v>
      </c>
      <c r="F60" s="7">
        <f>IF($A$4="England",SUMPRODUCT(('Data - casualties'!$C$2:$C$42961=$A60)*('Data - casualties'!$H$2:$H$42961=F$8)*('Data - casualties'!$O$2:$O$42961)),IF(OR($A$4="Non-metropolitan",$A$4="Metropolitan"),SUMPRODUCT(('Data - casualties'!$C$2:$C$42961=$A60)*('Data - casualties'!$F$2:$F$42961=$A$4)*('Data - casualties'!$H$2:$H$42961=F$8)*('Data - casualties'!$O$2:$O$42961)),IF(OR($A$4="PREDOMINANTLY URBAN",$A$4="SIGNIFICANTLY RURAL",$A$4="PREDOMINANTLY RURAL"),SUMPRODUCT(('Data - casualties'!$C$2:$C$42961=$A60)*('Data - casualties'!$G$2:$G$42961=$A$4)*('Data - casualties'!$H$2:$H$42961=F$8)*('Data - casualties'!$O$2:$O$42961)),SUMPRODUCT(('Data - casualties'!$C$2:$C$42961=$A60)*('Data - casualties'!$D$2:$D$42961=$A$4)*('Data - casualties'!$H$2:$H$42961=F$8)*('Data - casualties'!$O$2:$O$42961)))))</f>
        <v>41</v>
      </c>
      <c r="H60">
        <f t="shared" si="1"/>
        <v>0</v>
      </c>
    </row>
    <row r="61" spans="1:8" x14ac:dyDescent="0.3">
      <c r="A61" s="9" t="s">
        <v>389</v>
      </c>
      <c r="B61" s="5">
        <f>IF($A$4="England",SUMPRODUCT(('Data - casualties'!$C$2:$C$42961=$A61)*('Data - casualties'!$O$2:$O$42961)),IF(OR($A$4="Non-metropolitan",$A$4="Metropolitan"),SUMPRODUCT(('Data - casualties'!$C$2:$C$42961=$A61)*('Data - casualties'!$F$2:$F$42961=$A$4)*('Data - casualties'!$O$2:$O$42961)),IF(OR($A$4="PREDOMINANTLY URBAN",$A$4="SIGNIFICANTLY RURAL",$A$4="PREDOMINANTLY RURAL"),SUMPRODUCT(('Data - casualties'!$C$2:$C$42961=$A61)*('Data - casualties'!$G$2:$G$42961=$A$4)*('Data - casualties'!$O$2:$O$42961)),SUMPRODUCT(('Data - casualties'!$C$2:$C$42961=$A61)*('Data - casualties'!$D$2:$D$42961=$A$4)*('Data - casualties'!$O$2:$O$42961)))))</f>
        <v>1857</v>
      </c>
      <c r="C61" s="7">
        <f>IF($A$4="England",SUMPRODUCT(('Data - casualties'!$C$2:$C$42961=$A61)*('Data - casualties'!$H$2:$H$42961=C$8)*('Data - casualties'!$O$2:$O$42961)),IF(OR($A$4="Non-metropolitan",$A$4="Metropolitan"),SUMPRODUCT(('Data - casualties'!$C$2:$C$42961=$A61)*('Data - casualties'!$F$2:$F$42961=$A$4)*('Data - casualties'!$H$2:$H$42961=C$8)*('Data - casualties'!$O$2:$O$42961)),IF(OR($A$4="PREDOMINANTLY URBAN",$A$4="SIGNIFICANTLY RURAL",$A$4="PREDOMINANTLY RURAL"),SUMPRODUCT(('Data - casualties'!$C$2:$C$42961=$A61)*('Data - casualties'!$G$2:$G$42961=$A$4)*('Data - casualties'!$H$2:$H$42961=C$8)*('Data - casualties'!$O$2:$O$42961)),SUMPRODUCT(('Data - casualties'!$C$2:$C$42961=$A61)*('Data - casualties'!$D$2:$D$42961=$A$4)*('Data - casualties'!$H$2:$H$42961=C$8)*('Data - casualties'!$O$2:$O$42961)))))</f>
        <v>1402</v>
      </c>
      <c r="D61" s="7">
        <f>IF($A$4="England",SUMPRODUCT(('Data - casualties'!$C$2:$C$42961=$A61)*('Data - casualties'!$H$2:$H$42961=D$8)*('Data - casualties'!$O$2:$O$42961)),IF(OR($A$4="Non-metropolitan",$A$4="Metropolitan"),SUMPRODUCT(('Data - casualties'!$C$2:$C$42961=$A61)*('Data - casualties'!$F$2:$F$42961=$A$4)*('Data - casualties'!$H$2:$H$42961=D$8)*('Data - casualties'!$O$2:$O$42961)),IF(OR($A$4="PREDOMINANTLY URBAN",$A$4="SIGNIFICANTLY RURAL",$A$4="PREDOMINANTLY RURAL"),SUMPRODUCT(('Data - casualties'!$C$2:$C$42961=$A61)*('Data - casualties'!$G$2:$G$42961=$A$4)*('Data - casualties'!$H$2:$H$42961=D$8)*('Data - casualties'!$O$2:$O$42961)),SUMPRODUCT(('Data - casualties'!$C$2:$C$42961=$A61)*('Data - casualties'!$D$2:$D$42961=$A$4)*('Data - casualties'!$H$2:$H$42961=D$8)*('Data - casualties'!$O$2:$O$42961)))))</f>
        <v>208</v>
      </c>
      <c r="E61" s="7">
        <f>IF($A$4="England",SUMPRODUCT(('Data - casualties'!$C$2:$C$42961=$A61)*('Data - casualties'!$H$2:$H$42961=E$8)*('Data - casualties'!$O$2:$O$42961)),IF(OR($A$4="Non-metropolitan",$A$4="Metropolitan"),SUMPRODUCT(('Data - casualties'!$C$2:$C$42961=$A61)*('Data - casualties'!$F$2:$F$42961=$A$4)*('Data - casualties'!$H$2:$H$42961=E$8)*('Data - casualties'!$O$2:$O$42961)),IF(OR($A$4="PREDOMINANTLY URBAN",$A$4="SIGNIFICANTLY RURAL",$A$4="PREDOMINANTLY RURAL"),SUMPRODUCT(('Data - casualties'!$C$2:$C$42961=$A61)*('Data - casualties'!$G$2:$G$42961=$A$4)*('Data - casualties'!$H$2:$H$42961=E$8)*('Data - casualties'!$O$2:$O$42961)),SUMPRODUCT(('Data - casualties'!$C$2:$C$42961=$A61)*('Data - casualties'!$D$2:$D$42961=$A$4)*('Data - casualties'!$H$2:$H$42961=E$8)*('Data - casualties'!$O$2:$O$42961)))))</f>
        <v>142</v>
      </c>
      <c r="F61" s="7">
        <f>IF($A$4="England",SUMPRODUCT(('Data - casualties'!$C$2:$C$42961=$A61)*('Data - casualties'!$H$2:$H$42961=F$8)*('Data - casualties'!$O$2:$O$42961)),IF(OR($A$4="Non-metropolitan",$A$4="Metropolitan"),SUMPRODUCT(('Data - casualties'!$C$2:$C$42961=$A61)*('Data - casualties'!$F$2:$F$42961=$A$4)*('Data - casualties'!$H$2:$H$42961=F$8)*('Data - casualties'!$O$2:$O$42961)),IF(OR($A$4="PREDOMINANTLY URBAN",$A$4="SIGNIFICANTLY RURAL",$A$4="PREDOMINANTLY RURAL"),SUMPRODUCT(('Data - casualties'!$C$2:$C$42961=$A61)*('Data - casualties'!$G$2:$G$42961=$A$4)*('Data - casualties'!$H$2:$H$42961=F$8)*('Data - casualties'!$O$2:$O$42961)),SUMPRODUCT(('Data - casualties'!$C$2:$C$42961=$A61)*('Data - casualties'!$D$2:$D$42961=$A$4)*('Data - casualties'!$H$2:$H$42961=F$8)*('Data - casualties'!$O$2:$O$42961)))))</f>
        <v>105</v>
      </c>
      <c r="H61">
        <f t="shared" si="1"/>
        <v>0</v>
      </c>
    </row>
    <row r="62" spans="1:8" x14ac:dyDescent="0.3">
      <c r="A62" s="9" t="s">
        <v>391</v>
      </c>
      <c r="B62" s="5">
        <f>IF($A$4="England",SUMPRODUCT(('Data - casualties'!$C$2:$C$42961=$A62)*('Data - casualties'!$O$2:$O$42961)),IF(OR($A$4="Non-metropolitan",$A$4="Metropolitan"),SUMPRODUCT(('Data - casualties'!$C$2:$C$42961=$A62)*('Data - casualties'!$F$2:$F$42961=$A$4)*('Data - casualties'!$O$2:$O$42961)),IF(OR($A$4="PREDOMINANTLY URBAN",$A$4="SIGNIFICANTLY RURAL",$A$4="PREDOMINANTLY RURAL"),SUMPRODUCT(('Data - casualties'!$C$2:$C$42961=$A62)*('Data - casualties'!$G$2:$G$42961=$A$4)*('Data - casualties'!$O$2:$O$42961)),SUMPRODUCT(('Data - casualties'!$C$2:$C$42961=$A62)*('Data - casualties'!$D$2:$D$42961=$A$4)*('Data - casualties'!$O$2:$O$42961)))))</f>
        <v>1811</v>
      </c>
      <c r="C62" s="7">
        <f>IF($A$4="England",SUMPRODUCT(('Data - casualties'!$C$2:$C$42961=$A62)*('Data - casualties'!$H$2:$H$42961=C$8)*('Data - casualties'!$O$2:$O$42961)),IF(OR($A$4="Non-metropolitan",$A$4="Metropolitan"),SUMPRODUCT(('Data - casualties'!$C$2:$C$42961=$A62)*('Data - casualties'!$F$2:$F$42961=$A$4)*('Data - casualties'!$H$2:$H$42961=C$8)*('Data - casualties'!$O$2:$O$42961)),IF(OR($A$4="PREDOMINANTLY URBAN",$A$4="SIGNIFICANTLY RURAL",$A$4="PREDOMINANTLY RURAL"),SUMPRODUCT(('Data - casualties'!$C$2:$C$42961=$A62)*('Data - casualties'!$G$2:$G$42961=$A$4)*('Data - casualties'!$H$2:$H$42961=C$8)*('Data - casualties'!$O$2:$O$42961)),SUMPRODUCT(('Data - casualties'!$C$2:$C$42961=$A62)*('Data - casualties'!$D$2:$D$42961=$A$4)*('Data - casualties'!$H$2:$H$42961=C$8)*('Data - casualties'!$O$2:$O$42961)))))</f>
        <v>1323</v>
      </c>
      <c r="D62" s="7">
        <f>IF($A$4="England",SUMPRODUCT(('Data - casualties'!$C$2:$C$42961=$A62)*('Data - casualties'!$H$2:$H$42961=D$8)*('Data - casualties'!$O$2:$O$42961)),IF(OR($A$4="Non-metropolitan",$A$4="Metropolitan"),SUMPRODUCT(('Data - casualties'!$C$2:$C$42961=$A62)*('Data - casualties'!$F$2:$F$42961=$A$4)*('Data - casualties'!$H$2:$H$42961=D$8)*('Data - casualties'!$O$2:$O$42961)),IF(OR($A$4="PREDOMINANTLY URBAN",$A$4="SIGNIFICANTLY RURAL",$A$4="PREDOMINANTLY RURAL"),SUMPRODUCT(('Data - casualties'!$C$2:$C$42961=$A62)*('Data - casualties'!$G$2:$G$42961=$A$4)*('Data - casualties'!$H$2:$H$42961=D$8)*('Data - casualties'!$O$2:$O$42961)),SUMPRODUCT(('Data - casualties'!$C$2:$C$42961=$A62)*('Data - casualties'!$D$2:$D$42961=$A$4)*('Data - casualties'!$H$2:$H$42961=D$8)*('Data - casualties'!$O$2:$O$42961)))))</f>
        <v>255</v>
      </c>
      <c r="E62" s="7">
        <f>IF($A$4="England",SUMPRODUCT(('Data - casualties'!$C$2:$C$42961=$A62)*('Data - casualties'!$H$2:$H$42961=E$8)*('Data - casualties'!$O$2:$O$42961)),IF(OR($A$4="Non-metropolitan",$A$4="Metropolitan"),SUMPRODUCT(('Data - casualties'!$C$2:$C$42961=$A62)*('Data - casualties'!$F$2:$F$42961=$A$4)*('Data - casualties'!$H$2:$H$42961=E$8)*('Data - casualties'!$O$2:$O$42961)),IF(OR($A$4="PREDOMINANTLY URBAN",$A$4="SIGNIFICANTLY RURAL",$A$4="PREDOMINANTLY RURAL"),SUMPRODUCT(('Data - casualties'!$C$2:$C$42961=$A62)*('Data - casualties'!$G$2:$G$42961=$A$4)*('Data - casualties'!$H$2:$H$42961=E$8)*('Data - casualties'!$O$2:$O$42961)),SUMPRODUCT(('Data - casualties'!$C$2:$C$42961=$A62)*('Data - casualties'!$D$2:$D$42961=$A$4)*('Data - casualties'!$H$2:$H$42961=E$8)*('Data - casualties'!$O$2:$O$42961)))))</f>
        <v>112</v>
      </c>
      <c r="F62" s="7">
        <f>IF($A$4="England",SUMPRODUCT(('Data - casualties'!$C$2:$C$42961=$A62)*('Data - casualties'!$H$2:$H$42961=F$8)*('Data - casualties'!$O$2:$O$42961)),IF(OR($A$4="Non-metropolitan",$A$4="Metropolitan"),SUMPRODUCT(('Data - casualties'!$C$2:$C$42961=$A62)*('Data - casualties'!$F$2:$F$42961=$A$4)*('Data - casualties'!$H$2:$H$42961=F$8)*('Data - casualties'!$O$2:$O$42961)),IF(OR($A$4="PREDOMINANTLY URBAN",$A$4="SIGNIFICANTLY RURAL",$A$4="PREDOMINANTLY RURAL"),SUMPRODUCT(('Data - casualties'!$C$2:$C$42961=$A62)*('Data - casualties'!$G$2:$G$42961=$A$4)*('Data - casualties'!$H$2:$H$42961=F$8)*('Data - casualties'!$O$2:$O$42961)),SUMPRODUCT(('Data - casualties'!$C$2:$C$42961=$A62)*('Data - casualties'!$D$2:$D$42961=$A$4)*('Data - casualties'!$H$2:$H$42961=F$8)*('Data - casualties'!$O$2:$O$42961)))))</f>
        <v>121</v>
      </c>
      <c r="H62">
        <f t="shared" si="1"/>
        <v>0</v>
      </c>
    </row>
    <row r="63" spans="1:8" x14ac:dyDescent="0.3">
      <c r="A63" s="9" t="s">
        <v>392</v>
      </c>
      <c r="B63" s="5">
        <f>IF($A$4="England",SUMPRODUCT(('Data - casualties'!$C$2:$C$42961=$A63)*('Data - casualties'!$O$2:$O$42961)),IF(OR($A$4="Non-metropolitan",$A$4="Metropolitan"),SUMPRODUCT(('Data - casualties'!$C$2:$C$42961=$A63)*('Data - casualties'!$F$2:$F$42961=$A$4)*('Data - casualties'!$O$2:$O$42961)),IF(OR($A$4="PREDOMINANTLY URBAN",$A$4="SIGNIFICANTLY RURAL",$A$4="PREDOMINANTLY RURAL"),SUMPRODUCT(('Data - casualties'!$C$2:$C$42961=$A63)*('Data - casualties'!$G$2:$G$42961=$A$4)*('Data - casualties'!$O$2:$O$42961)),SUMPRODUCT(('Data - casualties'!$C$2:$C$42961=$A63)*('Data - casualties'!$D$2:$D$42961=$A$4)*('Data - casualties'!$O$2:$O$42961)))))</f>
        <v>2009</v>
      </c>
      <c r="C63" s="7">
        <f>IF($A$4="England",SUMPRODUCT(('Data - casualties'!$C$2:$C$42961=$A63)*('Data - casualties'!$H$2:$H$42961=C$8)*('Data - casualties'!$O$2:$O$42961)),IF(OR($A$4="Non-metropolitan",$A$4="Metropolitan"),SUMPRODUCT(('Data - casualties'!$C$2:$C$42961=$A63)*('Data - casualties'!$F$2:$F$42961=$A$4)*('Data - casualties'!$H$2:$H$42961=C$8)*('Data - casualties'!$O$2:$O$42961)),IF(OR($A$4="PREDOMINANTLY URBAN",$A$4="SIGNIFICANTLY RURAL",$A$4="PREDOMINANTLY RURAL"),SUMPRODUCT(('Data - casualties'!$C$2:$C$42961=$A63)*('Data - casualties'!$G$2:$G$42961=$A$4)*('Data - casualties'!$H$2:$H$42961=C$8)*('Data - casualties'!$O$2:$O$42961)),SUMPRODUCT(('Data - casualties'!$C$2:$C$42961=$A63)*('Data - casualties'!$D$2:$D$42961=$A$4)*('Data - casualties'!$H$2:$H$42961=C$8)*('Data - casualties'!$O$2:$O$42961)))))</f>
        <v>1612</v>
      </c>
      <c r="D63" s="7">
        <f>IF($A$4="England",SUMPRODUCT(('Data - casualties'!$C$2:$C$42961=$A63)*('Data - casualties'!$H$2:$H$42961=D$8)*('Data - casualties'!$O$2:$O$42961)),IF(OR($A$4="Non-metropolitan",$A$4="Metropolitan"),SUMPRODUCT(('Data - casualties'!$C$2:$C$42961=$A63)*('Data - casualties'!$F$2:$F$42961=$A$4)*('Data - casualties'!$H$2:$H$42961=D$8)*('Data - casualties'!$O$2:$O$42961)),IF(OR($A$4="PREDOMINANTLY URBAN",$A$4="SIGNIFICANTLY RURAL",$A$4="PREDOMINANTLY RURAL"),SUMPRODUCT(('Data - casualties'!$C$2:$C$42961=$A63)*('Data - casualties'!$G$2:$G$42961=$A$4)*('Data - casualties'!$H$2:$H$42961=D$8)*('Data - casualties'!$O$2:$O$42961)),SUMPRODUCT(('Data - casualties'!$C$2:$C$42961=$A63)*('Data - casualties'!$D$2:$D$42961=$A$4)*('Data - casualties'!$H$2:$H$42961=D$8)*('Data - casualties'!$O$2:$O$42961)))))</f>
        <v>229</v>
      </c>
      <c r="E63" s="7">
        <f>IF($A$4="England",SUMPRODUCT(('Data - casualties'!$C$2:$C$42961=$A63)*('Data - casualties'!$H$2:$H$42961=E$8)*('Data - casualties'!$O$2:$O$42961)),IF(OR($A$4="Non-metropolitan",$A$4="Metropolitan"),SUMPRODUCT(('Data - casualties'!$C$2:$C$42961=$A63)*('Data - casualties'!$F$2:$F$42961=$A$4)*('Data - casualties'!$H$2:$H$42961=E$8)*('Data - casualties'!$O$2:$O$42961)),IF(OR($A$4="PREDOMINANTLY URBAN",$A$4="SIGNIFICANTLY RURAL",$A$4="PREDOMINANTLY RURAL"),SUMPRODUCT(('Data - casualties'!$C$2:$C$42961=$A63)*('Data - casualties'!$G$2:$G$42961=$A$4)*('Data - casualties'!$H$2:$H$42961=E$8)*('Data - casualties'!$O$2:$O$42961)),SUMPRODUCT(('Data - casualties'!$C$2:$C$42961=$A63)*('Data - casualties'!$D$2:$D$42961=$A$4)*('Data - casualties'!$H$2:$H$42961=E$8)*('Data - casualties'!$O$2:$O$42961)))))</f>
        <v>102</v>
      </c>
      <c r="F63" s="7">
        <f>IF($A$4="England",SUMPRODUCT(('Data - casualties'!$C$2:$C$42961=$A63)*('Data - casualties'!$H$2:$H$42961=F$8)*('Data - casualties'!$O$2:$O$42961)),IF(OR($A$4="Non-metropolitan",$A$4="Metropolitan"),SUMPRODUCT(('Data - casualties'!$C$2:$C$42961=$A63)*('Data - casualties'!$F$2:$F$42961=$A$4)*('Data - casualties'!$H$2:$H$42961=F$8)*('Data - casualties'!$O$2:$O$42961)),IF(OR($A$4="PREDOMINANTLY URBAN",$A$4="SIGNIFICANTLY RURAL",$A$4="PREDOMINANTLY RURAL"),SUMPRODUCT(('Data - casualties'!$C$2:$C$42961=$A63)*('Data - casualties'!$G$2:$G$42961=$A$4)*('Data - casualties'!$H$2:$H$42961=F$8)*('Data - casualties'!$O$2:$O$42961)),SUMPRODUCT(('Data - casualties'!$C$2:$C$42961=$A63)*('Data - casualties'!$D$2:$D$42961=$A$4)*('Data - casualties'!$H$2:$H$42961=F$8)*('Data - casualties'!$O$2:$O$42961)))))</f>
        <v>66</v>
      </c>
      <c r="H63">
        <f t="shared" si="1"/>
        <v>0</v>
      </c>
    </row>
    <row r="64" spans="1:8" x14ac:dyDescent="0.3">
      <c r="A64" s="9" t="s">
        <v>393</v>
      </c>
      <c r="B64" s="5">
        <f>IF($A$4="England",SUMPRODUCT(('Data - casualties'!$C$2:$C$42961=$A64)*('Data - casualties'!$O$2:$O$42961)),IF(OR($A$4="Non-metropolitan",$A$4="Metropolitan"),SUMPRODUCT(('Data - casualties'!$C$2:$C$42961=$A64)*('Data - casualties'!$F$2:$F$42961=$A$4)*('Data - casualties'!$O$2:$O$42961)),IF(OR($A$4="PREDOMINANTLY URBAN",$A$4="SIGNIFICANTLY RURAL",$A$4="PREDOMINANTLY RURAL"),SUMPRODUCT(('Data - casualties'!$C$2:$C$42961=$A64)*('Data - casualties'!$G$2:$G$42961=$A$4)*('Data - casualties'!$O$2:$O$42961)),SUMPRODUCT(('Data - casualties'!$C$2:$C$42961=$A64)*('Data - casualties'!$D$2:$D$42961=$A$4)*('Data - casualties'!$O$2:$O$42961)))))</f>
        <v>1919</v>
      </c>
      <c r="C64" s="7">
        <f>IF($A$4="England",SUMPRODUCT(('Data - casualties'!$C$2:$C$42961=$A64)*('Data - casualties'!$H$2:$H$42961=C$8)*('Data - casualties'!$O$2:$O$42961)),IF(OR($A$4="Non-metropolitan",$A$4="Metropolitan"),SUMPRODUCT(('Data - casualties'!$C$2:$C$42961=$A64)*('Data - casualties'!$F$2:$F$42961=$A$4)*('Data - casualties'!$H$2:$H$42961=C$8)*('Data - casualties'!$O$2:$O$42961)),IF(OR($A$4="PREDOMINANTLY URBAN",$A$4="SIGNIFICANTLY RURAL",$A$4="PREDOMINANTLY RURAL"),SUMPRODUCT(('Data - casualties'!$C$2:$C$42961=$A64)*('Data - casualties'!$G$2:$G$42961=$A$4)*('Data - casualties'!$H$2:$H$42961=C$8)*('Data - casualties'!$O$2:$O$42961)),SUMPRODUCT(('Data - casualties'!$C$2:$C$42961=$A64)*('Data - casualties'!$D$2:$D$42961=$A$4)*('Data - casualties'!$H$2:$H$42961=C$8)*('Data - casualties'!$O$2:$O$42961)))))</f>
        <v>1589</v>
      </c>
      <c r="D64" s="7">
        <f>IF($A$4="England",SUMPRODUCT(('Data - casualties'!$C$2:$C$42961=$A64)*('Data - casualties'!$H$2:$H$42961=D$8)*('Data - casualties'!$O$2:$O$42961)),IF(OR($A$4="Non-metropolitan",$A$4="Metropolitan"),SUMPRODUCT(('Data - casualties'!$C$2:$C$42961=$A64)*('Data - casualties'!$F$2:$F$42961=$A$4)*('Data - casualties'!$H$2:$H$42961=D$8)*('Data - casualties'!$O$2:$O$42961)),IF(OR($A$4="PREDOMINANTLY URBAN",$A$4="SIGNIFICANTLY RURAL",$A$4="PREDOMINANTLY RURAL"),SUMPRODUCT(('Data - casualties'!$C$2:$C$42961=$A64)*('Data - casualties'!$G$2:$G$42961=$A$4)*('Data - casualties'!$H$2:$H$42961=D$8)*('Data - casualties'!$O$2:$O$42961)),SUMPRODUCT(('Data - casualties'!$C$2:$C$42961=$A64)*('Data - casualties'!$D$2:$D$42961=$A$4)*('Data - casualties'!$H$2:$H$42961=D$8)*('Data - casualties'!$O$2:$O$42961)))))</f>
        <v>196</v>
      </c>
      <c r="E64" s="7">
        <f>IF($A$4="England",SUMPRODUCT(('Data - casualties'!$C$2:$C$42961=$A64)*('Data - casualties'!$H$2:$H$42961=E$8)*('Data - casualties'!$O$2:$O$42961)),IF(OR($A$4="Non-metropolitan",$A$4="Metropolitan"),SUMPRODUCT(('Data - casualties'!$C$2:$C$42961=$A64)*('Data - casualties'!$F$2:$F$42961=$A$4)*('Data - casualties'!$H$2:$H$42961=E$8)*('Data - casualties'!$O$2:$O$42961)),IF(OR($A$4="PREDOMINANTLY URBAN",$A$4="SIGNIFICANTLY RURAL",$A$4="PREDOMINANTLY RURAL"),SUMPRODUCT(('Data - casualties'!$C$2:$C$42961=$A64)*('Data - casualties'!$G$2:$G$42961=$A$4)*('Data - casualties'!$H$2:$H$42961=E$8)*('Data - casualties'!$O$2:$O$42961)),SUMPRODUCT(('Data - casualties'!$C$2:$C$42961=$A64)*('Data - casualties'!$D$2:$D$42961=$A$4)*('Data - casualties'!$H$2:$H$42961=E$8)*('Data - casualties'!$O$2:$O$42961)))))</f>
        <v>86</v>
      </c>
      <c r="F64" s="7">
        <f>IF($A$4="England",SUMPRODUCT(('Data - casualties'!$C$2:$C$42961=$A64)*('Data - casualties'!$H$2:$H$42961=F$8)*('Data - casualties'!$O$2:$O$42961)),IF(OR($A$4="Non-metropolitan",$A$4="Metropolitan"),SUMPRODUCT(('Data - casualties'!$C$2:$C$42961=$A64)*('Data - casualties'!$F$2:$F$42961=$A$4)*('Data - casualties'!$H$2:$H$42961=F$8)*('Data - casualties'!$O$2:$O$42961)),IF(OR($A$4="PREDOMINANTLY URBAN",$A$4="SIGNIFICANTLY RURAL",$A$4="PREDOMINANTLY RURAL"),SUMPRODUCT(('Data - casualties'!$C$2:$C$42961=$A64)*('Data - casualties'!$G$2:$G$42961=$A$4)*('Data - casualties'!$H$2:$H$42961=F$8)*('Data - casualties'!$O$2:$O$42961)),SUMPRODUCT(('Data - casualties'!$C$2:$C$42961=$A64)*('Data - casualties'!$D$2:$D$42961=$A$4)*('Data - casualties'!$H$2:$H$42961=F$8)*('Data - casualties'!$O$2:$O$42961)))))</f>
        <v>48</v>
      </c>
      <c r="H64">
        <f t="shared" si="1"/>
        <v>0</v>
      </c>
    </row>
    <row r="65" spans="1:8" x14ac:dyDescent="0.3">
      <c r="A65" s="9" t="s">
        <v>394</v>
      </c>
      <c r="B65" s="5">
        <f>IF($A$4="England",SUMPRODUCT(('Data - casualties'!$C$2:$C$42961=$A65)*('Data - casualties'!$O$2:$O$42961)),IF(OR($A$4="Non-metropolitan",$A$4="Metropolitan"),SUMPRODUCT(('Data - casualties'!$C$2:$C$42961=$A65)*('Data - casualties'!$F$2:$F$42961=$A$4)*('Data - casualties'!$O$2:$O$42961)),IF(OR($A$4="PREDOMINANTLY URBAN",$A$4="SIGNIFICANTLY RURAL",$A$4="PREDOMINANTLY RURAL"),SUMPRODUCT(('Data - casualties'!$C$2:$C$42961=$A65)*('Data - casualties'!$G$2:$G$42961=$A$4)*('Data - casualties'!$O$2:$O$42961)),SUMPRODUCT(('Data - casualties'!$C$2:$C$42961=$A65)*('Data - casualties'!$D$2:$D$42961=$A$4)*('Data - casualties'!$O$2:$O$42961)))))</f>
        <v>2010</v>
      </c>
      <c r="C65" s="7">
        <f>IF($A$4="England",SUMPRODUCT(('Data - casualties'!$C$2:$C$42961=$A65)*('Data - casualties'!$H$2:$H$42961=C$8)*('Data - casualties'!$O$2:$O$42961)),IF(OR($A$4="Non-metropolitan",$A$4="Metropolitan"),SUMPRODUCT(('Data - casualties'!$C$2:$C$42961=$A65)*('Data - casualties'!$F$2:$F$42961=$A$4)*('Data - casualties'!$H$2:$H$42961=C$8)*('Data - casualties'!$O$2:$O$42961)),IF(OR($A$4="PREDOMINANTLY URBAN",$A$4="SIGNIFICANTLY RURAL",$A$4="PREDOMINANTLY RURAL"),SUMPRODUCT(('Data - casualties'!$C$2:$C$42961=$A65)*('Data - casualties'!$G$2:$G$42961=$A$4)*('Data - casualties'!$H$2:$H$42961=C$8)*('Data - casualties'!$O$2:$O$42961)),SUMPRODUCT(('Data - casualties'!$C$2:$C$42961=$A65)*('Data - casualties'!$D$2:$D$42961=$A$4)*('Data - casualties'!$H$2:$H$42961=C$8)*('Data - casualties'!$O$2:$O$42961)))))</f>
        <v>1452</v>
      </c>
      <c r="D65" s="7">
        <f>IF($A$4="England",SUMPRODUCT(('Data - casualties'!$C$2:$C$42961=$A65)*('Data - casualties'!$H$2:$H$42961=D$8)*('Data - casualties'!$O$2:$O$42961)),IF(OR($A$4="Non-metropolitan",$A$4="Metropolitan"),SUMPRODUCT(('Data - casualties'!$C$2:$C$42961=$A65)*('Data - casualties'!$F$2:$F$42961=$A$4)*('Data - casualties'!$H$2:$H$42961=D$8)*('Data - casualties'!$O$2:$O$42961)),IF(OR($A$4="PREDOMINANTLY URBAN",$A$4="SIGNIFICANTLY RURAL",$A$4="PREDOMINANTLY RURAL"),SUMPRODUCT(('Data - casualties'!$C$2:$C$42961=$A65)*('Data - casualties'!$G$2:$G$42961=$A$4)*('Data - casualties'!$H$2:$H$42961=D$8)*('Data - casualties'!$O$2:$O$42961)),SUMPRODUCT(('Data - casualties'!$C$2:$C$42961=$A65)*('Data - casualties'!$D$2:$D$42961=$A$4)*('Data - casualties'!$H$2:$H$42961=D$8)*('Data - casualties'!$O$2:$O$42961)))))</f>
        <v>313</v>
      </c>
      <c r="E65" s="7">
        <f>IF($A$4="England",SUMPRODUCT(('Data - casualties'!$C$2:$C$42961=$A65)*('Data - casualties'!$H$2:$H$42961=E$8)*('Data - casualties'!$O$2:$O$42961)),IF(OR($A$4="Non-metropolitan",$A$4="Metropolitan"),SUMPRODUCT(('Data - casualties'!$C$2:$C$42961=$A65)*('Data - casualties'!$F$2:$F$42961=$A$4)*('Data - casualties'!$H$2:$H$42961=E$8)*('Data - casualties'!$O$2:$O$42961)),IF(OR($A$4="PREDOMINANTLY URBAN",$A$4="SIGNIFICANTLY RURAL",$A$4="PREDOMINANTLY RURAL"),SUMPRODUCT(('Data - casualties'!$C$2:$C$42961=$A65)*('Data - casualties'!$G$2:$G$42961=$A$4)*('Data - casualties'!$H$2:$H$42961=E$8)*('Data - casualties'!$O$2:$O$42961)),SUMPRODUCT(('Data - casualties'!$C$2:$C$42961=$A65)*('Data - casualties'!$D$2:$D$42961=$A$4)*('Data - casualties'!$H$2:$H$42961=E$8)*('Data - casualties'!$O$2:$O$42961)))))</f>
        <v>137</v>
      </c>
      <c r="F65" s="7">
        <f>IF($A$4="England",SUMPRODUCT(('Data - casualties'!$C$2:$C$42961=$A65)*('Data - casualties'!$H$2:$H$42961=F$8)*('Data - casualties'!$O$2:$O$42961)),IF(OR($A$4="Non-metropolitan",$A$4="Metropolitan"),SUMPRODUCT(('Data - casualties'!$C$2:$C$42961=$A65)*('Data - casualties'!$F$2:$F$42961=$A$4)*('Data - casualties'!$H$2:$H$42961=F$8)*('Data - casualties'!$O$2:$O$42961)),IF(OR($A$4="PREDOMINANTLY URBAN",$A$4="SIGNIFICANTLY RURAL",$A$4="PREDOMINANTLY RURAL"),SUMPRODUCT(('Data - casualties'!$C$2:$C$42961=$A65)*('Data - casualties'!$G$2:$G$42961=$A$4)*('Data - casualties'!$H$2:$H$42961=F$8)*('Data - casualties'!$O$2:$O$42961)),SUMPRODUCT(('Data - casualties'!$C$2:$C$42961=$A65)*('Data - casualties'!$D$2:$D$42961=$A$4)*('Data - casualties'!$H$2:$H$42961=F$8)*('Data - casualties'!$O$2:$O$42961)))))</f>
        <v>108</v>
      </c>
      <c r="H65">
        <f t="shared" si="1"/>
        <v>0</v>
      </c>
    </row>
    <row r="66" spans="1:8" x14ac:dyDescent="0.3">
      <c r="A66" s="9" t="s">
        <v>396</v>
      </c>
      <c r="B66" s="5">
        <f>IF($A$4="England",SUMPRODUCT(('Data - casualties'!$C$2:$C$42961=$A66)*('Data - casualties'!$O$2:$O$42961)),IF(OR($A$4="Non-metropolitan",$A$4="Metropolitan"),SUMPRODUCT(('Data - casualties'!$C$2:$C$42961=$A66)*('Data - casualties'!$F$2:$F$42961=$A$4)*('Data - casualties'!$O$2:$O$42961)),IF(OR($A$4="PREDOMINANTLY URBAN",$A$4="SIGNIFICANTLY RURAL",$A$4="PREDOMINANTLY RURAL"),SUMPRODUCT(('Data - casualties'!$C$2:$C$42961=$A66)*('Data - casualties'!$G$2:$G$42961=$A$4)*('Data - casualties'!$O$2:$O$42961)),SUMPRODUCT(('Data - casualties'!$C$2:$C$42961=$A66)*('Data - casualties'!$D$2:$D$42961=$A$4)*('Data - casualties'!$O$2:$O$42961)))))</f>
        <v>1893</v>
      </c>
      <c r="C66" s="7">
        <f>IF($A$4="England",SUMPRODUCT(('Data - casualties'!$C$2:$C$42961=$A66)*('Data - casualties'!$H$2:$H$42961=C$8)*('Data - casualties'!$O$2:$O$42961)),IF(OR($A$4="Non-metropolitan",$A$4="Metropolitan"),SUMPRODUCT(('Data - casualties'!$C$2:$C$42961=$A66)*('Data - casualties'!$F$2:$F$42961=$A$4)*('Data - casualties'!$H$2:$H$42961=C$8)*('Data - casualties'!$O$2:$O$42961)),IF(OR($A$4="PREDOMINANTLY URBAN",$A$4="SIGNIFICANTLY RURAL",$A$4="PREDOMINANTLY RURAL"),SUMPRODUCT(('Data - casualties'!$C$2:$C$42961=$A66)*('Data - casualties'!$G$2:$G$42961=$A$4)*('Data - casualties'!$H$2:$H$42961=C$8)*('Data - casualties'!$O$2:$O$42961)),SUMPRODUCT(('Data - casualties'!$C$2:$C$42961=$A66)*('Data - casualties'!$D$2:$D$42961=$A$4)*('Data - casualties'!$H$2:$H$42961=C$8)*('Data - casualties'!$O$2:$O$42961)))))</f>
        <v>1354</v>
      </c>
      <c r="D66" s="7">
        <f>IF($A$4="England",SUMPRODUCT(('Data - casualties'!$C$2:$C$42961=$A66)*('Data - casualties'!$H$2:$H$42961=D$8)*('Data - casualties'!$O$2:$O$42961)),IF(OR($A$4="Non-metropolitan",$A$4="Metropolitan"),SUMPRODUCT(('Data - casualties'!$C$2:$C$42961=$A66)*('Data - casualties'!$F$2:$F$42961=$A$4)*('Data - casualties'!$H$2:$H$42961=D$8)*('Data - casualties'!$O$2:$O$42961)),IF(OR($A$4="PREDOMINANTLY URBAN",$A$4="SIGNIFICANTLY RURAL",$A$4="PREDOMINANTLY RURAL"),SUMPRODUCT(('Data - casualties'!$C$2:$C$42961=$A66)*('Data - casualties'!$G$2:$G$42961=$A$4)*('Data - casualties'!$H$2:$H$42961=D$8)*('Data - casualties'!$O$2:$O$42961)),SUMPRODUCT(('Data - casualties'!$C$2:$C$42961=$A66)*('Data - casualties'!$D$2:$D$42961=$A$4)*('Data - casualties'!$H$2:$H$42961=D$8)*('Data - casualties'!$O$2:$O$42961)))))</f>
        <v>254</v>
      </c>
      <c r="E66" s="7">
        <f>IF($A$4="England",SUMPRODUCT(('Data - casualties'!$C$2:$C$42961=$A66)*('Data - casualties'!$H$2:$H$42961=E$8)*('Data - casualties'!$O$2:$O$42961)),IF(OR($A$4="Non-metropolitan",$A$4="Metropolitan"),SUMPRODUCT(('Data - casualties'!$C$2:$C$42961=$A66)*('Data - casualties'!$F$2:$F$42961=$A$4)*('Data - casualties'!$H$2:$H$42961=E$8)*('Data - casualties'!$O$2:$O$42961)),IF(OR($A$4="PREDOMINANTLY URBAN",$A$4="SIGNIFICANTLY RURAL",$A$4="PREDOMINANTLY RURAL"),SUMPRODUCT(('Data - casualties'!$C$2:$C$42961=$A66)*('Data - casualties'!$G$2:$G$42961=$A$4)*('Data - casualties'!$H$2:$H$42961=E$8)*('Data - casualties'!$O$2:$O$42961)),SUMPRODUCT(('Data - casualties'!$C$2:$C$42961=$A66)*('Data - casualties'!$D$2:$D$42961=$A$4)*('Data - casualties'!$H$2:$H$42961=E$8)*('Data - casualties'!$O$2:$O$42961)))))</f>
        <v>146</v>
      </c>
      <c r="F66" s="7">
        <f>IF($A$4="England",SUMPRODUCT(('Data - casualties'!$C$2:$C$42961=$A66)*('Data - casualties'!$H$2:$H$42961=F$8)*('Data - casualties'!$O$2:$O$42961)),IF(OR($A$4="Non-metropolitan",$A$4="Metropolitan"),SUMPRODUCT(('Data - casualties'!$C$2:$C$42961=$A66)*('Data - casualties'!$F$2:$F$42961=$A$4)*('Data - casualties'!$H$2:$H$42961=F$8)*('Data - casualties'!$O$2:$O$42961)),IF(OR($A$4="PREDOMINANTLY URBAN",$A$4="SIGNIFICANTLY RURAL",$A$4="PREDOMINANTLY RURAL"),SUMPRODUCT(('Data - casualties'!$C$2:$C$42961=$A66)*('Data - casualties'!$G$2:$G$42961=$A$4)*('Data - casualties'!$H$2:$H$42961=F$8)*('Data - casualties'!$O$2:$O$42961)),SUMPRODUCT(('Data - casualties'!$C$2:$C$42961=$A66)*('Data - casualties'!$D$2:$D$42961=$A$4)*('Data - casualties'!$H$2:$H$42961=F$8)*('Data - casualties'!$O$2:$O$42961)))))</f>
        <v>139</v>
      </c>
      <c r="H66">
        <f t="shared" si="1"/>
        <v>0</v>
      </c>
    </row>
    <row r="67" spans="1:8" x14ac:dyDescent="0.3">
      <c r="A67" s="9" t="s">
        <v>397</v>
      </c>
      <c r="B67" s="5">
        <f>IF($A$4="England",SUMPRODUCT(('Data - casualties'!$C$2:$C$42961=$A67)*('Data - casualties'!$O$2:$O$42961)),IF(OR($A$4="Non-metropolitan",$A$4="Metropolitan"),SUMPRODUCT(('Data - casualties'!$C$2:$C$42961=$A67)*('Data - casualties'!$F$2:$F$42961=$A$4)*('Data - casualties'!$O$2:$O$42961)),IF(OR($A$4="PREDOMINANTLY URBAN",$A$4="SIGNIFICANTLY RURAL",$A$4="PREDOMINANTLY RURAL"),SUMPRODUCT(('Data - casualties'!$C$2:$C$42961=$A67)*('Data - casualties'!$G$2:$G$42961=$A$4)*('Data - casualties'!$O$2:$O$42961)),SUMPRODUCT(('Data - casualties'!$C$2:$C$42961=$A67)*('Data - casualties'!$D$2:$D$42961=$A$4)*('Data - casualties'!$O$2:$O$42961)))))</f>
        <v>1892</v>
      </c>
      <c r="C67" s="7">
        <f>IF($A$4="England",SUMPRODUCT(('Data - casualties'!$C$2:$C$42961=$A67)*('Data - casualties'!$H$2:$H$42961=C$8)*('Data - casualties'!$O$2:$O$42961)),IF(OR($A$4="Non-metropolitan",$A$4="Metropolitan"),SUMPRODUCT(('Data - casualties'!$C$2:$C$42961=$A67)*('Data - casualties'!$F$2:$F$42961=$A$4)*('Data - casualties'!$H$2:$H$42961=C$8)*('Data - casualties'!$O$2:$O$42961)),IF(OR($A$4="PREDOMINANTLY URBAN",$A$4="SIGNIFICANTLY RURAL",$A$4="PREDOMINANTLY RURAL"),SUMPRODUCT(('Data - casualties'!$C$2:$C$42961=$A67)*('Data - casualties'!$G$2:$G$42961=$A$4)*('Data - casualties'!$H$2:$H$42961=C$8)*('Data - casualties'!$O$2:$O$42961)),SUMPRODUCT(('Data - casualties'!$C$2:$C$42961=$A67)*('Data - casualties'!$D$2:$D$42961=$A$4)*('Data - casualties'!$H$2:$H$42961=C$8)*('Data - casualties'!$O$2:$O$42961)))))</f>
        <v>1497</v>
      </c>
      <c r="D67" s="7">
        <f>IF($A$4="England",SUMPRODUCT(('Data - casualties'!$C$2:$C$42961=$A67)*('Data - casualties'!$H$2:$H$42961=D$8)*('Data - casualties'!$O$2:$O$42961)),IF(OR($A$4="Non-metropolitan",$A$4="Metropolitan"),SUMPRODUCT(('Data - casualties'!$C$2:$C$42961=$A67)*('Data - casualties'!$F$2:$F$42961=$A$4)*('Data - casualties'!$H$2:$H$42961=D$8)*('Data - casualties'!$O$2:$O$42961)),IF(OR($A$4="PREDOMINANTLY URBAN",$A$4="SIGNIFICANTLY RURAL",$A$4="PREDOMINANTLY RURAL"),SUMPRODUCT(('Data - casualties'!$C$2:$C$42961=$A67)*('Data - casualties'!$G$2:$G$42961=$A$4)*('Data - casualties'!$H$2:$H$42961=D$8)*('Data - casualties'!$O$2:$O$42961)),SUMPRODUCT(('Data - casualties'!$C$2:$C$42961=$A67)*('Data - casualties'!$D$2:$D$42961=$A$4)*('Data - casualties'!$H$2:$H$42961=D$8)*('Data - casualties'!$O$2:$O$42961)))))</f>
        <v>246</v>
      </c>
      <c r="E67" s="7">
        <f>IF($A$4="England",SUMPRODUCT(('Data - casualties'!$C$2:$C$42961=$A67)*('Data - casualties'!$H$2:$H$42961=E$8)*('Data - casualties'!$O$2:$O$42961)),IF(OR($A$4="Non-metropolitan",$A$4="Metropolitan"),SUMPRODUCT(('Data - casualties'!$C$2:$C$42961=$A67)*('Data - casualties'!$F$2:$F$42961=$A$4)*('Data - casualties'!$H$2:$H$42961=E$8)*('Data - casualties'!$O$2:$O$42961)),IF(OR($A$4="PREDOMINANTLY URBAN",$A$4="SIGNIFICANTLY RURAL",$A$4="PREDOMINANTLY RURAL"),SUMPRODUCT(('Data - casualties'!$C$2:$C$42961=$A67)*('Data - casualties'!$G$2:$G$42961=$A$4)*('Data - casualties'!$H$2:$H$42961=E$8)*('Data - casualties'!$O$2:$O$42961)),SUMPRODUCT(('Data - casualties'!$C$2:$C$42961=$A67)*('Data - casualties'!$D$2:$D$42961=$A$4)*('Data - casualties'!$H$2:$H$42961=E$8)*('Data - casualties'!$O$2:$O$42961)))))</f>
        <v>105</v>
      </c>
      <c r="F67" s="7">
        <f>IF($A$4="England",SUMPRODUCT(('Data - casualties'!$C$2:$C$42961=$A67)*('Data - casualties'!$H$2:$H$42961=F$8)*('Data - casualties'!$O$2:$O$42961)),IF(OR($A$4="Non-metropolitan",$A$4="Metropolitan"),SUMPRODUCT(('Data - casualties'!$C$2:$C$42961=$A67)*('Data - casualties'!$F$2:$F$42961=$A$4)*('Data - casualties'!$H$2:$H$42961=F$8)*('Data - casualties'!$O$2:$O$42961)),IF(OR($A$4="PREDOMINANTLY URBAN",$A$4="SIGNIFICANTLY RURAL",$A$4="PREDOMINANTLY RURAL"),SUMPRODUCT(('Data - casualties'!$C$2:$C$42961=$A67)*('Data - casualties'!$G$2:$G$42961=$A$4)*('Data - casualties'!$H$2:$H$42961=F$8)*('Data - casualties'!$O$2:$O$42961)),SUMPRODUCT(('Data - casualties'!$C$2:$C$42961=$A67)*('Data - casualties'!$D$2:$D$42961=$A$4)*('Data - casualties'!$H$2:$H$42961=F$8)*('Data - casualties'!$O$2:$O$42961)))))</f>
        <v>44</v>
      </c>
      <c r="H67">
        <f t="shared" si="1"/>
        <v>0</v>
      </c>
    </row>
    <row r="68" spans="1:8" x14ac:dyDescent="0.3">
      <c r="A68" s="9" t="s">
        <v>398</v>
      </c>
      <c r="B68" s="5">
        <f>IF($A$4="England",SUMPRODUCT(('Data - casualties'!$C$2:$C$42961=$A68)*('Data - casualties'!$O$2:$O$42961)),IF(OR($A$4="Non-metropolitan",$A$4="Metropolitan"),SUMPRODUCT(('Data - casualties'!$C$2:$C$42961=$A68)*('Data - casualties'!$F$2:$F$42961=$A$4)*('Data - casualties'!$O$2:$O$42961)),IF(OR($A$4="PREDOMINANTLY URBAN",$A$4="SIGNIFICANTLY RURAL",$A$4="PREDOMINANTLY RURAL"),SUMPRODUCT(('Data - casualties'!$C$2:$C$42961=$A68)*('Data - casualties'!$G$2:$G$42961=$A$4)*('Data - casualties'!$O$2:$O$42961)),SUMPRODUCT(('Data - casualties'!$C$2:$C$42961=$A68)*('Data - casualties'!$D$2:$D$42961=$A$4)*('Data - casualties'!$O$2:$O$42961)))))</f>
        <v>1877</v>
      </c>
      <c r="C68" s="7">
        <f>IF($A$4="England",SUMPRODUCT(('Data - casualties'!$C$2:$C$42961=$A68)*('Data - casualties'!$H$2:$H$42961=C$8)*('Data - casualties'!$O$2:$O$42961)),IF(OR($A$4="Non-metropolitan",$A$4="Metropolitan"),SUMPRODUCT(('Data - casualties'!$C$2:$C$42961=$A68)*('Data - casualties'!$F$2:$F$42961=$A$4)*('Data - casualties'!$H$2:$H$42961=C$8)*('Data - casualties'!$O$2:$O$42961)),IF(OR($A$4="PREDOMINANTLY URBAN",$A$4="SIGNIFICANTLY RURAL",$A$4="PREDOMINANTLY RURAL"),SUMPRODUCT(('Data - casualties'!$C$2:$C$42961=$A68)*('Data - casualties'!$G$2:$G$42961=$A$4)*('Data - casualties'!$H$2:$H$42961=C$8)*('Data - casualties'!$O$2:$O$42961)),SUMPRODUCT(('Data - casualties'!$C$2:$C$42961=$A68)*('Data - casualties'!$D$2:$D$42961=$A$4)*('Data - casualties'!$H$2:$H$42961=C$8)*('Data - casualties'!$O$2:$O$42961)))))</f>
        <v>1468</v>
      </c>
      <c r="D68" s="7">
        <f>IF($A$4="England",SUMPRODUCT(('Data - casualties'!$C$2:$C$42961=$A68)*('Data - casualties'!$H$2:$H$42961=D$8)*('Data - casualties'!$O$2:$O$42961)),IF(OR($A$4="Non-metropolitan",$A$4="Metropolitan"),SUMPRODUCT(('Data - casualties'!$C$2:$C$42961=$A68)*('Data - casualties'!$F$2:$F$42961=$A$4)*('Data - casualties'!$H$2:$H$42961=D$8)*('Data - casualties'!$O$2:$O$42961)),IF(OR($A$4="PREDOMINANTLY URBAN",$A$4="SIGNIFICANTLY RURAL",$A$4="PREDOMINANTLY RURAL"),SUMPRODUCT(('Data - casualties'!$C$2:$C$42961=$A68)*('Data - casualties'!$G$2:$G$42961=$A$4)*('Data - casualties'!$H$2:$H$42961=D$8)*('Data - casualties'!$O$2:$O$42961)),SUMPRODUCT(('Data - casualties'!$C$2:$C$42961=$A68)*('Data - casualties'!$D$2:$D$42961=$A$4)*('Data - casualties'!$H$2:$H$42961=D$8)*('Data - casualties'!$O$2:$O$42961)))))</f>
        <v>283</v>
      </c>
      <c r="E68" s="7">
        <f>IF($A$4="England",SUMPRODUCT(('Data - casualties'!$C$2:$C$42961=$A68)*('Data - casualties'!$H$2:$H$42961=E$8)*('Data - casualties'!$O$2:$O$42961)),IF(OR($A$4="Non-metropolitan",$A$4="Metropolitan"),SUMPRODUCT(('Data - casualties'!$C$2:$C$42961=$A68)*('Data - casualties'!$F$2:$F$42961=$A$4)*('Data - casualties'!$H$2:$H$42961=E$8)*('Data - casualties'!$O$2:$O$42961)),IF(OR($A$4="PREDOMINANTLY URBAN",$A$4="SIGNIFICANTLY RURAL",$A$4="PREDOMINANTLY RURAL"),SUMPRODUCT(('Data - casualties'!$C$2:$C$42961=$A68)*('Data - casualties'!$G$2:$G$42961=$A$4)*('Data - casualties'!$H$2:$H$42961=E$8)*('Data - casualties'!$O$2:$O$42961)),SUMPRODUCT(('Data - casualties'!$C$2:$C$42961=$A68)*('Data - casualties'!$D$2:$D$42961=$A$4)*('Data - casualties'!$H$2:$H$42961=E$8)*('Data - casualties'!$O$2:$O$42961)))))</f>
        <v>84</v>
      </c>
      <c r="F68" s="7">
        <f>IF($A$4="England",SUMPRODUCT(('Data - casualties'!$C$2:$C$42961=$A68)*('Data - casualties'!$H$2:$H$42961=F$8)*('Data - casualties'!$O$2:$O$42961)),IF(OR($A$4="Non-metropolitan",$A$4="Metropolitan"),SUMPRODUCT(('Data - casualties'!$C$2:$C$42961=$A68)*('Data - casualties'!$F$2:$F$42961=$A$4)*('Data - casualties'!$H$2:$H$42961=F$8)*('Data - casualties'!$O$2:$O$42961)),IF(OR($A$4="PREDOMINANTLY URBAN",$A$4="SIGNIFICANTLY RURAL",$A$4="PREDOMINANTLY RURAL"),SUMPRODUCT(('Data - casualties'!$C$2:$C$42961=$A68)*('Data - casualties'!$G$2:$G$42961=$A$4)*('Data - casualties'!$H$2:$H$42961=F$8)*('Data - casualties'!$O$2:$O$42961)),SUMPRODUCT(('Data - casualties'!$C$2:$C$42961=$A68)*('Data - casualties'!$D$2:$D$42961=$A$4)*('Data - casualties'!$H$2:$H$42961=F$8)*('Data - casualties'!$O$2:$O$42961)))))</f>
        <v>42</v>
      </c>
      <c r="H68">
        <f t="shared" si="1"/>
        <v>0</v>
      </c>
    </row>
    <row r="69" spans="1:8" x14ac:dyDescent="0.3">
      <c r="A69" s="9" t="s">
        <v>399</v>
      </c>
      <c r="B69" s="5">
        <f>IF($A$4="England",SUMPRODUCT(('Data - casualties'!$C$2:$C$42961=$A69)*('Data - casualties'!$O$2:$O$42961)),IF(OR($A$4="Non-metropolitan",$A$4="Metropolitan"),SUMPRODUCT(('Data - casualties'!$C$2:$C$42961=$A69)*('Data - casualties'!$F$2:$F$42961=$A$4)*('Data - casualties'!$O$2:$O$42961)),IF(OR($A$4="PREDOMINANTLY URBAN",$A$4="SIGNIFICANTLY RURAL",$A$4="PREDOMINANTLY RURAL"),SUMPRODUCT(('Data - casualties'!$C$2:$C$42961=$A69)*('Data - casualties'!$G$2:$G$42961=$A$4)*('Data - casualties'!$O$2:$O$42961)),SUMPRODUCT(('Data - casualties'!$C$2:$C$42961=$A69)*('Data - casualties'!$D$2:$D$42961=$A$4)*('Data - casualties'!$O$2:$O$42961)))))</f>
        <v>1734</v>
      </c>
      <c r="C69" s="7">
        <f>IF($A$4="England",SUMPRODUCT(('Data - casualties'!$C$2:$C$42961=$A69)*('Data - casualties'!$H$2:$H$42961=C$8)*('Data - casualties'!$O$2:$O$42961)),IF(OR($A$4="Non-metropolitan",$A$4="Metropolitan"),SUMPRODUCT(('Data - casualties'!$C$2:$C$42961=$A69)*('Data - casualties'!$F$2:$F$42961=$A$4)*('Data - casualties'!$H$2:$H$42961=C$8)*('Data - casualties'!$O$2:$O$42961)),IF(OR($A$4="PREDOMINANTLY URBAN",$A$4="SIGNIFICANTLY RURAL",$A$4="PREDOMINANTLY RURAL"),SUMPRODUCT(('Data - casualties'!$C$2:$C$42961=$A69)*('Data - casualties'!$G$2:$G$42961=$A$4)*('Data - casualties'!$H$2:$H$42961=C$8)*('Data - casualties'!$O$2:$O$42961)),SUMPRODUCT(('Data - casualties'!$C$2:$C$42961=$A69)*('Data - casualties'!$D$2:$D$42961=$A$4)*('Data - casualties'!$H$2:$H$42961=C$8)*('Data - casualties'!$O$2:$O$42961)))))</f>
        <v>1278</v>
      </c>
      <c r="D69" s="7">
        <f>IF($A$4="England",SUMPRODUCT(('Data - casualties'!$C$2:$C$42961=$A69)*('Data - casualties'!$H$2:$H$42961=D$8)*('Data - casualties'!$O$2:$O$42961)),IF(OR($A$4="Non-metropolitan",$A$4="Metropolitan"),SUMPRODUCT(('Data - casualties'!$C$2:$C$42961=$A69)*('Data - casualties'!$F$2:$F$42961=$A$4)*('Data - casualties'!$H$2:$H$42961=D$8)*('Data - casualties'!$O$2:$O$42961)),IF(OR($A$4="PREDOMINANTLY URBAN",$A$4="SIGNIFICANTLY RURAL",$A$4="PREDOMINANTLY RURAL"),SUMPRODUCT(('Data - casualties'!$C$2:$C$42961=$A69)*('Data - casualties'!$G$2:$G$42961=$A$4)*('Data - casualties'!$H$2:$H$42961=D$8)*('Data - casualties'!$O$2:$O$42961)),SUMPRODUCT(('Data - casualties'!$C$2:$C$42961=$A69)*('Data - casualties'!$D$2:$D$42961=$A$4)*('Data - casualties'!$H$2:$H$42961=D$8)*('Data - casualties'!$O$2:$O$42961)))))</f>
        <v>219</v>
      </c>
      <c r="E69" s="7">
        <f>IF($A$4="England",SUMPRODUCT(('Data - casualties'!$C$2:$C$42961=$A69)*('Data - casualties'!$H$2:$H$42961=E$8)*('Data - casualties'!$O$2:$O$42961)),IF(OR($A$4="Non-metropolitan",$A$4="Metropolitan"),SUMPRODUCT(('Data - casualties'!$C$2:$C$42961=$A69)*('Data - casualties'!$F$2:$F$42961=$A$4)*('Data - casualties'!$H$2:$H$42961=E$8)*('Data - casualties'!$O$2:$O$42961)),IF(OR($A$4="PREDOMINANTLY URBAN",$A$4="SIGNIFICANTLY RURAL",$A$4="PREDOMINANTLY RURAL"),SUMPRODUCT(('Data - casualties'!$C$2:$C$42961=$A69)*('Data - casualties'!$G$2:$G$42961=$A$4)*('Data - casualties'!$H$2:$H$42961=E$8)*('Data - casualties'!$O$2:$O$42961)),SUMPRODUCT(('Data - casualties'!$C$2:$C$42961=$A69)*('Data - casualties'!$D$2:$D$42961=$A$4)*('Data - casualties'!$H$2:$H$42961=E$8)*('Data - casualties'!$O$2:$O$42961)))))</f>
        <v>143</v>
      </c>
      <c r="F69" s="7">
        <f>IF($A$4="England",SUMPRODUCT(('Data - casualties'!$C$2:$C$42961=$A69)*('Data - casualties'!$H$2:$H$42961=F$8)*('Data - casualties'!$O$2:$O$42961)),IF(OR($A$4="Non-metropolitan",$A$4="Metropolitan"),SUMPRODUCT(('Data - casualties'!$C$2:$C$42961=$A69)*('Data - casualties'!$F$2:$F$42961=$A$4)*('Data - casualties'!$H$2:$H$42961=F$8)*('Data - casualties'!$O$2:$O$42961)),IF(OR($A$4="PREDOMINANTLY URBAN",$A$4="SIGNIFICANTLY RURAL",$A$4="PREDOMINANTLY RURAL"),SUMPRODUCT(('Data - casualties'!$C$2:$C$42961=$A69)*('Data - casualties'!$G$2:$G$42961=$A$4)*('Data - casualties'!$H$2:$H$42961=F$8)*('Data - casualties'!$O$2:$O$42961)),SUMPRODUCT(('Data - casualties'!$C$2:$C$42961=$A69)*('Data - casualties'!$D$2:$D$42961=$A$4)*('Data - casualties'!$H$2:$H$42961=F$8)*('Data - casualties'!$O$2:$O$42961)))))</f>
        <v>94</v>
      </c>
      <c r="H69">
        <f t="shared" si="1"/>
        <v>0</v>
      </c>
    </row>
    <row r="70" spans="1:8" x14ac:dyDescent="0.3">
      <c r="A70" s="9" t="s">
        <v>401</v>
      </c>
      <c r="B70" s="5">
        <f>IF($A$4="England",SUMPRODUCT(('Data - casualties'!$C$2:$C$42961=$A70)*('Data - casualties'!$O$2:$O$42961)),IF(OR($A$4="Non-metropolitan",$A$4="Metropolitan"),SUMPRODUCT(('Data - casualties'!$C$2:$C$42961=$A70)*('Data - casualties'!$F$2:$F$42961=$A$4)*('Data - casualties'!$O$2:$O$42961)),IF(OR($A$4="PREDOMINANTLY URBAN",$A$4="SIGNIFICANTLY RURAL",$A$4="PREDOMINANTLY RURAL"),SUMPRODUCT(('Data - casualties'!$C$2:$C$42961=$A70)*('Data - casualties'!$G$2:$G$42961=$A$4)*('Data - casualties'!$O$2:$O$42961)),SUMPRODUCT(('Data - casualties'!$C$2:$C$42961=$A70)*('Data - casualties'!$D$2:$D$42961=$A$4)*('Data - casualties'!$O$2:$O$42961)))))</f>
        <v>1813</v>
      </c>
      <c r="C70" s="7">
        <f>IF($A$4="England",SUMPRODUCT(('Data - casualties'!$C$2:$C$42961=$A70)*('Data - casualties'!$H$2:$H$42961=C$8)*('Data - casualties'!$O$2:$O$42961)),IF(OR($A$4="Non-metropolitan",$A$4="Metropolitan"),SUMPRODUCT(('Data - casualties'!$C$2:$C$42961=$A70)*('Data - casualties'!$F$2:$F$42961=$A$4)*('Data - casualties'!$H$2:$H$42961=C$8)*('Data - casualties'!$O$2:$O$42961)),IF(OR($A$4="PREDOMINANTLY URBAN",$A$4="SIGNIFICANTLY RURAL",$A$4="PREDOMINANTLY RURAL"),SUMPRODUCT(('Data - casualties'!$C$2:$C$42961=$A70)*('Data - casualties'!$G$2:$G$42961=$A$4)*('Data - casualties'!$H$2:$H$42961=C$8)*('Data - casualties'!$O$2:$O$42961)),SUMPRODUCT(('Data - casualties'!$C$2:$C$42961=$A70)*('Data - casualties'!$D$2:$D$42961=$A$4)*('Data - casualties'!$H$2:$H$42961=C$8)*('Data - casualties'!$O$2:$O$42961)))))</f>
        <v>1290</v>
      </c>
      <c r="D70" s="7">
        <f>IF($A$4="England",SUMPRODUCT(('Data - casualties'!$C$2:$C$42961=$A70)*('Data - casualties'!$H$2:$H$42961=D$8)*('Data - casualties'!$O$2:$O$42961)),IF(OR($A$4="Non-metropolitan",$A$4="Metropolitan"),SUMPRODUCT(('Data - casualties'!$C$2:$C$42961=$A70)*('Data - casualties'!$F$2:$F$42961=$A$4)*('Data - casualties'!$H$2:$H$42961=D$8)*('Data - casualties'!$O$2:$O$42961)),IF(OR($A$4="PREDOMINANTLY URBAN",$A$4="SIGNIFICANTLY RURAL",$A$4="PREDOMINANTLY RURAL"),SUMPRODUCT(('Data - casualties'!$C$2:$C$42961=$A70)*('Data - casualties'!$G$2:$G$42961=$A$4)*('Data - casualties'!$H$2:$H$42961=D$8)*('Data - casualties'!$O$2:$O$42961)),SUMPRODUCT(('Data - casualties'!$C$2:$C$42961=$A70)*('Data - casualties'!$D$2:$D$42961=$A$4)*('Data - casualties'!$H$2:$H$42961=D$8)*('Data - casualties'!$O$2:$O$42961)))))</f>
        <v>239</v>
      </c>
      <c r="E70" s="7">
        <f>IF($A$4="England",SUMPRODUCT(('Data - casualties'!$C$2:$C$42961=$A70)*('Data - casualties'!$H$2:$H$42961=E$8)*('Data - casualties'!$O$2:$O$42961)),IF(OR($A$4="Non-metropolitan",$A$4="Metropolitan"),SUMPRODUCT(('Data - casualties'!$C$2:$C$42961=$A70)*('Data - casualties'!$F$2:$F$42961=$A$4)*('Data - casualties'!$H$2:$H$42961=E$8)*('Data - casualties'!$O$2:$O$42961)),IF(OR($A$4="PREDOMINANTLY URBAN",$A$4="SIGNIFICANTLY RURAL",$A$4="PREDOMINANTLY RURAL"),SUMPRODUCT(('Data - casualties'!$C$2:$C$42961=$A70)*('Data - casualties'!$G$2:$G$42961=$A$4)*('Data - casualties'!$H$2:$H$42961=E$8)*('Data - casualties'!$O$2:$O$42961)),SUMPRODUCT(('Data - casualties'!$C$2:$C$42961=$A70)*('Data - casualties'!$D$2:$D$42961=$A$4)*('Data - casualties'!$H$2:$H$42961=E$8)*('Data - casualties'!$O$2:$O$42961)))))</f>
        <v>160</v>
      </c>
      <c r="F70" s="7">
        <f>IF($A$4="England",SUMPRODUCT(('Data - casualties'!$C$2:$C$42961=$A70)*('Data - casualties'!$H$2:$H$42961=F$8)*('Data - casualties'!$O$2:$O$42961)),IF(OR($A$4="Non-metropolitan",$A$4="Metropolitan"),SUMPRODUCT(('Data - casualties'!$C$2:$C$42961=$A70)*('Data - casualties'!$F$2:$F$42961=$A$4)*('Data - casualties'!$H$2:$H$42961=F$8)*('Data - casualties'!$O$2:$O$42961)),IF(OR($A$4="PREDOMINANTLY URBAN",$A$4="SIGNIFICANTLY RURAL",$A$4="PREDOMINANTLY RURAL"),SUMPRODUCT(('Data - casualties'!$C$2:$C$42961=$A70)*('Data - casualties'!$G$2:$G$42961=$A$4)*('Data - casualties'!$H$2:$H$42961=F$8)*('Data - casualties'!$O$2:$O$42961)),SUMPRODUCT(('Data - casualties'!$C$2:$C$42961=$A70)*('Data - casualties'!$D$2:$D$42961=$A$4)*('Data - casualties'!$H$2:$H$42961=F$8)*('Data - casualties'!$O$2:$O$42961)))))</f>
        <v>124</v>
      </c>
      <c r="H70">
        <f t="shared" si="1"/>
        <v>0</v>
      </c>
    </row>
    <row r="71" spans="1:8" x14ac:dyDescent="0.3">
      <c r="A71" s="9" t="s">
        <v>402</v>
      </c>
      <c r="B71" s="5">
        <f>IF($A$4="England",SUMPRODUCT(('Data - casualties'!$C$2:$C$42961=$A71)*('Data - casualties'!$O$2:$O$42961)),IF(OR($A$4="Non-metropolitan",$A$4="Metropolitan"),SUMPRODUCT(('Data - casualties'!$C$2:$C$42961=$A71)*('Data - casualties'!$F$2:$F$42961=$A$4)*('Data - casualties'!$O$2:$O$42961)),IF(OR($A$4="PREDOMINANTLY URBAN",$A$4="SIGNIFICANTLY RURAL",$A$4="PREDOMINANTLY RURAL"),SUMPRODUCT(('Data - casualties'!$C$2:$C$42961=$A71)*('Data - casualties'!$G$2:$G$42961=$A$4)*('Data - casualties'!$O$2:$O$42961)),SUMPRODUCT(('Data - casualties'!$C$2:$C$42961=$A71)*('Data - casualties'!$D$2:$D$42961=$A$4)*('Data - casualties'!$O$2:$O$42961)))))</f>
        <v>1903</v>
      </c>
      <c r="C71" s="7">
        <f>IF($A$4="England",SUMPRODUCT(('Data - casualties'!$C$2:$C$42961=$A71)*('Data - casualties'!$H$2:$H$42961=C$8)*('Data - casualties'!$O$2:$O$42961)),IF(OR($A$4="Non-metropolitan",$A$4="Metropolitan"),SUMPRODUCT(('Data - casualties'!$C$2:$C$42961=$A71)*('Data - casualties'!$F$2:$F$42961=$A$4)*('Data - casualties'!$H$2:$H$42961=C$8)*('Data - casualties'!$O$2:$O$42961)),IF(OR($A$4="PREDOMINANTLY URBAN",$A$4="SIGNIFICANTLY RURAL",$A$4="PREDOMINANTLY RURAL"),SUMPRODUCT(('Data - casualties'!$C$2:$C$42961=$A71)*('Data - casualties'!$G$2:$G$42961=$A$4)*('Data - casualties'!$H$2:$H$42961=C$8)*('Data - casualties'!$O$2:$O$42961)),SUMPRODUCT(('Data - casualties'!$C$2:$C$42961=$A71)*('Data - casualties'!$D$2:$D$42961=$A$4)*('Data - casualties'!$H$2:$H$42961=C$8)*('Data - casualties'!$O$2:$O$42961)))))</f>
        <v>1526</v>
      </c>
      <c r="D71" s="7">
        <f>IF($A$4="England",SUMPRODUCT(('Data - casualties'!$C$2:$C$42961=$A71)*('Data - casualties'!$H$2:$H$42961=D$8)*('Data - casualties'!$O$2:$O$42961)),IF(OR($A$4="Non-metropolitan",$A$4="Metropolitan"),SUMPRODUCT(('Data - casualties'!$C$2:$C$42961=$A71)*('Data - casualties'!$F$2:$F$42961=$A$4)*('Data - casualties'!$H$2:$H$42961=D$8)*('Data - casualties'!$O$2:$O$42961)),IF(OR($A$4="PREDOMINANTLY URBAN",$A$4="SIGNIFICANTLY RURAL",$A$4="PREDOMINANTLY RURAL"),SUMPRODUCT(('Data - casualties'!$C$2:$C$42961=$A71)*('Data - casualties'!$G$2:$G$42961=$A$4)*('Data - casualties'!$H$2:$H$42961=D$8)*('Data - casualties'!$O$2:$O$42961)),SUMPRODUCT(('Data - casualties'!$C$2:$C$42961=$A71)*('Data - casualties'!$D$2:$D$42961=$A$4)*('Data - casualties'!$H$2:$H$42961=D$8)*('Data - casualties'!$O$2:$O$42961)))))</f>
        <v>196</v>
      </c>
      <c r="E71" s="7">
        <f>IF($A$4="England",SUMPRODUCT(('Data - casualties'!$C$2:$C$42961=$A71)*('Data - casualties'!$H$2:$H$42961=E$8)*('Data - casualties'!$O$2:$O$42961)),IF(OR($A$4="Non-metropolitan",$A$4="Metropolitan"),SUMPRODUCT(('Data - casualties'!$C$2:$C$42961=$A71)*('Data - casualties'!$F$2:$F$42961=$A$4)*('Data - casualties'!$H$2:$H$42961=E$8)*('Data - casualties'!$O$2:$O$42961)),IF(OR($A$4="PREDOMINANTLY URBAN",$A$4="SIGNIFICANTLY RURAL",$A$4="PREDOMINANTLY RURAL"),SUMPRODUCT(('Data - casualties'!$C$2:$C$42961=$A71)*('Data - casualties'!$G$2:$G$42961=$A$4)*('Data - casualties'!$H$2:$H$42961=E$8)*('Data - casualties'!$O$2:$O$42961)),SUMPRODUCT(('Data - casualties'!$C$2:$C$42961=$A71)*('Data - casualties'!$D$2:$D$42961=$A$4)*('Data - casualties'!$H$2:$H$42961=E$8)*('Data - casualties'!$O$2:$O$42961)))))</f>
        <v>127</v>
      </c>
      <c r="F71" s="7">
        <f>IF($A$4="England",SUMPRODUCT(('Data - casualties'!$C$2:$C$42961=$A71)*('Data - casualties'!$H$2:$H$42961=F$8)*('Data - casualties'!$O$2:$O$42961)),IF(OR($A$4="Non-metropolitan",$A$4="Metropolitan"),SUMPRODUCT(('Data - casualties'!$C$2:$C$42961=$A71)*('Data - casualties'!$F$2:$F$42961=$A$4)*('Data - casualties'!$H$2:$H$42961=F$8)*('Data - casualties'!$O$2:$O$42961)),IF(OR($A$4="PREDOMINANTLY URBAN",$A$4="SIGNIFICANTLY RURAL",$A$4="PREDOMINANTLY RURAL"),SUMPRODUCT(('Data - casualties'!$C$2:$C$42961=$A71)*('Data - casualties'!$G$2:$G$42961=$A$4)*('Data - casualties'!$H$2:$H$42961=F$8)*('Data - casualties'!$O$2:$O$42961)),SUMPRODUCT(('Data - casualties'!$C$2:$C$42961=$A71)*('Data - casualties'!$D$2:$D$42961=$A$4)*('Data - casualties'!$H$2:$H$42961=F$8)*('Data - casualties'!$O$2:$O$42961)))))</f>
        <v>54</v>
      </c>
      <c r="H71">
        <f t="shared" si="1"/>
        <v>0</v>
      </c>
    </row>
    <row r="72" spans="1:8" x14ac:dyDescent="0.3">
      <c r="A72" s="9" t="s">
        <v>403</v>
      </c>
      <c r="B72" s="5">
        <f>IF($A$4="England",SUMPRODUCT(('Data - casualties'!$C$2:$C$42961=$A72)*('Data - casualties'!$O$2:$O$42961)),IF(OR($A$4="Non-metropolitan",$A$4="Metropolitan"),SUMPRODUCT(('Data - casualties'!$C$2:$C$42961=$A72)*('Data - casualties'!$F$2:$F$42961=$A$4)*('Data - casualties'!$O$2:$O$42961)),IF(OR($A$4="PREDOMINANTLY URBAN",$A$4="SIGNIFICANTLY RURAL",$A$4="PREDOMINANTLY RURAL"),SUMPRODUCT(('Data - casualties'!$C$2:$C$42961=$A72)*('Data - casualties'!$G$2:$G$42961=$A$4)*('Data - casualties'!$O$2:$O$42961)),SUMPRODUCT(('Data - casualties'!$C$2:$C$42961=$A72)*('Data - casualties'!$D$2:$D$42961=$A$4)*('Data - casualties'!$O$2:$O$42961)))))</f>
        <v>1647</v>
      </c>
      <c r="C72" s="7">
        <f>IF($A$4="England",SUMPRODUCT(('Data - casualties'!$C$2:$C$42961=$A72)*('Data - casualties'!$H$2:$H$42961=C$8)*('Data - casualties'!$O$2:$O$42961)),IF(OR($A$4="Non-metropolitan",$A$4="Metropolitan"),SUMPRODUCT(('Data - casualties'!$C$2:$C$42961=$A72)*('Data - casualties'!$F$2:$F$42961=$A$4)*('Data - casualties'!$H$2:$H$42961=C$8)*('Data - casualties'!$O$2:$O$42961)),IF(OR($A$4="PREDOMINANTLY URBAN",$A$4="SIGNIFICANTLY RURAL",$A$4="PREDOMINANTLY RURAL"),SUMPRODUCT(('Data - casualties'!$C$2:$C$42961=$A72)*('Data - casualties'!$G$2:$G$42961=$A$4)*('Data - casualties'!$H$2:$H$42961=C$8)*('Data - casualties'!$O$2:$O$42961)),SUMPRODUCT(('Data - casualties'!$C$2:$C$42961=$A72)*('Data - casualties'!$D$2:$D$42961=$A$4)*('Data - casualties'!$H$2:$H$42961=C$8)*('Data - casualties'!$O$2:$O$42961)))))</f>
        <v>1274</v>
      </c>
      <c r="D72" s="7">
        <f>IF($A$4="England",SUMPRODUCT(('Data - casualties'!$C$2:$C$42961=$A72)*('Data - casualties'!$H$2:$H$42961=D$8)*('Data - casualties'!$O$2:$O$42961)),IF(OR($A$4="Non-metropolitan",$A$4="Metropolitan"),SUMPRODUCT(('Data - casualties'!$C$2:$C$42961=$A72)*('Data - casualties'!$F$2:$F$42961=$A$4)*('Data - casualties'!$H$2:$H$42961=D$8)*('Data - casualties'!$O$2:$O$42961)),IF(OR($A$4="PREDOMINANTLY URBAN",$A$4="SIGNIFICANTLY RURAL",$A$4="PREDOMINANTLY RURAL"),SUMPRODUCT(('Data - casualties'!$C$2:$C$42961=$A72)*('Data - casualties'!$G$2:$G$42961=$A$4)*('Data - casualties'!$H$2:$H$42961=D$8)*('Data - casualties'!$O$2:$O$42961)),SUMPRODUCT(('Data - casualties'!$C$2:$C$42961=$A72)*('Data - casualties'!$D$2:$D$42961=$A$4)*('Data - casualties'!$H$2:$H$42961=D$8)*('Data - casualties'!$O$2:$O$42961)))))</f>
        <v>245</v>
      </c>
      <c r="E72" s="7">
        <f>IF($A$4="England",SUMPRODUCT(('Data - casualties'!$C$2:$C$42961=$A72)*('Data - casualties'!$H$2:$H$42961=E$8)*('Data - casualties'!$O$2:$O$42961)),IF(OR($A$4="Non-metropolitan",$A$4="Metropolitan"),SUMPRODUCT(('Data - casualties'!$C$2:$C$42961=$A72)*('Data - casualties'!$F$2:$F$42961=$A$4)*('Data - casualties'!$H$2:$H$42961=E$8)*('Data - casualties'!$O$2:$O$42961)),IF(OR($A$4="PREDOMINANTLY URBAN",$A$4="SIGNIFICANTLY RURAL",$A$4="PREDOMINANTLY RURAL"),SUMPRODUCT(('Data - casualties'!$C$2:$C$42961=$A72)*('Data - casualties'!$G$2:$G$42961=$A$4)*('Data - casualties'!$H$2:$H$42961=E$8)*('Data - casualties'!$O$2:$O$42961)),SUMPRODUCT(('Data - casualties'!$C$2:$C$42961=$A72)*('Data - casualties'!$D$2:$D$42961=$A$4)*('Data - casualties'!$H$2:$H$42961=E$8)*('Data - casualties'!$O$2:$O$42961)))))</f>
        <v>92</v>
      </c>
      <c r="F72" s="7">
        <f>IF($A$4="England",SUMPRODUCT(('Data - casualties'!$C$2:$C$42961=$A72)*('Data - casualties'!$H$2:$H$42961=F$8)*('Data - casualties'!$O$2:$O$42961)),IF(OR($A$4="Non-metropolitan",$A$4="Metropolitan"),SUMPRODUCT(('Data - casualties'!$C$2:$C$42961=$A72)*('Data - casualties'!$F$2:$F$42961=$A$4)*('Data - casualties'!$H$2:$H$42961=F$8)*('Data - casualties'!$O$2:$O$42961)),IF(OR($A$4="PREDOMINANTLY URBAN",$A$4="SIGNIFICANTLY RURAL",$A$4="PREDOMINANTLY RURAL"),SUMPRODUCT(('Data - casualties'!$C$2:$C$42961=$A72)*('Data - casualties'!$G$2:$G$42961=$A$4)*('Data - casualties'!$H$2:$H$42961=F$8)*('Data - casualties'!$O$2:$O$42961)),SUMPRODUCT(('Data - casualties'!$C$2:$C$42961=$A72)*('Data - casualties'!$D$2:$D$42961=$A$4)*('Data - casualties'!$H$2:$H$42961=F$8)*('Data - casualties'!$O$2:$O$42961)))))</f>
        <v>36</v>
      </c>
      <c r="H72">
        <f t="shared" si="1"/>
        <v>0</v>
      </c>
    </row>
    <row r="73" spans="1:8" x14ac:dyDescent="0.3">
      <c r="A73" s="9" t="s">
        <v>404</v>
      </c>
      <c r="B73" s="5">
        <f>IF($A$4="England",SUMPRODUCT(('Data - casualties'!$C$2:$C$42961=$A73)*('Data - casualties'!$O$2:$O$42961)),IF(OR($A$4="Non-metropolitan",$A$4="Metropolitan"),SUMPRODUCT(('Data - casualties'!$C$2:$C$42961=$A73)*('Data - casualties'!$F$2:$F$42961=$A$4)*('Data - casualties'!$O$2:$O$42961)),IF(OR($A$4="PREDOMINANTLY URBAN",$A$4="SIGNIFICANTLY RURAL",$A$4="PREDOMINANTLY RURAL"),SUMPRODUCT(('Data - casualties'!$C$2:$C$42961=$A73)*('Data - casualties'!$G$2:$G$42961=$A$4)*('Data - casualties'!$O$2:$O$42961)),SUMPRODUCT(('Data - casualties'!$C$2:$C$42961=$A73)*('Data - casualties'!$D$2:$D$42961=$A$4)*('Data - casualties'!$O$2:$O$42961)))))</f>
        <v>2074</v>
      </c>
      <c r="C73" s="7">
        <f>IF($A$4="England",SUMPRODUCT(('Data - casualties'!$C$2:$C$42961=$A73)*('Data - casualties'!$H$2:$H$42961=C$8)*('Data - casualties'!$O$2:$O$42961)),IF(OR($A$4="Non-metropolitan",$A$4="Metropolitan"),SUMPRODUCT(('Data - casualties'!$C$2:$C$42961=$A73)*('Data - casualties'!$F$2:$F$42961=$A$4)*('Data - casualties'!$H$2:$H$42961=C$8)*('Data - casualties'!$O$2:$O$42961)),IF(OR($A$4="PREDOMINANTLY URBAN",$A$4="SIGNIFICANTLY RURAL",$A$4="PREDOMINANTLY RURAL"),SUMPRODUCT(('Data - casualties'!$C$2:$C$42961=$A73)*('Data - casualties'!$G$2:$G$42961=$A$4)*('Data - casualties'!$H$2:$H$42961=C$8)*('Data - casualties'!$O$2:$O$42961)),SUMPRODUCT(('Data - casualties'!$C$2:$C$42961=$A73)*('Data - casualties'!$D$2:$D$42961=$A$4)*('Data - casualties'!$H$2:$H$42961=C$8)*('Data - casualties'!$O$2:$O$42961)))))</f>
        <v>1483</v>
      </c>
      <c r="D73" s="7">
        <f>IF($A$4="England",SUMPRODUCT(('Data - casualties'!$C$2:$C$42961=$A73)*('Data - casualties'!$H$2:$H$42961=D$8)*('Data - casualties'!$O$2:$O$42961)),IF(OR($A$4="Non-metropolitan",$A$4="Metropolitan"),SUMPRODUCT(('Data - casualties'!$C$2:$C$42961=$A73)*('Data - casualties'!$F$2:$F$42961=$A$4)*('Data - casualties'!$H$2:$H$42961=D$8)*('Data - casualties'!$O$2:$O$42961)),IF(OR($A$4="PREDOMINANTLY URBAN",$A$4="SIGNIFICANTLY RURAL",$A$4="PREDOMINANTLY RURAL"),SUMPRODUCT(('Data - casualties'!$C$2:$C$42961=$A73)*('Data - casualties'!$G$2:$G$42961=$A$4)*('Data - casualties'!$H$2:$H$42961=D$8)*('Data - casualties'!$O$2:$O$42961)),SUMPRODUCT(('Data - casualties'!$C$2:$C$42961=$A73)*('Data - casualties'!$D$2:$D$42961=$A$4)*('Data - casualties'!$H$2:$H$42961=D$8)*('Data - casualties'!$O$2:$O$42961)))))</f>
        <v>330</v>
      </c>
      <c r="E73" s="7">
        <f>IF($A$4="England",SUMPRODUCT(('Data - casualties'!$C$2:$C$42961=$A73)*('Data - casualties'!$H$2:$H$42961=E$8)*('Data - casualties'!$O$2:$O$42961)),IF(OR($A$4="Non-metropolitan",$A$4="Metropolitan"),SUMPRODUCT(('Data - casualties'!$C$2:$C$42961=$A73)*('Data - casualties'!$F$2:$F$42961=$A$4)*('Data - casualties'!$H$2:$H$42961=E$8)*('Data - casualties'!$O$2:$O$42961)),IF(OR($A$4="PREDOMINANTLY URBAN",$A$4="SIGNIFICANTLY RURAL",$A$4="PREDOMINANTLY RURAL"),SUMPRODUCT(('Data - casualties'!$C$2:$C$42961=$A73)*('Data - casualties'!$G$2:$G$42961=$A$4)*('Data - casualties'!$H$2:$H$42961=E$8)*('Data - casualties'!$O$2:$O$42961)),SUMPRODUCT(('Data - casualties'!$C$2:$C$42961=$A73)*('Data - casualties'!$D$2:$D$42961=$A$4)*('Data - casualties'!$H$2:$H$42961=E$8)*('Data - casualties'!$O$2:$O$42961)))))</f>
        <v>129</v>
      </c>
      <c r="F73" s="7">
        <f>IF($A$4="England",SUMPRODUCT(('Data - casualties'!$C$2:$C$42961=$A73)*('Data - casualties'!$H$2:$H$42961=F$8)*('Data - casualties'!$O$2:$O$42961)),IF(OR($A$4="Non-metropolitan",$A$4="Metropolitan"),SUMPRODUCT(('Data - casualties'!$C$2:$C$42961=$A73)*('Data - casualties'!$F$2:$F$42961=$A$4)*('Data - casualties'!$H$2:$H$42961=F$8)*('Data - casualties'!$O$2:$O$42961)),IF(OR($A$4="PREDOMINANTLY URBAN",$A$4="SIGNIFICANTLY RURAL",$A$4="PREDOMINANTLY RURAL"),SUMPRODUCT(('Data - casualties'!$C$2:$C$42961=$A73)*('Data - casualties'!$G$2:$G$42961=$A$4)*('Data - casualties'!$H$2:$H$42961=F$8)*('Data - casualties'!$O$2:$O$42961)),SUMPRODUCT(('Data - casualties'!$C$2:$C$42961=$A73)*('Data - casualties'!$D$2:$D$42961=$A$4)*('Data - casualties'!$H$2:$H$42961=F$8)*('Data - casualties'!$O$2:$O$42961)))))</f>
        <v>132</v>
      </c>
      <c r="H73">
        <f t="shared" si="1"/>
        <v>0</v>
      </c>
    </row>
    <row r="74" spans="1:8" x14ac:dyDescent="0.3">
      <c r="A74" s="9" t="s">
        <v>406</v>
      </c>
      <c r="B74" s="5">
        <f>IF($A$4="England",SUMPRODUCT(('Data - casualties'!$C$2:$C$42961=$A74)*('Data - casualties'!$O$2:$O$42961)),IF(OR($A$4="Non-metropolitan",$A$4="Metropolitan"),SUMPRODUCT(('Data - casualties'!$C$2:$C$42961=$A74)*('Data - casualties'!$F$2:$F$42961=$A$4)*('Data - casualties'!$O$2:$O$42961)),IF(OR($A$4="PREDOMINANTLY URBAN",$A$4="SIGNIFICANTLY RURAL",$A$4="PREDOMINANTLY RURAL"),SUMPRODUCT(('Data - casualties'!$C$2:$C$42961=$A74)*('Data - casualties'!$G$2:$G$42961=$A$4)*('Data - casualties'!$O$2:$O$42961)),SUMPRODUCT(('Data - casualties'!$C$2:$C$42961=$A74)*('Data - casualties'!$D$2:$D$42961=$A$4)*('Data - casualties'!$O$2:$O$42961)))))</f>
        <v>1709</v>
      </c>
      <c r="C74" s="7">
        <f>IF($A$4="England",SUMPRODUCT(('Data - casualties'!$C$2:$C$42961=$A74)*('Data - casualties'!$H$2:$H$42961=C$8)*('Data - casualties'!$O$2:$O$42961)),IF(OR($A$4="Non-metropolitan",$A$4="Metropolitan"),SUMPRODUCT(('Data - casualties'!$C$2:$C$42961=$A74)*('Data - casualties'!$F$2:$F$42961=$A$4)*('Data - casualties'!$H$2:$H$42961=C$8)*('Data - casualties'!$O$2:$O$42961)),IF(OR($A$4="PREDOMINANTLY URBAN",$A$4="SIGNIFICANTLY RURAL",$A$4="PREDOMINANTLY RURAL"),SUMPRODUCT(('Data - casualties'!$C$2:$C$42961=$A74)*('Data - casualties'!$G$2:$G$42961=$A$4)*('Data - casualties'!$H$2:$H$42961=C$8)*('Data - casualties'!$O$2:$O$42961)),SUMPRODUCT(('Data - casualties'!$C$2:$C$42961=$A74)*('Data - casualties'!$D$2:$D$42961=$A$4)*('Data - casualties'!$H$2:$H$42961=C$8)*('Data - casualties'!$O$2:$O$42961)))))</f>
        <v>1215</v>
      </c>
      <c r="D74" s="7">
        <f>IF($A$4="England",SUMPRODUCT(('Data - casualties'!$C$2:$C$42961=$A74)*('Data - casualties'!$H$2:$H$42961=D$8)*('Data - casualties'!$O$2:$O$42961)),IF(OR($A$4="Non-metropolitan",$A$4="Metropolitan"),SUMPRODUCT(('Data - casualties'!$C$2:$C$42961=$A74)*('Data - casualties'!$F$2:$F$42961=$A$4)*('Data - casualties'!$H$2:$H$42961=D$8)*('Data - casualties'!$O$2:$O$42961)),IF(OR($A$4="PREDOMINANTLY URBAN",$A$4="SIGNIFICANTLY RURAL",$A$4="PREDOMINANTLY RURAL"),SUMPRODUCT(('Data - casualties'!$C$2:$C$42961=$A74)*('Data - casualties'!$G$2:$G$42961=$A$4)*('Data - casualties'!$H$2:$H$42961=D$8)*('Data - casualties'!$O$2:$O$42961)),SUMPRODUCT(('Data - casualties'!$C$2:$C$42961=$A74)*('Data - casualties'!$D$2:$D$42961=$A$4)*('Data - casualties'!$H$2:$H$42961=D$8)*('Data - casualties'!$O$2:$O$42961)))))</f>
        <v>198</v>
      </c>
      <c r="E74" s="7">
        <f>IF($A$4="England",SUMPRODUCT(('Data - casualties'!$C$2:$C$42961=$A74)*('Data - casualties'!$H$2:$H$42961=E$8)*('Data - casualties'!$O$2:$O$42961)),IF(OR($A$4="Non-metropolitan",$A$4="Metropolitan"),SUMPRODUCT(('Data - casualties'!$C$2:$C$42961=$A74)*('Data - casualties'!$F$2:$F$42961=$A$4)*('Data - casualties'!$H$2:$H$42961=E$8)*('Data - casualties'!$O$2:$O$42961)),IF(OR($A$4="PREDOMINANTLY URBAN",$A$4="SIGNIFICANTLY RURAL",$A$4="PREDOMINANTLY RURAL"),SUMPRODUCT(('Data - casualties'!$C$2:$C$42961=$A74)*('Data - casualties'!$G$2:$G$42961=$A$4)*('Data - casualties'!$H$2:$H$42961=E$8)*('Data - casualties'!$O$2:$O$42961)),SUMPRODUCT(('Data - casualties'!$C$2:$C$42961=$A74)*('Data - casualties'!$D$2:$D$42961=$A$4)*('Data - casualties'!$H$2:$H$42961=E$8)*('Data - casualties'!$O$2:$O$42961)))))</f>
        <v>161</v>
      </c>
      <c r="F74" s="7">
        <f>IF($A$4="England",SUMPRODUCT(('Data - casualties'!$C$2:$C$42961=$A74)*('Data - casualties'!$H$2:$H$42961=F$8)*('Data - casualties'!$O$2:$O$42961)),IF(OR($A$4="Non-metropolitan",$A$4="Metropolitan"),SUMPRODUCT(('Data - casualties'!$C$2:$C$42961=$A74)*('Data - casualties'!$F$2:$F$42961=$A$4)*('Data - casualties'!$H$2:$H$42961=F$8)*('Data - casualties'!$O$2:$O$42961)),IF(OR($A$4="PREDOMINANTLY URBAN",$A$4="SIGNIFICANTLY RURAL",$A$4="PREDOMINANTLY RURAL"),SUMPRODUCT(('Data - casualties'!$C$2:$C$42961=$A74)*('Data - casualties'!$G$2:$G$42961=$A$4)*('Data - casualties'!$H$2:$H$42961=F$8)*('Data - casualties'!$O$2:$O$42961)),SUMPRODUCT(('Data - casualties'!$C$2:$C$42961=$A74)*('Data - casualties'!$D$2:$D$42961=$A$4)*('Data - casualties'!$H$2:$H$42961=F$8)*('Data - casualties'!$O$2:$O$42961)))))</f>
        <v>135</v>
      </c>
      <c r="H74">
        <f t="shared" si="1"/>
        <v>0</v>
      </c>
    </row>
    <row r="75" spans="1:8" x14ac:dyDescent="0.3">
      <c r="A75" s="9" t="s">
        <v>407</v>
      </c>
      <c r="B75" s="5">
        <f>IF($A$4="England",SUMPRODUCT(('Data - casualties'!$C$2:$C$42961=$A75)*('Data - casualties'!$O$2:$O$42961)),IF(OR($A$4="Non-metropolitan",$A$4="Metropolitan"),SUMPRODUCT(('Data - casualties'!$C$2:$C$42961=$A75)*('Data - casualties'!$F$2:$F$42961=$A$4)*('Data - casualties'!$O$2:$O$42961)),IF(OR($A$4="PREDOMINANTLY URBAN",$A$4="SIGNIFICANTLY RURAL",$A$4="PREDOMINANTLY RURAL"),SUMPRODUCT(('Data - casualties'!$C$2:$C$42961=$A75)*('Data - casualties'!$G$2:$G$42961=$A$4)*('Data - casualties'!$O$2:$O$42961)),SUMPRODUCT(('Data - casualties'!$C$2:$C$42961=$A75)*('Data - casualties'!$D$2:$D$42961=$A$4)*('Data - casualties'!$O$2:$O$42961)))))</f>
        <v>1768</v>
      </c>
      <c r="C75" s="7">
        <f>IF($A$4="England",SUMPRODUCT(('Data - casualties'!$C$2:$C$42961=$A75)*('Data - casualties'!$H$2:$H$42961=C$8)*('Data - casualties'!$O$2:$O$42961)),IF(OR($A$4="Non-metropolitan",$A$4="Metropolitan"),SUMPRODUCT(('Data - casualties'!$C$2:$C$42961=$A75)*('Data - casualties'!$F$2:$F$42961=$A$4)*('Data - casualties'!$H$2:$H$42961=C$8)*('Data - casualties'!$O$2:$O$42961)),IF(OR($A$4="PREDOMINANTLY URBAN",$A$4="SIGNIFICANTLY RURAL",$A$4="PREDOMINANTLY RURAL"),SUMPRODUCT(('Data - casualties'!$C$2:$C$42961=$A75)*('Data - casualties'!$G$2:$G$42961=$A$4)*('Data - casualties'!$H$2:$H$42961=C$8)*('Data - casualties'!$O$2:$O$42961)),SUMPRODUCT(('Data - casualties'!$C$2:$C$42961=$A75)*('Data - casualties'!$D$2:$D$42961=$A$4)*('Data - casualties'!$H$2:$H$42961=C$8)*('Data - casualties'!$O$2:$O$42961)))))</f>
        <v>1379</v>
      </c>
      <c r="D75" s="7">
        <f>IF($A$4="England",SUMPRODUCT(('Data - casualties'!$C$2:$C$42961=$A75)*('Data - casualties'!$H$2:$H$42961=D$8)*('Data - casualties'!$O$2:$O$42961)),IF(OR($A$4="Non-metropolitan",$A$4="Metropolitan"),SUMPRODUCT(('Data - casualties'!$C$2:$C$42961=$A75)*('Data - casualties'!$F$2:$F$42961=$A$4)*('Data - casualties'!$H$2:$H$42961=D$8)*('Data - casualties'!$O$2:$O$42961)),IF(OR($A$4="PREDOMINANTLY URBAN",$A$4="SIGNIFICANTLY RURAL",$A$4="PREDOMINANTLY RURAL"),SUMPRODUCT(('Data - casualties'!$C$2:$C$42961=$A75)*('Data - casualties'!$G$2:$G$42961=$A$4)*('Data - casualties'!$H$2:$H$42961=D$8)*('Data - casualties'!$O$2:$O$42961)),SUMPRODUCT(('Data - casualties'!$C$2:$C$42961=$A75)*('Data - casualties'!$D$2:$D$42961=$A$4)*('Data - casualties'!$H$2:$H$42961=D$8)*('Data - casualties'!$O$2:$O$42961)))))</f>
        <v>240</v>
      </c>
      <c r="E75" s="7">
        <f>IF($A$4="England",SUMPRODUCT(('Data - casualties'!$C$2:$C$42961=$A75)*('Data - casualties'!$H$2:$H$42961=E$8)*('Data - casualties'!$O$2:$O$42961)),IF(OR($A$4="Non-metropolitan",$A$4="Metropolitan"),SUMPRODUCT(('Data - casualties'!$C$2:$C$42961=$A75)*('Data - casualties'!$F$2:$F$42961=$A$4)*('Data - casualties'!$H$2:$H$42961=E$8)*('Data - casualties'!$O$2:$O$42961)),IF(OR($A$4="PREDOMINANTLY URBAN",$A$4="SIGNIFICANTLY RURAL",$A$4="PREDOMINANTLY RURAL"),SUMPRODUCT(('Data - casualties'!$C$2:$C$42961=$A75)*('Data - casualties'!$G$2:$G$42961=$A$4)*('Data - casualties'!$H$2:$H$42961=E$8)*('Data - casualties'!$O$2:$O$42961)),SUMPRODUCT(('Data - casualties'!$C$2:$C$42961=$A75)*('Data - casualties'!$D$2:$D$42961=$A$4)*('Data - casualties'!$H$2:$H$42961=E$8)*('Data - casualties'!$O$2:$O$42961)))))</f>
        <v>96</v>
      </c>
      <c r="F75" s="7">
        <f>IF($A$4="England",SUMPRODUCT(('Data - casualties'!$C$2:$C$42961=$A75)*('Data - casualties'!$H$2:$H$42961=F$8)*('Data - casualties'!$O$2:$O$42961)),IF(OR($A$4="Non-metropolitan",$A$4="Metropolitan"),SUMPRODUCT(('Data - casualties'!$C$2:$C$42961=$A75)*('Data - casualties'!$F$2:$F$42961=$A$4)*('Data - casualties'!$H$2:$H$42961=F$8)*('Data - casualties'!$O$2:$O$42961)),IF(OR($A$4="PREDOMINANTLY URBAN",$A$4="SIGNIFICANTLY RURAL",$A$4="PREDOMINANTLY RURAL"),SUMPRODUCT(('Data - casualties'!$C$2:$C$42961=$A75)*('Data - casualties'!$G$2:$G$42961=$A$4)*('Data - casualties'!$H$2:$H$42961=F$8)*('Data - casualties'!$O$2:$O$42961)),SUMPRODUCT(('Data - casualties'!$C$2:$C$42961=$A75)*('Data - casualties'!$D$2:$D$42961=$A$4)*('Data - casualties'!$H$2:$H$42961=F$8)*('Data - casualties'!$O$2:$O$42961)))))</f>
        <v>53</v>
      </c>
      <c r="H75">
        <f t="shared" si="1"/>
        <v>0</v>
      </c>
    </row>
    <row r="76" spans="1:8" x14ac:dyDescent="0.3">
      <c r="A76" s="9" t="s">
        <v>408</v>
      </c>
      <c r="B76" s="5">
        <f>IF($A$4="England",SUMPRODUCT(('Data - casualties'!$C$2:$C$42961=$A76)*('Data - casualties'!$O$2:$O$42961)),IF(OR($A$4="Non-metropolitan",$A$4="Metropolitan"),SUMPRODUCT(('Data - casualties'!$C$2:$C$42961=$A76)*('Data - casualties'!$F$2:$F$42961=$A$4)*('Data - casualties'!$O$2:$O$42961)),IF(OR($A$4="PREDOMINANTLY URBAN",$A$4="SIGNIFICANTLY RURAL",$A$4="PREDOMINANTLY RURAL"),SUMPRODUCT(('Data - casualties'!$C$2:$C$42961=$A76)*('Data - casualties'!$G$2:$G$42961=$A$4)*('Data - casualties'!$O$2:$O$42961)),SUMPRODUCT(('Data - casualties'!$C$2:$C$42961=$A76)*('Data - casualties'!$D$2:$D$42961=$A$4)*('Data - casualties'!$O$2:$O$42961)))))</f>
        <v>1750</v>
      </c>
      <c r="C76" s="7">
        <f>IF($A$4="England",SUMPRODUCT(('Data - casualties'!$C$2:$C$42961=$A76)*('Data - casualties'!$H$2:$H$42961=C$8)*('Data - casualties'!$O$2:$O$42961)),IF(OR($A$4="Non-metropolitan",$A$4="Metropolitan"),SUMPRODUCT(('Data - casualties'!$C$2:$C$42961=$A76)*('Data - casualties'!$F$2:$F$42961=$A$4)*('Data - casualties'!$H$2:$H$42961=C$8)*('Data - casualties'!$O$2:$O$42961)),IF(OR($A$4="PREDOMINANTLY URBAN",$A$4="SIGNIFICANTLY RURAL",$A$4="PREDOMINANTLY RURAL"),SUMPRODUCT(('Data - casualties'!$C$2:$C$42961=$A76)*('Data - casualties'!$G$2:$G$42961=$A$4)*('Data - casualties'!$H$2:$H$42961=C$8)*('Data - casualties'!$O$2:$O$42961)),SUMPRODUCT(('Data - casualties'!$C$2:$C$42961=$A76)*('Data - casualties'!$D$2:$D$42961=$A$4)*('Data - casualties'!$H$2:$H$42961=C$8)*('Data - casualties'!$O$2:$O$42961)))))</f>
        <v>1380</v>
      </c>
      <c r="D76" s="7">
        <f>IF($A$4="England",SUMPRODUCT(('Data - casualties'!$C$2:$C$42961=$A76)*('Data - casualties'!$H$2:$H$42961=D$8)*('Data - casualties'!$O$2:$O$42961)),IF(OR($A$4="Non-metropolitan",$A$4="Metropolitan"),SUMPRODUCT(('Data - casualties'!$C$2:$C$42961=$A76)*('Data - casualties'!$F$2:$F$42961=$A$4)*('Data - casualties'!$H$2:$H$42961=D$8)*('Data - casualties'!$O$2:$O$42961)),IF(OR($A$4="PREDOMINANTLY URBAN",$A$4="SIGNIFICANTLY RURAL",$A$4="PREDOMINANTLY RURAL"),SUMPRODUCT(('Data - casualties'!$C$2:$C$42961=$A76)*('Data - casualties'!$G$2:$G$42961=$A$4)*('Data - casualties'!$H$2:$H$42961=D$8)*('Data - casualties'!$O$2:$O$42961)),SUMPRODUCT(('Data - casualties'!$C$2:$C$42961=$A76)*('Data - casualties'!$D$2:$D$42961=$A$4)*('Data - casualties'!$H$2:$H$42961=D$8)*('Data - casualties'!$O$2:$O$42961)))))</f>
        <v>226</v>
      </c>
      <c r="E76" s="7">
        <f>IF($A$4="England",SUMPRODUCT(('Data - casualties'!$C$2:$C$42961=$A76)*('Data - casualties'!$H$2:$H$42961=E$8)*('Data - casualties'!$O$2:$O$42961)),IF(OR($A$4="Non-metropolitan",$A$4="Metropolitan"),SUMPRODUCT(('Data - casualties'!$C$2:$C$42961=$A76)*('Data - casualties'!$F$2:$F$42961=$A$4)*('Data - casualties'!$H$2:$H$42961=E$8)*('Data - casualties'!$O$2:$O$42961)),IF(OR($A$4="PREDOMINANTLY URBAN",$A$4="SIGNIFICANTLY RURAL",$A$4="PREDOMINANTLY RURAL"),SUMPRODUCT(('Data - casualties'!$C$2:$C$42961=$A76)*('Data - casualties'!$G$2:$G$42961=$A$4)*('Data - casualties'!$H$2:$H$42961=E$8)*('Data - casualties'!$O$2:$O$42961)),SUMPRODUCT(('Data - casualties'!$C$2:$C$42961=$A76)*('Data - casualties'!$D$2:$D$42961=$A$4)*('Data - casualties'!$H$2:$H$42961=E$8)*('Data - casualties'!$O$2:$O$42961)))))</f>
        <v>104</v>
      </c>
      <c r="F76" s="7">
        <f>IF($A$4="England",SUMPRODUCT(('Data - casualties'!$C$2:$C$42961=$A76)*('Data - casualties'!$H$2:$H$42961=F$8)*('Data - casualties'!$O$2:$O$42961)),IF(OR($A$4="Non-metropolitan",$A$4="Metropolitan"),SUMPRODUCT(('Data - casualties'!$C$2:$C$42961=$A76)*('Data - casualties'!$F$2:$F$42961=$A$4)*('Data - casualties'!$H$2:$H$42961=F$8)*('Data - casualties'!$O$2:$O$42961)),IF(OR($A$4="PREDOMINANTLY URBAN",$A$4="SIGNIFICANTLY RURAL",$A$4="PREDOMINANTLY RURAL"),SUMPRODUCT(('Data - casualties'!$C$2:$C$42961=$A76)*('Data - casualties'!$G$2:$G$42961=$A$4)*('Data - casualties'!$H$2:$H$42961=F$8)*('Data - casualties'!$O$2:$O$42961)),SUMPRODUCT(('Data - casualties'!$C$2:$C$42961=$A76)*('Data - casualties'!$D$2:$D$42961=$A$4)*('Data - casualties'!$H$2:$H$42961=F$8)*('Data - casualties'!$O$2:$O$42961)))))</f>
        <v>40</v>
      </c>
      <c r="H76">
        <f t="shared" si="1"/>
        <v>0</v>
      </c>
    </row>
    <row r="77" spans="1:8" x14ac:dyDescent="0.3">
      <c r="A77" s="9" t="s">
        <v>409</v>
      </c>
      <c r="B77" s="5">
        <f>IF($A$4="England",SUMPRODUCT(('Data - casualties'!$C$2:$C$42961=$A77)*('Data - casualties'!$O$2:$O$42961)),IF(OR($A$4="Non-metropolitan",$A$4="Metropolitan"),SUMPRODUCT(('Data - casualties'!$C$2:$C$42961=$A77)*('Data - casualties'!$F$2:$F$42961=$A$4)*('Data - casualties'!$O$2:$O$42961)),IF(OR($A$4="PREDOMINANTLY URBAN",$A$4="SIGNIFICANTLY RURAL",$A$4="PREDOMINANTLY RURAL"),SUMPRODUCT(('Data - casualties'!$C$2:$C$42961=$A77)*('Data - casualties'!$G$2:$G$42961=$A$4)*('Data - casualties'!$O$2:$O$42961)),SUMPRODUCT(('Data - casualties'!$C$2:$C$42961=$A77)*('Data - casualties'!$D$2:$D$42961=$A$4)*('Data - casualties'!$O$2:$O$42961)))))</f>
        <v>1825</v>
      </c>
      <c r="C77" s="7">
        <f>IF($A$4="England",SUMPRODUCT(('Data - casualties'!$C$2:$C$42961=$A77)*('Data - casualties'!$H$2:$H$42961=C$8)*('Data - casualties'!$O$2:$O$42961)),IF(OR($A$4="Non-metropolitan",$A$4="Metropolitan"),SUMPRODUCT(('Data - casualties'!$C$2:$C$42961=$A77)*('Data - casualties'!$F$2:$F$42961=$A$4)*('Data - casualties'!$H$2:$H$42961=C$8)*('Data - casualties'!$O$2:$O$42961)),IF(OR($A$4="PREDOMINANTLY URBAN",$A$4="SIGNIFICANTLY RURAL",$A$4="PREDOMINANTLY RURAL"),SUMPRODUCT(('Data - casualties'!$C$2:$C$42961=$A77)*('Data - casualties'!$G$2:$G$42961=$A$4)*('Data - casualties'!$H$2:$H$42961=C$8)*('Data - casualties'!$O$2:$O$42961)),SUMPRODUCT(('Data - casualties'!$C$2:$C$42961=$A77)*('Data - casualties'!$D$2:$D$42961=$A$4)*('Data - casualties'!$H$2:$H$42961=C$8)*('Data - casualties'!$O$2:$O$42961)))))</f>
        <v>1320</v>
      </c>
      <c r="D77" s="7">
        <f>IF($A$4="England",SUMPRODUCT(('Data - casualties'!$C$2:$C$42961=$A77)*('Data - casualties'!$H$2:$H$42961=D$8)*('Data - casualties'!$O$2:$O$42961)),IF(OR($A$4="Non-metropolitan",$A$4="Metropolitan"),SUMPRODUCT(('Data - casualties'!$C$2:$C$42961=$A77)*('Data - casualties'!$F$2:$F$42961=$A$4)*('Data - casualties'!$H$2:$H$42961=D$8)*('Data - casualties'!$O$2:$O$42961)),IF(OR($A$4="PREDOMINANTLY URBAN",$A$4="SIGNIFICANTLY RURAL",$A$4="PREDOMINANTLY RURAL"),SUMPRODUCT(('Data - casualties'!$C$2:$C$42961=$A77)*('Data - casualties'!$G$2:$G$42961=$A$4)*('Data - casualties'!$H$2:$H$42961=D$8)*('Data - casualties'!$O$2:$O$42961)),SUMPRODUCT(('Data - casualties'!$C$2:$C$42961=$A77)*('Data - casualties'!$D$2:$D$42961=$A$4)*('Data - casualties'!$H$2:$H$42961=D$8)*('Data - casualties'!$O$2:$O$42961)))))</f>
        <v>250</v>
      </c>
      <c r="E77" s="7">
        <f>IF($A$4="England",SUMPRODUCT(('Data - casualties'!$C$2:$C$42961=$A77)*('Data - casualties'!$H$2:$H$42961=E$8)*('Data - casualties'!$O$2:$O$42961)),IF(OR($A$4="Non-metropolitan",$A$4="Metropolitan"),SUMPRODUCT(('Data - casualties'!$C$2:$C$42961=$A77)*('Data - casualties'!$F$2:$F$42961=$A$4)*('Data - casualties'!$H$2:$H$42961=E$8)*('Data - casualties'!$O$2:$O$42961)),IF(OR($A$4="PREDOMINANTLY URBAN",$A$4="SIGNIFICANTLY RURAL",$A$4="PREDOMINANTLY RURAL"),SUMPRODUCT(('Data - casualties'!$C$2:$C$42961=$A77)*('Data - casualties'!$G$2:$G$42961=$A$4)*('Data - casualties'!$H$2:$H$42961=E$8)*('Data - casualties'!$O$2:$O$42961)),SUMPRODUCT(('Data - casualties'!$C$2:$C$42961=$A77)*('Data - casualties'!$D$2:$D$42961=$A$4)*('Data - casualties'!$H$2:$H$42961=E$8)*('Data - casualties'!$O$2:$O$42961)))))</f>
        <v>125</v>
      </c>
      <c r="F77" s="7">
        <f>IF($A$4="England",SUMPRODUCT(('Data - casualties'!$C$2:$C$42961=$A77)*('Data - casualties'!$H$2:$H$42961=F$8)*('Data - casualties'!$O$2:$O$42961)),IF(OR($A$4="Non-metropolitan",$A$4="Metropolitan"),SUMPRODUCT(('Data - casualties'!$C$2:$C$42961=$A77)*('Data - casualties'!$F$2:$F$42961=$A$4)*('Data - casualties'!$H$2:$H$42961=F$8)*('Data - casualties'!$O$2:$O$42961)),IF(OR($A$4="PREDOMINANTLY URBAN",$A$4="SIGNIFICANTLY RURAL",$A$4="PREDOMINANTLY RURAL"),SUMPRODUCT(('Data - casualties'!$C$2:$C$42961=$A77)*('Data - casualties'!$G$2:$G$42961=$A$4)*('Data - casualties'!$H$2:$H$42961=F$8)*('Data - casualties'!$O$2:$O$42961)),SUMPRODUCT(('Data - casualties'!$C$2:$C$42961=$A77)*('Data - casualties'!$D$2:$D$42961=$A$4)*('Data - casualties'!$H$2:$H$42961=F$8)*('Data - casualties'!$O$2:$O$42961)))))</f>
        <v>130</v>
      </c>
      <c r="H77">
        <f t="shared" si="1"/>
        <v>0</v>
      </c>
    </row>
    <row r="78" spans="1:8" x14ac:dyDescent="0.3">
      <c r="A78" s="9" t="s">
        <v>411</v>
      </c>
      <c r="B78" s="5">
        <f>IF($A$4="England",SUMPRODUCT(('Data - casualties'!$C$2:$C$42961=$A78)*('Data - casualties'!$O$2:$O$42961)),IF(OR($A$4="Non-metropolitan",$A$4="Metropolitan"),SUMPRODUCT(('Data - casualties'!$C$2:$C$42961=$A78)*('Data - casualties'!$F$2:$F$42961=$A$4)*('Data - casualties'!$O$2:$O$42961)),IF(OR($A$4="PREDOMINANTLY URBAN",$A$4="SIGNIFICANTLY RURAL",$A$4="PREDOMINANTLY RURAL"),SUMPRODUCT(('Data - casualties'!$C$2:$C$42961=$A78)*('Data - casualties'!$G$2:$G$42961=$A$4)*('Data - casualties'!$O$2:$O$42961)),SUMPRODUCT(('Data - casualties'!$C$2:$C$42961=$A78)*('Data - casualties'!$D$2:$D$42961=$A$4)*('Data - casualties'!$O$2:$O$42961)))))</f>
        <v>1765</v>
      </c>
      <c r="C78" s="7">
        <f>IF($A$4="England",SUMPRODUCT(('Data - casualties'!$C$2:$C$42961=$A78)*('Data - casualties'!$H$2:$H$42961=C$8)*('Data - casualties'!$O$2:$O$42961)),IF(OR($A$4="Non-metropolitan",$A$4="Metropolitan"),SUMPRODUCT(('Data - casualties'!$C$2:$C$42961=$A78)*('Data - casualties'!$F$2:$F$42961=$A$4)*('Data - casualties'!$H$2:$H$42961=C$8)*('Data - casualties'!$O$2:$O$42961)),IF(OR($A$4="PREDOMINANTLY URBAN",$A$4="SIGNIFICANTLY RURAL",$A$4="PREDOMINANTLY RURAL"),SUMPRODUCT(('Data - casualties'!$C$2:$C$42961=$A78)*('Data - casualties'!$G$2:$G$42961=$A$4)*('Data - casualties'!$H$2:$H$42961=C$8)*('Data - casualties'!$O$2:$O$42961)),SUMPRODUCT(('Data - casualties'!$C$2:$C$42961=$A78)*('Data - casualties'!$D$2:$D$42961=$A$4)*('Data - casualties'!$H$2:$H$42961=C$8)*('Data - casualties'!$O$2:$O$42961)))))</f>
        <v>1205</v>
      </c>
      <c r="D78" s="7">
        <f>IF($A$4="England",SUMPRODUCT(('Data - casualties'!$C$2:$C$42961=$A78)*('Data - casualties'!$H$2:$H$42961=D$8)*('Data - casualties'!$O$2:$O$42961)),IF(OR($A$4="Non-metropolitan",$A$4="Metropolitan"),SUMPRODUCT(('Data - casualties'!$C$2:$C$42961=$A78)*('Data - casualties'!$F$2:$F$42961=$A$4)*('Data - casualties'!$H$2:$H$42961=D$8)*('Data - casualties'!$O$2:$O$42961)),IF(OR($A$4="PREDOMINANTLY URBAN",$A$4="SIGNIFICANTLY RURAL",$A$4="PREDOMINANTLY RURAL"),SUMPRODUCT(('Data - casualties'!$C$2:$C$42961=$A78)*('Data - casualties'!$G$2:$G$42961=$A$4)*('Data - casualties'!$H$2:$H$42961=D$8)*('Data - casualties'!$O$2:$O$42961)),SUMPRODUCT(('Data - casualties'!$C$2:$C$42961=$A78)*('Data - casualties'!$D$2:$D$42961=$A$4)*('Data - casualties'!$H$2:$H$42961=D$8)*('Data - casualties'!$O$2:$O$42961)))))</f>
        <v>242</v>
      </c>
      <c r="E78" s="7">
        <f>IF($A$4="England",SUMPRODUCT(('Data - casualties'!$C$2:$C$42961=$A78)*('Data - casualties'!$H$2:$H$42961=E$8)*('Data - casualties'!$O$2:$O$42961)),IF(OR($A$4="Non-metropolitan",$A$4="Metropolitan"),SUMPRODUCT(('Data - casualties'!$C$2:$C$42961=$A78)*('Data - casualties'!$F$2:$F$42961=$A$4)*('Data - casualties'!$H$2:$H$42961=E$8)*('Data - casualties'!$O$2:$O$42961)),IF(OR($A$4="PREDOMINANTLY URBAN",$A$4="SIGNIFICANTLY RURAL",$A$4="PREDOMINANTLY RURAL"),SUMPRODUCT(('Data - casualties'!$C$2:$C$42961=$A78)*('Data - casualties'!$G$2:$G$42961=$A$4)*('Data - casualties'!$H$2:$H$42961=E$8)*('Data - casualties'!$O$2:$O$42961)),SUMPRODUCT(('Data - casualties'!$C$2:$C$42961=$A78)*('Data - casualties'!$D$2:$D$42961=$A$4)*('Data - casualties'!$H$2:$H$42961=E$8)*('Data - casualties'!$O$2:$O$42961)))))</f>
        <v>146</v>
      </c>
      <c r="F78" s="7">
        <f>IF($A$4="England",SUMPRODUCT(('Data - casualties'!$C$2:$C$42961=$A78)*('Data - casualties'!$H$2:$H$42961=F$8)*('Data - casualties'!$O$2:$O$42961)),IF(OR($A$4="Non-metropolitan",$A$4="Metropolitan"),SUMPRODUCT(('Data - casualties'!$C$2:$C$42961=$A78)*('Data - casualties'!$F$2:$F$42961=$A$4)*('Data - casualties'!$H$2:$H$42961=F$8)*('Data - casualties'!$O$2:$O$42961)),IF(OR($A$4="PREDOMINANTLY URBAN",$A$4="SIGNIFICANTLY RURAL",$A$4="PREDOMINANTLY RURAL"),SUMPRODUCT(('Data - casualties'!$C$2:$C$42961=$A78)*('Data - casualties'!$G$2:$G$42961=$A$4)*('Data - casualties'!$H$2:$H$42961=F$8)*('Data - casualties'!$O$2:$O$42961)),SUMPRODUCT(('Data - casualties'!$C$2:$C$42961=$A78)*('Data - casualties'!$D$2:$D$42961=$A$4)*('Data - casualties'!$H$2:$H$42961=F$8)*('Data - casualties'!$O$2:$O$42961)))))</f>
        <v>172</v>
      </c>
      <c r="H78">
        <f t="shared" si="1"/>
        <v>0</v>
      </c>
    </row>
    <row r="79" spans="1:8" x14ac:dyDescent="0.3">
      <c r="A79" s="9" t="s">
        <v>412</v>
      </c>
      <c r="B79" s="5">
        <f>IF($A$4="England",SUMPRODUCT(('Data - casualties'!$C$2:$C$42961=$A79)*('Data - casualties'!$O$2:$O$42961)),IF(OR($A$4="Non-metropolitan",$A$4="Metropolitan"),SUMPRODUCT(('Data - casualties'!$C$2:$C$42961=$A79)*('Data - casualties'!$F$2:$F$42961=$A$4)*('Data - casualties'!$O$2:$O$42961)),IF(OR($A$4="PREDOMINANTLY URBAN",$A$4="SIGNIFICANTLY RURAL",$A$4="PREDOMINANTLY RURAL"),SUMPRODUCT(('Data - casualties'!$C$2:$C$42961=$A79)*('Data - casualties'!$G$2:$G$42961=$A$4)*('Data - casualties'!$O$2:$O$42961)),SUMPRODUCT(('Data - casualties'!$C$2:$C$42961=$A79)*('Data - casualties'!$D$2:$D$42961=$A$4)*('Data - casualties'!$O$2:$O$42961)))))</f>
        <v>1686</v>
      </c>
      <c r="C79" s="7">
        <f>IF($A$4="England",SUMPRODUCT(('Data - casualties'!$C$2:$C$42961=$A79)*('Data - casualties'!$H$2:$H$42961=C$8)*('Data - casualties'!$O$2:$O$42961)),IF(OR($A$4="Non-metropolitan",$A$4="Metropolitan"),SUMPRODUCT(('Data - casualties'!$C$2:$C$42961=$A79)*('Data - casualties'!$F$2:$F$42961=$A$4)*('Data - casualties'!$H$2:$H$42961=C$8)*('Data - casualties'!$O$2:$O$42961)),IF(OR($A$4="PREDOMINANTLY URBAN",$A$4="SIGNIFICANTLY RURAL",$A$4="PREDOMINANTLY RURAL"),SUMPRODUCT(('Data - casualties'!$C$2:$C$42961=$A79)*('Data - casualties'!$G$2:$G$42961=$A$4)*('Data - casualties'!$H$2:$H$42961=C$8)*('Data - casualties'!$O$2:$O$42961)),SUMPRODUCT(('Data - casualties'!$C$2:$C$42961=$A79)*('Data - casualties'!$D$2:$D$42961=$A$4)*('Data - casualties'!$H$2:$H$42961=C$8)*('Data - casualties'!$O$2:$O$42961)))))</f>
        <v>1358</v>
      </c>
      <c r="D79" s="7">
        <f>IF($A$4="England",SUMPRODUCT(('Data - casualties'!$C$2:$C$42961=$A79)*('Data - casualties'!$H$2:$H$42961=D$8)*('Data - casualties'!$O$2:$O$42961)),IF(OR($A$4="Non-metropolitan",$A$4="Metropolitan"),SUMPRODUCT(('Data - casualties'!$C$2:$C$42961=$A79)*('Data - casualties'!$F$2:$F$42961=$A$4)*('Data - casualties'!$H$2:$H$42961=D$8)*('Data - casualties'!$O$2:$O$42961)),IF(OR($A$4="PREDOMINANTLY URBAN",$A$4="SIGNIFICANTLY RURAL",$A$4="PREDOMINANTLY RURAL"),SUMPRODUCT(('Data - casualties'!$C$2:$C$42961=$A79)*('Data - casualties'!$G$2:$G$42961=$A$4)*('Data - casualties'!$H$2:$H$42961=D$8)*('Data - casualties'!$O$2:$O$42961)),SUMPRODUCT(('Data - casualties'!$C$2:$C$42961=$A79)*('Data - casualties'!$D$2:$D$42961=$A$4)*('Data - casualties'!$H$2:$H$42961=D$8)*('Data - casualties'!$O$2:$O$42961)))))</f>
        <v>184</v>
      </c>
      <c r="E79" s="7">
        <f>IF($A$4="England",SUMPRODUCT(('Data - casualties'!$C$2:$C$42961=$A79)*('Data - casualties'!$H$2:$H$42961=E$8)*('Data - casualties'!$O$2:$O$42961)),IF(OR($A$4="Non-metropolitan",$A$4="Metropolitan"),SUMPRODUCT(('Data - casualties'!$C$2:$C$42961=$A79)*('Data - casualties'!$F$2:$F$42961=$A$4)*('Data - casualties'!$H$2:$H$42961=E$8)*('Data - casualties'!$O$2:$O$42961)),IF(OR($A$4="PREDOMINANTLY URBAN",$A$4="SIGNIFICANTLY RURAL",$A$4="PREDOMINANTLY RURAL"),SUMPRODUCT(('Data - casualties'!$C$2:$C$42961=$A79)*('Data - casualties'!$G$2:$G$42961=$A$4)*('Data - casualties'!$H$2:$H$42961=E$8)*('Data - casualties'!$O$2:$O$42961)),SUMPRODUCT(('Data - casualties'!$C$2:$C$42961=$A79)*('Data - casualties'!$D$2:$D$42961=$A$4)*('Data - casualties'!$H$2:$H$42961=E$8)*('Data - casualties'!$O$2:$O$42961)))))</f>
        <v>103</v>
      </c>
      <c r="F79" s="7">
        <f>IF($A$4="England",SUMPRODUCT(('Data - casualties'!$C$2:$C$42961=$A79)*('Data - casualties'!$H$2:$H$42961=F$8)*('Data - casualties'!$O$2:$O$42961)),IF(OR($A$4="Non-metropolitan",$A$4="Metropolitan"),SUMPRODUCT(('Data - casualties'!$C$2:$C$42961=$A79)*('Data - casualties'!$F$2:$F$42961=$A$4)*('Data - casualties'!$H$2:$H$42961=F$8)*('Data - casualties'!$O$2:$O$42961)),IF(OR($A$4="PREDOMINANTLY URBAN",$A$4="SIGNIFICANTLY RURAL",$A$4="PREDOMINANTLY RURAL"),SUMPRODUCT(('Data - casualties'!$C$2:$C$42961=$A79)*('Data - casualties'!$G$2:$G$42961=$A$4)*('Data - casualties'!$H$2:$H$42961=F$8)*('Data - casualties'!$O$2:$O$42961)),SUMPRODUCT(('Data - casualties'!$C$2:$C$42961=$A79)*('Data - casualties'!$D$2:$D$42961=$A$4)*('Data - casualties'!$H$2:$H$42961=F$8)*('Data - casualties'!$O$2:$O$42961)))))</f>
        <v>41</v>
      </c>
      <c r="H79">
        <f t="shared" ref="H79" si="2">B79-SUM(C79:F79)</f>
        <v>0</v>
      </c>
    </row>
    <row r="80" spans="1:8" x14ac:dyDescent="0.3">
      <c r="A80" s="9" t="s">
        <v>413</v>
      </c>
      <c r="B80" s="5">
        <f>IF($A$4="England",SUMPRODUCT(('Data - casualties'!$C$2:$C$42961=$A80)*('Data - casualties'!$O$2:$O$42961)),IF(OR($A$4="Non-metropolitan",$A$4="Metropolitan"),SUMPRODUCT(('Data - casualties'!$C$2:$C$42961=$A80)*('Data - casualties'!$F$2:$F$42961=$A$4)*('Data - casualties'!$O$2:$O$42961)),IF(OR($A$4="PREDOMINANTLY URBAN",$A$4="SIGNIFICANTLY RURAL",$A$4="PREDOMINANTLY RURAL"),SUMPRODUCT(('Data - casualties'!$C$2:$C$42961=$A80)*('Data - casualties'!$G$2:$G$42961=$A$4)*('Data - casualties'!$O$2:$O$42961)),SUMPRODUCT(('Data - casualties'!$C$2:$C$42961=$A80)*('Data - casualties'!$D$2:$D$42961=$A$4)*('Data - casualties'!$O$2:$O$42961)))))</f>
        <v>1888</v>
      </c>
      <c r="C80" s="7">
        <f>IF($A$4="England",SUMPRODUCT(('Data - casualties'!$C$2:$C$42961=$A80)*('Data - casualties'!$H$2:$H$42961=C$8)*('Data - casualties'!$O$2:$O$42961)),IF(OR($A$4="Non-metropolitan",$A$4="Metropolitan"),SUMPRODUCT(('Data - casualties'!$C$2:$C$42961=$A80)*('Data - casualties'!$F$2:$F$42961=$A$4)*('Data - casualties'!$H$2:$H$42961=C$8)*('Data - casualties'!$O$2:$O$42961)),IF(OR($A$4="PREDOMINANTLY URBAN",$A$4="SIGNIFICANTLY RURAL",$A$4="PREDOMINANTLY RURAL"),SUMPRODUCT(('Data - casualties'!$C$2:$C$42961=$A80)*('Data - casualties'!$G$2:$G$42961=$A$4)*('Data - casualties'!$H$2:$H$42961=C$8)*('Data - casualties'!$O$2:$O$42961)),SUMPRODUCT(('Data - casualties'!$C$2:$C$42961=$A80)*('Data - casualties'!$D$2:$D$42961=$A$4)*('Data - casualties'!$H$2:$H$42961=C$8)*('Data - casualties'!$O$2:$O$42961)))))</f>
        <v>1356</v>
      </c>
      <c r="D80" s="7">
        <f>IF($A$4="England",SUMPRODUCT(('Data - casualties'!$C$2:$C$42961=$A80)*('Data - casualties'!$H$2:$H$42961=D$8)*('Data - casualties'!$O$2:$O$42961)),IF(OR($A$4="Non-metropolitan",$A$4="Metropolitan"),SUMPRODUCT(('Data - casualties'!$C$2:$C$42961=$A80)*('Data - casualties'!$F$2:$F$42961=$A$4)*('Data - casualties'!$H$2:$H$42961=D$8)*('Data - casualties'!$O$2:$O$42961)),IF(OR($A$4="PREDOMINANTLY URBAN",$A$4="SIGNIFICANTLY RURAL",$A$4="PREDOMINANTLY RURAL"),SUMPRODUCT(('Data - casualties'!$C$2:$C$42961=$A80)*('Data - casualties'!$G$2:$G$42961=$A$4)*('Data - casualties'!$H$2:$H$42961=D$8)*('Data - casualties'!$O$2:$O$42961)),SUMPRODUCT(('Data - casualties'!$C$2:$C$42961=$A80)*('Data - casualties'!$D$2:$D$42961=$A$4)*('Data - casualties'!$H$2:$H$42961=D$8)*('Data - casualties'!$O$2:$O$42961)))))</f>
        <v>387</v>
      </c>
      <c r="E80" s="7">
        <f>IF($A$4="England",SUMPRODUCT(('Data - casualties'!$C$2:$C$42961=$A80)*('Data - casualties'!$H$2:$H$42961=E$8)*('Data - casualties'!$O$2:$O$42961)),IF(OR($A$4="Non-metropolitan",$A$4="Metropolitan"),SUMPRODUCT(('Data - casualties'!$C$2:$C$42961=$A80)*('Data - casualties'!$F$2:$F$42961=$A$4)*('Data - casualties'!$H$2:$H$42961=E$8)*('Data - casualties'!$O$2:$O$42961)),IF(OR($A$4="PREDOMINANTLY URBAN",$A$4="SIGNIFICANTLY RURAL",$A$4="PREDOMINANTLY RURAL"),SUMPRODUCT(('Data - casualties'!$C$2:$C$42961=$A80)*('Data - casualties'!$G$2:$G$42961=$A$4)*('Data - casualties'!$H$2:$H$42961=E$8)*('Data - casualties'!$O$2:$O$42961)),SUMPRODUCT(('Data - casualties'!$C$2:$C$42961=$A80)*('Data - casualties'!$D$2:$D$42961=$A$4)*('Data - casualties'!$H$2:$H$42961=E$8)*('Data - casualties'!$O$2:$O$42961)))))</f>
        <v>92</v>
      </c>
      <c r="F80" s="7">
        <f>IF($A$4="England",SUMPRODUCT(('Data - casualties'!$C$2:$C$42961=$A80)*('Data - casualties'!$H$2:$H$42961=F$8)*('Data - casualties'!$O$2:$O$42961)),IF(OR($A$4="Non-metropolitan",$A$4="Metropolitan"),SUMPRODUCT(('Data - casualties'!$C$2:$C$42961=$A80)*('Data - casualties'!$F$2:$F$42961=$A$4)*('Data - casualties'!$H$2:$H$42961=F$8)*('Data - casualties'!$O$2:$O$42961)),IF(OR($A$4="PREDOMINANTLY URBAN",$A$4="SIGNIFICANTLY RURAL",$A$4="PREDOMINANTLY RURAL"),SUMPRODUCT(('Data - casualties'!$C$2:$C$42961=$A80)*('Data - casualties'!$G$2:$G$42961=$A$4)*('Data - casualties'!$H$2:$H$42961=F$8)*('Data - casualties'!$O$2:$O$42961)),SUMPRODUCT(('Data - casualties'!$C$2:$C$42961=$A80)*('Data - casualties'!$D$2:$D$42961=$A$4)*('Data - casualties'!$H$2:$H$42961=F$8)*('Data - casualties'!$O$2:$O$42961)))))</f>
        <v>53</v>
      </c>
      <c r="H80">
        <f t="shared" ref="H80:H81" si="3">B80-SUM(C80:F80)</f>
        <v>0</v>
      </c>
    </row>
    <row r="81" spans="1:8" x14ac:dyDescent="0.3">
      <c r="A81" s="9" t="s">
        <v>414</v>
      </c>
      <c r="B81" s="5">
        <f>IF($A$4="England",SUMPRODUCT(('Data - casualties'!$C$2:$C$42961=$A81)*('Data - casualties'!$O$2:$O$42961)),IF(OR($A$4="Non-metropolitan",$A$4="Metropolitan"),SUMPRODUCT(('Data - casualties'!$C$2:$C$42961=$A81)*('Data - casualties'!$F$2:$F$42961=$A$4)*('Data - casualties'!$O$2:$O$42961)),IF(OR($A$4="PREDOMINANTLY URBAN",$A$4="SIGNIFICANTLY RURAL",$A$4="PREDOMINANTLY RURAL"),SUMPRODUCT(('Data - casualties'!$C$2:$C$42961=$A81)*('Data - casualties'!$G$2:$G$42961=$A$4)*('Data - casualties'!$O$2:$O$42961)),SUMPRODUCT(('Data - casualties'!$C$2:$C$42961=$A81)*('Data - casualties'!$D$2:$D$42961=$A$4)*('Data - casualties'!$O$2:$O$42961)))))</f>
        <v>1873</v>
      </c>
      <c r="C81" s="7">
        <f>IF($A$4="England",SUMPRODUCT(('Data - casualties'!$C$2:$C$42961=$A81)*('Data - casualties'!$H$2:$H$42961=C$8)*('Data - casualties'!$O$2:$O$42961)),IF(OR($A$4="Non-metropolitan",$A$4="Metropolitan"),SUMPRODUCT(('Data - casualties'!$C$2:$C$42961=$A81)*('Data - casualties'!$F$2:$F$42961=$A$4)*('Data - casualties'!$H$2:$H$42961=C$8)*('Data - casualties'!$O$2:$O$42961)),IF(OR($A$4="PREDOMINANTLY URBAN",$A$4="SIGNIFICANTLY RURAL",$A$4="PREDOMINANTLY RURAL"),SUMPRODUCT(('Data - casualties'!$C$2:$C$42961=$A81)*('Data - casualties'!$G$2:$G$42961=$A$4)*('Data - casualties'!$H$2:$H$42961=C$8)*('Data - casualties'!$O$2:$O$42961)),SUMPRODUCT(('Data - casualties'!$C$2:$C$42961=$A81)*('Data - casualties'!$D$2:$D$42961=$A$4)*('Data - casualties'!$H$2:$H$42961=C$8)*('Data - casualties'!$O$2:$O$42961)))))</f>
        <v>1295</v>
      </c>
      <c r="D81" s="7">
        <f>IF($A$4="England",SUMPRODUCT(('Data - casualties'!$C$2:$C$42961=$A81)*('Data - casualties'!$H$2:$H$42961=D$8)*('Data - casualties'!$O$2:$O$42961)),IF(OR($A$4="Non-metropolitan",$A$4="Metropolitan"),SUMPRODUCT(('Data - casualties'!$C$2:$C$42961=$A81)*('Data - casualties'!$F$2:$F$42961=$A$4)*('Data - casualties'!$H$2:$H$42961=D$8)*('Data - casualties'!$O$2:$O$42961)),IF(OR($A$4="PREDOMINANTLY URBAN",$A$4="SIGNIFICANTLY RURAL",$A$4="PREDOMINANTLY RURAL"),SUMPRODUCT(('Data - casualties'!$C$2:$C$42961=$A81)*('Data - casualties'!$G$2:$G$42961=$A$4)*('Data - casualties'!$H$2:$H$42961=D$8)*('Data - casualties'!$O$2:$O$42961)),SUMPRODUCT(('Data - casualties'!$C$2:$C$42961=$A81)*('Data - casualties'!$D$2:$D$42961=$A$4)*('Data - casualties'!$H$2:$H$42961=D$8)*('Data - casualties'!$O$2:$O$42961)))))</f>
        <v>266</v>
      </c>
      <c r="E81" s="7">
        <f>IF($A$4="England",SUMPRODUCT(('Data - casualties'!$C$2:$C$42961=$A81)*('Data - casualties'!$H$2:$H$42961=E$8)*('Data - casualties'!$O$2:$O$42961)),IF(OR($A$4="Non-metropolitan",$A$4="Metropolitan"),SUMPRODUCT(('Data - casualties'!$C$2:$C$42961=$A81)*('Data - casualties'!$F$2:$F$42961=$A$4)*('Data - casualties'!$H$2:$H$42961=E$8)*('Data - casualties'!$O$2:$O$42961)),IF(OR($A$4="PREDOMINANTLY URBAN",$A$4="SIGNIFICANTLY RURAL",$A$4="PREDOMINANTLY RURAL"),SUMPRODUCT(('Data - casualties'!$C$2:$C$42961=$A81)*('Data - casualties'!$G$2:$G$42961=$A$4)*('Data - casualties'!$H$2:$H$42961=E$8)*('Data - casualties'!$O$2:$O$42961)),SUMPRODUCT(('Data - casualties'!$C$2:$C$42961=$A81)*('Data - casualties'!$D$2:$D$42961=$A$4)*('Data - casualties'!$H$2:$H$42961=E$8)*('Data - casualties'!$O$2:$O$42961)))))</f>
        <v>192</v>
      </c>
      <c r="F81" s="7">
        <f>IF($A$4="England",SUMPRODUCT(('Data - casualties'!$C$2:$C$42961=$A81)*('Data - casualties'!$H$2:$H$42961=F$8)*('Data - casualties'!$O$2:$O$42961)),IF(OR($A$4="Non-metropolitan",$A$4="Metropolitan"),SUMPRODUCT(('Data - casualties'!$C$2:$C$42961=$A81)*('Data - casualties'!$F$2:$F$42961=$A$4)*('Data - casualties'!$H$2:$H$42961=F$8)*('Data - casualties'!$O$2:$O$42961)),IF(OR($A$4="PREDOMINANTLY URBAN",$A$4="SIGNIFICANTLY RURAL",$A$4="PREDOMINANTLY RURAL"),SUMPRODUCT(('Data - casualties'!$C$2:$C$42961=$A81)*('Data - casualties'!$G$2:$G$42961=$A$4)*('Data - casualties'!$H$2:$H$42961=F$8)*('Data - casualties'!$O$2:$O$42961)),SUMPRODUCT(('Data - casualties'!$C$2:$C$42961=$A81)*('Data - casualties'!$D$2:$D$42961=$A$4)*('Data - casualties'!$H$2:$H$42961=F$8)*('Data - casualties'!$O$2:$O$42961)))))</f>
        <v>120</v>
      </c>
      <c r="H81">
        <f t="shared" si="3"/>
        <v>0</v>
      </c>
    </row>
    <row r="82" spans="1:8" x14ac:dyDescent="0.3">
      <c r="A82" s="9" t="s">
        <v>416</v>
      </c>
      <c r="B82" s="5">
        <f>IF($A$4="England",SUMPRODUCT(('Data - casualties'!$C$2:$C$42961=$A82)*('Data - casualties'!$O$2:$O$42961)),IF(OR($A$4="Non-metropolitan",$A$4="Metropolitan"),SUMPRODUCT(('Data - casualties'!$C$2:$C$42961=$A82)*('Data - casualties'!$F$2:$F$42961=$A$4)*('Data - casualties'!$O$2:$O$42961)),IF(OR($A$4="PREDOMINANTLY URBAN",$A$4="SIGNIFICANTLY RURAL",$A$4="PREDOMINANTLY RURAL"),SUMPRODUCT(('Data - casualties'!$C$2:$C$42961=$A82)*('Data - casualties'!$G$2:$G$42961=$A$4)*('Data - casualties'!$O$2:$O$42961)),SUMPRODUCT(('Data - casualties'!$C$2:$C$42961=$A82)*('Data - casualties'!$D$2:$D$42961=$A$4)*('Data - casualties'!$O$2:$O$42961)))))</f>
        <v>1664</v>
      </c>
      <c r="C82" s="7">
        <f>IF($A$4="England",SUMPRODUCT(('Data - casualties'!$C$2:$C$42961=$A82)*('Data - casualties'!$H$2:$H$42961=C$8)*('Data - casualties'!$O$2:$O$42961)),IF(OR($A$4="Non-metropolitan",$A$4="Metropolitan"),SUMPRODUCT(('Data - casualties'!$C$2:$C$42961=$A82)*('Data - casualties'!$F$2:$F$42961=$A$4)*('Data - casualties'!$H$2:$H$42961=C$8)*('Data - casualties'!$O$2:$O$42961)),IF(OR($A$4="PREDOMINANTLY URBAN",$A$4="SIGNIFICANTLY RURAL",$A$4="PREDOMINANTLY RURAL"),SUMPRODUCT(('Data - casualties'!$C$2:$C$42961=$A82)*('Data - casualties'!$G$2:$G$42961=$A$4)*('Data - casualties'!$H$2:$H$42961=C$8)*('Data - casualties'!$O$2:$O$42961)),SUMPRODUCT(('Data - casualties'!$C$2:$C$42961=$A82)*('Data - casualties'!$D$2:$D$42961=$A$4)*('Data - casualties'!$H$2:$H$42961=C$8)*('Data - casualties'!$O$2:$O$42961)))))</f>
        <v>1182</v>
      </c>
      <c r="D82" s="7">
        <f>IF($A$4="England",SUMPRODUCT(('Data - casualties'!$C$2:$C$42961=$A82)*('Data - casualties'!$H$2:$H$42961=D$8)*('Data - casualties'!$O$2:$O$42961)),IF(OR($A$4="Non-metropolitan",$A$4="Metropolitan"),SUMPRODUCT(('Data - casualties'!$C$2:$C$42961=$A82)*('Data - casualties'!$F$2:$F$42961=$A$4)*('Data - casualties'!$H$2:$H$42961=D$8)*('Data - casualties'!$O$2:$O$42961)),IF(OR($A$4="PREDOMINANTLY URBAN",$A$4="SIGNIFICANTLY RURAL",$A$4="PREDOMINANTLY RURAL"),SUMPRODUCT(('Data - casualties'!$C$2:$C$42961=$A82)*('Data - casualties'!$G$2:$G$42961=$A$4)*('Data - casualties'!$H$2:$H$42961=D$8)*('Data - casualties'!$O$2:$O$42961)),SUMPRODUCT(('Data - casualties'!$C$2:$C$42961=$A82)*('Data - casualties'!$D$2:$D$42961=$A$4)*('Data - casualties'!$H$2:$H$42961=D$8)*('Data - casualties'!$O$2:$O$42961)))))</f>
        <v>199</v>
      </c>
      <c r="E82" s="7">
        <f>IF($A$4="England",SUMPRODUCT(('Data - casualties'!$C$2:$C$42961=$A82)*('Data - casualties'!$H$2:$H$42961=E$8)*('Data - casualties'!$O$2:$O$42961)),IF(OR($A$4="Non-metropolitan",$A$4="Metropolitan"),SUMPRODUCT(('Data - casualties'!$C$2:$C$42961=$A82)*('Data - casualties'!$F$2:$F$42961=$A$4)*('Data - casualties'!$H$2:$H$42961=E$8)*('Data - casualties'!$O$2:$O$42961)),IF(OR($A$4="PREDOMINANTLY URBAN",$A$4="SIGNIFICANTLY RURAL",$A$4="PREDOMINANTLY RURAL"),SUMPRODUCT(('Data - casualties'!$C$2:$C$42961=$A82)*('Data - casualties'!$G$2:$G$42961=$A$4)*('Data - casualties'!$H$2:$H$42961=E$8)*('Data - casualties'!$O$2:$O$42961)),SUMPRODUCT(('Data - casualties'!$C$2:$C$42961=$A82)*('Data - casualties'!$D$2:$D$42961=$A$4)*('Data - casualties'!$H$2:$H$42961=E$8)*('Data - casualties'!$O$2:$O$42961)))))</f>
        <v>145</v>
      </c>
      <c r="F82" s="7">
        <f>IF($A$4="England",SUMPRODUCT(('Data - casualties'!$C$2:$C$42961=$A82)*('Data - casualties'!$H$2:$H$42961=F$8)*('Data - casualties'!$O$2:$O$42961)),IF(OR($A$4="Non-metropolitan",$A$4="Metropolitan"),SUMPRODUCT(('Data - casualties'!$C$2:$C$42961=$A82)*('Data - casualties'!$F$2:$F$42961=$A$4)*('Data - casualties'!$H$2:$H$42961=F$8)*('Data - casualties'!$O$2:$O$42961)),IF(OR($A$4="PREDOMINANTLY URBAN",$A$4="SIGNIFICANTLY RURAL",$A$4="PREDOMINANTLY RURAL"),SUMPRODUCT(('Data - casualties'!$C$2:$C$42961=$A82)*('Data - casualties'!$G$2:$G$42961=$A$4)*('Data - casualties'!$H$2:$H$42961=F$8)*('Data - casualties'!$O$2:$O$42961)),SUMPRODUCT(('Data - casualties'!$C$2:$C$42961=$A82)*('Data - casualties'!$D$2:$D$42961=$A$4)*('Data - casualties'!$H$2:$H$42961=F$8)*('Data - casualties'!$O$2:$O$42961)))))</f>
        <v>138</v>
      </c>
      <c r="H82">
        <f t="shared" ref="H82" si="4">B82-SUM(C82:F82)</f>
        <v>0</v>
      </c>
    </row>
    <row r="83" spans="1:8" x14ac:dyDescent="0.3">
      <c r="A83" s="9" t="s">
        <v>417</v>
      </c>
      <c r="B83" s="5">
        <f>IF($A$4="England",SUMPRODUCT(('Data - casualties'!$C$2:$C$42961=$A83)*('Data - casualties'!$O$2:$O$42961)),IF(OR($A$4="Non-metropolitan",$A$4="Metropolitan"),SUMPRODUCT(('Data - casualties'!$C$2:$C$42961=$A83)*('Data - casualties'!$F$2:$F$42961=$A$4)*('Data - casualties'!$O$2:$O$42961)),IF(OR($A$4="PREDOMINANTLY URBAN",$A$4="SIGNIFICANTLY RURAL",$A$4="PREDOMINANTLY RURAL"),SUMPRODUCT(('Data - casualties'!$C$2:$C$42961=$A83)*('Data - casualties'!$G$2:$G$42961=$A$4)*('Data - casualties'!$O$2:$O$42961)),SUMPRODUCT(('Data - casualties'!$C$2:$C$42961=$A83)*('Data - casualties'!$D$2:$D$42961=$A$4)*('Data - casualties'!$O$2:$O$42961)))))</f>
        <v>1667</v>
      </c>
      <c r="C83" s="7">
        <f>IF($A$4="England",SUMPRODUCT(('Data - casualties'!$C$2:$C$42961=$A83)*('Data - casualties'!$H$2:$H$42961=C$8)*('Data - casualties'!$O$2:$O$42961)),IF(OR($A$4="Non-metropolitan",$A$4="Metropolitan"),SUMPRODUCT(('Data - casualties'!$C$2:$C$42961=$A83)*('Data - casualties'!$F$2:$F$42961=$A$4)*('Data - casualties'!$H$2:$H$42961=C$8)*('Data - casualties'!$O$2:$O$42961)),IF(OR($A$4="PREDOMINANTLY URBAN",$A$4="SIGNIFICANTLY RURAL",$A$4="PREDOMINANTLY RURAL"),SUMPRODUCT(('Data - casualties'!$C$2:$C$42961=$A83)*('Data - casualties'!$G$2:$G$42961=$A$4)*('Data - casualties'!$H$2:$H$42961=C$8)*('Data - casualties'!$O$2:$O$42961)),SUMPRODUCT(('Data - casualties'!$C$2:$C$42961=$A83)*('Data - casualties'!$D$2:$D$42961=$A$4)*('Data - casualties'!$H$2:$H$42961=C$8)*('Data - casualties'!$O$2:$O$42961)))))</f>
        <v>1272</v>
      </c>
      <c r="D83" s="7">
        <f>IF($A$4="England",SUMPRODUCT(('Data - casualties'!$C$2:$C$42961=$A83)*('Data - casualties'!$H$2:$H$42961=D$8)*('Data - casualties'!$O$2:$O$42961)),IF(OR($A$4="Non-metropolitan",$A$4="Metropolitan"),SUMPRODUCT(('Data - casualties'!$C$2:$C$42961=$A83)*('Data - casualties'!$F$2:$F$42961=$A$4)*('Data - casualties'!$H$2:$H$42961=D$8)*('Data - casualties'!$O$2:$O$42961)),IF(OR($A$4="PREDOMINANTLY URBAN",$A$4="SIGNIFICANTLY RURAL",$A$4="PREDOMINANTLY RURAL"),SUMPRODUCT(('Data - casualties'!$C$2:$C$42961=$A83)*('Data - casualties'!$G$2:$G$42961=$A$4)*('Data - casualties'!$H$2:$H$42961=D$8)*('Data - casualties'!$O$2:$O$42961)),SUMPRODUCT(('Data - casualties'!$C$2:$C$42961=$A83)*('Data - casualties'!$D$2:$D$42961=$A$4)*('Data - casualties'!$H$2:$H$42961=D$8)*('Data - casualties'!$O$2:$O$42961)))))</f>
        <v>215</v>
      </c>
      <c r="E83" s="7">
        <f>IF($A$4="England",SUMPRODUCT(('Data - casualties'!$C$2:$C$42961=$A83)*('Data - casualties'!$H$2:$H$42961=E$8)*('Data - casualties'!$O$2:$O$42961)),IF(OR($A$4="Non-metropolitan",$A$4="Metropolitan"),SUMPRODUCT(('Data - casualties'!$C$2:$C$42961=$A83)*('Data - casualties'!$F$2:$F$42961=$A$4)*('Data - casualties'!$H$2:$H$42961=E$8)*('Data - casualties'!$O$2:$O$42961)),IF(OR($A$4="PREDOMINANTLY URBAN",$A$4="SIGNIFICANTLY RURAL",$A$4="PREDOMINANTLY RURAL"),SUMPRODUCT(('Data - casualties'!$C$2:$C$42961=$A83)*('Data - casualties'!$G$2:$G$42961=$A$4)*('Data - casualties'!$H$2:$H$42961=E$8)*('Data - casualties'!$O$2:$O$42961)),SUMPRODUCT(('Data - casualties'!$C$2:$C$42961=$A83)*('Data - casualties'!$D$2:$D$42961=$A$4)*('Data - casualties'!$H$2:$H$42961=E$8)*('Data - casualties'!$O$2:$O$42961)))))</f>
        <v>127</v>
      </c>
      <c r="F83" s="7">
        <f>IF($A$4="England",SUMPRODUCT(('Data - casualties'!$C$2:$C$42961=$A83)*('Data - casualties'!$H$2:$H$42961=F$8)*('Data - casualties'!$O$2:$O$42961)),IF(OR($A$4="Non-metropolitan",$A$4="Metropolitan"),SUMPRODUCT(('Data - casualties'!$C$2:$C$42961=$A83)*('Data - casualties'!$F$2:$F$42961=$A$4)*('Data - casualties'!$H$2:$H$42961=F$8)*('Data - casualties'!$O$2:$O$42961)),IF(OR($A$4="PREDOMINANTLY URBAN",$A$4="SIGNIFICANTLY RURAL",$A$4="PREDOMINANTLY RURAL"),SUMPRODUCT(('Data - casualties'!$C$2:$C$42961=$A83)*('Data - casualties'!$G$2:$G$42961=$A$4)*('Data - casualties'!$H$2:$H$42961=F$8)*('Data - casualties'!$O$2:$O$42961)),SUMPRODUCT(('Data - casualties'!$C$2:$C$42961=$A83)*('Data - casualties'!$D$2:$D$42961=$A$4)*('Data - casualties'!$H$2:$H$42961=F$8)*('Data - casualties'!$O$2:$O$42961)))))</f>
        <v>53</v>
      </c>
      <c r="H83">
        <f t="shared" ref="H83:H84" si="5">B83-SUM(C83:F83)</f>
        <v>0</v>
      </c>
    </row>
    <row r="84" spans="1:8" x14ac:dyDescent="0.3">
      <c r="A84" s="9" t="s">
        <v>418</v>
      </c>
      <c r="B84" s="5">
        <f>IF($A$4="England",SUMPRODUCT(('Data - casualties'!$C$2:$C$42961=$A84)*('Data - casualties'!$O$2:$O$42961)),IF(OR($A$4="Non-metropolitan",$A$4="Metropolitan"),SUMPRODUCT(('Data - casualties'!$C$2:$C$42961=$A84)*('Data - casualties'!$F$2:$F$42961=$A$4)*('Data - casualties'!$O$2:$O$42961)),IF(OR($A$4="PREDOMINANTLY URBAN",$A$4="SIGNIFICANTLY RURAL",$A$4="PREDOMINANTLY RURAL"),SUMPRODUCT(('Data - casualties'!$C$2:$C$42961=$A84)*('Data - casualties'!$G$2:$G$42961=$A$4)*('Data - casualties'!$O$2:$O$42961)),SUMPRODUCT(('Data - casualties'!$C$2:$C$42961=$A84)*('Data - casualties'!$D$2:$D$42961=$A$4)*('Data - casualties'!$O$2:$O$42961)))))</f>
        <v>1723</v>
      </c>
      <c r="C84" s="7">
        <f>IF($A$4="England",SUMPRODUCT(('Data - casualties'!$C$2:$C$42961=$A84)*('Data - casualties'!$H$2:$H$42961=C$8)*('Data - casualties'!$O$2:$O$42961)),IF(OR($A$4="Non-metropolitan",$A$4="Metropolitan"),SUMPRODUCT(('Data - casualties'!$C$2:$C$42961=$A84)*('Data - casualties'!$F$2:$F$42961=$A$4)*('Data - casualties'!$H$2:$H$42961=C$8)*('Data - casualties'!$O$2:$O$42961)),IF(OR($A$4="PREDOMINANTLY URBAN",$A$4="SIGNIFICANTLY RURAL",$A$4="PREDOMINANTLY RURAL"),SUMPRODUCT(('Data - casualties'!$C$2:$C$42961=$A84)*('Data - casualties'!$G$2:$G$42961=$A$4)*('Data - casualties'!$H$2:$H$42961=C$8)*('Data - casualties'!$O$2:$O$42961)),SUMPRODUCT(('Data - casualties'!$C$2:$C$42961=$A84)*('Data - casualties'!$D$2:$D$42961=$A$4)*('Data - casualties'!$H$2:$H$42961=C$8)*('Data - casualties'!$O$2:$O$42961)))))</f>
        <v>1397</v>
      </c>
      <c r="D84" s="7">
        <f>IF($A$4="England",SUMPRODUCT(('Data - casualties'!$C$2:$C$42961=$A84)*('Data - casualties'!$H$2:$H$42961=D$8)*('Data - casualties'!$O$2:$O$42961)),IF(OR($A$4="Non-metropolitan",$A$4="Metropolitan"),SUMPRODUCT(('Data - casualties'!$C$2:$C$42961=$A84)*('Data - casualties'!$F$2:$F$42961=$A$4)*('Data - casualties'!$H$2:$H$42961=D$8)*('Data - casualties'!$O$2:$O$42961)),IF(OR($A$4="PREDOMINANTLY URBAN",$A$4="SIGNIFICANTLY RURAL",$A$4="PREDOMINANTLY RURAL"),SUMPRODUCT(('Data - casualties'!$C$2:$C$42961=$A84)*('Data - casualties'!$G$2:$G$42961=$A$4)*('Data - casualties'!$H$2:$H$42961=D$8)*('Data - casualties'!$O$2:$O$42961)),SUMPRODUCT(('Data - casualties'!$C$2:$C$42961=$A84)*('Data - casualties'!$D$2:$D$42961=$A$4)*('Data - casualties'!$H$2:$H$42961=D$8)*('Data - casualties'!$O$2:$O$42961)))))</f>
        <v>198</v>
      </c>
      <c r="E84" s="7">
        <f>IF($A$4="England",SUMPRODUCT(('Data - casualties'!$C$2:$C$42961=$A84)*('Data - casualties'!$H$2:$H$42961=E$8)*('Data - casualties'!$O$2:$O$42961)),IF(OR($A$4="Non-metropolitan",$A$4="Metropolitan"),SUMPRODUCT(('Data - casualties'!$C$2:$C$42961=$A84)*('Data - casualties'!$F$2:$F$42961=$A$4)*('Data - casualties'!$H$2:$H$42961=E$8)*('Data - casualties'!$O$2:$O$42961)),IF(OR($A$4="PREDOMINANTLY URBAN",$A$4="SIGNIFICANTLY RURAL",$A$4="PREDOMINANTLY RURAL"),SUMPRODUCT(('Data - casualties'!$C$2:$C$42961=$A84)*('Data - casualties'!$G$2:$G$42961=$A$4)*('Data - casualties'!$H$2:$H$42961=E$8)*('Data - casualties'!$O$2:$O$42961)),SUMPRODUCT(('Data - casualties'!$C$2:$C$42961=$A84)*('Data - casualties'!$D$2:$D$42961=$A$4)*('Data - casualties'!$H$2:$H$42961=E$8)*('Data - casualties'!$O$2:$O$42961)))))</f>
        <v>87</v>
      </c>
      <c r="F84" s="7">
        <f>IF($A$4="England",SUMPRODUCT(('Data - casualties'!$C$2:$C$42961=$A84)*('Data - casualties'!$H$2:$H$42961=F$8)*('Data - casualties'!$O$2:$O$42961)),IF(OR($A$4="Non-metropolitan",$A$4="Metropolitan"),SUMPRODUCT(('Data - casualties'!$C$2:$C$42961=$A84)*('Data - casualties'!$F$2:$F$42961=$A$4)*('Data - casualties'!$H$2:$H$42961=F$8)*('Data - casualties'!$O$2:$O$42961)),IF(OR($A$4="PREDOMINANTLY URBAN",$A$4="SIGNIFICANTLY RURAL",$A$4="PREDOMINANTLY RURAL"),SUMPRODUCT(('Data - casualties'!$C$2:$C$42961=$A84)*('Data - casualties'!$G$2:$G$42961=$A$4)*('Data - casualties'!$H$2:$H$42961=F$8)*('Data - casualties'!$O$2:$O$42961)),SUMPRODUCT(('Data - casualties'!$C$2:$C$42961=$A84)*('Data - casualties'!$D$2:$D$42961=$A$4)*('Data - casualties'!$H$2:$H$42961=F$8)*('Data - casualties'!$O$2:$O$42961)))))</f>
        <v>41</v>
      </c>
      <c r="H84">
        <f t="shared" si="5"/>
        <v>0</v>
      </c>
    </row>
    <row r="85" spans="1:8" x14ac:dyDescent="0.3">
      <c r="A85" s="9" t="s">
        <v>420</v>
      </c>
      <c r="B85" s="5">
        <f>IF($A$4="England",SUMPRODUCT(('Data - casualties'!$C$2:$C$42961=$A85)*('Data - casualties'!$O$2:$O$42961)),IF(OR($A$4="Non-metropolitan",$A$4="Metropolitan"),SUMPRODUCT(('Data - casualties'!$C$2:$C$42961=$A85)*('Data - casualties'!$F$2:$F$42961=$A$4)*('Data - casualties'!$O$2:$O$42961)),IF(OR($A$4="PREDOMINANTLY URBAN",$A$4="SIGNIFICANTLY RURAL",$A$4="PREDOMINANTLY RURAL"),SUMPRODUCT(('Data - casualties'!$C$2:$C$42961=$A85)*('Data - casualties'!$G$2:$G$42961=$A$4)*('Data - casualties'!$O$2:$O$42961)),SUMPRODUCT(('Data - casualties'!$C$2:$C$42961=$A85)*('Data - casualties'!$D$2:$D$42961=$A$4)*('Data - casualties'!$O$2:$O$42961)))))</f>
        <v>1660</v>
      </c>
      <c r="C85" s="7">
        <f>IF($A$4="England",SUMPRODUCT(('Data - casualties'!$C$2:$C$42961=$A85)*('Data - casualties'!$H$2:$H$42961=C$8)*('Data - casualties'!$O$2:$O$42961)),IF(OR($A$4="Non-metropolitan",$A$4="Metropolitan"),SUMPRODUCT(('Data - casualties'!$C$2:$C$42961=$A85)*('Data - casualties'!$F$2:$F$42961=$A$4)*('Data - casualties'!$H$2:$H$42961=C$8)*('Data - casualties'!$O$2:$O$42961)),IF(OR($A$4="PREDOMINANTLY URBAN",$A$4="SIGNIFICANTLY RURAL",$A$4="PREDOMINANTLY RURAL"),SUMPRODUCT(('Data - casualties'!$C$2:$C$42961=$A85)*('Data - casualties'!$G$2:$G$42961=$A$4)*('Data - casualties'!$H$2:$H$42961=C$8)*('Data - casualties'!$O$2:$O$42961)),SUMPRODUCT(('Data - casualties'!$C$2:$C$42961=$A85)*('Data - casualties'!$D$2:$D$42961=$A$4)*('Data - casualties'!$H$2:$H$42961=C$8)*('Data - casualties'!$O$2:$O$42961)))))</f>
        <v>1202</v>
      </c>
      <c r="D85" s="7">
        <f>IF($A$4="England",SUMPRODUCT(('Data - casualties'!$C$2:$C$42961=$A85)*('Data - casualties'!$H$2:$H$42961=D$8)*('Data - casualties'!$O$2:$O$42961)),IF(OR($A$4="Non-metropolitan",$A$4="Metropolitan"),SUMPRODUCT(('Data - casualties'!$C$2:$C$42961=$A85)*('Data - casualties'!$F$2:$F$42961=$A$4)*('Data - casualties'!$H$2:$H$42961=D$8)*('Data - casualties'!$O$2:$O$42961)),IF(OR($A$4="PREDOMINANTLY URBAN",$A$4="SIGNIFICANTLY RURAL",$A$4="PREDOMINANTLY RURAL"),SUMPRODUCT(('Data - casualties'!$C$2:$C$42961=$A85)*('Data - casualties'!$G$2:$G$42961=$A$4)*('Data - casualties'!$H$2:$H$42961=D$8)*('Data - casualties'!$O$2:$O$42961)),SUMPRODUCT(('Data - casualties'!$C$2:$C$42961=$A85)*('Data - casualties'!$D$2:$D$42961=$A$4)*('Data - casualties'!$H$2:$H$42961=D$8)*('Data - casualties'!$O$2:$O$42961)))))</f>
        <v>241</v>
      </c>
      <c r="E85" s="7">
        <f>IF($A$4="England",SUMPRODUCT(('Data - casualties'!$C$2:$C$42961=$A85)*('Data - casualties'!$H$2:$H$42961=E$8)*('Data - casualties'!$O$2:$O$42961)),IF(OR($A$4="Non-metropolitan",$A$4="Metropolitan"),SUMPRODUCT(('Data - casualties'!$C$2:$C$42961=$A85)*('Data - casualties'!$F$2:$F$42961=$A$4)*('Data - casualties'!$H$2:$H$42961=E$8)*('Data - casualties'!$O$2:$O$42961)),IF(OR($A$4="PREDOMINANTLY URBAN",$A$4="SIGNIFICANTLY RURAL",$A$4="PREDOMINANTLY RURAL"),SUMPRODUCT(('Data - casualties'!$C$2:$C$42961=$A85)*('Data - casualties'!$G$2:$G$42961=$A$4)*('Data - casualties'!$H$2:$H$42961=E$8)*('Data - casualties'!$O$2:$O$42961)),SUMPRODUCT(('Data - casualties'!$C$2:$C$42961=$A85)*('Data - casualties'!$D$2:$D$42961=$A$4)*('Data - casualties'!$H$2:$H$42961=E$8)*('Data - casualties'!$O$2:$O$42961)))))</f>
        <v>92</v>
      </c>
      <c r="F85" s="7">
        <f>IF($A$4="England",SUMPRODUCT(('Data - casualties'!$C$2:$C$42961=$A85)*('Data - casualties'!$H$2:$H$42961=F$8)*('Data - casualties'!$O$2:$O$42961)),IF(OR($A$4="Non-metropolitan",$A$4="Metropolitan"),SUMPRODUCT(('Data - casualties'!$C$2:$C$42961=$A85)*('Data - casualties'!$F$2:$F$42961=$A$4)*('Data - casualties'!$H$2:$H$42961=F$8)*('Data - casualties'!$O$2:$O$42961)),IF(OR($A$4="PREDOMINANTLY URBAN",$A$4="SIGNIFICANTLY RURAL",$A$4="PREDOMINANTLY RURAL"),SUMPRODUCT(('Data - casualties'!$C$2:$C$42961=$A85)*('Data - casualties'!$G$2:$G$42961=$A$4)*('Data - casualties'!$H$2:$H$42961=F$8)*('Data - casualties'!$O$2:$O$42961)),SUMPRODUCT(('Data - casualties'!$C$2:$C$42961=$A85)*('Data - casualties'!$D$2:$D$42961=$A$4)*('Data - casualties'!$H$2:$H$42961=F$8)*('Data - casualties'!$O$2:$O$42961)))))</f>
        <v>125</v>
      </c>
      <c r="H85">
        <f t="shared" ref="H85:H88" si="6">B85-SUM(C85:F85)</f>
        <v>0</v>
      </c>
    </row>
    <row r="86" spans="1:8" x14ac:dyDescent="0.3">
      <c r="A86" s="9" t="s">
        <v>424</v>
      </c>
      <c r="B86" s="5">
        <f>IF($A$4="England",SUMPRODUCT(('Data - casualties'!$C$2:$C$42961=$A86)*('Data - casualties'!$O$2:$O$42961)),IF(OR($A$4="Non-metropolitan",$A$4="Metropolitan"),SUMPRODUCT(('Data - casualties'!$C$2:$C$42961=$A86)*('Data - casualties'!$F$2:$F$42961=$A$4)*('Data - casualties'!$O$2:$O$42961)),IF(OR($A$4="PREDOMINANTLY URBAN",$A$4="SIGNIFICANTLY RURAL",$A$4="PREDOMINANTLY RURAL"),SUMPRODUCT(('Data - casualties'!$C$2:$C$42961=$A86)*('Data - casualties'!$G$2:$G$42961=$A$4)*('Data - casualties'!$O$2:$O$42961)),SUMPRODUCT(('Data - casualties'!$C$2:$C$42961=$A86)*('Data - casualties'!$D$2:$D$42961=$A$4)*('Data - casualties'!$O$2:$O$42961)))))</f>
        <v>0</v>
      </c>
      <c r="C86" s="7">
        <f>IF($A$4="England",SUMPRODUCT(('Data - casualties'!$C$2:$C$42961=$A86)*('Data - casualties'!$H$2:$H$42961=C$8)*('Data - casualties'!$O$2:$O$42961)),IF(OR($A$4="Non-metropolitan",$A$4="Metropolitan"),SUMPRODUCT(('Data - casualties'!$C$2:$C$42961=$A86)*('Data - casualties'!$F$2:$F$42961=$A$4)*('Data - casualties'!$H$2:$H$42961=C$8)*('Data - casualties'!$O$2:$O$42961)),IF(OR($A$4="PREDOMINANTLY URBAN",$A$4="SIGNIFICANTLY RURAL",$A$4="PREDOMINANTLY RURAL"),SUMPRODUCT(('Data - casualties'!$C$2:$C$42961=$A86)*('Data - casualties'!$G$2:$G$42961=$A$4)*('Data - casualties'!$H$2:$H$42961=C$8)*('Data - casualties'!$O$2:$O$42961)),SUMPRODUCT(('Data - casualties'!$C$2:$C$42961=$A86)*('Data - casualties'!$D$2:$D$42961=$A$4)*('Data - casualties'!$H$2:$H$42961=C$8)*('Data - casualties'!$O$2:$O$42961)))))</f>
        <v>0</v>
      </c>
      <c r="D86" s="7">
        <f>IF($A$4="England",SUMPRODUCT(('Data - casualties'!$C$2:$C$42961=$A86)*('Data - casualties'!$H$2:$H$42961=D$8)*('Data - casualties'!$O$2:$O$42961)),IF(OR($A$4="Non-metropolitan",$A$4="Metropolitan"),SUMPRODUCT(('Data - casualties'!$C$2:$C$42961=$A86)*('Data - casualties'!$F$2:$F$42961=$A$4)*('Data - casualties'!$H$2:$H$42961=D$8)*('Data - casualties'!$O$2:$O$42961)),IF(OR($A$4="PREDOMINANTLY URBAN",$A$4="SIGNIFICANTLY RURAL",$A$4="PREDOMINANTLY RURAL"),SUMPRODUCT(('Data - casualties'!$C$2:$C$42961=$A86)*('Data - casualties'!$G$2:$G$42961=$A$4)*('Data - casualties'!$H$2:$H$42961=D$8)*('Data - casualties'!$O$2:$O$42961)),SUMPRODUCT(('Data - casualties'!$C$2:$C$42961=$A86)*('Data - casualties'!$D$2:$D$42961=$A$4)*('Data - casualties'!$H$2:$H$42961=D$8)*('Data - casualties'!$O$2:$O$42961)))))</f>
        <v>0</v>
      </c>
      <c r="E86" s="7">
        <f>IF($A$4="England",SUMPRODUCT(('Data - casualties'!$C$2:$C$42961=$A86)*('Data - casualties'!$H$2:$H$42961=E$8)*('Data - casualties'!$O$2:$O$42961)),IF(OR($A$4="Non-metropolitan",$A$4="Metropolitan"),SUMPRODUCT(('Data - casualties'!$C$2:$C$42961=$A86)*('Data - casualties'!$F$2:$F$42961=$A$4)*('Data - casualties'!$H$2:$H$42961=E$8)*('Data - casualties'!$O$2:$O$42961)),IF(OR($A$4="PREDOMINANTLY URBAN",$A$4="SIGNIFICANTLY RURAL",$A$4="PREDOMINANTLY RURAL"),SUMPRODUCT(('Data - casualties'!$C$2:$C$42961=$A86)*('Data - casualties'!$G$2:$G$42961=$A$4)*('Data - casualties'!$H$2:$H$42961=E$8)*('Data - casualties'!$O$2:$O$42961)),SUMPRODUCT(('Data - casualties'!$C$2:$C$42961=$A86)*('Data - casualties'!$D$2:$D$42961=$A$4)*('Data - casualties'!$H$2:$H$42961=E$8)*('Data - casualties'!$O$2:$O$42961)))))</f>
        <v>0</v>
      </c>
      <c r="F86" s="7">
        <f>IF($A$4="England",SUMPRODUCT(('Data - casualties'!$C$2:$C$42961=$A86)*('Data - casualties'!$H$2:$H$42961=F$8)*('Data - casualties'!$O$2:$O$42961)),IF(OR($A$4="Non-metropolitan",$A$4="Metropolitan"),SUMPRODUCT(('Data - casualties'!$C$2:$C$42961=$A86)*('Data - casualties'!$F$2:$F$42961=$A$4)*('Data - casualties'!$H$2:$H$42961=F$8)*('Data - casualties'!$O$2:$O$42961)),IF(OR($A$4="PREDOMINANTLY URBAN",$A$4="SIGNIFICANTLY RURAL",$A$4="PREDOMINANTLY RURAL"),SUMPRODUCT(('Data - casualties'!$C$2:$C$42961=$A86)*('Data - casualties'!$G$2:$G$42961=$A$4)*('Data - casualties'!$H$2:$H$42961=F$8)*('Data - casualties'!$O$2:$O$42961)),SUMPRODUCT(('Data - casualties'!$C$2:$C$42961=$A86)*('Data - casualties'!$D$2:$D$42961=$A$4)*('Data - casualties'!$H$2:$H$42961=F$8)*('Data - casualties'!$O$2:$O$42961)))))</f>
        <v>0</v>
      </c>
      <c r="H86">
        <f t="shared" si="6"/>
        <v>0</v>
      </c>
    </row>
    <row r="87" spans="1:8" x14ac:dyDescent="0.3">
      <c r="A87" s="9" t="s">
        <v>425</v>
      </c>
      <c r="B87" s="5">
        <f>IF($A$4="England",SUMPRODUCT(('Data - casualties'!$C$2:$C$42961=$A87)*('Data - casualties'!$O$2:$O$42961)),IF(OR($A$4="Non-metropolitan",$A$4="Metropolitan"),SUMPRODUCT(('Data - casualties'!$C$2:$C$42961=$A87)*('Data - casualties'!$F$2:$F$42961=$A$4)*('Data - casualties'!$O$2:$O$42961)),IF(OR($A$4="PREDOMINANTLY URBAN",$A$4="SIGNIFICANTLY RURAL",$A$4="PREDOMINANTLY RURAL"),SUMPRODUCT(('Data - casualties'!$C$2:$C$42961=$A87)*('Data - casualties'!$G$2:$G$42961=$A$4)*('Data - casualties'!$O$2:$O$42961)),SUMPRODUCT(('Data - casualties'!$C$2:$C$42961=$A87)*('Data - casualties'!$D$2:$D$42961=$A$4)*('Data - casualties'!$O$2:$O$42961)))))</f>
        <v>0</v>
      </c>
      <c r="C87" s="7">
        <f>IF($A$4="England",SUMPRODUCT(('Data - casualties'!$C$2:$C$42961=$A87)*('Data - casualties'!$H$2:$H$42961=C$8)*('Data - casualties'!$O$2:$O$42961)),IF(OR($A$4="Non-metropolitan",$A$4="Metropolitan"),SUMPRODUCT(('Data - casualties'!$C$2:$C$42961=$A87)*('Data - casualties'!$F$2:$F$42961=$A$4)*('Data - casualties'!$H$2:$H$42961=C$8)*('Data - casualties'!$O$2:$O$42961)),IF(OR($A$4="PREDOMINANTLY URBAN",$A$4="SIGNIFICANTLY RURAL",$A$4="PREDOMINANTLY RURAL"),SUMPRODUCT(('Data - casualties'!$C$2:$C$42961=$A87)*('Data - casualties'!$G$2:$G$42961=$A$4)*('Data - casualties'!$H$2:$H$42961=C$8)*('Data - casualties'!$O$2:$O$42961)),SUMPRODUCT(('Data - casualties'!$C$2:$C$42961=$A87)*('Data - casualties'!$D$2:$D$42961=$A$4)*('Data - casualties'!$H$2:$H$42961=C$8)*('Data - casualties'!$O$2:$O$42961)))))</f>
        <v>0</v>
      </c>
      <c r="D87" s="7">
        <f>IF($A$4="England",SUMPRODUCT(('Data - casualties'!$C$2:$C$42961=$A87)*('Data - casualties'!$H$2:$H$42961=D$8)*('Data - casualties'!$O$2:$O$42961)),IF(OR($A$4="Non-metropolitan",$A$4="Metropolitan"),SUMPRODUCT(('Data - casualties'!$C$2:$C$42961=$A87)*('Data - casualties'!$F$2:$F$42961=$A$4)*('Data - casualties'!$H$2:$H$42961=D$8)*('Data - casualties'!$O$2:$O$42961)),IF(OR($A$4="PREDOMINANTLY URBAN",$A$4="SIGNIFICANTLY RURAL",$A$4="PREDOMINANTLY RURAL"),SUMPRODUCT(('Data - casualties'!$C$2:$C$42961=$A87)*('Data - casualties'!$G$2:$G$42961=$A$4)*('Data - casualties'!$H$2:$H$42961=D$8)*('Data - casualties'!$O$2:$O$42961)),SUMPRODUCT(('Data - casualties'!$C$2:$C$42961=$A87)*('Data - casualties'!$D$2:$D$42961=$A$4)*('Data - casualties'!$H$2:$H$42961=D$8)*('Data - casualties'!$O$2:$O$42961)))))</f>
        <v>0</v>
      </c>
      <c r="E87" s="7">
        <f>IF($A$4="England",SUMPRODUCT(('Data - casualties'!$C$2:$C$42961=$A87)*('Data - casualties'!$H$2:$H$42961=E$8)*('Data - casualties'!$O$2:$O$42961)),IF(OR($A$4="Non-metropolitan",$A$4="Metropolitan"),SUMPRODUCT(('Data - casualties'!$C$2:$C$42961=$A87)*('Data - casualties'!$F$2:$F$42961=$A$4)*('Data - casualties'!$H$2:$H$42961=E$8)*('Data - casualties'!$O$2:$O$42961)),IF(OR($A$4="PREDOMINANTLY URBAN",$A$4="SIGNIFICANTLY RURAL",$A$4="PREDOMINANTLY RURAL"),SUMPRODUCT(('Data - casualties'!$C$2:$C$42961=$A87)*('Data - casualties'!$G$2:$G$42961=$A$4)*('Data - casualties'!$H$2:$H$42961=E$8)*('Data - casualties'!$O$2:$O$42961)),SUMPRODUCT(('Data - casualties'!$C$2:$C$42961=$A87)*('Data - casualties'!$D$2:$D$42961=$A$4)*('Data - casualties'!$H$2:$H$42961=E$8)*('Data - casualties'!$O$2:$O$42961)))))</f>
        <v>0</v>
      </c>
      <c r="F87" s="7">
        <f>IF($A$4="England",SUMPRODUCT(('Data - casualties'!$C$2:$C$42961=$A87)*('Data - casualties'!$H$2:$H$42961=F$8)*('Data - casualties'!$O$2:$O$42961)),IF(OR($A$4="Non-metropolitan",$A$4="Metropolitan"),SUMPRODUCT(('Data - casualties'!$C$2:$C$42961=$A87)*('Data - casualties'!$F$2:$F$42961=$A$4)*('Data - casualties'!$H$2:$H$42961=F$8)*('Data - casualties'!$O$2:$O$42961)),IF(OR($A$4="PREDOMINANTLY URBAN",$A$4="SIGNIFICANTLY RURAL",$A$4="PREDOMINANTLY RURAL"),SUMPRODUCT(('Data - casualties'!$C$2:$C$42961=$A87)*('Data - casualties'!$G$2:$G$42961=$A$4)*('Data - casualties'!$H$2:$H$42961=F$8)*('Data - casualties'!$O$2:$O$42961)),SUMPRODUCT(('Data - casualties'!$C$2:$C$42961=$A87)*('Data - casualties'!$D$2:$D$42961=$A$4)*('Data - casualties'!$H$2:$H$42961=F$8)*('Data - casualties'!$O$2:$O$42961)))))</f>
        <v>0</v>
      </c>
      <c r="H87">
        <f t="shared" si="6"/>
        <v>0</v>
      </c>
    </row>
    <row r="88" spans="1:8" x14ac:dyDescent="0.3">
      <c r="A88" s="9" t="s">
        <v>426</v>
      </c>
      <c r="B88" s="5">
        <f>IF($A$4="England",SUMPRODUCT(('Data - casualties'!$C$2:$C$42961=$A88)*('Data - casualties'!$O$2:$O$42961)),IF(OR($A$4="Non-metropolitan",$A$4="Metropolitan"),SUMPRODUCT(('Data - casualties'!$C$2:$C$42961=$A88)*('Data - casualties'!$F$2:$F$42961=$A$4)*('Data - casualties'!$O$2:$O$42961)),IF(OR($A$4="PREDOMINANTLY URBAN",$A$4="SIGNIFICANTLY RURAL",$A$4="PREDOMINANTLY RURAL"),SUMPRODUCT(('Data - casualties'!$C$2:$C$42961=$A88)*('Data - casualties'!$G$2:$G$42961=$A$4)*('Data - casualties'!$O$2:$O$42961)),SUMPRODUCT(('Data - casualties'!$C$2:$C$42961=$A88)*('Data - casualties'!$D$2:$D$42961=$A$4)*('Data - casualties'!$O$2:$O$42961)))))</f>
        <v>0</v>
      </c>
      <c r="C88" s="7">
        <f>IF($A$4="England",SUMPRODUCT(('Data - casualties'!$C$2:$C$42961=$A88)*('Data - casualties'!$H$2:$H$42961=C$8)*('Data - casualties'!$O$2:$O$42961)),IF(OR($A$4="Non-metropolitan",$A$4="Metropolitan"),SUMPRODUCT(('Data - casualties'!$C$2:$C$42961=$A88)*('Data - casualties'!$F$2:$F$42961=$A$4)*('Data - casualties'!$H$2:$H$42961=C$8)*('Data - casualties'!$O$2:$O$42961)),IF(OR($A$4="PREDOMINANTLY URBAN",$A$4="SIGNIFICANTLY RURAL",$A$4="PREDOMINANTLY RURAL"),SUMPRODUCT(('Data - casualties'!$C$2:$C$42961=$A88)*('Data - casualties'!$G$2:$G$42961=$A$4)*('Data - casualties'!$H$2:$H$42961=C$8)*('Data - casualties'!$O$2:$O$42961)),SUMPRODUCT(('Data - casualties'!$C$2:$C$42961=$A88)*('Data - casualties'!$D$2:$D$42961=$A$4)*('Data - casualties'!$H$2:$H$42961=C$8)*('Data - casualties'!$O$2:$O$42961)))))</f>
        <v>0</v>
      </c>
      <c r="D88" s="7">
        <f>IF($A$4="England",SUMPRODUCT(('Data - casualties'!$C$2:$C$42961=$A88)*('Data - casualties'!$H$2:$H$42961=D$8)*('Data - casualties'!$O$2:$O$42961)),IF(OR($A$4="Non-metropolitan",$A$4="Metropolitan"),SUMPRODUCT(('Data - casualties'!$C$2:$C$42961=$A88)*('Data - casualties'!$F$2:$F$42961=$A$4)*('Data - casualties'!$H$2:$H$42961=D$8)*('Data - casualties'!$O$2:$O$42961)),IF(OR($A$4="PREDOMINANTLY URBAN",$A$4="SIGNIFICANTLY RURAL",$A$4="PREDOMINANTLY RURAL"),SUMPRODUCT(('Data - casualties'!$C$2:$C$42961=$A88)*('Data - casualties'!$G$2:$G$42961=$A$4)*('Data - casualties'!$H$2:$H$42961=D$8)*('Data - casualties'!$O$2:$O$42961)),SUMPRODUCT(('Data - casualties'!$C$2:$C$42961=$A88)*('Data - casualties'!$D$2:$D$42961=$A$4)*('Data - casualties'!$H$2:$H$42961=D$8)*('Data - casualties'!$O$2:$O$42961)))))</f>
        <v>0</v>
      </c>
      <c r="E88" s="7">
        <f>IF($A$4="England",SUMPRODUCT(('Data - casualties'!$C$2:$C$42961=$A88)*('Data - casualties'!$H$2:$H$42961=E$8)*('Data - casualties'!$O$2:$O$42961)),IF(OR($A$4="Non-metropolitan",$A$4="Metropolitan"),SUMPRODUCT(('Data - casualties'!$C$2:$C$42961=$A88)*('Data - casualties'!$F$2:$F$42961=$A$4)*('Data - casualties'!$H$2:$H$42961=E$8)*('Data - casualties'!$O$2:$O$42961)),IF(OR($A$4="PREDOMINANTLY URBAN",$A$4="SIGNIFICANTLY RURAL",$A$4="PREDOMINANTLY RURAL"),SUMPRODUCT(('Data - casualties'!$C$2:$C$42961=$A88)*('Data - casualties'!$G$2:$G$42961=$A$4)*('Data - casualties'!$H$2:$H$42961=E$8)*('Data - casualties'!$O$2:$O$42961)),SUMPRODUCT(('Data - casualties'!$C$2:$C$42961=$A88)*('Data - casualties'!$D$2:$D$42961=$A$4)*('Data - casualties'!$H$2:$H$42961=E$8)*('Data - casualties'!$O$2:$O$42961)))))</f>
        <v>0</v>
      </c>
      <c r="F88" s="7">
        <f>IF($A$4="England",SUMPRODUCT(('Data - casualties'!$C$2:$C$42961=$A88)*('Data - casualties'!$H$2:$H$42961=F$8)*('Data - casualties'!$O$2:$O$42961)),IF(OR($A$4="Non-metropolitan",$A$4="Metropolitan"),SUMPRODUCT(('Data - casualties'!$C$2:$C$42961=$A88)*('Data - casualties'!$F$2:$F$42961=$A$4)*('Data - casualties'!$H$2:$H$42961=F$8)*('Data - casualties'!$O$2:$O$42961)),IF(OR($A$4="PREDOMINANTLY URBAN",$A$4="SIGNIFICANTLY RURAL",$A$4="PREDOMINANTLY RURAL"),SUMPRODUCT(('Data - casualties'!$C$2:$C$42961=$A88)*('Data - casualties'!$G$2:$G$42961=$A$4)*('Data - casualties'!$H$2:$H$42961=F$8)*('Data - casualties'!$O$2:$O$42961)),SUMPRODUCT(('Data - casualties'!$C$2:$C$42961=$A88)*('Data - casualties'!$D$2:$D$42961=$A$4)*('Data - casualties'!$H$2:$H$42961=F$8)*('Data - casualties'!$O$2:$O$42961)))))</f>
        <v>0</v>
      </c>
      <c r="H88">
        <f t="shared" si="6"/>
        <v>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0"/>
  <sheetViews>
    <sheetView workbookViewId="0"/>
  </sheetViews>
  <sheetFormatPr defaultColWidth="8.77734375" defaultRowHeight="14.4" x14ac:dyDescent="0.3"/>
  <cols>
    <col min="1" max="1" width="21.77734375" style="14" customWidth="1"/>
    <col min="2" max="2" width="20.77734375" style="14" bestFit="1" customWidth="1"/>
    <col min="3" max="3" width="22" style="14" bestFit="1" customWidth="1"/>
    <col min="4" max="16384" width="8.77734375" style="14"/>
  </cols>
  <sheetData>
    <row r="1" spans="1:3" ht="19.5" customHeight="1" thickBot="1" x14ac:dyDescent="0.35">
      <c r="A1" s="83" t="s">
        <v>305</v>
      </c>
      <c r="B1" s="83" t="s">
        <v>306</v>
      </c>
      <c r="C1" s="83" t="s">
        <v>307</v>
      </c>
    </row>
    <row r="2" spans="1:3" x14ac:dyDescent="0.3">
      <c r="A2" s="14" t="s">
        <v>52</v>
      </c>
      <c r="B2" s="14" t="s">
        <v>271</v>
      </c>
      <c r="C2" s="14" t="s">
        <v>220</v>
      </c>
    </row>
    <row r="3" spans="1:3" x14ac:dyDescent="0.3">
      <c r="A3" s="14" t="s">
        <v>54</v>
      </c>
      <c r="B3" s="14" t="s">
        <v>272</v>
      </c>
      <c r="C3" s="14" t="s">
        <v>220</v>
      </c>
    </row>
    <row r="4" spans="1:3" x14ac:dyDescent="0.3">
      <c r="A4" s="14" t="s">
        <v>56</v>
      </c>
      <c r="B4" s="14" t="s">
        <v>271</v>
      </c>
      <c r="C4" s="14" t="s">
        <v>220</v>
      </c>
    </row>
    <row r="5" spans="1:3" x14ac:dyDescent="0.3">
      <c r="A5" s="14" t="s">
        <v>58</v>
      </c>
      <c r="B5" s="14" t="s">
        <v>272</v>
      </c>
      <c r="C5" s="14" t="s">
        <v>220</v>
      </c>
    </row>
    <row r="6" spans="1:3" x14ac:dyDescent="0.3">
      <c r="A6" s="14" t="s">
        <v>60</v>
      </c>
      <c r="B6" s="14" t="s">
        <v>273</v>
      </c>
      <c r="C6" s="14" t="s">
        <v>220</v>
      </c>
    </row>
    <row r="7" spans="1:3" x14ac:dyDescent="0.3">
      <c r="A7" s="14" t="s">
        <v>62</v>
      </c>
      <c r="B7" s="14" t="s">
        <v>272</v>
      </c>
      <c r="C7" s="14" t="s">
        <v>220</v>
      </c>
    </row>
    <row r="8" spans="1:3" x14ac:dyDescent="0.3">
      <c r="A8" s="14" t="s">
        <v>64</v>
      </c>
      <c r="B8" s="14" t="s">
        <v>271</v>
      </c>
      <c r="C8" s="14" t="s">
        <v>220</v>
      </c>
    </row>
    <row r="9" spans="1:3" x14ac:dyDescent="0.3">
      <c r="A9" s="14" t="s">
        <v>66</v>
      </c>
      <c r="B9" s="14" t="s">
        <v>273</v>
      </c>
      <c r="C9" s="14" t="s">
        <v>220</v>
      </c>
    </row>
    <row r="10" spans="1:3" x14ac:dyDescent="0.3">
      <c r="A10" s="14" t="s">
        <v>68</v>
      </c>
      <c r="B10" s="14" t="s">
        <v>273</v>
      </c>
      <c r="C10" s="14" t="s">
        <v>220</v>
      </c>
    </row>
    <row r="11" spans="1:3" x14ac:dyDescent="0.3">
      <c r="A11" s="14" t="s">
        <v>70</v>
      </c>
      <c r="B11" s="14" t="s">
        <v>272</v>
      </c>
      <c r="C11" s="14" t="s">
        <v>220</v>
      </c>
    </row>
    <row r="12" spans="1:3" x14ac:dyDescent="0.3">
      <c r="A12" s="14" t="s">
        <v>72</v>
      </c>
      <c r="B12" s="14" t="s">
        <v>273</v>
      </c>
      <c r="C12" s="14" t="s">
        <v>220</v>
      </c>
    </row>
    <row r="13" spans="1:3" x14ac:dyDescent="0.3">
      <c r="A13" s="14" t="s">
        <v>74</v>
      </c>
      <c r="B13" s="14" t="s">
        <v>272</v>
      </c>
      <c r="C13" s="14" t="s">
        <v>220</v>
      </c>
    </row>
    <row r="14" spans="1:3" x14ac:dyDescent="0.3">
      <c r="A14" s="14" t="s">
        <v>76</v>
      </c>
      <c r="B14" s="14" t="s">
        <v>273</v>
      </c>
      <c r="C14" s="14" t="s">
        <v>220</v>
      </c>
    </row>
    <row r="15" spans="1:3" x14ac:dyDescent="0.3">
      <c r="A15" s="14" t="s">
        <v>78</v>
      </c>
      <c r="B15" s="14" t="s">
        <v>272</v>
      </c>
      <c r="C15" s="14" t="s">
        <v>220</v>
      </c>
    </row>
    <row r="16" spans="1:3" x14ac:dyDescent="0.3">
      <c r="A16" s="14" t="s">
        <v>80</v>
      </c>
      <c r="B16" s="14" t="s">
        <v>272</v>
      </c>
      <c r="C16" s="14" t="s">
        <v>220</v>
      </c>
    </row>
    <row r="17" spans="1:3" x14ac:dyDescent="0.3">
      <c r="A17" s="14" t="s">
        <v>82</v>
      </c>
      <c r="B17" s="14" t="s">
        <v>272</v>
      </c>
      <c r="C17" s="14" t="s">
        <v>220</v>
      </c>
    </row>
    <row r="18" spans="1:3" x14ac:dyDescent="0.3">
      <c r="A18" s="14" t="s">
        <v>84</v>
      </c>
      <c r="B18" s="14" t="s">
        <v>271</v>
      </c>
      <c r="C18" s="14" t="s">
        <v>239</v>
      </c>
    </row>
    <row r="19" spans="1:3" x14ac:dyDescent="0.3">
      <c r="A19" s="14" t="s">
        <v>86</v>
      </c>
      <c r="B19" s="14" t="s">
        <v>271</v>
      </c>
      <c r="C19" s="14" t="s">
        <v>239</v>
      </c>
    </row>
    <row r="20" spans="1:3" x14ac:dyDescent="0.3">
      <c r="A20" s="14" t="s">
        <v>88</v>
      </c>
      <c r="B20" s="14" t="s">
        <v>271</v>
      </c>
      <c r="C20" s="14" t="s">
        <v>220</v>
      </c>
    </row>
    <row r="21" spans="1:3" x14ac:dyDescent="0.3">
      <c r="A21" s="14" t="s">
        <v>90</v>
      </c>
      <c r="B21" s="14" t="s">
        <v>272</v>
      </c>
      <c r="C21" s="14" t="s">
        <v>220</v>
      </c>
    </row>
    <row r="22" spans="1:3" x14ac:dyDescent="0.3">
      <c r="A22" s="14" t="s">
        <v>92</v>
      </c>
      <c r="B22" s="14" t="s">
        <v>271</v>
      </c>
      <c r="C22" s="14" t="s">
        <v>220</v>
      </c>
    </row>
    <row r="23" spans="1:3" x14ac:dyDescent="0.3">
      <c r="A23" s="14" t="s">
        <v>94</v>
      </c>
      <c r="B23" s="14" t="s">
        <v>272</v>
      </c>
      <c r="C23" s="14" t="s">
        <v>220</v>
      </c>
    </row>
    <row r="24" spans="1:3" x14ac:dyDescent="0.3">
      <c r="A24" s="14" t="s">
        <v>245</v>
      </c>
      <c r="B24" s="14" t="s">
        <v>273</v>
      </c>
      <c r="C24" s="14" t="s">
        <v>220</v>
      </c>
    </row>
    <row r="25" spans="1:3" x14ac:dyDescent="0.3">
      <c r="A25" s="14" t="s">
        <v>268</v>
      </c>
      <c r="B25" s="14" t="s">
        <v>273</v>
      </c>
      <c r="C25" s="14" t="s">
        <v>220</v>
      </c>
    </row>
    <row r="26" spans="1:3" x14ac:dyDescent="0.3">
      <c r="A26" s="14" t="s">
        <v>100</v>
      </c>
      <c r="B26" s="14" t="s">
        <v>272</v>
      </c>
      <c r="C26" s="14" t="s">
        <v>220</v>
      </c>
    </row>
    <row r="27" spans="1:3" x14ac:dyDescent="0.3">
      <c r="A27" s="14" t="s">
        <v>102</v>
      </c>
      <c r="B27" s="14" t="s">
        <v>271</v>
      </c>
      <c r="C27" s="14" t="s">
        <v>220</v>
      </c>
    </row>
    <row r="28" spans="1:3" x14ac:dyDescent="0.3">
      <c r="A28" s="14" t="s">
        <v>104</v>
      </c>
      <c r="B28" s="14" t="s">
        <v>272</v>
      </c>
      <c r="C28" s="14" t="s">
        <v>220</v>
      </c>
    </row>
    <row r="29" spans="1:3" x14ac:dyDescent="0.3">
      <c r="A29" s="14" t="s">
        <v>106</v>
      </c>
      <c r="B29" s="14" t="s">
        <v>273</v>
      </c>
      <c r="C29" s="14" t="s">
        <v>220</v>
      </c>
    </row>
    <row r="30" spans="1:3" x14ac:dyDescent="0.3">
      <c r="A30" s="14" t="s">
        <v>108</v>
      </c>
      <c r="B30" s="14" t="s">
        <v>271</v>
      </c>
      <c r="C30" s="14" t="s">
        <v>239</v>
      </c>
    </row>
    <row r="31" spans="1:3" x14ac:dyDescent="0.3">
      <c r="A31" s="14" t="s">
        <v>110</v>
      </c>
      <c r="B31" s="14" t="s">
        <v>273</v>
      </c>
      <c r="C31" s="14" t="s">
        <v>220</v>
      </c>
    </row>
    <row r="32" spans="1:3" x14ac:dyDescent="0.3">
      <c r="A32" s="14" t="s">
        <v>112</v>
      </c>
      <c r="B32" s="14" t="s">
        <v>273</v>
      </c>
      <c r="C32" s="14" t="s">
        <v>220</v>
      </c>
    </row>
    <row r="33" spans="1:3" x14ac:dyDescent="0.3">
      <c r="A33" s="14" t="s">
        <v>114</v>
      </c>
      <c r="B33" s="14" t="s">
        <v>272</v>
      </c>
      <c r="C33" s="14" t="s">
        <v>220</v>
      </c>
    </row>
    <row r="34" spans="1:3" x14ac:dyDescent="0.3">
      <c r="A34" s="14" t="s">
        <v>116</v>
      </c>
      <c r="B34" s="14" t="s">
        <v>273</v>
      </c>
      <c r="C34" s="14" t="s">
        <v>220</v>
      </c>
    </row>
    <row r="35" spans="1:3" x14ac:dyDescent="0.3">
      <c r="A35" s="14" t="s">
        <v>118</v>
      </c>
      <c r="B35" s="14" t="s">
        <v>271</v>
      </c>
      <c r="C35" s="14" t="s">
        <v>220</v>
      </c>
    </row>
    <row r="36" spans="1:3" x14ac:dyDescent="0.3">
      <c r="A36" s="14" t="s">
        <v>120</v>
      </c>
      <c r="B36" s="14" t="s">
        <v>273</v>
      </c>
      <c r="C36" s="14" t="s">
        <v>220</v>
      </c>
    </row>
    <row r="37" spans="1:3" x14ac:dyDescent="0.3">
      <c r="A37" s="14" t="s">
        <v>122</v>
      </c>
      <c r="B37" s="14" t="s">
        <v>273</v>
      </c>
      <c r="C37" s="14" t="s">
        <v>220</v>
      </c>
    </row>
    <row r="38" spans="1:3" x14ac:dyDescent="0.3">
      <c r="A38" s="14" t="s">
        <v>124</v>
      </c>
      <c r="B38" s="14" t="s">
        <v>271</v>
      </c>
      <c r="C38" s="14" t="s">
        <v>239</v>
      </c>
    </row>
    <row r="39" spans="1:3" x14ac:dyDescent="0.3">
      <c r="A39" s="14" t="s">
        <v>126</v>
      </c>
      <c r="B39" s="14" t="s">
        <v>272</v>
      </c>
      <c r="C39" s="14" t="s">
        <v>220</v>
      </c>
    </row>
    <row r="40" spans="1:3" x14ac:dyDescent="0.3">
      <c r="A40" s="14" t="s">
        <v>128</v>
      </c>
      <c r="B40" s="14" t="s">
        <v>273</v>
      </c>
      <c r="C40" s="14" t="s">
        <v>220</v>
      </c>
    </row>
    <row r="41" spans="1:3" x14ac:dyDescent="0.3">
      <c r="A41" s="14" t="s">
        <v>130</v>
      </c>
      <c r="B41" s="14" t="s">
        <v>271</v>
      </c>
      <c r="C41" s="14" t="s">
        <v>220</v>
      </c>
    </row>
    <row r="42" spans="1:3" x14ac:dyDescent="0.3">
      <c r="A42" s="14" t="s">
        <v>132</v>
      </c>
      <c r="B42" s="14" t="s">
        <v>271</v>
      </c>
      <c r="C42" s="14" t="s">
        <v>239</v>
      </c>
    </row>
    <row r="43" spans="1:3" x14ac:dyDescent="0.3">
      <c r="A43" s="14" t="s">
        <v>134</v>
      </c>
      <c r="B43" s="14" t="s">
        <v>272</v>
      </c>
      <c r="C43" s="14" t="s">
        <v>220</v>
      </c>
    </row>
    <row r="44" spans="1:3" x14ac:dyDescent="0.3">
      <c r="A44" s="14" t="s">
        <v>136</v>
      </c>
      <c r="B44" s="14" t="s">
        <v>271</v>
      </c>
      <c r="C44" s="14" t="s">
        <v>239</v>
      </c>
    </row>
    <row r="45" spans="1:3" x14ac:dyDescent="0.3">
      <c r="A45" s="14" t="s">
        <v>138</v>
      </c>
      <c r="B45" s="14" t="s">
        <v>272</v>
      </c>
      <c r="C45" s="14" t="s">
        <v>220</v>
      </c>
    </row>
    <row r="46" spans="1:3" ht="15" thickBot="1" x14ac:dyDescent="0.35">
      <c r="A46" s="84" t="s">
        <v>140</v>
      </c>
      <c r="B46" s="84" t="s">
        <v>271</v>
      </c>
      <c r="C46" s="84" t="s">
        <v>239</v>
      </c>
    </row>
    <row r="47" spans="1:3" ht="29.25" customHeight="1" x14ac:dyDescent="0.3">
      <c r="A47" s="168" t="s">
        <v>318</v>
      </c>
      <c r="B47" s="168"/>
      <c r="C47" s="168"/>
    </row>
    <row r="48" spans="1:3" x14ac:dyDescent="0.3">
      <c r="A48" s="85" t="s">
        <v>308</v>
      </c>
    </row>
    <row r="49" spans="1:1" x14ac:dyDescent="0.3">
      <c r="A49" s="85" t="s">
        <v>309</v>
      </c>
    </row>
    <row r="50" spans="1:1" x14ac:dyDescent="0.3">
      <c r="A50" s="85" t="s">
        <v>310</v>
      </c>
    </row>
  </sheetData>
  <hyperlinks>
    <hyperlink ref="A47"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54DF4-1F9F-476C-B4B1-B65096D533DB}">
  <dimension ref="A1:D26"/>
  <sheetViews>
    <sheetView workbookViewId="0"/>
  </sheetViews>
  <sheetFormatPr defaultColWidth="9.44140625" defaultRowHeight="13.8" x14ac:dyDescent="0.25"/>
  <cols>
    <col min="1" max="1" width="26.77734375" style="132" customWidth="1"/>
    <col min="2" max="2" width="68.5546875" style="133" customWidth="1"/>
    <col min="3" max="3" width="38.21875" style="132" bestFit="1" customWidth="1"/>
    <col min="4" max="4" width="16.21875" style="132" customWidth="1"/>
    <col min="5" max="5" width="9.44140625" style="132" customWidth="1"/>
    <col min="6" max="16384" width="9.44140625" style="132"/>
  </cols>
  <sheetData>
    <row r="1" spans="1:4" s="118" customFormat="1" ht="15.6" customHeight="1" x14ac:dyDescent="0.25">
      <c r="A1" s="117" t="s">
        <v>333</v>
      </c>
      <c r="C1" s="119"/>
      <c r="D1" s="119"/>
    </row>
    <row r="2" spans="1:4" s="118" customFormat="1" ht="21.6" customHeight="1" x14ac:dyDescent="0.25">
      <c r="A2" s="120" t="s">
        <v>363</v>
      </c>
      <c r="C2" s="119"/>
      <c r="D2" s="119"/>
    </row>
    <row r="3" spans="1:4" s="121" customFormat="1" ht="18" customHeight="1" x14ac:dyDescent="0.2">
      <c r="A3" s="121" t="s">
        <v>339</v>
      </c>
      <c r="C3" s="122"/>
      <c r="D3" s="122"/>
    </row>
    <row r="4" spans="1:4" s="121" customFormat="1" ht="15.75" customHeight="1" x14ac:dyDescent="0.2">
      <c r="A4" s="123" t="s">
        <v>340</v>
      </c>
      <c r="C4" s="122"/>
      <c r="D4" s="122"/>
    </row>
    <row r="5" spans="1:4" s="121" customFormat="1" ht="15.75" customHeight="1" x14ac:dyDescent="0.2">
      <c r="A5" s="124" t="s">
        <v>338</v>
      </c>
      <c r="C5" s="122"/>
      <c r="D5" s="122"/>
    </row>
    <row r="6" spans="1:4" s="127" customFormat="1" ht="24" customHeight="1" x14ac:dyDescent="0.3">
      <c r="A6" s="125" t="s">
        <v>341</v>
      </c>
      <c r="B6" s="125" t="s">
        <v>342</v>
      </c>
      <c r="C6" s="125" t="s">
        <v>343</v>
      </c>
      <c r="D6" s="126" t="s">
        <v>344</v>
      </c>
    </row>
    <row r="7" spans="1:4" s="131" customFormat="1" ht="11.4" x14ac:dyDescent="0.2">
      <c r="A7" s="124" t="s">
        <v>352</v>
      </c>
      <c r="B7" s="129" t="s">
        <v>356</v>
      </c>
      <c r="C7" s="130" t="s">
        <v>433</v>
      </c>
      <c r="D7" s="130" t="s">
        <v>345</v>
      </c>
    </row>
    <row r="8" spans="1:4" s="131" customFormat="1" ht="24.75" customHeight="1" x14ac:dyDescent="0.2">
      <c r="A8" s="124" t="s">
        <v>353</v>
      </c>
      <c r="B8" s="129" t="s">
        <v>357</v>
      </c>
      <c r="C8" s="151" t="s">
        <v>436</v>
      </c>
      <c r="D8" s="130" t="s">
        <v>345</v>
      </c>
    </row>
    <row r="9" spans="1:4" s="131" customFormat="1" ht="23.25" customHeight="1" x14ac:dyDescent="0.2">
      <c r="A9" s="128" t="s">
        <v>354</v>
      </c>
      <c r="B9" s="129" t="s">
        <v>359</v>
      </c>
      <c r="C9" s="130" t="s">
        <v>433</v>
      </c>
      <c r="D9" s="130" t="s">
        <v>345</v>
      </c>
    </row>
    <row r="10" spans="1:4" s="131" customFormat="1" ht="26.25" customHeight="1" x14ac:dyDescent="0.2">
      <c r="A10" s="128" t="s">
        <v>355</v>
      </c>
      <c r="B10" s="129" t="s">
        <v>358</v>
      </c>
      <c r="C10" s="151" t="s">
        <v>436</v>
      </c>
      <c r="D10" s="130" t="s">
        <v>345</v>
      </c>
    </row>
    <row r="11" spans="1:4" s="127" customFormat="1" ht="14.4" x14ac:dyDescent="0.3">
      <c r="A11" s="128" t="s">
        <v>346</v>
      </c>
      <c r="B11" s="129" t="s">
        <v>347</v>
      </c>
      <c r="C11" s="130" t="s">
        <v>434</v>
      </c>
      <c r="D11" s="130" t="s">
        <v>345</v>
      </c>
    </row>
    <row r="12" spans="1:4" s="127" customFormat="1" ht="14.4" x14ac:dyDescent="0.3">
      <c r="A12" s="128" t="s">
        <v>360</v>
      </c>
      <c r="B12" s="129" t="s">
        <v>348</v>
      </c>
      <c r="C12" s="130" t="s">
        <v>435</v>
      </c>
      <c r="D12" s="130" t="s">
        <v>345</v>
      </c>
    </row>
    <row r="13" spans="1:4" s="127" customFormat="1" ht="14.4" x14ac:dyDescent="0.3">
      <c r="A13" s="135" t="s">
        <v>350</v>
      </c>
      <c r="B13" s="129" t="s">
        <v>351</v>
      </c>
      <c r="C13" s="134"/>
      <c r="D13" s="132"/>
    </row>
    <row r="14" spans="1:4" s="127" customFormat="1" ht="14.4" x14ac:dyDescent="0.3">
      <c r="A14" s="132"/>
      <c r="B14" s="133"/>
      <c r="C14" s="134"/>
      <c r="D14" s="132"/>
    </row>
    <row r="15" spans="1:4" s="127" customFormat="1" ht="14.4" x14ac:dyDescent="0.3">
      <c r="A15" s="132"/>
      <c r="B15" s="133"/>
      <c r="C15" s="134"/>
      <c r="D15" s="132"/>
    </row>
    <row r="16" spans="1:4" s="127" customFormat="1" ht="14.4" x14ac:dyDescent="0.3">
      <c r="A16" s="132"/>
      <c r="B16" s="133"/>
      <c r="C16" s="134"/>
      <c r="D16" s="132"/>
    </row>
    <row r="17" spans="1:4" s="127" customFormat="1" ht="14.4" x14ac:dyDescent="0.3">
      <c r="A17" s="132"/>
      <c r="B17" s="133"/>
      <c r="C17" s="134"/>
      <c r="D17" s="132"/>
    </row>
    <row r="18" spans="1:4" s="127" customFormat="1" ht="14.4" x14ac:dyDescent="0.3">
      <c r="A18" s="132"/>
      <c r="B18" s="133"/>
      <c r="C18" s="134"/>
      <c r="D18" s="132"/>
    </row>
    <row r="19" spans="1:4" s="127" customFormat="1" ht="14.4" x14ac:dyDescent="0.3">
      <c r="A19" s="132"/>
      <c r="B19" s="133"/>
      <c r="C19" s="134"/>
      <c r="D19" s="132"/>
    </row>
    <row r="20" spans="1:4" s="127" customFormat="1" ht="14.4" x14ac:dyDescent="0.3">
      <c r="A20" s="132"/>
      <c r="B20" s="133"/>
      <c r="C20" s="134"/>
      <c r="D20" s="132"/>
    </row>
    <row r="21" spans="1:4" s="127" customFormat="1" ht="14.4" x14ac:dyDescent="0.3">
      <c r="A21" s="132"/>
      <c r="B21" s="133"/>
      <c r="C21" s="134"/>
      <c r="D21" s="132"/>
    </row>
    <row r="22" spans="1:4" s="127" customFormat="1" ht="14.4" x14ac:dyDescent="0.3">
      <c r="A22" s="132"/>
      <c r="B22" s="133"/>
      <c r="C22" s="134"/>
      <c r="D22" s="132"/>
    </row>
    <row r="23" spans="1:4" s="127" customFormat="1" ht="14.4" x14ac:dyDescent="0.3">
      <c r="B23" s="133"/>
      <c r="C23" s="134"/>
      <c r="D23" s="132"/>
    </row>
    <row r="24" spans="1:4" s="127" customFormat="1" ht="14.4" x14ac:dyDescent="0.3">
      <c r="B24" s="133"/>
      <c r="C24" s="134"/>
      <c r="D24" s="132"/>
    </row>
    <row r="25" spans="1:4" s="127" customFormat="1" ht="14.4" x14ac:dyDescent="0.3">
      <c r="B25" s="133"/>
      <c r="C25" s="134"/>
      <c r="D25" s="132"/>
    </row>
    <row r="26" spans="1:4" s="127" customFormat="1" ht="14.4" x14ac:dyDescent="0.3">
      <c r="B26" s="133"/>
      <c r="C26" s="134"/>
      <c r="D26" s="132"/>
    </row>
  </sheetData>
  <hyperlinks>
    <hyperlink ref="A4" location="Cover_sheet!A1" display="Cover sheet" xr:uid="{7F51417B-08D6-4E46-9358-64F12C0C5FAD}"/>
    <hyperlink ref="A5" location="Notes!A1" display="Notes" xr:uid="{CC53A023-2EF4-4275-B63B-3890DCFE082D}"/>
    <hyperlink ref="A7" location="FIRE0502a!A1" display="Fire0502a" xr:uid="{68E4FC2D-175B-4336-A21C-F411CBEAFEEE}"/>
    <hyperlink ref="A11" location="'Data fatalities'!A1" display="Data fatalities" xr:uid="{4107503D-60DF-44E8-8CF5-77AC143AC94A}"/>
    <hyperlink ref="A12" location="'Data - casualties'!A1" display="Data - casualties" xr:uid="{4E6C9261-8EB2-40EE-A987-E42E8DE21E9D}"/>
    <hyperlink ref="A13" location="'FRS geographical categories'!A1" display="FRS geographical categories" xr:uid="{CAF6AF17-F3D9-421A-A216-2437A9E9CDE0}"/>
    <hyperlink ref="A8" location="FIRE0502a_Quarterly!A1" display="Fire0502a_Quarterly" xr:uid="{0B8DAFD6-FDE9-4581-9412-20562FD002BC}"/>
    <hyperlink ref="A9" location="FIRE0502b!A1" display="Fire0502b" xr:uid="{6A07910A-2D50-4979-BC08-F05764C817B2}"/>
    <hyperlink ref="A10" location="FIRE0502b_Quarterly!A1" display="Fire0502b_Quarterly" xr:uid="{8E7997AF-EC00-4901-B814-645FECFB580A}"/>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workbookViewId="0"/>
  </sheetViews>
  <sheetFormatPr defaultColWidth="9.21875" defaultRowHeight="14.4" x14ac:dyDescent="0.3"/>
  <cols>
    <col min="1" max="16384" width="9.21875" style="79"/>
  </cols>
  <sheetData>
    <row r="1" spans="1:16" ht="15.6" x14ac:dyDescent="0.4">
      <c r="A1" s="152" t="s">
        <v>303</v>
      </c>
      <c r="B1" s="152"/>
      <c r="C1" s="152"/>
      <c r="D1" s="152"/>
      <c r="E1" s="152"/>
      <c r="F1" s="152"/>
      <c r="G1" s="152"/>
      <c r="H1" s="152"/>
      <c r="I1" s="152"/>
      <c r="J1" s="152"/>
      <c r="K1" s="152"/>
      <c r="L1" s="152"/>
      <c r="M1" s="152"/>
    </row>
    <row r="2" spans="1:16" ht="24.75" customHeight="1" x14ac:dyDescent="0.3">
      <c r="A2" s="153" t="s">
        <v>437</v>
      </c>
      <c r="B2" s="153"/>
      <c r="C2" s="153"/>
      <c r="D2" s="153"/>
      <c r="E2" s="153"/>
      <c r="F2" s="153"/>
      <c r="G2" s="153"/>
      <c r="H2" s="153"/>
      <c r="I2" s="153"/>
      <c r="J2" s="153"/>
      <c r="K2" s="153"/>
    </row>
    <row r="3" spans="1:16" x14ac:dyDescent="0.3">
      <c r="A3" s="153" t="s">
        <v>438</v>
      </c>
      <c r="B3" s="153"/>
      <c r="C3" s="153"/>
      <c r="D3" s="153"/>
      <c r="E3" s="153"/>
      <c r="F3" s="153"/>
      <c r="G3" s="153"/>
      <c r="H3" s="153"/>
      <c r="I3" s="153"/>
      <c r="J3" s="153"/>
      <c r="K3" s="153"/>
      <c r="L3" s="80"/>
      <c r="M3" s="80"/>
      <c r="N3" s="80"/>
      <c r="O3" s="80"/>
    </row>
    <row r="4" spans="1:16" ht="29.25" customHeight="1" x14ac:dyDescent="0.3">
      <c r="A4" s="156" t="s">
        <v>439</v>
      </c>
      <c r="B4" s="81"/>
      <c r="C4" s="81"/>
      <c r="D4" s="81"/>
      <c r="E4" s="81"/>
      <c r="F4" s="81"/>
      <c r="G4" s="81"/>
      <c r="H4" s="81"/>
      <c r="I4" s="81"/>
      <c r="J4" s="81"/>
      <c r="K4" s="81"/>
      <c r="L4" s="82"/>
      <c r="M4" s="82"/>
      <c r="N4" s="82"/>
      <c r="O4" s="82"/>
    </row>
    <row r="5" spans="1:16" ht="15" customHeight="1" x14ac:dyDescent="0.3">
      <c r="A5" s="156" t="s">
        <v>440</v>
      </c>
      <c r="B5" s="153"/>
      <c r="C5" s="153"/>
      <c r="D5" s="153"/>
      <c r="E5" s="153"/>
      <c r="F5" s="153"/>
      <c r="G5" s="153"/>
      <c r="H5" s="153"/>
      <c r="I5" s="153"/>
      <c r="J5" s="153"/>
      <c r="K5" s="153"/>
      <c r="L5" s="153"/>
      <c r="M5" s="153"/>
      <c r="N5" s="153"/>
      <c r="O5" s="153"/>
      <c r="P5" s="153"/>
    </row>
    <row r="6" spans="1:16" x14ac:dyDescent="0.3">
      <c r="A6" s="156" t="s">
        <v>460</v>
      </c>
      <c r="B6" s="153"/>
      <c r="C6" s="153"/>
      <c r="D6" s="153"/>
      <c r="E6" s="153"/>
      <c r="F6" s="153"/>
      <c r="G6" s="153"/>
      <c r="H6" s="153"/>
      <c r="I6" s="153"/>
      <c r="J6" s="153"/>
      <c r="K6" s="153"/>
      <c r="L6" s="153"/>
      <c r="M6" s="153"/>
      <c r="N6" s="153"/>
      <c r="O6" s="153"/>
      <c r="P6" s="153"/>
    </row>
    <row r="7" spans="1:16" x14ac:dyDescent="0.3">
      <c r="A7" s="156" t="s">
        <v>441</v>
      </c>
      <c r="B7" s="154"/>
      <c r="C7" s="154"/>
      <c r="D7" s="154"/>
      <c r="E7" s="154"/>
      <c r="F7" s="154"/>
      <c r="G7" s="154"/>
      <c r="H7" s="154"/>
      <c r="I7" s="154"/>
      <c r="J7" s="154"/>
      <c r="K7" s="154"/>
    </row>
    <row r="8" spans="1:16" ht="28.5" customHeight="1" x14ac:dyDescent="0.3">
      <c r="A8" s="139" t="s">
        <v>304</v>
      </c>
    </row>
    <row r="9" spans="1:16" x14ac:dyDescent="0.3">
      <c r="B9" s="139"/>
      <c r="C9" s="139"/>
      <c r="D9" s="139"/>
      <c r="E9" s="139"/>
      <c r="F9" s="139"/>
      <c r="G9" s="139"/>
      <c r="H9" s="139"/>
      <c r="I9" s="139"/>
      <c r="J9" s="139"/>
      <c r="K9" s="139"/>
    </row>
    <row r="15" spans="1:16" x14ac:dyDescent="0.3">
      <c r="A15" s="153"/>
      <c r="B15" s="153"/>
      <c r="C15" s="153"/>
      <c r="D15" s="153"/>
      <c r="E15" s="153"/>
      <c r="F15" s="153"/>
      <c r="G15" s="153"/>
      <c r="H15" s="153"/>
      <c r="I15" s="153"/>
      <c r="J15" s="153"/>
      <c r="K15" s="153"/>
      <c r="L15" s="153"/>
      <c r="M15" s="153"/>
      <c r="N15" s="153"/>
      <c r="O15" s="153"/>
      <c r="P15" s="153"/>
    </row>
    <row r="16" spans="1:16" ht="49.5" customHeight="1" x14ac:dyDescent="0.3">
      <c r="A16" s="153"/>
      <c r="B16" s="153"/>
      <c r="C16" s="153"/>
      <c r="D16" s="153"/>
      <c r="E16" s="153"/>
      <c r="F16" s="153"/>
      <c r="G16" s="153"/>
      <c r="H16" s="153"/>
      <c r="I16" s="153"/>
      <c r="J16" s="153"/>
      <c r="K16" s="153"/>
      <c r="L16" s="153"/>
      <c r="M16" s="153"/>
      <c r="N16" s="153"/>
      <c r="O16" s="153"/>
      <c r="P16" s="153"/>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7890"/>
  <sheetViews>
    <sheetView topLeftCell="A4" zoomScale="90" zoomScaleNormal="90" workbookViewId="0">
      <selection activeCell="D29" sqref="D29"/>
    </sheetView>
  </sheetViews>
  <sheetFormatPr defaultColWidth="9.21875" defaultRowHeight="14.4" x14ac:dyDescent="0.3"/>
  <cols>
    <col min="1" max="1" width="18.44140625" style="3" bestFit="1" customWidth="1"/>
    <col min="2" max="2" width="26.77734375" style="3" bestFit="1" customWidth="1"/>
    <col min="3" max="3" width="20.44140625" style="3" bestFit="1" customWidth="1"/>
    <col min="4" max="4" width="22.77734375" style="3" bestFit="1" customWidth="1"/>
    <col min="5" max="5" width="10.21875" style="3" bestFit="1" customWidth="1"/>
    <col min="6" max="6" width="19.77734375" style="3" bestFit="1" customWidth="1"/>
    <col min="7" max="7" width="23.44140625" style="3" bestFit="1" customWidth="1"/>
    <col min="8" max="8" width="21.77734375" style="3" bestFit="1" customWidth="1"/>
    <col min="9" max="9" width="16.21875" style="3" bestFit="1" customWidth="1"/>
    <col min="10" max="16384" width="9.21875" style="3"/>
  </cols>
  <sheetData>
    <row r="1" spans="1:9" x14ac:dyDescent="0.3">
      <c r="A1" s="3" t="s">
        <v>211</v>
      </c>
      <c r="B1" s="3" t="s">
        <v>328</v>
      </c>
      <c r="C1" s="3" t="s">
        <v>212</v>
      </c>
      <c r="D1" s="3" t="s">
        <v>213</v>
      </c>
      <c r="E1" s="3" t="s">
        <v>214</v>
      </c>
      <c r="F1" s="3" t="s">
        <v>215</v>
      </c>
      <c r="G1" s="3" t="s">
        <v>216</v>
      </c>
      <c r="H1" s="3" t="s">
        <v>217</v>
      </c>
      <c r="I1" s="3" t="s">
        <v>218</v>
      </c>
    </row>
    <row r="2" spans="1:9" s="89" customFormat="1" x14ac:dyDescent="0.3">
      <c r="A2" s="88" t="s">
        <v>8</v>
      </c>
      <c r="B2" s="88"/>
      <c r="C2" s="88"/>
      <c r="D2" s="88" t="s">
        <v>0</v>
      </c>
      <c r="E2" s="88"/>
      <c r="F2" s="88"/>
      <c r="G2" s="88"/>
      <c r="H2" s="88" t="s">
        <v>4</v>
      </c>
      <c r="I2" s="88">
        <v>586</v>
      </c>
    </row>
    <row r="3" spans="1:9" s="89" customFormat="1" x14ac:dyDescent="0.3">
      <c r="A3" s="88" t="s">
        <v>8</v>
      </c>
      <c r="B3" s="88"/>
      <c r="C3" s="88"/>
      <c r="D3" s="88" t="s">
        <v>0</v>
      </c>
      <c r="E3" s="88"/>
      <c r="F3" s="88"/>
      <c r="G3" s="88"/>
      <c r="H3" s="88" t="s">
        <v>3</v>
      </c>
      <c r="I3" s="88">
        <v>755</v>
      </c>
    </row>
    <row r="4" spans="1:9" s="89" customFormat="1" x14ac:dyDescent="0.3">
      <c r="A4" s="88" t="s">
        <v>10</v>
      </c>
      <c r="B4" s="88"/>
      <c r="C4" s="88"/>
      <c r="D4" s="88" t="s">
        <v>0</v>
      </c>
      <c r="E4" s="88"/>
      <c r="F4" s="88"/>
      <c r="G4" s="88"/>
      <c r="H4" s="88" t="s">
        <v>4</v>
      </c>
      <c r="I4" s="88">
        <v>541</v>
      </c>
    </row>
    <row r="5" spans="1:9" s="89" customFormat="1" x14ac:dyDescent="0.3">
      <c r="A5" s="88" t="s">
        <v>10</v>
      </c>
      <c r="B5" s="88"/>
      <c r="C5" s="88"/>
      <c r="D5" s="88" t="s">
        <v>0</v>
      </c>
      <c r="E5" s="88"/>
      <c r="F5" s="88"/>
      <c r="G5" s="88"/>
      <c r="H5" s="88" t="s">
        <v>3</v>
      </c>
      <c r="I5" s="88">
        <v>707</v>
      </c>
    </row>
    <row r="6" spans="1:9" s="89" customFormat="1" x14ac:dyDescent="0.3">
      <c r="A6" s="88" t="s">
        <v>11</v>
      </c>
      <c r="B6" s="88"/>
      <c r="C6" s="88"/>
      <c r="D6" s="88" t="s">
        <v>0</v>
      </c>
      <c r="E6" s="88"/>
      <c r="F6" s="88"/>
      <c r="G6" s="88"/>
      <c r="H6" s="88" t="s">
        <v>4</v>
      </c>
      <c r="I6" s="88">
        <v>510</v>
      </c>
    </row>
    <row r="7" spans="1:9" s="89" customFormat="1" x14ac:dyDescent="0.3">
      <c r="A7" s="88" t="s">
        <v>11</v>
      </c>
      <c r="B7" s="88"/>
      <c r="C7" s="88"/>
      <c r="D7" s="88" t="s">
        <v>0</v>
      </c>
      <c r="E7" s="88"/>
      <c r="F7" s="88"/>
      <c r="G7" s="88"/>
      <c r="H7" s="88" t="s">
        <v>3</v>
      </c>
      <c r="I7" s="88">
        <v>652</v>
      </c>
    </row>
    <row r="8" spans="1:9" s="89" customFormat="1" x14ac:dyDescent="0.3">
      <c r="A8" s="88" t="s">
        <v>12</v>
      </c>
      <c r="B8" s="88"/>
      <c r="C8" s="88"/>
      <c r="D8" s="88" t="s">
        <v>0</v>
      </c>
      <c r="E8" s="88"/>
      <c r="F8" s="88"/>
      <c r="G8" s="88"/>
      <c r="H8" s="88" t="s">
        <v>4</v>
      </c>
      <c r="I8" s="88">
        <v>549</v>
      </c>
    </row>
    <row r="9" spans="1:9" s="89" customFormat="1" x14ac:dyDescent="0.3">
      <c r="A9" s="88" t="s">
        <v>12</v>
      </c>
      <c r="B9" s="88"/>
      <c r="C9" s="88"/>
      <c r="D9" s="88" t="s">
        <v>0</v>
      </c>
      <c r="E9" s="88"/>
      <c r="F9" s="88"/>
      <c r="G9" s="88"/>
      <c r="H9" s="88" t="s">
        <v>3</v>
      </c>
      <c r="I9" s="90">
        <v>726</v>
      </c>
    </row>
    <row r="10" spans="1:9" s="89" customFormat="1" x14ac:dyDescent="0.3">
      <c r="A10" s="88" t="s">
        <v>13</v>
      </c>
      <c r="B10" s="88"/>
      <c r="C10" s="88"/>
      <c r="D10" s="88" t="s">
        <v>0</v>
      </c>
      <c r="E10" s="88"/>
      <c r="F10" s="88"/>
      <c r="G10" s="88"/>
      <c r="H10" s="88" t="s">
        <v>4</v>
      </c>
      <c r="I10" s="88">
        <v>506</v>
      </c>
    </row>
    <row r="11" spans="1:9" s="89" customFormat="1" x14ac:dyDescent="0.3">
      <c r="A11" s="88" t="s">
        <v>13</v>
      </c>
      <c r="B11" s="88"/>
      <c r="C11" s="88"/>
      <c r="D11" s="88" t="s">
        <v>0</v>
      </c>
      <c r="E11" s="88"/>
      <c r="F11" s="88"/>
      <c r="G11" s="88"/>
      <c r="H11" s="88" t="s">
        <v>3</v>
      </c>
      <c r="I11" s="90">
        <v>765</v>
      </c>
    </row>
    <row r="12" spans="1:9" s="89" customFormat="1" x14ac:dyDescent="0.3">
      <c r="A12" s="88" t="s">
        <v>14</v>
      </c>
      <c r="B12" s="88"/>
      <c r="C12" s="88"/>
      <c r="D12" s="88" t="s">
        <v>0</v>
      </c>
      <c r="E12" s="88"/>
      <c r="F12" s="88"/>
      <c r="G12" s="88"/>
      <c r="H12" s="88" t="s">
        <v>4</v>
      </c>
      <c r="I12" s="88">
        <v>534</v>
      </c>
    </row>
    <row r="13" spans="1:9" s="89" customFormat="1" x14ac:dyDescent="0.3">
      <c r="A13" s="88" t="s">
        <v>14</v>
      </c>
      <c r="B13" s="88"/>
      <c r="C13" s="88"/>
      <c r="D13" s="88" t="s">
        <v>0</v>
      </c>
      <c r="E13" s="88"/>
      <c r="F13" s="88"/>
      <c r="G13" s="88"/>
      <c r="H13" s="88" t="s">
        <v>3</v>
      </c>
      <c r="I13" s="90">
        <v>682</v>
      </c>
    </row>
    <row r="14" spans="1:9" s="89" customFormat="1" x14ac:dyDescent="0.3">
      <c r="A14" s="88" t="s">
        <v>15</v>
      </c>
      <c r="B14" s="88"/>
      <c r="C14" s="88"/>
      <c r="D14" s="88" t="s">
        <v>0</v>
      </c>
      <c r="E14" s="88"/>
      <c r="F14" s="88"/>
      <c r="G14" s="88"/>
      <c r="H14" s="88" t="s">
        <v>4</v>
      </c>
      <c r="I14" s="88">
        <v>498</v>
      </c>
    </row>
    <row r="15" spans="1:9" s="89" customFormat="1" x14ac:dyDescent="0.3">
      <c r="A15" s="88" t="s">
        <v>15</v>
      </c>
      <c r="B15" s="88"/>
      <c r="C15" s="88"/>
      <c r="D15" s="88" t="s">
        <v>0</v>
      </c>
      <c r="E15" s="88"/>
      <c r="F15" s="88"/>
      <c r="G15" s="88"/>
      <c r="H15" s="88" t="s">
        <v>3</v>
      </c>
      <c r="I15" s="90">
        <v>665</v>
      </c>
    </row>
    <row r="16" spans="1:9" s="89" customFormat="1" x14ac:dyDescent="0.3">
      <c r="A16" s="88" t="s">
        <v>16</v>
      </c>
      <c r="B16" s="88"/>
      <c r="C16" s="88"/>
      <c r="D16" s="88" t="s">
        <v>0</v>
      </c>
      <c r="E16" s="88"/>
      <c r="F16" s="88"/>
      <c r="G16" s="88"/>
      <c r="H16" s="88" t="s">
        <v>4</v>
      </c>
      <c r="I16" s="88">
        <v>503</v>
      </c>
    </row>
    <row r="17" spans="1:9" s="89" customFormat="1" x14ac:dyDescent="0.3">
      <c r="A17" s="88" t="s">
        <v>16</v>
      </c>
      <c r="B17" s="88"/>
      <c r="C17" s="88"/>
      <c r="D17" s="88" t="s">
        <v>0</v>
      </c>
      <c r="E17" s="88"/>
      <c r="F17" s="88"/>
      <c r="G17" s="88"/>
      <c r="H17" s="88" t="s">
        <v>3</v>
      </c>
      <c r="I17" s="88">
        <v>681</v>
      </c>
    </row>
    <row r="18" spans="1:9" s="89" customFormat="1" x14ac:dyDescent="0.3">
      <c r="A18" s="88" t="s">
        <v>17</v>
      </c>
      <c r="B18" s="88"/>
      <c r="C18" s="88"/>
      <c r="D18" s="88" t="s">
        <v>0</v>
      </c>
      <c r="E18" s="88"/>
      <c r="F18" s="88"/>
      <c r="G18" s="88"/>
      <c r="H18" s="88" t="s">
        <v>4</v>
      </c>
      <c r="I18" s="88">
        <v>504</v>
      </c>
    </row>
    <row r="19" spans="1:9" s="89" customFormat="1" x14ac:dyDescent="0.3">
      <c r="A19" s="88" t="s">
        <v>17</v>
      </c>
      <c r="B19" s="88"/>
      <c r="C19" s="88"/>
      <c r="D19" s="88" t="s">
        <v>0</v>
      </c>
      <c r="E19" s="88"/>
      <c r="F19" s="88"/>
      <c r="G19" s="88"/>
      <c r="H19" s="88" t="s">
        <v>3</v>
      </c>
      <c r="I19" s="88">
        <v>700</v>
      </c>
    </row>
    <row r="20" spans="1:9" s="89" customFormat="1" x14ac:dyDescent="0.3">
      <c r="A20" s="88" t="s">
        <v>18</v>
      </c>
      <c r="B20" s="88"/>
      <c r="C20" s="88"/>
      <c r="D20" s="88" t="s">
        <v>0</v>
      </c>
      <c r="E20" s="88"/>
      <c r="F20" s="88"/>
      <c r="G20" s="88"/>
      <c r="H20" s="88" t="s">
        <v>4</v>
      </c>
      <c r="I20" s="88">
        <v>493</v>
      </c>
    </row>
    <row r="21" spans="1:9" s="89" customFormat="1" x14ac:dyDescent="0.3">
      <c r="A21" s="88" t="s">
        <v>18</v>
      </c>
      <c r="B21" s="88"/>
      <c r="C21" s="88"/>
      <c r="D21" s="88" t="s">
        <v>0</v>
      </c>
      <c r="E21" s="88"/>
      <c r="F21" s="88"/>
      <c r="G21" s="88"/>
      <c r="H21" s="88" t="s">
        <v>3</v>
      </c>
      <c r="I21" s="88">
        <v>688</v>
      </c>
    </row>
    <row r="22" spans="1:9" s="89" customFormat="1" x14ac:dyDescent="0.3">
      <c r="A22" s="88" t="s">
        <v>19</v>
      </c>
      <c r="B22" s="88"/>
      <c r="C22" s="88"/>
      <c r="D22" s="88" t="s">
        <v>0</v>
      </c>
      <c r="E22" s="88"/>
      <c r="F22" s="88"/>
      <c r="G22" s="88"/>
      <c r="H22" s="88" t="s">
        <v>4</v>
      </c>
      <c r="I22" s="88">
        <v>446</v>
      </c>
    </row>
    <row r="23" spans="1:9" s="89" customFormat="1" x14ac:dyDescent="0.3">
      <c r="A23" s="88" t="s">
        <v>19</v>
      </c>
      <c r="B23" s="88"/>
      <c r="C23" s="88"/>
      <c r="D23" s="88" t="s">
        <v>0</v>
      </c>
      <c r="E23" s="88"/>
      <c r="F23" s="88"/>
      <c r="G23" s="88"/>
      <c r="H23" s="88" t="s">
        <v>3</v>
      </c>
      <c r="I23" s="88">
        <v>589</v>
      </c>
    </row>
    <row r="24" spans="1:9" s="89" customFormat="1" x14ac:dyDescent="0.3">
      <c r="A24" s="88" t="s">
        <v>20</v>
      </c>
      <c r="B24" s="88"/>
      <c r="C24" s="88"/>
      <c r="D24" s="88" t="s">
        <v>0</v>
      </c>
      <c r="E24" s="88"/>
      <c r="F24" s="88"/>
      <c r="G24" s="88"/>
      <c r="H24" s="88" t="s">
        <v>4</v>
      </c>
      <c r="I24" s="88">
        <v>389</v>
      </c>
    </row>
    <row r="25" spans="1:9" s="89" customFormat="1" x14ac:dyDescent="0.3">
      <c r="A25" s="88" t="s">
        <v>20</v>
      </c>
      <c r="B25" s="88"/>
      <c r="C25" s="88"/>
      <c r="D25" s="88" t="s">
        <v>0</v>
      </c>
      <c r="E25" s="88"/>
      <c r="F25" s="88"/>
      <c r="G25" s="88"/>
      <c r="H25" s="88" t="s">
        <v>3</v>
      </c>
      <c r="I25" s="88">
        <v>529</v>
      </c>
    </row>
    <row r="26" spans="1:9" s="89" customFormat="1" x14ac:dyDescent="0.3">
      <c r="A26" s="88" t="s">
        <v>21</v>
      </c>
      <c r="B26" s="88"/>
      <c r="C26" s="88"/>
      <c r="D26" s="88" t="s">
        <v>0</v>
      </c>
      <c r="E26" s="88"/>
      <c r="F26" s="88"/>
      <c r="G26" s="88"/>
      <c r="H26" s="88" t="s">
        <v>4</v>
      </c>
      <c r="I26" s="88">
        <v>408</v>
      </c>
    </row>
    <row r="27" spans="1:9" s="89" customFormat="1" x14ac:dyDescent="0.3">
      <c r="A27" s="88" t="s">
        <v>21</v>
      </c>
      <c r="B27" s="88"/>
      <c r="C27" s="88"/>
      <c r="D27" s="88" t="s">
        <v>0</v>
      </c>
      <c r="E27" s="88"/>
      <c r="F27" s="88"/>
      <c r="G27" s="88"/>
      <c r="H27" s="88" t="s">
        <v>3</v>
      </c>
      <c r="I27" s="88">
        <v>558</v>
      </c>
    </row>
    <row r="28" spans="1:9" s="89" customFormat="1" x14ac:dyDescent="0.3">
      <c r="A28" s="88" t="s">
        <v>22</v>
      </c>
      <c r="B28" s="88"/>
      <c r="C28" s="88"/>
      <c r="D28" s="88" t="s">
        <v>0</v>
      </c>
      <c r="E28" s="88"/>
      <c r="F28" s="88"/>
      <c r="G28" s="88"/>
      <c r="H28" s="88" t="s">
        <v>4</v>
      </c>
      <c r="I28" s="88">
        <v>368</v>
      </c>
    </row>
    <row r="29" spans="1:9" s="89" customFormat="1" x14ac:dyDescent="0.3">
      <c r="A29" s="88" t="s">
        <v>22</v>
      </c>
      <c r="B29" s="88"/>
      <c r="C29" s="88"/>
      <c r="D29" s="88" t="s">
        <v>0</v>
      </c>
      <c r="E29" s="88"/>
      <c r="F29" s="88"/>
      <c r="G29" s="88"/>
      <c r="H29" s="88" t="s">
        <v>3</v>
      </c>
      <c r="I29" s="88">
        <v>488</v>
      </c>
    </row>
    <row r="30" spans="1:9" s="89" customFormat="1" x14ac:dyDescent="0.3">
      <c r="A30" s="88" t="s">
        <v>23</v>
      </c>
      <c r="B30" s="88"/>
      <c r="C30" s="88"/>
      <c r="D30" s="88" t="s">
        <v>0</v>
      </c>
      <c r="E30" s="88"/>
      <c r="F30" s="88"/>
      <c r="G30" s="88"/>
      <c r="H30" s="88" t="s">
        <v>4</v>
      </c>
      <c r="I30" s="88">
        <v>425</v>
      </c>
    </row>
    <row r="31" spans="1:9" s="89" customFormat="1" x14ac:dyDescent="0.3">
      <c r="A31" s="88" t="s">
        <v>23</v>
      </c>
      <c r="B31" s="88"/>
      <c r="C31" s="88"/>
      <c r="D31" s="88" t="s">
        <v>0</v>
      </c>
      <c r="E31" s="88"/>
      <c r="F31" s="88"/>
      <c r="G31" s="88"/>
      <c r="H31" s="88" t="s">
        <v>3</v>
      </c>
      <c r="I31" s="88">
        <v>561</v>
      </c>
    </row>
    <row r="32" spans="1:9" s="89" customFormat="1" x14ac:dyDescent="0.3">
      <c r="A32" s="88" t="s">
        <v>24</v>
      </c>
      <c r="B32" s="88"/>
      <c r="C32" s="88"/>
      <c r="D32" s="88" t="s">
        <v>0</v>
      </c>
      <c r="E32" s="88"/>
      <c r="F32" s="88"/>
      <c r="G32" s="88"/>
      <c r="H32" s="88" t="s">
        <v>4</v>
      </c>
      <c r="I32" s="88">
        <v>430</v>
      </c>
    </row>
    <row r="33" spans="1:9" s="89" customFormat="1" x14ac:dyDescent="0.3">
      <c r="A33" s="88" t="s">
        <v>24</v>
      </c>
      <c r="B33" s="88"/>
      <c r="C33" s="88"/>
      <c r="D33" s="88" t="s">
        <v>0</v>
      </c>
      <c r="E33" s="88"/>
      <c r="F33" s="88"/>
      <c r="G33" s="88"/>
      <c r="H33" s="88" t="s">
        <v>3</v>
      </c>
      <c r="I33" s="88">
        <v>562</v>
      </c>
    </row>
    <row r="34" spans="1:9" s="89" customFormat="1" x14ac:dyDescent="0.3">
      <c r="A34" s="88" t="s">
        <v>25</v>
      </c>
      <c r="B34" s="88"/>
      <c r="C34" s="88"/>
      <c r="D34" s="88" t="s">
        <v>0</v>
      </c>
      <c r="E34" s="88"/>
      <c r="F34" s="88"/>
      <c r="G34" s="88"/>
      <c r="H34" s="88" t="s">
        <v>4</v>
      </c>
      <c r="I34" s="88">
        <v>441</v>
      </c>
    </row>
    <row r="35" spans="1:9" s="89" customFormat="1" x14ac:dyDescent="0.3">
      <c r="A35" s="88" t="s">
        <v>25</v>
      </c>
      <c r="B35" s="88"/>
      <c r="C35" s="88"/>
      <c r="D35" s="88" t="s">
        <v>0</v>
      </c>
      <c r="E35" s="88"/>
      <c r="F35" s="88"/>
      <c r="G35" s="88"/>
      <c r="H35" s="88" t="s">
        <v>3</v>
      </c>
      <c r="I35" s="88">
        <v>562</v>
      </c>
    </row>
    <row r="36" spans="1:9" s="89" customFormat="1" x14ac:dyDescent="0.3">
      <c r="A36" s="88" t="s">
        <v>26</v>
      </c>
      <c r="B36" s="88"/>
      <c r="C36" s="88"/>
      <c r="D36" s="88" t="s">
        <v>0</v>
      </c>
      <c r="E36" s="88"/>
      <c r="F36" s="88"/>
      <c r="G36" s="88"/>
      <c r="H36" s="88" t="s">
        <v>4</v>
      </c>
      <c r="I36" s="88">
        <v>361</v>
      </c>
    </row>
    <row r="37" spans="1:9" s="89" customFormat="1" x14ac:dyDescent="0.3">
      <c r="A37" s="88" t="s">
        <v>26</v>
      </c>
      <c r="B37" s="88"/>
      <c r="C37" s="88"/>
      <c r="D37" s="88" t="s">
        <v>0</v>
      </c>
      <c r="E37" s="88"/>
      <c r="F37" s="88"/>
      <c r="G37" s="88"/>
      <c r="H37" s="88" t="s">
        <v>3</v>
      </c>
      <c r="I37" s="88">
        <v>475</v>
      </c>
    </row>
    <row r="38" spans="1:9" s="89" customFormat="1" x14ac:dyDescent="0.3">
      <c r="A38" s="89" t="s">
        <v>27</v>
      </c>
      <c r="C38" s="91"/>
      <c r="D38" s="89" t="s">
        <v>0</v>
      </c>
      <c r="H38" s="88" t="s">
        <v>4</v>
      </c>
      <c r="I38" s="88">
        <v>343</v>
      </c>
    </row>
    <row r="39" spans="1:9" s="89" customFormat="1" x14ac:dyDescent="0.3">
      <c r="A39" s="89" t="s">
        <v>27</v>
      </c>
      <c r="C39" s="91"/>
      <c r="D39" s="89" t="s">
        <v>0</v>
      </c>
      <c r="H39" s="88" t="s">
        <v>5</v>
      </c>
      <c r="I39" s="88">
        <v>33</v>
      </c>
    </row>
    <row r="40" spans="1:9" s="89" customFormat="1" x14ac:dyDescent="0.3">
      <c r="A40" s="89" t="s">
        <v>27</v>
      </c>
      <c r="C40" s="91"/>
      <c r="D40" s="89" t="s">
        <v>0</v>
      </c>
      <c r="H40" s="88" t="s">
        <v>7</v>
      </c>
      <c r="I40" s="88">
        <v>36</v>
      </c>
    </row>
    <row r="41" spans="1:9" s="89" customFormat="1" x14ac:dyDescent="0.3">
      <c r="A41" s="89" t="s">
        <v>27</v>
      </c>
      <c r="C41" s="91"/>
      <c r="D41" s="89" t="s">
        <v>0</v>
      </c>
      <c r="H41" s="88" t="s">
        <v>6</v>
      </c>
      <c r="I41" s="88">
        <v>73</v>
      </c>
    </row>
    <row r="42" spans="1:9" s="89" customFormat="1" x14ac:dyDescent="0.3">
      <c r="A42" s="89" t="s">
        <v>28</v>
      </c>
      <c r="C42" s="91"/>
      <c r="D42" s="89" t="s">
        <v>0</v>
      </c>
      <c r="H42" s="88" t="s">
        <v>4</v>
      </c>
      <c r="I42" s="88">
        <v>336</v>
      </c>
    </row>
    <row r="43" spans="1:9" s="89" customFormat="1" x14ac:dyDescent="0.3">
      <c r="A43" s="89" t="s">
        <v>28</v>
      </c>
      <c r="C43" s="91"/>
      <c r="D43" s="89" t="s">
        <v>0</v>
      </c>
      <c r="H43" s="88" t="s">
        <v>5</v>
      </c>
      <c r="I43" s="88">
        <v>29</v>
      </c>
    </row>
    <row r="44" spans="1:9" s="89" customFormat="1" x14ac:dyDescent="0.3">
      <c r="A44" s="89" t="s">
        <v>28</v>
      </c>
      <c r="C44" s="91"/>
      <c r="D44" s="89" t="s">
        <v>0</v>
      </c>
      <c r="H44" s="88" t="s">
        <v>7</v>
      </c>
      <c r="I44" s="88">
        <v>18</v>
      </c>
    </row>
    <row r="45" spans="1:9" s="89" customFormat="1" x14ac:dyDescent="0.3">
      <c r="A45" s="89" t="s">
        <v>28</v>
      </c>
      <c r="C45" s="91"/>
      <c r="D45" s="89" t="s">
        <v>0</v>
      </c>
      <c r="H45" s="88" t="s">
        <v>6</v>
      </c>
      <c r="I45" s="88">
        <v>63</v>
      </c>
    </row>
    <row r="46" spans="1:9" s="89" customFormat="1" x14ac:dyDescent="0.3">
      <c r="A46" s="89" t="s">
        <v>29</v>
      </c>
      <c r="C46" s="91" t="s">
        <v>142</v>
      </c>
      <c r="D46" s="89" t="s">
        <v>0</v>
      </c>
      <c r="H46" s="89" t="s">
        <v>4</v>
      </c>
      <c r="I46" s="89">
        <v>73</v>
      </c>
    </row>
    <row r="47" spans="1:9" s="89" customFormat="1" x14ac:dyDescent="0.3">
      <c r="A47" s="89" t="s">
        <v>29</v>
      </c>
      <c r="C47" s="91" t="s">
        <v>142</v>
      </c>
      <c r="D47" s="89" t="s">
        <v>0</v>
      </c>
      <c r="H47" s="88" t="s">
        <v>5</v>
      </c>
      <c r="I47" s="89">
        <v>8</v>
      </c>
    </row>
    <row r="48" spans="1:9" s="89" customFormat="1" x14ac:dyDescent="0.3">
      <c r="A48" s="89" t="s">
        <v>29</v>
      </c>
      <c r="C48" s="91" t="s">
        <v>142</v>
      </c>
      <c r="D48" s="89" t="s">
        <v>0</v>
      </c>
      <c r="H48" s="88" t="s">
        <v>7</v>
      </c>
      <c r="I48" s="89">
        <v>5</v>
      </c>
    </row>
    <row r="49" spans="1:9" s="89" customFormat="1" x14ac:dyDescent="0.3">
      <c r="A49" s="89" t="s">
        <v>29</v>
      </c>
      <c r="C49" s="91" t="s">
        <v>142</v>
      </c>
      <c r="D49" s="89" t="s">
        <v>0</v>
      </c>
      <c r="H49" s="89" t="s">
        <v>6</v>
      </c>
      <c r="I49" s="89">
        <v>9</v>
      </c>
    </row>
    <row r="50" spans="1:9" s="89" customFormat="1" x14ac:dyDescent="0.3">
      <c r="A50" s="89" t="s">
        <v>29</v>
      </c>
      <c r="C50" s="91" t="s">
        <v>145</v>
      </c>
      <c r="D50" s="89" t="s">
        <v>0</v>
      </c>
      <c r="H50" s="89" t="s">
        <v>4</v>
      </c>
      <c r="I50" s="89">
        <v>108</v>
      </c>
    </row>
    <row r="51" spans="1:9" s="89" customFormat="1" x14ac:dyDescent="0.3">
      <c r="A51" s="89" t="s">
        <v>29</v>
      </c>
      <c r="C51" s="91" t="s">
        <v>145</v>
      </c>
      <c r="D51" s="89" t="s">
        <v>0</v>
      </c>
      <c r="H51" s="88" t="s">
        <v>5</v>
      </c>
      <c r="I51" s="89">
        <v>6</v>
      </c>
    </row>
    <row r="52" spans="1:9" s="89" customFormat="1" x14ac:dyDescent="0.3">
      <c r="A52" s="89" t="s">
        <v>29</v>
      </c>
      <c r="C52" s="91" t="s">
        <v>145</v>
      </c>
      <c r="D52" s="89" t="s">
        <v>0</v>
      </c>
      <c r="H52" s="88" t="s">
        <v>7</v>
      </c>
      <c r="I52" s="89">
        <v>5</v>
      </c>
    </row>
    <row r="53" spans="1:9" s="89" customFormat="1" x14ac:dyDescent="0.3">
      <c r="A53" s="89" t="s">
        <v>29</v>
      </c>
      <c r="C53" s="91" t="s">
        <v>145</v>
      </c>
      <c r="D53" s="89" t="s">
        <v>0</v>
      </c>
      <c r="H53" s="89" t="s">
        <v>6</v>
      </c>
      <c r="I53" s="89">
        <v>10</v>
      </c>
    </row>
    <row r="54" spans="1:9" s="89" customFormat="1" x14ac:dyDescent="0.3">
      <c r="A54" s="89" t="s">
        <v>29</v>
      </c>
      <c r="C54" s="91" t="s">
        <v>143</v>
      </c>
      <c r="D54" s="89" t="s">
        <v>0</v>
      </c>
      <c r="H54" s="89" t="s">
        <v>4</v>
      </c>
      <c r="I54" s="89">
        <v>64</v>
      </c>
    </row>
    <row r="55" spans="1:9" s="89" customFormat="1" x14ac:dyDescent="0.3">
      <c r="A55" s="89" t="s">
        <v>29</v>
      </c>
      <c r="C55" s="91" t="s">
        <v>143</v>
      </c>
      <c r="D55" s="89" t="s">
        <v>0</v>
      </c>
      <c r="H55" s="88" t="s">
        <v>5</v>
      </c>
      <c r="I55" s="89">
        <v>7</v>
      </c>
    </row>
    <row r="56" spans="1:9" s="89" customFormat="1" x14ac:dyDescent="0.3">
      <c r="A56" s="89" t="s">
        <v>29</v>
      </c>
      <c r="C56" s="91" t="s">
        <v>143</v>
      </c>
      <c r="D56" s="89" t="s">
        <v>0</v>
      </c>
      <c r="H56" s="88" t="s">
        <v>7</v>
      </c>
      <c r="I56" s="89">
        <v>2</v>
      </c>
    </row>
    <row r="57" spans="1:9" s="89" customFormat="1" x14ac:dyDescent="0.3">
      <c r="A57" s="89" t="s">
        <v>29</v>
      </c>
      <c r="C57" s="91" t="s">
        <v>143</v>
      </c>
      <c r="D57" s="89" t="s">
        <v>0</v>
      </c>
      <c r="H57" s="89" t="s">
        <v>6</v>
      </c>
      <c r="I57" s="89">
        <v>20</v>
      </c>
    </row>
    <row r="58" spans="1:9" s="89" customFormat="1" x14ac:dyDescent="0.3">
      <c r="A58" s="89" t="s">
        <v>29</v>
      </c>
      <c r="C58" s="91" t="s">
        <v>144</v>
      </c>
      <c r="D58" s="89" t="s">
        <v>0</v>
      </c>
      <c r="H58" s="89" t="s">
        <v>4</v>
      </c>
      <c r="I58" s="89">
        <v>110</v>
      </c>
    </row>
    <row r="59" spans="1:9" s="89" customFormat="1" x14ac:dyDescent="0.3">
      <c r="A59" s="89" t="s">
        <v>29</v>
      </c>
      <c r="C59" s="91" t="s">
        <v>144</v>
      </c>
      <c r="D59" s="89" t="s">
        <v>0</v>
      </c>
      <c r="H59" s="88" t="s">
        <v>5</v>
      </c>
      <c r="I59" s="89">
        <v>12</v>
      </c>
    </row>
    <row r="60" spans="1:9" s="89" customFormat="1" x14ac:dyDescent="0.3">
      <c r="A60" s="89" t="s">
        <v>29</v>
      </c>
      <c r="C60" s="91" t="s">
        <v>144</v>
      </c>
      <c r="D60" s="89" t="s">
        <v>0</v>
      </c>
      <c r="H60" s="88" t="s">
        <v>7</v>
      </c>
      <c r="I60" s="89">
        <v>5</v>
      </c>
    </row>
    <row r="61" spans="1:9" s="89" customFormat="1" x14ac:dyDescent="0.3">
      <c r="A61" s="89" t="s">
        <v>29</v>
      </c>
      <c r="C61" s="91" t="s">
        <v>144</v>
      </c>
      <c r="D61" s="89" t="s">
        <v>0</v>
      </c>
      <c r="H61" s="89" t="s">
        <v>6</v>
      </c>
      <c r="I61" s="89">
        <v>14</v>
      </c>
    </row>
    <row r="62" spans="1:9" s="89" customFormat="1" x14ac:dyDescent="0.3">
      <c r="A62" s="1" t="s">
        <v>29</v>
      </c>
      <c r="B62" s="1"/>
      <c r="C62" s="1"/>
      <c r="D62" s="1" t="s">
        <v>268</v>
      </c>
      <c r="E62" s="1" t="s">
        <v>325</v>
      </c>
      <c r="F62" s="1" t="s">
        <v>220</v>
      </c>
      <c r="G62" s="1" t="s">
        <v>273</v>
      </c>
      <c r="H62" s="92" t="s">
        <v>3</v>
      </c>
      <c r="I62" s="1">
        <v>0</v>
      </c>
    </row>
    <row r="63" spans="1:9" s="89" customFormat="1" x14ac:dyDescent="0.3">
      <c r="A63" s="1" t="s">
        <v>29</v>
      </c>
      <c r="B63" s="1"/>
      <c r="C63" s="1"/>
      <c r="D63" s="1" t="s">
        <v>52</v>
      </c>
      <c r="E63" s="1" t="s">
        <v>219</v>
      </c>
      <c r="F63" s="1" t="s">
        <v>220</v>
      </c>
      <c r="G63" s="1" t="s">
        <v>271</v>
      </c>
      <c r="H63" s="92" t="s">
        <v>3</v>
      </c>
      <c r="I63" s="1">
        <v>7</v>
      </c>
    </row>
    <row r="64" spans="1:9" s="89" customFormat="1" x14ac:dyDescent="0.3">
      <c r="A64" s="1" t="s">
        <v>29</v>
      </c>
      <c r="B64" s="1"/>
      <c r="C64" s="1"/>
      <c r="D64" s="1" t="s">
        <v>54</v>
      </c>
      <c r="E64" s="1" t="s">
        <v>222</v>
      </c>
      <c r="F64" s="1" t="s">
        <v>220</v>
      </c>
      <c r="G64" s="1" t="s">
        <v>272</v>
      </c>
      <c r="H64" s="92" t="s">
        <v>3</v>
      </c>
      <c r="I64" s="1">
        <v>5</v>
      </c>
    </row>
    <row r="65" spans="1:9" s="89" customFormat="1" x14ac:dyDescent="0.3">
      <c r="A65" s="1" t="s">
        <v>29</v>
      </c>
      <c r="B65" s="1"/>
      <c r="C65" s="1"/>
      <c r="D65" s="1" t="s">
        <v>56</v>
      </c>
      <c r="E65" s="1" t="s">
        <v>224</v>
      </c>
      <c r="F65" s="1" t="s">
        <v>220</v>
      </c>
      <c r="G65" s="1" t="s">
        <v>271</v>
      </c>
      <c r="H65" s="92" t="s">
        <v>3</v>
      </c>
      <c r="I65" s="1">
        <v>5</v>
      </c>
    </row>
    <row r="66" spans="1:9" s="89" customFormat="1" x14ac:dyDescent="0.3">
      <c r="A66" s="1" t="s">
        <v>29</v>
      </c>
      <c r="B66" s="1"/>
      <c r="C66" s="1"/>
      <c r="D66" s="1" t="s">
        <v>58</v>
      </c>
      <c r="E66" s="1" t="s">
        <v>225</v>
      </c>
      <c r="F66" s="1" t="s">
        <v>220</v>
      </c>
      <c r="G66" s="1" t="s">
        <v>272</v>
      </c>
      <c r="H66" s="92" t="s">
        <v>3</v>
      </c>
      <c r="I66" s="1">
        <v>7</v>
      </c>
    </row>
    <row r="67" spans="1:9" s="89" customFormat="1" x14ac:dyDescent="0.3">
      <c r="A67" s="1" t="s">
        <v>29</v>
      </c>
      <c r="B67" s="1"/>
      <c r="C67" s="1"/>
      <c r="D67" s="1" t="s">
        <v>60</v>
      </c>
      <c r="E67" s="1" t="s">
        <v>226</v>
      </c>
      <c r="F67" s="1" t="s">
        <v>220</v>
      </c>
      <c r="G67" s="1" t="s">
        <v>273</v>
      </c>
      <c r="H67" s="92" t="s">
        <v>3</v>
      </c>
      <c r="I67" s="1">
        <v>4</v>
      </c>
    </row>
    <row r="68" spans="1:9" s="89" customFormat="1" x14ac:dyDescent="0.3">
      <c r="A68" s="1" t="s">
        <v>29</v>
      </c>
      <c r="B68" s="1"/>
      <c r="C68" s="1"/>
      <c r="D68" s="1" t="s">
        <v>62</v>
      </c>
      <c r="E68" s="1" t="s">
        <v>228</v>
      </c>
      <c r="F68" s="1" t="s">
        <v>220</v>
      </c>
      <c r="G68" s="1" t="s">
        <v>272</v>
      </c>
      <c r="H68" s="92" t="s">
        <v>3</v>
      </c>
      <c r="I68" s="1">
        <v>6</v>
      </c>
    </row>
    <row r="69" spans="1:9" s="89" customFormat="1" x14ac:dyDescent="0.3">
      <c r="A69" s="1" t="s">
        <v>29</v>
      </c>
      <c r="B69" s="1"/>
      <c r="C69" s="1"/>
      <c r="D69" s="1" t="s">
        <v>64</v>
      </c>
      <c r="E69" s="1" t="s">
        <v>229</v>
      </c>
      <c r="F69" s="1" t="s">
        <v>220</v>
      </c>
      <c r="G69" s="1" t="s">
        <v>271</v>
      </c>
      <c r="H69" s="92" t="s">
        <v>3</v>
      </c>
      <c r="I69" s="1">
        <v>7</v>
      </c>
    </row>
    <row r="70" spans="1:9" s="89" customFormat="1" x14ac:dyDescent="0.3">
      <c r="A70" s="1" t="s">
        <v>29</v>
      </c>
      <c r="B70" s="1"/>
      <c r="C70" s="1"/>
      <c r="D70" s="1" t="s">
        <v>66</v>
      </c>
      <c r="E70" s="1" t="s">
        <v>230</v>
      </c>
      <c r="F70" s="1" t="s">
        <v>220</v>
      </c>
      <c r="G70" s="1" t="s">
        <v>273</v>
      </c>
      <c r="H70" s="92" t="s">
        <v>3</v>
      </c>
      <c r="I70" s="1">
        <v>6</v>
      </c>
    </row>
    <row r="71" spans="1:9" s="89" customFormat="1" x14ac:dyDescent="0.3">
      <c r="A71" s="1" t="s">
        <v>29</v>
      </c>
      <c r="B71" s="1"/>
      <c r="C71" s="1"/>
      <c r="D71" s="1" t="s">
        <v>68</v>
      </c>
      <c r="E71" s="1" t="s">
        <v>231</v>
      </c>
      <c r="F71" s="1" t="s">
        <v>220</v>
      </c>
      <c r="G71" s="1" t="s">
        <v>273</v>
      </c>
      <c r="H71" s="92" t="s">
        <v>3</v>
      </c>
      <c r="I71" s="1">
        <v>3</v>
      </c>
    </row>
    <row r="72" spans="1:9" s="89" customFormat="1" x14ac:dyDescent="0.3">
      <c r="A72" s="1" t="s">
        <v>29</v>
      </c>
      <c r="B72" s="1"/>
      <c r="C72" s="1"/>
      <c r="D72" s="1" t="s">
        <v>70</v>
      </c>
      <c r="E72" s="1" t="s">
        <v>232</v>
      </c>
      <c r="F72" s="1" t="s">
        <v>220</v>
      </c>
      <c r="G72" s="1" t="s">
        <v>272</v>
      </c>
      <c r="H72" s="92" t="s">
        <v>3</v>
      </c>
      <c r="I72" s="1">
        <v>10</v>
      </c>
    </row>
    <row r="73" spans="1:9" s="89" customFormat="1" x14ac:dyDescent="0.3">
      <c r="A73" s="1" t="s">
        <v>29</v>
      </c>
      <c r="B73" s="1"/>
      <c r="C73" s="1"/>
      <c r="D73" s="1" t="s">
        <v>72</v>
      </c>
      <c r="E73" s="1" t="s">
        <v>233</v>
      </c>
      <c r="F73" s="1" t="s">
        <v>220</v>
      </c>
      <c r="G73" s="1" t="s">
        <v>273</v>
      </c>
      <c r="H73" s="92" t="s">
        <v>3</v>
      </c>
      <c r="I73" s="1">
        <v>17</v>
      </c>
    </row>
    <row r="74" spans="1:9" s="89" customFormat="1" x14ac:dyDescent="0.3">
      <c r="A74" s="1" t="s">
        <v>29</v>
      </c>
      <c r="B74" s="1"/>
      <c r="C74" s="1"/>
      <c r="D74" s="1" t="s">
        <v>76</v>
      </c>
      <c r="E74" s="1" t="s">
        <v>234</v>
      </c>
      <c r="F74" s="1" t="s">
        <v>220</v>
      </c>
      <c r="G74" s="1" t="s">
        <v>273</v>
      </c>
      <c r="H74" s="92" t="s">
        <v>3</v>
      </c>
      <c r="I74" s="1">
        <v>6</v>
      </c>
    </row>
    <row r="75" spans="1:9" s="89" customFormat="1" x14ac:dyDescent="0.3">
      <c r="A75" s="1" t="s">
        <v>29</v>
      </c>
      <c r="B75" s="1"/>
      <c r="C75" s="1"/>
      <c r="D75" s="1" t="s">
        <v>78</v>
      </c>
      <c r="E75" s="1" t="s">
        <v>235</v>
      </c>
      <c r="F75" s="1" t="s">
        <v>220</v>
      </c>
      <c r="G75" s="1" t="s">
        <v>272</v>
      </c>
      <c r="H75" s="92" t="s">
        <v>3</v>
      </c>
      <c r="I75" s="1">
        <v>8</v>
      </c>
    </row>
    <row r="76" spans="1:9" s="89" customFormat="1" x14ac:dyDescent="0.3">
      <c r="A76" s="1" t="s">
        <v>29</v>
      </c>
      <c r="B76" s="1"/>
      <c r="C76" s="1"/>
      <c r="D76" s="1" t="s">
        <v>80</v>
      </c>
      <c r="E76" s="1" t="s">
        <v>236</v>
      </c>
      <c r="F76" s="1" t="s">
        <v>220</v>
      </c>
      <c r="G76" s="1" t="s">
        <v>272</v>
      </c>
      <c r="H76" s="92" t="s">
        <v>3</v>
      </c>
      <c r="I76" s="1">
        <v>8</v>
      </c>
    </row>
    <row r="77" spans="1:9" s="89" customFormat="1" x14ac:dyDescent="0.3">
      <c r="A77" s="1" t="s">
        <v>29</v>
      </c>
      <c r="B77" s="1"/>
      <c r="C77" s="1"/>
      <c r="D77" s="1" t="s">
        <v>82</v>
      </c>
      <c r="E77" s="1" t="s">
        <v>237</v>
      </c>
      <c r="F77" s="1" t="s">
        <v>220</v>
      </c>
      <c r="G77" s="1" t="s">
        <v>272</v>
      </c>
      <c r="H77" s="92" t="s">
        <v>3</v>
      </c>
      <c r="I77" s="1">
        <v>6</v>
      </c>
    </row>
    <row r="78" spans="1:9" s="89" customFormat="1" x14ac:dyDescent="0.3">
      <c r="A78" s="1" t="s">
        <v>29</v>
      </c>
      <c r="B78" s="1"/>
      <c r="C78" s="1"/>
      <c r="D78" s="1" t="s">
        <v>88</v>
      </c>
      <c r="E78" s="1" t="s">
        <v>241</v>
      </c>
      <c r="F78" s="1" t="s">
        <v>220</v>
      </c>
      <c r="G78" s="1" t="s">
        <v>271</v>
      </c>
      <c r="H78" s="92" t="s">
        <v>3</v>
      </c>
      <c r="I78" s="1">
        <v>11</v>
      </c>
    </row>
    <row r="79" spans="1:9" s="89" customFormat="1" x14ac:dyDescent="0.3">
      <c r="A79" s="1" t="s">
        <v>29</v>
      </c>
      <c r="B79" s="1"/>
      <c r="C79" s="1"/>
      <c r="D79" s="1" t="s">
        <v>90</v>
      </c>
      <c r="E79" s="1" t="s">
        <v>242</v>
      </c>
      <c r="F79" s="1" t="s">
        <v>220</v>
      </c>
      <c r="G79" s="1" t="s">
        <v>272</v>
      </c>
      <c r="H79" s="92" t="s">
        <v>3</v>
      </c>
      <c r="I79" s="1">
        <v>5</v>
      </c>
    </row>
    <row r="80" spans="1:9" s="89" customFormat="1" x14ac:dyDescent="0.3">
      <c r="A80" s="1" t="s">
        <v>29</v>
      </c>
      <c r="B80" s="1"/>
      <c r="C80" s="1"/>
      <c r="D80" s="1" t="s">
        <v>92</v>
      </c>
      <c r="E80" s="1" t="s">
        <v>243</v>
      </c>
      <c r="F80" s="1" t="s">
        <v>220</v>
      </c>
      <c r="G80" s="1" t="s">
        <v>271</v>
      </c>
      <c r="H80" s="92" t="s">
        <v>3</v>
      </c>
      <c r="I80" s="1">
        <v>8</v>
      </c>
    </row>
    <row r="81" spans="1:9" s="89" customFormat="1" x14ac:dyDescent="0.3">
      <c r="A81" s="1" t="s">
        <v>29</v>
      </c>
      <c r="B81" s="1"/>
      <c r="C81" s="1"/>
      <c r="D81" s="1" t="s">
        <v>94</v>
      </c>
      <c r="E81" s="1" t="s">
        <v>244</v>
      </c>
      <c r="F81" s="1" t="s">
        <v>220</v>
      </c>
      <c r="G81" s="1" t="s">
        <v>272</v>
      </c>
      <c r="H81" s="92" t="s">
        <v>3</v>
      </c>
      <c r="I81" s="1">
        <v>7</v>
      </c>
    </row>
    <row r="82" spans="1:9" s="89" customFormat="1" x14ac:dyDescent="0.3">
      <c r="A82" s="1" t="s">
        <v>29</v>
      </c>
      <c r="B82" s="1"/>
      <c r="C82" s="1"/>
      <c r="D82" s="1" t="s">
        <v>245</v>
      </c>
      <c r="E82" s="1" t="s">
        <v>246</v>
      </c>
      <c r="F82" s="1" t="s">
        <v>220</v>
      </c>
      <c r="G82" s="1" t="s">
        <v>273</v>
      </c>
      <c r="H82" s="92" t="s">
        <v>3</v>
      </c>
      <c r="I82" s="1">
        <v>0</v>
      </c>
    </row>
    <row r="83" spans="1:9" s="89" customFormat="1" x14ac:dyDescent="0.3">
      <c r="A83" s="1" t="s">
        <v>29</v>
      </c>
      <c r="B83" s="1"/>
      <c r="C83" s="1"/>
      <c r="D83" s="1" t="s">
        <v>100</v>
      </c>
      <c r="E83" s="1" t="s">
        <v>247</v>
      </c>
      <c r="F83" s="1" t="s">
        <v>220</v>
      </c>
      <c r="G83" s="1" t="s">
        <v>272</v>
      </c>
      <c r="H83" s="92" t="s">
        <v>3</v>
      </c>
      <c r="I83" s="1">
        <v>19</v>
      </c>
    </row>
    <row r="84" spans="1:9" s="89" customFormat="1" x14ac:dyDescent="0.3">
      <c r="A84" s="1" t="s">
        <v>29</v>
      </c>
      <c r="B84" s="1"/>
      <c r="C84" s="1"/>
      <c r="D84" s="1" t="s">
        <v>102</v>
      </c>
      <c r="E84" s="1" t="s">
        <v>248</v>
      </c>
      <c r="F84" s="1" t="s">
        <v>220</v>
      </c>
      <c r="G84" s="1" t="s">
        <v>271</v>
      </c>
      <c r="H84" s="92" t="s">
        <v>3</v>
      </c>
      <c r="I84" s="1">
        <v>17</v>
      </c>
    </row>
    <row r="85" spans="1:9" s="89" customFormat="1" x14ac:dyDescent="0.3">
      <c r="A85" s="1" t="s">
        <v>29</v>
      </c>
      <c r="B85" s="1"/>
      <c r="C85" s="1"/>
      <c r="D85" s="1" t="s">
        <v>104</v>
      </c>
      <c r="E85" s="1" t="s">
        <v>249</v>
      </c>
      <c r="F85" s="1" t="s">
        <v>220</v>
      </c>
      <c r="G85" s="1" t="s">
        <v>272</v>
      </c>
      <c r="H85" s="92" t="s">
        <v>3</v>
      </c>
      <c r="I85" s="1">
        <v>13</v>
      </c>
    </row>
    <row r="86" spans="1:9" s="89" customFormat="1" x14ac:dyDescent="0.3">
      <c r="A86" s="1" t="s">
        <v>29</v>
      </c>
      <c r="B86" s="1"/>
      <c r="C86" s="1"/>
      <c r="D86" s="1" t="s">
        <v>106</v>
      </c>
      <c r="E86" s="1" t="s">
        <v>250</v>
      </c>
      <c r="F86" s="1" t="s">
        <v>220</v>
      </c>
      <c r="G86" s="1" t="s">
        <v>273</v>
      </c>
      <c r="H86" s="92" t="s">
        <v>3</v>
      </c>
      <c r="I86" s="1">
        <v>5</v>
      </c>
    </row>
    <row r="87" spans="1:9" s="89" customFormat="1" x14ac:dyDescent="0.3">
      <c r="A87" s="1" t="s">
        <v>29</v>
      </c>
      <c r="B87" s="1"/>
      <c r="C87" s="1"/>
      <c r="D87" s="1" t="s">
        <v>110</v>
      </c>
      <c r="E87" s="1" t="s">
        <v>252</v>
      </c>
      <c r="F87" s="1" t="s">
        <v>220</v>
      </c>
      <c r="G87" s="1" t="s">
        <v>273</v>
      </c>
      <c r="H87" s="92" t="s">
        <v>3</v>
      </c>
      <c r="I87" s="1">
        <v>7</v>
      </c>
    </row>
    <row r="88" spans="1:9" s="89" customFormat="1" x14ac:dyDescent="0.3">
      <c r="A88" s="1" t="s">
        <v>29</v>
      </c>
      <c r="B88" s="1"/>
      <c r="C88" s="1"/>
      <c r="D88" s="1" t="s">
        <v>112</v>
      </c>
      <c r="E88" s="1" t="s">
        <v>253</v>
      </c>
      <c r="F88" s="1" t="s">
        <v>220</v>
      </c>
      <c r="G88" s="1" t="s">
        <v>273</v>
      </c>
      <c r="H88" s="92" t="s">
        <v>3</v>
      </c>
      <c r="I88" s="1">
        <v>2</v>
      </c>
    </row>
    <row r="89" spans="1:9" s="89" customFormat="1" x14ac:dyDescent="0.3">
      <c r="A89" s="1" t="s">
        <v>29</v>
      </c>
      <c r="B89" s="1"/>
      <c r="C89" s="1"/>
      <c r="D89" s="1" t="s">
        <v>114</v>
      </c>
      <c r="E89" s="1" t="s">
        <v>254</v>
      </c>
      <c r="F89" s="1" t="s">
        <v>220</v>
      </c>
      <c r="G89" s="1" t="s">
        <v>272</v>
      </c>
      <c r="H89" s="92" t="s">
        <v>3</v>
      </c>
      <c r="I89" s="1">
        <v>6</v>
      </c>
    </row>
    <row r="90" spans="1:9" s="89" customFormat="1" x14ac:dyDescent="0.3">
      <c r="A90" s="1" t="s">
        <v>29</v>
      </c>
      <c r="B90" s="1"/>
      <c r="C90" s="1"/>
      <c r="D90" s="1" t="s">
        <v>116</v>
      </c>
      <c r="E90" s="1" t="s">
        <v>255</v>
      </c>
      <c r="F90" s="1" t="s">
        <v>220</v>
      </c>
      <c r="G90" s="1" t="s">
        <v>273</v>
      </c>
      <c r="H90" s="92" t="s">
        <v>3</v>
      </c>
      <c r="I90" s="1">
        <v>2</v>
      </c>
    </row>
    <row r="91" spans="1:9" s="89" customFormat="1" x14ac:dyDescent="0.3">
      <c r="A91" s="1" t="s">
        <v>29</v>
      </c>
      <c r="B91" s="1"/>
      <c r="C91" s="1"/>
      <c r="D91" s="1" t="s">
        <v>118</v>
      </c>
      <c r="E91" s="1" t="s">
        <v>256</v>
      </c>
      <c r="F91" s="1" t="s">
        <v>220</v>
      </c>
      <c r="G91" s="1" t="s">
        <v>271</v>
      </c>
      <c r="H91" s="92" t="s">
        <v>3</v>
      </c>
      <c r="I91" s="1">
        <v>10</v>
      </c>
    </row>
    <row r="92" spans="1:9" s="89" customFormat="1" x14ac:dyDescent="0.3">
      <c r="A92" s="1" t="s">
        <v>29</v>
      </c>
      <c r="B92" s="1"/>
      <c r="C92" s="1"/>
      <c r="D92" s="1" t="s">
        <v>120</v>
      </c>
      <c r="E92" s="1" t="s">
        <v>257</v>
      </c>
      <c r="F92" s="1" t="s">
        <v>220</v>
      </c>
      <c r="G92" s="1" t="s">
        <v>273</v>
      </c>
      <c r="H92" s="92" t="s">
        <v>3</v>
      </c>
      <c r="I92" s="1">
        <v>5</v>
      </c>
    </row>
    <row r="93" spans="1:9" s="89" customFormat="1" x14ac:dyDescent="0.3">
      <c r="A93" s="1" t="s">
        <v>29</v>
      </c>
      <c r="B93" s="1"/>
      <c r="C93" s="1"/>
      <c r="D93" s="1" t="s">
        <v>122</v>
      </c>
      <c r="E93" s="1" t="s">
        <v>258</v>
      </c>
      <c r="F93" s="1" t="s">
        <v>220</v>
      </c>
      <c r="G93" s="1" t="s">
        <v>273</v>
      </c>
      <c r="H93" s="92" t="s">
        <v>3</v>
      </c>
      <c r="I93" s="1">
        <v>5</v>
      </c>
    </row>
    <row r="94" spans="1:9" s="89" customFormat="1" x14ac:dyDescent="0.3">
      <c r="A94" s="1" t="s">
        <v>29</v>
      </c>
      <c r="B94" s="1"/>
      <c r="C94" s="1"/>
      <c r="D94" s="1" t="s">
        <v>126</v>
      </c>
      <c r="E94" s="1" t="s">
        <v>260</v>
      </c>
      <c r="F94" s="1" t="s">
        <v>220</v>
      </c>
      <c r="G94" s="1" t="s">
        <v>272</v>
      </c>
      <c r="H94" s="92" t="s">
        <v>3</v>
      </c>
      <c r="I94" s="1">
        <v>10</v>
      </c>
    </row>
    <row r="95" spans="1:9" s="89" customFormat="1" x14ac:dyDescent="0.3">
      <c r="A95" s="1" t="s">
        <v>29</v>
      </c>
      <c r="B95" s="1"/>
      <c r="C95" s="1"/>
      <c r="D95" s="1" t="s">
        <v>128</v>
      </c>
      <c r="E95" s="1" t="s">
        <v>261</v>
      </c>
      <c r="F95" s="1" t="s">
        <v>220</v>
      </c>
      <c r="G95" s="1" t="s">
        <v>273</v>
      </c>
      <c r="H95" s="92" t="s">
        <v>3</v>
      </c>
      <c r="I95" s="1">
        <v>4</v>
      </c>
    </row>
    <row r="96" spans="1:9" s="89" customFormat="1" x14ac:dyDescent="0.3">
      <c r="A96" s="1" t="s">
        <v>29</v>
      </c>
      <c r="B96" s="1"/>
      <c r="C96" s="1"/>
      <c r="D96" s="1" t="s">
        <v>130</v>
      </c>
      <c r="E96" s="1" t="s">
        <v>262</v>
      </c>
      <c r="F96" s="1" t="s">
        <v>220</v>
      </c>
      <c r="G96" s="1" t="s">
        <v>271</v>
      </c>
      <c r="H96" s="92" t="s">
        <v>3</v>
      </c>
      <c r="I96" s="1">
        <v>2</v>
      </c>
    </row>
    <row r="97" spans="1:9" s="89" customFormat="1" x14ac:dyDescent="0.3">
      <c r="A97" s="1" t="s">
        <v>29</v>
      </c>
      <c r="B97" s="1"/>
      <c r="C97" s="1"/>
      <c r="D97" s="1" t="s">
        <v>134</v>
      </c>
      <c r="E97" s="1" t="s">
        <v>264</v>
      </c>
      <c r="F97" s="1" t="s">
        <v>220</v>
      </c>
      <c r="G97" s="1" t="s">
        <v>272</v>
      </c>
      <c r="H97" s="92" t="s">
        <v>3</v>
      </c>
      <c r="I97" s="1">
        <v>7</v>
      </c>
    </row>
    <row r="98" spans="1:9" s="89" customFormat="1" x14ac:dyDescent="0.3">
      <c r="A98" s="1" t="s">
        <v>29</v>
      </c>
      <c r="B98" s="1"/>
      <c r="C98" s="1"/>
      <c r="D98" s="1" t="s">
        <v>138</v>
      </c>
      <c r="E98" s="1" t="s">
        <v>266</v>
      </c>
      <c r="F98" s="1" t="s">
        <v>220</v>
      </c>
      <c r="G98" s="1" t="s">
        <v>272</v>
      </c>
      <c r="H98" s="92" t="s">
        <v>3</v>
      </c>
      <c r="I98" s="1">
        <v>3</v>
      </c>
    </row>
    <row r="99" spans="1:9" s="89" customFormat="1" x14ac:dyDescent="0.3">
      <c r="A99" s="1" t="s">
        <v>29</v>
      </c>
      <c r="B99" s="1"/>
      <c r="C99" s="1"/>
      <c r="D99" s="1" t="s">
        <v>74</v>
      </c>
      <c r="E99" s="1" t="s">
        <v>324</v>
      </c>
      <c r="F99" s="1" t="s">
        <v>220</v>
      </c>
      <c r="G99" s="1" t="s">
        <v>272</v>
      </c>
      <c r="H99" s="92" t="s">
        <v>3</v>
      </c>
      <c r="I99" s="1">
        <v>7</v>
      </c>
    </row>
    <row r="100" spans="1:9" s="89" customFormat="1" x14ac:dyDescent="0.3">
      <c r="A100" s="1" t="s">
        <v>29</v>
      </c>
      <c r="B100" s="1"/>
      <c r="C100" s="1"/>
      <c r="D100" s="1" t="s">
        <v>74</v>
      </c>
      <c r="E100" s="1" t="s">
        <v>324</v>
      </c>
      <c r="F100" s="1" t="s">
        <v>220</v>
      </c>
      <c r="G100" s="1" t="s">
        <v>272</v>
      </c>
      <c r="H100" s="92" t="s">
        <v>3</v>
      </c>
      <c r="I100" s="1">
        <v>5</v>
      </c>
    </row>
    <row r="101" spans="1:9" s="89" customFormat="1" x14ac:dyDescent="0.3">
      <c r="A101" s="1" t="s">
        <v>29</v>
      </c>
      <c r="B101" s="1"/>
      <c r="C101" s="1"/>
      <c r="D101" s="1" t="s">
        <v>86</v>
      </c>
      <c r="E101" s="1" t="s">
        <v>240</v>
      </c>
      <c r="F101" s="1" t="s">
        <v>239</v>
      </c>
      <c r="G101" s="1" t="s">
        <v>271</v>
      </c>
      <c r="H101" s="92" t="s">
        <v>3</v>
      </c>
      <c r="I101" s="1">
        <v>36</v>
      </c>
    </row>
    <row r="102" spans="1:9" s="89" customFormat="1" x14ac:dyDescent="0.3">
      <c r="A102" s="1" t="s">
        <v>29</v>
      </c>
      <c r="B102" s="1"/>
      <c r="C102" s="1"/>
      <c r="D102" s="1" t="s">
        <v>108</v>
      </c>
      <c r="E102" s="1" t="s">
        <v>251</v>
      </c>
      <c r="F102" s="1" t="s">
        <v>239</v>
      </c>
      <c r="G102" s="1" t="s">
        <v>271</v>
      </c>
      <c r="H102" s="92" t="s">
        <v>3</v>
      </c>
      <c r="I102" s="1">
        <v>16</v>
      </c>
    </row>
    <row r="103" spans="1:9" s="89" customFormat="1" x14ac:dyDescent="0.3">
      <c r="A103" s="1" t="s">
        <v>29</v>
      </c>
      <c r="B103" s="1"/>
      <c r="C103" s="1"/>
      <c r="D103" s="1" t="s">
        <v>124</v>
      </c>
      <c r="E103" s="1" t="s">
        <v>259</v>
      </c>
      <c r="F103" s="1" t="s">
        <v>239</v>
      </c>
      <c r="G103" s="1" t="s">
        <v>271</v>
      </c>
      <c r="H103" s="92" t="s">
        <v>3</v>
      </c>
      <c r="I103" s="1">
        <v>20</v>
      </c>
    </row>
    <row r="104" spans="1:9" s="89" customFormat="1" x14ac:dyDescent="0.3">
      <c r="A104" s="1" t="s">
        <v>29</v>
      </c>
      <c r="B104" s="1"/>
      <c r="C104" s="1"/>
      <c r="D104" s="1" t="s">
        <v>132</v>
      </c>
      <c r="E104" s="1" t="s">
        <v>263</v>
      </c>
      <c r="F104" s="1" t="s">
        <v>239</v>
      </c>
      <c r="G104" s="1" t="s">
        <v>271</v>
      </c>
      <c r="H104" s="92" t="s">
        <v>3</v>
      </c>
      <c r="I104" s="1">
        <v>8</v>
      </c>
    </row>
    <row r="105" spans="1:9" s="89" customFormat="1" x14ac:dyDescent="0.3">
      <c r="A105" s="1" t="s">
        <v>29</v>
      </c>
      <c r="B105" s="1"/>
      <c r="C105" s="1"/>
      <c r="D105" s="1" t="s">
        <v>136</v>
      </c>
      <c r="E105" s="1" t="s">
        <v>265</v>
      </c>
      <c r="F105" s="1" t="s">
        <v>239</v>
      </c>
      <c r="G105" s="1" t="s">
        <v>271</v>
      </c>
      <c r="H105" s="92" t="s">
        <v>3</v>
      </c>
      <c r="I105" s="1">
        <v>27</v>
      </c>
    </row>
    <row r="106" spans="1:9" s="89" customFormat="1" x14ac:dyDescent="0.3">
      <c r="A106" s="1" t="s">
        <v>29</v>
      </c>
      <c r="B106" s="1"/>
      <c r="C106" s="1"/>
      <c r="D106" s="1" t="s">
        <v>140</v>
      </c>
      <c r="E106" s="1" t="s">
        <v>267</v>
      </c>
      <c r="F106" s="1" t="s">
        <v>239</v>
      </c>
      <c r="G106" s="1" t="s">
        <v>271</v>
      </c>
      <c r="H106" s="92" t="s">
        <v>3</v>
      </c>
      <c r="I106" s="1">
        <v>16</v>
      </c>
    </row>
    <row r="107" spans="1:9" s="89" customFormat="1" x14ac:dyDescent="0.3">
      <c r="A107" s="1" t="s">
        <v>29</v>
      </c>
      <c r="B107" s="1"/>
      <c r="C107" s="1"/>
      <c r="D107" s="1" t="s">
        <v>84</v>
      </c>
      <c r="E107" s="1" t="s">
        <v>238</v>
      </c>
      <c r="F107" s="1" t="s">
        <v>239</v>
      </c>
      <c r="G107" s="1" t="s">
        <v>271</v>
      </c>
      <c r="H107" s="92" t="s">
        <v>3</v>
      </c>
      <c r="I107" s="1">
        <v>70</v>
      </c>
    </row>
    <row r="108" spans="1:9" s="89" customFormat="1" x14ac:dyDescent="0.3">
      <c r="A108" s="89" t="s">
        <v>30</v>
      </c>
      <c r="C108" s="91" t="s">
        <v>146</v>
      </c>
      <c r="D108" s="89" t="s">
        <v>0</v>
      </c>
      <c r="H108" s="89" t="s">
        <v>4</v>
      </c>
      <c r="I108" s="89">
        <v>69</v>
      </c>
    </row>
    <row r="109" spans="1:9" s="89" customFormat="1" x14ac:dyDescent="0.3">
      <c r="A109" s="89" t="s">
        <v>30</v>
      </c>
      <c r="C109" s="91" t="s">
        <v>146</v>
      </c>
      <c r="D109" s="89" t="s">
        <v>0</v>
      </c>
      <c r="H109" s="88" t="s">
        <v>5</v>
      </c>
      <c r="I109" s="89">
        <v>5</v>
      </c>
    </row>
    <row r="110" spans="1:9" s="89" customFormat="1" x14ac:dyDescent="0.3">
      <c r="A110" s="89" t="s">
        <v>30</v>
      </c>
      <c r="C110" s="91" t="s">
        <v>146</v>
      </c>
      <c r="D110" s="89" t="s">
        <v>0</v>
      </c>
      <c r="H110" s="88" t="s">
        <v>7</v>
      </c>
      <c r="I110" s="89">
        <v>13</v>
      </c>
    </row>
    <row r="111" spans="1:9" s="89" customFormat="1" x14ac:dyDescent="0.3">
      <c r="A111" s="89" t="s">
        <v>30</v>
      </c>
      <c r="C111" s="91" t="s">
        <v>146</v>
      </c>
      <c r="D111" s="89" t="s">
        <v>0</v>
      </c>
      <c r="H111" s="89" t="s">
        <v>6</v>
      </c>
      <c r="I111" s="89">
        <v>11</v>
      </c>
    </row>
    <row r="112" spans="1:9" s="89" customFormat="1" x14ac:dyDescent="0.3">
      <c r="A112" s="89" t="s">
        <v>30</v>
      </c>
      <c r="C112" s="91" t="s">
        <v>149</v>
      </c>
      <c r="D112" s="89" t="s">
        <v>0</v>
      </c>
      <c r="H112" s="89" t="s">
        <v>4</v>
      </c>
      <c r="I112" s="89">
        <v>111</v>
      </c>
    </row>
    <row r="113" spans="1:9" s="89" customFormat="1" x14ac:dyDescent="0.3">
      <c r="A113" s="89" t="s">
        <v>30</v>
      </c>
      <c r="C113" s="91" t="s">
        <v>149</v>
      </c>
      <c r="D113" s="89" t="s">
        <v>0</v>
      </c>
      <c r="H113" s="88" t="s">
        <v>5</v>
      </c>
      <c r="I113" s="89">
        <v>5</v>
      </c>
    </row>
    <row r="114" spans="1:9" s="89" customFormat="1" x14ac:dyDescent="0.3">
      <c r="A114" s="89" t="s">
        <v>30</v>
      </c>
      <c r="C114" s="91" t="s">
        <v>149</v>
      </c>
      <c r="D114" s="89" t="s">
        <v>0</v>
      </c>
      <c r="H114" s="88" t="s">
        <v>7</v>
      </c>
      <c r="I114" s="89">
        <v>3</v>
      </c>
    </row>
    <row r="115" spans="1:9" s="89" customFormat="1" x14ac:dyDescent="0.3">
      <c r="A115" s="89" t="s">
        <v>30</v>
      </c>
      <c r="C115" s="91" t="s">
        <v>149</v>
      </c>
      <c r="D115" s="89" t="s">
        <v>0</v>
      </c>
      <c r="H115" s="89" t="s">
        <v>6</v>
      </c>
      <c r="I115" s="89">
        <v>18</v>
      </c>
    </row>
    <row r="116" spans="1:9" s="89" customFormat="1" x14ac:dyDescent="0.3">
      <c r="A116" s="89" t="s">
        <v>30</v>
      </c>
      <c r="C116" s="91" t="s">
        <v>147</v>
      </c>
      <c r="D116" s="89" t="s">
        <v>0</v>
      </c>
      <c r="H116" s="89" t="s">
        <v>4</v>
      </c>
      <c r="I116" s="89">
        <v>59</v>
      </c>
    </row>
    <row r="117" spans="1:9" s="89" customFormat="1" x14ac:dyDescent="0.3">
      <c r="A117" s="89" t="s">
        <v>30</v>
      </c>
      <c r="C117" s="91" t="s">
        <v>147</v>
      </c>
      <c r="D117" s="89" t="s">
        <v>0</v>
      </c>
      <c r="H117" s="88" t="s">
        <v>5</v>
      </c>
      <c r="I117" s="89">
        <v>4</v>
      </c>
    </row>
    <row r="118" spans="1:9" s="89" customFormat="1" x14ac:dyDescent="0.3">
      <c r="A118" s="89" t="s">
        <v>30</v>
      </c>
      <c r="C118" s="91" t="s">
        <v>147</v>
      </c>
      <c r="D118" s="89" t="s">
        <v>0</v>
      </c>
      <c r="H118" s="88" t="s">
        <v>7</v>
      </c>
      <c r="I118" s="89">
        <v>8</v>
      </c>
    </row>
    <row r="119" spans="1:9" s="89" customFormat="1" x14ac:dyDescent="0.3">
      <c r="A119" s="89" t="s">
        <v>30</v>
      </c>
      <c r="C119" s="91" t="s">
        <v>147</v>
      </c>
      <c r="D119" s="89" t="s">
        <v>0</v>
      </c>
      <c r="H119" s="89" t="s">
        <v>6</v>
      </c>
      <c r="I119" s="89">
        <v>15</v>
      </c>
    </row>
    <row r="120" spans="1:9" s="89" customFormat="1" x14ac:dyDescent="0.3">
      <c r="A120" s="89" t="s">
        <v>30</v>
      </c>
      <c r="C120" s="91" t="s">
        <v>148</v>
      </c>
      <c r="D120" s="89" t="s">
        <v>0</v>
      </c>
      <c r="H120" s="89" t="s">
        <v>4</v>
      </c>
      <c r="I120" s="89">
        <v>91</v>
      </c>
    </row>
    <row r="121" spans="1:9" s="89" customFormat="1" x14ac:dyDescent="0.3">
      <c r="A121" s="89" t="s">
        <v>30</v>
      </c>
      <c r="C121" s="91" t="s">
        <v>148</v>
      </c>
      <c r="D121" s="89" t="s">
        <v>0</v>
      </c>
      <c r="H121" s="88" t="s">
        <v>5</v>
      </c>
      <c r="I121" s="89">
        <v>6</v>
      </c>
    </row>
    <row r="122" spans="1:9" s="89" customFormat="1" x14ac:dyDescent="0.3">
      <c r="A122" s="89" t="s">
        <v>30</v>
      </c>
      <c r="C122" s="91" t="s">
        <v>148</v>
      </c>
      <c r="D122" s="89" t="s">
        <v>0</v>
      </c>
      <c r="H122" s="88" t="s">
        <v>7</v>
      </c>
      <c r="I122" s="89">
        <v>11</v>
      </c>
    </row>
    <row r="123" spans="1:9" s="89" customFormat="1" x14ac:dyDescent="0.3">
      <c r="A123" s="89" t="s">
        <v>30</v>
      </c>
      <c r="C123" s="91" t="s">
        <v>148</v>
      </c>
      <c r="D123" s="89" t="s">
        <v>0</v>
      </c>
      <c r="H123" s="89" t="s">
        <v>6</v>
      </c>
      <c r="I123" s="89">
        <v>15</v>
      </c>
    </row>
    <row r="124" spans="1:9" s="89" customFormat="1" x14ac:dyDescent="0.3">
      <c r="A124" s="89" t="s">
        <v>30</v>
      </c>
      <c r="C124" s="91"/>
      <c r="D124" s="89" t="s">
        <v>0</v>
      </c>
      <c r="H124" s="89" t="s">
        <v>4</v>
      </c>
      <c r="I124" s="89">
        <v>-23</v>
      </c>
    </row>
    <row r="125" spans="1:9" s="89" customFormat="1" x14ac:dyDescent="0.3">
      <c r="A125" s="89" t="s">
        <v>30</v>
      </c>
      <c r="C125" s="91"/>
      <c r="D125" s="89" t="s">
        <v>0</v>
      </c>
      <c r="H125" s="88" t="s">
        <v>5</v>
      </c>
      <c r="I125" s="89">
        <v>-1</v>
      </c>
    </row>
    <row r="126" spans="1:9" s="89" customFormat="1" x14ac:dyDescent="0.3">
      <c r="A126" s="89" t="s">
        <v>30</v>
      </c>
      <c r="C126" s="91"/>
      <c r="D126" s="89" t="s">
        <v>0</v>
      </c>
      <c r="H126" s="88" t="s">
        <v>7</v>
      </c>
      <c r="I126" s="89">
        <v>0</v>
      </c>
    </row>
    <row r="127" spans="1:9" s="89" customFormat="1" x14ac:dyDescent="0.3">
      <c r="A127" s="89" t="s">
        <v>30</v>
      </c>
      <c r="C127" s="91"/>
      <c r="D127" s="89" t="s">
        <v>0</v>
      </c>
      <c r="H127" s="89" t="s">
        <v>6</v>
      </c>
      <c r="I127" s="89">
        <v>-3</v>
      </c>
    </row>
    <row r="128" spans="1:9" s="89" customFormat="1" x14ac:dyDescent="0.3">
      <c r="A128" s="1" t="s">
        <v>30</v>
      </c>
      <c r="B128" s="1"/>
      <c r="C128" s="1"/>
      <c r="D128" s="1" t="s">
        <v>268</v>
      </c>
      <c r="E128" s="1" t="s">
        <v>325</v>
      </c>
      <c r="F128" s="1" t="s">
        <v>220</v>
      </c>
      <c r="G128" s="1" t="s">
        <v>273</v>
      </c>
      <c r="H128" s="92" t="s">
        <v>3</v>
      </c>
      <c r="I128" s="1">
        <v>0</v>
      </c>
    </row>
    <row r="129" spans="1:9" s="89" customFormat="1" x14ac:dyDescent="0.3">
      <c r="A129" s="1" t="s">
        <v>30</v>
      </c>
      <c r="B129" s="1"/>
      <c r="C129" s="1"/>
      <c r="D129" s="1" t="s">
        <v>52</v>
      </c>
      <c r="E129" s="1" t="s">
        <v>219</v>
      </c>
      <c r="F129" s="1" t="s">
        <v>220</v>
      </c>
      <c r="G129" s="1" t="s">
        <v>271</v>
      </c>
      <c r="H129" s="92" t="s">
        <v>3</v>
      </c>
      <c r="I129" s="1">
        <v>9</v>
      </c>
    </row>
    <row r="130" spans="1:9" s="89" customFormat="1" x14ac:dyDescent="0.3">
      <c r="A130" s="1" t="s">
        <v>30</v>
      </c>
      <c r="B130" s="1"/>
      <c r="C130" s="1"/>
      <c r="D130" s="1" t="s">
        <v>54</v>
      </c>
      <c r="E130" s="1" t="s">
        <v>222</v>
      </c>
      <c r="F130" s="1" t="s">
        <v>220</v>
      </c>
      <c r="G130" s="1" t="s">
        <v>272</v>
      </c>
      <c r="H130" s="92" t="s">
        <v>3</v>
      </c>
      <c r="I130" s="1">
        <v>5</v>
      </c>
    </row>
    <row r="131" spans="1:9" s="89" customFormat="1" x14ac:dyDescent="0.3">
      <c r="A131" s="1" t="s">
        <v>30</v>
      </c>
      <c r="B131" s="1"/>
      <c r="C131" s="1"/>
      <c r="D131" s="1" t="s">
        <v>56</v>
      </c>
      <c r="E131" s="1" t="s">
        <v>224</v>
      </c>
      <c r="F131" s="1" t="s">
        <v>220</v>
      </c>
      <c r="G131" s="1" t="s">
        <v>271</v>
      </c>
      <c r="H131" s="92" t="s">
        <v>3</v>
      </c>
      <c r="I131" s="1">
        <v>3</v>
      </c>
    </row>
    <row r="132" spans="1:9" s="89" customFormat="1" x14ac:dyDescent="0.3">
      <c r="A132" s="1" t="s">
        <v>30</v>
      </c>
      <c r="B132" s="1"/>
      <c r="C132" s="1"/>
      <c r="D132" s="1" t="s">
        <v>58</v>
      </c>
      <c r="E132" s="1" t="s">
        <v>225</v>
      </c>
      <c r="F132" s="1" t="s">
        <v>220</v>
      </c>
      <c r="G132" s="1" t="s">
        <v>272</v>
      </c>
      <c r="H132" s="92" t="s">
        <v>3</v>
      </c>
      <c r="I132" s="1">
        <v>5</v>
      </c>
    </row>
    <row r="133" spans="1:9" s="89" customFormat="1" x14ac:dyDescent="0.3">
      <c r="A133" s="1" t="s">
        <v>30</v>
      </c>
      <c r="B133" s="1"/>
      <c r="C133" s="1"/>
      <c r="D133" s="1" t="s">
        <v>60</v>
      </c>
      <c r="E133" s="1" t="s">
        <v>226</v>
      </c>
      <c r="F133" s="1" t="s">
        <v>220</v>
      </c>
      <c r="G133" s="1" t="s">
        <v>273</v>
      </c>
      <c r="H133" s="92" t="s">
        <v>3</v>
      </c>
      <c r="I133" s="1">
        <v>2</v>
      </c>
    </row>
    <row r="134" spans="1:9" s="89" customFormat="1" x14ac:dyDescent="0.3">
      <c r="A134" s="1" t="s">
        <v>30</v>
      </c>
      <c r="B134" s="1"/>
      <c r="C134" s="1"/>
      <c r="D134" s="1" t="s">
        <v>62</v>
      </c>
      <c r="E134" s="1" t="s">
        <v>228</v>
      </c>
      <c r="F134" s="1" t="s">
        <v>220</v>
      </c>
      <c r="G134" s="1" t="s">
        <v>272</v>
      </c>
      <c r="H134" s="92" t="s">
        <v>3</v>
      </c>
      <c r="I134" s="1">
        <v>13</v>
      </c>
    </row>
    <row r="135" spans="1:9" s="89" customFormat="1" x14ac:dyDescent="0.3">
      <c r="A135" s="1" t="s">
        <v>30</v>
      </c>
      <c r="B135" s="1"/>
      <c r="C135" s="1"/>
      <c r="D135" s="1" t="s">
        <v>64</v>
      </c>
      <c r="E135" s="1" t="s">
        <v>229</v>
      </c>
      <c r="F135" s="1" t="s">
        <v>220</v>
      </c>
      <c r="G135" s="1" t="s">
        <v>271</v>
      </c>
      <c r="H135" s="92" t="s">
        <v>3</v>
      </c>
      <c r="I135" s="1">
        <v>5</v>
      </c>
    </row>
    <row r="136" spans="1:9" s="89" customFormat="1" x14ac:dyDescent="0.3">
      <c r="A136" s="1" t="s">
        <v>30</v>
      </c>
      <c r="B136" s="1"/>
      <c r="C136" s="1"/>
      <c r="D136" s="1" t="s">
        <v>66</v>
      </c>
      <c r="E136" s="1" t="s">
        <v>230</v>
      </c>
      <c r="F136" s="1" t="s">
        <v>220</v>
      </c>
      <c r="G136" s="1" t="s">
        <v>273</v>
      </c>
      <c r="H136" s="92" t="s">
        <v>3</v>
      </c>
      <c r="I136" s="1">
        <v>3</v>
      </c>
    </row>
    <row r="137" spans="1:9" s="89" customFormat="1" x14ac:dyDescent="0.3">
      <c r="A137" s="1" t="s">
        <v>30</v>
      </c>
      <c r="B137" s="1"/>
      <c r="C137" s="1"/>
      <c r="D137" s="1" t="s">
        <v>68</v>
      </c>
      <c r="E137" s="1" t="s">
        <v>231</v>
      </c>
      <c r="F137" s="1" t="s">
        <v>220</v>
      </c>
      <c r="G137" s="1" t="s">
        <v>273</v>
      </c>
      <c r="H137" s="92" t="s">
        <v>3</v>
      </c>
      <c r="I137" s="1">
        <v>6</v>
      </c>
    </row>
    <row r="138" spans="1:9" s="89" customFormat="1" x14ac:dyDescent="0.3">
      <c r="A138" s="1" t="s">
        <v>30</v>
      </c>
      <c r="B138" s="1"/>
      <c r="C138" s="1"/>
      <c r="D138" s="1" t="s">
        <v>70</v>
      </c>
      <c r="E138" s="1" t="s">
        <v>232</v>
      </c>
      <c r="F138" s="1" t="s">
        <v>220</v>
      </c>
      <c r="G138" s="1" t="s">
        <v>272</v>
      </c>
      <c r="H138" s="92" t="s">
        <v>3</v>
      </c>
      <c r="I138" s="1">
        <v>12</v>
      </c>
    </row>
    <row r="139" spans="1:9" s="89" customFormat="1" x14ac:dyDescent="0.3">
      <c r="A139" s="1" t="s">
        <v>30</v>
      </c>
      <c r="B139" s="1"/>
      <c r="C139" s="1"/>
      <c r="D139" s="1" t="s">
        <v>72</v>
      </c>
      <c r="E139" s="1" t="s">
        <v>233</v>
      </c>
      <c r="F139" s="1" t="s">
        <v>220</v>
      </c>
      <c r="G139" s="1" t="s">
        <v>273</v>
      </c>
      <c r="H139" s="92" t="s">
        <v>3</v>
      </c>
      <c r="I139" s="1">
        <v>5</v>
      </c>
    </row>
    <row r="140" spans="1:9" s="89" customFormat="1" x14ac:dyDescent="0.3">
      <c r="A140" s="1" t="s">
        <v>30</v>
      </c>
      <c r="B140" s="1"/>
      <c r="C140" s="1"/>
      <c r="D140" s="1" t="s">
        <v>76</v>
      </c>
      <c r="E140" s="1" t="s">
        <v>234</v>
      </c>
      <c r="F140" s="1" t="s">
        <v>220</v>
      </c>
      <c r="G140" s="1" t="s">
        <v>273</v>
      </c>
      <c r="H140" s="92" t="s">
        <v>3</v>
      </c>
      <c r="I140" s="1">
        <v>9</v>
      </c>
    </row>
    <row r="141" spans="1:9" s="89" customFormat="1" x14ac:dyDescent="0.3">
      <c r="A141" s="1" t="s">
        <v>30</v>
      </c>
      <c r="B141" s="1"/>
      <c r="C141" s="1"/>
      <c r="D141" s="1" t="s">
        <v>78</v>
      </c>
      <c r="E141" s="1" t="s">
        <v>235</v>
      </c>
      <c r="F141" s="1" t="s">
        <v>220</v>
      </c>
      <c r="G141" s="1" t="s">
        <v>272</v>
      </c>
      <c r="H141" s="92" t="s">
        <v>3</v>
      </c>
      <c r="I141" s="1">
        <v>6</v>
      </c>
    </row>
    <row r="142" spans="1:9" s="89" customFormat="1" x14ac:dyDescent="0.3">
      <c r="A142" s="1" t="s">
        <v>30</v>
      </c>
      <c r="B142" s="1"/>
      <c r="C142" s="1"/>
      <c r="D142" s="1" t="s">
        <v>80</v>
      </c>
      <c r="E142" s="1" t="s">
        <v>236</v>
      </c>
      <c r="F142" s="1" t="s">
        <v>220</v>
      </c>
      <c r="G142" s="1" t="s">
        <v>272</v>
      </c>
      <c r="H142" s="92" t="s">
        <v>3</v>
      </c>
      <c r="I142" s="1">
        <v>15</v>
      </c>
    </row>
    <row r="143" spans="1:9" s="89" customFormat="1" x14ac:dyDescent="0.3">
      <c r="A143" s="1" t="s">
        <v>30</v>
      </c>
      <c r="B143" s="1"/>
      <c r="C143" s="1"/>
      <c r="D143" s="1" t="s">
        <v>82</v>
      </c>
      <c r="E143" s="1" t="s">
        <v>237</v>
      </c>
      <c r="F143" s="1" t="s">
        <v>220</v>
      </c>
      <c r="G143" s="1" t="s">
        <v>272</v>
      </c>
      <c r="H143" s="92" t="s">
        <v>3</v>
      </c>
      <c r="I143" s="1">
        <v>4</v>
      </c>
    </row>
    <row r="144" spans="1:9" s="89" customFormat="1" x14ac:dyDescent="0.3">
      <c r="A144" s="1" t="s">
        <v>30</v>
      </c>
      <c r="B144" s="1"/>
      <c r="C144" s="1"/>
      <c r="D144" s="1" t="s">
        <v>88</v>
      </c>
      <c r="E144" s="1" t="s">
        <v>241</v>
      </c>
      <c r="F144" s="1" t="s">
        <v>220</v>
      </c>
      <c r="G144" s="1" t="s">
        <v>271</v>
      </c>
      <c r="H144" s="92" t="s">
        <v>3</v>
      </c>
      <c r="I144" s="1">
        <v>10</v>
      </c>
    </row>
    <row r="145" spans="1:9" s="89" customFormat="1" x14ac:dyDescent="0.3">
      <c r="A145" s="1" t="s">
        <v>30</v>
      </c>
      <c r="B145" s="1"/>
      <c r="C145" s="1"/>
      <c r="D145" s="1" t="s">
        <v>90</v>
      </c>
      <c r="E145" s="1" t="s">
        <v>242</v>
      </c>
      <c r="F145" s="1" t="s">
        <v>220</v>
      </c>
      <c r="G145" s="1" t="s">
        <v>272</v>
      </c>
      <c r="H145" s="92" t="s">
        <v>3</v>
      </c>
      <c r="I145" s="1">
        <v>3</v>
      </c>
    </row>
    <row r="146" spans="1:9" s="89" customFormat="1" x14ac:dyDescent="0.3">
      <c r="A146" s="1" t="s">
        <v>30</v>
      </c>
      <c r="B146" s="1"/>
      <c r="C146" s="1"/>
      <c r="D146" s="1" t="s">
        <v>92</v>
      </c>
      <c r="E146" s="1" t="s">
        <v>243</v>
      </c>
      <c r="F146" s="1" t="s">
        <v>220</v>
      </c>
      <c r="G146" s="1" t="s">
        <v>271</v>
      </c>
      <c r="H146" s="92" t="s">
        <v>3</v>
      </c>
      <c r="I146" s="1">
        <v>4</v>
      </c>
    </row>
    <row r="147" spans="1:9" s="89" customFormat="1" x14ac:dyDescent="0.3">
      <c r="A147" s="1" t="s">
        <v>30</v>
      </c>
      <c r="B147" s="1"/>
      <c r="C147" s="1"/>
      <c r="D147" s="1" t="s">
        <v>94</v>
      </c>
      <c r="E147" s="1" t="s">
        <v>244</v>
      </c>
      <c r="F147" s="1" t="s">
        <v>220</v>
      </c>
      <c r="G147" s="1" t="s">
        <v>272</v>
      </c>
      <c r="H147" s="92" t="s">
        <v>3</v>
      </c>
      <c r="I147" s="1">
        <v>9</v>
      </c>
    </row>
    <row r="148" spans="1:9" s="89" customFormat="1" x14ac:dyDescent="0.3">
      <c r="A148" s="1" t="s">
        <v>30</v>
      </c>
      <c r="B148" s="1"/>
      <c r="C148" s="1"/>
      <c r="D148" s="1" t="s">
        <v>245</v>
      </c>
      <c r="E148" s="1" t="s">
        <v>246</v>
      </c>
      <c r="F148" s="1" t="s">
        <v>220</v>
      </c>
      <c r="G148" s="1" t="s">
        <v>273</v>
      </c>
      <c r="H148" s="92" t="s">
        <v>3</v>
      </c>
      <c r="I148" s="1">
        <v>1</v>
      </c>
    </row>
    <row r="149" spans="1:9" s="89" customFormat="1" x14ac:dyDescent="0.3">
      <c r="A149" s="1" t="s">
        <v>30</v>
      </c>
      <c r="B149" s="1"/>
      <c r="C149" s="1"/>
      <c r="D149" s="1" t="s">
        <v>100</v>
      </c>
      <c r="E149" s="1" t="s">
        <v>247</v>
      </c>
      <c r="F149" s="1" t="s">
        <v>220</v>
      </c>
      <c r="G149" s="1" t="s">
        <v>272</v>
      </c>
      <c r="H149" s="92" t="s">
        <v>3</v>
      </c>
      <c r="I149" s="1">
        <v>9</v>
      </c>
    </row>
    <row r="150" spans="1:9" s="89" customFormat="1" x14ac:dyDescent="0.3">
      <c r="A150" s="1" t="s">
        <v>30</v>
      </c>
      <c r="B150" s="1"/>
      <c r="C150" s="1"/>
      <c r="D150" s="1" t="s">
        <v>102</v>
      </c>
      <c r="E150" s="1" t="s">
        <v>248</v>
      </c>
      <c r="F150" s="1" t="s">
        <v>220</v>
      </c>
      <c r="G150" s="1" t="s">
        <v>271</v>
      </c>
      <c r="H150" s="92" t="s">
        <v>3</v>
      </c>
      <c r="I150" s="1">
        <v>22</v>
      </c>
    </row>
    <row r="151" spans="1:9" s="89" customFormat="1" x14ac:dyDescent="0.3">
      <c r="A151" s="1" t="s">
        <v>30</v>
      </c>
      <c r="B151" s="1"/>
      <c r="C151" s="1"/>
      <c r="D151" s="1" t="s">
        <v>104</v>
      </c>
      <c r="E151" s="1" t="s">
        <v>249</v>
      </c>
      <c r="F151" s="1" t="s">
        <v>220</v>
      </c>
      <c r="G151" s="1" t="s">
        <v>272</v>
      </c>
      <c r="H151" s="92" t="s">
        <v>3</v>
      </c>
      <c r="I151" s="1">
        <v>4</v>
      </c>
    </row>
    <row r="152" spans="1:9" s="89" customFormat="1" x14ac:dyDescent="0.3">
      <c r="A152" s="1" t="s">
        <v>30</v>
      </c>
      <c r="B152" s="1"/>
      <c r="C152" s="1"/>
      <c r="D152" s="1" t="s">
        <v>106</v>
      </c>
      <c r="E152" s="1" t="s">
        <v>250</v>
      </c>
      <c r="F152" s="1" t="s">
        <v>220</v>
      </c>
      <c r="G152" s="1" t="s">
        <v>273</v>
      </c>
      <c r="H152" s="92" t="s">
        <v>3</v>
      </c>
      <c r="I152" s="1">
        <v>3</v>
      </c>
    </row>
    <row r="153" spans="1:9" s="89" customFormat="1" x14ac:dyDescent="0.3">
      <c r="A153" s="1" t="s">
        <v>30</v>
      </c>
      <c r="B153" s="1"/>
      <c r="C153" s="1"/>
      <c r="D153" s="1" t="s">
        <v>110</v>
      </c>
      <c r="E153" s="1" t="s">
        <v>252</v>
      </c>
      <c r="F153" s="1" t="s">
        <v>220</v>
      </c>
      <c r="G153" s="1" t="s">
        <v>273</v>
      </c>
      <c r="H153" s="92" t="s">
        <v>3</v>
      </c>
      <c r="I153" s="1">
        <v>2</v>
      </c>
    </row>
    <row r="154" spans="1:9" s="89" customFormat="1" x14ac:dyDescent="0.3">
      <c r="A154" s="1" t="s">
        <v>30</v>
      </c>
      <c r="B154" s="1"/>
      <c r="C154" s="1"/>
      <c r="D154" s="1" t="s">
        <v>112</v>
      </c>
      <c r="E154" s="1" t="s">
        <v>253</v>
      </c>
      <c r="F154" s="1" t="s">
        <v>220</v>
      </c>
      <c r="G154" s="1" t="s">
        <v>273</v>
      </c>
      <c r="H154" s="92" t="s">
        <v>3</v>
      </c>
      <c r="I154" s="1">
        <v>8</v>
      </c>
    </row>
    <row r="155" spans="1:9" s="89" customFormat="1" x14ac:dyDescent="0.3">
      <c r="A155" s="1" t="s">
        <v>30</v>
      </c>
      <c r="B155" s="1"/>
      <c r="C155" s="1"/>
      <c r="D155" s="1" t="s">
        <v>114</v>
      </c>
      <c r="E155" s="1" t="s">
        <v>254</v>
      </c>
      <c r="F155" s="1" t="s">
        <v>220</v>
      </c>
      <c r="G155" s="1" t="s">
        <v>272</v>
      </c>
      <c r="H155" s="92" t="s">
        <v>3</v>
      </c>
      <c r="I155" s="1">
        <v>1</v>
      </c>
    </row>
    <row r="156" spans="1:9" s="89" customFormat="1" x14ac:dyDescent="0.3">
      <c r="A156" s="1" t="s">
        <v>30</v>
      </c>
      <c r="B156" s="1"/>
      <c r="C156" s="1"/>
      <c r="D156" s="1" t="s">
        <v>116</v>
      </c>
      <c r="E156" s="1" t="s">
        <v>255</v>
      </c>
      <c r="F156" s="1" t="s">
        <v>220</v>
      </c>
      <c r="G156" s="1" t="s">
        <v>273</v>
      </c>
      <c r="H156" s="92" t="s">
        <v>3</v>
      </c>
      <c r="I156" s="1">
        <v>2</v>
      </c>
    </row>
    <row r="157" spans="1:9" s="89" customFormat="1" x14ac:dyDescent="0.3">
      <c r="A157" s="1" t="s">
        <v>30</v>
      </c>
      <c r="B157" s="1"/>
      <c r="C157" s="1"/>
      <c r="D157" s="1" t="s">
        <v>118</v>
      </c>
      <c r="E157" s="1" t="s">
        <v>256</v>
      </c>
      <c r="F157" s="1" t="s">
        <v>220</v>
      </c>
      <c r="G157" s="1" t="s">
        <v>271</v>
      </c>
      <c r="H157" s="92" t="s">
        <v>3</v>
      </c>
      <c r="I157" s="1">
        <v>9</v>
      </c>
    </row>
    <row r="158" spans="1:9" s="89" customFormat="1" x14ac:dyDescent="0.3">
      <c r="A158" s="1" t="s">
        <v>30</v>
      </c>
      <c r="B158" s="1"/>
      <c r="C158" s="1"/>
      <c r="D158" s="1" t="s">
        <v>120</v>
      </c>
      <c r="E158" s="1" t="s">
        <v>257</v>
      </c>
      <c r="F158" s="1" t="s">
        <v>220</v>
      </c>
      <c r="G158" s="1" t="s">
        <v>273</v>
      </c>
      <c r="H158" s="92" t="s">
        <v>3</v>
      </c>
      <c r="I158" s="1">
        <v>6</v>
      </c>
    </row>
    <row r="159" spans="1:9" s="89" customFormat="1" x14ac:dyDescent="0.3">
      <c r="A159" s="1" t="s">
        <v>30</v>
      </c>
      <c r="B159" s="1"/>
      <c r="C159" s="1"/>
      <c r="D159" s="1" t="s">
        <v>122</v>
      </c>
      <c r="E159" s="1" t="s">
        <v>258</v>
      </c>
      <c r="F159" s="1" t="s">
        <v>220</v>
      </c>
      <c r="G159" s="1" t="s">
        <v>273</v>
      </c>
      <c r="H159" s="92" t="s">
        <v>3</v>
      </c>
      <c r="I159" s="1">
        <v>1</v>
      </c>
    </row>
    <row r="160" spans="1:9" s="89" customFormat="1" x14ac:dyDescent="0.3">
      <c r="A160" s="1" t="s">
        <v>30</v>
      </c>
      <c r="B160" s="1"/>
      <c r="C160" s="1"/>
      <c r="D160" s="1" t="s">
        <v>126</v>
      </c>
      <c r="E160" s="1" t="s">
        <v>260</v>
      </c>
      <c r="F160" s="1" t="s">
        <v>220</v>
      </c>
      <c r="G160" s="1" t="s">
        <v>272</v>
      </c>
      <c r="H160" s="92" t="s">
        <v>3</v>
      </c>
      <c r="I160" s="1">
        <v>6</v>
      </c>
    </row>
    <row r="161" spans="1:9" s="89" customFormat="1" x14ac:dyDescent="0.3">
      <c r="A161" s="1" t="s">
        <v>30</v>
      </c>
      <c r="B161" s="1"/>
      <c r="C161" s="1"/>
      <c r="D161" s="1" t="s">
        <v>128</v>
      </c>
      <c r="E161" s="1" t="s">
        <v>261</v>
      </c>
      <c r="F161" s="1" t="s">
        <v>220</v>
      </c>
      <c r="G161" s="1" t="s">
        <v>273</v>
      </c>
      <c r="H161" s="92" t="s">
        <v>3</v>
      </c>
      <c r="I161" s="1">
        <v>5</v>
      </c>
    </row>
    <row r="162" spans="1:9" s="89" customFormat="1" x14ac:dyDescent="0.3">
      <c r="A162" s="1" t="s">
        <v>30</v>
      </c>
      <c r="B162" s="1"/>
      <c r="C162" s="1"/>
      <c r="D162" s="1" t="s">
        <v>130</v>
      </c>
      <c r="E162" s="1" t="s">
        <v>262</v>
      </c>
      <c r="F162" s="1" t="s">
        <v>220</v>
      </c>
      <c r="G162" s="1" t="s">
        <v>271</v>
      </c>
      <c r="H162" s="92" t="s">
        <v>3</v>
      </c>
      <c r="I162" s="1">
        <v>11</v>
      </c>
    </row>
    <row r="163" spans="1:9" s="89" customFormat="1" x14ac:dyDescent="0.3">
      <c r="A163" s="1" t="s">
        <v>30</v>
      </c>
      <c r="B163" s="1"/>
      <c r="C163" s="1"/>
      <c r="D163" s="1" t="s">
        <v>134</v>
      </c>
      <c r="E163" s="1" t="s">
        <v>264</v>
      </c>
      <c r="F163" s="1" t="s">
        <v>220</v>
      </c>
      <c r="G163" s="1" t="s">
        <v>272</v>
      </c>
      <c r="H163" s="92" t="s">
        <v>3</v>
      </c>
      <c r="I163" s="1">
        <v>3</v>
      </c>
    </row>
    <row r="164" spans="1:9" s="89" customFormat="1" x14ac:dyDescent="0.3">
      <c r="A164" s="1" t="s">
        <v>30</v>
      </c>
      <c r="B164" s="1"/>
      <c r="C164" s="1"/>
      <c r="D164" s="1" t="s">
        <v>138</v>
      </c>
      <c r="E164" s="1" t="s">
        <v>266</v>
      </c>
      <c r="F164" s="1" t="s">
        <v>220</v>
      </c>
      <c r="G164" s="1" t="s">
        <v>272</v>
      </c>
      <c r="H164" s="92" t="s">
        <v>3</v>
      </c>
      <c r="I164" s="1">
        <v>8</v>
      </c>
    </row>
    <row r="165" spans="1:9" s="89" customFormat="1" x14ac:dyDescent="0.3">
      <c r="A165" s="1" t="s">
        <v>30</v>
      </c>
      <c r="B165" s="1"/>
      <c r="C165" s="1"/>
      <c r="D165" s="1" t="s">
        <v>74</v>
      </c>
      <c r="E165" s="1" t="s">
        <v>324</v>
      </c>
      <c r="F165" s="1" t="s">
        <v>220</v>
      </c>
      <c r="G165" s="1" t="s">
        <v>272</v>
      </c>
      <c r="H165" s="92" t="s">
        <v>3</v>
      </c>
      <c r="I165" s="1">
        <v>10</v>
      </c>
    </row>
    <row r="166" spans="1:9" s="89" customFormat="1" x14ac:dyDescent="0.3">
      <c r="A166" s="1" t="s">
        <v>30</v>
      </c>
      <c r="B166" s="1"/>
      <c r="C166" s="1"/>
      <c r="D166" s="1" t="s">
        <v>74</v>
      </c>
      <c r="E166" s="1" t="s">
        <v>324</v>
      </c>
      <c r="F166" s="1" t="s">
        <v>220</v>
      </c>
      <c r="G166" s="1" t="s">
        <v>272</v>
      </c>
      <c r="H166" s="92" t="s">
        <v>3</v>
      </c>
      <c r="I166" s="1">
        <v>4</v>
      </c>
    </row>
    <row r="167" spans="1:9" s="89" customFormat="1" x14ac:dyDescent="0.3">
      <c r="A167" s="1" t="s">
        <v>30</v>
      </c>
      <c r="B167" s="1"/>
      <c r="C167" s="1"/>
      <c r="D167" s="1" t="s">
        <v>86</v>
      </c>
      <c r="E167" s="1" t="s">
        <v>240</v>
      </c>
      <c r="F167" s="1" t="s">
        <v>239</v>
      </c>
      <c r="G167" s="1" t="s">
        <v>271</v>
      </c>
      <c r="H167" s="92" t="s">
        <v>3</v>
      </c>
      <c r="I167" s="1">
        <v>27</v>
      </c>
    </row>
    <row r="168" spans="1:9" s="89" customFormat="1" x14ac:dyDescent="0.3">
      <c r="A168" s="1" t="s">
        <v>30</v>
      </c>
      <c r="B168" s="1"/>
      <c r="C168" s="1"/>
      <c r="D168" s="1" t="s">
        <v>108</v>
      </c>
      <c r="E168" s="1" t="s">
        <v>251</v>
      </c>
      <c r="F168" s="1" t="s">
        <v>239</v>
      </c>
      <c r="G168" s="1" t="s">
        <v>271</v>
      </c>
      <c r="H168" s="92" t="s">
        <v>3</v>
      </c>
      <c r="I168" s="1">
        <v>7</v>
      </c>
    </row>
    <row r="169" spans="1:9" s="89" customFormat="1" x14ac:dyDescent="0.3">
      <c r="A169" s="1" t="s">
        <v>30</v>
      </c>
      <c r="B169" s="1"/>
      <c r="C169" s="1"/>
      <c r="D169" s="1" t="s">
        <v>124</v>
      </c>
      <c r="E169" s="1" t="s">
        <v>259</v>
      </c>
      <c r="F169" s="1" t="s">
        <v>239</v>
      </c>
      <c r="G169" s="1" t="s">
        <v>271</v>
      </c>
      <c r="H169" s="92" t="s">
        <v>3</v>
      </c>
      <c r="I169" s="1">
        <v>8</v>
      </c>
    </row>
    <row r="170" spans="1:9" s="89" customFormat="1" x14ac:dyDescent="0.3">
      <c r="A170" s="1" t="s">
        <v>30</v>
      </c>
      <c r="B170" s="1"/>
      <c r="C170" s="1"/>
      <c r="D170" s="1" t="s">
        <v>132</v>
      </c>
      <c r="E170" s="1" t="s">
        <v>263</v>
      </c>
      <c r="F170" s="1" t="s">
        <v>239</v>
      </c>
      <c r="G170" s="1" t="s">
        <v>271</v>
      </c>
      <c r="H170" s="92" t="s">
        <v>3</v>
      </c>
      <c r="I170" s="1">
        <v>6</v>
      </c>
    </row>
    <row r="171" spans="1:9" s="89" customFormat="1" x14ac:dyDescent="0.3">
      <c r="A171" s="1" t="s">
        <v>30</v>
      </c>
      <c r="B171" s="1"/>
      <c r="C171" s="1"/>
      <c r="D171" s="1" t="s">
        <v>136</v>
      </c>
      <c r="E171" s="1" t="s">
        <v>265</v>
      </c>
      <c r="F171" s="1" t="s">
        <v>239</v>
      </c>
      <c r="G171" s="1" t="s">
        <v>271</v>
      </c>
      <c r="H171" s="92" t="s">
        <v>3</v>
      </c>
      <c r="I171" s="1">
        <v>24</v>
      </c>
    </row>
    <row r="172" spans="1:9" s="89" customFormat="1" x14ac:dyDescent="0.3">
      <c r="A172" s="1" t="s">
        <v>30</v>
      </c>
      <c r="B172" s="1"/>
      <c r="C172" s="1"/>
      <c r="D172" s="1" t="s">
        <v>140</v>
      </c>
      <c r="E172" s="1" t="s">
        <v>267</v>
      </c>
      <c r="F172" s="1" t="s">
        <v>239</v>
      </c>
      <c r="G172" s="1" t="s">
        <v>271</v>
      </c>
      <c r="H172" s="92" t="s">
        <v>3</v>
      </c>
      <c r="I172" s="1">
        <v>25</v>
      </c>
    </row>
    <row r="173" spans="1:9" s="89" customFormat="1" x14ac:dyDescent="0.3">
      <c r="A173" s="1" t="s">
        <v>30</v>
      </c>
      <c r="B173" s="1"/>
      <c r="C173" s="1"/>
      <c r="D173" s="1" t="s">
        <v>84</v>
      </c>
      <c r="E173" s="1" t="s">
        <v>238</v>
      </c>
      <c r="F173" s="1" t="s">
        <v>239</v>
      </c>
      <c r="G173" s="1" t="s">
        <v>271</v>
      </c>
      <c r="H173" s="92" t="s">
        <v>3</v>
      </c>
      <c r="I173" s="1">
        <v>77</v>
      </c>
    </row>
    <row r="174" spans="1:9" s="89" customFormat="1" x14ac:dyDescent="0.3">
      <c r="A174" s="89" t="s">
        <v>31</v>
      </c>
      <c r="C174" s="91" t="s">
        <v>150</v>
      </c>
      <c r="D174" s="89" t="s">
        <v>0</v>
      </c>
      <c r="H174" s="89" t="s">
        <v>4</v>
      </c>
      <c r="I174" s="89">
        <v>74</v>
      </c>
    </row>
    <row r="175" spans="1:9" s="89" customFormat="1" x14ac:dyDescent="0.3">
      <c r="A175" s="89" t="s">
        <v>31</v>
      </c>
      <c r="C175" s="91" t="s">
        <v>150</v>
      </c>
      <c r="D175" s="89" t="s">
        <v>0</v>
      </c>
      <c r="H175" s="88" t="s">
        <v>5</v>
      </c>
      <c r="I175" s="89">
        <v>5</v>
      </c>
    </row>
    <row r="176" spans="1:9" s="89" customFormat="1" x14ac:dyDescent="0.3">
      <c r="A176" s="89" t="s">
        <v>31</v>
      </c>
      <c r="C176" s="91" t="s">
        <v>150</v>
      </c>
      <c r="D176" s="89" t="s">
        <v>0</v>
      </c>
      <c r="H176" s="88" t="s">
        <v>7</v>
      </c>
      <c r="I176" s="89">
        <v>11</v>
      </c>
    </row>
    <row r="177" spans="1:9" s="89" customFormat="1" x14ac:dyDescent="0.3">
      <c r="A177" s="89" t="s">
        <v>31</v>
      </c>
      <c r="C177" s="91" t="s">
        <v>150</v>
      </c>
      <c r="D177" s="89" t="s">
        <v>0</v>
      </c>
      <c r="H177" s="89" t="s">
        <v>6</v>
      </c>
      <c r="I177" s="89">
        <v>15</v>
      </c>
    </row>
    <row r="178" spans="1:9" s="89" customFormat="1" x14ac:dyDescent="0.3">
      <c r="A178" s="89" t="s">
        <v>31</v>
      </c>
      <c r="C178" s="91" t="s">
        <v>153</v>
      </c>
      <c r="D178" s="89" t="s">
        <v>0</v>
      </c>
      <c r="H178" s="89" t="s">
        <v>4</v>
      </c>
      <c r="I178" s="89">
        <v>95</v>
      </c>
    </row>
    <row r="179" spans="1:9" s="89" customFormat="1" x14ac:dyDescent="0.3">
      <c r="A179" s="89" t="s">
        <v>31</v>
      </c>
      <c r="C179" s="91" t="s">
        <v>153</v>
      </c>
      <c r="D179" s="89" t="s">
        <v>0</v>
      </c>
      <c r="H179" s="88" t="s">
        <v>5</v>
      </c>
      <c r="I179" s="89">
        <v>14</v>
      </c>
    </row>
    <row r="180" spans="1:9" s="89" customFormat="1" x14ac:dyDescent="0.3">
      <c r="A180" s="89" t="s">
        <v>31</v>
      </c>
      <c r="C180" s="91" t="s">
        <v>153</v>
      </c>
      <c r="D180" s="89" t="s">
        <v>0</v>
      </c>
      <c r="H180" s="88" t="s">
        <v>7</v>
      </c>
      <c r="I180" s="89">
        <v>7</v>
      </c>
    </row>
    <row r="181" spans="1:9" s="89" customFormat="1" x14ac:dyDescent="0.3">
      <c r="A181" s="89" t="s">
        <v>31</v>
      </c>
      <c r="C181" s="91" t="s">
        <v>153</v>
      </c>
      <c r="D181" s="89" t="s">
        <v>0</v>
      </c>
      <c r="H181" s="89" t="s">
        <v>6</v>
      </c>
      <c r="I181" s="89">
        <v>7</v>
      </c>
    </row>
    <row r="182" spans="1:9" s="89" customFormat="1" x14ac:dyDescent="0.3">
      <c r="A182" s="89" t="s">
        <v>31</v>
      </c>
      <c r="C182" s="91" t="s">
        <v>151</v>
      </c>
      <c r="D182" s="89" t="s">
        <v>0</v>
      </c>
      <c r="H182" s="89" t="s">
        <v>4</v>
      </c>
      <c r="I182" s="89">
        <v>67</v>
      </c>
    </row>
    <row r="183" spans="1:9" s="89" customFormat="1" x14ac:dyDescent="0.3">
      <c r="A183" s="89" t="s">
        <v>31</v>
      </c>
      <c r="C183" s="91" t="s">
        <v>151</v>
      </c>
      <c r="D183" s="89" t="s">
        <v>0</v>
      </c>
      <c r="H183" s="88" t="s">
        <v>5</v>
      </c>
      <c r="I183" s="89">
        <v>7</v>
      </c>
    </row>
    <row r="184" spans="1:9" s="89" customFormat="1" x14ac:dyDescent="0.3">
      <c r="A184" s="89" t="s">
        <v>31</v>
      </c>
      <c r="C184" s="91" t="s">
        <v>151</v>
      </c>
      <c r="D184" s="89" t="s">
        <v>0</v>
      </c>
      <c r="H184" s="88" t="s">
        <v>7</v>
      </c>
      <c r="I184" s="89">
        <v>13</v>
      </c>
    </row>
    <row r="185" spans="1:9" s="89" customFormat="1" x14ac:dyDescent="0.3">
      <c r="A185" s="89" t="s">
        <v>31</v>
      </c>
      <c r="C185" s="91" t="s">
        <v>151</v>
      </c>
      <c r="D185" s="89" t="s">
        <v>0</v>
      </c>
      <c r="H185" s="89" t="s">
        <v>6</v>
      </c>
      <c r="I185" s="89">
        <v>17</v>
      </c>
    </row>
    <row r="186" spans="1:9" s="89" customFormat="1" x14ac:dyDescent="0.3">
      <c r="A186" s="89" t="s">
        <v>31</v>
      </c>
      <c r="C186" s="91" t="s">
        <v>152</v>
      </c>
      <c r="D186" s="89" t="s">
        <v>0</v>
      </c>
      <c r="H186" s="89" t="s">
        <v>4</v>
      </c>
      <c r="I186" s="89">
        <v>97</v>
      </c>
    </row>
    <row r="187" spans="1:9" s="89" customFormat="1" x14ac:dyDescent="0.3">
      <c r="A187" s="89" t="s">
        <v>31</v>
      </c>
      <c r="C187" s="91" t="s">
        <v>152</v>
      </c>
      <c r="D187" s="89" t="s">
        <v>0</v>
      </c>
      <c r="H187" s="88" t="s">
        <v>5</v>
      </c>
      <c r="I187" s="89">
        <v>5</v>
      </c>
    </row>
    <row r="188" spans="1:9" s="89" customFormat="1" x14ac:dyDescent="0.3">
      <c r="A188" s="89" t="s">
        <v>31</v>
      </c>
      <c r="C188" s="91" t="s">
        <v>152</v>
      </c>
      <c r="D188" s="89" t="s">
        <v>0</v>
      </c>
      <c r="H188" s="88" t="s">
        <v>7</v>
      </c>
      <c r="I188" s="89">
        <v>6</v>
      </c>
    </row>
    <row r="189" spans="1:9" s="89" customFormat="1" x14ac:dyDescent="0.3">
      <c r="A189" s="89" t="s">
        <v>31</v>
      </c>
      <c r="C189" s="91" t="s">
        <v>152</v>
      </c>
      <c r="D189" s="89" t="s">
        <v>0</v>
      </c>
      <c r="H189" s="89" t="s">
        <v>6</v>
      </c>
      <c r="I189" s="89">
        <v>14</v>
      </c>
    </row>
    <row r="190" spans="1:9" s="89" customFormat="1" x14ac:dyDescent="0.3">
      <c r="A190" s="1" t="s">
        <v>31</v>
      </c>
      <c r="B190" s="1"/>
      <c r="C190" s="1"/>
      <c r="D190" s="1" t="s">
        <v>268</v>
      </c>
      <c r="E190" s="1" t="s">
        <v>325</v>
      </c>
      <c r="F190" s="1" t="s">
        <v>220</v>
      </c>
      <c r="G190" s="1" t="s">
        <v>273</v>
      </c>
      <c r="H190" s="92" t="s">
        <v>3</v>
      </c>
      <c r="I190" s="1">
        <v>0</v>
      </c>
    </row>
    <row r="191" spans="1:9" s="89" customFormat="1" x14ac:dyDescent="0.3">
      <c r="A191" s="1" t="s">
        <v>31</v>
      </c>
      <c r="B191" s="1"/>
      <c r="C191" s="1"/>
      <c r="D191" s="1" t="s">
        <v>52</v>
      </c>
      <c r="E191" s="1" t="s">
        <v>219</v>
      </c>
      <c r="F191" s="1" t="s">
        <v>220</v>
      </c>
      <c r="G191" s="1" t="s">
        <v>271</v>
      </c>
      <c r="H191" s="92" t="s">
        <v>3</v>
      </c>
      <c r="I191" s="1">
        <v>7</v>
      </c>
    </row>
    <row r="192" spans="1:9" s="89" customFormat="1" x14ac:dyDescent="0.3">
      <c r="A192" s="1" t="s">
        <v>31</v>
      </c>
      <c r="B192" s="1"/>
      <c r="C192" s="1"/>
      <c r="D192" s="1" t="s">
        <v>54</v>
      </c>
      <c r="E192" s="1" t="s">
        <v>222</v>
      </c>
      <c r="F192" s="1" t="s">
        <v>220</v>
      </c>
      <c r="G192" s="1" t="s">
        <v>272</v>
      </c>
      <c r="H192" s="92" t="s">
        <v>3</v>
      </c>
      <c r="I192" s="1">
        <v>8</v>
      </c>
    </row>
    <row r="193" spans="1:9" s="89" customFormat="1" x14ac:dyDescent="0.3">
      <c r="A193" s="1" t="s">
        <v>31</v>
      </c>
      <c r="B193" s="1"/>
      <c r="C193" s="1"/>
      <c r="D193" s="1" t="s">
        <v>56</v>
      </c>
      <c r="E193" s="1" t="s">
        <v>224</v>
      </c>
      <c r="F193" s="1" t="s">
        <v>220</v>
      </c>
      <c r="G193" s="1" t="s">
        <v>271</v>
      </c>
      <c r="H193" s="92" t="s">
        <v>3</v>
      </c>
      <c r="I193" s="1">
        <v>9</v>
      </c>
    </row>
    <row r="194" spans="1:9" s="89" customFormat="1" x14ac:dyDescent="0.3">
      <c r="A194" s="1" t="s">
        <v>31</v>
      </c>
      <c r="B194" s="1"/>
      <c r="C194" s="1"/>
      <c r="D194" s="1" t="s">
        <v>58</v>
      </c>
      <c r="E194" s="1" t="s">
        <v>225</v>
      </c>
      <c r="F194" s="1" t="s">
        <v>220</v>
      </c>
      <c r="G194" s="1" t="s">
        <v>272</v>
      </c>
      <c r="H194" s="92" t="s">
        <v>3</v>
      </c>
      <c r="I194" s="1">
        <v>6</v>
      </c>
    </row>
    <row r="195" spans="1:9" s="89" customFormat="1" x14ac:dyDescent="0.3">
      <c r="A195" s="1" t="s">
        <v>31</v>
      </c>
      <c r="B195" s="1"/>
      <c r="C195" s="1"/>
      <c r="D195" s="1" t="s">
        <v>60</v>
      </c>
      <c r="E195" s="1" t="s">
        <v>226</v>
      </c>
      <c r="F195" s="1" t="s">
        <v>220</v>
      </c>
      <c r="G195" s="1" t="s">
        <v>273</v>
      </c>
      <c r="H195" s="92" t="s">
        <v>3</v>
      </c>
      <c r="I195" s="1">
        <v>10</v>
      </c>
    </row>
    <row r="196" spans="1:9" s="89" customFormat="1" x14ac:dyDescent="0.3">
      <c r="A196" s="1" t="s">
        <v>31</v>
      </c>
      <c r="B196" s="1"/>
      <c r="C196" s="1"/>
      <c r="D196" s="1" t="s">
        <v>62</v>
      </c>
      <c r="E196" s="1" t="s">
        <v>228</v>
      </c>
      <c r="F196" s="1" t="s">
        <v>220</v>
      </c>
      <c r="G196" s="1" t="s">
        <v>272</v>
      </c>
      <c r="H196" s="92" t="s">
        <v>3</v>
      </c>
      <c r="I196" s="1">
        <v>6</v>
      </c>
    </row>
    <row r="197" spans="1:9" s="89" customFormat="1" x14ac:dyDescent="0.3">
      <c r="A197" s="1" t="s">
        <v>31</v>
      </c>
      <c r="B197" s="1"/>
      <c r="C197" s="1"/>
      <c r="D197" s="1" t="s">
        <v>64</v>
      </c>
      <c r="E197" s="1" t="s">
        <v>229</v>
      </c>
      <c r="F197" s="1" t="s">
        <v>220</v>
      </c>
      <c r="G197" s="1" t="s">
        <v>271</v>
      </c>
      <c r="H197" s="92" t="s">
        <v>3</v>
      </c>
      <c r="I197" s="1">
        <v>8</v>
      </c>
    </row>
    <row r="198" spans="1:9" s="89" customFormat="1" x14ac:dyDescent="0.3">
      <c r="A198" s="1" t="s">
        <v>31</v>
      </c>
      <c r="B198" s="1"/>
      <c r="C198" s="1"/>
      <c r="D198" s="1" t="s">
        <v>66</v>
      </c>
      <c r="E198" s="1" t="s">
        <v>230</v>
      </c>
      <c r="F198" s="1" t="s">
        <v>220</v>
      </c>
      <c r="G198" s="1" t="s">
        <v>273</v>
      </c>
      <c r="H198" s="92" t="s">
        <v>3</v>
      </c>
      <c r="I198" s="1">
        <v>3</v>
      </c>
    </row>
    <row r="199" spans="1:9" s="89" customFormat="1" x14ac:dyDescent="0.3">
      <c r="A199" s="1" t="s">
        <v>31</v>
      </c>
      <c r="B199" s="1"/>
      <c r="C199" s="1"/>
      <c r="D199" s="1" t="s">
        <v>68</v>
      </c>
      <c r="E199" s="1" t="s">
        <v>231</v>
      </c>
      <c r="F199" s="1" t="s">
        <v>220</v>
      </c>
      <c r="G199" s="1" t="s">
        <v>273</v>
      </c>
      <c r="H199" s="92" t="s">
        <v>3</v>
      </c>
      <c r="I199" s="1">
        <v>6</v>
      </c>
    </row>
    <row r="200" spans="1:9" s="89" customFormat="1" x14ac:dyDescent="0.3">
      <c r="A200" s="1" t="s">
        <v>31</v>
      </c>
      <c r="B200" s="1"/>
      <c r="C200" s="1"/>
      <c r="D200" s="1" t="s">
        <v>70</v>
      </c>
      <c r="E200" s="1" t="s">
        <v>232</v>
      </c>
      <c r="F200" s="1" t="s">
        <v>220</v>
      </c>
      <c r="G200" s="1" t="s">
        <v>272</v>
      </c>
      <c r="H200" s="92" t="s">
        <v>3</v>
      </c>
      <c r="I200" s="1">
        <v>10</v>
      </c>
    </row>
    <row r="201" spans="1:9" s="89" customFormat="1" x14ac:dyDescent="0.3">
      <c r="A201" s="1" t="s">
        <v>31</v>
      </c>
      <c r="B201" s="1"/>
      <c r="C201" s="1"/>
      <c r="D201" s="1" t="s">
        <v>72</v>
      </c>
      <c r="E201" s="1" t="s">
        <v>233</v>
      </c>
      <c r="F201" s="1" t="s">
        <v>220</v>
      </c>
      <c r="G201" s="1" t="s">
        <v>273</v>
      </c>
      <c r="H201" s="92" t="s">
        <v>3</v>
      </c>
      <c r="I201" s="1">
        <v>14</v>
      </c>
    </row>
    <row r="202" spans="1:9" s="89" customFormat="1" x14ac:dyDescent="0.3">
      <c r="A202" s="1" t="s">
        <v>31</v>
      </c>
      <c r="B202" s="1"/>
      <c r="C202" s="1"/>
      <c r="D202" s="1" t="s">
        <v>76</v>
      </c>
      <c r="E202" s="1" t="s">
        <v>234</v>
      </c>
      <c r="F202" s="1" t="s">
        <v>220</v>
      </c>
      <c r="G202" s="1" t="s">
        <v>273</v>
      </c>
      <c r="H202" s="92" t="s">
        <v>3</v>
      </c>
      <c r="I202" s="1">
        <v>6</v>
      </c>
    </row>
    <row r="203" spans="1:9" s="89" customFormat="1" x14ac:dyDescent="0.3">
      <c r="A203" s="1" t="s">
        <v>31</v>
      </c>
      <c r="B203" s="1"/>
      <c r="C203" s="1"/>
      <c r="D203" s="1" t="s">
        <v>78</v>
      </c>
      <c r="E203" s="1" t="s">
        <v>235</v>
      </c>
      <c r="F203" s="1" t="s">
        <v>220</v>
      </c>
      <c r="G203" s="1" t="s">
        <v>272</v>
      </c>
      <c r="H203" s="92" t="s">
        <v>3</v>
      </c>
      <c r="I203" s="1">
        <v>4</v>
      </c>
    </row>
    <row r="204" spans="1:9" s="89" customFormat="1" x14ac:dyDescent="0.3">
      <c r="A204" s="1" t="s">
        <v>31</v>
      </c>
      <c r="B204" s="1"/>
      <c r="C204" s="1"/>
      <c r="D204" s="1" t="s">
        <v>80</v>
      </c>
      <c r="E204" s="1" t="s">
        <v>236</v>
      </c>
      <c r="F204" s="1" t="s">
        <v>220</v>
      </c>
      <c r="G204" s="1" t="s">
        <v>272</v>
      </c>
      <c r="H204" s="92" t="s">
        <v>3</v>
      </c>
      <c r="I204" s="1">
        <v>9</v>
      </c>
    </row>
    <row r="205" spans="1:9" s="89" customFormat="1" x14ac:dyDescent="0.3">
      <c r="A205" s="1" t="s">
        <v>31</v>
      </c>
      <c r="B205" s="1"/>
      <c r="C205" s="1"/>
      <c r="D205" s="1" t="s">
        <v>82</v>
      </c>
      <c r="E205" s="1" t="s">
        <v>237</v>
      </c>
      <c r="F205" s="1" t="s">
        <v>220</v>
      </c>
      <c r="G205" s="1" t="s">
        <v>272</v>
      </c>
      <c r="H205" s="92" t="s">
        <v>3</v>
      </c>
      <c r="I205" s="1">
        <v>6</v>
      </c>
    </row>
    <row r="206" spans="1:9" s="89" customFormat="1" x14ac:dyDescent="0.3">
      <c r="A206" s="1" t="s">
        <v>31</v>
      </c>
      <c r="B206" s="1"/>
      <c r="C206" s="1"/>
      <c r="D206" s="1" t="s">
        <v>88</v>
      </c>
      <c r="E206" s="1" t="s">
        <v>241</v>
      </c>
      <c r="F206" s="1" t="s">
        <v>220</v>
      </c>
      <c r="G206" s="1" t="s">
        <v>271</v>
      </c>
      <c r="H206" s="92" t="s">
        <v>3</v>
      </c>
      <c r="I206" s="1">
        <v>15</v>
      </c>
    </row>
    <row r="207" spans="1:9" s="89" customFormat="1" x14ac:dyDescent="0.3">
      <c r="A207" s="1" t="s">
        <v>31</v>
      </c>
      <c r="B207" s="1"/>
      <c r="C207" s="1"/>
      <c r="D207" s="1" t="s">
        <v>90</v>
      </c>
      <c r="E207" s="1" t="s">
        <v>242</v>
      </c>
      <c r="F207" s="1" t="s">
        <v>220</v>
      </c>
      <c r="G207" s="1" t="s">
        <v>272</v>
      </c>
      <c r="H207" s="92" t="s">
        <v>3</v>
      </c>
      <c r="I207" s="1">
        <v>3</v>
      </c>
    </row>
    <row r="208" spans="1:9" s="89" customFormat="1" x14ac:dyDescent="0.3">
      <c r="A208" s="1" t="s">
        <v>31</v>
      </c>
      <c r="B208" s="1"/>
      <c r="C208" s="1"/>
      <c r="D208" s="1" t="s">
        <v>92</v>
      </c>
      <c r="E208" s="1" t="s">
        <v>243</v>
      </c>
      <c r="F208" s="1" t="s">
        <v>220</v>
      </c>
      <c r="G208" s="1" t="s">
        <v>271</v>
      </c>
      <c r="H208" s="92" t="s">
        <v>3</v>
      </c>
      <c r="I208" s="1">
        <v>0</v>
      </c>
    </row>
    <row r="209" spans="1:9" s="89" customFormat="1" x14ac:dyDescent="0.3">
      <c r="A209" s="1" t="s">
        <v>31</v>
      </c>
      <c r="B209" s="1"/>
      <c r="C209" s="1"/>
      <c r="D209" s="1" t="s">
        <v>94</v>
      </c>
      <c r="E209" s="1" t="s">
        <v>244</v>
      </c>
      <c r="F209" s="1" t="s">
        <v>220</v>
      </c>
      <c r="G209" s="1" t="s">
        <v>272</v>
      </c>
      <c r="H209" s="92" t="s">
        <v>3</v>
      </c>
      <c r="I209" s="1">
        <v>10</v>
      </c>
    </row>
    <row r="210" spans="1:9" s="89" customFormat="1" x14ac:dyDescent="0.3">
      <c r="A210" s="1" t="s">
        <v>31</v>
      </c>
      <c r="B210" s="1"/>
      <c r="C210" s="1"/>
      <c r="D210" s="1" t="s">
        <v>245</v>
      </c>
      <c r="E210" s="1" t="s">
        <v>246</v>
      </c>
      <c r="F210" s="1" t="s">
        <v>220</v>
      </c>
      <c r="G210" s="1" t="s">
        <v>273</v>
      </c>
      <c r="H210" s="92" t="s">
        <v>3</v>
      </c>
      <c r="I210" s="1">
        <v>0</v>
      </c>
    </row>
    <row r="211" spans="1:9" s="89" customFormat="1" x14ac:dyDescent="0.3">
      <c r="A211" s="1" t="s">
        <v>31</v>
      </c>
      <c r="B211" s="1"/>
      <c r="C211" s="1"/>
      <c r="D211" s="1" t="s">
        <v>100</v>
      </c>
      <c r="E211" s="1" t="s">
        <v>247</v>
      </c>
      <c r="F211" s="1" t="s">
        <v>220</v>
      </c>
      <c r="G211" s="1" t="s">
        <v>272</v>
      </c>
      <c r="H211" s="92" t="s">
        <v>3</v>
      </c>
      <c r="I211" s="1">
        <v>14</v>
      </c>
    </row>
    <row r="212" spans="1:9" s="89" customFormat="1" x14ac:dyDescent="0.3">
      <c r="A212" s="1" t="s">
        <v>31</v>
      </c>
      <c r="B212" s="1"/>
      <c r="C212" s="1"/>
      <c r="D212" s="1" t="s">
        <v>102</v>
      </c>
      <c r="E212" s="1" t="s">
        <v>248</v>
      </c>
      <c r="F212" s="1" t="s">
        <v>220</v>
      </c>
      <c r="G212" s="1" t="s">
        <v>271</v>
      </c>
      <c r="H212" s="92" t="s">
        <v>3</v>
      </c>
      <c r="I212" s="1">
        <v>16</v>
      </c>
    </row>
    <row r="213" spans="1:9" s="89" customFormat="1" x14ac:dyDescent="0.3">
      <c r="A213" s="1" t="s">
        <v>31</v>
      </c>
      <c r="B213" s="1"/>
      <c r="C213" s="1"/>
      <c r="D213" s="1" t="s">
        <v>104</v>
      </c>
      <c r="E213" s="1" t="s">
        <v>249</v>
      </c>
      <c r="F213" s="1" t="s">
        <v>220</v>
      </c>
      <c r="G213" s="1" t="s">
        <v>272</v>
      </c>
      <c r="H213" s="92" t="s">
        <v>3</v>
      </c>
      <c r="I213" s="1">
        <v>6</v>
      </c>
    </row>
    <row r="214" spans="1:9" s="89" customFormat="1" x14ac:dyDescent="0.3">
      <c r="A214" s="1" t="s">
        <v>31</v>
      </c>
      <c r="B214" s="1"/>
      <c r="C214" s="1"/>
      <c r="D214" s="1" t="s">
        <v>106</v>
      </c>
      <c r="E214" s="1" t="s">
        <v>250</v>
      </c>
      <c r="F214" s="1" t="s">
        <v>220</v>
      </c>
      <c r="G214" s="1" t="s">
        <v>273</v>
      </c>
      <c r="H214" s="92" t="s">
        <v>3</v>
      </c>
      <c r="I214" s="1">
        <v>5</v>
      </c>
    </row>
    <row r="215" spans="1:9" s="89" customFormat="1" x14ac:dyDescent="0.3">
      <c r="A215" s="1" t="s">
        <v>31</v>
      </c>
      <c r="B215" s="1"/>
      <c r="C215" s="1"/>
      <c r="D215" s="1" t="s">
        <v>110</v>
      </c>
      <c r="E215" s="1" t="s">
        <v>252</v>
      </c>
      <c r="F215" s="1" t="s">
        <v>220</v>
      </c>
      <c r="G215" s="1" t="s">
        <v>273</v>
      </c>
      <c r="H215" s="92" t="s">
        <v>3</v>
      </c>
      <c r="I215" s="1">
        <v>6</v>
      </c>
    </row>
    <row r="216" spans="1:9" s="89" customFormat="1" x14ac:dyDescent="0.3">
      <c r="A216" s="1" t="s">
        <v>31</v>
      </c>
      <c r="B216" s="1"/>
      <c r="C216" s="1"/>
      <c r="D216" s="1" t="s">
        <v>112</v>
      </c>
      <c r="E216" s="1" t="s">
        <v>253</v>
      </c>
      <c r="F216" s="1" t="s">
        <v>220</v>
      </c>
      <c r="G216" s="1" t="s">
        <v>273</v>
      </c>
      <c r="H216" s="92" t="s">
        <v>3</v>
      </c>
      <c r="I216" s="1">
        <v>6</v>
      </c>
    </row>
    <row r="217" spans="1:9" s="89" customFormat="1" x14ac:dyDescent="0.3">
      <c r="A217" s="1" t="s">
        <v>31</v>
      </c>
      <c r="B217" s="1"/>
      <c r="C217" s="1"/>
      <c r="D217" s="1" t="s">
        <v>114</v>
      </c>
      <c r="E217" s="1" t="s">
        <v>254</v>
      </c>
      <c r="F217" s="1" t="s">
        <v>220</v>
      </c>
      <c r="G217" s="1" t="s">
        <v>272</v>
      </c>
      <c r="H217" s="92" t="s">
        <v>3</v>
      </c>
      <c r="I217" s="1">
        <v>5</v>
      </c>
    </row>
    <row r="218" spans="1:9" s="89" customFormat="1" x14ac:dyDescent="0.3">
      <c r="A218" s="1" t="s">
        <v>31</v>
      </c>
      <c r="B218" s="1"/>
      <c r="C218" s="1"/>
      <c r="D218" s="1" t="s">
        <v>116</v>
      </c>
      <c r="E218" s="1" t="s">
        <v>255</v>
      </c>
      <c r="F218" s="1" t="s">
        <v>220</v>
      </c>
      <c r="G218" s="1" t="s">
        <v>273</v>
      </c>
      <c r="H218" s="92" t="s">
        <v>3</v>
      </c>
      <c r="I218" s="1">
        <v>3</v>
      </c>
    </row>
    <row r="219" spans="1:9" s="89" customFormat="1" x14ac:dyDescent="0.3">
      <c r="A219" s="1" t="s">
        <v>31</v>
      </c>
      <c r="B219" s="1"/>
      <c r="C219" s="1"/>
      <c r="D219" s="1" t="s">
        <v>118</v>
      </c>
      <c r="E219" s="1" t="s">
        <v>256</v>
      </c>
      <c r="F219" s="1" t="s">
        <v>220</v>
      </c>
      <c r="G219" s="1" t="s">
        <v>271</v>
      </c>
      <c r="H219" s="92" t="s">
        <v>3</v>
      </c>
      <c r="I219" s="1">
        <v>5</v>
      </c>
    </row>
    <row r="220" spans="1:9" s="89" customFormat="1" x14ac:dyDescent="0.3">
      <c r="A220" s="1" t="s">
        <v>31</v>
      </c>
      <c r="B220" s="1"/>
      <c r="C220" s="1"/>
      <c r="D220" s="1" t="s">
        <v>120</v>
      </c>
      <c r="E220" s="1" t="s">
        <v>257</v>
      </c>
      <c r="F220" s="1" t="s">
        <v>220</v>
      </c>
      <c r="G220" s="1" t="s">
        <v>273</v>
      </c>
      <c r="H220" s="92" t="s">
        <v>3</v>
      </c>
      <c r="I220" s="1">
        <v>5</v>
      </c>
    </row>
    <row r="221" spans="1:9" s="89" customFormat="1" x14ac:dyDescent="0.3">
      <c r="A221" s="1" t="s">
        <v>31</v>
      </c>
      <c r="B221" s="1"/>
      <c r="C221" s="1"/>
      <c r="D221" s="1" t="s">
        <v>122</v>
      </c>
      <c r="E221" s="1" t="s">
        <v>258</v>
      </c>
      <c r="F221" s="1" t="s">
        <v>220</v>
      </c>
      <c r="G221" s="1" t="s">
        <v>273</v>
      </c>
      <c r="H221" s="92" t="s">
        <v>3</v>
      </c>
      <c r="I221" s="1">
        <v>7</v>
      </c>
    </row>
    <row r="222" spans="1:9" s="89" customFormat="1" x14ac:dyDescent="0.3">
      <c r="A222" s="1" t="s">
        <v>31</v>
      </c>
      <c r="B222" s="1"/>
      <c r="C222" s="1"/>
      <c r="D222" s="1" t="s">
        <v>126</v>
      </c>
      <c r="E222" s="1" t="s">
        <v>260</v>
      </c>
      <c r="F222" s="1" t="s">
        <v>220</v>
      </c>
      <c r="G222" s="1" t="s">
        <v>272</v>
      </c>
      <c r="H222" s="92" t="s">
        <v>3</v>
      </c>
      <c r="I222" s="1">
        <v>6</v>
      </c>
    </row>
    <row r="223" spans="1:9" s="89" customFormat="1" x14ac:dyDescent="0.3">
      <c r="A223" s="1" t="s">
        <v>31</v>
      </c>
      <c r="B223" s="1"/>
      <c r="C223" s="1"/>
      <c r="D223" s="1" t="s">
        <v>128</v>
      </c>
      <c r="E223" s="1" t="s">
        <v>261</v>
      </c>
      <c r="F223" s="1" t="s">
        <v>220</v>
      </c>
      <c r="G223" s="1" t="s">
        <v>273</v>
      </c>
      <c r="H223" s="92" t="s">
        <v>3</v>
      </c>
      <c r="I223" s="1">
        <v>6</v>
      </c>
    </row>
    <row r="224" spans="1:9" s="89" customFormat="1" x14ac:dyDescent="0.3">
      <c r="A224" s="1" t="s">
        <v>31</v>
      </c>
      <c r="B224" s="1"/>
      <c r="C224" s="1"/>
      <c r="D224" s="1" t="s">
        <v>130</v>
      </c>
      <c r="E224" s="1" t="s">
        <v>262</v>
      </c>
      <c r="F224" s="1" t="s">
        <v>220</v>
      </c>
      <c r="G224" s="1" t="s">
        <v>271</v>
      </c>
      <c r="H224" s="92" t="s">
        <v>3</v>
      </c>
      <c r="I224" s="1">
        <v>8</v>
      </c>
    </row>
    <row r="225" spans="1:9" s="89" customFormat="1" x14ac:dyDescent="0.3">
      <c r="A225" s="1" t="s">
        <v>31</v>
      </c>
      <c r="B225" s="1"/>
      <c r="C225" s="1"/>
      <c r="D225" s="1" t="s">
        <v>134</v>
      </c>
      <c r="E225" s="1" t="s">
        <v>264</v>
      </c>
      <c r="F225" s="1" t="s">
        <v>220</v>
      </c>
      <c r="G225" s="1" t="s">
        <v>272</v>
      </c>
      <c r="H225" s="92" t="s">
        <v>3</v>
      </c>
      <c r="I225" s="1">
        <v>4</v>
      </c>
    </row>
    <row r="226" spans="1:9" s="89" customFormat="1" x14ac:dyDescent="0.3">
      <c r="A226" s="1" t="s">
        <v>31</v>
      </c>
      <c r="B226" s="1"/>
      <c r="C226" s="1"/>
      <c r="D226" s="1" t="s">
        <v>138</v>
      </c>
      <c r="E226" s="1" t="s">
        <v>266</v>
      </c>
      <c r="F226" s="1" t="s">
        <v>220</v>
      </c>
      <c r="G226" s="1" t="s">
        <v>272</v>
      </c>
      <c r="H226" s="92" t="s">
        <v>3</v>
      </c>
      <c r="I226" s="1">
        <v>7</v>
      </c>
    </row>
    <row r="227" spans="1:9" s="89" customFormat="1" x14ac:dyDescent="0.3">
      <c r="A227" s="1" t="s">
        <v>31</v>
      </c>
      <c r="B227" s="1"/>
      <c r="C227" s="1"/>
      <c r="D227" s="1" t="s">
        <v>74</v>
      </c>
      <c r="E227" s="1" t="s">
        <v>324</v>
      </c>
      <c r="F227" s="1" t="s">
        <v>220</v>
      </c>
      <c r="G227" s="1" t="s">
        <v>272</v>
      </c>
      <c r="H227" s="92" t="s">
        <v>3</v>
      </c>
      <c r="I227" s="1">
        <v>7</v>
      </c>
    </row>
    <row r="228" spans="1:9" s="89" customFormat="1" x14ac:dyDescent="0.3">
      <c r="A228" s="1" t="s">
        <v>31</v>
      </c>
      <c r="B228" s="1"/>
      <c r="C228" s="1"/>
      <c r="D228" s="1" t="s">
        <v>74</v>
      </c>
      <c r="E228" s="1" t="s">
        <v>324</v>
      </c>
      <c r="F228" s="1" t="s">
        <v>220</v>
      </c>
      <c r="G228" s="1" t="s">
        <v>272</v>
      </c>
      <c r="H228" s="92" t="s">
        <v>3</v>
      </c>
      <c r="I228" s="1">
        <v>3</v>
      </c>
    </row>
    <row r="229" spans="1:9" s="89" customFormat="1" x14ac:dyDescent="0.3">
      <c r="A229" s="1" t="s">
        <v>31</v>
      </c>
      <c r="B229" s="1"/>
      <c r="C229" s="1"/>
      <c r="D229" s="1" t="s">
        <v>86</v>
      </c>
      <c r="E229" s="1" t="s">
        <v>240</v>
      </c>
      <c r="F229" s="1" t="s">
        <v>239</v>
      </c>
      <c r="G229" s="1" t="s">
        <v>271</v>
      </c>
      <c r="H229" s="92" t="s">
        <v>3</v>
      </c>
      <c r="I229" s="1">
        <v>32</v>
      </c>
    </row>
    <row r="230" spans="1:9" s="89" customFormat="1" x14ac:dyDescent="0.3">
      <c r="A230" s="1" t="s">
        <v>31</v>
      </c>
      <c r="B230" s="1"/>
      <c r="C230" s="1"/>
      <c r="D230" s="1" t="s">
        <v>108</v>
      </c>
      <c r="E230" s="1" t="s">
        <v>251</v>
      </c>
      <c r="F230" s="1" t="s">
        <v>239</v>
      </c>
      <c r="G230" s="1" t="s">
        <v>271</v>
      </c>
      <c r="H230" s="92" t="s">
        <v>3</v>
      </c>
      <c r="I230" s="1">
        <v>13</v>
      </c>
    </row>
    <row r="231" spans="1:9" s="89" customFormat="1" x14ac:dyDescent="0.3">
      <c r="A231" s="1" t="s">
        <v>31</v>
      </c>
      <c r="B231" s="1"/>
      <c r="C231" s="1"/>
      <c r="D231" s="1" t="s">
        <v>124</v>
      </c>
      <c r="E231" s="1" t="s">
        <v>259</v>
      </c>
      <c r="F231" s="1" t="s">
        <v>239</v>
      </c>
      <c r="G231" s="1" t="s">
        <v>271</v>
      </c>
      <c r="H231" s="92" t="s">
        <v>3</v>
      </c>
      <c r="I231" s="1">
        <v>14</v>
      </c>
    </row>
    <row r="232" spans="1:9" s="89" customFormat="1" x14ac:dyDescent="0.3">
      <c r="A232" s="1" t="s">
        <v>31</v>
      </c>
      <c r="B232" s="1"/>
      <c r="C232" s="1"/>
      <c r="D232" s="1" t="s">
        <v>132</v>
      </c>
      <c r="E232" s="1" t="s">
        <v>263</v>
      </c>
      <c r="F232" s="1" t="s">
        <v>239</v>
      </c>
      <c r="G232" s="1" t="s">
        <v>271</v>
      </c>
      <c r="H232" s="92" t="s">
        <v>3</v>
      </c>
      <c r="I232" s="1">
        <v>11</v>
      </c>
    </row>
    <row r="233" spans="1:9" s="89" customFormat="1" x14ac:dyDescent="0.3">
      <c r="A233" s="1" t="s">
        <v>31</v>
      </c>
      <c r="B233" s="1"/>
      <c r="C233" s="1"/>
      <c r="D233" s="1" t="s">
        <v>136</v>
      </c>
      <c r="E233" s="1" t="s">
        <v>265</v>
      </c>
      <c r="F233" s="1" t="s">
        <v>239</v>
      </c>
      <c r="G233" s="1" t="s">
        <v>271</v>
      </c>
      <c r="H233" s="92" t="s">
        <v>3</v>
      </c>
      <c r="I233" s="1">
        <v>21</v>
      </c>
    </row>
    <row r="234" spans="1:9" s="89" customFormat="1" x14ac:dyDescent="0.3">
      <c r="A234" s="1" t="s">
        <v>31</v>
      </c>
      <c r="B234" s="1"/>
      <c r="C234" s="1"/>
      <c r="D234" s="1" t="s">
        <v>140</v>
      </c>
      <c r="E234" s="1" t="s">
        <v>267</v>
      </c>
      <c r="F234" s="1" t="s">
        <v>239</v>
      </c>
      <c r="G234" s="1" t="s">
        <v>271</v>
      </c>
      <c r="H234" s="92" t="s">
        <v>3</v>
      </c>
      <c r="I234" s="1">
        <v>24</v>
      </c>
    </row>
    <row r="235" spans="1:9" s="89" customFormat="1" x14ac:dyDescent="0.3">
      <c r="A235" s="1" t="s">
        <v>31</v>
      </c>
      <c r="B235" s="1"/>
      <c r="C235" s="1"/>
      <c r="D235" s="1" t="s">
        <v>84</v>
      </c>
      <c r="E235" s="1" t="s">
        <v>238</v>
      </c>
      <c r="F235" s="1" t="s">
        <v>239</v>
      </c>
      <c r="G235" s="1" t="s">
        <v>271</v>
      </c>
      <c r="H235" s="92" t="s">
        <v>3</v>
      </c>
      <c r="I235" s="1">
        <v>80</v>
      </c>
    </row>
    <row r="236" spans="1:9" s="89" customFormat="1" x14ac:dyDescent="0.3">
      <c r="A236" s="89" t="s">
        <v>32</v>
      </c>
      <c r="C236" s="91" t="s">
        <v>154</v>
      </c>
      <c r="D236" s="89" t="s">
        <v>0</v>
      </c>
      <c r="H236" s="89" t="s">
        <v>4</v>
      </c>
      <c r="I236" s="89">
        <v>64</v>
      </c>
    </row>
    <row r="237" spans="1:9" s="89" customFormat="1" x14ac:dyDescent="0.3">
      <c r="A237" s="89" t="s">
        <v>32</v>
      </c>
      <c r="C237" s="91" t="s">
        <v>154</v>
      </c>
      <c r="D237" s="89" t="s">
        <v>0</v>
      </c>
      <c r="H237" s="88" t="s">
        <v>5</v>
      </c>
      <c r="I237" s="89">
        <v>12</v>
      </c>
    </row>
    <row r="238" spans="1:9" s="89" customFormat="1" x14ac:dyDescent="0.3">
      <c r="A238" s="89" t="s">
        <v>32</v>
      </c>
      <c r="C238" s="91" t="s">
        <v>154</v>
      </c>
      <c r="D238" s="89" t="s">
        <v>0</v>
      </c>
      <c r="H238" s="88" t="s">
        <v>7</v>
      </c>
      <c r="I238" s="89">
        <v>4</v>
      </c>
    </row>
    <row r="239" spans="1:9" s="89" customFormat="1" x14ac:dyDescent="0.3">
      <c r="A239" s="89" t="s">
        <v>32</v>
      </c>
      <c r="C239" s="91" t="s">
        <v>154</v>
      </c>
      <c r="D239" s="89" t="s">
        <v>0</v>
      </c>
      <c r="H239" s="89" t="s">
        <v>6</v>
      </c>
      <c r="I239" s="89">
        <v>13</v>
      </c>
    </row>
    <row r="240" spans="1:9" s="89" customFormat="1" x14ac:dyDescent="0.3">
      <c r="A240" s="89" t="s">
        <v>32</v>
      </c>
      <c r="C240" s="91" t="s">
        <v>157</v>
      </c>
      <c r="D240" s="89" t="s">
        <v>0</v>
      </c>
      <c r="H240" s="89" t="s">
        <v>4</v>
      </c>
      <c r="I240" s="89">
        <v>104</v>
      </c>
    </row>
    <row r="241" spans="1:9" s="89" customFormat="1" x14ac:dyDescent="0.3">
      <c r="A241" s="89" t="s">
        <v>32</v>
      </c>
      <c r="C241" s="91" t="s">
        <v>157</v>
      </c>
      <c r="D241" s="89" t="s">
        <v>0</v>
      </c>
      <c r="H241" s="88" t="s">
        <v>5</v>
      </c>
      <c r="I241" s="89">
        <v>3</v>
      </c>
    </row>
    <row r="242" spans="1:9" s="89" customFormat="1" x14ac:dyDescent="0.3">
      <c r="A242" s="89" t="s">
        <v>32</v>
      </c>
      <c r="C242" s="91" t="s">
        <v>157</v>
      </c>
      <c r="D242" s="89" t="s">
        <v>0</v>
      </c>
      <c r="H242" s="88" t="s">
        <v>7</v>
      </c>
      <c r="I242" s="89">
        <v>5</v>
      </c>
    </row>
    <row r="243" spans="1:9" s="89" customFormat="1" x14ac:dyDescent="0.3">
      <c r="A243" s="89" t="s">
        <v>32</v>
      </c>
      <c r="C243" s="91" t="s">
        <v>157</v>
      </c>
      <c r="D243" s="89" t="s">
        <v>0</v>
      </c>
      <c r="H243" s="89" t="s">
        <v>6</v>
      </c>
      <c r="I243" s="89">
        <v>14</v>
      </c>
    </row>
    <row r="244" spans="1:9" s="89" customFormat="1" x14ac:dyDescent="0.3">
      <c r="A244" s="89" t="s">
        <v>32</v>
      </c>
      <c r="C244" s="91" t="s">
        <v>155</v>
      </c>
      <c r="D244" s="89" t="s">
        <v>0</v>
      </c>
      <c r="H244" s="89" t="s">
        <v>4</v>
      </c>
      <c r="I244" s="89">
        <v>54</v>
      </c>
    </row>
    <row r="245" spans="1:9" s="89" customFormat="1" x14ac:dyDescent="0.3">
      <c r="A245" s="89" t="s">
        <v>32</v>
      </c>
      <c r="C245" s="91" t="s">
        <v>155</v>
      </c>
      <c r="D245" s="89" t="s">
        <v>0</v>
      </c>
      <c r="H245" s="88" t="s">
        <v>5</v>
      </c>
      <c r="I245" s="89">
        <v>5</v>
      </c>
    </row>
    <row r="246" spans="1:9" s="89" customFormat="1" x14ac:dyDescent="0.3">
      <c r="A246" s="89" t="s">
        <v>32</v>
      </c>
      <c r="C246" s="91" t="s">
        <v>155</v>
      </c>
      <c r="D246" s="89" t="s">
        <v>0</v>
      </c>
      <c r="H246" s="88" t="s">
        <v>7</v>
      </c>
      <c r="I246" s="89">
        <v>9</v>
      </c>
    </row>
    <row r="247" spans="1:9" s="89" customFormat="1" x14ac:dyDescent="0.3">
      <c r="A247" s="89" t="s">
        <v>32</v>
      </c>
      <c r="C247" s="91" t="s">
        <v>155</v>
      </c>
      <c r="D247" s="89" t="s">
        <v>0</v>
      </c>
      <c r="H247" s="89" t="s">
        <v>6</v>
      </c>
      <c r="I247" s="89">
        <v>11</v>
      </c>
    </row>
    <row r="248" spans="1:9" s="89" customFormat="1" x14ac:dyDescent="0.3">
      <c r="A248" s="89" t="s">
        <v>32</v>
      </c>
      <c r="C248" s="91" t="s">
        <v>156</v>
      </c>
      <c r="D248" s="89" t="s">
        <v>0</v>
      </c>
      <c r="H248" s="89" t="s">
        <v>4</v>
      </c>
      <c r="I248" s="89">
        <v>55</v>
      </c>
    </row>
    <row r="249" spans="1:9" s="89" customFormat="1" x14ac:dyDescent="0.3">
      <c r="A249" s="89" t="s">
        <v>32</v>
      </c>
      <c r="C249" s="91" t="s">
        <v>156</v>
      </c>
      <c r="D249" s="89" t="s">
        <v>0</v>
      </c>
      <c r="H249" s="88" t="s">
        <v>5</v>
      </c>
      <c r="I249" s="89">
        <v>3</v>
      </c>
    </row>
    <row r="250" spans="1:9" s="89" customFormat="1" x14ac:dyDescent="0.3">
      <c r="A250" s="89" t="s">
        <v>32</v>
      </c>
      <c r="C250" s="91" t="s">
        <v>156</v>
      </c>
      <c r="D250" s="89" t="s">
        <v>0</v>
      </c>
      <c r="H250" s="88" t="s">
        <v>7</v>
      </c>
      <c r="I250" s="89">
        <v>4</v>
      </c>
    </row>
    <row r="251" spans="1:9" s="89" customFormat="1" x14ac:dyDescent="0.3">
      <c r="A251" s="89" t="s">
        <v>32</v>
      </c>
      <c r="C251" s="91" t="s">
        <v>156</v>
      </c>
      <c r="D251" s="89" t="s">
        <v>0</v>
      </c>
      <c r="H251" s="89" t="s">
        <v>6</v>
      </c>
      <c r="I251" s="89">
        <v>11</v>
      </c>
    </row>
    <row r="252" spans="1:9" s="89" customFormat="1" x14ac:dyDescent="0.3">
      <c r="A252" s="1" t="s">
        <v>32</v>
      </c>
      <c r="B252" s="1"/>
      <c r="C252" s="1"/>
      <c r="D252" s="1" t="s">
        <v>268</v>
      </c>
      <c r="E252" s="1" t="s">
        <v>325</v>
      </c>
      <c r="F252" s="1" t="s">
        <v>220</v>
      </c>
      <c r="G252" s="1" t="s">
        <v>273</v>
      </c>
      <c r="H252" s="92" t="s">
        <v>3</v>
      </c>
      <c r="I252" s="1">
        <v>0</v>
      </c>
    </row>
    <row r="253" spans="1:9" s="89" customFormat="1" x14ac:dyDescent="0.3">
      <c r="A253" s="1" t="s">
        <v>32</v>
      </c>
      <c r="B253" s="1"/>
      <c r="C253" s="1"/>
      <c r="D253" s="1" t="s">
        <v>52</v>
      </c>
      <c r="E253" s="1" t="s">
        <v>219</v>
      </c>
      <c r="F253" s="1" t="s">
        <v>220</v>
      </c>
      <c r="G253" s="1" t="s">
        <v>271</v>
      </c>
      <c r="H253" s="92" t="s">
        <v>3</v>
      </c>
      <c r="I253" s="1">
        <v>9</v>
      </c>
    </row>
    <row r="254" spans="1:9" s="89" customFormat="1" x14ac:dyDescent="0.3">
      <c r="A254" s="1" t="s">
        <v>32</v>
      </c>
      <c r="B254" s="1"/>
      <c r="C254" s="1"/>
      <c r="D254" s="1" t="s">
        <v>54</v>
      </c>
      <c r="E254" s="1" t="s">
        <v>222</v>
      </c>
      <c r="F254" s="1" t="s">
        <v>220</v>
      </c>
      <c r="G254" s="1" t="s">
        <v>272</v>
      </c>
      <c r="H254" s="92" t="s">
        <v>3</v>
      </c>
      <c r="I254" s="1">
        <v>4</v>
      </c>
    </row>
    <row r="255" spans="1:9" s="89" customFormat="1" x14ac:dyDescent="0.3">
      <c r="A255" s="1" t="s">
        <v>32</v>
      </c>
      <c r="B255" s="1"/>
      <c r="C255" s="1"/>
      <c r="D255" s="1" t="s">
        <v>56</v>
      </c>
      <c r="E255" s="1" t="s">
        <v>224</v>
      </c>
      <c r="F255" s="1" t="s">
        <v>220</v>
      </c>
      <c r="G255" s="1" t="s">
        <v>271</v>
      </c>
      <c r="H255" s="92" t="s">
        <v>3</v>
      </c>
      <c r="I255" s="1">
        <v>1</v>
      </c>
    </row>
    <row r="256" spans="1:9" s="89" customFormat="1" x14ac:dyDescent="0.3">
      <c r="A256" s="1" t="s">
        <v>32</v>
      </c>
      <c r="B256" s="1"/>
      <c r="C256" s="1"/>
      <c r="D256" s="1" t="s">
        <v>58</v>
      </c>
      <c r="E256" s="1" t="s">
        <v>225</v>
      </c>
      <c r="F256" s="1" t="s">
        <v>220</v>
      </c>
      <c r="G256" s="1" t="s">
        <v>272</v>
      </c>
      <c r="H256" s="92" t="s">
        <v>3</v>
      </c>
      <c r="I256" s="1">
        <v>5</v>
      </c>
    </row>
    <row r="257" spans="1:9" s="89" customFormat="1" x14ac:dyDescent="0.3">
      <c r="A257" s="1" t="s">
        <v>32</v>
      </c>
      <c r="B257" s="1"/>
      <c r="C257" s="1"/>
      <c r="D257" s="1" t="s">
        <v>60</v>
      </c>
      <c r="E257" s="1" t="s">
        <v>226</v>
      </c>
      <c r="F257" s="1" t="s">
        <v>220</v>
      </c>
      <c r="G257" s="1" t="s">
        <v>273</v>
      </c>
      <c r="H257" s="92" t="s">
        <v>3</v>
      </c>
      <c r="I257" s="1">
        <v>2</v>
      </c>
    </row>
    <row r="258" spans="1:9" s="89" customFormat="1" x14ac:dyDescent="0.3">
      <c r="A258" s="1" t="s">
        <v>32</v>
      </c>
      <c r="B258" s="1"/>
      <c r="C258" s="1"/>
      <c r="D258" s="1" t="s">
        <v>62</v>
      </c>
      <c r="E258" s="1" t="s">
        <v>228</v>
      </c>
      <c r="F258" s="1" t="s">
        <v>220</v>
      </c>
      <c r="G258" s="1" t="s">
        <v>272</v>
      </c>
      <c r="H258" s="92" t="s">
        <v>3</v>
      </c>
      <c r="I258" s="1">
        <v>9</v>
      </c>
    </row>
    <row r="259" spans="1:9" s="89" customFormat="1" x14ac:dyDescent="0.3">
      <c r="A259" s="1" t="s">
        <v>32</v>
      </c>
      <c r="B259" s="1"/>
      <c r="C259" s="1"/>
      <c r="D259" s="1" t="s">
        <v>64</v>
      </c>
      <c r="E259" s="1" t="s">
        <v>229</v>
      </c>
      <c r="F259" s="1" t="s">
        <v>220</v>
      </c>
      <c r="G259" s="1" t="s">
        <v>271</v>
      </c>
      <c r="H259" s="92" t="s">
        <v>3</v>
      </c>
      <c r="I259" s="1">
        <v>5</v>
      </c>
    </row>
    <row r="260" spans="1:9" s="89" customFormat="1" x14ac:dyDescent="0.3">
      <c r="A260" s="1" t="s">
        <v>32</v>
      </c>
      <c r="B260" s="1"/>
      <c r="C260" s="1"/>
      <c r="D260" s="1" t="s">
        <v>66</v>
      </c>
      <c r="E260" s="1" t="s">
        <v>230</v>
      </c>
      <c r="F260" s="1" t="s">
        <v>220</v>
      </c>
      <c r="G260" s="1" t="s">
        <v>273</v>
      </c>
      <c r="H260" s="92" t="s">
        <v>3</v>
      </c>
      <c r="I260" s="1">
        <v>5</v>
      </c>
    </row>
    <row r="261" spans="1:9" s="89" customFormat="1" x14ac:dyDescent="0.3">
      <c r="A261" s="1" t="s">
        <v>32</v>
      </c>
      <c r="B261" s="1"/>
      <c r="C261" s="1"/>
      <c r="D261" s="1" t="s">
        <v>68</v>
      </c>
      <c r="E261" s="1" t="s">
        <v>231</v>
      </c>
      <c r="F261" s="1" t="s">
        <v>220</v>
      </c>
      <c r="G261" s="1" t="s">
        <v>273</v>
      </c>
      <c r="H261" s="92" t="s">
        <v>3</v>
      </c>
      <c r="I261" s="1">
        <v>8</v>
      </c>
    </row>
    <row r="262" spans="1:9" s="89" customFormat="1" x14ac:dyDescent="0.3">
      <c r="A262" s="1" t="s">
        <v>32</v>
      </c>
      <c r="B262" s="1"/>
      <c r="C262" s="1"/>
      <c r="D262" s="1" t="s">
        <v>70</v>
      </c>
      <c r="E262" s="1" t="s">
        <v>232</v>
      </c>
      <c r="F262" s="1" t="s">
        <v>220</v>
      </c>
      <c r="G262" s="1" t="s">
        <v>272</v>
      </c>
      <c r="H262" s="92" t="s">
        <v>3</v>
      </c>
      <c r="I262" s="1">
        <v>6</v>
      </c>
    </row>
    <row r="263" spans="1:9" s="89" customFormat="1" x14ac:dyDescent="0.3">
      <c r="A263" s="1" t="s">
        <v>32</v>
      </c>
      <c r="B263" s="1"/>
      <c r="C263" s="1"/>
      <c r="D263" s="1" t="s">
        <v>72</v>
      </c>
      <c r="E263" s="1" t="s">
        <v>233</v>
      </c>
      <c r="F263" s="1" t="s">
        <v>220</v>
      </c>
      <c r="G263" s="1" t="s">
        <v>273</v>
      </c>
      <c r="H263" s="92" t="s">
        <v>3</v>
      </c>
      <c r="I263" s="1">
        <v>4</v>
      </c>
    </row>
    <row r="264" spans="1:9" s="89" customFormat="1" x14ac:dyDescent="0.3">
      <c r="A264" s="1" t="s">
        <v>32</v>
      </c>
      <c r="B264" s="1"/>
      <c r="C264" s="1"/>
      <c r="D264" s="1" t="s">
        <v>76</v>
      </c>
      <c r="E264" s="1" t="s">
        <v>234</v>
      </c>
      <c r="F264" s="1" t="s">
        <v>220</v>
      </c>
      <c r="G264" s="1" t="s">
        <v>273</v>
      </c>
      <c r="H264" s="92" t="s">
        <v>3</v>
      </c>
      <c r="I264" s="1">
        <v>4</v>
      </c>
    </row>
    <row r="265" spans="1:9" s="89" customFormat="1" x14ac:dyDescent="0.3">
      <c r="A265" s="1" t="s">
        <v>32</v>
      </c>
      <c r="B265" s="1"/>
      <c r="C265" s="1"/>
      <c r="D265" s="1" t="s">
        <v>78</v>
      </c>
      <c r="E265" s="1" t="s">
        <v>235</v>
      </c>
      <c r="F265" s="1" t="s">
        <v>220</v>
      </c>
      <c r="G265" s="1" t="s">
        <v>272</v>
      </c>
      <c r="H265" s="92" t="s">
        <v>3</v>
      </c>
      <c r="I265" s="1">
        <v>8</v>
      </c>
    </row>
    <row r="266" spans="1:9" s="89" customFormat="1" x14ac:dyDescent="0.3">
      <c r="A266" s="1" t="s">
        <v>32</v>
      </c>
      <c r="B266" s="1"/>
      <c r="C266" s="1"/>
      <c r="D266" s="1" t="s">
        <v>80</v>
      </c>
      <c r="E266" s="1" t="s">
        <v>236</v>
      </c>
      <c r="F266" s="1" t="s">
        <v>220</v>
      </c>
      <c r="G266" s="1" t="s">
        <v>272</v>
      </c>
      <c r="H266" s="92" t="s">
        <v>3</v>
      </c>
      <c r="I266" s="1">
        <v>19</v>
      </c>
    </row>
    <row r="267" spans="1:9" s="89" customFormat="1" x14ac:dyDescent="0.3">
      <c r="A267" s="1" t="s">
        <v>32</v>
      </c>
      <c r="B267" s="1"/>
      <c r="C267" s="1"/>
      <c r="D267" s="1" t="s">
        <v>82</v>
      </c>
      <c r="E267" s="1" t="s">
        <v>237</v>
      </c>
      <c r="F267" s="1" t="s">
        <v>220</v>
      </c>
      <c r="G267" s="1" t="s">
        <v>272</v>
      </c>
      <c r="H267" s="92" t="s">
        <v>3</v>
      </c>
      <c r="I267" s="1">
        <v>0</v>
      </c>
    </row>
    <row r="268" spans="1:9" s="89" customFormat="1" x14ac:dyDescent="0.3">
      <c r="A268" s="1" t="s">
        <v>32</v>
      </c>
      <c r="B268" s="1"/>
      <c r="C268" s="1"/>
      <c r="D268" s="1" t="s">
        <v>88</v>
      </c>
      <c r="E268" s="1" t="s">
        <v>241</v>
      </c>
      <c r="F268" s="1" t="s">
        <v>220</v>
      </c>
      <c r="G268" s="1" t="s">
        <v>271</v>
      </c>
      <c r="H268" s="92" t="s">
        <v>3</v>
      </c>
      <c r="I268" s="1">
        <v>7</v>
      </c>
    </row>
    <row r="269" spans="1:9" s="89" customFormat="1" x14ac:dyDescent="0.3">
      <c r="A269" s="1" t="s">
        <v>32</v>
      </c>
      <c r="B269" s="1"/>
      <c r="C269" s="1"/>
      <c r="D269" s="1" t="s">
        <v>90</v>
      </c>
      <c r="E269" s="1" t="s">
        <v>242</v>
      </c>
      <c r="F269" s="1" t="s">
        <v>220</v>
      </c>
      <c r="G269" s="1" t="s">
        <v>272</v>
      </c>
      <c r="H269" s="92" t="s">
        <v>3</v>
      </c>
      <c r="I269" s="1">
        <v>6</v>
      </c>
    </row>
    <row r="270" spans="1:9" s="89" customFormat="1" x14ac:dyDescent="0.3">
      <c r="A270" s="1" t="s">
        <v>32</v>
      </c>
      <c r="B270" s="1"/>
      <c r="C270" s="1"/>
      <c r="D270" s="1" t="s">
        <v>92</v>
      </c>
      <c r="E270" s="1" t="s">
        <v>243</v>
      </c>
      <c r="F270" s="1" t="s">
        <v>220</v>
      </c>
      <c r="G270" s="1" t="s">
        <v>271</v>
      </c>
      <c r="H270" s="92" t="s">
        <v>3</v>
      </c>
      <c r="I270" s="1">
        <v>4</v>
      </c>
    </row>
    <row r="271" spans="1:9" s="89" customFormat="1" x14ac:dyDescent="0.3">
      <c r="A271" s="1" t="s">
        <v>32</v>
      </c>
      <c r="B271" s="1"/>
      <c r="C271" s="1"/>
      <c r="D271" s="1" t="s">
        <v>94</v>
      </c>
      <c r="E271" s="1" t="s">
        <v>244</v>
      </c>
      <c r="F271" s="1" t="s">
        <v>220</v>
      </c>
      <c r="G271" s="1" t="s">
        <v>272</v>
      </c>
      <c r="H271" s="92" t="s">
        <v>3</v>
      </c>
      <c r="I271" s="1">
        <v>6</v>
      </c>
    </row>
    <row r="272" spans="1:9" s="89" customFormat="1" x14ac:dyDescent="0.3">
      <c r="A272" s="1" t="s">
        <v>32</v>
      </c>
      <c r="B272" s="1"/>
      <c r="C272" s="1"/>
      <c r="D272" s="1" t="s">
        <v>245</v>
      </c>
      <c r="E272" s="1" t="s">
        <v>246</v>
      </c>
      <c r="F272" s="1" t="s">
        <v>220</v>
      </c>
      <c r="G272" s="1" t="s">
        <v>273</v>
      </c>
      <c r="H272" s="92" t="s">
        <v>3</v>
      </c>
      <c r="I272" s="1">
        <v>1</v>
      </c>
    </row>
    <row r="273" spans="1:9" s="89" customFormat="1" x14ac:dyDescent="0.3">
      <c r="A273" s="1" t="s">
        <v>32</v>
      </c>
      <c r="B273" s="1"/>
      <c r="C273" s="1"/>
      <c r="D273" s="1" t="s">
        <v>100</v>
      </c>
      <c r="E273" s="1" t="s">
        <v>247</v>
      </c>
      <c r="F273" s="1" t="s">
        <v>220</v>
      </c>
      <c r="G273" s="1" t="s">
        <v>272</v>
      </c>
      <c r="H273" s="92" t="s">
        <v>3</v>
      </c>
      <c r="I273" s="1">
        <v>8</v>
      </c>
    </row>
    <row r="274" spans="1:9" s="89" customFormat="1" x14ac:dyDescent="0.3">
      <c r="A274" s="1" t="s">
        <v>32</v>
      </c>
      <c r="B274" s="1"/>
      <c r="C274" s="1"/>
      <c r="D274" s="1" t="s">
        <v>102</v>
      </c>
      <c r="E274" s="1" t="s">
        <v>248</v>
      </c>
      <c r="F274" s="1" t="s">
        <v>220</v>
      </c>
      <c r="G274" s="1" t="s">
        <v>271</v>
      </c>
      <c r="H274" s="92" t="s">
        <v>3</v>
      </c>
      <c r="I274" s="1">
        <v>15</v>
      </c>
    </row>
    <row r="275" spans="1:9" s="89" customFormat="1" x14ac:dyDescent="0.3">
      <c r="A275" s="1" t="s">
        <v>32</v>
      </c>
      <c r="B275" s="1"/>
      <c r="C275" s="1"/>
      <c r="D275" s="1" t="s">
        <v>104</v>
      </c>
      <c r="E275" s="1" t="s">
        <v>249</v>
      </c>
      <c r="F275" s="1" t="s">
        <v>220</v>
      </c>
      <c r="G275" s="1" t="s">
        <v>272</v>
      </c>
      <c r="H275" s="92" t="s">
        <v>3</v>
      </c>
      <c r="I275" s="1">
        <v>12</v>
      </c>
    </row>
    <row r="276" spans="1:9" s="89" customFormat="1" x14ac:dyDescent="0.3">
      <c r="A276" s="1" t="s">
        <v>32</v>
      </c>
      <c r="B276" s="1"/>
      <c r="C276" s="1"/>
      <c r="D276" s="1" t="s">
        <v>106</v>
      </c>
      <c r="E276" s="1" t="s">
        <v>250</v>
      </c>
      <c r="F276" s="1" t="s">
        <v>220</v>
      </c>
      <c r="G276" s="1" t="s">
        <v>273</v>
      </c>
      <c r="H276" s="92" t="s">
        <v>3</v>
      </c>
      <c r="I276" s="1">
        <v>4</v>
      </c>
    </row>
    <row r="277" spans="1:9" s="89" customFormat="1" x14ac:dyDescent="0.3">
      <c r="A277" s="1" t="s">
        <v>32</v>
      </c>
      <c r="B277" s="1"/>
      <c r="C277" s="1"/>
      <c r="D277" s="1" t="s">
        <v>110</v>
      </c>
      <c r="E277" s="1" t="s">
        <v>252</v>
      </c>
      <c r="F277" s="1" t="s">
        <v>220</v>
      </c>
      <c r="G277" s="1" t="s">
        <v>273</v>
      </c>
      <c r="H277" s="92" t="s">
        <v>3</v>
      </c>
      <c r="I277" s="1">
        <v>5</v>
      </c>
    </row>
    <row r="278" spans="1:9" s="89" customFormat="1" x14ac:dyDescent="0.3">
      <c r="A278" s="1" t="s">
        <v>32</v>
      </c>
      <c r="B278" s="1"/>
      <c r="C278" s="1"/>
      <c r="D278" s="1" t="s">
        <v>112</v>
      </c>
      <c r="E278" s="1" t="s">
        <v>253</v>
      </c>
      <c r="F278" s="1" t="s">
        <v>220</v>
      </c>
      <c r="G278" s="1" t="s">
        <v>273</v>
      </c>
      <c r="H278" s="92" t="s">
        <v>3</v>
      </c>
      <c r="I278" s="1">
        <v>2</v>
      </c>
    </row>
    <row r="279" spans="1:9" s="89" customFormat="1" x14ac:dyDescent="0.3">
      <c r="A279" s="1" t="s">
        <v>32</v>
      </c>
      <c r="B279" s="1"/>
      <c r="C279" s="1"/>
      <c r="D279" s="1" t="s">
        <v>114</v>
      </c>
      <c r="E279" s="1" t="s">
        <v>254</v>
      </c>
      <c r="F279" s="1" t="s">
        <v>220</v>
      </c>
      <c r="G279" s="1" t="s">
        <v>272</v>
      </c>
      <c r="H279" s="92" t="s">
        <v>3</v>
      </c>
      <c r="I279" s="1">
        <v>7</v>
      </c>
    </row>
    <row r="280" spans="1:9" s="89" customFormat="1" x14ac:dyDescent="0.3">
      <c r="A280" s="1" t="s">
        <v>32</v>
      </c>
      <c r="B280" s="1"/>
      <c r="C280" s="1"/>
      <c r="D280" s="1" t="s">
        <v>116</v>
      </c>
      <c r="E280" s="1" t="s">
        <v>255</v>
      </c>
      <c r="F280" s="1" t="s">
        <v>220</v>
      </c>
      <c r="G280" s="1" t="s">
        <v>273</v>
      </c>
      <c r="H280" s="92" t="s">
        <v>3</v>
      </c>
      <c r="I280" s="1">
        <v>1</v>
      </c>
    </row>
    <row r="281" spans="1:9" s="89" customFormat="1" x14ac:dyDescent="0.3">
      <c r="A281" s="1" t="s">
        <v>32</v>
      </c>
      <c r="B281" s="1"/>
      <c r="C281" s="1"/>
      <c r="D281" s="1" t="s">
        <v>118</v>
      </c>
      <c r="E281" s="1" t="s">
        <v>256</v>
      </c>
      <c r="F281" s="1" t="s">
        <v>220</v>
      </c>
      <c r="G281" s="1" t="s">
        <v>271</v>
      </c>
      <c r="H281" s="92" t="s">
        <v>3</v>
      </c>
      <c r="I281" s="1">
        <v>7</v>
      </c>
    </row>
    <row r="282" spans="1:9" s="89" customFormat="1" x14ac:dyDescent="0.3">
      <c r="A282" s="1" t="s">
        <v>32</v>
      </c>
      <c r="B282" s="1"/>
      <c r="C282" s="1"/>
      <c r="D282" s="1" t="s">
        <v>120</v>
      </c>
      <c r="E282" s="1" t="s">
        <v>257</v>
      </c>
      <c r="F282" s="1" t="s">
        <v>220</v>
      </c>
      <c r="G282" s="1" t="s">
        <v>273</v>
      </c>
      <c r="H282" s="92" t="s">
        <v>3</v>
      </c>
      <c r="I282" s="1">
        <v>1</v>
      </c>
    </row>
    <row r="283" spans="1:9" s="89" customFormat="1" x14ac:dyDescent="0.3">
      <c r="A283" s="1" t="s">
        <v>32</v>
      </c>
      <c r="B283" s="1"/>
      <c r="C283" s="1"/>
      <c r="D283" s="1" t="s">
        <v>122</v>
      </c>
      <c r="E283" s="1" t="s">
        <v>258</v>
      </c>
      <c r="F283" s="1" t="s">
        <v>220</v>
      </c>
      <c r="G283" s="1" t="s">
        <v>273</v>
      </c>
      <c r="H283" s="92" t="s">
        <v>3</v>
      </c>
      <c r="I283" s="1">
        <v>6</v>
      </c>
    </row>
    <row r="284" spans="1:9" s="89" customFormat="1" x14ac:dyDescent="0.3">
      <c r="A284" s="1" t="s">
        <v>32</v>
      </c>
      <c r="B284" s="1"/>
      <c r="C284" s="1"/>
      <c r="D284" s="1" t="s">
        <v>126</v>
      </c>
      <c r="E284" s="1" t="s">
        <v>260</v>
      </c>
      <c r="F284" s="1" t="s">
        <v>220</v>
      </c>
      <c r="G284" s="1" t="s">
        <v>272</v>
      </c>
      <c r="H284" s="92" t="s">
        <v>3</v>
      </c>
      <c r="I284" s="1">
        <v>8</v>
      </c>
    </row>
    <row r="285" spans="1:9" s="89" customFormat="1" x14ac:dyDescent="0.3">
      <c r="A285" s="1" t="s">
        <v>32</v>
      </c>
      <c r="B285" s="1"/>
      <c r="C285" s="1"/>
      <c r="D285" s="1" t="s">
        <v>128</v>
      </c>
      <c r="E285" s="1" t="s">
        <v>261</v>
      </c>
      <c r="F285" s="1" t="s">
        <v>220</v>
      </c>
      <c r="G285" s="1" t="s">
        <v>273</v>
      </c>
      <c r="H285" s="92" t="s">
        <v>3</v>
      </c>
      <c r="I285" s="1">
        <v>3</v>
      </c>
    </row>
    <row r="286" spans="1:9" s="89" customFormat="1" x14ac:dyDescent="0.3">
      <c r="A286" s="1" t="s">
        <v>32</v>
      </c>
      <c r="B286" s="1"/>
      <c r="C286" s="1"/>
      <c r="D286" s="1" t="s">
        <v>130</v>
      </c>
      <c r="E286" s="1" t="s">
        <v>262</v>
      </c>
      <c r="F286" s="1" t="s">
        <v>220</v>
      </c>
      <c r="G286" s="1" t="s">
        <v>271</v>
      </c>
      <c r="H286" s="92" t="s">
        <v>3</v>
      </c>
      <c r="I286" s="1">
        <v>10</v>
      </c>
    </row>
    <row r="287" spans="1:9" s="89" customFormat="1" x14ac:dyDescent="0.3">
      <c r="A287" s="1" t="s">
        <v>32</v>
      </c>
      <c r="B287" s="1"/>
      <c r="C287" s="1"/>
      <c r="D287" s="1" t="s">
        <v>134</v>
      </c>
      <c r="E287" s="1" t="s">
        <v>264</v>
      </c>
      <c r="F287" s="1" t="s">
        <v>220</v>
      </c>
      <c r="G287" s="1" t="s">
        <v>272</v>
      </c>
      <c r="H287" s="92" t="s">
        <v>3</v>
      </c>
      <c r="I287" s="1">
        <v>2</v>
      </c>
    </row>
    <row r="288" spans="1:9" s="89" customFormat="1" x14ac:dyDescent="0.3">
      <c r="A288" s="1" t="s">
        <v>32</v>
      </c>
      <c r="B288" s="1"/>
      <c r="C288" s="1"/>
      <c r="D288" s="1" t="s">
        <v>138</v>
      </c>
      <c r="E288" s="1" t="s">
        <v>266</v>
      </c>
      <c r="F288" s="1" t="s">
        <v>220</v>
      </c>
      <c r="G288" s="1" t="s">
        <v>272</v>
      </c>
      <c r="H288" s="92" t="s">
        <v>3</v>
      </c>
      <c r="I288" s="1">
        <v>10</v>
      </c>
    </row>
    <row r="289" spans="1:9" s="89" customFormat="1" x14ac:dyDescent="0.3">
      <c r="A289" s="1" t="s">
        <v>32</v>
      </c>
      <c r="B289" s="1"/>
      <c r="C289" s="1"/>
      <c r="D289" s="1" t="s">
        <v>74</v>
      </c>
      <c r="E289" s="1" t="s">
        <v>324</v>
      </c>
      <c r="F289" s="1" t="s">
        <v>220</v>
      </c>
      <c r="G289" s="1" t="s">
        <v>272</v>
      </c>
      <c r="H289" s="92" t="s">
        <v>3</v>
      </c>
      <c r="I289" s="1">
        <v>4</v>
      </c>
    </row>
    <row r="290" spans="1:9" s="89" customFormat="1" x14ac:dyDescent="0.3">
      <c r="A290" s="1" t="s">
        <v>32</v>
      </c>
      <c r="B290" s="1"/>
      <c r="C290" s="1"/>
      <c r="D290" s="1" t="s">
        <v>74</v>
      </c>
      <c r="E290" s="1" t="s">
        <v>324</v>
      </c>
      <c r="F290" s="1" t="s">
        <v>220</v>
      </c>
      <c r="G290" s="1" t="s">
        <v>272</v>
      </c>
      <c r="H290" s="92" t="s">
        <v>3</v>
      </c>
      <c r="I290" s="1">
        <v>1</v>
      </c>
    </row>
    <row r="291" spans="1:9" s="89" customFormat="1" x14ac:dyDescent="0.3">
      <c r="A291" s="1" t="s">
        <v>32</v>
      </c>
      <c r="B291" s="1"/>
      <c r="C291" s="1"/>
      <c r="D291" s="1" t="s">
        <v>86</v>
      </c>
      <c r="E291" s="1" t="s">
        <v>240</v>
      </c>
      <c r="F291" s="1" t="s">
        <v>239</v>
      </c>
      <c r="G291" s="1" t="s">
        <v>271</v>
      </c>
      <c r="H291" s="92" t="s">
        <v>3</v>
      </c>
      <c r="I291" s="1">
        <v>23</v>
      </c>
    </row>
    <row r="292" spans="1:9" s="89" customFormat="1" x14ac:dyDescent="0.3">
      <c r="A292" s="1" t="s">
        <v>32</v>
      </c>
      <c r="B292" s="1"/>
      <c r="C292" s="1"/>
      <c r="D292" s="1" t="s">
        <v>108</v>
      </c>
      <c r="E292" s="1" t="s">
        <v>251</v>
      </c>
      <c r="F292" s="1" t="s">
        <v>239</v>
      </c>
      <c r="G292" s="1" t="s">
        <v>271</v>
      </c>
      <c r="H292" s="92" t="s">
        <v>3</v>
      </c>
      <c r="I292" s="1">
        <v>13</v>
      </c>
    </row>
    <row r="293" spans="1:9" s="89" customFormat="1" x14ac:dyDescent="0.3">
      <c r="A293" s="1" t="s">
        <v>32</v>
      </c>
      <c r="B293" s="1"/>
      <c r="C293" s="1"/>
      <c r="D293" s="1" t="s">
        <v>124</v>
      </c>
      <c r="E293" s="1" t="s">
        <v>259</v>
      </c>
      <c r="F293" s="1" t="s">
        <v>239</v>
      </c>
      <c r="G293" s="1" t="s">
        <v>271</v>
      </c>
      <c r="H293" s="92" t="s">
        <v>3</v>
      </c>
      <c r="I293" s="1">
        <v>11</v>
      </c>
    </row>
    <row r="294" spans="1:9" s="89" customFormat="1" x14ac:dyDescent="0.3">
      <c r="A294" s="1" t="s">
        <v>32</v>
      </c>
      <c r="B294" s="1"/>
      <c r="C294" s="1"/>
      <c r="D294" s="1" t="s">
        <v>132</v>
      </c>
      <c r="E294" s="1" t="s">
        <v>263</v>
      </c>
      <c r="F294" s="1" t="s">
        <v>239</v>
      </c>
      <c r="G294" s="1" t="s">
        <v>271</v>
      </c>
      <c r="H294" s="92" t="s">
        <v>3</v>
      </c>
      <c r="I294" s="1">
        <v>7</v>
      </c>
    </row>
    <row r="295" spans="1:9" s="89" customFormat="1" x14ac:dyDescent="0.3">
      <c r="A295" s="1" t="s">
        <v>32</v>
      </c>
      <c r="B295" s="1"/>
      <c r="C295" s="1"/>
      <c r="D295" s="1" t="s">
        <v>136</v>
      </c>
      <c r="E295" s="1" t="s">
        <v>265</v>
      </c>
      <c r="F295" s="1" t="s">
        <v>239</v>
      </c>
      <c r="G295" s="1" t="s">
        <v>271</v>
      </c>
      <c r="H295" s="92" t="s">
        <v>3</v>
      </c>
      <c r="I295" s="1">
        <v>26</v>
      </c>
    </row>
    <row r="296" spans="1:9" s="89" customFormat="1" x14ac:dyDescent="0.3">
      <c r="A296" s="1" t="s">
        <v>32</v>
      </c>
      <c r="B296" s="1"/>
      <c r="C296" s="1"/>
      <c r="D296" s="1" t="s">
        <v>140</v>
      </c>
      <c r="E296" s="1" t="s">
        <v>267</v>
      </c>
      <c r="F296" s="1" t="s">
        <v>239</v>
      </c>
      <c r="G296" s="1" t="s">
        <v>271</v>
      </c>
      <c r="H296" s="92" t="s">
        <v>3</v>
      </c>
      <c r="I296" s="1">
        <v>31</v>
      </c>
    </row>
    <row r="297" spans="1:9" s="89" customFormat="1" x14ac:dyDescent="0.3">
      <c r="A297" s="1" t="s">
        <v>32</v>
      </c>
      <c r="B297" s="1"/>
      <c r="C297" s="1"/>
      <c r="D297" s="1" t="s">
        <v>84</v>
      </c>
      <c r="E297" s="1" t="s">
        <v>238</v>
      </c>
      <c r="F297" s="1" t="s">
        <v>239</v>
      </c>
      <c r="G297" s="1" t="s">
        <v>271</v>
      </c>
      <c r="H297" s="92" t="s">
        <v>3</v>
      </c>
      <c r="I297" s="1">
        <v>41</v>
      </c>
    </row>
    <row r="298" spans="1:9" s="89" customFormat="1" x14ac:dyDescent="0.3">
      <c r="A298" s="89" t="s">
        <v>33</v>
      </c>
      <c r="C298" s="91" t="s">
        <v>158</v>
      </c>
      <c r="D298" s="89" t="s">
        <v>0</v>
      </c>
      <c r="H298" s="89" t="s">
        <v>4</v>
      </c>
      <c r="I298" s="89">
        <v>57</v>
      </c>
    </row>
    <row r="299" spans="1:9" s="89" customFormat="1" x14ac:dyDescent="0.3">
      <c r="A299" s="89" t="s">
        <v>33</v>
      </c>
      <c r="C299" s="91" t="s">
        <v>158</v>
      </c>
      <c r="D299" s="89" t="s">
        <v>0</v>
      </c>
      <c r="H299" s="88" t="s">
        <v>5</v>
      </c>
      <c r="I299" s="89">
        <v>6</v>
      </c>
    </row>
    <row r="300" spans="1:9" s="89" customFormat="1" x14ac:dyDescent="0.3">
      <c r="A300" s="89" t="s">
        <v>33</v>
      </c>
      <c r="C300" s="91" t="s">
        <v>158</v>
      </c>
      <c r="D300" s="89" t="s">
        <v>0</v>
      </c>
      <c r="H300" s="88" t="s">
        <v>7</v>
      </c>
      <c r="I300" s="89">
        <v>9</v>
      </c>
    </row>
    <row r="301" spans="1:9" s="89" customFormat="1" x14ac:dyDescent="0.3">
      <c r="A301" s="89" t="s">
        <v>33</v>
      </c>
      <c r="C301" s="91" t="s">
        <v>158</v>
      </c>
      <c r="D301" s="89" t="s">
        <v>0</v>
      </c>
      <c r="H301" s="89" t="s">
        <v>6</v>
      </c>
      <c r="I301" s="89">
        <v>9</v>
      </c>
    </row>
    <row r="302" spans="1:9" s="89" customFormat="1" x14ac:dyDescent="0.3">
      <c r="A302" s="89" t="s">
        <v>33</v>
      </c>
      <c r="C302" s="91" t="s">
        <v>161</v>
      </c>
      <c r="D302" s="89" t="s">
        <v>0</v>
      </c>
      <c r="H302" s="89" t="s">
        <v>4</v>
      </c>
      <c r="I302" s="89">
        <v>95</v>
      </c>
    </row>
    <row r="303" spans="1:9" s="89" customFormat="1" x14ac:dyDescent="0.3">
      <c r="A303" s="89" t="s">
        <v>33</v>
      </c>
      <c r="C303" s="91" t="s">
        <v>161</v>
      </c>
      <c r="D303" s="89" t="s">
        <v>0</v>
      </c>
      <c r="H303" s="88" t="s">
        <v>5</v>
      </c>
      <c r="I303" s="89">
        <v>12</v>
      </c>
    </row>
    <row r="304" spans="1:9" s="89" customFormat="1" x14ac:dyDescent="0.3">
      <c r="A304" s="89" t="s">
        <v>33</v>
      </c>
      <c r="C304" s="91" t="s">
        <v>161</v>
      </c>
      <c r="D304" s="89" t="s">
        <v>0</v>
      </c>
      <c r="H304" s="88" t="s">
        <v>7</v>
      </c>
      <c r="I304" s="89">
        <v>3</v>
      </c>
    </row>
    <row r="305" spans="1:9" s="89" customFormat="1" x14ac:dyDescent="0.3">
      <c r="A305" s="89" t="s">
        <v>33</v>
      </c>
      <c r="C305" s="91" t="s">
        <v>161</v>
      </c>
      <c r="D305" s="89" t="s">
        <v>0</v>
      </c>
      <c r="H305" s="89" t="s">
        <v>6</v>
      </c>
      <c r="I305" s="89">
        <v>16</v>
      </c>
    </row>
    <row r="306" spans="1:9" s="89" customFormat="1" x14ac:dyDescent="0.3">
      <c r="A306" s="89" t="s">
        <v>33</v>
      </c>
      <c r="C306" s="91" t="s">
        <v>159</v>
      </c>
      <c r="D306" s="89" t="s">
        <v>0</v>
      </c>
      <c r="H306" s="89" t="s">
        <v>4</v>
      </c>
      <c r="I306" s="89">
        <v>52</v>
      </c>
    </row>
    <row r="307" spans="1:9" s="89" customFormat="1" x14ac:dyDescent="0.3">
      <c r="A307" s="89" t="s">
        <v>33</v>
      </c>
      <c r="C307" s="91" t="s">
        <v>159</v>
      </c>
      <c r="D307" s="89" t="s">
        <v>0</v>
      </c>
      <c r="H307" s="88" t="s">
        <v>5</v>
      </c>
      <c r="I307" s="89">
        <v>4</v>
      </c>
    </row>
    <row r="308" spans="1:9" s="89" customFormat="1" x14ac:dyDescent="0.3">
      <c r="A308" s="89" t="s">
        <v>33</v>
      </c>
      <c r="C308" s="91" t="s">
        <v>159</v>
      </c>
      <c r="D308" s="89" t="s">
        <v>0</v>
      </c>
      <c r="H308" s="88" t="s">
        <v>7</v>
      </c>
      <c r="I308" s="89">
        <v>8</v>
      </c>
    </row>
    <row r="309" spans="1:9" s="89" customFormat="1" x14ac:dyDescent="0.3">
      <c r="A309" s="89" t="s">
        <v>33</v>
      </c>
      <c r="C309" s="91" t="s">
        <v>159</v>
      </c>
      <c r="D309" s="89" t="s">
        <v>0</v>
      </c>
      <c r="H309" s="89" t="s">
        <v>6</v>
      </c>
      <c r="I309" s="89">
        <v>22</v>
      </c>
    </row>
    <row r="310" spans="1:9" s="89" customFormat="1" x14ac:dyDescent="0.3">
      <c r="A310" s="89" t="s">
        <v>33</v>
      </c>
      <c r="C310" s="91" t="s">
        <v>160</v>
      </c>
      <c r="D310" s="89" t="s">
        <v>0</v>
      </c>
      <c r="H310" s="89" t="s">
        <v>4</v>
      </c>
      <c r="I310" s="89">
        <v>64</v>
      </c>
    </row>
    <row r="311" spans="1:9" s="89" customFormat="1" x14ac:dyDescent="0.3">
      <c r="A311" s="89" t="s">
        <v>33</v>
      </c>
      <c r="C311" s="91" t="s">
        <v>160</v>
      </c>
      <c r="D311" s="89" t="s">
        <v>0</v>
      </c>
      <c r="H311" s="88" t="s">
        <v>5</v>
      </c>
      <c r="I311" s="89">
        <v>10</v>
      </c>
    </row>
    <row r="312" spans="1:9" s="89" customFormat="1" x14ac:dyDescent="0.3">
      <c r="A312" s="89" t="s">
        <v>33</v>
      </c>
      <c r="C312" s="91" t="s">
        <v>160</v>
      </c>
      <c r="D312" s="89" t="s">
        <v>0</v>
      </c>
      <c r="H312" s="88" t="s">
        <v>7</v>
      </c>
      <c r="I312" s="89">
        <v>2</v>
      </c>
    </row>
    <row r="313" spans="1:9" s="89" customFormat="1" x14ac:dyDescent="0.3">
      <c r="A313" s="89" t="s">
        <v>33</v>
      </c>
      <c r="C313" s="91" t="s">
        <v>160</v>
      </c>
      <c r="D313" s="89" t="s">
        <v>0</v>
      </c>
      <c r="H313" s="89" t="s">
        <v>6</v>
      </c>
      <c r="I313" s="89">
        <v>17</v>
      </c>
    </row>
    <row r="314" spans="1:9" s="89" customFormat="1" x14ac:dyDescent="0.3">
      <c r="A314" s="89" t="s">
        <v>33</v>
      </c>
      <c r="C314" s="91"/>
      <c r="D314" s="89" t="s">
        <v>0</v>
      </c>
      <c r="H314" s="89" t="s">
        <v>4</v>
      </c>
      <c r="I314" s="89">
        <v>12</v>
      </c>
    </row>
    <row r="315" spans="1:9" s="89" customFormat="1" x14ac:dyDescent="0.3">
      <c r="A315" s="89" t="s">
        <v>33</v>
      </c>
      <c r="C315" s="91"/>
      <c r="D315" s="89" t="s">
        <v>0</v>
      </c>
      <c r="H315" s="88" t="s">
        <v>5</v>
      </c>
      <c r="I315" s="89">
        <v>1</v>
      </c>
    </row>
    <row r="316" spans="1:9" s="89" customFormat="1" x14ac:dyDescent="0.3">
      <c r="A316" s="89" t="s">
        <v>33</v>
      </c>
      <c r="C316" s="91"/>
      <c r="D316" s="89" t="s">
        <v>0</v>
      </c>
      <c r="H316" s="88" t="s">
        <v>7</v>
      </c>
      <c r="I316" s="89">
        <v>0</v>
      </c>
    </row>
    <row r="317" spans="1:9" s="89" customFormat="1" x14ac:dyDescent="0.3">
      <c r="A317" s="89" t="s">
        <v>33</v>
      </c>
      <c r="C317" s="91"/>
      <c r="D317" s="89" t="s">
        <v>0</v>
      </c>
      <c r="H317" s="89" t="s">
        <v>6</v>
      </c>
      <c r="I317" s="89">
        <v>-13</v>
      </c>
    </row>
    <row r="318" spans="1:9" s="89" customFormat="1" x14ac:dyDescent="0.3">
      <c r="A318" s="1" t="s">
        <v>33</v>
      </c>
      <c r="B318" s="1"/>
      <c r="C318" s="1"/>
      <c r="D318" s="1" t="s">
        <v>268</v>
      </c>
      <c r="E318" s="1" t="s">
        <v>325</v>
      </c>
      <c r="F318" s="1" t="s">
        <v>220</v>
      </c>
      <c r="G318" s="1" t="s">
        <v>273</v>
      </c>
      <c r="H318" s="92" t="s">
        <v>3</v>
      </c>
      <c r="I318" s="1">
        <v>0</v>
      </c>
    </row>
    <row r="319" spans="1:9" s="89" customFormat="1" x14ac:dyDescent="0.3">
      <c r="A319" s="1" t="s">
        <v>33</v>
      </c>
      <c r="B319" s="1"/>
      <c r="C319" s="1"/>
      <c r="D319" s="1" t="s">
        <v>52</v>
      </c>
      <c r="E319" s="1" t="s">
        <v>219</v>
      </c>
      <c r="F319" s="1" t="s">
        <v>220</v>
      </c>
      <c r="G319" s="1" t="s">
        <v>271</v>
      </c>
      <c r="H319" s="92" t="s">
        <v>3</v>
      </c>
      <c r="I319" s="1">
        <v>8</v>
      </c>
    </row>
    <row r="320" spans="1:9" s="89" customFormat="1" x14ac:dyDescent="0.3">
      <c r="A320" s="1" t="s">
        <v>33</v>
      </c>
      <c r="B320" s="1"/>
      <c r="C320" s="1"/>
      <c r="D320" s="1" t="s">
        <v>54</v>
      </c>
      <c r="E320" s="1" t="s">
        <v>222</v>
      </c>
      <c r="F320" s="1" t="s">
        <v>220</v>
      </c>
      <c r="G320" s="1" t="s">
        <v>272</v>
      </c>
      <c r="H320" s="92" t="s">
        <v>3</v>
      </c>
      <c r="I320" s="1">
        <v>7</v>
      </c>
    </row>
    <row r="321" spans="1:9" s="89" customFormat="1" x14ac:dyDescent="0.3">
      <c r="A321" s="1" t="s">
        <v>33</v>
      </c>
      <c r="B321" s="1"/>
      <c r="C321" s="1"/>
      <c r="D321" s="1" t="s">
        <v>56</v>
      </c>
      <c r="E321" s="1" t="s">
        <v>224</v>
      </c>
      <c r="F321" s="1" t="s">
        <v>220</v>
      </c>
      <c r="G321" s="1" t="s">
        <v>271</v>
      </c>
      <c r="H321" s="92" t="s">
        <v>3</v>
      </c>
      <c r="I321" s="1">
        <v>3</v>
      </c>
    </row>
    <row r="322" spans="1:9" s="89" customFormat="1" x14ac:dyDescent="0.3">
      <c r="A322" s="1" t="s">
        <v>33</v>
      </c>
      <c r="B322" s="1"/>
      <c r="C322" s="1"/>
      <c r="D322" s="1" t="s">
        <v>58</v>
      </c>
      <c r="E322" s="1" t="s">
        <v>225</v>
      </c>
      <c r="F322" s="1" t="s">
        <v>220</v>
      </c>
      <c r="G322" s="1" t="s">
        <v>272</v>
      </c>
      <c r="H322" s="92" t="s">
        <v>3</v>
      </c>
      <c r="I322" s="1">
        <v>4</v>
      </c>
    </row>
    <row r="323" spans="1:9" s="89" customFormat="1" x14ac:dyDescent="0.3">
      <c r="A323" s="1" t="s">
        <v>33</v>
      </c>
      <c r="B323" s="1"/>
      <c r="C323" s="1"/>
      <c r="D323" s="1" t="s">
        <v>60</v>
      </c>
      <c r="E323" s="1" t="s">
        <v>226</v>
      </c>
      <c r="F323" s="1" t="s">
        <v>220</v>
      </c>
      <c r="G323" s="1" t="s">
        <v>273</v>
      </c>
      <c r="H323" s="92" t="s">
        <v>3</v>
      </c>
      <c r="I323" s="1">
        <v>6</v>
      </c>
    </row>
    <row r="324" spans="1:9" s="89" customFormat="1" x14ac:dyDescent="0.3">
      <c r="A324" s="1" t="s">
        <v>33</v>
      </c>
      <c r="B324" s="1"/>
      <c r="C324" s="1"/>
      <c r="D324" s="1" t="s">
        <v>62</v>
      </c>
      <c r="E324" s="1" t="s">
        <v>228</v>
      </c>
      <c r="F324" s="1" t="s">
        <v>220</v>
      </c>
      <c r="G324" s="1" t="s">
        <v>272</v>
      </c>
      <c r="H324" s="92" t="s">
        <v>3</v>
      </c>
      <c r="I324" s="1">
        <v>6</v>
      </c>
    </row>
    <row r="325" spans="1:9" s="89" customFormat="1" x14ac:dyDescent="0.3">
      <c r="A325" s="1" t="s">
        <v>33</v>
      </c>
      <c r="B325" s="1"/>
      <c r="C325" s="1"/>
      <c r="D325" s="1" t="s">
        <v>64</v>
      </c>
      <c r="E325" s="1" t="s">
        <v>229</v>
      </c>
      <c r="F325" s="1" t="s">
        <v>220</v>
      </c>
      <c r="G325" s="1" t="s">
        <v>271</v>
      </c>
      <c r="H325" s="92" t="s">
        <v>3</v>
      </c>
      <c r="I325" s="1">
        <v>3</v>
      </c>
    </row>
    <row r="326" spans="1:9" s="89" customFormat="1" x14ac:dyDescent="0.3">
      <c r="A326" s="1" t="s">
        <v>33</v>
      </c>
      <c r="B326" s="1"/>
      <c r="C326" s="1"/>
      <c r="D326" s="1" t="s">
        <v>66</v>
      </c>
      <c r="E326" s="1" t="s">
        <v>230</v>
      </c>
      <c r="F326" s="1" t="s">
        <v>220</v>
      </c>
      <c r="G326" s="1" t="s">
        <v>273</v>
      </c>
      <c r="H326" s="92" t="s">
        <v>3</v>
      </c>
      <c r="I326" s="1">
        <v>6</v>
      </c>
    </row>
    <row r="327" spans="1:9" s="89" customFormat="1" x14ac:dyDescent="0.3">
      <c r="A327" s="1" t="s">
        <v>33</v>
      </c>
      <c r="B327" s="1"/>
      <c r="C327" s="1"/>
      <c r="D327" s="1" t="s">
        <v>68</v>
      </c>
      <c r="E327" s="1" t="s">
        <v>231</v>
      </c>
      <c r="F327" s="1" t="s">
        <v>220</v>
      </c>
      <c r="G327" s="1" t="s">
        <v>273</v>
      </c>
      <c r="H327" s="92" t="s">
        <v>3</v>
      </c>
      <c r="I327" s="1">
        <v>3</v>
      </c>
    </row>
    <row r="328" spans="1:9" s="89" customFormat="1" x14ac:dyDescent="0.3">
      <c r="A328" s="1" t="s">
        <v>33</v>
      </c>
      <c r="B328" s="1"/>
      <c r="C328" s="1"/>
      <c r="D328" s="1" t="s">
        <v>70</v>
      </c>
      <c r="E328" s="1" t="s">
        <v>232</v>
      </c>
      <c r="F328" s="1" t="s">
        <v>220</v>
      </c>
      <c r="G328" s="1" t="s">
        <v>272</v>
      </c>
      <c r="H328" s="92" t="s">
        <v>3</v>
      </c>
      <c r="I328" s="1">
        <v>2</v>
      </c>
    </row>
    <row r="329" spans="1:9" s="89" customFormat="1" x14ac:dyDescent="0.3">
      <c r="A329" s="1" t="s">
        <v>33</v>
      </c>
      <c r="B329" s="1"/>
      <c r="C329" s="1"/>
      <c r="D329" s="1" t="s">
        <v>72</v>
      </c>
      <c r="E329" s="1" t="s">
        <v>233</v>
      </c>
      <c r="F329" s="1" t="s">
        <v>220</v>
      </c>
      <c r="G329" s="1" t="s">
        <v>273</v>
      </c>
      <c r="H329" s="92" t="s">
        <v>3</v>
      </c>
      <c r="I329" s="1">
        <v>13</v>
      </c>
    </row>
    <row r="330" spans="1:9" s="89" customFormat="1" x14ac:dyDescent="0.3">
      <c r="A330" s="1" t="s">
        <v>33</v>
      </c>
      <c r="B330" s="1"/>
      <c r="C330" s="1"/>
      <c r="D330" s="1" t="s">
        <v>76</v>
      </c>
      <c r="E330" s="1" t="s">
        <v>234</v>
      </c>
      <c r="F330" s="1" t="s">
        <v>220</v>
      </c>
      <c r="G330" s="1" t="s">
        <v>273</v>
      </c>
      <c r="H330" s="92" t="s">
        <v>3</v>
      </c>
      <c r="I330" s="1">
        <v>3</v>
      </c>
    </row>
    <row r="331" spans="1:9" s="89" customFormat="1" x14ac:dyDescent="0.3">
      <c r="A331" s="1" t="s">
        <v>33</v>
      </c>
      <c r="B331" s="1"/>
      <c r="C331" s="1"/>
      <c r="D331" s="1" t="s">
        <v>78</v>
      </c>
      <c r="E331" s="1" t="s">
        <v>235</v>
      </c>
      <c r="F331" s="1" t="s">
        <v>220</v>
      </c>
      <c r="G331" s="1" t="s">
        <v>272</v>
      </c>
      <c r="H331" s="92" t="s">
        <v>3</v>
      </c>
      <c r="I331" s="1">
        <v>5</v>
      </c>
    </row>
    <row r="332" spans="1:9" s="89" customFormat="1" x14ac:dyDescent="0.3">
      <c r="A332" s="1" t="s">
        <v>33</v>
      </c>
      <c r="B332" s="1"/>
      <c r="C332" s="1"/>
      <c r="D332" s="1" t="s">
        <v>80</v>
      </c>
      <c r="E332" s="1" t="s">
        <v>236</v>
      </c>
      <c r="F332" s="1" t="s">
        <v>220</v>
      </c>
      <c r="G332" s="1" t="s">
        <v>272</v>
      </c>
      <c r="H332" s="92" t="s">
        <v>3</v>
      </c>
      <c r="I332" s="1">
        <v>10</v>
      </c>
    </row>
    <row r="333" spans="1:9" s="89" customFormat="1" x14ac:dyDescent="0.3">
      <c r="A333" s="1" t="s">
        <v>33</v>
      </c>
      <c r="B333" s="1"/>
      <c r="C333" s="1"/>
      <c r="D333" s="1" t="s">
        <v>82</v>
      </c>
      <c r="E333" s="1" t="s">
        <v>237</v>
      </c>
      <c r="F333" s="1" t="s">
        <v>220</v>
      </c>
      <c r="G333" s="1" t="s">
        <v>272</v>
      </c>
      <c r="H333" s="92" t="s">
        <v>3</v>
      </c>
      <c r="I333" s="1">
        <v>6</v>
      </c>
    </row>
    <row r="334" spans="1:9" s="89" customFormat="1" x14ac:dyDescent="0.3">
      <c r="A334" s="1" t="s">
        <v>33</v>
      </c>
      <c r="B334" s="1"/>
      <c r="C334" s="1"/>
      <c r="D334" s="1" t="s">
        <v>88</v>
      </c>
      <c r="E334" s="1" t="s">
        <v>241</v>
      </c>
      <c r="F334" s="1" t="s">
        <v>220</v>
      </c>
      <c r="G334" s="1" t="s">
        <v>271</v>
      </c>
      <c r="H334" s="92" t="s">
        <v>3</v>
      </c>
      <c r="I334" s="1">
        <v>12</v>
      </c>
    </row>
    <row r="335" spans="1:9" s="89" customFormat="1" x14ac:dyDescent="0.3">
      <c r="A335" s="1" t="s">
        <v>33</v>
      </c>
      <c r="B335" s="1"/>
      <c r="C335" s="1"/>
      <c r="D335" s="1" t="s">
        <v>90</v>
      </c>
      <c r="E335" s="1" t="s">
        <v>242</v>
      </c>
      <c r="F335" s="1" t="s">
        <v>220</v>
      </c>
      <c r="G335" s="1" t="s">
        <v>272</v>
      </c>
      <c r="H335" s="92" t="s">
        <v>3</v>
      </c>
      <c r="I335" s="1">
        <v>1</v>
      </c>
    </row>
    <row r="336" spans="1:9" s="89" customFormat="1" x14ac:dyDescent="0.3">
      <c r="A336" s="1" t="s">
        <v>33</v>
      </c>
      <c r="B336" s="1"/>
      <c r="C336" s="1"/>
      <c r="D336" s="1" t="s">
        <v>92</v>
      </c>
      <c r="E336" s="1" t="s">
        <v>243</v>
      </c>
      <c r="F336" s="1" t="s">
        <v>220</v>
      </c>
      <c r="G336" s="1" t="s">
        <v>271</v>
      </c>
      <c r="H336" s="92" t="s">
        <v>3</v>
      </c>
      <c r="I336" s="1">
        <v>3</v>
      </c>
    </row>
    <row r="337" spans="1:9" s="89" customFormat="1" x14ac:dyDescent="0.3">
      <c r="A337" s="1" t="s">
        <v>33</v>
      </c>
      <c r="B337" s="1"/>
      <c r="C337" s="1"/>
      <c r="D337" s="1" t="s">
        <v>94</v>
      </c>
      <c r="E337" s="1" t="s">
        <v>244</v>
      </c>
      <c r="F337" s="1" t="s">
        <v>220</v>
      </c>
      <c r="G337" s="1" t="s">
        <v>272</v>
      </c>
      <c r="H337" s="92" t="s">
        <v>3</v>
      </c>
      <c r="I337" s="1">
        <v>6</v>
      </c>
    </row>
    <row r="338" spans="1:9" s="89" customFormat="1" x14ac:dyDescent="0.3">
      <c r="A338" s="1" t="s">
        <v>33</v>
      </c>
      <c r="B338" s="1"/>
      <c r="C338" s="1"/>
      <c r="D338" s="1" t="s">
        <v>245</v>
      </c>
      <c r="E338" s="1" t="s">
        <v>246</v>
      </c>
      <c r="F338" s="1" t="s">
        <v>220</v>
      </c>
      <c r="G338" s="1" t="s">
        <v>273</v>
      </c>
      <c r="H338" s="92" t="s">
        <v>3</v>
      </c>
      <c r="I338" s="1">
        <v>0</v>
      </c>
    </row>
    <row r="339" spans="1:9" s="89" customFormat="1" x14ac:dyDescent="0.3">
      <c r="A339" s="1" t="s">
        <v>33</v>
      </c>
      <c r="B339" s="1"/>
      <c r="C339" s="1"/>
      <c r="D339" s="1" t="s">
        <v>100</v>
      </c>
      <c r="E339" s="1" t="s">
        <v>247</v>
      </c>
      <c r="F339" s="1" t="s">
        <v>220</v>
      </c>
      <c r="G339" s="1" t="s">
        <v>272</v>
      </c>
      <c r="H339" s="92" t="s">
        <v>3</v>
      </c>
      <c r="I339" s="1">
        <v>9</v>
      </c>
    </row>
    <row r="340" spans="1:9" s="89" customFormat="1" x14ac:dyDescent="0.3">
      <c r="A340" s="1" t="s">
        <v>33</v>
      </c>
      <c r="B340" s="1"/>
      <c r="C340" s="1"/>
      <c r="D340" s="1" t="s">
        <v>102</v>
      </c>
      <c r="E340" s="1" t="s">
        <v>248</v>
      </c>
      <c r="F340" s="1" t="s">
        <v>220</v>
      </c>
      <c r="G340" s="1" t="s">
        <v>271</v>
      </c>
      <c r="H340" s="92" t="s">
        <v>3</v>
      </c>
      <c r="I340" s="1">
        <v>10</v>
      </c>
    </row>
    <row r="341" spans="1:9" s="89" customFormat="1" x14ac:dyDescent="0.3">
      <c r="A341" s="1" t="s">
        <v>33</v>
      </c>
      <c r="B341" s="1"/>
      <c r="C341" s="1"/>
      <c r="D341" s="1" t="s">
        <v>104</v>
      </c>
      <c r="E341" s="1" t="s">
        <v>249</v>
      </c>
      <c r="F341" s="1" t="s">
        <v>220</v>
      </c>
      <c r="G341" s="1" t="s">
        <v>272</v>
      </c>
      <c r="H341" s="92" t="s">
        <v>3</v>
      </c>
      <c r="I341" s="1">
        <v>5</v>
      </c>
    </row>
    <row r="342" spans="1:9" s="89" customFormat="1" x14ac:dyDescent="0.3">
      <c r="A342" s="1" t="s">
        <v>33</v>
      </c>
      <c r="B342" s="1"/>
      <c r="C342" s="1"/>
      <c r="D342" s="1" t="s">
        <v>106</v>
      </c>
      <c r="E342" s="1" t="s">
        <v>250</v>
      </c>
      <c r="F342" s="1" t="s">
        <v>220</v>
      </c>
      <c r="G342" s="1" t="s">
        <v>273</v>
      </c>
      <c r="H342" s="92" t="s">
        <v>3</v>
      </c>
      <c r="I342" s="1">
        <v>7</v>
      </c>
    </row>
    <row r="343" spans="1:9" s="89" customFormat="1" x14ac:dyDescent="0.3">
      <c r="A343" s="1" t="s">
        <v>33</v>
      </c>
      <c r="B343" s="1"/>
      <c r="C343" s="1"/>
      <c r="D343" s="1" t="s">
        <v>110</v>
      </c>
      <c r="E343" s="1" t="s">
        <v>252</v>
      </c>
      <c r="F343" s="1" t="s">
        <v>220</v>
      </c>
      <c r="G343" s="1" t="s">
        <v>273</v>
      </c>
      <c r="H343" s="92" t="s">
        <v>3</v>
      </c>
      <c r="I343" s="1">
        <v>9</v>
      </c>
    </row>
    <row r="344" spans="1:9" s="89" customFormat="1" x14ac:dyDescent="0.3">
      <c r="A344" s="1" t="s">
        <v>33</v>
      </c>
      <c r="B344" s="1"/>
      <c r="C344" s="1"/>
      <c r="D344" s="1" t="s">
        <v>112</v>
      </c>
      <c r="E344" s="1" t="s">
        <v>253</v>
      </c>
      <c r="F344" s="1" t="s">
        <v>220</v>
      </c>
      <c r="G344" s="1" t="s">
        <v>273</v>
      </c>
      <c r="H344" s="92" t="s">
        <v>3</v>
      </c>
      <c r="I344" s="1">
        <v>3</v>
      </c>
    </row>
    <row r="345" spans="1:9" s="89" customFormat="1" x14ac:dyDescent="0.3">
      <c r="A345" s="1" t="s">
        <v>33</v>
      </c>
      <c r="B345" s="1"/>
      <c r="C345" s="1"/>
      <c r="D345" s="1" t="s">
        <v>114</v>
      </c>
      <c r="E345" s="1" t="s">
        <v>254</v>
      </c>
      <c r="F345" s="1" t="s">
        <v>220</v>
      </c>
      <c r="G345" s="1" t="s">
        <v>272</v>
      </c>
      <c r="H345" s="92" t="s">
        <v>3</v>
      </c>
      <c r="I345" s="1">
        <v>1</v>
      </c>
    </row>
    <row r="346" spans="1:9" s="89" customFormat="1" x14ac:dyDescent="0.3">
      <c r="A346" s="1" t="s">
        <v>33</v>
      </c>
      <c r="B346" s="1"/>
      <c r="C346" s="1"/>
      <c r="D346" s="1" t="s">
        <v>116</v>
      </c>
      <c r="E346" s="1" t="s">
        <v>255</v>
      </c>
      <c r="F346" s="1" t="s">
        <v>220</v>
      </c>
      <c r="G346" s="1" t="s">
        <v>273</v>
      </c>
      <c r="H346" s="92" t="s">
        <v>3</v>
      </c>
      <c r="I346" s="1">
        <v>3</v>
      </c>
    </row>
    <row r="347" spans="1:9" s="89" customFormat="1" x14ac:dyDescent="0.3">
      <c r="A347" s="1" t="s">
        <v>33</v>
      </c>
      <c r="B347" s="1"/>
      <c r="C347" s="1"/>
      <c r="D347" s="1" t="s">
        <v>118</v>
      </c>
      <c r="E347" s="1" t="s">
        <v>256</v>
      </c>
      <c r="F347" s="1" t="s">
        <v>220</v>
      </c>
      <c r="G347" s="1" t="s">
        <v>271</v>
      </c>
      <c r="H347" s="92" t="s">
        <v>3</v>
      </c>
      <c r="I347" s="1">
        <v>7</v>
      </c>
    </row>
    <row r="348" spans="1:9" s="89" customFormat="1" x14ac:dyDescent="0.3">
      <c r="A348" s="1" t="s">
        <v>33</v>
      </c>
      <c r="B348" s="1"/>
      <c r="C348" s="1"/>
      <c r="D348" s="1" t="s">
        <v>120</v>
      </c>
      <c r="E348" s="1" t="s">
        <v>257</v>
      </c>
      <c r="F348" s="1" t="s">
        <v>220</v>
      </c>
      <c r="G348" s="1" t="s">
        <v>273</v>
      </c>
      <c r="H348" s="92" t="s">
        <v>3</v>
      </c>
      <c r="I348" s="1">
        <v>5</v>
      </c>
    </row>
    <row r="349" spans="1:9" s="89" customFormat="1" x14ac:dyDescent="0.3">
      <c r="A349" s="1" t="s">
        <v>33</v>
      </c>
      <c r="B349" s="1"/>
      <c r="C349" s="1"/>
      <c r="D349" s="1" t="s">
        <v>122</v>
      </c>
      <c r="E349" s="1" t="s">
        <v>258</v>
      </c>
      <c r="F349" s="1" t="s">
        <v>220</v>
      </c>
      <c r="G349" s="1" t="s">
        <v>273</v>
      </c>
      <c r="H349" s="92" t="s">
        <v>3</v>
      </c>
      <c r="I349" s="1">
        <v>5</v>
      </c>
    </row>
    <row r="350" spans="1:9" s="89" customFormat="1" x14ac:dyDescent="0.3">
      <c r="A350" s="1" t="s">
        <v>33</v>
      </c>
      <c r="B350" s="1"/>
      <c r="C350" s="1"/>
      <c r="D350" s="1" t="s">
        <v>126</v>
      </c>
      <c r="E350" s="1" t="s">
        <v>260</v>
      </c>
      <c r="F350" s="1" t="s">
        <v>220</v>
      </c>
      <c r="G350" s="1" t="s">
        <v>272</v>
      </c>
      <c r="H350" s="92" t="s">
        <v>3</v>
      </c>
      <c r="I350" s="1">
        <v>9</v>
      </c>
    </row>
    <row r="351" spans="1:9" s="89" customFormat="1" x14ac:dyDescent="0.3">
      <c r="A351" s="1" t="s">
        <v>33</v>
      </c>
      <c r="B351" s="1"/>
      <c r="C351" s="1"/>
      <c r="D351" s="1" t="s">
        <v>128</v>
      </c>
      <c r="E351" s="1" t="s">
        <v>261</v>
      </c>
      <c r="F351" s="1" t="s">
        <v>220</v>
      </c>
      <c r="G351" s="1" t="s">
        <v>273</v>
      </c>
      <c r="H351" s="92" t="s">
        <v>3</v>
      </c>
      <c r="I351" s="1">
        <v>3</v>
      </c>
    </row>
    <row r="352" spans="1:9" s="89" customFormat="1" x14ac:dyDescent="0.3">
      <c r="A352" s="1" t="s">
        <v>33</v>
      </c>
      <c r="B352" s="1"/>
      <c r="C352" s="1"/>
      <c r="D352" s="1" t="s">
        <v>130</v>
      </c>
      <c r="E352" s="1" t="s">
        <v>262</v>
      </c>
      <c r="F352" s="1" t="s">
        <v>220</v>
      </c>
      <c r="G352" s="1" t="s">
        <v>271</v>
      </c>
      <c r="H352" s="92" t="s">
        <v>3</v>
      </c>
      <c r="I352" s="1">
        <v>8</v>
      </c>
    </row>
    <row r="353" spans="1:9" s="89" customFormat="1" x14ac:dyDescent="0.3">
      <c r="A353" s="1" t="s">
        <v>33</v>
      </c>
      <c r="B353" s="1"/>
      <c r="C353" s="1"/>
      <c r="D353" s="1" t="s">
        <v>134</v>
      </c>
      <c r="E353" s="1" t="s">
        <v>264</v>
      </c>
      <c r="F353" s="1" t="s">
        <v>220</v>
      </c>
      <c r="G353" s="1" t="s">
        <v>272</v>
      </c>
      <c r="H353" s="92" t="s">
        <v>3</v>
      </c>
      <c r="I353" s="1">
        <v>3</v>
      </c>
    </row>
    <row r="354" spans="1:9" s="89" customFormat="1" x14ac:dyDescent="0.3">
      <c r="A354" s="1" t="s">
        <v>33</v>
      </c>
      <c r="B354" s="1"/>
      <c r="C354" s="1"/>
      <c r="D354" s="1" t="s">
        <v>138</v>
      </c>
      <c r="E354" s="1" t="s">
        <v>266</v>
      </c>
      <c r="F354" s="1" t="s">
        <v>220</v>
      </c>
      <c r="G354" s="1" t="s">
        <v>272</v>
      </c>
      <c r="H354" s="92" t="s">
        <v>3</v>
      </c>
      <c r="I354" s="1">
        <v>2</v>
      </c>
    </row>
    <row r="355" spans="1:9" s="89" customFormat="1" x14ac:dyDescent="0.3">
      <c r="A355" s="1" t="s">
        <v>33</v>
      </c>
      <c r="B355" s="1"/>
      <c r="C355" s="1"/>
      <c r="D355" s="1" t="s">
        <v>74</v>
      </c>
      <c r="E355" s="1" t="s">
        <v>324</v>
      </c>
      <c r="F355" s="1" t="s">
        <v>220</v>
      </c>
      <c r="G355" s="1" t="s">
        <v>272</v>
      </c>
      <c r="H355" s="92" t="s">
        <v>3</v>
      </c>
      <c r="I355" s="1">
        <v>5</v>
      </c>
    </row>
    <row r="356" spans="1:9" s="89" customFormat="1" x14ac:dyDescent="0.3">
      <c r="A356" s="1" t="s">
        <v>33</v>
      </c>
      <c r="B356" s="1"/>
      <c r="C356" s="1"/>
      <c r="D356" s="1" t="s">
        <v>74</v>
      </c>
      <c r="E356" s="1" t="s">
        <v>324</v>
      </c>
      <c r="F356" s="1" t="s">
        <v>220</v>
      </c>
      <c r="G356" s="1" t="s">
        <v>272</v>
      </c>
      <c r="H356" s="92" t="s">
        <v>3</v>
      </c>
      <c r="I356" s="1">
        <v>1</v>
      </c>
    </row>
    <row r="357" spans="1:9" s="89" customFormat="1" x14ac:dyDescent="0.3">
      <c r="A357" s="1" t="s">
        <v>33</v>
      </c>
      <c r="B357" s="1"/>
      <c r="C357" s="1"/>
      <c r="D357" s="1" t="s">
        <v>86</v>
      </c>
      <c r="E357" s="1" t="s">
        <v>240</v>
      </c>
      <c r="F357" s="1" t="s">
        <v>239</v>
      </c>
      <c r="G357" s="1" t="s">
        <v>271</v>
      </c>
      <c r="H357" s="92" t="s">
        <v>3</v>
      </c>
      <c r="I357" s="1">
        <v>35</v>
      </c>
    </row>
    <row r="358" spans="1:9" s="89" customFormat="1" x14ac:dyDescent="0.3">
      <c r="A358" s="1" t="s">
        <v>33</v>
      </c>
      <c r="B358" s="1"/>
      <c r="C358" s="1"/>
      <c r="D358" s="1" t="s">
        <v>108</v>
      </c>
      <c r="E358" s="1" t="s">
        <v>251</v>
      </c>
      <c r="F358" s="1" t="s">
        <v>239</v>
      </c>
      <c r="G358" s="1" t="s">
        <v>271</v>
      </c>
      <c r="H358" s="92" t="s">
        <v>3</v>
      </c>
      <c r="I358" s="1">
        <v>17</v>
      </c>
    </row>
    <row r="359" spans="1:9" s="89" customFormat="1" x14ac:dyDescent="0.3">
      <c r="A359" s="1" t="s">
        <v>33</v>
      </c>
      <c r="B359" s="1"/>
      <c r="C359" s="1"/>
      <c r="D359" s="1" t="s">
        <v>124</v>
      </c>
      <c r="E359" s="1" t="s">
        <v>259</v>
      </c>
      <c r="F359" s="1" t="s">
        <v>239</v>
      </c>
      <c r="G359" s="1" t="s">
        <v>271</v>
      </c>
      <c r="H359" s="92" t="s">
        <v>3</v>
      </c>
      <c r="I359" s="1">
        <v>15</v>
      </c>
    </row>
    <row r="360" spans="1:9" s="89" customFormat="1" x14ac:dyDescent="0.3">
      <c r="A360" s="1" t="s">
        <v>33</v>
      </c>
      <c r="B360" s="1"/>
      <c r="C360" s="1"/>
      <c r="D360" s="1" t="s">
        <v>132</v>
      </c>
      <c r="E360" s="1" t="s">
        <v>263</v>
      </c>
      <c r="F360" s="1" t="s">
        <v>239</v>
      </c>
      <c r="G360" s="1" t="s">
        <v>271</v>
      </c>
      <c r="H360" s="92" t="s">
        <v>3</v>
      </c>
      <c r="I360" s="1">
        <v>7</v>
      </c>
    </row>
    <row r="361" spans="1:9" s="89" customFormat="1" x14ac:dyDescent="0.3">
      <c r="A361" s="1" t="s">
        <v>33</v>
      </c>
      <c r="B361" s="1"/>
      <c r="C361" s="1"/>
      <c r="D361" s="1" t="s">
        <v>136</v>
      </c>
      <c r="E361" s="1" t="s">
        <v>265</v>
      </c>
      <c r="F361" s="1" t="s">
        <v>239</v>
      </c>
      <c r="G361" s="1" t="s">
        <v>271</v>
      </c>
      <c r="H361" s="92" t="s">
        <v>3</v>
      </c>
      <c r="I361" s="1">
        <v>22</v>
      </c>
    </row>
    <row r="362" spans="1:9" s="89" customFormat="1" x14ac:dyDescent="0.3">
      <c r="A362" s="1" t="s">
        <v>33</v>
      </c>
      <c r="B362" s="1"/>
      <c r="C362" s="1"/>
      <c r="D362" s="1" t="s">
        <v>140</v>
      </c>
      <c r="E362" s="1" t="s">
        <v>267</v>
      </c>
      <c r="F362" s="1" t="s">
        <v>239</v>
      </c>
      <c r="G362" s="1" t="s">
        <v>271</v>
      </c>
      <c r="H362" s="92" t="s">
        <v>3</v>
      </c>
      <c r="I362" s="1">
        <v>23</v>
      </c>
    </row>
    <row r="363" spans="1:9" s="89" customFormat="1" x14ac:dyDescent="0.3">
      <c r="A363" s="1" t="s">
        <v>33</v>
      </c>
      <c r="B363" s="1"/>
      <c r="C363" s="1"/>
      <c r="D363" s="1" t="s">
        <v>84</v>
      </c>
      <c r="E363" s="1" t="s">
        <v>238</v>
      </c>
      <c r="F363" s="1" t="s">
        <v>239</v>
      </c>
      <c r="G363" s="1" t="s">
        <v>271</v>
      </c>
      <c r="H363" s="92" t="s">
        <v>3</v>
      </c>
      <c r="I363" s="1">
        <v>65</v>
      </c>
    </row>
    <row r="364" spans="1:9" s="89" customFormat="1" x14ac:dyDescent="0.3">
      <c r="A364" s="89" t="s">
        <v>34</v>
      </c>
      <c r="C364" s="91" t="s">
        <v>162</v>
      </c>
      <c r="D364" s="89" t="s">
        <v>0</v>
      </c>
      <c r="H364" s="89" t="s">
        <v>4</v>
      </c>
      <c r="I364" s="89">
        <v>73</v>
      </c>
    </row>
    <row r="365" spans="1:9" s="89" customFormat="1" x14ac:dyDescent="0.3">
      <c r="A365" s="89" t="s">
        <v>34</v>
      </c>
      <c r="C365" s="91" t="s">
        <v>162</v>
      </c>
      <c r="D365" s="89" t="s">
        <v>0</v>
      </c>
      <c r="H365" s="88" t="s">
        <v>5</v>
      </c>
      <c r="I365" s="89">
        <v>6</v>
      </c>
    </row>
    <row r="366" spans="1:9" s="89" customFormat="1" x14ac:dyDescent="0.3">
      <c r="A366" s="89" t="s">
        <v>34</v>
      </c>
      <c r="C366" s="91" t="s">
        <v>162</v>
      </c>
      <c r="D366" s="89" t="s">
        <v>0</v>
      </c>
      <c r="H366" s="88" t="s">
        <v>7</v>
      </c>
      <c r="I366" s="89">
        <v>6</v>
      </c>
    </row>
    <row r="367" spans="1:9" s="89" customFormat="1" x14ac:dyDescent="0.3">
      <c r="A367" s="89" t="s">
        <v>34</v>
      </c>
      <c r="C367" s="91" t="s">
        <v>162</v>
      </c>
      <c r="D367" s="89" t="s">
        <v>0</v>
      </c>
      <c r="H367" s="89" t="s">
        <v>6</v>
      </c>
      <c r="I367" s="89">
        <v>15</v>
      </c>
    </row>
    <row r="368" spans="1:9" s="89" customFormat="1" x14ac:dyDescent="0.3">
      <c r="A368" s="89" t="s">
        <v>34</v>
      </c>
      <c r="C368" s="91" t="s">
        <v>165</v>
      </c>
      <c r="D368" s="89" t="s">
        <v>0</v>
      </c>
      <c r="H368" s="89" t="s">
        <v>4</v>
      </c>
      <c r="I368" s="89">
        <v>67</v>
      </c>
    </row>
    <row r="369" spans="1:9" s="89" customFormat="1" x14ac:dyDescent="0.3">
      <c r="A369" s="89" t="s">
        <v>34</v>
      </c>
      <c r="C369" s="91" t="s">
        <v>165</v>
      </c>
      <c r="D369" s="89" t="s">
        <v>0</v>
      </c>
      <c r="H369" s="88" t="s">
        <v>5</v>
      </c>
      <c r="I369" s="89">
        <v>6</v>
      </c>
    </row>
    <row r="370" spans="1:9" s="88" customFormat="1" x14ac:dyDescent="0.3">
      <c r="A370" s="89" t="s">
        <v>34</v>
      </c>
      <c r="B370" s="89"/>
      <c r="C370" s="91" t="s">
        <v>165</v>
      </c>
      <c r="D370" s="89" t="s">
        <v>0</v>
      </c>
      <c r="E370" s="89"/>
      <c r="F370" s="89"/>
      <c r="G370" s="89"/>
      <c r="H370" s="88" t="s">
        <v>7</v>
      </c>
      <c r="I370" s="89">
        <v>7</v>
      </c>
    </row>
    <row r="371" spans="1:9" s="88" customFormat="1" x14ac:dyDescent="0.3">
      <c r="A371" s="89" t="s">
        <v>34</v>
      </c>
      <c r="B371" s="89"/>
      <c r="C371" s="91" t="s">
        <v>165</v>
      </c>
      <c r="D371" s="89" t="s">
        <v>0</v>
      </c>
      <c r="E371" s="89"/>
      <c r="F371" s="89"/>
      <c r="G371" s="89"/>
      <c r="H371" s="89" t="s">
        <v>6</v>
      </c>
      <c r="I371" s="89">
        <v>10</v>
      </c>
    </row>
    <row r="372" spans="1:9" s="88" customFormat="1" x14ac:dyDescent="0.3">
      <c r="A372" s="89" t="s">
        <v>34</v>
      </c>
      <c r="B372" s="89"/>
      <c r="C372" s="91" t="s">
        <v>163</v>
      </c>
      <c r="D372" s="89" t="s">
        <v>0</v>
      </c>
      <c r="E372" s="89"/>
      <c r="F372" s="89"/>
      <c r="G372" s="89"/>
      <c r="H372" s="89" t="s">
        <v>4</v>
      </c>
      <c r="I372" s="89">
        <v>48</v>
      </c>
    </row>
    <row r="373" spans="1:9" s="88" customFormat="1" x14ac:dyDescent="0.3">
      <c r="A373" s="89" t="s">
        <v>34</v>
      </c>
      <c r="B373" s="89"/>
      <c r="C373" s="91" t="s">
        <v>163</v>
      </c>
      <c r="D373" s="89" t="s">
        <v>0</v>
      </c>
      <c r="E373" s="89"/>
      <c r="F373" s="89"/>
      <c r="G373" s="89"/>
      <c r="H373" s="88" t="s">
        <v>5</v>
      </c>
      <c r="I373" s="89">
        <v>8</v>
      </c>
    </row>
    <row r="374" spans="1:9" s="88" customFormat="1" x14ac:dyDescent="0.3">
      <c r="A374" s="89" t="s">
        <v>34</v>
      </c>
      <c r="B374" s="89"/>
      <c r="C374" s="91" t="s">
        <v>163</v>
      </c>
      <c r="D374" s="89" t="s">
        <v>0</v>
      </c>
      <c r="E374" s="89"/>
      <c r="F374" s="89"/>
      <c r="G374" s="89"/>
      <c r="H374" s="88" t="s">
        <v>7</v>
      </c>
      <c r="I374" s="89">
        <v>8</v>
      </c>
    </row>
    <row r="375" spans="1:9" s="88" customFormat="1" x14ac:dyDescent="0.3">
      <c r="A375" s="89" t="s">
        <v>34</v>
      </c>
      <c r="B375" s="89"/>
      <c r="C375" s="91" t="s">
        <v>163</v>
      </c>
      <c r="D375" s="89" t="s">
        <v>0</v>
      </c>
      <c r="E375" s="89"/>
      <c r="F375" s="89"/>
      <c r="G375" s="89"/>
      <c r="H375" s="89" t="s">
        <v>6</v>
      </c>
      <c r="I375" s="89">
        <v>16</v>
      </c>
    </row>
    <row r="376" spans="1:9" s="88" customFormat="1" x14ac:dyDescent="0.3">
      <c r="A376" s="89" t="s">
        <v>34</v>
      </c>
      <c r="B376" s="89"/>
      <c r="C376" s="91" t="s">
        <v>164</v>
      </c>
      <c r="D376" s="89" t="s">
        <v>0</v>
      </c>
      <c r="E376" s="89"/>
      <c r="F376" s="89"/>
      <c r="G376" s="89"/>
      <c r="H376" s="89" t="s">
        <v>4</v>
      </c>
      <c r="I376" s="89">
        <v>71</v>
      </c>
    </row>
    <row r="377" spans="1:9" s="88" customFormat="1" x14ac:dyDescent="0.3">
      <c r="A377" s="89" t="s">
        <v>34</v>
      </c>
      <c r="B377" s="89"/>
      <c r="C377" s="91" t="s">
        <v>164</v>
      </c>
      <c r="D377" s="89" t="s">
        <v>0</v>
      </c>
      <c r="E377" s="89"/>
      <c r="F377" s="89"/>
      <c r="G377" s="89"/>
      <c r="H377" s="88" t="s">
        <v>5</v>
      </c>
      <c r="I377" s="89">
        <v>8</v>
      </c>
    </row>
    <row r="378" spans="1:9" s="88" customFormat="1" x14ac:dyDescent="0.3">
      <c r="A378" s="89" t="s">
        <v>34</v>
      </c>
      <c r="B378" s="89"/>
      <c r="C378" s="91" t="s">
        <v>164</v>
      </c>
      <c r="D378" s="89" t="s">
        <v>0</v>
      </c>
      <c r="E378" s="89"/>
      <c r="F378" s="89"/>
      <c r="G378" s="89"/>
      <c r="H378" s="88" t="s">
        <v>7</v>
      </c>
      <c r="I378" s="89">
        <v>4</v>
      </c>
    </row>
    <row r="379" spans="1:9" s="88" customFormat="1" x14ac:dyDescent="0.3">
      <c r="A379" s="89" t="s">
        <v>34</v>
      </c>
      <c r="B379" s="89"/>
      <c r="C379" s="91" t="s">
        <v>164</v>
      </c>
      <c r="D379" s="89" t="s">
        <v>0</v>
      </c>
      <c r="E379" s="89"/>
      <c r="F379" s="89"/>
      <c r="G379" s="89"/>
      <c r="H379" s="89" t="s">
        <v>6</v>
      </c>
      <c r="I379" s="89">
        <v>11</v>
      </c>
    </row>
    <row r="380" spans="1:9" s="88" customFormat="1" x14ac:dyDescent="0.3">
      <c r="A380" s="1" t="s">
        <v>34</v>
      </c>
      <c r="B380" s="1"/>
      <c r="C380" s="1"/>
      <c r="D380" s="1" t="s">
        <v>268</v>
      </c>
      <c r="E380" s="1" t="s">
        <v>325</v>
      </c>
      <c r="F380" s="1" t="s">
        <v>220</v>
      </c>
      <c r="G380" s="1" t="s">
        <v>273</v>
      </c>
      <c r="H380" s="92" t="s">
        <v>3</v>
      </c>
      <c r="I380" s="1">
        <v>0</v>
      </c>
    </row>
    <row r="381" spans="1:9" s="88" customFormat="1" x14ac:dyDescent="0.3">
      <c r="A381" s="1" t="s">
        <v>34</v>
      </c>
      <c r="B381" s="1"/>
      <c r="C381" s="1"/>
      <c r="D381" s="1" t="s">
        <v>52</v>
      </c>
      <c r="E381" s="1" t="s">
        <v>219</v>
      </c>
      <c r="F381" s="1" t="s">
        <v>220</v>
      </c>
      <c r="G381" s="1" t="s">
        <v>271</v>
      </c>
      <c r="H381" s="92" t="s">
        <v>3</v>
      </c>
      <c r="I381" s="1">
        <v>3</v>
      </c>
    </row>
    <row r="382" spans="1:9" s="88" customFormat="1" x14ac:dyDescent="0.3">
      <c r="A382" s="1" t="s">
        <v>34</v>
      </c>
      <c r="B382" s="1"/>
      <c r="C382" s="1"/>
      <c r="D382" s="1" t="s">
        <v>54</v>
      </c>
      <c r="E382" s="1" t="s">
        <v>222</v>
      </c>
      <c r="F382" s="1" t="s">
        <v>220</v>
      </c>
      <c r="G382" s="1" t="s">
        <v>272</v>
      </c>
      <c r="H382" s="92" t="s">
        <v>3</v>
      </c>
      <c r="I382" s="1">
        <v>2</v>
      </c>
    </row>
    <row r="383" spans="1:9" s="88" customFormat="1" x14ac:dyDescent="0.3">
      <c r="A383" s="1" t="s">
        <v>34</v>
      </c>
      <c r="B383" s="1"/>
      <c r="C383" s="1"/>
      <c r="D383" s="1" t="s">
        <v>56</v>
      </c>
      <c r="E383" s="1" t="s">
        <v>224</v>
      </c>
      <c r="F383" s="1" t="s">
        <v>220</v>
      </c>
      <c r="G383" s="1" t="s">
        <v>271</v>
      </c>
      <c r="H383" s="92" t="s">
        <v>3</v>
      </c>
      <c r="I383" s="1">
        <v>2</v>
      </c>
    </row>
    <row r="384" spans="1:9" s="88" customFormat="1" x14ac:dyDescent="0.3">
      <c r="A384" s="1" t="s">
        <v>34</v>
      </c>
      <c r="B384" s="1"/>
      <c r="C384" s="1"/>
      <c r="D384" s="1" t="s">
        <v>58</v>
      </c>
      <c r="E384" s="1" t="s">
        <v>225</v>
      </c>
      <c r="F384" s="1" t="s">
        <v>220</v>
      </c>
      <c r="G384" s="1" t="s">
        <v>272</v>
      </c>
      <c r="H384" s="92" t="s">
        <v>3</v>
      </c>
      <c r="I384" s="1">
        <v>2</v>
      </c>
    </row>
    <row r="385" spans="1:9" s="88" customFormat="1" x14ac:dyDescent="0.3">
      <c r="A385" s="1" t="s">
        <v>34</v>
      </c>
      <c r="B385" s="1"/>
      <c r="C385" s="1"/>
      <c r="D385" s="1" t="s">
        <v>60</v>
      </c>
      <c r="E385" s="1" t="s">
        <v>226</v>
      </c>
      <c r="F385" s="1" t="s">
        <v>220</v>
      </c>
      <c r="G385" s="1" t="s">
        <v>273</v>
      </c>
      <c r="H385" s="92" t="s">
        <v>3</v>
      </c>
      <c r="I385" s="1">
        <v>9</v>
      </c>
    </row>
    <row r="386" spans="1:9" s="88" customFormat="1" x14ac:dyDescent="0.3">
      <c r="A386" s="1" t="s">
        <v>34</v>
      </c>
      <c r="B386" s="1"/>
      <c r="C386" s="1"/>
      <c r="D386" s="1" t="s">
        <v>62</v>
      </c>
      <c r="E386" s="1" t="s">
        <v>228</v>
      </c>
      <c r="F386" s="1" t="s">
        <v>220</v>
      </c>
      <c r="G386" s="1" t="s">
        <v>272</v>
      </c>
      <c r="H386" s="92" t="s">
        <v>3</v>
      </c>
      <c r="I386" s="1">
        <v>5</v>
      </c>
    </row>
    <row r="387" spans="1:9" s="88" customFormat="1" x14ac:dyDescent="0.3">
      <c r="A387" s="1" t="s">
        <v>34</v>
      </c>
      <c r="B387" s="1"/>
      <c r="C387" s="1"/>
      <c r="D387" s="1" t="s">
        <v>64</v>
      </c>
      <c r="E387" s="1" t="s">
        <v>229</v>
      </c>
      <c r="F387" s="1" t="s">
        <v>220</v>
      </c>
      <c r="G387" s="1" t="s">
        <v>271</v>
      </c>
      <c r="H387" s="92" t="s">
        <v>3</v>
      </c>
      <c r="I387" s="1">
        <v>4</v>
      </c>
    </row>
    <row r="388" spans="1:9" s="88" customFormat="1" x14ac:dyDescent="0.3">
      <c r="A388" s="1" t="s">
        <v>34</v>
      </c>
      <c r="B388" s="1"/>
      <c r="C388" s="1"/>
      <c r="D388" s="1" t="s">
        <v>66</v>
      </c>
      <c r="E388" s="1" t="s">
        <v>230</v>
      </c>
      <c r="F388" s="1" t="s">
        <v>220</v>
      </c>
      <c r="G388" s="1" t="s">
        <v>273</v>
      </c>
      <c r="H388" s="92" t="s">
        <v>3</v>
      </c>
      <c r="I388" s="1">
        <v>1</v>
      </c>
    </row>
    <row r="389" spans="1:9" s="88" customFormat="1" x14ac:dyDescent="0.3">
      <c r="A389" s="1" t="s">
        <v>34</v>
      </c>
      <c r="B389" s="1"/>
      <c r="C389" s="1"/>
      <c r="D389" s="1" t="s">
        <v>68</v>
      </c>
      <c r="E389" s="1" t="s">
        <v>231</v>
      </c>
      <c r="F389" s="1" t="s">
        <v>220</v>
      </c>
      <c r="G389" s="1" t="s">
        <v>273</v>
      </c>
      <c r="H389" s="92" t="s">
        <v>3</v>
      </c>
      <c r="I389" s="1">
        <v>8</v>
      </c>
    </row>
    <row r="390" spans="1:9" s="88" customFormat="1" x14ac:dyDescent="0.3">
      <c r="A390" s="1" t="s">
        <v>34</v>
      </c>
      <c r="B390" s="1"/>
      <c r="C390" s="1"/>
      <c r="D390" s="1" t="s">
        <v>70</v>
      </c>
      <c r="E390" s="1" t="s">
        <v>232</v>
      </c>
      <c r="F390" s="1" t="s">
        <v>220</v>
      </c>
      <c r="G390" s="1" t="s">
        <v>272</v>
      </c>
      <c r="H390" s="92" t="s">
        <v>3</v>
      </c>
      <c r="I390" s="1">
        <v>6</v>
      </c>
    </row>
    <row r="391" spans="1:9" s="88" customFormat="1" x14ac:dyDescent="0.3">
      <c r="A391" s="1" t="s">
        <v>34</v>
      </c>
      <c r="B391" s="1"/>
      <c r="C391" s="1"/>
      <c r="D391" s="1" t="s">
        <v>72</v>
      </c>
      <c r="E391" s="1" t="s">
        <v>233</v>
      </c>
      <c r="F391" s="1" t="s">
        <v>220</v>
      </c>
      <c r="G391" s="1" t="s">
        <v>273</v>
      </c>
      <c r="H391" s="92" t="s">
        <v>3</v>
      </c>
      <c r="I391" s="1">
        <v>9</v>
      </c>
    </row>
    <row r="392" spans="1:9" s="88" customFormat="1" x14ac:dyDescent="0.3">
      <c r="A392" s="1" t="s">
        <v>34</v>
      </c>
      <c r="B392" s="1"/>
      <c r="C392" s="1"/>
      <c r="D392" s="1" t="s">
        <v>76</v>
      </c>
      <c r="E392" s="1" t="s">
        <v>234</v>
      </c>
      <c r="F392" s="1" t="s">
        <v>220</v>
      </c>
      <c r="G392" s="1" t="s">
        <v>273</v>
      </c>
      <c r="H392" s="92" t="s">
        <v>3</v>
      </c>
      <c r="I392" s="1">
        <v>5</v>
      </c>
    </row>
    <row r="393" spans="1:9" s="88" customFormat="1" x14ac:dyDescent="0.3">
      <c r="A393" s="1" t="s">
        <v>34</v>
      </c>
      <c r="B393" s="1"/>
      <c r="C393" s="1"/>
      <c r="D393" s="1" t="s">
        <v>78</v>
      </c>
      <c r="E393" s="1" t="s">
        <v>235</v>
      </c>
      <c r="F393" s="1" t="s">
        <v>220</v>
      </c>
      <c r="G393" s="1" t="s">
        <v>272</v>
      </c>
      <c r="H393" s="92" t="s">
        <v>3</v>
      </c>
      <c r="I393" s="1">
        <v>6</v>
      </c>
    </row>
    <row r="394" spans="1:9" s="88" customFormat="1" x14ac:dyDescent="0.3">
      <c r="A394" s="1" t="s">
        <v>34</v>
      </c>
      <c r="B394" s="1"/>
      <c r="C394" s="1"/>
      <c r="D394" s="1" t="s">
        <v>80</v>
      </c>
      <c r="E394" s="1" t="s">
        <v>236</v>
      </c>
      <c r="F394" s="1" t="s">
        <v>220</v>
      </c>
      <c r="G394" s="1" t="s">
        <v>272</v>
      </c>
      <c r="H394" s="92" t="s">
        <v>3</v>
      </c>
      <c r="I394" s="1">
        <v>9</v>
      </c>
    </row>
    <row r="395" spans="1:9" s="88" customFormat="1" x14ac:dyDescent="0.3">
      <c r="A395" s="1" t="s">
        <v>34</v>
      </c>
      <c r="B395" s="1"/>
      <c r="C395" s="1"/>
      <c r="D395" s="1" t="s">
        <v>82</v>
      </c>
      <c r="E395" s="1" t="s">
        <v>237</v>
      </c>
      <c r="F395" s="1" t="s">
        <v>220</v>
      </c>
      <c r="G395" s="1" t="s">
        <v>272</v>
      </c>
      <c r="H395" s="92" t="s">
        <v>3</v>
      </c>
      <c r="I395" s="1">
        <v>2</v>
      </c>
    </row>
    <row r="396" spans="1:9" s="88" customFormat="1" x14ac:dyDescent="0.3">
      <c r="A396" s="1" t="s">
        <v>34</v>
      </c>
      <c r="B396" s="1"/>
      <c r="C396" s="1"/>
      <c r="D396" s="1" t="s">
        <v>88</v>
      </c>
      <c r="E396" s="1" t="s">
        <v>241</v>
      </c>
      <c r="F396" s="1" t="s">
        <v>220</v>
      </c>
      <c r="G396" s="1" t="s">
        <v>271</v>
      </c>
      <c r="H396" s="92" t="s">
        <v>3</v>
      </c>
      <c r="I396" s="1">
        <v>10</v>
      </c>
    </row>
    <row r="397" spans="1:9" s="88" customFormat="1" x14ac:dyDescent="0.3">
      <c r="A397" s="1" t="s">
        <v>34</v>
      </c>
      <c r="B397" s="1"/>
      <c r="C397" s="1"/>
      <c r="D397" s="1" t="s">
        <v>90</v>
      </c>
      <c r="E397" s="1" t="s">
        <v>242</v>
      </c>
      <c r="F397" s="1" t="s">
        <v>220</v>
      </c>
      <c r="G397" s="1" t="s">
        <v>272</v>
      </c>
      <c r="H397" s="92" t="s">
        <v>3</v>
      </c>
      <c r="I397" s="1">
        <v>8</v>
      </c>
    </row>
    <row r="398" spans="1:9" s="88" customFormat="1" x14ac:dyDescent="0.3">
      <c r="A398" s="1" t="s">
        <v>34</v>
      </c>
      <c r="B398" s="1"/>
      <c r="C398" s="1"/>
      <c r="D398" s="1" t="s">
        <v>92</v>
      </c>
      <c r="E398" s="1" t="s">
        <v>243</v>
      </c>
      <c r="F398" s="1" t="s">
        <v>220</v>
      </c>
      <c r="G398" s="1" t="s">
        <v>271</v>
      </c>
      <c r="H398" s="92" t="s">
        <v>3</v>
      </c>
      <c r="I398" s="1">
        <v>3</v>
      </c>
    </row>
    <row r="399" spans="1:9" s="88" customFormat="1" x14ac:dyDescent="0.3">
      <c r="A399" s="1" t="s">
        <v>34</v>
      </c>
      <c r="B399" s="1"/>
      <c r="C399" s="1"/>
      <c r="D399" s="1" t="s">
        <v>94</v>
      </c>
      <c r="E399" s="1" t="s">
        <v>244</v>
      </c>
      <c r="F399" s="1" t="s">
        <v>220</v>
      </c>
      <c r="G399" s="1" t="s">
        <v>272</v>
      </c>
      <c r="H399" s="92" t="s">
        <v>3</v>
      </c>
      <c r="I399" s="1">
        <v>4</v>
      </c>
    </row>
    <row r="400" spans="1:9" s="88" customFormat="1" x14ac:dyDescent="0.3">
      <c r="A400" s="1" t="s">
        <v>34</v>
      </c>
      <c r="B400" s="1"/>
      <c r="C400" s="1"/>
      <c r="D400" s="1" t="s">
        <v>245</v>
      </c>
      <c r="E400" s="1" t="s">
        <v>246</v>
      </c>
      <c r="F400" s="1" t="s">
        <v>220</v>
      </c>
      <c r="G400" s="1" t="s">
        <v>273</v>
      </c>
      <c r="H400" s="92" t="s">
        <v>3</v>
      </c>
      <c r="I400" s="1">
        <v>2</v>
      </c>
    </row>
    <row r="401" spans="1:9" s="88" customFormat="1" x14ac:dyDescent="0.3">
      <c r="A401" s="1" t="s">
        <v>34</v>
      </c>
      <c r="B401" s="1"/>
      <c r="C401" s="1"/>
      <c r="D401" s="1" t="s">
        <v>100</v>
      </c>
      <c r="E401" s="1" t="s">
        <v>247</v>
      </c>
      <c r="F401" s="1" t="s">
        <v>220</v>
      </c>
      <c r="G401" s="1" t="s">
        <v>272</v>
      </c>
      <c r="H401" s="92" t="s">
        <v>3</v>
      </c>
      <c r="I401" s="1">
        <v>10</v>
      </c>
    </row>
    <row r="402" spans="1:9" s="88" customFormat="1" x14ac:dyDescent="0.3">
      <c r="A402" s="1" t="s">
        <v>34</v>
      </c>
      <c r="B402" s="1"/>
      <c r="C402" s="1"/>
      <c r="D402" s="1" t="s">
        <v>102</v>
      </c>
      <c r="E402" s="1" t="s">
        <v>248</v>
      </c>
      <c r="F402" s="1" t="s">
        <v>220</v>
      </c>
      <c r="G402" s="1" t="s">
        <v>271</v>
      </c>
      <c r="H402" s="92" t="s">
        <v>3</v>
      </c>
      <c r="I402" s="1">
        <v>22</v>
      </c>
    </row>
    <row r="403" spans="1:9" s="88" customFormat="1" x14ac:dyDescent="0.3">
      <c r="A403" s="1" t="s">
        <v>34</v>
      </c>
      <c r="B403" s="1"/>
      <c r="C403" s="1"/>
      <c r="D403" s="1" t="s">
        <v>104</v>
      </c>
      <c r="E403" s="1" t="s">
        <v>249</v>
      </c>
      <c r="F403" s="1" t="s">
        <v>220</v>
      </c>
      <c r="G403" s="1" t="s">
        <v>272</v>
      </c>
      <c r="H403" s="92" t="s">
        <v>3</v>
      </c>
      <c r="I403" s="1">
        <v>13</v>
      </c>
    </row>
    <row r="404" spans="1:9" s="88" customFormat="1" x14ac:dyDescent="0.3">
      <c r="A404" s="1" t="s">
        <v>34</v>
      </c>
      <c r="B404" s="1"/>
      <c r="C404" s="1"/>
      <c r="D404" s="1" t="s">
        <v>106</v>
      </c>
      <c r="E404" s="1" t="s">
        <v>250</v>
      </c>
      <c r="F404" s="1" t="s">
        <v>220</v>
      </c>
      <c r="G404" s="1" t="s">
        <v>273</v>
      </c>
      <c r="H404" s="92" t="s">
        <v>3</v>
      </c>
      <c r="I404" s="1">
        <v>9</v>
      </c>
    </row>
    <row r="405" spans="1:9" s="88" customFormat="1" x14ac:dyDescent="0.3">
      <c r="A405" s="1" t="s">
        <v>34</v>
      </c>
      <c r="B405" s="1"/>
      <c r="C405" s="1"/>
      <c r="D405" s="1" t="s">
        <v>110</v>
      </c>
      <c r="E405" s="1" t="s">
        <v>252</v>
      </c>
      <c r="F405" s="1" t="s">
        <v>220</v>
      </c>
      <c r="G405" s="1" t="s">
        <v>273</v>
      </c>
      <c r="H405" s="92" t="s">
        <v>3</v>
      </c>
      <c r="I405" s="1">
        <v>2</v>
      </c>
    </row>
    <row r="406" spans="1:9" s="88" customFormat="1" x14ac:dyDescent="0.3">
      <c r="A406" s="1" t="s">
        <v>34</v>
      </c>
      <c r="B406" s="1"/>
      <c r="C406" s="1"/>
      <c r="D406" s="1" t="s">
        <v>112</v>
      </c>
      <c r="E406" s="1" t="s">
        <v>253</v>
      </c>
      <c r="F406" s="1" t="s">
        <v>220</v>
      </c>
      <c r="G406" s="1" t="s">
        <v>273</v>
      </c>
      <c r="H406" s="92" t="s">
        <v>3</v>
      </c>
      <c r="I406" s="1">
        <v>6</v>
      </c>
    </row>
    <row r="407" spans="1:9" s="88" customFormat="1" x14ac:dyDescent="0.3">
      <c r="A407" s="1" t="s">
        <v>34</v>
      </c>
      <c r="B407" s="1"/>
      <c r="C407" s="1"/>
      <c r="D407" s="1" t="s">
        <v>114</v>
      </c>
      <c r="E407" s="1" t="s">
        <v>254</v>
      </c>
      <c r="F407" s="1" t="s">
        <v>220</v>
      </c>
      <c r="G407" s="1" t="s">
        <v>272</v>
      </c>
      <c r="H407" s="92" t="s">
        <v>3</v>
      </c>
      <c r="I407" s="1">
        <v>10</v>
      </c>
    </row>
    <row r="408" spans="1:9" s="88" customFormat="1" x14ac:dyDescent="0.3">
      <c r="A408" s="1" t="s">
        <v>34</v>
      </c>
      <c r="B408" s="1"/>
      <c r="C408" s="1"/>
      <c r="D408" s="1" t="s">
        <v>116</v>
      </c>
      <c r="E408" s="1" t="s">
        <v>255</v>
      </c>
      <c r="F408" s="1" t="s">
        <v>220</v>
      </c>
      <c r="G408" s="1" t="s">
        <v>273</v>
      </c>
      <c r="H408" s="92" t="s">
        <v>3</v>
      </c>
      <c r="I408" s="1">
        <v>5</v>
      </c>
    </row>
    <row r="409" spans="1:9" s="88" customFormat="1" x14ac:dyDescent="0.3">
      <c r="A409" s="1" t="s">
        <v>34</v>
      </c>
      <c r="B409" s="1"/>
      <c r="C409" s="1"/>
      <c r="D409" s="1" t="s">
        <v>118</v>
      </c>
      <c r="E409" s="1" t="s">
        <v>256</v>
      </c>
      <c r="F409" s="1" t="s">
        <v>220</v>
      </c>
      <c r="G409" s="1" t="s">
        <v>271</v>
      </c>
      <c r="H409" s="92" t="s">
        <v>3</v>
      </c>
      <c r="I409" s="1">
        <v>9</v>
      </c>
    </row>
    <row r="410" spans="1:9" s="88" customFormat="1" x14ac:dyDescent="0.3">
      <c r="A410" s="1" t="s">
        <v>34</v>
      </c>
      <c r="B410" s="1"/>
      <c r="C410" s="1"/>
      <c r="D410" s="1" t="s">
        <v>120</v>
      </c>
      <c r="E410" s="1" t="s">
        <v>257</v>
      </c>
      <c r="F410" s="1" t="s">
        <v>220</v>
      </c>
      <c r="G410" s="1" t="s">
        <v>273</v>
      </c>
      <c r="H410" s="92" t="s">
        <v>3</v>
      </c>
      <c r="I410" s="1">
        <v>4</v>
      </c>
    </row>
    <row r="411" spans="1:9" s="88" customFormat="1" x14ac:dyDescent="0.3">
      <c r="A411" s="1" t="s">
        <v>34</v>
      </c>
      <c r="B411" s="1"/>
      <c r="C411" s="1"/>
      <c r="D411" s="1" t="s">
        <v>122</v>
      </c>
      <c r="E411" s="1" t="s">
        <v>258</v>
      </c>
      <c r="F411" s="1" t="s">
        <v>220</v>
      </c>
      <c r="G411" s="1" t="s">
        <v>273</v>
      </c>
      <c r="H411" s="92" t="s">
        <v>3</v>
      </c>
      <c r="I411" s="1">
        <v>2</v>
      </c>
    </row>
    <row r="412" spans="1:9" s="88" customFormat="1" x14ac:dyDescent="0.3">
      <c r="A412" s="1" t="s">
        <v>34</v>
      </c>
      <c r="B412" s="1"/>
      <c r="C412" s="1"/>
      <c r="D412" s="1" t="s">
        <v>126</v>
      </c>
      <c r="E412" s="1" t="s">
        <v>260</v>
      </c>
      <c r="F412" s="1" t="s">
        <v>220</v>
      </c>
      <c r="G412" s="1" t="s">
        <v>272</v>
      </c>
      <c r="H412" s="92" t="s">
        <v>3</v>
      </c>
      <c r="I412" s="1">
        <v>7</v>
      </c>
    </row>
    <row r="413" spans="1:9" s="88" customFormat="1" x14ac:dyDescent="0.3">
      <c r="A413" s="1" t="s">
        <v>34</v>
      </c>
      <c r="B413" s="1"/>
      <c r="C413" s="1"/>
      <c r="D413" s="1" t="s">
        <v>128</v>
      </c>
      <c r="E413" s="1" t="s">
        <v>261</v>
      </c>
      <c r="F413" s="1" t="s">
        <v>220</v>
      </c>
      <c r="G413" s="1" t="s">
        <v>273</v>
      </c>
      <c r="H413" s="92" t="s">
        <v>3</v>
      </c>
      <c r="I413" s="1">
        <v>6</v>
      </c>
    </row>
    <row r="414" spans="1:9" s="88" customFormat="1" x14ac:dyDescent="0.3">
      <c r="A414" s="1" t="s">
        <v>34</v>
      </c>
      <c r="B414" s="1"/>
      <c r="C414" s="1"/>
      <c r="D414" s="1" t="s">
        <v>130</v>
      </c>
      <c r="E414" s="1" t="s">
        <v>262</v>
      </c>
      <c r="F414" s="1" t="s">
        <v>220</v>
      </c>
      <c r="G414" s="1" t="s">
        <v>271</v>
      </c>
      <c r="H414" s="92" t="s">
        <v>3</v>
      </c>
      <c r="I414" s="1">
        <v>8</v>
      </c>
    </row>
    <row r="415" spans="1:9" s="88" customFormat="1" x14ac:dyDescent="0.3">
      <c r="A415" s="1" t="s">
        <v>34</v>
      </c>
      <c r="B415" s="1"/>
      <c r="C415" s="1"/>
      <c r="D415" s="1" t="s">
        <v>134</v>
      </c>
      <c r="E415" s="1" t="s">
        <v>264</v>
      </c>
      <c r="F415" s="1" t="s">
        <v>220</v>
      </c>
      <c r="G415" s="1" t="s">
        <v>272</v>
      </c>
      <c r="H415" s="92" t="s">
        <v>3</v>
      </c>
      <c r="I415" s="1">
        <v>1</v>
      </c>
    </row>
    <row r="416" spans="1:9" s="88" customFormat="1" x14ac:dyDescent="0.3">
      <c r="A416" s="1" t="s">
        <v>34</v>
      </c>
      <c r="B416" s="1"/>
      <c r="C416" s="1"/>
      <c r="D416" s="1" t="s">
        <v>138</v>
      </c>
      <c r="E416" s="1" t="s">
        <v>266</v>
      </c>
      <c r="F416" s="1" t="s">
        <v>220</v>
      </c>
      <c r="G416" s="1" t="s">
        <v>272</v>
      </c>
      <c r="H416" s="92" t="s">
        <v>3</v>
      </c>
      <c r="I416" s="1">
        <v>4</v>
      </c>
    </row>
    <row r="417" spans="1:9" s="88" customFormat="1" x14ac:dyDescent="0.3">
      <c r="A417" s="1" t="s">
        <v>34</v>
      </c>
      <c r="B417" s="1"/>
      <c r="C417" s="1"/>
      <c r="D417" s="1" t="s">
        <v>74</v>
      </c>
      <c r="E417" s="1" t="s">
        <v>324</v>
      </c>
      <c r="F417" s="1" t="s">
        <v>220</v>
      </c>
      <c r="G417" s="1" t="s">
        <v>272</v>
      </c>
      <c r="H417" s="92" t="s">
        <v>3</v>
      </c>
      <c r="I417" s="1">
        <v>3</v>
      </c>
    </row>
    <row r="418" spans="1:9" s="88" customFormat="1" x14ac:dyDescent="0.3">
      <c r="A418" s="1" t="s">
        <v>34</v>
      </c>
      <c r="B418" s="1"/>
      <c r="C418" s="1"/>
      <c r="D418" s="1" t="s">
        <v>74</v>
      </c>
      <c r="E418" s="1" t="s">
        <v>324</v>
      </c>
      <c r="F418" s="1" t="s">
        <v>220</v>
      </c>
      <c r="G418" s="1" t="s">
        <v>272</v>
      </c>
      <c r="H418" s="92" t="s">
        <v>3</v>
      </c>
      <c r="I418" s="1">
        <v>5</v>
      </c>
    </row>
    <row r="419" spans="1:9" s="88" customFormat="1" x14ac:dyDescent="0.3">
      <c r="A419" s="1" t="s">
        <v>34</v>
      </c>
      <c r="B419" s="1"/>
      <c r="C419" s="1"/>
      <c r="D419" s="1" t="s">
        <v>86</v>
      </c>
      <c r="E419" s="1" t="s">
        <v>240</v>
      </c>
      <c r="F419" s="1" t="s">
        <v>239</v>
      </c>
      <c r="G419" s="1" t="s">
        <v>271</v>
      </c>
      <c r="H419" s="92" t="s">
        <v>3</v>
      </c>
      <c r="I419" s="1">
        <v>28</v>
      </c>
    </row>
    <row r="420" spans="1:9" s="88" customFormat="1" x14ac:dyDescent="0.3">
      <c r="A420" s="1" t="s">
        <v>34</v>
      </c>
      <c r="B420" s="1"/>
      <c r="C420" s="1"/>
      <c r="D420" s="1" t="s">
        <v>108</v>
      </c>
      <c r="E420" s="1" t="s">
        <v>251</v>
      </c>
      <c r="F420" s="1" t="s">
        <v>239</v>
      </c>
      <c r="G420" s="1" t="s">
        <v>271</v>
      </c>
      <c r="H420" s="92" t="s">
        <v>3</v>
      </c>
      <c r="I420" s="1">
        <v>7</v>
      </c>
    </row>
    <row r="421" spans="1:9" s="88" customFormat="1" x14ac:dyDescent="0.3">
      <c r="A421" s="1" t="s">
        <v>34</v>
      </c>
      <c r="B421" s="1"/>
      <c r="C421" s="1"/>
      <c r="D421" s="1" t="s">
        <v>124</v>
      </c>
      <c r="E421" s="1" t="s">
        <v>259</v>
      </c>
      <c r="F421" s="1" t="s">
        <v>239</v>
      </c>
      <c r="G421" s="1" t="s">
        <v>271</v>
      </c>
      <c r="H421" s="92" t="s">
        <v>3</v>
      </c>
      <c r="I421" s="1">
        <v>8</v>
      </c>
    </row>
    <row r="422" spans="1:9" s="88" customFormat="1" x14ac:dyDescent="0.3">
      <c r="A422" s="1" t="s">
        <v>34</v>
      </c>
      <c r="B422" s="1"/>
      <c r="C422" s="1"/>
      <c r="D422" s="1" t="s">
        <v>132</v>
      </c>
      <c r="E422" s="1" t="s">
        <v>263</v>
      </c>
      <c r="F422" s="1" t="s">
        <v>239</v>
      </c>
      <c r="G422" s="1" t="s">
        <v>271</v>
      </c>
      <c r="H422" s="92" t="s">
        <v>3</v>
      </c>
      <c r="I422" s="1">
        <v>5</v>
      </c>
    </row>
    <row r="423" spans="1:9" s="88" customFormat="1" x14ac:dyDescent="0.3">
      <c r="A423" s="1" t="s">
        <v>34</v>
      </c>
      <c r="B423" s="1"/>
      <c r="C423" s="1"/>
      <c r="D423" s="1" t="s">
        <v>136</v>
      </c>
      <c r="E423" s="1" t="s">
        <v>265</v>
      </c>
      <c r="F423" s="1" t="s">
        <v>239</v>
      </c>
      <c r="G423" s="1" t="s">
        <v>271</v>
      </c>
      <c r="H423" s="92" t="s">
        <v>3</v>
      </c>
      <c r="I423" s="1">
        <v>24</v>
      </c>
    </row>
    <row r="424" spans="1:9" s="88" customFormat="1" x14ac:dyDescent="0.3">
      <c r="A424" s="1" t="s">
        <v>34</v>
      </c>
      <c r="B424" s="1"/>
      <c r="C424" s="1"/>
      <c r="D424" s="1" t="s">
        <v>140</v>
      </c>
      <c r="E424" s="1" t="s">
        <v>267</v>
      </c>
      <c r="F424" s="1" t="s">
        <v>239</v>
      </c>
      <c r="G424" s="1" t="s">
        <v>271</v>
      </c>
      <c r="H424" s="92" t="s">
        <v>3</v>
      </c>
      <c r="I424" s="1">
        <v>20</v>
      </c>
    </row>
    <row r="425" spans="1:9" s="88" customFormat="1" x14ac:dyDescent="0.3">
      <c r="A425" s="1" t="s">
        <v>34</v>
      </c>
      <c r="B425" s="1"/>
      <c r="C425" s="1"/>
      <c r="D425" s="1" t="s">
        <v>84</v>
      </c>
      <c r="E425" s="1" t="s">
        <v>238</v>
      </c>
      <c r="F425" s="1" t="s">
        <v>239</v>
      </c>
      <c r="G425" s="1" t="s">
        <v>271</v>
      </c>
      <c r="H425" s="92" t="s">
        <v>3</v>
      </c>
      <c r="I425" s="1">
        <v>46</v>
      </c>
    </row>
    <row r="426" spans="1:9" s="88" customFormat="1" x14ac:dyDescent="0.3">
      <c r="A426" s="89" t="s">
        <v>35</v>
      </c>
      <c r="B426" s="89"/>
      <c r="C426" s="88" t="s">
        <v>166</v>
      </c>
      <c r="D426" s="92" t="s">
        <v>98</v>
      </c>
      <c r="E426" s="92" t="s">
        <v>325</v>
      </c>
      <c r="F426" s="92" t="s">
        <v>220</v>
      </c>
      <c r="G426" s="92" t="s">
        <v>273</v>
      </c>
      <c r="H426" s="92" t="s">
        <v>3</v>
      </c>
      <c r="I426" s="93">
        <v>0</v>
      </c>
    </row>
    <row r="427" spans="1:9" s="88" customFormat="1" x14ac:dyDescent="0.3">
      <c r="A427" s="89" t="s">
        <v>35</v>
      </c>
      <c r="B427" s="89"/>
      <c r="C427" s="88" t="s">
        <v>166</v>
      </c>
      <c r="D427" s="92" t="s">
        <v>52</v>
      </c>
      <c r="E427" s="92" t="s">
        <v>219</v>
      </c>
      <c r="F427" s="92" t="s">
        <v>220</v>
      </c>
      <c r="G427" s="92" t="s">
        <v>271</v>
      </c>
      <c r="H427" s="92" t="s">
        <v>3</v>
      </c>
      <c r="I427" s="93">
        <v>2</v>
      </c>
    </row>
    <row r="428" spans="1:9" s="88" customFormat="1" x14ac:dyDescent="0.3">
      <c r="A428" s="89" t="s">
        <v>35</v>
      </c>
      <c r="B428" s="89"/>
      <c r="C428" s="88" t="s">
        <v>166</v>
      </c>
      <c r="D428" s="92" t="s">
        <v>54</v>
      </c>
      <c r="E428" s="92" t="s">
        <v>222</v>
      </c>
      <c r="F428" s="92" t="s">
        <v>220</v>
      </c>
      <c r="G428" s="92" t="s">
        <v>272</v>
      </c>
      <c r="H428" s="92" t="s">
        <v>3</v>
      </c>
      <c r="I428" s="93">
        <v>0</v>
      </c>
    </row>
    <row r="429" spans="1:9" s="88" customFormat="1" x14ac:dyDescent="0.3">
      <c r="A429" s="89" t="s">
        <v>35</v>
      </c>
      <c r="B429" s="89"/>
      <c r="C429" s="88" t="s">
        <v>166</v>
      </c>
      <c r="D429" s="92" t="s">
        <v>56</v>
      </c>
      <c r="E429" s="92" t="s">
        <v>224</v>
      </c>
      <c r="F429" s="92" t="s">
        <v>220</v>
      </c>
      <c r="G429" s="92" t="s">
        <v>271</v>
      </c>
      <c r="H429" s="92" t="s">
        <v>3</v>
      </c>
      <c r="I429" s="93">
        <v>1</v>
      </c>
    </row>
    <row r="430" spans="1:9" s="88" customFormat="1" x14ac:dyDescent="0.3">
      <c r="A430" s="89" t="s">
        <v>35</v>
      </c>
      <c r="B430" s="89"/>
      <c r="C430" s="88" t="s">
        <v>166</v>
      </c>
      <c r="D430" s="92" t="s">
        <v>58</v>
      </c>
      <c r="E430" s="92" t="s">
        <v>225</v>
      </c>
      <c r="F430" s="92" t="s">
        <v>220</v>
      </c>
      <c r="G430" s="92" t="s">
        <v>272</v>
      </c>
      <c r="H430" s="92" t="s">
        <v>3</v>
      </c>
      <c r="I430" s="93">
        <v>0</v>
      </c>
    </row>
    <row r="431" spans="1:9" s="88" customFormat="1" x14ac:dyDescent="0.3">
      <c r="A431" s="89" t="s">
        <v>35</v>
      </c>
      <c r="B431" s="89"/>
      <c r="C431" s="88" t="s">
        <v>166</v>
      </c>
      <c r="D431" s="92" t="s">
        <v>60</v>
      </c>
      <c r="E431" s="92" t="s">
        <v>226</v>
      </c>
      <c r="F431" s="92" t="s">
        <v>220</v>
      </c>
      <c r="G431" s="92" t="s">
        <v>273</v>
      </c>
      <c r="H431" s="92" t="s">
        <v>3</v>
      </c>
      <c r="I431" s="93">
        <v>1</v>
      </c>
    </row>
    <row r="432" spans="1:9" s="88" customFormat="1" x14ac:dyDescent="0.3">
      <c r="A432" s="89" t="s">
        <v>35</v>
      </c>
      <c r="B432" s="89"/>
      <c r="C432" s="88" t="s">
        <v>166</v>
      </c>
      <c r="D432" s="92" t="s">
        <v>62</v>
      </c>
      <c r="E432" s="92" t="s">
        <v>228</v>
      </c>
      <c r="F432" s="92" t="s">
        <v>220</v>
      </c>
      <c r="G432" s="92" t="s">
        <v>272</v>
      </c>
      <c r="H432" s="92" t="s">
        <v>3</v>
      </c>
      <c r="I432" s="93">
        <v>3</v>
      </c>
    </row>
    <row r="433" spans="1:9" s="88" customFormat="1" x14ac:dyDescent="0.3">
      <c r="A433" s="89" t="s">
        <v>35</v>
      </c>
      <c r="B433" s="89"/>
      <c r="C433" s="88" t="s">
        <v>166</v>
      </c>
      <c r="D433" s="92" t="s">
        <v>64</v>
      </c>
      <c r="E433" s="92" t="s">
        <v>229</v>
      </c>
      <c r="F433" s="92" t="s">
        <v>220</v>
      </c>
      <c r="G433" s="92" t="s">
        <v>271</v>
      </c>
      <c r="H433" s="92" t="s">
        <v>3</v>
      </c>
      <c r="I433" s="93">
        <v>0</v>
      </c>
    </row>
    <row r="434" spans="1:9" s="88" customFormat="1" x14ac:dyDescent="0.3">
      <c r="A434" s="89" t="s">
        <v>35</v>
      </c>
      <c r="B434" s="89"/>
      <c r="C434" s="88" t="s">
        <v>166</v>
      </c>
      <c r="D434" s="94" t="s">
        <v>66</v>
      </c>
      <c r="E434" s="92" t="s">
        <v>230</v>
      </c>
      <c r="F434" s="92" t="s">
        <v>220</v>
      </c>
      <c r="G434" s="92" t="s">
        <v>273</v>
      </c>
      <c r="H434" s="92" t="s">
        <v>3</v>
      </c>
      <c r="I434" s="93">
        <v>0</v>
      </c>
    </row>
    <row r="435" spans="1:9" s="88" customFormat="1" x14ac:dyDescent="0.3">
      <c r="A435" s="89" t="s">
        <v>35</v>
      </c>
      <c r="B435" s="89"/>
      <c r="C435" s="88" t="s">
        <v>166</v>
      </c>
      <c r="D435" s="92" t="s">
        <v>68</v>
      </c>
      <c r="E435" s="92" t="s">
        <v>231</v>
      </c>
      <c r="F435" s="92" t="s">
        <v>220</v>
      </c>
      <c r="G435" s="92" t="s">
        <v>273</v>
      </c>
      <c r="H435" s="92" t="s">
        <v>3</v>
      </c>
      <c r="I435" s="93">
        <v>3</v>
      </c>
    </row>
    <row r="436" spans="1:9" s="88" customFormat="1" x14ac:dyDescent="0.3">
      <c r="A436" s="89" t="s">
        <v>35</v>
      </c>
      <c r="B436" s="89"/>
      <c r="C436" s="88" t="s">
        <v>166</v>
      </c>
      <c r="D436" s="92" t="s">
        <v>70</v>
      </c>
      <c r="E436" s="92" t="s">
        <v>232</v>
      </c>
      <c r="F436" s="92" t="s">
        <v>220</v>
      </c>
      <c r="G436" s="92" t="s">
        <v>272</v>
      </c>
      <c r="H436" s="92" t="s">
        <v>3</v>
      </c>
      <c r="I436" s="93">
        <v>2</v>
      </c>
    </row>
    <row r="437" spans="1:9" s="88" customFormat="1" x14ac:dyDescent="0.3">
      <c r="A437" s="89" t="s">
        <v>35</v>
      </c>
      <c r="B437" s="89"/>
      <c r="C437" s="88" t="s">
        <v>166</v>
      </c>
      <c r="D437" s="92" t="s">
        <v>72</v>
      </c>
      <c r="E437" s="92" t="s">
        <v>233</v>
      </c>
      <c r="F437" s="92" t="s">
        <v>220</v>
      </c>
      <c r="G437" s="92" t="s">
        <v>273</v>
      </c>
      <c r="H437" s="92" t="s">
        <v>3</v>
      </c>
      <c r="I437" s="93">
        <v>4</v>
      </c>
    </row>
    <row r="438" spans="1:9" s="88" customFormat="1" x14ac:dyDescent="0.3">
      <c r="A438" s="89" t="s">
        <v>35</v>
      </c>
      <c r="B438" s="89"/>
      <c r="C438" s="88" t="s">
        <v>166</v>
      </c>
      <c r="D438" s="92" t="s">
        <v>76</v>
      </c>
      <c r="E438" s="92" t="s">
        <v>234</v>
      </c>
      <c r="F438" s="92" t="s">
        <v>220</v>
      </c>
      <c r="G438" s="92" t="s">
        <v>273</v>
      </c>
      <c r="H438" s="92" t="s">
        <v>3</v>
      </c>
      <c r="I438" s="93">
        <v>0</v>
      </c>
    </row>
    <row r="439" spans="1:9" s="88" customFormat="1" x14ac:dyDescent="0.3">
      <c r="A439" s="89" t="s">
        <v>35</v>
      </c>
      <c r="B439" s="89"/>
      <c r="C439" s="88" t="s">
        <v>166</v>
      </c>
      <c r="D439" s="92" t="s">
        <v>78</v>
      </c>
      <c r="E439" s="92" t="s">
        <v>235</v>
      </c>
      <c r="F439" s="92" t="s">
        <v>220</v>
      </c>
      <c r="G439" s="92" t="s">
        <v>272</v>
      </c>
      <c r="H439" s="92" t="s">
        <v>3</v>
      </c>
      <c r="I439" s="93">
        <v>1</v>
      </c>
    </row>
    <row r="440" spans="1:9" s="88" customFormat="1" x14ac:dyDescent="0.3">
      <c r="A440" s="89" t="s">
        <v>35</v>
      </c>
      <c r="B440" s="89"/>
      <c r="C440" s="88" t="s">
        <v>166</v>
      </c>
      <c r="D440" s="92" t="s">
        <v>80</v>
      </c>
      <c r="E440" s="92" t="s">
        <v>236</v>
      </c>
      <c r="F440" s="92" t="s">
        <v>220</v>
      </c>
      <c r="G440" s="92" t="s">
        <v>272</v>
      </c>
      <c r="H440" s="92" t="s">
        <v>3</v>
      </c>
      <c r="I440" s="93">
        <v>3</v>
      </c>
    </row>
    <row r="441" spans="1:9" s="88" customFormat="1" x14ac:dyDescent="0.3">
      <c r="A441" s="89" t="s">
        <v>35</v>
      </c>
      <c r="B441" s="89"/>
      <c r="C441" s="88" t="s">
        <v>166</v>
      </c>
      <c r="D441" s="92" t="s">
        <v>82</v>
      </c>
      <c r="E441" s="92" t="s">
        <v>237</v>
      </c>
      <c r="F441" s="92" t="s">
        <v>220</v>
      </c>
      <c r="G441" s="92" t="s">
        <v>272</v>
      </c>
      <c r="H441" s="92" t="s">
        <v>3</v>
      </c>
      <c r="I441" s="93">
        <v>0</v>
      </c>
    </row>
    <row r="442" spans="1:9" s="88" customFormat="1" x14ac:dyDescent="0.3">
      <c r="A442" s="89" t="s">
        <v>35</v>
      </c>
      <c r="B442" s="89"/>
      <c r="C442" s="88" t="s">
        <v>166</v>
      </c>
      <c r="D442" s="92" t="s">
        <v>88</v>
      </c>
      <c r="E442" s="92" t="s">
        <v>241</v>
      </c>
      <c r="F442" s="92" t="s">
        <v>220</v>
      </c>
      <c r="G442" s="92" t="s">
        <v>271</v>
      </c>
      <c r="H442" s="92" t="s">
        <v>3</v>
      </c>
      <c r="I442" s="93">
        <v>1</v>
      </c>
    </row>
    <row r="443" spans="1:9" s="88" customFormat="1" x14ac:dyDescent="0.3">
      <c r="A443" s="89" t="s">
        <v>35</v>
      </c>
      <c r="B443" s="89"/>
      <c r="C443" s="88" t="s">
        <v>166</v>
      </c>
      <c r="D443" s="92" t="s">
        <v>90</v>
      </c>
      <c r="E443" s="92" t="s">
        <v>242</v>
      </c>
      <c r="F443" s="92" t="s">
        <v>220</v>
      </c>
      <c r="G443" s="92" t="s">
        <v>272</v>
      </c>
      <c r="H443" s="92" t="s">
        <v>3</v>
      </c>
      <c r="I443" s="93">
        <v>0</v>
      </c>
    </row>
    <row r="444" spans="1:9" s="88" customFormat="1" x14ac:dyDescent="0.3">
      <c r="A444" s="89" t="s">
        <v>35</v>
      </c>
      <c r="B444" s="89"/>
      <c r="C444" s="88" t="s">
        <v>166</v>
      </c>
      <c r="D444" s="92" t="s">
        <v>92</v>
      </c>
      <c r="E444" s="92" t="s">
        <v>243</v>
      </c>
      <c r="F444" s="92" t="s">
        <v>220</v>
      </c>
      <c r="G444" s="92" t="s">
        <v>271</v>
      </c>
      <c r="H444" s="92" t="s">
        <v>3</v>
      </c>
      <c r="I444" s="93">
        <v>0</v>
      </c>
    </row>
    <row r="445" spans="1:9" s="88" customFormat="1" x14ac:dyDescent="0.3">
      <c r="A445" s="89" t="s">
        <v>35</v>
      </c>
      <c r="B445" s="89"/>
      <c r="C445" s="88" t="s">
        <v>166</v>
      </c>
      <c r="D445" s="92" t="s">
        <v>94</v>
      </c>
      <c r="E445" s="92" t="s">
        <v>244</v>
      </c>
      <c r="F445" s="92" t="s">
        <v>220</v>
      </c>
      <c r="G445" s="92" t="s">
        <v>272</v>
      </c>
      <c r="H445" s="92" t="s">
        <v>3</v>
      </c>
      <c r="I445" s="93">
        <v>1</v>
      </c>
    </row>
    <row r="446" spans="1:9" s="88" customFormat="1" x14ac:dyDescent="0.3">
      <c r="A446" s="89" t="s">
        <v>35</v>
      </c>
      <c r="B446" s="89"/>
      <c r="C446" s="88" t="s">
        <v>166</v>
      </c>
      <c r="D446" s="92" t="s">
        <v>96</v>
      </c>
      <c r="E446" s="92" t="s">
        <v>246</v>
      </c>
      <c r="F446" s="92" t="s">
        <v>220</v>
      </c>
      <c r="G446" s="92" t="s">
        <v>273</v>
      </c>
      <c r="H446" s="92" t="s">
        <v>3</v>
      </c>
      <c r="I446" s="93">
        <v>1</v>
      </c>
    </row>
    <row r="447" spans="1:9" s="88" customFormat="1" x14ac:dyDescent="0.3">
      <c r="A447" s="89" t="s">
        <v>35</v>
      </c>
      <c r="B447" s="89"/>
      <c r="C447" s="88" t="s">
        <v>166</v>
      </c>
      <c r="D447" s="92" t="s">
        <v>100</v>
      </c>
      <c r="E447" s="92" t="s">
        <v>247</v>
      </c>
      <c r="F447" s="92" t="s">
        <v>220</v>
      </c>
      <c r="G447" s="92" t="s">
        <v>272</v>
      </c>
      <c r="H447" s="92" t="s">
        <v>3</v>
      </c>
      <c r="I447" s="93">
        <v>2</v>
      </c>
    </row>
    <row r="448" spans="1:9" s="88" customFormat="1" x14ac:dyDescent="0.3">
      <c r="A448" s="89" t="s">
        <v>35</v>
      </c>
      <c r="B448" s="89"/>
      <c r="C448" s="88" t="s">
        <v>166</v>
      </c>
      <c r="D448" s="94" t="s">
        <v>102</v>
      </c>
      <c r="E448" s="92" t="s">
        <v>248</v>
      </c>
      <c r="F448" s="92" t="s">
        <v>220</v>
      </c>
      <c r="G448" s="92" t="s">
        <v>271</v>
      </c>
      <c r="H448" s="92" t="s">
        <v>3</v>
      </c>
      <c r="I448" s="93">
        <v>3</v>
      </c>
    </row>
    <row r="449" spans="1:9" s="88" customFormat="1" x14ac:dyDescent="0.3">
      <c r="A449" s="89" t="s">
        <v>35</v>
      </c>
      <c r="B449" s="89"/>
      <c r="C449" s="88" t="s">
        <v>166</v>
      </c>
      <c r="D449" s="92" t="s">
        <v>104</v>
      </c>
      <c r="E449" s="92" t="s">
        <v>249</v>
      </c>
      <c r="F449" s="92" t="s">
        <v>220</v>
      </c>
      <c r="G449" s="92" t="s">
        <v>272</v>
      </c>
      <c r="H449" s="92" t="s">
        <v>3</v>
      </c>
      <c r="I449" s="93">
        <v>2</v>
      </c>
    </row>
    <row r="450" spans="1:9" s="88" customFormat="1" x14ac:dyDescent="0.3">
      <c r="A450" s="89" t="s">
        <v>35</v>
      </c>
      <c r="B450" s="89"/>
      <c r="C450" s="88" t="s">
        <v>166</v>
      </c>
      <c r="D450" s="92" t="s">
        <v>106</v>
      </c>
      <c r="E450" s="92" t="s">
        <v>250</v>
      </c>
      <c r="F450" s="92" t="s">
        <v>220</v>
      </c>
      <c r="G450" s="92" t="s">
        <v>273</v>
      </c>
      <c r="H450" s="92" t="s">
        <v>3</v>
      </c>
      <c r="I450" s="93">
        <v>2</v>
      </c>
    </row>
    <row r="451" spans="1:9" s="88" customFormat="1" x14ac:dyDescent="0.3">
      <c r="A451" s="89" t="s">
        <v>35</v>
      </c>
      <c r="B451" s="89"/>
      <c r="C451" s="88" t="s">
        <v>166</v>
      </c>
      <c r="D451" s="92" t="s">
        <v>110</v>
      </c>
      <c r="E451" s="92" t="s">
        <v>252</v>
      </c>
      <c r="F451" s="92" t="s">
        <v>220</v>
      </c>
      <c r="G451" s="92" t="s">
        <v>273</v>
      </c>
      <c r="H451" s="92" t="s">
        <v>3</v>
      </c>
      <c r="I451" s="93">
        <v>0</v>
      </c>
    </row>
    <row r="452" spans="1:9" s="88" customFormat="1" x14ac:dyDescent="0.3">
      <c r="A452" s="89" t="s">
        <v>35</v>
      </c>
      <c r="B452" s="89"/>
      <c r="C452" s="88" t="s">
        <v>166</v>
      </c>
      <c r="D452" s="92" t="s">
        <v>112</v>
      </c>
      <c r="E452" s="92" t="s">
        <v>253</v>
      </c>
      <c r="F452" s="92" t="s">
        <v>220</v>
      </c>
      <c r="G452" s="92" t="s">
        <v>273</v>
      </c>
      <c r="H452" s="92" t="s">
        <v>3</v>
      </c>
      <c r="I452" s="93">
        <v>1</v>
      </c>
    </row>
    <row r="453" spans="1:9" s="88" customFormat="1" x14ac:dyDescent="0.3">
      <c r="A453" s="89" t="s">
        <v>35</v>
      </c>
      <c r="B453" s="89"/>
      <c r="C453" s="88" t="s">
        <v>166</v>
      </c>
      <c r="D453" s="92" t="s">
        <v>114</v>
      </c>
      <c r="E453" s="92" t="s">
        <v>254</v>
      </c>
      <c r="F453" s="92" t="s">
        <v>220</v>
      </c>
      <c r="G453" s="92" t="s">
        <v>272</v>
      </c>
      <c r="H453" s="92" t="s">
        <v>3</v>
      </c>
      <c r="I453" s="93">
        <v>0</v>
      </c>
    </row>
    <row r="454" spans="1:9" s="88" customFormat="1" x14ac:dyDescent="0.3">
      <c r="A454" s="89" t="s">
        <v>35</v>
      </c>
      <c r="B454" s="89"/>
      <c r="C454" s="88" t="s">
        <v>166</v>
      </c>
      <c r="D454" s="92" t="s">
        <v>116</v>
      </c>
      <c r="E454" s="92" t="s">
        <v>255</v>
      </c>
      <c r="F454" s="92" t="s">
        <v>220</v>
      </c>
      <c r="G454" s="92" t="s">
        <v>273</v>
      </c>
      <c r="H454" s="92" t="s">
        <v>3</v>
      </c>
      <c r="I454" s="93">
        <v>2</v>
      </c>
    </row>
    <row r="455" spans="1:9" s="88" customFormat="1" x14ac:dyDescent="0.3">
      <c r="A455" s="89" t="s">
        <v>35</v>
      </c>
      <c r="B455" s="89"/>
      <c r="C455" s="88" t="s">
        <v>166</v>
      </c>
      <c r="D455" s="92" t="s">
        <v>118</v>
      </c>
      <c r="E455" s="92" t="s">
        <v>256</v>
      </c>
      <c r="F455" s="92" t="s">
        <v>220</v>
      </c>
      <c r="G455" s="92" t="s">
        <v>271</v>
      </c>
      <c r="H455" s="92" t="s">
        <v>3</v>
      </c>
      <c r="I455" s="93">
        <v>2</v>
      </c>
    </row>
    <row r="456" spans="1:9" s="88" customFormat="1" x14ac:dyDescent="0.3">
      <c r="A456" s="89" t="s">
        <v>35</v>
      </c>
      <c r="B456" s="89"/>
      <c r="C456" s="88" t="s">
        <v>166</v>
      </c>
      <c r="D456" s="92" t="s">
        <v>120</v>
      </c>
      <c r="E456" s="92" t="s">
        <v>257</v>
      </c>
      <c r="F456" s="92" t="s">
        <v>220</v>
      </c>
      <c r="G456" s="92" t="s">
        <v>273</v>
      </c>
      <c r="H456" s="92" t="s">
        <v>3</v>
      </c>
      <c r="I456" s="93">
        <v>0</v>
      </c>
    </row>
    <row r="457" spans="1:9" s="88" customFormat="1" x14ac:dyDescent="0.3">
      <c r="A457" s="89" t="s">
        <v>35</v>
      </c>
      <c r="B457" s="89"/>
      <c r="C457" s="88" t="s">
        <v>166</v>
      </c>
      <c r="D457" s="92" t="s">
        <v>122</v>
      </c>
      <c r="E457" s="92" t="s">
        <v>258</v>
      </c>
      <c r="F457" s="92" t="s">
        <v>220</v>
      </c>
      <c r="G457" s="92" t="s">
        <v>273</v>
      </c>
      <c r="H457" s="92" t="s">
        <v>3</v>
      </c>
      <c r="I457" s="93">
        <v>0</v>
      </c>
    </row>
    <row r="458" spans="1:9" s="88" customFormat="1" x14ac:dyDescent="0.3">
      <c r="A458" s="89" t="s">
        <v>35</v>
      </c>
      <c r="B458" s="89"/>
      <c r="C458" s="88" t="s">
        <v>166</v>
      </c>
      <c r="D458" s="92" t="s">
        <v>126</v>
      </c>
      <c r="E458" s="92" t="s">
        <v>260</v>
      </c>
      <c r="F458" s="92" t="s">
        <v>220</v>
      </c>
      <c r="G458" s="92" t="s">
        <v>272</v>
      </c>
      <c r="H458" s="92" t="s">
        <v>3</v>
      </c>
      <c r="I458" s="93">
        <v>3</v>
      </c>
    </row>
    <row r="459" spans="1:9" s="88" customFormat="1" x14ac:dyDescent="0.3">
      <c r="A459" s="89" t="s">
        <v>35</v>
      </c>
      <c r="B459" s="89"/>
      <c r="C459" s="88" t="s">
        <v>166</v>
      </c>
      <c r="D459" s="92" t="s">
        <v>128</v>
      </c>
      <c r="E459" s="92" t="s">
        <v>261</v>
      </c>
      <c r="F459" s="92" t="s">
        <v>220</v>
      </c>
      <c r="G459" s="92" t="s">
        <v>273</v>
      </c>
      <c r="H459" s="92" t="s">
        <v>3</v>
      </c>
      <c r="I459" s="93">
        <v>1</v>
      </c>
    </row>
    <row r="460" spans="1:9" s="88" customFormat="1" x14ac:dyDescent="0.3">
      <c r="A460" s="89" t="s">
        <v>35</v>
      </c>
      <c r="B460" s="89"/>
      <c r="C460" s="88" t="s">
        <v>166</v>
      </c>
      <c r="D460" s="92" t="s">
        <v>130</v>
      </c>
      <c r="E460" s="92" t="s">
        <v>262</v>
      </c>
      <c r="F460" s="92" t="s">
        <v>220</v>
      </c>
      <c r="G460" s="92" t="s">
        <v>271</v>
      </c>
      <c r="H460" s="92" t="s">
        <v>3</v>
      </c>
      <c r="I460" s="93">
        <v>1</v>
      </c>
    </row>
    <row r="461" spans="1:9" s="88" customFormat="1" x14ac:dyDescent="0.3">
      <c r="A461" s="89" t="s">
        <v>35</v>
      </c>
      <c r="B461" s="89"/>
      <c r="C461" s="88" t="s">
        <v>166</v>
      </c>
      <c r="D461" s="92" t="s">
        <v>134</v>
      </c>
      <c r="E461" s="92" t="s">
        <v>264</v>
      </c>
      <c r="F461" s="92" t="s">
        <v>220</v>
      </c>
      <c r="G461" s="92" t="s">
        <v>272</v>
      </c>
      <c r="H461" s="92" t="s">
        <v>3</v>
      </c>
      <c r="I461" s="93">
        <v>0</v>
      </c>
    </row>
    <row r="462" spans="1:9" s="88" customFormat="1" x14ac:dyDescent="0.3">
      <c r="A462" s="89" t="s">
        <v>35</v>
      </c>
      <c r="B462" s="89"/>
      <c r="C462" s="88" t="s">
        <v>166</v>
      </c>
      <c r="D462" s="92" t="s">
        <v>138</v>
      </c>
      <c r="E462" s="92" t="s">
        <v>266</v>
      </c>
      <c r="F462" s="92" t="s">
        <v>220</v>
      </c>
      <c r="G462" s="92" t="s">
        <v>272</v>
      </c>
      <c r="H462" s="92" t="s">
        <v>3</v>
      </c>
      <c r="I462" s="93">
        <v>1</v>
      </c>
    </row>
    <row r="463" spans="1:9" s="88" customFormat="1" x14ac:dyDescent="0.3">
      <c r="A463" s="89" t="s">
        <v>35</v>
      </c>
      <c r="B463" s="89"/>
      <c r="C463" s="88" t="s">
        <v>166</v>
      </c>
      <c r="D463" s="92" t="s">
        <v>74</v>
      </c>
      <c r="E463" s="92" t="s">
        <v>324</v>
      </c>
      <c r="F463" s="92" t="s">
        <v>220</v>
      </c>
      <c r="G463" s="92" t="s">
        <v>272</v>
      </c>
      <c r="H463" s="92" t="s">
        <v>3</v>
      </c>
      <c r="I463" s="95">
        <v>2</v>
      </c>
    </row>
    <row r="464" spans="1:9" s="88" customFormat="1" x14ac:dyDescent="0.3">
      <c r="A464" s="89" t="s">
        <v>35</v>
      </c>
      <c r="B464" s="89"/>
      <c r="C464" s="88" t="s">
        <v>166</v>
      </c>
      <c r="D464" s="92" t="s">
        <v>86</v>
      </c>
      <c r="E464" s="92" t="s">
        <v>240</v>
      </c>
      <c r="F464" s="92" t="s">
        <v>239</v>
      </c>
      <c r="G464" s="92" t="s">
        <v>271</v>
      </c>
      <c r="H464" s="92" t="s">
        <v>3</v>
      </c>
      <c r="I464" s="93">
        <v>6</v>
      </c>
    </row>
    <row r="465" spans="1:9" s="88" customFormat="1" x14ac:dyDescent="0.3">
      <c r="A465" s="89" t="s">
        <v>35</v>
      </c>
      <c r="B465" s="89"/>
      <c r="C465" s="88" t="s">
        <v>166</v>
      </c>
      <c r="D465" s="92" t="s">
        <v>108</v>
      </c>
      <c r="E465" s="92" t="s">
        <v>251</v>
      </c>
      <c r="F465" s="92" t="s">
        <v>239</v>
      </c>
      <c r="G465" s="92" t="s">
        <v>271</v>
      </c>
      <c r="H465" s="92" t="s">
        <v>3</v>
      </c>
      <c r="I465" s="93">
        <v>2</v>
      </c>
    </row>
    <row r="466" spans="1:9" s="88" customFormat="1" x14ac:dyDescent="0.3">
      <c r="A466" s="89" t="s">
        <v>35</v>
      </c>
      <c r="B466" s="89"/>
      <c r="C466" s="88" t="s">
        <v>166</v>
      </c>
      <c r="D466" s="92" t="s">
        <v>124</v>
      </c>
      <c r="E466" s="92" t="s">
        <v>259</v>
      </c>
      <c r="F466" s="92" t="s">
        <v>239</v>
      </c>
      <c r="G466" s="92" t="s">
        <v>271</v>
      </c>
      <c r="H466" s="92" t="s">
        <v>3</v>
      </c>
      <c r="I466" s="93">
        <v>1</v>
      </c>
    </row>
    <row r="467" spans="1:9" s="88" customFormat="1" x14ac:dyDescent="0.3">
      <c r="A467" s="89" t="s">
        <v>35</v>
      </c>
      <c r="B467" s="89"/>
      <c r="C467" s="88" t="s">
        <v>166</v>
      </c>
      <c r="D467" s="92" t="s">
        <v>132</v>
      </c>
      <c r="E467" s="92" t="s">
        <v>263</v>
      </c>
      <c r="F467" s="92" t="s">
        <v>239</v>
      </c>
      <c r="G467" s="92" t="s">
        <v>271</v>
      </c>
      <c r="H467" s="92" t="s">
        <v>3</v>
      </c>
      <c r="I467" s="93">
        <v>3</v>
      </c>
    </row>
    <row r="468" spans="1:9" s="88" customFormat="1" x14ac:dyDescent="0.3">
      <c r="A468" s="89" t="s">
        <v>35</v>
      </c>
      <c r="B468" s="89"/>
      <c r="C468" s="88" t="s">
        <v>166</v>
      </c>
      <c r="D468" s="94" t="s">
        <v>136</v>
      </c>
      <c r="E468" s="92" t="s">
        <v>265</v>
      </c>
      <c r="F468" s="92" t="s">
        <v>239</v>
      </c>
      <c r="G468" s="92" t="s">
        <v>271</v>
      </c>
      <c r="H468" s="92" t="s">
        <v>3</v>
      </c>
      <c r="I468" s="93">
        <v>2</v>
      </c>
    </row>
    <row r="469" spans="1:9" s="88" customFormat="1" x14ac:dyDescent="0.3">
      <c r="A469" s="89" t="s">
        <v>35</v>
      </c>
      <c r="B469" s="89"/>
      <c r="C469" s="88" t="s">
        <v>166</v>
      </c>
      <c r="D469" s="92" t="s">
        <v>140</v>
      </c>
      <c r="E469" s="92" t="s">
        <v>267</v>
      </c>
      <c r="F469" s="92" t="s">
        <v>239</v>
      </c>
      <c r="G469" s="92" t="s">
        <v>271</v>
      </c>
      <c r="H469" s="92" t="s">
        <v>3</v>
      </c>
      <c r="I469" s="93">
        <v>3</v>
      </c>
    </row>
    <row r="470" spans="1:9" s="88" customFormat="1" x14ac:dyDescent="0.3">
      <c r="A470" s="89" t="s">
        <v>35</v>
      </c>
      <c r="B470" s="89"/>
      <c r="C470" s="88" t="s">
        <v>166</v>
      </c>
      <c r="D470" s="92" t="s">
        <v>84</v>
      </c>
      <c r="E470" s="92" t="s">
        <v>238</v>
      </c>
      <c r="F470" s="92" t="s">
        <v>239</v>
      </c>
      <c r="G470" s="92" t="s">
        <v>271</v>
      </c>
      <c r="H470" s="92" t="s">
        <v>3</v>
      </c>
      <c r="I470" s="93">
        <v>19</v>
      </c>
    </row>
    <row r="471" spans="1:9" s="88" customFormat="1" x14ac:dyDescent="0.3">
      <c r="A471" s="88" t="s">
        <v>35</v>
      </c>
      <c r="C471" s="91" t="s">
        <v>166</v>
      </c>
      <c r="D471" s="88" t="s">
        <v>0</v>
      </c>
      <c r="H471" s="1" t="s">
        <v>4</v>
      </c>
      <c r="I471" s="96">
        <v>61</v>
      </c>
    </row>
    <row r="472" spans="1:9" s="88" customFormat="1" x14ac:dyDescent="0.3">
      <c r="A472" s="88" t="s">
        <v>35</v>
      </c>
      <c r="C472" s="91" t="s">
        <v>166</v>
      </c>
      <c r="D472" s="88" t="s">
        <v>0</v>
      </c>
      <c r="H472" s="1" t="s">
        <v>5</v>
      </c>
      <c r="I472" s="96">
        <v>5</v>
      </c>
    </row>
    <row r="473" spans="1:9" s="88" customFormat="1" x14ac:dyDescent="0.3">
      <c r="A473" s="88" t="s">
        <v>35</v>
      </c>
      <c r="C473" s="91" t="s">
        <v>166</v>
      </c>
      <c r="D473" s="88" t="s">
        <v>0</v>
      </c>
      <c r="H473" s="1" t="s">
        <v>7</v>
      </c>
      <c r="I473" s="96">
        <v>9</v>
      </c>
    </row>
    <row r="474" spans="1:9" s="88" customFormat="1" x14ac:dyDescent="0.3">
      <c r="A474" s="88" t="s">
        <v>35</v>
      </c>
      <c r="C474" s="91" t="s">
        <v>166</v>
      </c>
      <c r="D474" s="88" t="s">
        <v>0</v>
      </c>
      <c r="H474" s="1" t="s">
        <v>6</v>
      </c>
      <c r="I474" s="96">
        <v>6</v>
      </c>
    </row>
    <row r="475" spans="1:9" s="88" customFormat="1" x14ac:dyDescent="0.3">
      <c r="A475" s="89" t="s">
        <v>35</v>
      </c>
      <c r="B475" s="89"/>
      <c r="C475" s="88" t="s">
        <v>169</v>
      </c>
      <c r="D475" s="92" t="s">
        <v>98</v>
      </c>
      <c r="E475" s="92" t="s">
        <v>325</v>
      </c>
      <c r="F475" s="92" t="s">
        <v>220</v>
      </c>
      <c r="G475" s="92" t="s">
        <v>273</v>
      </c>
      <c r="H475" s="92" t="s">
        <v>3</v>
      </c>
      <c r="I475" s="93">
        <v>0</v>
      </c>
    </row>
    <row r="476" spans="1:9" s="88" customFormat="1" x14ac:dyDescent="0.3">
      <c r="A476" s="89" t="s">
        <v>35</v>
      </c>
      <c r="B476" s="89"/>
      <c r="C476" s="88" t="s">
        <v>169</v>
      </c>
      <c r="D476" s="92" t="s">
        <v>52</v>
      </c>
      <c r="E476" s="92" t="s">
        <v>219</v>
      </c>
      <c r="F476" s="92" t="s">
        <v>220</v>
      </c>
      <c r="G476" s="92" t="s">
        <v>271</v>
      </c>
      <c r="H476" s="92" t="s">
        <v>3</v>
      </c>
      <c r="I476" s="93">
        <v>4</v>
      </c>
    </row>
    <row r="477" spans="1:9" s="88" customFormat="1" x14ac:dyDescent="0.3">
      <c r="A477" s="89" t="s">
        <v>35</v>
      </c>
      <c r="B477" s="89"/>
      <c r="C477" s="88" t="s">
        <v>169</v>
      </c>
      <c r="D477" s="92" t="s">
        <v>54</v>
      </c>
      <c r="E477" s="92" t="s">
        <v>222</v>
      </c>
      <c r="F477" s="92" t="s">
        <v>220</v>
      </c>
      <c r="G477" s="92" t="s">
        <v>272</v>
      </c>
      <c r="H477" s="92" t="s">
        <v>3</v>
      </c>
      <c r="I477" s="93">
        <v>0</v>
      </c>
    </row>
    <row r="478" spans="1:9" s="88" customFormat="1" x14ac:dyDescent="0.3">
      <c r="A478" s="89" t="s">
        <v>35</v>
      </c>
      <c r="B478" s="89"/>
      <c r="C478" s="88" t="s">
        <v>169</v>
      </c>
      <c r="D478" s="92" t="s">
        <v>56</v>
      </c>
      <c r="E478" s="92" t="s">
        <v>224</v>
      </c>
      <c r="F478" s="92" t="s">
        <v>220</v>
      </c>
      <c r="G478" s="92" t="s">
        <v>271</v>
      </c>
      <c r="H478" s="92" t="s">
        <v>3</v>
      </c>
      <c r="I478" s="93">
        <v>1</v>
      </c>
    </row>
    <row r="479" spans="1:9" s="88" customFormat="1" x14ac:dyDescent="0.3">
      <c r="A479" s="89" t="s">
        <v>35</v>
      </c>
      <c r="B479" s="89"/>
      <c r="C479" s="88" t="s">
        <v>169</v>
      </c>
      <c r="D479" s="92" t="s">
        <v>58</v>
      </c>
      <c r="E479" s="92" t="s">
        <v>225</v>
      </c>
      <c r="F479" s="92" t="s">
        <v>220</v>
      </c>
      <c r="G479" s="92" t="s">
        <v>272</v>
      </c>
      <c r="H479" s="92" t="s">
        <v>3</v>
      </c>
      <c r="I479" s="93">
        <v>1</v>
      </c>
    </row>
    <row r="480" spans="1:9" s="88" customFormat="1" x14ac:dyDescent="0.3">
      <c r="A480" s="89" t="s">
        <v>35</v>
      </c>
      <c r="B480" s="89"/>
      <c r="C480" s="88" t="s">
        <v>169</v>
      </c>
      <c r="D480" s="92" t="s">
        <v>60</v>
      </c>
      <c r="E480" s="92" t="s">
        <v>226</v>
      </c>
      <c r="F480" s="92" t="s">
        <v>220</v>
      </c>
      <c r="G480" s="92" t="s">
        <v>273</v>
      </c>
      <c r="H480" s="92" t="s">
        <v>3</v>
      </c>
      <c r="I480" s="93">
        <v>1</v>
      </c>
    </row>
    <row r="481" spans="1:9" s="88" customFormat="1" x14ac:dyDescent="0.3">
      <c r="A481" s="89" t="s">
        <v>35</v>
      </c>
      <c r="B481" s="89"/>
      <c r="C481" s="88" t="s">
        <v>169</v>
      </c>
      <c r="D481" s="92" t="s">
        <v>62</v>
      </c>
      <c r="E481" s="92" t="s">
        <v>228</v>
      </c>
      <c r="F481" s="92" t="s">
        <v>220</v>
      </c>
      <c r="G481" s="92" t="s">
        <v>272</v>
      </c>
      <c r="H481" s="92" t="s">
        <v>3</v>
      </c>
      <c r="I481" s="93">
        <v>0</v>
      </c>
    </row>
    <row r="482" spans="1:9" s="88" customFormat="1" x14ac:dyDescent="0.3">
      <c r="A482" s="89" t="s">
        <v>35</v>
      </c>
      <c r="B482" s="89"/>
      <c r="C482" s="88" t="s">
        <v>169</v>
      </c>
      <c r="D482" s="92" t="s">
        <v>64</v>
      </c>
      <c r="E482" s="92" t="s">
        <v>229</v>
      </c>
      <c r="F482" s="92" t="s">
        <v>220</v>
      </c>
      <c r="G482" s="92" t="s">
        <v>271</v>
      </c>
      <c r="H482" s="92" t="s">
        <v>3</v>
      </c>
      <c r="I482" s="93">
        <v>1</v>
      </c>
    </row>
    <row r="483" spans="1:9" s="88" customFormat="1" x14ac:dyDescent="0.3">
      <c r="A483" s="89" t="s">
        <v>35</v>
      </c>
      <c r="B483" s="89"/>
      <c r="C483" s="88" t="s">
        <v>169</v>
      </c>
      <c r="D483" s="94" t="s">
        <v>66</v>
      </c>
      <c r="E483" s="92" t="s">
        <v>230</v>
      </c>
      <c r="F483" s="92" t="s">
        <v>220</v>
      </c>
      <c r="G483" s="92" t="s">
        <v>273</v>
      </c>
      <c r="H483" s="92" t="s">
        <v>3</v>
      </c>
      <c r="I483" s="93">
        <v>1</v>
      </c>
    </row>
    <row r="484" spans="1:9" s="88" customFormat="1" x14ac:dyDescent="0.3">
      <c r="A484" s="89" t="s">
        <v>35</v>
      </c>
      <c r="B484" s="89"/>
      <c r="C484" s="88" t="s">
        <v>169</v>
      </c>
      <c r="D484" s="92" t="s">
        <v>68</v>
      </c>
      <c r="E484" s="92" t="s">
        <v>231</v>
      </c>
      <c r="F484" s="92" t="s">
        <v>220</v>
      </c>
      <c r="G484" s="92" t="s">
        <v>273</v>
      </c>
      <c r="H484" s="92" t="s">
        <v>3</v>
      </c>
      <c r="I484" s="93">
        <v>3</v>
      </c>
    </row>
    <row r="485" spans="1:9" s="88" customFormat="1" x14ac:dyDescent="0.3">
      <c r="A485" s="89" t="s">
        <v>35</v>
      </c>
      <c r="B485" s="89"/>
      <c r="C485" s="88" t="s">
        <v>169</v>
      </c>
      <c r="D485" s="92" t="s">
        <v>70</v>
      </c>
      <c r="E485" s="92" t="s">
        <v>232</v>
      </c>
      <c r="F485" s="92" t="s">
        <v>220</v>
      </c>
      <c r="G485" s="92" t="s">
        <v>272</v>
      </c>
      <c r="H485" s="92" t="s">
        <v>3</v>
      </c>
      <c r="I485" s="93">
        <v>1</v>
      </c>
    </row>
    <row r="486" spans="1:9" s="88" customFormat="1" x14ac:dyDescent="0.3">
      <c r="A486" s="89" t="s">
        <v>35</v>
      </c>
      <c r="B486" s="89"/>
      <c r="C486" s="88" t="s">
        <v>169</v>
      </c>
      <c r="D486" s="92" t="s">
        <v>72</v>
      </c>
      <c r="E486" s="92" t="s">
        <v>233</v>
      </c>
      <c r="F486" s="92" t="s">
        <v>220</v>
      </c>
      <c r="G486" s="92" t="s">
        <v>273</v>
      </c>
      <c r="H486" s="92" t="s">
        <v>3</v>
      </c>
      <c r="I486" s="93">
        <v>2</v>
      </c>
    </row>
    <row r="487" spans="1:9" s="88" customFormat="1" x14ac:dyDescent="0.3">
      <c r="A487" s="89" t="s">
        <v>35</v>
      </c>
      <c r="B487" s="89"/>
      <c r="C487" s="88" t="s">
        <v>169</v>
      </c>
      <c r="D487" s="92" t="s">
        <v>76</v>
      </c>
      <c r="E487" s="92" t="s">
        <v>234</v>
      </c>
      <c r="F487" s="92" t="s">
        <v>220</v>
      </c>
      <c r="G487" s="92" t="s">
        <v>273</v>
      </c>
      <c r="H487" s="92" t="s">
        <v>3</v>
      </c>
      <c r="I487" s="93">
        <v>1</v>
      </c>
    </row>
    <row r="488" spans="1:9" s="88" customFormat="1" x14ac:dyDescent="0.3">
      <c r="A488" s="89" t="s">
        <v>35</v>
      </c>
      <c r="B488" s="89"/>
      <c r="C488" s="88" t="s">
        <v>169</v>
      </c>
      <c r="D488" s="92" t="s">
        <v>78</v>
      </c>
      <c r="E488" s="92" t="s">
        <v>235</v>
      </c>
      <c r="F488" s="92" t="s">
        <v>220</v>
      </c>
      <c r="G488" s="92" t="s">
        <v>272</v>
      </c>
      <c r="H488" s="92" t="s">
        <v>3</v>
      </c>
      <c r="I488" s="93">
        <v>0</v>
      </c>
    </row>
    <row r="489" spans="1:9" s="88" customFormat="1" x14ac:dyDescent="0.3">
      <c r="A489" s="89" t="s">
        <v>35</v>
      </c>
      <c r="B489" s="89"/>
      <c r="C489" s="88" t="s">
        <v>169</v>
      </c>
      <c r="D489" s="92" t="s">
        <v>80</v>
      </c>
      <c r="E489" s="92" t="s">
        <v>236</v>
      </c>
      <c r="F489" s="92" t="s">
        <v>220</v>
      </c>
      <c r="G489" s="92" t="s">
        <v>272</v>
      </c>
      <c r="H489" s="92" t="s">
        <v>3</v>
      </c>
      <c r="I489" s="93">
        <v>2</v>
      </c>
    </row>
    <row r="490" spans="1:9" s="88" customFormat="1" x14ac:dyDescent="0.3">
      <c r="A490" s="89" t="s">
        <v>35</v>
      </c>
      <c r="B490" s="89"/>
      <c r="C490" s="88" t="s">
        <v>169</v>
      </c>
      <c r="D490" s="92" t="s">
        <v>82</v>
      </c>
      <c r="E490" s="92" t="s">
        <v>237</v>
      </c>
      <c r="F490" s="92" t="s">
        <v>220</v>
      </c>
      <c r="G490" s="92" t="s">
        <v>272</v>
      </c>
      <c r="H490" s="92" t="s">
        <v>3</v>
      </c>
      <c r="I490" s="93">
        <v>1</v>
      </c>
    </row>
    <row r="491" spans="1:9" s="88" customFormat="1" x14ac:dyDescent="0.3">
      <c r="A491" s="89" t="s">
        <v>35</v>
      </c>
      <c r="B491" s="89"/>
      <c r="C491" s="88" t="s">
        <v>169</v>
      </c>
      <c r="D491" s="92" t="s">
        <v>88</v>
      </c>
      <c r="E491" s="92" t="s">
        <v>241</v>
      </c>
      <c r="F491" s="92" t="s">
        <v>220</v>
      </c>
      <c r="G491" s="92" t="s">
        <v>271</v>
      </c>
      <c r="H491" s="92" t="s">
        <v>3</v>
      </c>
      <c r="I491" s="93">
        <v>2</v>
      </c>
    </row>
    <row r="492" spans="1:9" s="88" customFormat="1" x14ac:dyDescent="0.3">
      <c r="A492" s="89" t="s">
        <v>35</v>
      </c>
      <c r="B492" s="89"/>
      <c r="C492" s="88" t="s">
        <v>169</v>
      </c>
      <c r="D492" s="92" t="s">
        <v>90</v>
      </c>
      <c r="E492" s="92" t="s">
        <v>242</v>
      </c>
      <c r="F492" s="92" t="s">
        <v>220</v>
      </c>
      <c r="G492" s="92" t="s">
        <v>272</v>
      </c>
      <c r="H492" s="92" t="s">
        <v>3</v>
      </c>
      <c r="I492" s="93">
        <v>0</v>
      </c>
    </row>
    <row r="493" spans="1:9" s="88" customFormat="1" x14ac:dyDescent="0.3">
      <c r="A493" s="89" t="s">
        <v>35</v>
      </c>
      <c r="B493" s="89"/>
      <c r="C493" s="88" t="s">
        <v>169</v>
      </c>
      <c r="D493" s="92" t="s">
        <v>92</v>
      </c>
      <c r="E493" s="92" t="s">
        <v>243</v>
      </c>
      <c r="F493" s="92" t="s">
        <v>220</v>
      </c>
      <c r="G493" s="92" t="s">
        <v>271</v>
      </c>
      <c r="H493" s="92" t="s">
        <v>3</v>
      </c>
      <c r="I493" s="93">
        <v>1</v>
      </c>
    </row>
    <row r="494" spans="1:9" s="88" customFormat="1" x14ac:dyDescent="0.3">
      <c r="A494" s="89" t="s">
        <v>35</v>
      </c>
      <c r="B494" s="89"/>
      <c r="C494" s="88" t="s">
        <v>169</v>
      </c>
      <c r="D494" s="92" t="s">
        <v>94</v>
      </c>
      <c r="E494" s="92" t="s">
        <v>244</v>
      </c>
      <c r="F494" s="92" t="s">
        <v>220</v>
      </c>
      <c r="G494" s="92" t="s">
        <v>272</v>
      </c>
      <c r="H494" s="92" t="s">
        <v>3</v>
      </c>
      <c r="I494" s="93">
        <v>4</v>
      </c>
    </row>
    <row r="495" spans="1:9" s="88" customFormat="1" x14ac:dyDescent="0.3">
      <c r="A495" s="89" t="s">
        <v>35</v>
      </c>
      <c r="B495" s="89"/>
      <c r="C495" s="88" t="s">
        <v>169</v>
      </c>
      <c r="D495" s="92" t="s">
        <v>96</v>
      </c>
      <c r="E495" s="92" t="s">
        <v>246</v>
      </c>
      <c r="F495" s="92" t="s">
        <v>220</v>
      </c>
      <c r="G495" s="92" t="s">
        <v>273</v>
      </c>
      <c r="H495" s="92" t="s">
        <v>3</v>
      </c>
      <c r="I495" s="93">
        <v>0</v>
      </c>
    </row>
    <row r="496" spans="1:9" s="88" customFormat="1" x14ac:dyDescent="0.3">
      <c r="A496" s="89" t="s">
        <v>35</v>
      </c>
      <c r="B496" s="89"/>
      <c r="C496" s="88" t="s">
        <v>169</v>
      </c>
      <c r="D496" s="92" t="s">
        <v>100</v>
      </c>
      <c r="E496" s="92" t="s">
        <v>247</v>
      </c>
      <c r="F496" s="92" t="s">
        <v>220</v>
      </c>
      <c r="G496" s="92" t="s">
        <v>272</v>
      </c>
      <c r="H496" s="92" t="s">
        <v>3</v>
      </c>
      <c r="I496" s="93">
        <v>2</v>
      </c>
    </row>
    <row r="497" spans="1:9" s="88" customFormat="1" x14ac:dyDescent="0.3">
      <c r="A497" s="89" t="s">
        <v>35</v>
      </c>
      <c r="B497" s="89"/>
      <c r="C497" s="88" t="s">
        <v>169</v>
      </c>
      <c r="D497" s="94" t="s">
        <v>102</v>
      </c>
      <c r="E497" s="92" t="s">
        <v>248</v>
      </c>
      <c r="F497" s="92" t="s">
        <v>220</v>
      </c>
      <c r="G497" s="92" t="s">
        <v>271</v>
      </c>
      <c r="H497" s="92" t="s">
        <v>3</v>
      </c>
      <c r="I497" s="93">
        <v>3</v>
      </c>
    </row>
    <row r="498" spans="1:9" s="88" customFormat="1" x14ac:dyDescent="0.3">
      <c r="A498" s="89" t="s">
        <v>35</v>
      </c>
      <c r="B498" s="89"/>
      <c r="C498" s="88" t="s">
        <v>169</v>
      </c>
      <c r="D498" s="92" t="s">
        <v>104</v>
      </c>
      <c r="E498" s="92" t="s">
        <v>249</v>
      </c>
      <c r="F498" s="92" t="s">
        <v>220</v>
      </c>
      <c r="G498" s="92" t="s">
        <v>272</v>
      </c>
      <c r="H498" s="92" t="s">
        <v>3</v>
      </c>
      <c r="I498" s="93">
        <v>2</v>
      </c>
    </row>
    <row r="499" spans="1:9" s="88" customFormat="1" x14ac:dyDescent="0.3">
      <c r="A499" s="89" t="s">
        <v>35</v>
      </c>
      <c r="B499" s="89"/>
      <c r="C499" s="88" t="s">
        <v>169</v>
      </c>
      <c r="D499" s="92" t="s">
        <v>106</v>
      </c>
      <c r="E499" s="92" t="s">
        <v>250</v>
      </c>
      <c r="F499" s="92" t="s">
        <v>220</v>
      </c>
      <c r="G499" s="92" t="s">
        <v>273</v>
      </c>
      <c r="H499" s="92" t="s">
        <v>3</v>
      </c>
      <c r="I499" s="93">
        <v>1</v>
      </c>
    </row>
    <row r="500" spans="1:9" s="88" customFormat="1" x14ac:dyDescent="0.3">
      <c r="A500" s="89" t="s">
        <v>35</v>
      </c>
      <c r="B500" s="89"/>
      <c r="C500" s="88" t="s">
        <v>169</v>
      </c>
      <c r="D500" s="92" t="s">
        <v>110</v>
      </c>
      <c r="E500" s="92" t="s">
        <v>252</v>
      </c>
      <c r="F500" s="92" t="s">
        <v>220</v>
      </c>
      <c r="G500" s="92" t="s">
        <v>273</v>
      </c>
      <c r="H500" s="92" t="s">
        <v>3</v>
      </c>
      <c r="I500" s="93">
        <v>2</v>
      </c>
    </row>
    <row r="501" spans="1:9" s="88" customFormat="1" x14ac:dyDescent="0.3">
      <c r="A501" s="89" t="s">
        <v>35</v>
      </c>
      <c r="B501" s="89"/>
      <c r="C501" s="88" t="s">
        <v>169</v>
      </c>
      <c r="D501" s="92" t="s">
        <v>112</v>
      </c>
      <c r="E501" s="92" t="s">
        <v>253</v>
      </c>
      <c r="F501" s="92" t="s">
        <v>220</v>
      </c>
      <c r="G501" s="92" t="s">
        <v>273</v>
      </c>
      <c r="H501" s="92" t="s">
        <v>3</v>
      </c>
      <c r="I501" s="93">
        <v>2</v>
      </c>
    </row>
    <row r="502" spans="1:9" s="88" customFormat="1" x14ac:dyDescent="0.3">
      <c r="A502" s="89" t="s">
        <v>35</v>
      </c>
      <c r="B502" s="89"/>
      <c r="C502" s="88" t="s">
        <v>169</v>
      </c>
      <c r="D502" s="92" t="s">
        <v>114</v>
      </c>
      <c r="E502" s="92" t="s">
        <v>254</v>
      </c>
      <c r="F502" s="92" t="s">
        <v>220</v>
      </c>
      <c r="G502" s="92" t="s">
        <v>272</v>
      </c>
      <c r="H502" s="92" t="s">
        <v>3</v>
      </c>
      <c r="I502" s="93">
        <v>4</v>
      </c>
    </row>
    <row r="503" spans="1:9" s="88" customFormat="1" x14ac:dyDescent="0.3">
      <c r="A503" s="89" t="s">
        <v>35</v>
      </c>
      <c r="B503" s="89"/>
      <c r="C503" s="88" t="s">
        <v>169</v>
      </c>
      <c r="D503" s="92" t="s">
        <v>116</v>
      </c>
      <c r="E503" s="92" t="s">
        <v>255</v>
      </c>
      <c r="F503" s="92" t="s">
        <v>220</v>
      </c>
      <c r="G503" s="92" t="s">
        <v>273</v>
      </c>
      <c r="H503" s="92" t="s">
        <v>3</v>
      </c>
      <c r="I503" s="93">
        <v>0</v>
      </c>
    </row>
    <row r="504" spans="1:9" s="88" customFormat="1" x14ac:dyDescent="0.3">
      <c r="A504" s="89" t="s">
        <v>35</v>
      </c>
      <c r="B504" s="89"/>
      <c r="C504" s="88" t="s">
        <v>169</v>
      </c>
      <c r="D504" s="92" t="s">
        <v>118</v>
      </c>
      <c r="E504" s="92" t="s">
        <v>256</v>
      </c>
      <c r="F504" s="92" t="s">
        <v>220</v>
      </c>
      <c r="G504" s="92" t="s">
        <v>271</v>
      </c>
      <c r="H504" s="92" t="s">
        <v>3</v>
      </c>
      <c r="I504" s="93">
        <v>0</v>
      </c>
    </row>
    <row r="505" spans="1:9" s="88" customFormat="1" x14ac:dyDescent="0.3">
      <c r="A505" s="89" t="s">
        <v>35</v>
      </c>
      <c r="B505" s="89"/>
      <c r="C505" s="88" t="s">
        <v>169</v>
      </c>
      <c r="D505" s="92" t="s">
        <v>120</v>
      </c>
      <c r="E505" s="92" t="s">
        <v>257</v>
      </c>
      <c r="F505" s="92" t="s">
        <v>220</v>
      </c>
      <c r="G505" s="92" t="s">
        <v>273</v>
      </c>
      <c r="H505" s="92" t="s">
        <v>3</v>
      </c>
      <c r="I505" s="93">
        <v>1</v>
      </c>
    </row>
    <row r="506" spans="1:9" s="88" customFormat="1" x14ac:dyDescent="0.3">
      <c r="A506" s="89" t="s">
        <v>35</v>
      </c>
      <c r="B506" s="89"/>
      <c r="C506" s="88" t="s">
        <v>169</v>
      </c>
      <c r="D506" s="92" t="s">
        <v>122</v>
      </c>
      <c r="E506" s="92" t="s">
        <v>258</v>
      </c>
      <c r="F506" s="92" t="s">
        <v>220</v>
      </c>
      <c r="G506" s="92" t="s">
        <v>273</v>
      </c>
      <c r="H506" s="92" t="s">
        <v>3</v>
      </c>
      <c r="I506" s="93">
        <v>2</v>
      </c>
    </row>
    <row r="507" spans="1:9" s="88" customFormat="1" x14ac:dyDescent="0.3">
      <c r="A507" s="89" t="s">
        <v>35</v>
      </c>
      <c r="B507" s="89"/>
      <c r="C507" s="88" t="s">
        <v>169</v>
      </c>
      <c r="D507" s="92" t="s">
        <v>126</v>
      </c>
      <c r="E507" s="92" t="s">
        <v>260</v>
      </c>
      <c r="F507" s="92" t="s">
        <v>220</v>
      </c>
      <c r="G507" s="92" t="s">
        <v>272</v>
      </c>
      <c r="H507" s="92" t="s">
        <v>3</v>
      </c>
      <c r="I507" s="93">
        <v>1</v>
      </c>
    </row>
    <row r="508" spans="1:9" s="88" customFormat="1" x14ac:dyDescent="0.3">
      <c r="A508" s="89" t="s">
        <v>35</v>
      </c>
      <c r="B508" s="89"/>
      <c r="C508" s="88" t="s">
        <v>169</v>
      </c>
      <c r="D508" s="92" t="s">
        <v>128</v>
      </c>
      <c r="E508" s="92" t="s">
        <v>261</v>
      </c>
      <c r="F508" s="92" t="s">
        <v>220</v>
      </c>
      <c r="G508" s="92" t="s">
        <v>273</v>
      </c>
      <c r="H508" s="92" t="s">
        <v>3</v>
      </c>
      <c r="I508" s="93">
        <v>1</v>
      </c>
    </row>
    <row r="509" spans="1:9" s="88" customFormat="1" x14ac:dyDescent="0.3">
      <c r="A509" s="89" t="s">
        <v>35</v>
      </c>
      <c r="B509" s="89"/>
      <c r="C509" s="88" t="s">
        <v>169</v>
      </c>
      <c r="D509" s="92" t="s">
        <v>130</v>
      </c>
      <c r="E509" s="92" t="s">
        <v>262</v>
      </c>
      <c r="F509" s="92" t="s">
        <v>220</v>
      </c>
      <c r="G509" s="92" t="s">
        <v>271</v>
      </c>
      <c r="H509" s="92" t="s">
        <v>3</v>
      </c>
      <c r="I509" s="93">
        <v>3</v>
      </c>
    </row>
    <row r="510" spans="1:9" s="88" customFormat="1" x14ac:dyDescent="0.3">
      <c r="A510" s="89" t="s">
        <v>35</v>
      </c>
      <c r="B510" s="89"/>
      <c r="C510" s="88" t="s">
        <v>169</v>
      </c>
      <c r="D510" s="92" t="s">
        <v>134</v>
      </c>
      <c r="E510" s="92" t="s">
        <v>264</v>
      </c>
      <c r="F510" s="92" t="s">
        <v>220</v>
      </c>
      <c r="G510" s="92" t="s">
        <v>272</v>
      </c>
      <c r="H510" s="92" t="s">
        <v>3</v>
      </c>
      <c r="I510" s="93">
        <v>3</v>
      </c>
    </row>
    <row r="511" spans="1:9" s="88" customFormat="1" x14ac:dyDescent="0.3">
      <c r="A511" s="89" t="s">
        <v>35</v>
      </c>
      <c r="B511" s="89"/>
      <c r="C511" s="88" t="s">
        <v>169</v>
      </c>
      <c r="D511" s="92" t="s">
        <v>138</v>
      </c>
      <c r="E511" s="92" t="s">
        <v>266</v>
      </c>
      <c r="F511" s="92" t="s">
        <v>220</v>
      </c>
      <c r="G511" s="92" t="s">
        <v>272</v>
      </c>
      <c r="H511" s="92" t="s">
        <v>3</v>
      </c>
      <c r="I511" s="93">
        <v>1</v>
      </c>
    </row>
    <row r="512" spans="1:9" s="88" customFormat="1" x14ac:dyDescent="0.3">
      <c r="A512" s="89" t="s">
        <v>35</v>
      </c>
      <c r="B512" s="89"/>
      <c r="C512" s="88" t="s">
        <v>169</v>
      </c>
      <c r="D512" s="92" t="s">
        <v>74</v>
      </c>
      <c r="E512" s="92" t="s">
        <v>324</v>
      </c>
      <c r="F512" s="92" t="s">
        <v>220</v>
      </c>
      <c r="G512" s="92" t="s">
        <v>272</v>
      </c>
      <c r="H512" s="92" t="s">
        <v>3</v>
      </c>
      <c r="I512" s="95">
        <v>6</v>
      </c>
    </row>
    <row r="513" spans="1:9" s="88" customFormat="1" x14ac:dyDescent="0.3">
      <c r="A513" s="89" t="s">
        <v>35</v>
      </c>
      <c r="B513" s="89"/>
      <c r="C513" s="88" t="s">
        <v>169</v>
      </c>
      <c r="D513" s="92" t="s">
        <v>86</v>
      </c>
      <c r="E513" s="92" t="s">
        <v>240</v>
      </c>
      <c r="F513" s="92" t="s">
        <v>239</v>
      </c>
      <c r="G513" s="92" t="s">
        <v>271</v>
      </c>
      <c r="H513" s="92" t="s">
        <v>3</v>
      </c>
      <c r="I513" s="93">
        <v>8</v>
      </c>
    </row>
    <row r="514" spans="1:9" s="88" customFormat="1" x14ac:dyDescent="0.3">
      <c r="A514" s="89" t="s">
        <v>35</v>
      </c>
      <c r="B514" s="89"/>
      <c r="C514" s="88" t="s">
        <v>169</v>
      </c>
      <c r="D514" s="92" t="s">
        <v>108</v>
      </c>
      <c r="E514" s="92" t="s">
        <v>251</v>
      </c>
      <c r="F514" s="92" t="s">
        <v>239</v>
      </c>
      <c r="G514" s="92" t="s">
        <v>271</v>
      </c>
      <c r="H514" s="92" t="s">
        <v>3</v>
      </c>
      <c r="I514" s="93">
        <v>5</v>
      </c>
    </row>
    <row r="515" spans="1:9" s="88" customFormat="1" x14ac:dyDescent="0.3">
      <c r="A515" s="89" t="s">
        <v>35</v>
      </c>
      <c r="B515" s="89"/>
      <c r="C515" s="88" t="s">
        <v>169</v>
      </c>
      <c r="D515" s="92" t="s">
        <v>124</v>
      </c>
      <c r="E515" s="92" t="s">
        <v>259</v>
      </c>
      <c r="F515" s="92" t="s">
        <v>239</v>
      </c>
      <c r="G515" s="92" t="s">
        <v>271</v>
      </c>
      <c r="H515" s="92" t="s">
        <v>3</v>
      </c>
      <c r="I515" s="93">
        <v>3</v>
      </c>
    </row>
    <row r="516" spans="1:9" s="88" customFormat="1" x14ac:dyDescent="0.3">
      <c r="A516" s="89" t="s">
        <v>35</v>
      </c>
      <c r="B516" s="89"/>
      <c r="C516" s="88" t="s">
        <v>169</v>
      </c>
      <c r="D516" s="92" t="s">
        <v>132</v>
      </c>
      <c r="E516" s="92" t="s">
        <v>263</v>
      </c>
      <c r="F516" s="92" t="s">
        <v>239</v>
      </c>
      <c r="G516" s="92" t="s">
        <v>271</v>
      </c>
      <c r="H516" s="92" t="s">
        <v>3</v>
      </c>
      <c r="I516" s="93">
        <v>1</v>
      </c>
    </row>
    <row r="517" spans="1:9" s="88" customFormat="1" x14ac:dyDescent="0.3">
      <c r="A517" s="89" t="s">
        <v>35</v>
      </c>
      <c r="B517" s="89"/>
      <c r="C517" s="88" t="s">
        <v>169</v>
      </c>
      <c r="D517" s="94" t="s">
        <v>136</v>
      </c>
      <c r="E517" s="92" t="s">
        <v>265</v>
      </c>
      <c r="F517" s="92" t="s">
        <v>239</v>
      </c>
      <c r="G517" s="92" t="s">
        <v>271</v>
      </c>
      <c r="H517" s="92" t="s">
        <v>3</v>
      </c>
      <c r="I517" s="93">
        <v>6</v>
      </c>
    </row>
    <row r="518" spans="1:9" s="88" customFormat="1" x14ac:dyDescent="0.3">
      <c r="A518" s="89" t="s">
        <v>35</v>
      </c>
      <c r="B518" s="89"/>
      <c r="C518" s="88" t="s">
        <v>169</v>
      </c>
      <c r="D518" s="92" t="s">
        <v>140</v>
      </c>
      <c r="E518" s="92" t="s">
        <v>267</v>
      </c>
      <c r="F518" s="92" t="s">
        <v>239</v>
      </c>
      <c r="G518" s="92" t="s">
        <v>271</v>
      </c>
      <c r="H518" s="92" t="s">
        <v>3</v>
      </c>
      <c r="I518" s="93">
        <v>13</v>
      </c>
    </row>
    <row r="519" spans="1:9" s="88" customFormat="1" x14ac:dyDescent="0.3">
      <c r="A519" s="89" t="s">
        <v>35</v>
      </c>
      <c r="B519" s="89"/>
      <c r="C519" s="88" t="s">
        <v>169</v>
      </c>
      <c r="D519" s="92" t="s">
        <v>84</v>
      </c>
      <c r="E519" s="92" t="s">
        <v>238</v>
      </c>
      <c r="F519" s="92" t="s">
        <v>239</v>
      </c>
      <c r="G519" s="92" t="s">
        <v>271</v>
      </c>
      <c r="H519" s="92" t="s">
        <v>3</v>
      </c>
      <c r="I519" s="93">
        <v>13</v>
      </c>
    </row>
    <row r="520" spans="1:9" s="88" customFormat="1" x14ac:dyDescent="0.3">
      <c r="A520" s="88" t="s">
        <v>35</v>
      </c>
      <c r="C520" s="91" t="s">
        <v>169</v>
      </c>
      <c r="D520" s="88" t="s">
        <v>0</v>
      </c>
      <c r="H520" s="1" t="s">
        <v>4</v>
      </c>
      <c r="I520" s="97">
        <v>91</v>
      </c>
    </row>
    <row r="521" spans="1:9" s="88" customFormat="1" x14ac:dyDescent="0.3">
      <c r="A521" s="88" t="s">
        <v>35</v>
      </c>
      <c r="C521" s="91" t="s">
        <v>169</v>
      </c>
      <c r="D521" s="88" t="s">
        <v>0</v>
      </c>
      <c r="H521" s="1" t="s">
        <v>5</v>
      </c>
      <c r="I521" s="97">
        <v>6</v>
      </c>
    </row>
    <row r="522" spans="1:9" s="88" customFormat="1" x14ac:dyDescent="0.3">
      <c r="A522" s="88" t="s">
        <v>35</v>
      </c>
      <c r="C522" s="91" t="s">
        <v>169</v>
      </c>
      <c r="D522" s="88" t="s">
        <v>0</v>
      </c>
      <c r="H522" s="1" t="s">
        <v>7</v>
      </c>
      <c r="I522" s="97">
        <v>8</v>
      </c>
    </row>
    <row r="523" spans="1:9" s="88" customFormat="1" x14ac:dyDescent="0.3">
      <c r="A523" s="88" t="s">
        <v>35</v>
      </c>
      <c r="C523" s="91" t="s">
        <v>169</v>
      </c>
      <c r="D523" s="88" t="s">
        <v>0</v>
      </c>
      <c r="H523" s="1" t="s">
        <v>6</v>
      </c>
      <c r="I523" s="97">
        <v>4</v>
      </c>
    </row>
    <row r="524" spans="1:9" s="88" customFormat="1" x14ac:dyDescent="0.3">
      <c r="A524" s="89" t="s">
        <v>35</v>
      </c>
      <c r="B524" s="89"/>
      <c r="C524" s="88" t="s">
        <v>167</v>
      </c>
      <c r="D524" s="92" t="s">
        <v>98</v>
      </c>
      <c r="E524" s="92" t="s">
        <v>325</v>
      </c>
      <c r="F524" s="92" t="s">
        <v>220</v>
      </c>
      <c r="G524" s="92" t="s">
        <v>273</v>
      </c>
      <c r="H524" s="92" t="s">
        <v>3</v>
      </c>
      <c r="I524" s="93">
        <v>0</v>
      </c>
    </row>
    <row r="525" spans="1:9" s="88" customFormat="1" x14ac:dyDescent="0.3">
      <c r="A525" s="89" t="s">
        <v>35</v>
      </c>
      <c r="B525" s="89"/>
      <c r="C525" s="88" t="s">
        <v>167</v>
      </c>
      <c r="D525" s="92" t="s">
        <v>52</v>
      </c>
      <c r="E525" s="92" t="s">
        <v>219</v>
      </c>
      <c r="F525" s="92" t="s">
        <v>220</v>
      </c>
      <c r="G525" s="92" t="s">
        <v>271</v>
      </c>
      <c r="H525" s="92" t="s">
        <v>3</v>
      </c>
      <c r="I525" s="93">
        <v>1</v>
      </c>
    </row>
    <row r="526" spans="1:9" s="88" customFormat="1" x14ac:dyDescent="0.3">
      <c r="A526" s="89" t="s">
        <v>35</v>
      </c>
      <c r="B526" s="89"/>
      <c r="C526" s="88" t="s">
        <v>167</v>
      </c>
      <c r="D526" s="92" t="s">
        <v>54</v>
      </c>
      <c r="E526" s="92" t="s">
        <v>222</v>
      </c>
      <c r="F526" s="92" t="s">
        <v>220</v>
      </c>
      <c r="G526" s="92" t="s">
        <v>272</v>
      </c>
      <c r="H526" s="92" t="s">
        <v>3</v>
      </c>
      <c r="I526" s="93">
        <v>1</v>
      </c>
    </row>
    <row r="527" spans="1:9" s="88" customFormat="1" x14ac:dyDescent="0.3">
      <c r="A527" s="89" t="s">
        <v>35</v>
      </c>
      <c r="B527" s="89"/>
      <c r="C527" s="88" t="s">
        <v>167</v>
      </c>
      <c r="D527" s="92" t="s">
        <v>56</v>
      </c>
      <c r="E527" s="92" t="s">
        <v>224</v>
      </c>
      <c r="F527" s="92" t="s">
        <v>220</v>
      </c>
      <c r="G527" s="92" t="s">
        <v>271</v>
      </c>
      <c r="H527" s="92" t="s">
        <v>3</v>
      </c>
      <c r="I527" s="93">
        <v>0</v>
      </c>
    </row>
    <row r="528" spans="1:9" s="88" customFormat="1" x14ac:dyDescent="0.3">
      <c r="A528" s="89" t="s">
        <v>35</v>
      </c>
      <c r="B528" s="89"/>
      <c r="C528" s="88" t="s">
        <v>167</v>
      </c>
      <c r="D528" s="92" t="s">
        <v>58</v>
      </c>
      <c r="E528" s="92" t="s">
        <v>225</v>
      </c>
      <c r="F528" s="92" t="s">
        <v>220</v>
      </c>
      <c r="G528" s="92" t="s">
        <v>272</v>
      </c>
      <c r="H528" s="92" t="s">
        <v>3</v>
      </c>
      <c r="I528" s="93">
        <v>0</v>
      </c>
    </row>
    <row r="529" spans="1:9" s="88" customFormat="1" x14ac:dyDescent="0.3">
      <c r="A529" s="89" t="s">
        <v>35</v>
      </c>
      <c r="B529" s="89"/>
      <c r="C529" s="88" t="s">
        <v>167</v>
      </c>
      <c r="D529" s="92" t="s">
        <v>60</v>
      </c>
      <c r="E529" s="92" t="s">
        <v>226</v>
      </c>
      <c r="F529" s="92" t="s">
        <v>220</v>
      </c>
      <c r="G529" s="92" t="s">
        <v>273</v>
      </c>
      <c r="H529" s="92" t="s">
        <v>3</v>
      </c>
      <c r="I529" s="93">
        <v>2</v>
      </c>
    </row>
    <row r="530" spans="1:9" s="88" customFormat="1" x14ac:dyDescent="0.3">
      <c r="A530" s="89" t="s">
        <v>35</v>
      </c>
      <c r="B530" s="89"/>
      <c r="C530" s="88" t="s">
        <v>167</v>
      </c>
      <c r="D530" s="92" t="s">
        <v>62</v>
      </c>
      <c r="E530" s="92" t="s">
        <v>228</v>
      </c>
      <c r="F530" s="92" t="s">
        <v>220</v>
      </c>
      <c r="G530" s="92" t="s">
        <v>272</v>
      </c>
      <c r="H530" s="92" t="s">
        <v>3</v>
      </c>
      <c r="I530" s="93">
        <v>2</v>
      </c>
    </row>
    <row r="531" spans="1:9" s="88" customFormat="1" x14ac:dyDescent="0.3">
      <c r="A531" s="89" t="s">
        <v>35</v>
      </c>
      <c r="B531" s="89"/>
      <c r="C531" s="88" t="s">
        <v>167</v>
      </c>
      <c r="D531" s="92" t="s">
        <v>64</v>
      </c>
      <c r="E531" s="92" t="s">
        <v>229</v>
      </c>
      <c r="F531" s="92" t="s">
        <v>220</v>
      </c>
      <c r="G531" s="92" t="s">
        <v>271</v>
      </c>
      <c r="H531" s="92" t="s">
        <v>3</v>
      </c>
      <c r="I531" s="93">
        <v>1</v>
      </c>
    </row>
    <row r="532" spans="1:9" s="88" customFormat="1" x14ac:dyDescent="0.3">
      <c r="A532" s="89" t="s">
        <v>35</v>
      </c>
      <c r="B532" s="89"/>
      <c r="C532" s="88" t="s">
        <v>167</v>
      </c>
      <c r="D532" s="94" t="s">
        <v>66</v>
      </c>
      <c r="E532" s="92" t="s">
        <v>230</v>
      </c>
      <c r="F532" s="92" t="s">
        <v>220</v>
      </c>
      <c r="G532" s="92" t="s">
        <v>273</v>
      </c>
      <c r="H532" s="92" t="s">
        <v>3</v>
      </c>
      <c r="I532" s="93">
        <v>3</v>
      </c>
    </row>
    <row r="533" spans="1:9" s="88" customFormat="1" x14ac:dyDescent="0.3">
      <c r="A533" s="89" t="s">
        <v>35</v>
      </c>
      <c r="B533" s="89"/>
      <c r="C533" s="88" t="s">
        <v>167</v>
      </c>
      <c r="D533" s="92" t="s">
        <v>68</v>
      </c>
      <c r="E533" s="92" t="s">
        <v>231</v>
      </c>
      <c r="F533" s="92" t="s">
        <v>220</v>
      </c>
      <c r="G533" s="92" t="s">
        <v>273</v>
      </c>
      <c r="H533" s="92" t="s">
        <v>3</v>
      </c>
      <c r="I533" s="93">
        <v>0</v>
      </c>
    </row>
    <row r="534" spans="1:9" s="88" customFormat="1" x14ac:dyDescent="0.3">
      <c r="A534" s="89" t="s">
        <v>35</v>
      </c>
      <c r="B534" s="89"/>
      <c r="C534" s="88" t="s">
        <v>167</v>
      </c>
      <c r="D534" s="92" t="s">
        <v>70</v>
      </c>
      <c r="E534" s="92" t="s">
        <v>232</v>
      </c>
      <c r="F534" s="92" t="s">
        <v>220</v>
      </c>
      <c r="G534" s="92" t="s">
        <v>272</v>
      </c>
      <c r="H534" s="92" t="s">
        <v>3</v>
      </c>
      <c r="I534" s="93">
        <v>2</v>
      </c>
    </row>
    <row r="535" spans="1:9" s="88" customFormat="1" x14ac:dyDescent="0.3">
      <c r="A535" s="89" t="s">
        <v>35</v>
      </c>
      <c r="B535" s="89"/>
      <c r="C535" s="88" t="s">
        <v>167</v>
      </c>
      <c r="D535" s="92" t="s">
        <v>72</v>
      </c>
      <c r="E535" s="92" t="s">
        <v>233</v>
      </c>
      <c r="F535" s="92" t="s">
        <v>220</v>
      </c>
      <c r="G535" s="92" t="s">
        <v>273</v>
      </c>
      <c r="H535" s="92" t="s">
        <v>3</v>
      </c>
      <c r="I535" s="93">
        <v>4</v>
      </c>
    </row>
    <row r="536" spans="1:9" s="88" customFormat="1" x14ac:dyDescent="0.3">
      <c r="A536" s="89" t="s">
        <v>35</v>
      </c>
      <c r="B536" s="89"/>
      <c r="C536" s="88" t="s">
        <v>167</v>
      </c>
      <c r="D536" s="92" t="s">
        <v>76</v>
      </c>
      <c r="E536" s="92" t="s">
        <v>234</v>
      </c>
      <c r="F536" s="92" t="s">
        <v>220</v>
      </c>
      <c r="G536" s="92" t="s">
        <v>273</v>
      </c>
      <c r="H536" s="92" t="s">
        <v>3</v>
      </c>
      <c r="I536" s="93">
        <v>0</v>
      </c>
    </row>
    <row r="537" spans="1:9" s="88" customFormat="1" x14ac:dyDescent="0.3">
      <c r="A537" s="89" t="s">
        <v>35</v>
      </c>
      <c r="B537" s="89"/>
      <c r="C537" s="88" t="s">
        <v>167</v>
      </c>
      <c r="D537" s="92" t="s">
        <v>78</v>
      </c>
      <c r="E537" s="92" t="s">
        <v>235</v>
      </c>
      <c r="F537" s="92" t="s">
        <v>220</v>
      </c>
      <c r="G537" s="92" t="s">
        <v>272</v>
      </c>
      <c r="H537" s="92" t="s">
        <v>3</v>
      </c>
      <c r="I537" s="93">
        <v>2</v>
      </c>
    </row>
    <row r="538" spans="1:9" s="88" customFormat="1" x14ac:dyDescent="0.3">
      <c r="A538" s="89" t="s">
        <v>35</v>
      </c>
      <c r="B538" s="89"/>
      <c r="C538" s="88" t="s">
        <v>167</v>
      </c>
      <c r="D538" s="92" t="s">
        <v>80</v>
      </c>
      <c r="E538" s="92" t="s">
        <v>236</v>
      </c>
      <c r="F538" s="92" t="s">
        <v>220</v>
      </c>
      <c r="G538" s="92" t="s">
        <v>272</v>
      </c>
      <c r="H538" s="92" t="s">
        <v>3</v>
      </c>
      <c r="I538" s="93">
        <v>3</v>
      </c>
    </row>
    <row r="539" spans="1:9" s="88" customFormat="1" x14ac:dyDescent="0.3">
      <c r="A539" s="89" t="s">
        <v>35</v>
      </c>
      <c r="B539" s="89"/>
      <c r="C539" s="88" t="s">
        <v>167</v>
      </c>
      <c r="D539" s="92" t="s">
        <v>82</v>
      </c>
      <c r="E539" s="92" t="s">
        <v>237</v>
      </c>
      <c r="F539" s="92" t="s">
        <v>220</v>
      </c>
      <c r="G539" s="92" t="s">
        <v>272</v>
      </c>
      <c r="H539" s="92" t="s">
        <v>3</v>
      </c>
      <c r="I539" s="93">
        <v>2</v>
      </c>
    </row>
    <row r="540" spans="1:9" s="88" customFormat="1" x14ac:dyDescent="0.3">
      <c r="A540" s="89" t="s">
        <v>35</v>
      </c>
      <c r="B540" s="89"/>
      <c r="C540" s="88" t="s">
        <v>167</v>
      </c>
      <c r="D540" s="92" t="s">
        <v>88</v>
      </c>
      <c r="E540" s="92" t="s">
        <v>241</v>
      </c>
      <c r="F540" s="92" t="s">
        <v>220</v>
      </c>
      <c r="G540" s="92" t="s">
        <v>271</v>
      </c>
      <c r="H540" s="92" t="s">
        <v>3</v>
      </c>
      <c r="I540" s="93">
        <v>1</v>
      </c>
    </row>
    <row r="541" spans="1:9" s="88" customFormat="1" x14ac:dyDescent="0.3">
      <c r="A541" s="89" t="s">
        <v>35</v>
      </c>
      <c r="B541" s="89"/>
      <c r="C541" s="88" t="s">
        <v>167</v>
      </c>
      <c r="D541" s="92" t="s">
        <v>90</v>
      </c>
      <c r="E541" s="92" t="s">
        <v>242</v>
      </c>
      <c r="F541" s="92" t="s">
        <v>220</v>
      </c>
      <c r="G541" s="92" t="s">
        <v>272</v>
      </c>
      <c r="H541" s="92" t="s">
        <v>3</v>
      </c>
      <c r="I541" s="93">
        <v>1</v>
      </c>
    </row>
    <row r="542" spans="1:9" s="88" customFormat="1" x14ac:dyDescent="0.3">
      <c r="A542" s="89" t="s">
        <v>35</v>
      </c>
      <c r="B542" s="89"/>
      <c r="C542" s="88" t="s">
        <v>167</v>
      </c>
      <c r="D542" s="92" t="s">
        <v>92</v>
      </c>
      <c r="E542" s="92" t="s">
        <v>243</v>
      </c>
      <c r="F542" s="92" t="s">
        <v>220</v>
      </c>
      <c r="G542" s="92" t="s">
        <v>271</v>
      </c>
      <c r="H542" s="92" t="s">
        <v>3</v>
      </c>
      <c r="I542" s="93">
        <v>1</v>
      </c>
    </row>
    <row r="543" spans="1:9" s="88" customFormat="1" x14ac:dyDescent="0.3">
      <c r="A543" s="89" t="s">
        <v>35</v>
      </c>
      <c r="B543" s="89"/>
      <c r="C543" s="88" t="s">
        <v>167</v>
      </c>
      <c r="D543" s="92" t="s">
        <v>94</v>
      </c>
      <c r="E543" s="92" t="s">
        <v>244</v>
      </c>
      <c r="F543" s="92" t="s">
        <v>220</v>
      </c>
      <c r="G543" s="92" t="s">
        <v>272</v>
      </c>
      <c r="H543" s="92" t="s">
        <v>3</v>
      </c>
      <c r="I543" s="93">
        <v>0</v>
      </c>
    </row>
    <row r="544" spans="1:9" s="88" customFormat="1" x14ac:dyDescent="0.3">
      <c r="A544" s="89" t="s">
        <v>35</v>
      </c>
      <c r="B544" s="89"/>
      <c r="C544" s="88" t="s">
        <v>167</v>
      </c>
      <c r="D544" s="92" t="s">
        <v>96</v>
      </c>
      <c r="E544" s="92" t="s">
        <v>246</v>
      </c>
      <c r="F544" s="92" t="s">
        <v>220</v>
      </c>
      <c r="G544" s="92" t="s">
        <v>273</v>
      </c>
      <c r="H544" s="92" t="s">
        <v>3</v>
      </c>
      <c r="I544" s="93">
        <v>0</v>
      </c>
    </row>
    <row r="545" spans="1:9" s="88" customFormat="1" x14ac:dyDescent="0.3">
      <c r="A545" s="89" t="s">
        <v>35</v>
      </c>
      <c r="B545" s="89"/>
      <c r="C545" s="88" t="s">
        <v>167</v>
      </c>
      <c r="D545" s="92" t="s">
        <v>100</v>
      </c>
      <c r="E545" s="92" t="s">
        <v>247</v>
      </c>
      <c r="F545" s="92" t="s">
        <v>220</v>
      </c>
      <c r="G545" s="92" t="s">
        <v>272</v>
      </c>
      <c r="H545" s="92" t="s">
        <v>3</v>
      </c>
      <c r="I545" s="93">
        <v>2</v>
      </c>
    </row>
    <row r="546" spans="1:9" s="88" customFormat="1" x14ac:dyDescent="0.3">
      <c r="A546" s="89" t="s">
        <v>35</v>
      </c>
      <c r="B546" s="89"/>
      <c r="C546" s="88" t="s">
        <v>167</v>
      </c>
      <c r="D546" s="94" t="s">
        <v>102</v>
      </c>
      <c r="E546" s="92" t="s">
        <v>248</v>
      </c>
      <c r="F546" s="92" t="s">
        <v>220</v>
      </c>
      <c r="G546" s="92" t="s">
        <v>271</v>
      </c>
      <c r="H546" s="92" t="s">
        <v>3</v>
      </c>
      <c r="I546" s="93">
        <v>4</v>
      </c>
    </row>
    <row r="547" spans="1:9" s="88" customFormat="1" x14ac:dyDescent="0.3">
      <c r="A547" s="89" t="s">
        <v>35</v>
      </c>
      <c r="B547" s="89"/>
      <c r="C547" s="88" t="s">
        <v>167</v>
      </c>
      <c r="D547" s="92" t="s">
        <v>104</v>
      </c>
      <c r="E547" s="92" t="s">
        <v>249</v>
      </c>
      <c r="F547" s="92" t="s">
        <v>220</v>
      </c>
      <c r="G547" s="92" t="s">
        <v>272</v>
      </c>
      <c r="H547" s="92" t="s">
        <v>3</v>
      </c>
      <c r="I547" s="93">
        <v>2</v>
      </c>
    </row>
    <row r="548" spans="1:9" s="88" customFormat="1" x14ac:dyDescent="0.3">
      <c r="A548" s="89" t="s">
        <v>35</v>
      </c>
      <c r="B548" s="89"/>
      <c r="C548" s="88" t="s">
        <v>167</v>
      </c>
      <c r="D548" s="92" t="s">
        <v>106</v>
      </c>
      <c r="E548" s="92" t="s">
        <v>250</v>
      </c>
      <c r="F548" s="92" t="s">
        <v>220</v>
      </c>
      <c r="G548" s="92" t="s">
        <v>273</v>
      </c>
      <c r="H548" s="92" t="s">
        <v>3</v>
      </c>
      <c r="I548" s="93">
        <v>0</v>
      </c>
    </row>
    <row r="549" spans="1:9" s="88" customFormat="1" x14ac:dyDescent="0.3">
      <c r="A549" s="89" t="s">
        <v>35</v>
      </c>
      <c r="B549" s="89"/>
      <c r="C549" s="88" t="s">
        <v>167</v>
      </c>
      <c r="D549" s="92" t="s">
        <v>110</v>
      </c>
      <c r="E549" s="92" t="s">
        <v>252</v>
      </c>
      <c r="F549" s="92" t="s">
        <v>220</v>
      </c>
      <c r="G549" s="92" t="s">
        <v>273</v>
      </c>
      <c r="H549" s="92" t="s">
        <v>3</v>
      </c>
      <c r="I549" s="93">
        <v>2</v>
      </c>
    </row>
    <row r="550" spans="1:9" s="88" customFormat="1" x14ac:dyDescent="0.3">
      <c r="A550" s="89" t="s">
        <v>35</v>
      </c>
      <c r="B550" s="89"/>
      <c r="C550" s="88" t="s">
        <v>167</v>
      </c>
      <c r="D550" s="92" t="s">
        <v>112</v>
      </c>
      <c r="E550" s="92" t="s">
        <v>253</v>
      </c>
      <c r="F550" s="92" t="s">
        <v>220</v>
      </c>
      <c r="G550" s="92" t="s">
        <v>273</v>
      </c>
      <c r="H550" s="92" t="s">
        <v>3</v>
      </c>
      <c r="I550" s="93">
        <v>0</v>
      </c>
    </row>
    <row r="551" spans="1:9" s="88" customFormat="1" x14ac:dyDescent="0.3">
      <c r="A551" s="89" t="s">
        <v>35</v>
      </c>
      <c r="B551" s="89"/>
      <c r="C551" s="88" t="s">
        <v>167</v>
      </c>
      <c r="D551" s="92" t="s">
        <v>114</v>
      </c>
      <c r="E551" s="92" t="s">
        <v>254</v>
      </c>
      <c r="F551" s="92" t="s">
        <v>220</v>
      </c>
      <c r="G551" s="92" t="s">
        <v>272</v>
      </c>
      <c r="H551" s="92" t="s">
        <v>3</v>
      </c>
      <c r="I551" s="93">
        <v>0</v>
      </c>
    </row>
    <row r="552" spans="1:9" s="88" customFormat="1" x14ac:dyDescent="0.3">
      <c r="A552" s="89" t="s">
        <v>35</v>
      </c>
      <c r="B552" s="89"/>
      <c r="C552" s="88" t="s">
        <v>167</v>
      </c>
      <c r="D552" s="92" t="s">
        <v>116</v>
      </c>
      <c r="E552" s="92" t="s">
        <v>255</v>
      </c>
      <c r="F552" s="92" t="s">
        <v>220</v>
      </c>
      <c r="G552" s="92" t="s">
        <v>273</v>
      </c>
      <c r="H552" s="92" t="s">
        <v>3</v>
      </c>
      <c r="I552" s="93">
        <v>0</v>
      </c>
    </row>
    <row r="553" spans="1:9" s="88" customFormat="1" x14ac:dyDescent="0.3">
      <c r="A553" s="89" t="s">
        <v>35</v>
      </c>
      <c r="B553" s="89"/>
      <c r="C553" s="88" t="s">
        <v>167</v>
      </c>
      <c r="D553" s="92" t="s">
        <v>118</v>
      </c>
      <c r="E553" s="92" t="s">
        <v>256</v>
      </c>
      <c r="F553" s="92" t="s">
        <v>220</v>
      </c>
      <c r="G553" s="92" t="s">
        <v>271</v>
      </c>
      <c r="H553" s="92" t="s">
        <v>3</v>
      </c>
      <c r="I553" s="93">
        <v>0</v>
      </c>
    </row>
    <row r="554" spans="1:9" s="88" customFormat="1" x14ac:dyDescent="0.3">
      <c r="A554" s="89" t="s">
        <v>35</v>
      </c>
      <c r="B554" s="89"/>
      <c r="C554" s="88" t="s">
        <v>167</v>
      </c>
      <c r="D554" s="92" t="s">
        <v>120</v>
      </c>
      <c r="E554" s="92" t="s">
        <v>257</v>
      </c>
      <c r="F554" s="92" t="s">
        <v>220</v>
      </c>
      <c r="G554" s="92" t="s">
        <v>273</v>
      </c>
      <c r="H554" s="92" t="s">
        <v>3</v>
      </c>
      <c r="I554" s="93">
        <v>0</v>
      </c>
    </row>
    <row r="555" spans="1:9" s="88" customFormat="1" x14ac:dyDescent="0.3">
      <c r="A555" s="89" t="s">
        <v>35</v>
      </c>
      <c r="B555" s="89"/>
      <c r="C555" s="88" t="s">
        <v>167</v>
      </c>
      <c r="D555" s="92" t="s">
        <v>122</v>
      </c>
      <c r="E555" s="92" t="s">
        <v>258</v>
      </c>
      <c r="F555" s="92" t="s">
        <v>220</v>
      </c>
      <c r="G555" s="92" t="s">
        <v>273</v>
      </c>
      <c r="H555" s="92" t="s">
        <v>3</v>
      </c>
      <c r="I555" s="93">
        <v>0</v>
      </c>
    </row>
    <row r="556" spans="1:9" s="88" customFormat="1" x14ac:dyDescent="0.3">
      <c r="A556" s="89" t="s">
        <v>35</v>
      </c>
      <c r="B556" s="89"/>
      <c r="C556" s="88" t="s">
        <v>167</v>
      </c>
      <c r="D556" s="92" t="s">
        <v>126</v>
      </c>
      <c r="E556" s="92" t="s">
        <v>260</v>
      </c>
      <c r="F556" s="92" t="s">
        <v>220</v>
      </c>
      <c r="G556" s="92" t="s">
        <v>272</v>
      </c>
      <c r="H556" s="92" t="s">
        <v>3</v>
      </c>
      <c r="I556" s="93">
        <v>3</v>
      </c>
    </row>
    <row r="557" spans="1:9" s="88" customFormat="1" x14ac:dyDescent="0.3">
      <c r="A557" s="89" t="s">
        <v>35</v>
      </c>
      <c r="B557" s="89"/>
      <c r="C557" s="88" t="s">
        <v>167</v>
      </c>
      <c r="D557" s="92" t="s">
        <v>128</v>
      </c>
      <c r="E557" s="92" t="s">
        <v>261</v>
      </c>
      <c r="F557" s="92" t="s">
        <v>220</v>
      </c>
      <c r="G557" s="92" t="s">
        <v>273</v>
      </c>
      <c r="H557" s="92" t="s">
        <v>3</v>
      </c>
      <c r="I557" s="93">
        <v>2</v>
      </c>
    </row>
    <row r="558" spans="1:9" s="88" customFormat="1" x14ac:dyDescent="0.3">
      <c r="A558" s="89" t="s">
        <v>35</v>
      </c>
      <c r="B558" s="89"/>
      <c r="C558" s="88" t="s">
        <v>167</v>
      </c>
      <c r="D558" s="92" t="s">
        <v>130</v>
      </c>
      <c r="E558" s="92" t="s">
        <v>262</v>
      </c>
      <c r="F558" s="92" t="s">
        <v>220</v>
      </c>
      <c r="G558" s="92" t="s">
        <v>271</v>
      </c>
      <c r="H558" s="92" t="s">
        <v>3</v>
      </c>
      <c r="I558" s="93">
        <v>2</v>
      </c>
    </row>
    <row r="559" spans="1:9" s="88" customFormat="1" x14ac:dyDescent="0.3">
      <c r="A559" s="89" t="s">
        <v>35</v>
      </c>
      <c r="B559" s="89"/>
      <c r="C559" s="88" t="s">
        <v>167</v>
      </c>
      <c r="D559" s="92" t="s">
        <v>134</v>
      </c>
      <c r="E559" s="92" t="s">
        <v>264</v>
      </c>
      <c r="F559" s="92" t="s">
        <v>220</v>
      </c>
      <c r="G559" s="92" t="s">
        <v>272</v>
      </c>
      <c r="H559" s="92" t="s">
        <v>3</v>
      </c>
      <c r="I559" s="93">
        <v>1</v>
      </c>
    </row>
    <row r="560" spans="1:9" s="88" customFormat="1" x14ac:dyDescent="0.3">
      <c r="A560" s="89" t="s">
        <v>35</v>
      </c>
      <c r="B560" s="89"/>
      <c r="C560" s="88" t="s">
        <v>167</v>
      </c>
      <c r="D560" s="92" t="s">
        <v>138</v>
      </c>
      <c r="E560" s="92" t="s">
        <v>266</v>
      </c>
      <c r="F560" s="92" t="s">
        <v>220</v>
      </c>
      <c r="G560" s="92" t="s">
        <v>272</v>
      </c>
      <c r="H560" s="92" t="s">
        <v>3</v>
      </c>
      <c r="I560" s="93">
        <v>1</v>
      </c>
    </row>
    <row r="561" spans="1:9" s="88" customFormat="1" x14ac:dyDescent="0.3">
      <c r="A561" s="89" t="s">
        <v>35</v>
      </c>
      <c r="B561" s="89"/>
      <c r="C561" s="88" t="s">
        <v>167</v>
      </c>
      <c r="D561" s="92" t="s">
        <v>74</v>
      </c>
      <c r="E561" s="92" t="s">
        <v>324</v>
      </c>
      <c r="F561" s="92" t="s">
        <v>220</v>
      </c>
      <c r="G561" s="92" t="s">
        <v>272</v>
      </c>
      <c r="H561" s="92" t="s">
        <v>3</v>
      </c>
      <c r="I561" s="95">
        <v>0</v>
      </c>
    </row>
    <row r="562" spans="1:9" s="88" customFormat="1" x14ac:dyDescent="0.3">
      <c r="A562" s="89" t="s">
        <v>35</v>
      </c>
      <c r="B562" s="89"/>
      <c r="C562" s="88" t="s">
        <v>167</v>
      </c>
      <c r="D562" s="92" t="s">
        <v>86</v>
      </c>
      <c r="E562" s="92" t="s">
        <v>240</v>
      </c>
      <c r="F562" s="92" t="s">
        <v>239</v>
      </c>
      <c r="G562" s="92" t="s">
        <v>271</v>
      </c>
      <c r="H562" s="92" t="s">
        <v>3</v>
      </c>
      <c r="I562" s="93">
        <v>4</v>
      </c>
    </row>
    <row r="563" spans="1:9" s="88" customFormat="1" x14ac:dyDescent="0.3">
      <c r="A563" s="89" t="s">
        <v>35</v>
      </c>
      <c r="B563" s="89"/>
      <c r="C563" s="88" t="s">
        <v>167</v>
      </c>
      <c r="D563" s="92" t="s">
        <v>108</v>
      </c>
      <c r="E563" s="92" t="s">
        <v>251</v>
      </c>
      <c r="F563" s="92" t="s">
        <v>239</v>
      </c>
      <c r="G563" s="92" t="s">
        <v>271</v>
      </c>
      <c r="H563" s="92" t="s">
        <v>3</v>
      </c>
      <c r="I563" s="93">
        <v>4</v>
      </c>
    </row>
    <row r="564" spans="1:9" s="88" customFormat="1" x14ac:dyDescent="0.3">
      <c r="A564" s="89" t="s">
        <v>35</v>
      </c>
      <c r="B564" s="89"/>
      <c r="C564" s="88" t="s">
        <v>167</v>
      </c>
      <c r="D564" s="92" t="s">
        <v>124</v>
      </c>
      <c r="E564" s="92" t="s">
        <v>259</v>
      </c>
      <c r="F564" s="92" t="s">
        <v>239</v>
      </c>
      <c r="G564" s="92" t="s">
        <v>271</v>
      </c>
      <c r="H564" s="92" t="s">
        <v>3</v>
      </c>
      <c r="I564" s="93">
        <v>2</v>
      </c>
    </row>
    <row r="565" spans="1:9" s="88" customFormat="1" x14ac:dyDescent="0.3">
      <c r="A565" s="89" t="s">
        <v>35</v>
      </c>
      <c r="B565" s="89"/>
      <c r="C565" s="88" t="s">
        <v>167</v>
      </c>
      <c r="D565" s="92" t="s">
        <v>132</v>
      </c>
      <c r="E565" s="92" t="s">
        <v>263</v>
      </c>
      <c r="F565" s="92" t="s">
        <v>239</v>
      </c>
      <c r="G565" s="92" t="s">
        <v>271</v>
      </c>
      <c r="H565" s="92" t="s">
        <v>3</v>
      </c>
      <c r="I565" s="93">
        <v>1</v>
      </c>
    </row>
    <row r="566" spans="1:9" s="88" customFormat="1" x14ac:dyDescent="0.3">
      <c r="A566" s="89" t="s">
        <v>35</v>
      </c>
      <c r="B566" s="89"/>
      <c r="C566" s="88" t="s">
        <v>167</v>
      </c>
      <c r="D566" s="94" t="s">
        <v>136</v>
      </c>
      <c r="E566" s="92" t="s">
        <v>265</v>
      </c>
      <c r="F566" s="92" t="s">
        <v>239</v>
      </c>
      <c r="G566" s="92" t="s">
        <v>271</v>
      </c>
      <c r="H566" s="92" t="s">
        <v>3</v>
      </c>
      <c r="I566" s="93">
        <v>4</v>
      </c>
    </row>
    <row r="567" spans="1:9" s="88" customFormat="1" x14ac:dyDescent="0.3">
      <c r="A567" s="89" t="s">
        <v>35</v>
      </c>
      <c r="B567" s="89"/>
      <c r="C567" s="88" t="s">
        <v>167</v>
      </c>
      <c r="D567" s="92" t="s">
        <v>140</v>
      </c>
      <c r="E567" s="92" t="s">
        <v>267</v>
      </c>
      <c r="F567" s="92" t="s">
        <v>239</v>
      </c>
      <c r="G567" s="92" t="s">
        <v>271</v>
      </c>
      <c r="H567" s="92" t="s">
        <v>3</v>
      </c>
      <c r="I567" s="93">
        <v>0</v>
      </c>
    </row>
    <row r="568" spans="1:9" s="88" customFormat="1" x14ac:dyDescent="0.3">
      <c r="A568" s="89" t="s">
        <v>35</v>
      </c>
      <c r="B568" s="89"/>
      <c r="C568" s="88" t="s">
        <v>167</v>
      </c>
      <c r="D568" s="92" t="s">
        <v>84</v>
      </c>
      <c r="E568" s="92" t="s">
        <v>238</v>
      </c>
      <c r="F568" s="92" t="s">
        <v>239</v>
      </c>
      <c r="G568" s="92" t="s">
        <v>271</v>
      </c>
      <c r="H568" s="92" t="s">
        <v>3</v>
      </c>
      <c r="I568" s="93">
        <v>6</v>
      </c>
    </row>
    <row r="569" spans="1:9" s="88" customFormat="1" x14ac:dyDescent="0.3">
      <c r="A569" s="88" t="s">
        <v>35</v>
      </c>
      <c r="C569" s="91" t="s">
        <v>167</v>
      </c>
      <c r="D569" s="88" t="s">
        <v>0</v>
      </c>
      <c r="H569" s="1" t="s">
        <v>4</v>
      </c>
      <c r="I569" s="96">
        <v>45</v>
      </c>
    </row>
    <row r="570" spans="1:9" s="88" customFormat="1" x14ac:dyDescent="0.3">
      <c r="A570" s="88" t="s">
        <v>35</v>
      </c>
      <c r="C570" s="91" t="s">
        <v>167</v>
      </c>
      <c r="D570" s="88" t="s">
        <v>0</v>
      </c>
      <c r="H570" s="1" t="s">
        <v>5</v>
      </c>
      <c r="I570" s="96">
        <v>9</v>
      </c>
    </row>
    <row r="571" spans="1:9" s="88" customFormat="1" x14ac:dyDescent="0.3">
      <c r="A571" s="88" t="s">
        <v>35</v>
      </c>
      <c r="C571" s="91" t="s">
        <v>167</v>
      </c>
      <c r="D571" s="88" t="s">
        <v>0</v>
      </c>
      <c r="H571" s="1" t="s">
        <v>7</v>
      </c>
      <c r="I571" s="96">
        <v>2</v>
      </c>
    </row>
    <row r="572" spans="1:9" s="88" customFormat="1" x14ac:dyDescent="0.3">
      <c r="A572" s="88" t="s">
        <v>35</v>
      </c>
      <c r="C572" s="91" t="s">
        <v>167</v>
      </c>
      <c r="D572" s="88" t="s">
        <v>0</v>
      </c>
      <c r="H572" s="1" t="s">
        <v>6</v>
      </c>
      <c r="I572" s="96">
        <v>10</v>
      </c>
    </row>
    <row r="573" spans="1:9" s="88" customFormat="1" x14ac:dyDescent="0.3">
      <c r="A573" s="89" t="s">
        <v>35</v>
      </c>
      <c r="B573" s="89"/>
      <c r="C573" s="88" t="s">
        <v>168</v>
      </c>
      <c r="D573" s="92" t="s">
        <v>98</v>
      </c>
      <c r="E573" s="92" t="s">
        <v>325</v>
      </c>
      <c r="F573" s="92" t="s">
        <v>220</v>
      </c>
      <c r="G573" s="92" t="s">
        <v>273</v>
      </c>
      <c r="H573" s="92" t="s">
        <v>3</v>
      </c>
      <c r="I573" s="93">
        <v>0</v>
      </c>
    </row>
    <row r="574" spans="1:9" s="88" customFormat="1" x14ac:dyDescent="0.3">
      <c r="A574" s="89" t="s">
        <v>35</v>
      </c>
      <c r="B574" s="89"/>
      <c r="C574" s="88" t="s">
        <v>168</v>
      </c>
      <c r="D574" s="92" t="s">
        <v>52</v>
      </c>
      <c r="E574" s="92" t="s">
        <v>219</v>
      </c>
      <c r="F574" s="92" t="s">
        <v>220</v>
      </c>
      <c r="G574" s="92" t="s">
        <v>271</v>
      </c>
      <c r="H574" s="92" t="s">
        <v>3</v>
      </c>
      <c r="I574" s="93">
        <v>1</v>
      </c>
    </row>
    <row r="575" spans="1:9" s="88" customFormat="1" x14ac:dyDescent="0.3">
      <c r="A575" s="89" t="s">
        <v>35</v>
      </c>
      <c r="B575" s="89"/>
      <c r="C575" s="88" t="s">
        <v>168</v>
      </c>
      <c r="D575" s="92" t="s">
        <v>54</v>
      </c>
      <c r="E575" s="92" t="s">
        <v>222</v>
      </c>
      <c r="F575" s="92" t="s">
        <v>220</v>
      </c>
      <c r="G575" s="92" t="s">
        <v>272</v>
      </c>
      <c r="H575" s="92" t="s">
        <v>3</v>
      </c>
      <c r="I575" s="93">
        <v>1</v>
      </c>
    </row>
    <row r="576" spans="1:9" s="88" customFormat="1" x14ac:dyDescent="0.3">
      <c r="A576" s="89" t="s">
        <v>35</v>
      </c>
      <c r="B576" s="89"/>
      <c r="C576" s="88" t="s">
        <v>168</v>
      </c>
      <c r="D576" s="92" t="s">
        <v>56</v>
      </c>
      <c r="E576" s="92" t="s">
        <v>224</v>
      </c>
      <c r="F576" s="92" t="s">
        <v>220</v>
      </c>
      <c r="G576" s="92" t="s">
        <v>271</v>
      </c>
      <c r="H576" s="92" t="s">
        <v>3</v>
      </c>
      <c r="I576" s="93">
        <v>2</v>
      </c>
    </row>
    <row r="577" spans="1:9" s="88" customFormat="1" x14ac:dyDescent="0.3">
      <c r="A577" s="89" t="s">
        <v>35</v>
      </c>
      <c r="B577" s="89"/>
      <c r="C577" s="88" t="s">
        <v>168</v>
      </c>
      <c r="D577" s="92" t="s">
        <v>58</v>
      </c>
      <c r="E577" s="92" t="s">
        <v>225</v>
      </c>
      <c r="F577" s="92" t="s">
        <v>220</v>
      </c>
      <c r="G577" s="92" t="s">
        <v>272</v>
      </c>
      <c r="H577" s="92" t="s">
        <v>3</v>
      </c>
      <c r="I577" s="93">
        <v>1</v>
      </c>
    </row>
    <row r="578" spans="1:9" s="88" customFormat="1" x14ac:dyDescent="0.3">
      <c r="A578" s="89" t="s">
        <v>35</v>
      </c>
      <c r="B578" s="89"/>
      <c r="C578" s="88" t="s">
        <v>168</v>
      </c>
      <c r="D578" s="92" t="s">
        <v>60</v>
      </c>
      <c r="E578" s="92" t="s">
        <v>226</v>
      </c>
      <c r="F578" s="92" t="s">
        <v>220</v>
      </c>
      <c r="G578" s="92" t="s">
        <v>273</v>
      </c>
      <c r="H578" s="92" t="s">
        <v>3</v>
      </c>
      <c r="I578" s="93">
        <v>2</v>
      </c>
    </row>
    <row r="579" spans="1:9" s="88" customFormat="1" x14ac:dyDescent="0.3">
      <c r="A579" s="89" t="s">
        <v>35</v>
      </c>
      <c r="B579" s="89"/>
      <c r="C579" s="88" t="s">
        <v>168</v>
      </c>
      <c r="D579" s="92" t="s">
        <v>62</v>
      </c>
      <c r="E579" s="92" t="s">
        <v>228</v>
      </c>
      <c r="F579" s="92" t="s">
        <v>220</v>
      </c>
      <c r="G579" s="92" t="s">
        <v>272</v>
      </c>
      <c r="H579" s="92" t="s">
        <v>3</v>
      </c>
      <c r="I579" s="93">
        <v>3</v>
      </c>
    </row>
    <row r="580" spans="1:9" s="88" customFormat="1" x14ac:dyDescent="0.3">
      <c r="A580" s="89" t="s">
        <v>35</v>
      </c>
      <c r="B580" s="89"/>
      <c r="C580" s="88" t="s">
        <v>168</v>
      </c>
      <c r="D580" s="92" t="s">
        <v>64</v>
      </c>
      <c r="E580" s="92" t="s">
        <v>229</v>
      </c>
      <c r="F580" s="92" t="s">
        <v>220</v>
      </c>
      <c r="G580" s="92" t="s">
        <v>271</v>
      </c>
      <c r="H580" s="92" t="s">
        <v>3</v>
      </c>
      <c r="I580" s="93">
        <v>1</v>
      </c>
    </row>
    <row r="581" spans="1:9" s="88" customFormat="1" x14ac:dyDescent="0.3">
      <c r="A581" s="89" t="s">
        <v>35</v>
      </c>
      <c r="B581" s="89"/>
      <c r="C581" s="88" t="s">
        <v>168</v>
      </c>
      <c r="D581" s="94" t="s">
        <v>66</v>
      </c>
      <c r="E581" s="92" t="s">
        <v>230</v>
      </c>
      <c r="F581" s="92" t="s">
        <v>220</v>
      </c>
      <c r="G581" s="92" t="s">
        <v>273</v>
      </c>
      <c r="H581" s="92" t="s">
        <v>3</v>
      </c>
      <c r="I581" s="93">
        <v>2</v>
      </c>
    </row>
    <row r="582" spans="1:9" s="88" customFormat="1" x14ac:dyDescent="0.3">
      <c r="A582" s="89" t="s">
        <v>35</v>
      </c>
      <c r="B582" s="89"/>
      <c r="C582" s="88" t="s">
        <v>168</v>
      </c>
      <c r="D582" s="92" t="s">
        <v>68</v>
      </c>
      <c r="E582" s="92" t="s">
        <v>231</v>
      </c>
      <c r="F582" s="92" t="s">
        <v>220</v>
      </c>
      <c r="G582" s="92" t="s">
        <v>273</v>
      </c>
      <c r="H582" s="92" t="s">
        <v>3</v>
      </c>
      <c r="I582" s="93">
        <v>2</v>
      </c>
    </row>
    <row r="583" spans="1:9" s="88" customFormat="1" x14ac:dyDescent="0.3">
      <c r="A583" s="89" t="s">
        <v>35</v>
      </c>
      <c r="B583" s="89"/>
      <c r="C583" s="88" t="s">
        <v>168</v>
      </c>
      <c r="D583" s="92" t="s">
        <v>70</v>
      </c>
      <c r="E583" s="92" t="s">
        <v>232</v>
      </c>
      <c r="F583" s="92" t="s">
        <v>220</v>
      </c>
      <c r="G583" s="92" t="s">
        <v>272</v>
      </c>
      <c r="H583" s="92" t="s">
        <v>3</v>
      </c>
      <c r="I583" s="93">
        <v>0</v>
      </c>
    </row>
    <row r="584" spans="1:9" s="88" customFormat="1" x14ac:dyDescent="0.3">
      <c r="A584" s="89" t="s">
        <v>35</v>
      </c>
      <c r="B584" s="89"/>
      <c r="C584" s="88" t="s">
        <v>168</v>
      </c>
      <c r="D584" s="92" t="s">
        <v>72</v>
      </c>
      <c r="E584" s="92" t="s">
        <v>233</v>
      </c>
      <c r="F584" s="92" t="s">
        <v>220</v>
      </c>
      <c r="G584" s="92" t="s">
        <v>273</v>
      </c>
      <c r="H584" s="92" t="s">
        <v>3</v>
      </c>
      <c r="I584" s="93">
        <v>3</v>
      </c>
    </row>
    <row r="585" spans="1:9" s="88" customFormat="1" x14ac:dyDescent="0.3">
      <c r="A585" s="89" t="s">
        <v>35</v>
      </c>
      <c r="B585" s="89"/>
      <c r="C585" s="88" t="s">
        <v>168</v>
      </c>
      <c r="D585" s="92" t="s">
        <v>76</v>
      </c>
      <c r="E585" s="92" t="s">
        <v>234</v>
      </c>
      <c r="F585" s="92" t="s">
        <v>220</v>
      </c>
      <c r="G585" s="92" t="s">
        <v>273</v>
      </c>
      <c r="H585" s="92" t="s">
        <v>3</v>
      </c>
      <c r="I585" s="93">
        <v>0</v>
      </c>
    </row>
    <row r="586" spans="1:9" s="88" customFormat="1" x14ac:dyDescent="0.3">
      <c r="A586" s="89" t="s">
        <v>35</v>
      </c>
      <c r="B586" s="89"/>
      <c r="C586" s="88" t="s">
        <v>168</v>
      </c>
      <c r="D586" s="92" t="s">
        <v>78</v>
      </c>
      <c r="E586" s="92" t="s">
        <v>235</v>
      </c>
      <c r="F586" s="92" t="s">
        <v>220</v>
      </c>
      <c r="G586" s="92" t="s">
        <v>272</v>
      </c>
      <c r="H586" s="92" t="s">
        <v>3</v>
      </c>
      <c r="I586" s="93">
        <v>1</v>
      </c>
    </row>
    <row r="587" spans="1:9" s="88" customFormat="1" x14ac:dyDescent="0.3">
      <c r="A587" s="89" t="s">
        <v>35</v>
      </c>
      <c r="B587" s="89"/>
      <c r="C587" s="88" t="s">
        <v>168</v>
      </c>
      <c r="D587" s="92" t="s">
        <v>80</v>
      </c>
      <c r="E587" s="92" t="s">
        <v>236</v>
      </c>
      <c r="F587" s="92" t="s">
        <v>220</v>
      </c>
      <c r="G587" s="92" t="s">
        <v>272</v>
      </c>
      <c r="H587" s="92" t="s">
        <v>3</v>
      </c>
      <c r="I587" s="93">
        <v>2</v>
      </c>
    </row>
    <row r="588" spans="1:9" s="88" customFormat="1" x14ac:dyDescent="0.3">
      <c r="A588" s="89" t="s">
        <v>35</v>
      </c>
      <c r="B588" s="89"/>
      <c r="C588" s="88" t="s">
        <v>168</v>
      </c>
      <c r="D588" s="92" t="s">
        <v>82</v>
      </c>
      <c r="E588" s="92" t="s">
        <v>237</v>
      </c>
      <c r="F588" s="92" t="s">
        <v>220</v>
      </c>
      <c r="G588" s="92" t="s">
        <v>272</v>
      </c>
      <c r="H588" s="92" t="s">
        <v>3</v>
      </c>
      <c r="I588" s="93">
        <v>2</v>
      </c>
    </row>
    <row r="589" spans="1:9" s="88" customFormat="1" x14ac:dyDescent="0.3">
      <c r="A589" s="89" t="s">
        <v>35</v>
      </c>
      <c r="B589" s="89"/>
      <c r="C589" s="88" t="s">
        <v>168</v>
      </c>
      <c r="D589" s="92" t="s">
        <v>88</v>
      </c>
      <c r="E589" s="92" t="s">
        <v>241</v>
      </c>
      <c r="F589" s="92" t="s">
        <v>220</v>
      </c>
      <c r="G589" s="92" t="s">
        <v>271</v>
      </c>
      <c r="H589" s="92" t="s">
        <v>3</v>
      </c>
      <c r="I589" s="93">
        <v>2</v>
      </c>
    </row>
    <row r="590" spans="1:9" s="88" customFormat="1" x14ac:dyDescent="0.3">
      <c r="A590" s="89" t="s">
        <v>35</v>
      </c>
      <c r="B590" s="89"/>
      <c r="C590" s="88" t="s">
        <v>168</v>
      </c>
      <c r="D590" s="92" t="s">
        <v>90</v>
      </c>
      <c r="E590" s="92" t="s">
        <v>242</v>
      </c>
      <c r="F590" s="92" t="s">
        <v>220</v>
      </c>
      <c r="G590" s="92" t="s">
        <v>272</v>
      </c>
      <c r="H590" s="92" t="s">
        <v>3</v>
      </c>
      <c r="I590" s="93">
        <v>1</v>
      </c>
    </row>
    <row r="591" spans="1:9" s="88" customFormat="1" x14ac:dyDescent="0.3">
      <c r="A591" s="89" t="s">
        <v>35</v>
      </c>
      <c r="B591" s="89"/>
      <c r="C591" s="88" t="s">
        <v>168</v>
      </c>
      <c r="D591" s="92" t="s">
        <v>92</v>
      </c>
      <c r="E591" s="92" t="s">
        <v>243</v>
      </c>
      <c r="F591" s="92" t="s">
        <v>220</v>
      </c>
      <c r="G591" s="92" t="s">
        <v>271</v>
      </c>
      <c r="H591" s="92" t="s">
        <v>3</v>
      </c>
      <c r="I591" s="93">
        <v>0</v>
      </c>
    </row>
    <row r="592" spans="1:9" s="88" customFormat="1" x14ac:dyDescent="0.3">
      <c r="A592" s="89" t="s">
        <v>35</v>
      </c>
      <c r="B592" s="89"/>
      <c r="C592" s="88" t="s">
        <v>168</v>
      </c>
      <c r="D592" s="92" t="s">
        <v>94</v>
      </c>
      <c r="E592" s="92" t="s">
        <v>244</v>
      </c>
      <c r="F592" s="92" t="s">
        <v>220</v>
      </c>
      <c r="G592" s="92" t="s">
        <v>272</v>
      </c>
      <c r="H592" s="92" t="s">
        <v>3</v>
      </c>
      <c r="I592" s="93">
        <v>3</v>
      </c>
    </row>
    <row r="593" spans="1:9" s="88" customFormat="1" x14ac:dyDescent="0.3">
      <c r="A593" s="89" t="s">
        <v>35</v>
      </c>
      <c r="B593" s="89"/>
      <c r="C593" s="88" t="s">
        <v>168</v>
      </c>
      <c r="D593" s="92" t="s">
        <v>96</v>
      </c>
      <c r="E593" s="92" t="s">
        <v>246</v>
      </c>
      <c r="F593" s="92" t="s">
        <v>220</v>
      </c>
      <c r="G593" s="92" t="s">
        <v>273</v>
      </c>
      <c r="H593" s="92" t="s">
        <v>3</v>
      </c>
      <c r="I593" s="93">
        <v>0</v>
      </c>
    </row>
    <row r="594" spans="1:9" s="88" customFormat="1" x14ac:dyDescent="0.3">
      <c r="A594" s="89" t="s">
        <v>35</v>
      </c>
      <c r="B594" s="89"/>
      <c r="C594" s="88" t="s">
        <v>168</v>
      </c>
      <c r="D594" s="92" t="s">
        <v>100</v>
      </c>
      <c r="E594" s="92" t="s">
        <v>247</v>
      </c>
      <c r="F594" s="92" t="s">
        <v>220</v>
      </c>
      <c r="G594" s="92" t="s">
        <v>272</v>
      </c>
      <c r="H594" s="92" t="s">
        <v>3</v>
      </c>
      <c r="I594" s="93">
        <v>5</v>
      </c>
    </row>
    <row r="595" spans="1:9" s="88" customFormat="1" x14ac:dyDescent="0.3">
      <c r="A595" s="89" t="s">
        <v>35</v>
      </c>
      <c r="B595" s="89"/>
      <c r="C595" s="88" t="s">
        <v>168</v>
      </c>
      <c r="D595" s="94" t="s">
        <v>102</v>
      </c>
      <c r="E595" s="92" t="s">
        <v>248</v>
      </c>
      <c r="F595" s="92" t="s">
        <v>220</v>
      </c>
      <c r="G595" s="92" t="s">
        <v>271</v>
      </c>
      <c r="H595" s="92" t="s">
        <v>3</v>
      </c>
      <c r="I595" s="93">
        <v>2</v>
      </c>
    </row>
    <row r="596" spans="1:9" s="88" customFormat="1" x14ac:dyDescent="0.3">
      <c r="A596" s="89" t="s">
        <v>35</v>
      </c>
      <c r="B596" s="89"/>
      <c r="C596" s="88" t="s">
        <v>168</v>
      </c>
      <c r="D596" s="92" t="s">
        <v>104</v>
      </c>
      <c r="E596" s="92" t="s">
        <v>249</v>
      </c>
      <c r="F596" s="92" t="s">
        <v>220</v>
      </c>
      <c r="G596" s="92" t="s">
        <v>272</v>
      </c>
      <c r="H596" s="92" t="s">
        <v>3</v>
      </c>
      <c r="I596" s="93">
        <v>3</v>
      </c>
    </row>
    <row r="597" spans="1:9" s="88" customFormat="1" x14ac:dyDescent="0.3">
      <c r="A597" s="89" t="s">
        <v>35</v>
      </c>
      <c r="B597" s="89"/>
      <c r="C597" s="88" t="s">
        <v>168</v>
      </c>
      <c r="D597" s="92" t="s">
        <v>106</v>
      </c>
      <c r="E597" s="92" t="s">
        <v>250</v>
      </c>
      <c r="F597" s="92" t="s">
        <v>220</v>
      </c>
      <c r="G597" s="92" t="s">
        <v>273</v>
      </c>
      <c r="H597" s="92" t="s">
        <v>3</v>
      </c>
      <c r="I597" s="93">
        <v>0</v>
      </c>
    </row>
    <row r="598" spans="1:9" s="88" customFormat="1" x14ac:dyDescent="0.3">
      <c r="A598" s="89" t="s">
        <v>35</v>
      </c>
      <c r="B598" s="89"/>
      <c r="C598" s="88" t="s">
        <v>168</v>
      </c>
      <c r="D598" s="92" t="s">
        <v>110</v>
      </c>
      <c r="E598" s="92" t="s">
        <v>252</v>
      </c>
      <c r="F598" s="92" t="s">
        <v>220</v>
      </c>
      <c r="G598" s="92" t="s">
        <v>273</v>
      </c>
      <c r="H598" s="92" t="s">
        <v>3</v>
      </c>
      <c r="I598" s="93">
        <v>1</v>
      </c>
    </row>
    <row r="599" spans="1:9" s="88" customFormat="1" x14ac:dyDescent="0.3">
      <c r="A599" s="89" t="s">
        <v>35</v>
      </c>
      <c r="B599" s="89"/>
      <c r="C599" s="88" t="s">
        <v>168</v>
      </c>
      <c r="D599" s="92" t="s">
        <v>112</v>
      </c>
      <c r="E599" s="92" t="s">
        <v>253</v>
      </c>
      <c r="F599" s="92" t="s">
        <v>220</v>
      </c>
      <c r="G599" s="92" t="s">
        <v>273</v>
      </c>
      <c r="H599" s="92" t="s">
        <v>3</v>
      </c>
      <c r="I599" s="93">
        <v>0</v>
      </c>
    </row>
    <row r="600" spans="1:9" s="88" customFormat="1" x14ac:dyDescent="0.3">
      <c r="A600" s="89" t="s">
        <v>35</v>
      </c>
      <c r="B600" s="89"/>
      <c r="C600" s="88" t="s">
        <v>168</v>
      </c>
      <c r="D600" s="92" t="s">
        <v>114</v>
      </c>
      <c r="E600" s="92" t="s">
        <v>254</v>
      </c>
      <c r="F600" s="92" t="s">
        <v>220</v>
      </c>
      <c r="G600" s="92" t="s">
        <v>272</v>
      </c>
      <c r="H600" s="92" t="s">
        <v>3</v>
      </c>
      <c r="I600" s="93">
        <v>2</v>
      </c>
    </row>
    <row r="601" spans="1:9" s="88" customFormat="1" x14ac:dyDescent="0.3">
      <c r="A601" s="89" t="s">
        <v>35</v>
      </c>
      <c r="B601" s="89"/>
      <c r="C601" s="88" t="s">
        <v>168</v>
      </c>
      <c r="D601" s="92" t="s">
        <v>116</v>
      </c>
      <c r="E601" s="92" t="s">
        <v>255</v>
      </c>
      <c r="F601" s="92" t="s">
        <v>220</v>
      </c>
      <c r="G601" s="92" t="s">
        <v>273</v>
      </c>
      <c r="H601" s="92" t="s">
        <v>3</v>
      </c>
      <c r="I601" s="93">
        <v>1</v>
      </c>
    </row>
    <row r="602" spans="1:9" s="88" customFormat="1" x14ac:dyDescent="0.3">
      <c r="A602" s="89" t="s">
        <v>35</v>
      </c>
      <c r="B602" s="89"/>
      <c r="C602" s="88" t="s">
        <v>168</v>
      </c>
      <c r="D602" s="92" t="s">
        <v>118</v>
      </c>
      <c r="E602" s="92" t="s">
        <v>256</v>
      </c>
      <c r="F602" s="92" t="s">
        <v>220</v>
      </c>
      <c r="G602" s="92" t="s">
        <v>271</v>
      </c>
      <c r="H602" s="92" t="s">
        <v>3</v>
      </c>
      <c r="I602" s="93">
        <v>0</v>
      </c>
    </row>
    <row r="603" spans="1:9" s="88" customFormat="1" x14ac:dyDescent="0.3">
      <c r="A603" s="89" t="s">
        <v>35</v>
      </c>
      <c r="B603" s="89"/>
      <c r="C603" s="88" t="s">
        <v>168</v>
      </c>
      <c r="D603" s="92" t="s">
        <v>120</v>
      </c>
      <c r="E603" s="92" t="s">
        <v>257</v>
      </c>
      <c r="F603" s="92" t="s">
        <v>220</v>
      </c>
      <c r="G603" s="92" t="s">
        <v>273</v>
      </c>
      <c r="H603" s="92" t="s">
        <v>3</v>
      </c>
      <c r="I603" s="93">
        <v>1</v>
      </c>
    </row>
    <row r="604" spans="1:9" s="88" customFormat="1" x14ac:dyDescent="0.3">
      <c r="A604" s="89" t="s">
        <v>35</v>
      </c>
      <c r="B604" s="89"/>
      <c r="C604" s="88" t="s">
        <v>168</v>
      </c>
      <c r="D604" s="92" t="s">
        <v>122</v>
      </c>
      <c r="E604" s="92" t="s">
        <v>258</v>
      </c>
      <c r="F604" s="92" t="s">
        <v>220</v>
      </c>
      <c r="G604" s="92" t="s">
        <v>273</v>
      </c>
      <c r="H604" s="92" t="s">
        <v>3</v>
      </c>
      <c r="I604" s="93">
        <v>1</v>
      </c>
    </row>
    <row r="605" spans="1:9" s="88" customFormat="1" x14ac:dyDescent="0.3">
      <c r="A605" s="89" t="s">
        <v>35</v>
      </c>
      <c r="B605" s="89"/>
      <c r="C605" s="88" t="s">
        <v>168</v>
      </c>
      <c r="D605" s="92" t="s">
        <v>126</v>
      </c>
      <c r="E605" s="92" t="s">
        <v>260</v>
      </c>
      <c r="F605" s="92" t="s">
        <v>220</v>
      </c>
      <c r="G605" s="92" t="s">
        <v>272</v>
      </c>
      <c r="H605" s="92" t="s">
        <v>3</v>
      </c>
      <c r="I605" s="93">
        <v>2</v>
      </c>
    </row>
    <row r="606" spans="1:9" s="88" customFormat="1" x14ac:dyDescent="0.3">
      <c r="A606" s="89" t="s">
        <v>35</v>
      </c>
      <c r="B606" s="89"/>
      <c r="C606" s="88" t="s">
        <v>168</v>
      </c>
      <c r="D606" s="92" t="s">
        <v>128</v>
      </c>
      <c r="E606" s="92" t="s">
        <v>261</v>
      </c>
      <c r="F606" s="92" t="s">
        <v>220</v>
      </c>
      <c r="G606" s="92" t="s">
        <v>273</v>
      </c>
      <c r="H606" s="92" t="s">
        <v>3</v>
      </c>
      <c r="I606" s="93">
        <v>2</v>
      </c>
    </row>
    <row r="607" spans="1:9" s="88" customFormat="1" x14ac:dyDescent="0.3">
      <c r="A607" s="89" t="s">
        <v>35</v>
      </c>
      <c r="B607" s="89"/>
      <c r="C607" s="88" t="s">
        <v>168</v>
      </c>
      <c r="D607" s="92" t="s">
        <v>130</v>
      </c>
      <c r="E607" s="92" t="s">
        <v>262</v>
      </c>
      <c r="F607" s="92" t="s">
        <v>220</v>
      </c>
      <c r="G607" s="92" t="s">
        <v>271</v>
      </c>
      <c r="H607" s="92" t="s">
        <v>3</v>
      </c>
      <c r="I607" s="93">
        <v>1</v>
      </c>
    </row>
    <row r="608" spans="1:9" s="88" customFormat="1" x14ac:dyDescent="0.3">
      <c r="A608" s="89" t="s">
        <v>35</v>
      </c>
      <c r="B608" s="89"/>
      <c r="C608" s="88" t="s">
        <v>168</v>
      </c>
      <c r="D608" s="92" t="s">
        <v>134</v>
      </c>
      <c r="E608" s="92" t="s">
        <v>264</v>
      </c>
      <c r="F608" s="92" t="s">
        <v>220</v>
      </c>
      <c r="G608" s="92" t="s">
        <v>272</v>
      </c>
      <c r="H608" s="92" t="s">
        <v>3</v>
      </c>
      <c r="I608" s="93">
        <v>4</v>
      </c>
    </row>
    <row r="609" spans="1:9" s="88" customFormat="1" x14ac:dyDescent="0.3">
      <c r="A609" s="89" t="s">
        <v>35</v>
      </c>
      <c r="B609" s="89"/>
      <c r="C609" s="88" t="s">
        <v>168</v>
      </c>
      <c r="D609" s="92" t="s">
        <v>138</v>
      </c>
      <c r="E609" s="92" t="s">
        <v>266</v>
      </c>
      <c r="F609" s="92" t="s">
        <v>220</v>
      </c>
      <c r="G609" s="92" t="s">
        <v>272</v>
      </c>
      <c r="H609" s="92" t="s">
        <v>3</v>
      </c>
      <c r="I609" s="93">
        <v>0</v>
      </c>
    </row>
    <row r="610" spans="1:9" s="88" customFormat="1" x14ac:dyDescent="0.3">
      <c r="A610" s="89" t="s">
        <v>35</v>
      </c>
      <c r="B610" s="89"/>
      <c r="C610" s="88" t="s">
        <v>168</v>
      </c>
      <c r="D610" s="92" t="s">
        <v>74</v>
      </c>
      <c r="E610" s="92" t="s">
        <v>324</v>
      </c>
      <c r="F610" s="92" t="s">
        <v>220</v>
      </c>
      <c r="G610" s="92" t="s">
        <v>272</v>
      </c>
      <c r="H610" s="92" t="s">
        <v>3</v>
      </c>
      <c r="I610" s="95">
        <v>3</v>
      </c>
    </row>
    <row r="611" spans="1:9" s="88" customFormat="1" x14ac:dyDescent="0.3">
      <c r="A611" s="89" t="s">
        <v>35</v>
      </c>
      <c r="B611" s="89"/>
      <c r="C611" s="88" t="s">
        <v>168</v>
      </c>
      <c r="D611" s="92" t="s">
        <v>86</v>
      </c>
      <c r="E611" s="92" t="s">
        <v>240</v>
      </c>
      <c r="F611" s="92" t="s">
        <v>239</v>
      </c>
      <c r="G611" s="92" t="s">
        <v>271</v>
      </c>
      <c r="H611" s="92" t="s">
        <v>3</v>
      </c>
      <c r="I611" s="93">
        <v>4</v>
      </c>
    </row>
    <row r="612" spans="1:9" s="88" customFormat="1" x14ac:dyDescent="0.3">
      <c r="A612" s="89" t="s">
        <v>35</v>
      </c>
      <c r="B612" s="89"/>
      <c r="C612" s="88" t="s">
        <v>168</v>
      </c>
      <c r="D612" s="92" t="s">
        <v>108</v>
      </c>
      <c r="E612" s="92" t="s">
        <v>251</v>
      </c>
      <c r="F612" s="92" t="s">
        <v>239</v>
      </c>
      <c r="G612" s="92" t="s">
        <v>271</v>
      </c>
      <c r="H612" s="92" t="s">
        <v>3</v>
      </c>
      <c r="I612" s="93">
        <v>2</v>
      </c>
    </row>
    <row r="613" spans="1:9" s="88" customFormat="1" x14ac:dyDescent="0.3">
      <c r="A613" s="89" t="s">
        <v>35</v>
      </c>
      <c r="B613" s="89"/>
      <c r="C613" s="88" t="s">
        <v>168</v>
      </c>
      <c r="D613" s="92" t="s">
        <v>124</v>
      </c>
      <c r="E613" s="92" t="s">
        <v>259</v>
      </c>
      <c r="F613" s="92" t="s">
        <v>239</v>
      </c>
      <c r="G613" s="92" t="s">
        <v>271</v>
      </c>
      <c r="H613" s="92" t="s">
        <v>3</v>
      </c>
      <c r="I613" s="93">
        <v>5</v>
      </c>
    </row>
    <row r="614" spans="1:9" s="88" customFormat="1" x14ac:dyDescent="0.3">
      <c r="A614" s="89" t="s">
        <v>35</v>
      </c>
      <c r="B614" s="89"/>
      <c r="C614" s="88" t="s">
        <v>168</v>
      </c>
      <c r="D614" s="92" t="s">
        <v>132</v>
      </c>
      <c r="E614" s="92" t="s">
        <v>263</v>
      </c>
      <c r="F614" s="92" t="s">
        <v>239</v>
      </c>
      <c r="G614" s="92" t="s">
        <v>271</v>
      </c>
      <c r="H614" s="92" t="s">
        <v>3</v>
      </c>
      <c r="I614" s="93">
        <v>3</v>
      </c>
    </row>
    <row r="615" spans="1:9" s="88" customFormat="1" x14ac:dyDescent="0.3">
      <c r="A615" s="89" t="s">
        <v>35</v>
      </c>
      <c r="B615" s="89"/>
      <c r="C615" s="88" t="s">
        <v>168</v>
      </c>
      <c r="D615" s="94" t="s">
        <v>136</v>
      </c>
      <c r="E615" s="92" t="s">
        <v>265</v>
      </c>
      <c r="F615" s="92" t="s">
        <v>239</v>
      </c>
      <c r="G615" s="92" t="s">
        <v>271</v>
      </c>
      <c r="H615" s="92" t="s">
        <v>3</v>
      </c>
      <c r="I615" s="93">
        <v>9</v>
      </c>
    </row>
    <row r="616" spans="1:9" s="88" customFormat="1" x14ac:dyDescent="0.3">
      <c r="A616" s="89" t="s">
        <v>35</v>
      </c>
      <c r="B616" s="89"/>
      <c r="C616" s="88" t="s">
        <v>168</v>
      </c>
      <c r="D616" s="92" t="s">
        <v>140</v>
      </c>
      <c r="E616" s="92" t="s">
        <v>267</v>
      </c>
      <c r="F616" s="92" t="s">
        <v>239</v>
      </c>
      <c r="G616" s="92" t="s">
        <v>271</v>
      </c>
      <c r="H616" s="92" t="s">
        <v>3</v>
      </c>
      <c r="I616" s="93">
        <v>9</v>
      </c>
    </row>
    <row r="617" spans="1:9" s="88" customFormat="1" x14ac:dyDescent="0.3">
      <c r="A617" s="89" t="s">
        <v>35</v>
      </c>
      <c r="B617" s="89"/>
      <c r="C617" s="88" t="s">
        <v>168</v>
      </c>
      <c r="D617" s="92" t="s">
        <v>84</v>
      </c>
      <c r="E617" s="92" t="s">
        <v>238</v>
      </c>
      <c r="F617" s="92" t="s">
        <v>239</v>
      </c>
      <c r="G617" s="92" t="s">
        <v>271</v>
      </c>
      <c r="H617" s="92" t="s">
        <v>3</v>
      </c>
      <c r="I617" s="93">
        <v>13</v>
      </c>
    </row>
    <row r="618" spans="1:9" s="88" customFormat="1" x14ac:dyDescent="0.3">
      <c r="A618" s="88" t="s">
        <v>35</v>
      </c>
      <c r="C618" s="91" t="s">
        <v>168</v>
      </c>
      <c r="D618" s="88" t="s">
        <v>0</v>
      </c>
      <c r="H618" s="1" t="s">
        <v>4</v>
      </c>
      <c r="I618" s="96">
        <v>78</v>
      </c>
    </row>
    <row r="619" spans="1:9" s="88" customFormat="1" x14ac:dyDescent="0.3">
      <c r="A619" s="88" t="s">
        <v>35</v>
      </c>
      <c r="C619" s="91" t="s">
        <v>168</v>
      </c>
      <c r="D619" s="88" t="s">
        <v>0</v>
      </c>
      <c r="H619" s="1" t="s">
        <v>5</v>
      </c>
      <c r="I619" s="96">
        <v>8</v>
      </c>
    </row>
    <row r="620" spans="1:9" s="88" customFormat="1" x14ac:dyDescent="0.3">
      <c r="A620" s="88" t="s">
        <v>35</v>
      </c>
      <c r="C620" s="91" t="s">
        <v>168</v>
      </c>
      <c r="D620" s="88" t="s">
        <v>0</v>
      </c>
      <c r="H620" s="1" t="s">
        <v>7</v>
      </c>
      <c r="I620" s="96">
        <v>4</v>
      </c>
    </row>
    <row r="621" spans="1:9" s="88" customFormat="1" x14ac:dyDescent="0.3">
      <c r="A621" s="88" t="s">
        <v>35</v>
      </c>
      <c r="C621" s="91" t="s">
        <v>168</v>
      </c>
      <c r="D621" s="88" t="s">
        <v>0</v>
      </c>
      <c r="H621" s="1" t="s">
        <v>6</v>
      </c>
      <c r="I621" s="96">
        <v>12</v>
      </c>
    </row>
    <row r="622" spans="1:9" s="88" customFormat="1" x14ac:dyDescent="0.3">
      <c r="A622" s="89" t="s">
        <v>36</v>
      </c>
      <c r="B622" s="89"/>
      <c r="C622" s="88" t="s">
        <v>170</v>
      </c>
      <c r="D622" s="92" t="s">
        <v>98</v>
      </c>
      <c r="E622" s="92" t="s">
        <v>325</v>
      </c>
      <c r="F622" s="92" t="s">
        <v>220</v>
      </c>
      <c r="G622" s="92" t="s">
        <v>273</v>
      </c>
      <c r="H622" s="92" t="s">
        <v>3</v>
      </c>
      <c r="I622" s="93">
        <v>0</v>
      </c>
    </row>
    <row r="623" spans="1:9" s="88" customFormat="1" x14ac:dyDescent="0.3">
      <c r="A623" s="89" t="s">
        <v>36</v>
      </c>
      <c r="B623" s="89"/>
      <c r="C623" s="88" t="s">
        <v>170</v>
      </c>
      <c r="D623" s="92" t="s">
        <v>52</v>
      </c>
      <c r="E623" s="92" t="s">
        <v>219</v>
      </c>
      <c r="F623" s="92" t="s">
        <v>220</v>
      </c>
      <c r="G623" s="92" t="s">
        <v>271</v>
      </c>
      <c r="H623" s="92" t="s">
        <v>3</v>
      </c>
      <c r="I623" s="93">
        <v>2</v>
      </c>
    </row>
    <row r="624" spans="1:9" s="88" customFormat="1" x14ac:dyDescent="0.3">
      <c r="A624" s="89" t="s">
        <v>36</v>
      </c>
      <c r="B624" s="89"/>
      <c r="C624" s="88" t="s">
        <v>170</v>
      </c>
      <c r="D624" s="92" t="s">
        <v>54</v>
      </c>
      <c r="E624" s="92" t="s">
        <v>222</v>
      </c>
      <c r="F624" s="92" t="s">
        <v>220</v>
      </c>
      <c r="G624" s="92" t="s">
        <v>272</v>
      </c>
      <c r="H624" s="92" t="s">
        <v>3</v>
      </c>
      <c r="I624" s="93">
        <v>0</v>
      </c>
    </row>
    <row r="625" spans="1:9" s="88" customFormat="1" x14ac:dyDescent="0.3">
      <c r="A625" s="89" t="s">
        <v>36</v>
      </c>
      <c r="B625" s="89"/>
      <c r="C625" s="88" t="s">
        <v>170</v>
      </c>
      <c r="D625" s="92" t="s">
        <v>56</v>
      </c>
      <c r="E625" s="92" t="s">
        <v>224</v>
      </c>
      <c r="F625" s="92" t="s">
        <v>220</v>
      </c>
      <c r="G625" s="92" t="s">
        <v>271</v>
      </c>
      <c r="H625" s="92" t="s">
        <v>3</v>
      </c>
      <c r="I625" s="93">
        <v>1</v>
      </c>
    </row>
    <row r="626" spans="1:9" s="88" customFormat="1" x14ac:dyDescent="0.3">
      <c r="A626" s="89" t="s">
        <v>36</v>
      </c>
      <c r="B626" s="89"/>
      <c r="C626" s="88" t="s">
        <v>170</v>
      </c>
      <c r="D626" s="92" t="s">
        <v>58</v>
      </c>
      <c r="E626" s="92" t="s">
        <v>225</v>
      </c>
      <c r="F626" s="92" t="s">
        <v>220</v>
      </c>
      <c r="G626" s="92" t="s">
        <v>272</v>
      </c>
      <c r="H626" s="92" t="s">
        <v>3</v>
      </c>
      <c r="I626" s="93">
        <v>0</v>
      </c>
    </row>
    <row r="627" spans="1:9" s="88" customFormat="1" x14ac:dyDescent="0.3">
      <c r="A627" s="89" t="s">
        <v>36</v>
      </c>
      <c r="B627" s="89"/>
      <c r="C627" s="88" t="s">
        <v>170</v>
      </c>
      <c r="D627" s="92" t="s">
        <v>60</v>
      </c>
      <c r="E627" s="92" t="s">
        <v>226</v>
      </c>
      <c r="F627" s="92" t="s">
        <v>220</v>
      </c>
      <c r="G627" s="92" t="s">
        <v>273</v>
      </c>
      <c r="H627" s="92" t="s">
        <v>3</v>
      </c>
      <c r="I627" s="93">
        <v>2</v>
      </c>
    </row>
    <row r="628" spans="1:9" s="88" customFormat="1" x14ac:dyDescent="0.3">
      <c r="A628" s="89" t="s">
        <v>36</v>
      </c>
      <c r="B628" s="89"/>
      <c r="C628" s="88" t="s">
        <v>170</v>
      </c>
      <c r="D628" s="92" t="s">
        <v>62</v>
      </c>
      <c r="E628" s="92" t="s">
        <v>228</v>
      </c>
      <c r="F628" s="92" t="s">
        <v>220</v>
      </c>
      <c r="G628" s="92" t="s">
        <v>272</v>
      </c>
      <c r="H628" s="92" t="s">
        <v>3</v>
      </c>
      <c r="I628" s="93">
        <v>3</v>
      </c>
    </row>
    <row r="629" spans="1:9" s="88" customFormat="1" x14ac:dyDescent="0.3">
      <c r="A629" s="89" t="s">
        <v>36</v>
      </c>
      <c r="B629" s="89"/>
      <c r="C629" s="88" t="s">
        <v>170</v>
      </c>
      <c r="D629" s="92" t="s">
        <v>64</v>
      </c>
      <c r="E629" s="92" t="s">
        <v>229</v>
      </c>
      <c r="F629" s="92" t="s">
        <v>220</v>
      </c>
      <c r="G629" s="92" t="s">
        <v>271</v>
      </c>
      <c r="H629" s="92" t="s">
        <v>3</v>
      </c>
      <c r="I629" s="93">
        <v>1</v>
      </c>
    </row>
    <row r="630" spans="1:9" s="88" customFormat="1" x14ac:dyDescent="0.3">
      <c r="A630" s="89" t="s">
        <v>36</v>
      </c>
      <c r="B630" s="89"/>
      <c r="C630" s="88" t="s">
        <v>170</v>
      </c>
      <c r="D630" s="94" t="s">
        <v>66</v>
      </c>
      <c r="E630" s="92" t="s">
        <v>230</v>
      </c>
      <c r="F630" s="92" t="s">
        <v>220</v>
      </c>
      <c r="G630" s="92" t="s">
        <v>273</v>
      </c>
      <c r="H630" s="92" t="s">
        <v>3</v>
      </c>
      <c r="I630" s="93">
        <v>0</v>
      </c>
    </row>
    <row r="631" spans="1:9" s="88" customFormat="1" x14ac:dyDescent="0.3">
      <c r="A631" s="89" t="s">
        <v>36</v>
      </c>
      <c r="B631" s="89"/>
      <c r="C631" s="88" t="s">
        <v>170</v>
      </c>
      <c r="D631" s="92" t="s">
        <v>68</v>
      </c>
      <c r="E631" s="92" t="s">
        <v>231</v>
      </c>
      <c r="F631" s="92" t="s">
        <v>220</v>
      </c>
      <c r="G631" s="92" t="s">
        <v>273</v>
      </c>
      <c r="H631" s="92" t="s">
        <v>3</v>
      </c>
      <c r="I631" s="93">
        <v>2</v>
      </c>
    </row>
    <row r="632" spans="1:9" s="88" customFormat="1" x14ac:dyDescent="0.3">
      <c r="A632" s="89" t="s">
        <v>36</v>
      </c>
      <c r="B632" s="89"/>
      <c r="C632" s="88" t="s">
        <v>170</v>
      </c>
      <c r="D632" s="92" t="s">
        <v>70</v>
      </c>
      <c r="E632" s="92" t="s">
        <v>232</v>
      </c>
      <c r="F632" s="92" t="s">
        <v>220</v>
      </c>
      <c r="G632" s="92" t="s">
        <v>272</v>
      </c>
      <c r="H632" s="92" t="s">
        <v>3</v>
      </c>
      <c r="I632" s="93">
        <v>1</v>
      </c>
    </row>
    <row r="633" spans="1:9" s="88" customFormat="1" x14ac:dyDescent="0.3">
      <c r="A633" s="89" t="s">
        <v>36</v>
      </c>
      <c r="B633" s="89"/>
      <c r="C633" s="88" t="s">
        <v>170</v>
      </c>
      <c r="D633" s="92" t="s">
        <v>72</v>
      </c>
      <c r="E633" s="92" t="s">
        <v>233</v>
      </c>
      <c r="F633" s="92" t="s">
        <v>220</v>
      </c>
      <c r="G633" s="92" t="s">
        <v>273</v>
      </c>
      <c r="H633" s="92" t="s">
        <v>3</v>
      </c>
      <c r="I633" s="93">
        <v>3</v>
      </c>
    </row>
    <row r="634" spans="1:9" s="88" customFormat="1" x14ac:dyDescent="0.3">
      <c r="A634" s="89" t="s">
        <v>36</v>
      </c>
      <c r="B634" s="89"/>
      <c r="C634" s="88" t="s">
        <v>170</v>
      </c>
      <c r="D634" s="92" t="s">
        <v>76</v>
      </c>
      <c r="E634" s="92" t="s">
        <v>234</v>
      </c>
      <c r="F634" s="92" t="s">
        <v>220</v>
      </c>
      <c r="G634" s="92" t="s">
        <v>273</v>
      </c>
      <c r="H634" s="92" t="s">
        <v>3</v>
      </c>
      <c r="I634" s="93">
        <v>1</v>
      </c>
    </row>
    <row r="635" spans="1:9" s="88" customFormat="1" x14ac:dyDescent="0.3">
      <c r="A635" s="89" t="s">
        <v>36</v>
      </c>
      <c r="B635" s="89"/>
      <c r="C635" s="88" t="s">
        <v>170</v>
      </c>
      <c r="D635" s="92" t="s">
        <v>78</v>
      </c>
      <c r="E635" s="92" t="s">
        <v>235</v>
      </c>
      <c r="F635" s="92" t="s">
        <v>220</v>
      </c>
      <c r="G635" s="92" t="s">
        <v>272</v>
      </c>
      <c r="H635" s="92" t="s">
        <v>3</v>
      </c>
      <c r="I635" s="93">
        <v>3</v>
      </c>
    </row>
    <row r="636" spans="1:9" s="88" customFormat="1" x14ac:dyDescent="0.3">
      <c r="A636" s="89" t="s">
        <v>36</v>
      </c>
      <c r="B636" s="89"/>
      <c r="C636" s="88" t="s">
        <v>170</v>
      </c>
      <c r="D636" s="92" t="s">
        <v>80</v>
      </c>
      <c r="E636" s="92" t="s">
        <v>236</v>
      </c>
      <c r="F636" s="92" t="s">
        <v>220</v>
      </c>
      <c r="G636" s="92" t="s">
        <v>272</v>
      </c>
      <c r="H636" s="92" t="s">
        <v>3</v>
      </c>
      <c r="I636" s="93">
        <v>1</v>
      </c>
    </row>
    <row r="637" spans="1:9" s="88" customFormat="1" x14ac:dyDescent="0.3">
      <c r="A637" s="89" t="s">
        <v>36</v>
      </c>
      <c r="B637" s="89"/>
      <c r="C637" s="88" t="s">
        <v>170</v>
      </c>
      <c r="D637" s="92" t="s">
        <v>82</v>
      </c>
      <c r="E637" s="92" t="s">
        <v>237</v>
      </c>
      <c r="F637" s="92" t="s">
        <v>220</v>
      </c>
      <c r="G637" s="92" t="s">
        <v>272</v>
      </c>
      <c r="H637" s="92" t="s">
        <v>3</v>
      </c>
      <c r="I637" s="93">
        <v>2</v>
      </c>
    </row>
    <row r="638" spans="1:9" s="88" customFormat="1" x14ac:dyDescent="0.3">
      <c r="A638" s="89" t="s">
        <v>36</v>
      </c>
      <c r="B638" s="89"/>
      <c r="C638" s="88" t="s">
        <v>170</v>
      </c>
      <c r="D638" s="92" t="s">
        <v>88</v>
      </c>
      <c r="E638" s="92" t="s">
        <v>241</v>
      </c>
      <c r="F638" s="92" t="s">
        <v>220</v>
      </c>
      <c r="G638" s="92" t="s">
        <v>271</v>
      </c>
      <c r="H638" s="92" t="s">
        <v>3</v>
      </c>
      <c r="I638" s="93">
        <v>4</v>
      </c>
    </row>
    <row r="639" spans="1:9" s="88" customFormat="1" x14ac:dyDescent="0.3">
      <c r="A639" s="89" t="s">
        <v>36</v>
      </c>
      <c r="B639" s="89"/>
      <c r="C639" s="88" t="s">
        <v>170</v>
      </c>
      <c r="D639" s="92" t="s">
        <v>90</v>
      </c>
      <c r="E639" s="92" t="s">
        <v>242</v>
      </c>
      <c r="F639" s="92" t="s">
        <v>220</v>
      </c>
      <c r="G639" s="92" t="s">
        <v>272</v>
      </c>
      <c r="H639" s="92" t="s">
        <v>3</v>
      </c>
      <c r="I639" s="93">
        <v>0</v>
      </c>
    </row>
    <row r="640" spans="1:9" s="88" customFormat="1" x14ac:dyDescent="0.3">
      <c r="A640" s="89" t="s">
        <v>36</v>
      </c>
      <c r="B640" s="89"/>
      <c r="C640" s="88" t="s">
        <v>170</v>
      </c>
      <c r="D640" s="92" t="s">
        <v>92</v>
      </c>
      <c r="E640" s="92" t="s">
        <v>243</v>
      </c>
      <c r="F640" s="92" t="s">
        <v>220</v>
      </c>
      <c r="G640" s="92" t="s">
        <v>271</v>
      </c>
      <c r="H640" s="92" t="s">
        <v>3</v>
      </c>
      <c r="I640" s="93">
        <v>1</v>
      </c>
    </row>
    <row r="641" spans="1:9" s="88" customFormat="1" x14ac:dyDescent="0.3">
      <c r="A641" s="89" t="s">
        <v>36</v>
      </c>
      <c r="B641" s="89"/>
      <c r="C641" s="88" t="s">
        <v>170</v>
      </c>
      <c r="D641" s="92" t="s">
        <v>94</v>
      </c>
      <c r="E641" s="92" t="s">
        <v>244</v>
      </c>
      <c r="F641" s="92" t="s">
        <v>220</v>
      </c>
      <c r="G641" s="92" t="s">
        <v>272</v>
      </c>
      <c r="H641" s="92" t="s">
        <v>3</v>
      </c>
      <c r="I641" s="93">
        <v>4</v>
      </c>
    </row>
    <row r="642" spans="1:9" s="88" customFormat="1" x14ac:dyDescent="0.3">
      <c r="A642" s="89" t="s">
        <v>36</v>
      </c>
      <c r="B642" s="89"/>
      <c r="C642" s="88" t="s">
        <v>170</v>
      </c>
      <c r="D642" s="92" t="s">
        <v>96</v>
      </c>
      <c r="E642" s="92" t="s">
        <v>246</v>
      </c>
      <c r="F642" s="92" t="s">
        <v>220</v>
      </c>
      <c r="G642" s="92" t="s">
        <v>273</v>
      </c>
      <c r="H642" s="92" t="s">
        <v>3</v>
      </c>
      <c r="I642" s="93">
        <v>0</v>
      </c>
    </row>
    <row r="643" spans="1:9" s="88" customFormat="1" x14ac:dyDescent="0.3">
      <c r="A643" s="89" t="s">
        <v>36</v>
      </c>
      <c r="B643" s="89"/>
      <c r="C643" s="88" t="s">
        <v>170</v>
      </c>
      <c r="D643" s="92" t="s">
        <v>100</v>
      </c>
      <c r="E643" s="92" t="s">
        <v>247</v>
      </c>
      <c r="F643" s="92" t="s">
        <v>220</v>
      </c>
      <c r="G643" s="92" t="s">
        <v>272</v>
      </c>
      <c r="H643" s="92" t="s">
        <v>3</v>
      </c>
      <c r="I643" s="93">
        <v>0</v>
      </c>
    </row>
    <row r="644" spans="1:9" s="88" customFormat="1" x14ac:dyDescent="0.3">
      <c r="A644" s="89" t="s">
        <v>36</v>
      </c>
      <c r="B644" s="89"/>
      <c r="C644" s="88" t="s">
        <v>170</v>
      </c>
      <c r="D644" s="94" t="s">
        <v>102</v>
      </c>
      <c r="E644" s="92" t="s">
        <v>248</v>
      </c>
      <c r="F644" s="92" t="s">
        <v>220</v>
      </c>
      <c r="G644" s="92" t="s">
        <v>271</v>
      </c>
      <c r="H644" s="92" t="s">
        <v>3</v>
      </c>
      <c r="I644" s="93">
        <v>2</v>
      </c>
    </row>
    <row r="645" spans="1:9" s="88" customFormat="1" x14ac:dyDescent="0.3">
      <c r="A645" s="89" t="s">
        <v>36</v>
      </c>
      <c r="B645" s="89"/>
      <c r="C645" s="88" t="s">
        <v>170</v>
      </c>
      <c r="D645" s="92" t="s">
        <v>104</v>
      </c>
      <c r="E645" s="92" t="s">
        <v>249</v>
      </c>
      <c r="F645" s="92" t="s">
        <v>220</v>
      </c>
      <c r="G645" s="92" t="s">
        <v>272</v>
      </c>
      <c r="H645" s="92" t="s">
        <v>3</v>
      </c>
      <c r="I645" s="93">
        <v>2</v>
      </c>
    </row>
    <row r="646" spans="1:9" s="88" customFormat="1" x14ac:dyDescent="0.3">
      <c r="A646" s="89" t="s">
        <v>36</v>
      </c>
      <c r="B646" s="89"/>
      <c r="C646" s="88" t="s">
        <v>170</v>
      </c>
      <c r="D646" s="92" t="s">
        <v>106</v>
      </c>
      <c r="E646" s="92" t="s">
        <v>250</v>
      </c>
      <c r="F646" s="92" t="s">
        <v>220</v>
      </c>
      <c r="G646" s="92" t="s">
        <v>273</v>
      </c>
      <c r="H646" s="92" t="s">
        <v>3</v>
      </c>
      <c r="I646" s="93">
        <v>1</v>
      </c>
    </row>
    <row r="647" spans="1:9" s="88" customFormat="1" x14ac:dyDescent="0.3">
      <c r="A647" s="89" t="s">
        <v>36</v>
      </c>
      <c r="B647" s="89"/>
      <c r="C647" s="88" t="s">
        <v>170</v>
      </c>
      <c r="D647" s="92" t="s">
        <v>110</v>
      </c>
      <c r="E647" s="92" t="s">
        <v>252</v>
      </c>
      <c r="F647" s="92" t="s">
        <v>220</v>
      </c>
      <c r="G647" s="92" t="s">
        <v>273</v>
      </c>
      <c r="H647" s="92" t="s">
        <v>3</v>
      </c>
      <c r="I647" s="93">
        <v>0</v>
      </c>
    </row>
    <row r="648" spans="1:9" s="88" customFormat="1" x14ac:dyDescent="0.3">
      <c r="A648" s="89" t="s">
        <v>36</v>
      </c>
      <c r="B648" s="89"/>
      <c r="C648" s="88" t="s">
        <v>170</v>
      </c>
      <c r="D648" s="92" t="s">
        <v>112</v>
      </c>
      <c r="E648" s="92" t="s">
        <v>253</v>
      </c>
      <c r="F648" s="92" t="s">
        <v>220</v>
      </c>
      <c r="G648" s="92" t="s">
        <v>273</v>
      </c>
      <c r="H648" s="92" t="s">
        <v>3</v>
      </c>
      <c r="I648" s="93">
        <v>0</v>
      </c>
    </row>
    <row r="649" spans="1:9" s="88" customFormat="1" x14ac:dyDescent="0.3">
      <c r="A649" s="89" t="s">
        <v>36</v>
      </c>
      <c r="B649" s="89"/>
      <c r="C649" s="88" t="s">
        <v>170</v>
      </c>
      <c r="D649" s="92" t="s">
        <v>114</v>
      </c>
      <c r="E649" s="92" t="s">
        <v>254</v>
      </c>
      <c r="F649" s="92" t="s">
        <v>220</v>
      </c>
      <c r="G649" s="92" t="s">
        <v>272</v>
      </c>
      <c r="H649" s="92" t="s">
        <v>3</v>
      </c>
      <c r="I649" s="93">
        <v>0</v>
      </c>
    </row>
    <row r="650" spans="1:9" s="88" customFormat="1" x14ac:dyDescent="0.3">
      <c r="A650" s="89" t="s">
        <v>36</v>
      </c>
      <c r="B650" s="89"/>
      <c r="C650" s="88" t="s">
        <v>170</v>
      </c>
      <c r="D650" s="92" t="s">
        <v>116</v>
      </c>
      <c r="E650" s="92" t="s">
        <v>255</v>
      </c>
      <c r="F650" s="92" t="s">
        <v>220</v>
      </c>
      <c r="G650" s="92" t="s">
        <v>273</v>
      </c>
      <c r="H650" s="92" t="s">
        <v>3</v>
      </c>
      <c r="I650" s="93">
        <v>0</v>
      </c>
    </row>
    <row r="651" spans="1:9" s="88" customFormat="1" x14ac:dyDescent="0.3">
      <c r="A651" s="89" t="s">
        <v>36</v>
      </c>
      <c r="B651" s="89"/>
      <c r="C651" s="88" t="s">
        <v>170</v>
      </c>
      <c r="D651" s="92" t="s">
        <v>118</v>
      </c>
      <c r="E651" s="92" t="s">
        <v>256</v>
      </c>
      <c r="F651" s="92" t="s">
        <v>220</v>
      </c>
      <c r="G651" s="92" t="s">
        <v>271</v>
      </c>
      <c r="H651" s="92" t="s">
        <v>3</v>
      </c>
      <c r="I651" s="93">
        <v>1</v>
      </c>
    </row>
    <row r="652" spans="1:9" s="88" customFormat="1" x14ac:dyDescent="0.3">
      <c r="A652" s="89" t="s">
        <v>36</v>
      </c>
      <c r="B652" s="89"/>
      <c r="C652" s="88" t="s">
        <v>170</v>
      </c>
      <c r="D652" s="92" t="s">
        <v>120</v>
      </c>
      <c r="E652" s="92" t="s">
        <v>257</v>
      </c>
      <c r="F652" s="92" t="s">
        <v>220</v>
      </c>
      <c r="G652" s="92" t="s">
        <v>273</v>
      </c>
      <c r="H652" s="92" t="s">
        <v>3</v>
      </c>
      <c r="I652" s="93">
        <v>0</v>
      </c>
    </row>
    <row r="653" spans="1:9" s="88" customFormat="1" x14ac:dyDescent="0.3">
      <c r="A653" s="89" t="s">
        <v>36</v>
      </c>
      <c r="B653" s="89"/>
      <c r="C653" s="88" t="s">
        <v>170</v>
      </c>
      <c r="D653" s="92" t="s">
        <v>122</v>
      </c>
      <c r="E653" s="92" t="s">
        <v>258</v>
      </c>
      <c r="F653" s="92" t="s">
        <v>220</v>
      </c>
      <c r="G653" s="92" t="s">
        <v>273</v>
      </c>
      <c r="H653" s="92" t="s">
        <v>3</v>
      </c>
      <c r="I653" s="93">
        <v>0</v>
      </c>
    </row>
    <row r="654" spans="1:9" s="88" customFormat="1" x14ac:dyDescent="0.3">
      <c r="A654" s="89" t="s">
        <v>36</v>
      </c>
      <c r="B654" s="89"/>
      <c r="C654" s="88" t="s">
        <v>170</v>
      </c>
      <c r="D654" s="92" t="s">
        <v>126</v>
      </c>
      <c r="E654" s="92" t="s">
        <v>260</v>
      </c>
      <c r="F654" s="92" t="s">
        <v>220</v>
      </c>
      <c r="G654" s="92" t="s">
        <v>272</v>
      </c>
      <c r="H654" s="92" t="s">
        <v>3</v>
      </c>
      <c r="I654" s="93">
        <v>2</v>
      </c>
    </row>
    <row r="655" spans="1:9" s="88" customFormat="1" x14ac:dyDescent="0.3">
      <c r="A655" s="89" t="s">
        <v>36</v>
      </c>
      <c r="B655" s="89"/>
      <c r="C655" s="88" t="s">
        <v>170</v>
      </c>
      <c r="D655" s="92" t="s">
        <v>128</v>
      </c>
      <c r="E655" s="92" t="s">
        <v>261</v>
      </c>
      <c r="F655" s="92" t="s">
        <v>220</v>
      </c>
      <c r="G655" s="92" t="s">
        <v>273</v>
      </c>
      <c r="H655" s="92" t="s">
        <v>3</v>
      </c>
      <c r="I655" s="93">
        <v>0</v>
      </c>
    </row>
    <row r="656" spans="1:9" s="88" customFormat="1" x14ac:dyDescent="0.3">
      <c r="A656" s="89" t="s">
        <v>36</v>
      </c>
      <c r="B656" s="89"/>
      <c r="C656" s="88" t="s">
        <v>170</v>
      </c>
      <c r="D656" s="92" t="s">
        <v>130</v>
      </c>
      <c r="E656" s="92" t="s">
        <v>262</v>
      </c>
      <c r="F656" s="92" t="s">
        <v>220</v>
      </c>
      <c r="G656" s="92" t="s">
        <v>271</v>
      </c>
      <c r="H656" s="92" t="s">
        <v>3</v>
      </c>
      <c r="I656" s="93">
        <v>0</v>
      </c>
    </row>
    <row r="657" spans="1:9" s="88" customFormat="1" x14ac:dyDescent="0.3">
      <c r="A657" s="89" t="s">
        <v>36</v>
      </c>
      <c r="B657" s="89"/>
      <c r="C657" s="88" t="s">
        <v>170</v>
      </c>
      <c r="D657" s="92" t="s">
        <v>134</v>
      </c>
      <c r="E657" s="92" t="s">
        <v>264</v>
      </c>
      <c r="F657" s="92" t="s">
        <v>220</v>
      </c>
      <c r="G657" s="92" t="s">
        <v>272</v>
      </c>
      <c r="H657" s="92" t="s">
        <v>3</v>
      </c>
      <c r="I657" s="93">
        <v>1</v>
      </c>
    </row>
    <row r="658" spans="1:9" s="88" customFormat="1" x14ac:dyDescent="0.3">
      <c r="A658" s="89" t="s">
        <v>36</v>
      </c>
      <c r="B658" s="89"/>
      <c r="C658" s="88" t="s">
        <v>170</v>
      </c>
      <c r="D658" s="92" t="s">
        <v>138</v>
      </c>
      <c r="E658" s="92" t="s">
        <v>266</v>
      </c>
      <c r="F658" s="92" t="s">
        <v>220</v>
      </c>
      <c r="G658" s="92" t="s">
        <v>272</v>
      </c>
      <c r="H658" s="92" t="s">
        <v>3</v>
      </c>
      <c r="I658" s="93">
        <v>0</v>
      </c>
    </row>
    <row r="659" spans="1:9" s="88" customFormat="1" x14ac:dyDescent="0.3">
      <c r="A659" s="89" t="s">
        <v>36</v>
      </c>
      <c r="B659" s="89"/>
      <c r="C659" s="88" t="s">
        <v>170</v>
      </c>
      <c r="D659" s="92" t="s">
        <v>74</v>
      </c>
      <c r="E659" s="92" t="s">
        <v>324</v>
      </c>
      <c r="F659" s="92" t="s">
        <v>220</v>
      </c>
      <c r="G659" s="92" t="s">
        <v>272</v>
      </c>
      <c r="H659" s="92" t="s">
        <v>3</v>
      </c>
      <c r="I659" s="95">
        <v>3</v>
      </c>
    </row>
    <row r="660" spans="1:9" s="88" customFormat="1" x14ac:dyDescent="0.3">
      <c r="A660" s="89" t="s">
        <v>36</v>
      </c>
      <c r="B660" s="89"/>
      <c r="C660" s="88" t="s">
        <v>170</v>
      </c>
      <c r="D660" s="92" t="s">
        <v>86</v>
      </c>
      <c r="E660" s="92" t="s">
        <v>240</v>
      </c>
      <c r="F660" s="92" t="s">
        <v>239</v>
      </c>
      <c r="G660" s="92" t="s">
        <v>271</v>
      </c>
      <c r="H660" s="92" t="s">
        <v>3</v>
      </c>
      <c r="I660" s="93">
        <v>3</v>
      </c>
    </row>
    <row r="661" spans="1:9" s="88" customFormat="1" x14ac:dyDescent="0.3">
      <c r="A661" s="89" t="s">
        <v>36</v>
      </c>
      <c r="B661" s="89"/>
      <c r="C661" s="88" t="s">
        <v>170</v>
      </c>
      <c r="D661" s="92" t="s">
        <v>108</v>
      </c>
      <c r="E661" s="92" t="s">
        <v>251</v>
      </c>
      <c r="F661" s="92" t="s">
        <v>239</v>
      </c>
      <c r="G661" s="92" t="s">
        <v>271</v>
      </c>
      <c r="H661" s="92" t="s">
        <v>3</v>
      </c>
      <c r="I661" s="93">
        <v>0</v>
      </c>
    </row>
    <row r="662" spans="1:9" s="88" customFormat="1" x14ac:dyDescent="0.3">
      <c r="A662" s="89" t="s">
        <v>36</v>
      </c>
      <c r="B662" s="89"/>
      <c r="C662" s="88" t="s">
        <v>170</v>
      </c>
      <c r="D662" s="92" t="s">
        <v>124</v>
      </c>
      <c r="E662" s="92" t="s">
        <v>259</v>
      </c>
      <c r="F662" s="92" t="s">
        <v>239</v>
      </c>
      <c r="G662" s="92" t="s">
        <v>271</v>
      </c>
      <c r="H662" s="92" t="s">
        <v>3</v>
      </c>
      <c r="I662" s="93">
        <v>2</v>
      </c>
    </row>
    <row r="663" spans="1:9" s="88" customFormat="1" x14ac:dyDescent="0.3">
      <c r="A663" s="89" t="s">
        <v>36</v>
      </c>
      <c r="B663" s="89"/>
      <c r="C663" s="88" t="s">
        <v>170</v>
      </c>
      <c r="D663" s="92" t="s">
        <v>132</v>
      </c>
      <c r="E663" s="92" t="s">
        <v>263</v>
      </c>
      <c r="F663" s="92" t="s">
        <v>239</v>
      </c>
      <c r="G663" s="92" t="s">
        <v>271</v>
      </c>
      <c r="H663" s="92" t="s">
        <v>3</v>
      </c>
      <c r="I663" s="93">
        <v>1</v>
      </c>
    </row>
    <row r="664" spans="1:9" s="88" customFormat="1" x14ac:dyDescent="0.3">
      <c r="A664" s="89" t="s">
        <v>36</v>
      </c>
      <c r="B664" s="89"/>
      <c r="C664" s="88" t="s">
        <v>170</v>
      </c>
      <c r="D664" s="94" t="s">
        <v>136</v>
      </c>
      <c r="E664" s="92" t="s">
        <v>265</v>
      </c>
      <c r="F664" s="92" t="s">
        <v>239</v>
      </c>
      <c r="G664" s="92" t="s">
        <v>271</v>
      </c>
      <c r="H664" s="92" t="s">
        <v>3</v>
      </c>
      <c r="I664" s="93">
        <v>5</v>
      </c>
    </row>
    <row r="665" spans="1:9" s="88" customFormat="1" x14ac:dyDescent="0.3">
      <c r="A665" s="89" t="s">
        <v>36</v>
      </c>
      <c r="B665" s="89"/>
      <c r="C665" s="88" t="s">
        <v>170</v>
      </c>
      <c r="D665" s="92" t="s">
        <v>140</v>
      </c>
      <c r="E665" s="92" t="s">
        <v>267</v>
      </c>
      <c r="F665" s="92" t="s">
        <v>239</v>
      </c>
      <c r="G665" s="92" t="s">
        <v>271</v>
      </c>
      <c r="H665" s="92" t="s">
        <v>3</v>
      </c>
      <c r="I665" s="93">
        <v>2</v>
      </c>
    </row>
    <row r="666" spans="1:9" s="88" customFormat="1" x14ac:dyDescent="0.3">
      <c r="A666" s="89" t="s">
        <v>36</v>
      </c>
      <c r="B666" s="89"/>
      <c r="C666" s="88" t="s">
        <v>170</v>
      </c>
      <c r="D666" s="92" t="s">
        <v>84</v>
      </c>
      <c r="E666" s="92" t="s">
        <v>238</v>
      </c>
      <c r="F666" s="92" t="s">
        <v>239</v>
      </c>
      <c r="G666" s="92" t="s">
        <v>271</v>
      </c>
      <c r="H666" s="92" t="s">
        <v>3</v>
      </c>
      <c r="I666" s="93">
        <v>4</v>
      </c>
    </row>
    <row r="667" spans="1:9" s="88" customFormat="1" x14ac:dyDescent="0.3">
      <c r="A667" s="88" t="s">
        <v>36</v>
      </c>
      <c r="C667" s="91" t="s">
        <v>170</v>
      </c>
      <c r="D667" s="88" t="s">
        <v>0</v>
      </c>
      <c r="H667" s="1" t="s">
        <v>4</v>
      </c>
      <c r="I667" s="96">
        <v>40</v>
      </c>
    </row>
    <row r="668" spans="1:9" s="88" customFormat="1" x14ac:dyDescent="0.3">
      <c r="A668" s="88" t="s">
        <v>36</v>
      </c>
      <c r="C668" s="91" t="s">
        <v>170</v>
      </c>
      <c r="D668" s="88" t="s">
        <v>0</v>
      </c>
      <c r="H668" s="1" t="s">
        <v>5</v>
      </c>
      <c r="I668" s="96">
        <v>4</v>
      </c>
    </row>
    <row r="669" spans="1:9" s="88" customFormat="1" x14ac:dyDescent="0.3">
      <c r="A669" s="88" t="s">
        <v>36</v>
      </c>
      <c r="C669" s="91" t="s">
        <v>170</v>
      </c>
      <c r="D669" s="88" t="s">
        <v>0</v>
      </c>
      <c r="H669" s="1" t="s">
        <v>7</v>
      </c>
      <c r="I669" s="96">
        <v>6</v>
      </c>
    </row>
    <row r="670" spans="1:9" s="88" customFormat="1" x14ac:dyDescent="0.3">
      <c r="A670" s="88" t="s">
        <v>36</v>
      </c>
      <c r="C670" s="91" t="s">
        <v>170</v>
      </c>
      <c r="D670" s="88" t="s">
        <v>0</v>
      </c>
      <c r="H670" s="1" t="s">
        <v>6</v>
      </c>
      <c r="I670" s="96">
        <v>10</v>
      </c>
    </row>
    <row r="671" spans="1:9" s="88" customFormat="1" x14ac:dyDescent="0.3">
      <c r="A671" s="89" t="s">
        <v>36</v>
      </c>
      <c r="B671" s="89"/>
      <c r="C671" s="88" t="s">
        <v>173</v>
      </c>
      <c r="D671" s="92" t="s">
        <v>98</v>
      </c>
      <c r="E671" s="92" t="s">
        <v>325</v>
      </c>
      <c r="F671" s="92" t="s">
        <v>220</v>
      </c>
      <c r="G671" s="92" t="s">
        <v>273</v>
      </c>
      <c r="H671" s="92" t="s">
        <v>3</v>
      </c>
      <c r="I671" s="93">
        <v>0</v>
      </c>
    </row>
    <row r="672" spans="1:9" s="88" customFormat="1" x14ac:dyDescent="0.3">
      <c r="A672" s="89" t="s">
        <v>36</v>
      </c>
      <c r="B672" s="89"/>
      <c r="C672" s="88" t="s">
        <v>173</v>
      </c>
      <c r="D672" s="92" t="s">
        <v>52</v>
      </c>
      <c r="E672" s="92" t="s">
        <v>219</v>
      </c>
      <c r="F672" s="92" t="s">
        <v>220</v>
      </c>
      <c r="G672" s="92" t="s">
        <v>271</v>
      </c>
      <c r="H672" s="92" t="s">
        <v>3</v>
      </c>
      <c r="I672" s="93">
        <v>1</v>
      </c>
    </row>
    <row r="673" spans="1:9" s="88" customFormat="1" x14ac:dyDescent="0.3">
      <c r="A673" s="89" t="s">
        <v>36</v>
      </c>
      <c r="B673" s="89"/>
      <c r="C673" s="88" t="s">
        <v>173</v>
      </c>
      <c r="D673" s="92" t="s">
        <v>54</v>
      </c>
      <c r="E673" s="92" t="s">
        <v>222</v>
      </c>
      <c r="F673" s="92" t="s">
        <v>220</v>
      </c>
      <c r="G673" s="92" t="s">
        <v>272</v>
      </c>
      <c r="H673" s="92" t="s">
        <v>3</v>
      </c>
      <c r="I673" s="93">
        <v>1</v>
      </c>
    </row>
    <row r="674" spans="1:9" s="88" customFormat="1" x14ac:dyDescent="0.3">
      <c r="A674" s="89" t="s">
        <v>36</v>
      </c>
      <c r="B674" s="89"/>
      <c r="C674" s="88" t="s">
        <v>173</v>
      </c>
      <c r="D674" s="92" t="s">
        <v>56</v>
      </c>
      <c r="E674" s="92" t="s">
        <v>224</v>
      </c>
      <c r="F674" s="92" t="s">
        <v>220</v>
      </c>
      <c r="G674" s="92" t="s">
        <v>271</v>
      </c>
      <c r="H674" s="92" t="s">
        <v>3</v>
      </c>
      <c r="I674" s="93">
        <v>3</v>
      </c>
    </row>
    <row r="675" spans="1:9" s="88" customFormat="1" x14ac:dyDescent="0.3">
      <c r="A675" s="89" t="s">
        <v>36</v>
      </c>
      <c r="B675" s="89"/>
      <c r="C675" s="88" t="s">
        <v>173</v>
      </c>
      <c r="D675" s="92" t="s">
        <v>58</v>
      </c>
      <c r="E675" s="92" t="s">
        <v>225</v>
      </c>
      <c r="F675" s="92" t="s">
        <v>220</v>
      </c>
      <c r="G675" s="92" t="s">
        <v>272</v>
      </c>
      <c r="H675" s="92" t="s">
        <v>3</v>
      </c>
      <c r="I675" s="93">
        <v>0</v>
      </c>
    </row>
    <row r="676" spans="1:9" s="88" customFormat="1" x14ac:dyDescent="0.3">
      <c r="A676" s="89" t="s">
        <v>36</v>
      </c>
      <c r="B676" s="89"/>
      <c r="C676" s="88" t="s">
        <v>173</v>
      </c>
      <c r="D676" s="92" t="s">
        <v>60</v>
      </c>
      <c r="E676" s="92" t="s">
        <v>226</v>
      </c>
      <c r="F676" s="92" t="s">
        <v>220</v>
      </c>
      <c r="G676" s="92" t="s">
        <v>273</v>
      </c>
      <c r="H676" s="92" t="s">
        <v>3</v>
      </c>
      <c r="I676" s="93">
        <v>2</v>
      </c>
    </row>
    <row r="677" spans="1:9" s="88" customFormat="1" x14ac:dyDescent="0.3">
      <c r="A677" s="89" t="s">
        <v>36</v>
      </c>
      <c r="B677" s="89"/>
      <c r="C677" s="88" t="s">
        <v>173</v>
      </c>
      <c r="D677" s="92" t="s">
        <v>62</v>
      </c>
      <c r="E677" s="92" t="s">
        <v>228</v>
      </c>
      <c r="F677" s="92" t="s">
        <v>220</v>
      </c>
      <c r="G677" s="92" t="s">
        <v>272</v>
      </c>
      <c r="H677" s="92" t="s">
        <v>3</v>
      </c>
      <c r="I677" s="93">
        <v>0</v>
      </c>
    </row>
    <row r="678" spans="1:9" s="88" customFormat="1" x14ac:dyDescent="0.3">
      <c r="A678" s="89" t="s">
        <v>36</v>
      </c>
      <c r="B678" s="89"/>
      <c r="C678" s="88" t="s">
        <v>173</v>
      </c>
      <c r="D678" s="92" t="s">
        <v>64</v>
      </c>
      <c r="E678" s="92" t="s">
        <v>229</v>
      </c>
      <c r="F678" s="92" t="s">
        <v>220</v>
      </c>
      <c r="G678" s="92" t="s">
        <v>271</v>
      </c>
      <c r="H678" s="92" t="s">
        <v>3</v>
      </c>
      <c r="I678" s="93">
        <v>1</v>
      </c>
    </row>
    <row r="679" spans="1:9" s="88" customFormat="1" x14ac:dyDescent="0.3">
      <c r="A679" s="89" t="s">
        <v>36</v>
      </c>
      <c r="B679" s="89"/>
      <c r="C679" s="88" t="s">
        <v>173</v>
      </c>
      <c r="D679" s="94" t="s">
        <v>66</v>
      </c>
      <c r="E679" s="92" t="s">
        <v>230</v>
      </c>
      <c r="F679" s="92" t="s">
        <v>220</v>
      </c>
      <c r="G679" s="92" t="s">
        <v>273</v>
      </c>
      <c r="H679" s="92" t="s">
        <v>3</v>
      </c>
      <c r="I679" s="93">
        <v>0</v>
      </c>
    </row>
    <row r="680" spans="1:9" s="88" customFormat="1" x14ac:dyDescent="0.3">
      <c r="A680" s="89" t="s">
        <v>36</v>
      </c>
      <c r="B680" s="89"/>
      <c r="C680" s="88" t="s">
        <v>173</v>
      </c>
      <c r="D680" s="92" t="s">
        <v>68</v>
      </c>
      <c r="E680" s="92" t="s">
        <v>231</v>
      </c>
      <c r="F680" s="92" t="s">
        <v>220</v>
      </c>
      <c r="G680" s="92" t="s">
        <v>273</v>
      </c>
      <c r="H680" s="92" t="s">
        <v>3</v>
      </c>
      <c r="I680" s="93">
        <v>0</v>
      </c>
    </row>
    <row r="681" spans="1:9" s="88" customFormat="1" x14ac:dyDescent="0.3">
      <c r="A681" s="89" t="s">
        <v>36</v>
      </c>
      <c r="B681" s="89"/>
      <c r="C681" s="88" t="s">
        <v>173</v>
      </c>
      <c r="D681" s="92" t="s">
        <v>70</v>
      </c>
      <c r="E681" s="92" t="s">
        <v>232</v>
      </c>
      <c r="F681" s="92" t="s">
        <v>220</v>
      </c>
      <c r="G681" s="92" t="s">
        <v>272</v>
      </c>
      <c r="H681" s="92" t="s">
        <v>3</v>
      </c>
      <c r="I681" s="93">
        <v>1</v>
      </c>
    </row>
    <row r="682" spans="1:9" s="88" customFormat="1" x14ac:dyDescent="0.3">
      <c r="A682" s="89" t="s">
        <v>36</v>
      </c>
      <c r="B682" s="89"/>
      <c r="C682" s="88" t="s">
        <v>173</v>
      </c>
      <c r="D682" s="92" t="s">
        <v>72</v>
      </c>
      <c r="E682" s="92" t="s">
        <v>233</v>
      </c>
      <c r="F682" s="92" t="s">
        <v>220</v>
      </c>
      <c r="G682" s="92" t="s">
        <v>273</v>
      </c>
      <c r="H682" s="92" t="s">
        <v>3</v>
      </c>
      <c r="I682" s="93">
        <v>0</v>
      </c>
    </row>
    <row r="683" spans="1:9" s="88" customFormat="1" x14ac:dyDescent="0.3">
      <c r="A683" s="89" t="s">
        <v>36</v>
      </c>
      <c r="B683" s="89"/>
      <c r="C683" s="88" t="s">
        <v>173</v>
      </c>
      <c r="D683" s="92" t="s">
        <v>76</v>
      </c>
      <c r="E683" s="92" t="s">
        <v>234</v>
      </c>
      <c r="F683" s="92" t="s">
        <v>220</v>
      </c>
      <c r="G683" s="92" t="s">
        <v>273</v>
      </c>
      <c r="H683" s="92" t="s">
        <v>3</v>
      </c>
      <c r="I683" s="93">
        <v>3</v>
      </c>
    </row>
    <row r="684" spans="1:9" s="88" customFormat="1" x14ac:dyDescent="0.3">
      <c r="A684" s="89" t="s">
        <v>36</v>
      </c>
      <c r="B684" s="89"/>
      <c r="C684" s="88" t="s">
        <v>173</v>
      </c>
      <c r="D684" s="92" t="s">
        <v>78</v>
      </c>
      <c r="E684" s="92" t="s">
        <v>235</v>
      </c>
      <c r="F684" s="92" t="s">
        <v>220</v>
      </c>
      <c r="G684" s="92" t="s">
        <v>272</v>
      </c>
      <c r="H684" s="92" t="s">
        <v>3</v>
      </c>
      <c r="I684" s="93">
        <v>2</v>
      </c>
    </row>
    <row r="685" spans="1:9" s="88" customFormat="1" x14ac:dyDescent="0.3">
      <c r="A685" s="89" t="s">
        <v>36</v>
      </c>
      <c r="B685" s="89"/>
      <c r="C685" s="88" t="s">
        <v>173</v>
      </c>
      <c r="D685" s="92" t="s">
        <v>80</v>
      </c>
      <c r="E685" s="92" t="s">
        <v>236</v>
      </c>
      <c r="F685" s="92" t="s">
        <v>220</v>
      </c>
      <c r="G685" s="92" t="s">
        <v>272</v>
      </c>
      <c r="H685" s="92" t="s">
        <v>3</v>
      </c>
      <c r="I685" s="93">
        <v>3</v>
      </c>
    </row>
    <row r="686" spans="1:9" s="88" customFormat="1" x14ac:dyDescent="0.3">
      <c r="A686" s="89" t="s">
        <v>36</v>
      </c>
      <c r="B686" s="89"/>
      <c r="C686" s="88" t="s">
        <v>173</v>
      </c>
      <c r="D686" s="92" t="s">
        <v>82</v>
      </c>
      <c r="E686" s="92" t="s">
        <v>237</v>
      </c>
      <c r="F686" s="92" t="s">
        <v>220</v>
      </c>
      <c r="G686" s="92" t="s">
        <v>272</v>
      </c>
      <c r="H686" s="92" t="s">
        <v>3</v>
      </c>
      <c r="I686" s="93">
        <v>0</v>
      </c>
    </row>
    <row r="687" spans="1:9" s="88" customFormat="1" x14ac:dyDescent="0.3">
      <c r="A687" s="89" t="s">
        <v>36</v>
      </c>
      <c r="B687" s="89"/>
      <c r="C687" s="88" t="s">
        <v>173</v>
      </c>
      <c r="D687" s="92" t="s">
        <v>88</v>
      </c>
      <c r="E687" s="92" t="s">
        <v>241</v>
      </c>
      <c r="F687" s="92" t="s">
        <v>220</v>
      </c>
      <c r="G687" s="92" t="s">
        <v>271</v>
      </c>
      <c r="H687" s="92" t="s">
        <v>3</v>
      </c>
      <c r="I687" s="93">
        <v>4</v>
      </c>
    </row>
    <row r="688" spans="1:9" s="88" customFormat="1" x14ac:dyDescent="0.3">
      <c r="A688" s="89" t="s">
        <v>36</v>
      </c>
      <c r="B688" s="89"/>
      <c r="C688" s="88" t="s">
        <v>173</v>
      </c>
      <c r="D688" s="92" t="s">
        <v>90</v>
      </c>
      <c r="E688" s="92" t="s">
        <v>242</v>
      </c>
      <c r="F688" s="92" t="s">
        <v>220</v>
      </c>
      <c r="G688" s="92" t="s">
        <v>272</v>
      </c>
      <c r="H688" s="92" t="s">
        <v>3</v>
      </c>
      <c r="I688" s="93">
        <v>1</v>
      </c>
    </row>
    <row r="689" spans="1:9" s="88" customFormat="1" x14ac:dyDescent="0.3">
      <c r="A689" s="89" t="s">
        <v>36</v>
      </c>
      <c r="B689" s="89"/>
      <c r="C689" s="88" t="s">
        <v>173</v>
      </c>
      <c r="D689" s="92" t="s">
        <v>92</v>
      </c>
      <c r="E689" s="92" t="s">
        <v>243</v>
      </c>
      <c r="F689" s="92" t="s">
        <v>220</v>
      </c>
      <c r="G689" s="92" t="s">
        <v>271</v>
      </c>
      <c r="H689" s="92" t="s">
        <v>3</v>
      </c>
      <c r="I689" s="93">
        <v>0</v>
      </c>
    </row>
    <row r="690" spans="1:9" s="88" customFormat="1" x14ac:dyDescent="0.3">
      <c r="A690" s="89" t="s">
        <v>36</v>
      </c>
      <c r="B690" s="89"/>
      <c r="C690" s="88" t="s">
        <v>173</v>
      </c>
      <c r="D690" s="92" t="s">
        <v>94</v>
      </c>
      <c r="E690" s="92" t="s">
        <v>244</v>
      </c>
      <c r="F690" s="92" t="s">
        <v>220</v>
      </c>
      <c r="G690" s="92" t="s">
        <v>272</v>
      </c>
      <c r="H690" s="92" t="s">
        <v>3</v>
      </c>
      <c r="I690" s="93">
        <v>0</v>
      </c>
    </row>
    <row r="691" spans="1:9" s="88" customFormat="1" x14ac:dyDescent="0.3">
      <c r="A691" s="89" t="s">
        <v>36</v>
      </c>
      <c r="B691" s="89"/>
      <c r="C691" s="88" t="s">
        <v>173</v>
      </c>
      <c r="D691" s="92" t="s">
        <v>96</v>
      </c>
      <c r="E691" s="92" t="s">
        <v>246</v>
      </c>
      <c r="F691" s="92" t="s">
        <v>220</v>
      </c>
      <c r="G691" s="92" t="s">
        <v>273</v>
      </c>
      <c r="H691" s="92" t="s">
        <v>3</v>
      </c>
      <c r="I691" s="93">
        <v>2</v>
      </c>
    </row>
    <row r="692" spans="1:9" s="88" customFormat="1" x14ac:dyDescent="0.3">
      <c r="A692" s="89" t="s">
        <v>36</v>
      </c>
      <c r="B692" s="89"/>
      <c r="C692" s="88" t="s">
        <v>173</v>
      </c>
      <c r="D692" s="92" t="s">
        <v>100</v>
      </c>
      <c r="E692" s="92" t="s">
        <v>247</v>
      </c>
      <c r="F692" s="92" t="s">
        <v>220</v>
      </c>
      <c r="G692" s="92" t="s">
        <v>272</v>
      </c>
      <c r="H692" s="92" t="s">
        <v>3</v>
      </c>
      <c r="I692" s="93">
        <v>3</v>
      </c>
    </row>
    <row r="693" spans="1:9" s="88" customFormat="1" x14ac:dyDescent="0.3">
      <c r="A693" s="89" t="s">
        <v>36</v>
      </c>
      <c r="B693" s="89"/>
      <c r="C693" s="88" t="s">
        <v>173</v>
      </c>
      <c r="D693" s="94" t="s">
        <v>102</v>
      </c>
      <c r="E693" s="92" t="s">
        <v>248</v>
      </c>
      <c r="F693" s="92" t="s">
        <v>220</v>
      </c>
      <c r="G693" s="92" t="s">
        <v>271</v>
      </c>
      <c r="H693" s="92" t="s">
        <v>3</v>
      </c>
      <c r="I693" s="93">
        <v>5</v>
      </c>
    </row>
    <row r="694" spans="1:9" s="88" customFormat="1" x14ac:dyDescent="0.3">
      <c r="A694" s="89" t="s">
        <v>36</v>
      </c>
      <c r="B694" s="89"/>
      <c r="C694" s="88" t="s">
        <v>173</v>
      </c>
      <c r="D694" s="92" t="s">
        <v>104</v>
      </c>
      <c r="E694" s="92" t="s">
        <v>249</v>
      </c>
      <c r="F694" s="92" t="s">
        <v>220</v>
      </c>
      <c r="G694" s="92" t="s">
        <v>272</v>
      </c>
      <c r="H694" s="92" t="s">
        <v>3</v>
      </c>
      <c r="I694" s="93">
        <v>2</v>
      </c>
    </row>
    <row r="695" spans="1:9" s="88" customFormat="1" x14ac:dyDescent="0.3">
      <c r="A695" s="89" t="s">
        <v>36</v>
      </c>
      <c r="B695" s="89"/>
      <c r="C695" s="88" t="s">
        <v>173</v>
      </c>
      <c r="D695" s="92" t="s">
        <v>106</v>
      </c>
      <c r="E695" s="92" t="s">
        <v>250</v>
      </c>
      <c r="F695" s="92" t="s">
        <v>220</v>
      </c>
      <c r="G695" s="92" t="s">
        <v>273</v>
      </c>
      <c r="H695" s="92" t="s">
        <v>3</v>
      </c>
      <c r="I695" s="93">
        <v>2</v>
      </c>
    </row>
    <row r="696" spans="1:9" s="88" customFormat="1" x14ac:dyDescent="0.3">
      <c r="A696" s="89" t="s">
        <v>36</v>
      </c>
      <c r="B696" s="89"/>
      <c r="C696" s="88" t="s">
        <v>173</v>
      </c>
      <c r="D696" s="92" t="s">
        <v>110</v>
      </c>
      <c r="E696" s="92" t="s">
        <v>252</v>
      </c>
      <c r="F696" s="92" t="s">
        <v>220</v>
      </c>
      <c r="G696" s="92" t="s">
        <v>273</v>
      </c>
      <c r="H696" s="92" t="s">
        <v>3</v>
      </c>
      <c r="I696" s="93">
        <v>1</v>
      </c>
    </row>
    <row r="697" spans="1:9" s="88" customFormat="1" x14ac:dyDescent="0.3">
      <c r="A697" s="89" t="s">
        <v>36</v>
      </c>
      <c r="B697" s="89"/>
      <c r="C697" s="88" t="s">
        <v>173</v>
      </c>
      <c r="D697" s="92" t="s">
        <v>112</v>
      </c>
      <c r="E697" s="92" t="s">
        <v>253</v>
      </c>
      <c r="F697" s="92" t="s">
        <v>220</v>
      </c>
      <c r="G697" s="92" t="s">
        <v>273</v>
      </c>
      <c r="H697" s="92" t="s">
        <v>3</v>
      </c>
      <c r="I697" s="93">
        <v>2</v>
      </c>
    </row>
    <row r="698" spans="1:9" s="88" customFormat="1" x14ac:dyDescent="0.3">
      <c r="A698" s="89" t="s">
        <v>36</v>
      </c>
      <c r="B698" s="89"/>
      <c r="C698" s="88" t="s">
        <v>173</v>
      </c>
      <c r="D698" s="92" t="s">
        <v>114</v>
      </c>
      <c r="E698" s="92" t="s">
        <v>254</v>
      </c>
      <c r="F698" s="92" t="s">
        <v>220</v>
      </c>
      <c r="G698" s="92" t="s">
        <v>272</v>
      </c>
      <c r="H698" s="92" t="s">
        <v>3</v>
      </c>
      <c r="I698" s="93">
        <v>1</v>
      </c>
    </row>
    <row r="699" spans="1:9" s="88" customFormat="1" x14ac:dyDescent="0.3">
      <c r="A699" s="89" t="s">
        <v>36</v>
      </c>
      <c r="B699" s="89"/>
      <c r="C699" s="88" t="s">
        <v>173</v>
      </c>
      <c r="D699" s="92" t="s">
        <v>116</v>
      </c>
      <c r="E699" s="92" t="s">
        <v>255</v>
      </c>
      <c r="F699" s="92" t="s">
        <v>220</v>
      </c>
      <c r="G699" s="92" t="s">
        <v>273</v>
      </c>
      <c r="H699" s="92" t="s">
        <v>3</v>
      </c>
      <c r="I699" s="93">
        <v>4</v>
      </c>
    </row>
    <row r="700" spans="1:9" s="88" customFormat="1" x14ac:dyDescent="0.3">
      <c r="A700" s="89" t="s">
        <v>36</v>
      </c>
      <c r="B700" s="89"/>
      <c r="C700" s="88" t="s">
        <v>173</v>
      </c>
      <c r="D700" s="92" t="s">
        <v>118</v>
      </c>
      <c r="E700" s="92" t="s">
        <v>256</v>
      </c>
      <c r="F700" s="92" t="s">
        <v>220</v>
      </c>
      <c r="G700" s="92" t="s">
        <v>271</v>
      </c>
      <c r="H700" s="92" t="s">
        <v>3</v>
      </c>
      <c r="I700" s="93">
        <v>1</v>
      </c>
    </row>
    <row r="701" spans="1:9" s="88" customFormat="1" x14ac:dyDescent="0.3">
      <c r="A701" s="89" t="s">
        <v>36</v>
      </c>
      <c r="B701" s="89"/>
      <c r="C701" s="88" t="s">
        <v>173</v>
      </c>
      <c r="D701" s="92" t="s">
        <v>120</v>
      </c>
      <c r="E701" s="92" t="s">
        <v>257</v>
      </c>
      <c r="F701" s="92" t="s">
        <v>220</v>
      </c>
      <c r="G701" s="92" t="s">
        <v>273</v>
      </c>
      <c r="H701" s="92" t="s">
        <v>3</v>
      </c>
      <c r="I701" s="93">
        <v>0</v>
      </c>
    </row>
    <row r="702" spans="1:9" s="88" customFormat="1" x14ac:dyDescent="0.3">
      <c r="A702" s="89" t="s">
        <v>36</v>
      </c>
      <c r="B702" s="89"/>
      <c r="C702" s="88" t="s">
        <v>173</v>
      </c>
      <c r="D702" s="92" t="s">
        <v>122</v>
      </c>
      <c r="E702" s="92" t="s">
        <v>258</v>
      </c>
      <c r="F702" s="92" t="s">
        <v>220</v>
      </c>
      <c r="G702" s="92" t="s">
        <v>273</v>
      </c>
      <c r="H702" s="92" t="s">
        <v>3</v>
      </c>
      <c r="I702" s="93">
        <v>0</v>
      </c>
    </row>
    <row r="703" spans="1:9" s="88" customFormat="1" x14ac:dyDescent="0.3">
      <c r="A703" s="89" t="s">
        <v>36</v>
      </c>
      <c r="B703" s="89"/>
      <c r="C703" s="88" t="s">
        <v>173</v>
      </c>
      <c r="D703" s="92" t="s">
        <v>126</v>
      </c>
      <c r="E703" s="92" t="s">
        <v>260</v>
      </c>
      <c r="F703" s="92" t="s">
        <v>220</v>
      </c>
      <c r="G703" s="92" t="s">
        <v>272</v>
      </c>
      <c r="H703" s="92" t="s">
        <v>3</v>
      </c>
      <c r="I703" s="93">
        <v>3</v>
      </c>
    </row>
    <row r="704" spans="1:9" s="88" customFormat="1" x14ac:dyDescent="0.3">
      <c r="A704" s="89" t="s">
        <v>36</v>
      </c>
      <c r="B704" s="89"/>
      <c r="C704" s="88" t="s">
        <v>173</v>
      </c>
      <c r="D704" s="92" t="s">
        <v>128</v>
      </c>
      <c r="E704" s="92" t="s">
        <v>261</v>
      </c>
      <c r="F704" s="92" t="s">
        <v>220</v>
      </c>
      <c r="G704" s="92" t="s">
        <v>273</v>
      </c>
      <c r="H704" s="92" t="s">
        <v>3</v>
      </c>
      <c r="I704" s="93">
        <v>0</v>
      </c>
    </row>
    <row r="705" spans="1:9" s="88" customFormat="1" x14ac:dyDescent="0.3">
      <c r="A705" s="89" t="s">
        <v>36</v>
      </c>
      <c r="B705" s="89"/>
      <c r="C705" s="88" t="s">
        <v>173</v>
      </c>
      <c r="D705" s="92" t="s">
        <v>130</v>
      </c>
      <c r="E705" s="92" t="s">
        <v>262</v>
      </c>
      <c r="F705" s="92" t="s">
        <v>220</v>
      </c>
      <c r="G705" s="92" t="s">
        <v>271</v>
      </c>
      <c r="H705" s="92" t="s">
        <v>3</v>
      </c>
      <c r="I705" s="93">
        <v>0</v>
      </c>
    </row>
    <row r="706" spans="1:9" s="88" customFormat="1" x14ac:dyDescent="0.3">
      <c r="A706" s="89" t="s">
        <v>36</v>
      </c>
      <c r="B706" s="89"/>
      <c r="C706" s="88" t="s">
        <v>173</v>
      </c>
      <c r="D706" s="92" t="s">
        <v>134</v>
      </c>
      <c r="E706" s="92" t="s">
        <v>264</v>
      </c>
      <c r="F706" s="92" t="s">
        <v>220</v>
      </c>
      <c r="G706" s="92" t="s">
        <v>272</v>
      </c>
      <c r="H706" s="92" t="s">
        <v>3</v>
      </c>
      <c r="I706" s="93">
        <v>1</v>
      </c>
    </row>
    <row r="707" spans="1:9" s="88" customFormat="1" x14ac:dyDescent="0.3">
      <c r="A707" s="89" t="s">
        <v>36</v>
      </c>
      <c r="B707" s="89"/>
      <c r="C707" s="88" t="s">
        <v>173</v>
      </c>
      <c r="D707" s="92" t="s">
        <v>138</v>
      </c>
      <c r="E707" s="92" t="s">
        <v>266</v>
      </c>
      <c r="F707" s="92" t="s">
        <v>220</v>
      </c>
      <c r="G707" s="92" t="s">
        <v>272</v>
      </c>
      <c r="H707" s="92" t="s">
        <v>3</v>
      </c>
      <c r="I707" s="93">
        <v>1</v>
      </c>
    </row>
    <row r="708" spans="1:9" s="88" customFormat="1" x14ac:dyDescent="0.3">
      <c r="A708" s="89" t="s">
        <v>36</v>
      </c>
      <c r="B708" s="89"/>
      <c r="C708" s="88" t="s">
        <v>173</v>
      </c>
      <c r="D708" s="92" t="s">
        <v>74</v>
      </c>
      <c r="E708" s="92" t="s">
        <v>324</v>
      </c>
      <c r="F708" s="92" t="s">
        <v>220</v>
      </c>
      <c r="G708" s="92" t="s">
        <v>272</v>
      </c>
      <c r="H708" s="92" t="s">
        <v>3</v>
      </c>
      <c r="I708" s="95">
        <v>2</v>
      </c>
    </row>
    <row r="709" spans="1:9" s="88" customFormat="1" x14ac:dyDescent="0.3">
      <c r="A709" s="89" t="s">
        <v>36</v>
      </c>
      <c r="B709" s="89"/>
      <c r="C709" s="88" t="s">
        <v>173</v>
      </c>
      <c r="D709" s="92" t="s">
        <v>86</v>
      </c>
      <c r="E709" s="92" t="s">
        <v>240</v>
      </c>
      <c r="F709" s="92" t="s">
        <v>239</v>
      </c>
      <c r="G709" s="92" t="s">
        <v>271</v>
      </c>
      <c r="H709" s="92" t="s">
        <v>3</v>
      </c>
      <c r="I709" s="93">
        <v>8</v>
      </c>
    </row>
    <row r="710" spans="1:9" s="88" customFormat="1" x14ac:dyDescent="0.3">
      <c r="A710" s="89" t="s">
        <v>36</v>
      </c>
      <c r="B710" s="89"/>
      <c r="C710" s="88" t="s">
        <v>173</v>
      </c>
      <c r="D710" s="92" t="s">
        <v>108</v>
      </c>
      <c r="E710" s="92" t="s">
        <v>251</v>
      </c>
      <c r="F710" s="92" t="s">
        <v>239</v>
      </c>
      <c r="G710" s="92" t="s">
        <v>271</v>
      </c>
      <c r="H710" s="92" t="s">
        <v>3</v>
      </c>
      <c r="I710" s="93">
        <v>2</v>
      </c>
    </row>
    <row r="711" spans="1:9" s="88" customFormat="1" x14ac:dyDescent="0.3">
      <c r="A711" s="89" t="s">
        <v>36</v>
      </c>
      <c r="B711" s="89"/>
      <c r="C711" s="88" t="s">
        <v>173</v>
      </c>
      <c r="D711" s="92" t="s">
        <v>124</v>
      </c>
      <c r="E711" s="92" t="s">
        <v>259</v>
      </c>
      <c r="F711" s="92" t="s">
        <v>239</v>
      </c>
      <c r="G711" s="92" t="s">
        <v>271</v>
      </c>
      <c r="H711" s="92" t="s">
        <v>3</v>
      </c>
      <c r="I711" s="93">
        <v>7</v>
      </c>
    </row>
    <row r="712" spans="1:9" s="88" customFormat="1" x14ac:dyDescent="0.3">
      <c r="A712" s="89" t="s">
        <v>36</v>
      </c>
      <c r="B712" s="89"/>
      <c r="C712" s="88" t="s">
        <v>173</v>
      </c>
      <c r="D712" s="92" t="s">
        <v>132</v>
      </c>
      <c r="E712" s="92" t="s">
        <v>263</v>
      </c>
      <c r="F712" s="92" t="s">
        <v>239</v>
      </c>
      <c r="G712" s="92" t="s">
        <v>271</v>
      </c>
      <c r="H712" s="92" t="s">
        <v>3</v>
      </c>
      <c r="I712" s="93">
        <v>3</v>
      </c>
    </row>
    <row r="713" spans="1:9" s="88" customFormat="1" x14ac:dyDescent="0.3">
      <c r="A713" s="89" t="s">
        <v>36</v>
      </c>
      <c r="B713" s="89"/>
      <c r="C713" s="88" t="s">
        <v>173</v>
      </c>
      <c r="D713" s="94" t="s">
        <v>136</v>
      </c>
      <c r="E713" s="92" t="s">
        <v>265</v>
      </c>
      <c r="F713" s="92" t="s">
        <v>239</v>
      </c>
      <c r="G713" s="92" t="s">
        <v>271</v>
      </c>
      <c r="H713" s="92" t="s">
        <v>3</v>
      </c>
      <c r="I713" s="93">
        <v>5</v>
      </c>
    </row>
    <row r="714" spans="1:9" s="88" customFormat="1" x14ac:dyDescent="0.3">
      <c r="A714" s="89" t="s">
        <v>36</v>
      </c>
      <c r="B714" s="89"/>
      <c r="C714" s="88" t="s">
        <v>173</v>
      </c>
      <c r="D714" s="92" t="s">
        <v>140</v>
      </c>
      <c r="E714" s="92" t="s">
        <v>267</v>
      </c>
      <c r="F714" s="92" t="s">
        <v>239</v>
      </c>
      <c r="G714" s="92" t="s">
        <v>271</v>
      </c>
      <c r="H714" s="92" t="s">
        <v>3</v>
      </c>
      <c r="I714" s="93">
        <v>3</v>
      </c>
    </row>
    <row r="715" spans="1:9" s="88" customFormat="1" x14ac:dyDescent="0.3">
      <c r="A715" s="89" t="s">
        <v>36</v>
      </c>
      <c r="B715" s="89"/>
      <c r="C715" s="88" t="s">
        <v>173</v>
      </c>
      <c r="D715" s="92" t="s">
        <v>84</v>
      </c>
      <c r="E715" s="92" t="s">
        <v>238</v>
      </c>
      <c r="F715" s="92" t="s">
        <v>239</v>
      </c>
      <c r="G715" s="92" t="s">
        <v>271</v>
      </c>
      <c r="H715" s="92" t="s">
        <v>3</v>
      </c>
      <c r="I715" s="93">
        <v>13</v>
      </c>
    </row>
    <row r="716" spans="1:9" s="88" customFormat="1" x14ac:dyDescent="0.3">
      <c r="A716" s="88" t="s">
        <v>316</v>
      </c>
      <c r="C716" s="91" t="s">
        <v>173</v>
      </c>
      <c r="D716" s="88" t="s">
        <v>0</v>
      </c>
      <c r="H716" s="1" t="s">
        <v>3</v>
      </c>
      <c r="I716" s="97">
        <v>1</v>
      </c>
    </row>
    <row r="717" spans="1:9" s="88" customFormat="1" x14ac:dyDescent="0.3">
      <c r="A717" s="88" t="s">
        <v>36</v>
      </c>
      <c r="C717" s="91" t="s">
        <v>173</v>
      </c>
      <c r="D717" s="88" t="s">
        <v>0</v>
      </c>
      <c r="H717" s="1" t="s">
        <v>4</v>
      </c>
      <c r="I717" s="97">
        <v>87</v>
      </c>
    </row>
    <row r="718" spans="1:9" s="88" customFormat="1" x14ac:dyDescent="0.3">
      <c r="A718" s="88" t="s">
        <v>36</v>
      </c>
      <c r="C718" s="91" t="s">
        <v>173</v>
      </c>
      <c r="D718" s="88" t="s">
        <v>0</v>
      </c>
      <c r="H718" s="1" t="s">
        <v>5</v>
      </c>
      <c r="I718" s="97">
        <v>2</v>
      </c>
    </row>
    <row r="719" spans="1:9" s="88" customFormat="1" x14ac:dyDescent="0.3">
      <c r="A719" s="88" t="s">
        <v>36</v>
      </c>
      <c r="C719" s="91" t="s">
        <v>173</v>
      </c>
      <c r="D719" s="88" t="s">
        <v>0</v>
      </c>
      <c r="H719" s="1" t="s">
        <v>7</v>
      </c>
      <c r="I719" s="97">
        <v>1</v>
      </c>
    </row>
    <row r="720" spans="1:9" s="88" customFormat="1" x14ac:dyDescent="0.3">
      <c r="A720" s="88" t="s">
        <v>36</v>
      </c>
      <c r="C720" s="91" t="s">
        <v>173</v>
      </c>
      <c r="D720" s="88" t="s">
        <v>0</v>
      </c>
      <c r="H720" s="1" t="s">
        <v>6</v>
      </c>
      <c r="I720" s="97">
        <v>4</v>
      </c>
    </row>
    <row r="721" spans="1:9" s="88" customFormat="1" x14ac:dyDescent="0.3">
      <c r="A721" s="89" t="s">
        <v>36</v>
      </c>
      <c r="B721" s="89"/>
      <c r="C721" s="88" t="s">
        <v>171</v>
      </c>
      <c r="D721" s="92" t="s">
        <v>98</v>
      </c>
      <c r="E721" s="92" t="s">
        <v>325</v>
      </c>
      <c r="F721" s="92" t="s">
        <v>220</v>
      </c>
      <c r="G721" s="92" t="s">
        <v>273</v>
      </c>
      <c r="H721" s="92" t="s">
        <v>3</v>
      </c>
      <c r="I721" s="93">
        <v>0</v>
      </c>
    </row>
    <row r="722" spans="1:9" s="88" customFormat="1" x14ac:dyDescent="0.3">
      <c r="A722" s="89" t="s">
        <v>36</v>
      </c>
      <c r="B722" s="89"/>
      <c r="C722" s="88" t="s">
        <v>171</v>
      </c>
      <c r="D722" s="92" t="s">
        <v>52</v>
      </c>
      <c r="E722" s="92" t="s">
        <v>219</v>
      </c>
      <c r="F722" s="92" t="s">
        <v>220</v>
      </c>
      <c r="G722" s="92" t="s">
        <v>271</v>
      </c>
      <c r="H722" s="92" t="s">
        <v>3</v>
      </c>
      <c r="I722" s="93">
        <v>1</v>
      </c>
    </row>
    <row r="723" spans="1:9" s="88" customFormat="1" x14ac:dyDescent="0.3">
      <c r="A723" s="89" t="s">
        <v>36</v>
      </c>
      <c r="B723" s="89"/>
      <c r="C723" s="88" t="s">
        <v>171</v>
      </c>
      <c r="D723" s="92" t="s">
        <v>54</v>
      </c>
      <c r="E723" s="92" t="s">
        <v>222</v>
      </c>
      <c r="F723" s="92" t="s">
        <v>220</v>
      </c>
      <c r="G723" s="92" t="s">
        <v>272</v>
      </c>
      <c r="H723" s="92" t="s">
        <v>3</v>
      </c>
      <c r="I723" s="93">
        <v>0</v>
      </c>
    </row>
    <row r="724" spans="1:9" s="88" customFormat="1" x14ac:dyDescent="0.3">
      <c r="A724" s="89" t="s">
        <v>36</v>
      </c>
      <c r="B724" s="89"/>
      <c r="C724" s="88" t="s">
        <v>171</v>
      </c>
      <c r="D724" s="92" t="s">
        <v>56</v>
      </c>
      <c r="E724" s="92" t="s">
        <v>224</v>
      </c>
      <c r="F724" s="92" t="s">
        <v>220</v>
      </c>
      <c r="G724" s="92" t="s">
        <v>271</v>
      </c>
      <c r="H724" s="92" t="s">
        <v>3</v>
      </c>
      <c r="I724" s="93">
        <v>2</v>
      </c>
    </row>
    <row r="725" spans="1:9" s="88" customFormat="1" x14ac:dyDescent="0.3">
      <c r="A725" s="89" t="s">
        <v>36</v>
      </c>
      <c r="B725" s="89"/>
      <c r="C725" s="88" t="s">
        <v>171</v>
      </c>
      <c r="D725" s="92" t="s">
        <v>58</v>
      </c>
      <c r="E725" s="92" t="s">
        <v>225</v>
      </c>
      <c r="F725" s="92" t="s">
        <v>220</v>
      </c>
      <c r="G725" s="92" t="s">
        <v>272</v>
      </c>
      <c r="H725" s="92" t="s">
        <v>3</v>
      </c>
      <c r="I725" s="93">
        <v>0</v>
      </c>
    </row>
    <row r="726" spans="1:9" s="88" customFormat="1" x14ac:dyDescent="0.3">
      <c r="A726" s="89" t="s">
        <v>36</v>
      </c>
      <c r="B726" s="89"/>
      <c r="C726" s="88" t="s">
        <v>171</v>
      </c>
      <c r="D726" s="92" t="s">
        <v>60</v>
      </c>
      <c r="E726" s="92" t="s">
        <v>226</v>
      </c>
      <c r="F726" s="92" t="s">
        <v>220</v>
      </c>
      <c r="G726" s="92" t="s">
        <v>273</v>
      </c>
      <c r="H726" s="92" t="s">
        <v>3</v>
      </c>
      <c r="I726" s="93">
        <v>0</v>
      </c>
    </row>
    <row r="727" spans="1:9" s="88" customFormat="1" x14ac:dyDescent="0.3">
      <c r="A727" s="89" t="s">
        <v>36</v>
      </c>
      <c r="B727" s="89"/>
      <c r="C727" s="88" t="s">
        <v>171</v>
      </c>
      <c r="D727" s="92" t="s">
        <v>62</v>
      </c>
      <c r="E727" s="92" t="s">
        <v>228</v>
      </c>
      <c r="F727" s="92" t="s">
        <v>220</v>
      </c>
      <c r="G727" s="92" t="s">
        <v>272</v>
      </c>
      <c r="H727" s="92" t="s">
        <v>3</v>
      </c>
      <c r="I727" s="93">
        <v>2</v>
      </c>
    </row>
    <row r="728" spans="1:9" s="88" customFormat="1" x14ac:dyDescent="0.3">
      <c r="A728" s="89" t="s">
        <v>36</v>
      </c>
      <c r="B728" s="89"/>
      <c r="C728" s="88" t="s">
        <v>171</v>
      </c>
      <c r="D728" s="92" t="s">
        <v>64</v>
      </c>
      <c r="E728" s="92" t="s">
        <v>229</v>
      </c>
      <c r="F728" s="92" t="s">
        <v>220</v>
      </c>
      <c r="G728" s="92" t="s">
        <v>271</v>
      </c>
      <c r="H728" s="92" t="s">
        <v>3</v>
      </c>
      <c r="I728" s="93">
        <v>0</v>
      </c>
    </row>
    <row r="729" spans="1:9" s="88" customFormat="1" x14ac:dyDescent="0.3">
      <c r="A729" s="89" t="s">
        <v>36</v>
      </c>
      <c r="B729" s="89"/>
      <c r="C729" s="88" t="s">
        <v>171</v>
      </c>
      <c r="D729" s="94" t="s">
        <v>66</v>
      </c>
      <c r="E729" s="92" t="s">
        <v>230</v>
      </c>
      <c r="F729" s="92" t="s">
        <v>220</v>
      </c>
      <c r="G729" s="92" t="s">
        <v>273</v>
      </c>
      <c r="H729" s="92" t="s">
        <v>3</v>
      </c>
      <c r="I729" s="93">
        <v>1</v>
      </c>
    </row>
    <row r="730" spans="1:9" s="88" customFormat="1" x14ac:dyDescent="0.3">
      <c r="A730" s="89" t="s">
        <v>36</v>
      </c>
      <c r="B730" s="89"/>
      <c r="C730" s="88" t="s">
        <v>171</v>
      </c>
      <c r="D730" s="92" t="s">
        <v>68</v>
      </c>
      <c r="E730" s="92" t="s">
        <v>231</v>
      </c>
      <c r="F730" s="92" t="s">
        <v>220</v>
      </c>
      <c r="G730" s="92" t="s">
        <v>273</v>
      </c>
      <c r="H730" s="92" t="s">
        <v>3</v>
      </c>
      <c r="I730" s="93">
        <v>3</v>
      </c>
    </row>
    <row r="731" spans="1:9" s="88" customFormat="1" x14ac:dyDescent="0.3">
      <c r="A731" s="89" t="s">
        <v>36</v>
      </c>
      <c r="B731" s="89"/>
      <c r="C731" s="88" t="s">
        <v>171</v>
      </c>
      <c r="D731" s="92" t="s">
        <v>70</v>
      </c>
      <c r="E731" s="92" t="s">
        <v>232</v>
      </c>
      <c r="F731" s="92" t="s">
        <v>220</v>
      </c>
      <c r="G731" s="92" t="s">
        <v>272</v>
      </c>
      <c r="H731" s="92" t="s">
        <v>3</v>
      </c>
      <c r="I731" s="93">
        <v>0</v>
      </c>
    </row>
    <row r="732" spans="1:9" s="88" customFormat="1" x14ac:dyDescent="0.3">
      <c r="A732" s="89" t="s">
        <v>36</v>
      </c>
      <c r="B732" s="89"/>
      <c r="C732" s="88" t="s">
        <v>171</v>
      </c>
      <c r="D732" s="92" t="s">
        <v>72</v>
      </c>
      <c r="E732" s="92" t="s">
        <v>233</v>
      </c>
      <c r="F732" s="92" t="s">
        <v>220</v>
      </c>
      <c r="G732" s="92" t="s">
        <v>273</v>
      </c>
      <c r="H732" s="92" t="s">
        <v>3</v>
      </c>
      <c r="I732" s="93">
        <v>1</v>
      </c>
    </row>
    <row r="733" spans="1:9" s="88" customFormat="1" x14ac:dyDescent="0.3">
      <c r="A733" s="89" t="s">
        <v>36</v>
      </c>
      <c r="B733" s="89"/>
      <c r="C733" s="88" t="s">
        <v>171</v>
      </c>
      <c r="D733" s="92" t="s">
        <v>76</v>
      </c>
      <c r="E733" s="92" t="s">
        <v>234</v>
      </c>
      <c r="F733" s="92" t="s">
        <v>220</v>
      </c>
      <c r="G733" s="92" t="s">
        <v>273</v>
      </c>
      <c r="H733" s="92" t="s">
        <v>3</v>
      </c>
      <c r="I733" s="93">
        <v>0</v>
      </c>
    </row>
    <row r="734" spans="1:9" s="88" customFormat="1" x14ac:dyDescent="0.3">
      <c r="A734" s="89" t="s">
        <v>36</v>
      </c>
      <c r="B734" s="89"/>
      <c r="C734" s="88" t="s">
        <v>171</v>
      </c>
      <c r="D734" s="92" t="s">
        <v>78</v>
      </c>
      <c r="E734" s="92" t="s">
        <v>235</v>
      </c>
      <c r="F734" s="92" t="s">
        <v>220</v>
      </c>
      <c r="G734" s="92" t="s">
        <v>272</v>
      </c>
      <c r="H734" s="92" t="s">
        <v>3</v>
      </c>
      <c r="I734" s="93">
        <v>0</v>
      </c>
    </row>
    <row r="735" spans="1:9" s="88" customFormat="1" x14ac:dyDescent="0.3">
      <c r="A735" s="89" t="s">
        <v>36</v>
      </c>
      <c r="B735" s="89"/>
      <c r="C735" s="88" t="s">
        <v>171</v>
      </c>
      <c r="D735" s="92" t="s">
        <v>80</v>
      </c>
      <c r="E735" s="92" t="s">
        <v>236</v>
      </c>
      <c r="F735" s="92" t="s">
        <v>220</v>
      </c>
      <c r="G735" s="92" t="s">
        <v>272</v>
      </c>
      <c r="H735" s="92" t="s">
        <v>3</v>
      </c>
      <c r="I735" s="93">
        <v>0</v>
      </c>
    </row>
    <row r="736" spans="1:9" s="88" customFormat="1" x14ac:dyDescent="0.3">
      <c r="A736" s="89" t="s">
        <v>36</v>
      </c>
      <c r="B736" s="89"/>
      <c r="C736" s="88" t="s">
        <v>171</v>
      </c>
      <c r="D736" s="92" t="s">
        <v>82</v>
      </c>
      <c r="E736" s="92" t="s">
        <v>237</v>
      </c>
      <c r="F736" s="92" t="s">
        <v>220</v>
      </c>
      <c r="G736" s="92" t="s">
        <v>272</v>
      </c>
      <c r="H736" s="92" t="s">
        <v>3</v>
      </c>
      <c r="I736" s="93">
        <v>1</v>
      </c>
    </row>
    <row r="737" spans="1:9" s="88" customFormat="1" x14ac:dyDescent="0.3">
      <c r="A737" s="89" t="s">
        <v>36</v>
      </c>
      <c r="B737" s="89"/>
      <c r="C737" s="88" t="s">
        <v>171</v>
      </c>
      <c r="D737" s="92" t="s">
        <v>88</v>
      </c>
      <c r="E737" s="92" t="s">
        <v>241</v>
      </c>
      <c r="F737" s="92" t="s">
        <v>220</v>
      </c>
      <c r="G737" s="92" t="s">
        <v>271</v>
      </c>
      <c r="H737" s="92" t="s">
        <v>3</v>
      </c>
      <c r="I737" s="93">
        <v>2</v>
      </c>
    </row>
    <row r="738" spans="1:9" s="88" customFormat="1" x14ac:dyDescent="0.3">
      <c r="A738" s="89" t="s">
        <v>36</v>
      </c>
      <c r="B738" s="89"/>
      <c r="C738" s="88" t="s">
        <v>171</v>
      </c>
      <c r="D738" s="92" t="s">
        <v>90</v>
      </c>
      <c r="E738" s="92" t="s">
        <v>242</v>
      </c>
      <c r="F738" s="92" t="s">
        <v>220</v>
      </c>
      <c r="G738" s="92" t="s">
        <v>272</v>
      </c>
      <c r="H738" s="92" t="s">
        <v>3</v>
      </c>
      <c r="I738" s="93">
        <v>0</v>
      </c>
    </row>
    <row r="739" spans="1:9" s="88" customFormat="1" x14ac:dyDescent="0.3">
      <c r="A739" s="89" t="s">
        <v>36</v>
      </c>
      <c r="B739" s="89"/>
      <c r="C739" s="88" t="s">
        <v>171</v>
      </c>
      <c r="D739" s="92" t="s">
        <v>92</v>
      </c>
      <c r="E739" s="92" t="s">
        <v>243</v>
      </c>
      <c r="F739" s="92" t="s">
        <v>220</v>
      </c>
      <c r="G739" s="92" t="s">
        <v>271</v>
      </c>
      <c r="H739" s="92" t="s">
        <v>3</v>
      </c>
      <c r="I739" s="93">
        <v>1</v>
      </c>
    </row>
    <row r="740" spans="1:9" s="88" customFormat="1" x14ac:dyDescent="0.3">
      <c r="A740" s="89" t="s">
        <v>36</v>
      </c>
      <c r="B740" s="89"/>
      <c r="C740" s="88" t="s">
        <v>171</v>
      </c>
      <c r="D740" s="92" t="s">
        <v>94</v>
      </c>
      <c r="E740" s="92" t="s">
        <v>244</v>
      </c>
      <c r="F740" s="92" t="s">
        <v>220</v>
      </c>
      <c r="G740" s="92" t="s">
        <v>272</v>
      </c>
      <c r="H740" s="92" t="s">
        <v>3</v>
      </c>
      <c r="I740" s="93">
        <v>0</v>
      </c>
    </row>
    <row r="741" spans="1:9" s="88" customFormat="1" x14ac:dyDescent="0.3">
      <c r="A741" s="89" t="s">
        <v>36</v>
      </c>
      <c r="B741" s="89"/>
      <c r="C741" s="88" t="s">
        <v>171</v>
      </c>
      <c r="D741" s="92" t="s">
        <v>96</v>
      </c>
      <c r="E741" s="92" t="s">
        <v>246</v>
      </c>
      <c r="F741" s="92" t="s">
        <v>220</v>
      </c>
      <c r="G741" s="92" t="s">
        <v>273</v>
      </c>
      <c r="H741" s="92" t="s">
        <v>3</v>
      </c>
      <c r="I741" s="93">
        <v>0</v>
      </c>
    </row>
    <row r="742" spans="1:9" s="88" customFormat="1" x14ac:dyDescent="0.3">
      <c r="A742" s="89" t="s">
        <v>36</v>
      </c>
      <c r="B742" s="89"/>
      <c r="C742" s="88" t="s">
        <v>171</v>
      </c>
      <c r="D742" s="92" t="s">
        <v>100</v>
      </c>
      <c r="E742" s="92" t="s">
        <v>247</v>
      </c>
      <c r="F742" s="92" t="s">
        <v>220</v>
      </c>
      <c r="G742" s="92" t="s">
        <v>272</v>
      </c>
      <c r="H742" s="92" t="s">
        <v>3</v>
      </c>
      <c r="I742" s="93">
        <v>3</v>
      </c>
    </row>
    <row r="743" spans="1:9" s="88" customFormat="1" x14ac:dyDescent="0.3">
      <c r="A743" s="89" t="s">
        <v>36</v>
      </c>
      <c r="B743" s="89"/>
      <c r="C743" s="88" t="s">
        <v>171</v>
      </c>
      <c r="D743" s="94" t="s">
        <v>102</v>
      </c>
      <c r="E743" s="92" t="s">
        <v>248</v>
      </c>
      <c r="F743" s="92" t="s">
        <v>220</v>
      </c>
      <c r="G743" s="92" t="s">
        <v>271</v>
      </c>
      <c r="H743" s="92" t="s">
        <v>3</v>
      </c>
      <c r="I743" s="93">
        <v>1</v>
      </c>
    </row>
    <row r="744" spans="1:9" s="88" customFormat="1" x14ac:dyDescent="0.3">
      <c r="A744" s="89" t="s">
        <v>36</v>
      </c>
      <c r="B744" s="89"/>
      <c r="C744" s="88" t="s">
        <v>171</v>
      </c>
      <c r="D744" s="92" t="s">
        <v>104</v>
      </c>
      <c r="E744" s="92" t="s">
        <v>249</v>
      </c>
      <c r="F744" s="92" t="s">
        <v>220</v>
      </c>
      <c r="G744" s="92" t="s">
        <v>272</v>
      </c>
      <c r="H744" s="92" t="s">
        <v>3</v>
      </c>
      <c r="I744" s="93">
        <v>0</v>
      </c>
    </row>
    <row r="745" spans="1:9" s="88" customFormat="1" x14ac:dyDescent="0.3">
      <c r="A745" s="89" t="s">
        <v>36</v>
      </c>
      <c r="B745" s="89"/>
      <c r="C745" s="88" t="s">
        <v>171</v>
      </c>
      <c r="D745" s="92" t="s">
        <v>106</v>
      </c>
      <c r="E745" s="92" t="s">
        <v>250</v>
      </c>
      <c r="F745" s="92" t="s">
        <v>220</v>
      </c>
      <c r="G745" s="92" t="s">
        <v>273</v>
      </c>
      <c r="H745" s="92" t="s">
        <v>3</v>
      </c>
      <c r="I745" s="93">
        <v>3</v>
      </c>
    </row>
    <row r="746" spans="1:9" s="88" customFormat="1" x14ac:dyDescent="0.3">
      <c r="A746" s="89" t="s">
        <v>36</v>
      </c>
      <c r="B746" s="89"/>
      <c r="C746" s="88" t="s">
        <v>171</v>
      </c>
      <c r="D746" s="92" t="s">
        <v>110</v>
      </c>
      <c r="E746" s="92" t="s">
        <v>252</v>
      </c>
      <c r="F746" s="92" t="s">
        <v>220</v>
      </c>
      <c r="G746" s="92" t="s">
        <v>273</v>
      </c>
      <c r="H746" s="92" t="s">
        <v>3</v>
      </c>
      <c r="I746" s="93">
        <v>0</v>
      </c>
    </row>
    <row r="747" spans="1:9" s="88" customFormat="1" x14ac:dyDescent="0.3">
      <c r="A747" s="89" t="s">
        <v>36</v>
      </c>
      <c r="B747" s="89"/>
      <c r="C747" s="88" t="s">
        <v>171</v>
      </c>
      <c r="D747" s="92" t="s">
        <v>112</v>
      </c>
      <c r="E747" s="92" t="s">
        <v>253</v>
      </c>
      <c r="F747" s="92" t="s">
        <v>220</v>
      </c>
      <c r="G747" s="92" t="s">
        <v>273</v>
      </c>
      <c r="H747" s="92" t="s">
        <v>3</v>
      </c>
      <c r="I747" s="93">
        <v>0</v>
      </c>
    </row>
    <row r="748" spans="1:9" s="88" customFormat="1" x14ac:dyDescent="0.3">
      <c r="A748" s="89" t="s">
        <v>36</v>
      </c>
      <c r="B748" s="89"/>
      <c r="C748" s="88" t="s">
        <v>171</v>
      </c>
      <c r="D748" s="92" t="s">
        <v>114</v>
      </c>
      <c r="E748" s="92" t="s">
        <v>254</v>
      </c>
      <c r="F748" s="92" t="s">
        <v>220</v>
      </c>
      <c r="G748" s="92" t="s">
        <v>272</v>
      </c>
      <c r="H748" s="92" t="s">
        <v>3</v>
      </c>
      <c r="I748" s="93">
        <v>2</v>
      </c>
    </row>
    <row r="749" spans="1:9" s="88" customFormat="1" x14ac:dyDescent="0.3">
      <c r="A749" s="89" t="s">
        <v>36</v>
      </c>
      <c r="B749" s="89"/>
      <c r="C749" s="88" t="s">
        <v>171</v>
      </c>
      <c r="D749" s="92" t="s">
        <v>116</v>
      </c>
      <c r="E749" s="92" t="s">
        <v>255</v>
      </c>
      <c r="F749" s="92" t="s">
        <v>220</v>
      </c>
      <c r="G749" s="92" t="s">
        <v>273</v>
      </c>
      <c r="H749" s="92" t="s">
        <v>3</v>
      </c>
      <c r="I749" s="93">
        <v>1</v>
      </c>
    </row>
    <row r="750" spans="1:9" s="88" customFormat="1" x14ac:dyDescent="0.3">
      <c r="A750" s="89" t="s">
        <v>36</v>
      </c>
      <c r="B750" s="89"/>
      <c r="C750" s="88" t="s">
        <v>171</v>
      </c>
      <c r="D750" s="92" t="s">
        <v>118</v>
      </c>
      <c r="E750" s="92" t="s">
        <v>256</v>
      </c>
      <c r="F750" s="92" t="s">
        <v>220</v>
      </c>
      <c r="G750" s="92" t="s">
        <v>271</v>
      </c>
      <c r="H750" s="92" t="s">
        <v>3</v>
      </c>
      <c r="I750" s="93">
        <v>1</v>
      </c>
    </row>
    <row r="751" spans="1:9" s="88" customFormat="1" x14ac:dyDescent="0.3">
      <c r="A751" s="89" t="s">
        <v>36</v>
      </c>
      <c r="B751" s="89"/>
      <c r="C751" s="88" t="s">
        <v>171</v>
      </c>
      <c r="D751" s="92" t="s">
        <v>120</v>
      </c>
      <c r="E751" s="92" t="s">
        <v>257</v>
      </c>
      <c r="F751" s="92" t="s">
        <v>220</v>
      </c>
      <c r="G751" s="92" t="s">
        <v>273</v>
      </c>
      <c r="H751" s="92" t="s">
        <v>3</v>
      </c>
      <c r="I751" s="93">
        <v>1</v>
      </c>
    </row>
    <row r="752" spans="1:9" s="88" customFormat="1" x14ac:dyDescent="0.3">
      <c r="A752" s="89" t="s">
        <v>36</v>
      </c>
      <c r="B752" s="89"/>
      <c r="C752" s="88" t="s">
        <v>171</v>
      </c>
      <c r="D752" s="92" t="s">
        <v>122</v>
      </c>
      <c r="E752" s="92" t="s">
        <v>258</v>
      </c>
      <c r="F752" s="92" t="s">
        <v>220</v>
      </c>
      <c r="G752" s="92" t="s">
        <v>273</v>
      </c>
      <c r="H752" s="92" t="s">
        <v>3</v>
      </c>
      <c r="I752" s="93">
        <v>0</v>
      </c>
    </row>
    <row r="753" spans="1:9" s="88" customFormat="1" x14ac:dyDescent="0.3">
      <c r="A753" s="89" t="s">
        <v>36</v>
      </c>
      <c r="B753" s="89"/>
      <c r="C753" s="88" t="s">
        <v>171</v>
      </c>
      <c r="D753" s="92" t="s">
        <v>126</v>
      </c>
      <c r="E753" s="92" t="s">
        <v>260</v>
      </c>
      <c r="F753" s="92" t="s">
        <v>220</v>
      </c>
      <c r="G753" s="92" t="s">
        <v>272</v>
      </c>
      <c r="H753" s="92" t="s">
        <v>3</v>
      </c>
      <c r="I753" s="93">
        <v>2</v>
      </c>
    </row>
    <row r="754" spans="1:9" s="88" customFormat="1" x14ac:dyDescent="0.3">
      <c r="A754" s="89" t="s">
        <v>36</v>
      </c>
      <c r="B754" s="89"/>
      <c r="C754" s="88" t="s">
        <v>171</v>
      </c>
      <c r="D754" s="92" t="s">
        <v>128</v>
      </c>
      <c r="E754" s="92" t="s">
        <v>261</v>
      </c>
      <c r="F754" s="92" t="s">
        <v>220</v>
      </c>
      <c r="G754" s="92" t="s">
        <v>273</v>
      </c>
      <c r="H754" s="92" t="s">
        <v>3</v>
      </c>
      <c r="I754" s="93">
        <v>0</v>
      </c>
    </row>
    <row r="755" spans="1:9" s="88" customFormat="1" x14ac:dyDescent="0.3">
      <c r="A755" s="89" t="s">
        <v>36</v>
      </c>
      <c r="B755" s="89"/>
      <c r="C755" s="88" t="s">
        <v>171</v>
      </c>
      <c r="D755" s="92" t="s">
        <v>130</v>
      </c>
      <c r="E755" s="92" t="s">
        <v>262</v>
      </c>
      <c r="F755" s="92" t="s">
        <v>220</v>
      </c>
      <c r="G755" s="92" t="s">
        <v>271</v>
      </c>
      <c r="H755" s="92" t="s">
        <v>3</v>
      </c>
      <c r="I755" s="93">
        <v>3</v>
      </c>
    </row>
    <row r="756" spans="1:9" s="88" customFormat="1" x14ac:dyDescent="0.3">
      <c r="A756" s="89" t="s">
        <v>36</v>
      </c>
      <c r="B756" s="89"/>
      <c r="C756" s="88" t="s">
        <v>171</v>
      </c>
      <c r="D756" s="92" t="s">
        <v>134</v>
      </c>
      <c r="E756" s="92" t="s">
        <v>264</v>
      </c>
      <c r="F756" s="92" t="s">
        <v>220</v>
      </c>
      <c r="G756" s="92" t="s">
        <v>272</v>
      </c>
      <c r="H756" s="92" t="s">
        <v>3</v>
      </c>
      <c r="I756" s="93">
        <v>1</v>
      </c>
    </row>
    <row r="757" spans="1:9" s="88" customFormat="1" x14ac:dyDescent="0.3">
      <c r="A757" s="89" t="s">
        <v>36</v>
      </c>
      <c r="B757" s="89"/>
      <c r="C757" s="88" t="s">
        <v>171</v>
      </c>
      <c r="D757" s="92" t="s">
        <v>138</v>
      </c>
      <c r="E757" s="92" t="s">
        <v>266</v>
      </c>
      <c r="F757" s="92" t="s">
        <v>220</v>
      </c>
      <c r="G757" s="92" t="s">
        <v>272</v>
      </c>
      <c r="H757" s="92" t="s">
        <v>3</v>
      </c>
      <c r="I757" s="93">
        <v>0</v>
      </c>
    </row>
    <row r="758" spans="1:9" s="88" customFormat="1" x14ac:dyDescent="0.3">
      <c r="A758" s="89" t="s">
        <v>36</v>
      </c>
      <c r="B758" s="89"/>
      <c r="C758" s="88" t="s">
        <v>171</v>
      </c>
      <c r="D758" s="92" t="s">
        <v>74</v>
      </c>
      <c r="E758" s="92" t="s">
        <v>324</v>
      </c>
      <c r="F758" s="92" t="s">
        <v>220</v>
      </c>
      <c r="G758" s="92" t="s">
        <v>272</v>
      </c>
      <c r="H758" s="92" t="s">
        <v>3</v>
      </c>
      <c r="I758" s="95">
        <v>2</v>
      </c>
    </row>
    <row r="759" spans="1:9" s="88" customFormat="1" x14ac:dyDescent="0.3">
      <c r="A759" s="89" t="s">
        <v>36</v>
      </c>
      <c r="B759" s="89"/>
      <c r="C759" s="88" t="s">
        <v>171</v>
      </c>
      <c r="D759" s="92" t="s">
        <v>86</v>
      </c>
      <c r="E759" s="92" t="s">
        <v>240</v>
      </c>
      <c r="F759" s="92" t="s">
        <v>239</v>
      </c>
      <c r="G759" s="92" t="s">
        <v>271</v>
      </c>
      <c r="H759" s="92" t="s">
        <v>3</v>
      </c>
      <c r="I759" s="93">
        <v>2</v>
      </c>
    </row>
    <row r="760" spans="1:9" s="88" customFormat="1" x14ac:dyDescent="0.3">
      <c r="A760" s="89" t="s">
        <v>36</v>
      </c>
      <c r="B760" s="89"/>
      <c r="C760" s="88" t="s">
        <v>171</v>
      </c>
      <c r="D760" s="92" t="s">
        <v>108</v>
      </c>
      <c r="E760" s="92" t="s">
        <v>251</v>
      </c>
      <c r="F760" s="92" t="s">
        <v>239</v>
      </c>
      <c r="G760" s="92" t="s">
        <v>271</v>
      </c>
      <c r="H760" s="92" t="s">
        <v>3</v>
      </c>
      <c r="I760" s="93">
        <v>2</v>
      </c>
    </row>
    <row r="761" spans="1:9" s="88" customFormat="1" x14ac:dyDescent="0.3">
      <c r="A761" s="89" t="s">
        <v>36</v>
      </c>
      <c r="B761" s="89"/>
      <c r="C761" s="88" t="s">
        <v>171</v>
      </c>
      <c r="D761" s="92" t="s">
        <v>124</v>
      </c>
      <c r="E761" s="92" t="s">
        <v>259</v>
      </c>
      <c r="F761" s="92" t="s">
        <v>239</v>
      </c>
      <c r="G761" s="92" t="s">
        <v>271</v>
      </c>
      <c r="H761" s="92" t="s">
        <v>3</v>
      </c>
      <c r="I761" s="93">
        <v>1</v>
      </c>
    </row>
    <row r="762" spans="1:9" s="88" customFormat="1" x14ac:dyDescent="0.3">
      <c r="A762" s="89" t="s">
        <v>36</v>
      </c>
      <c r="B762" s="89"/>
      <c r="C762" s="88" t="s">
        <v>171</v>
      </c>
      <c r="D762" s="92" t="s">
        <v>132</v>
      </c>
      <c r="E762" s="92" t="s">
        <v>263</v>
      </c>
      <c r="F762" s="92" t="s">
        <v>239</v>
      </c>
      <c r="G762" s="92" t="s">
        <v>271</v>
      </c>
      <c r="H762" s="92" t="s">
        <v>3</v>
      </c>
      <c r="I762" s="93">
        <v>2</v>
      </c>
    </row>
    <row r="763" spans="1:9" s="88" customFormat="1" x14ac:dyDescent="0.3">
      <c r="A763" s="89" t="s">
        <v>36</v>
      </c>
      <c r="B763" s="89"/>
      <c r="C763" s="88" t="s">
        <v>171</v>
      </c>
      <c r="D763" s="94" t="s">
        <v>136</v>
      </c>
      <c r="E763" s="92" t="s">
        <v>265</v>
      </c>
      <c r="F763" s="92" t="s">
        <v>239</v>
      </c>
      <c r="G763" s="92" t="s">
        <v>271</v>
      </c>
      <c r="H763" s="92" t="s">
        <v>3</v>
      </c>
      <c r="I763" s="93">
        <v>8</v>
      </c>
    </row>
    <row r="764" spans="1:9" s="88" customFormat="1" x14ac:dyDescent="0.3">
      <c r="A764" s="89" t="s">
        <v>36</v>
      </c>
      <c r="B764" s="89"/>
      <c r="C764" s="88" t="s">
        <v>171</v>
      </c>
      <c r="D764" s="92" t="s">
        <v>140</v>
      </c>
      <c r="E764" s="92" t="s">
        <v>267</v>
      </c>
      <c r="F764" s="92" t="s">
        <v>239</v>
      </c>
      <c r="G764" s="92" t="s">
        <v>271</v>
      </c>
      <c r="H764" s="92" t="s">
        <v>3</v>
      </c>
      <c r="I764" s="93">
        <v>4</v>
      </c>
    </row>
    <row r="765" spans="1:9" s="88" customFormat="1" x14ac:dyDescent="0.3">
      <c r="A765" s="89" t="s">
        <v>36</v>
      </c>
      <c r="B765" s="89"/>
      <c r="C765" s="88" t="s">
        <v>171</v>
      </c>
      <c r="D765" s="92" t="s">
        <v>84</v>
      </c>
      <c r="E765" s="92" t="s">
        <v>238</v>
      </c>
      <c r="F765" s="92" t="s">
        <v>239</v>
      </c>
      <c r="G765" s="92" t="s">
        <v>271</v>
      </c>
      <c r="H765" s="92" t="s">
        <v>3</v>
      </c>
      <c r="I765" s="93">
        <v>6</v>
      </c>
    </row>
    <row r="766" spans="1:9" s="88" customFormat="1" x14ac:dyDescent="0.3">
      <c r="A766" s="88" t="s">
        <v>36</v>
      </c>
      <c r="C766" s="91" t="s">
        <v>171</v>
      </c>
      <c r="D766" s="88" t="s">
        <v>0</v>
      </c>
      <c r="H766" s="1" t="s">
        <v>4</v>
      </c>
      <c r="I766" s="96">
        <v>41</v>
      </c>
    </row>
    <row r="767" spans="1:9" s="88" customFormat="1" x14ac:dyDescent="0.3">
      <c r="A767" s="88" t="s">
        <v>36</v>
      </c>
      <c r="C767" s="91" t="s">
        <v>171</v>
      </c>
      <c r="D767" s="88" t="s">
        <v>0</v>
      </c>
      <c r="H767" s="1" t="s">
        <v>5</v>
      </c>
      <c r="I767" s="96">
        <v>4</v>
      </c>
    </row>
    <row r="768" spans="1:9" s="88" customFormat="1" x14ac:dyDescent="0.3">
      <c r="A768" s="88" t="s">
        <v>36</v>
      </c>
      <c r="C768" s="91" t="s">
        <v>171</v>
      </c>
      <c r="D768" s="88" t="s">
        <v>0</v>
      </c>
      <c r="H768" s="1" t="s">
        <v>7</v>
      </c>
      <c r="I768" s="96">
        <v>2</v>
      </c>
    </row>
    <row r="769" spans="1:9" s="88" customFormat="1" x14ac:dyDescent="0.3">
      <c r="A769" s="88" t="s">
        <v>36</v>
      </c>
      <c r="C769" s="91" t="s">
        <v>171</v>
      </c>
      <c r="D769" s="88" t="s">
        <v>0</v>
      </c>
      <c r="H769" s="1" t="s">
        <v>6</v>
      </c>
      <c r="I769" s="96">
        <v>12</v>
      </c>
    </row>
    <row r="770" spans="1:9" s="88" customFormat="1" x14ac:dyDescent="0.3">
      <c r="A770" s="89" t="s">
        <v>36</v>
      </c>
      <c r="B770" s="89"/>
      <c r="C770" s="88" t="s">
        <v>172</v>
      </c>
      <c r="D770" s="92" t="s">
        <v>98</v>
      </c>
      <c r="E770" s="92" t="s">
        <v>325</v>
      </c>
      <c r="F770" s="92" t="s">
        <v>220</v>
      </c>
      <c r="G770" s="92" t="s">
        <v>273</v>
      </c>
      <c r="H770" s="92" t="s">
        <v>3</v>
      </c>
      <c r="I770" s="93">
        <v>0</v>
      </c>
    </row>
    <row r="771" spans="1:9" s="88" customFormat="1" x14ac:dyDescent="0.3">
      <c r="A771" s="89" t="s">
        <v>36</v>
      </c>
      <c r="B771" s="89"/>
      <c r="C771" s="88" t="s">
        <v>172</v>
      </c>
      <c r="D771" s="92" t="s">
        <v>52</v>
      </c>
      <c r="E771" s="92" t="s">
        <v>219</v>
      </c>
      <c r="F771" s="92" t="s">
        <v>220</v>
      </c>
      <c r="G771" s="92" t="s">
        <v>271</v>
      </c>
      <c r="H771" s="92" t="s">
        <v>3</v>
      </c>
      <c r="I771" s="93">
        <v>1</v>
      </c>
    </row>
    <row r="772" spans="1:9" s="88" customFormat="1" x14ac:dyDescent="0.3">
      <c r="A772" s="89" t="s">
        <v>36</v>
      </c>
      <c r="B772" s="89"/>
      <c r="C772" s="88" t="s">
        <v>172</v>
      </c>
      <c r="D772" s="92" t="s">
        <v>54</v>
      </c>
      <c r="E772" s="92" t="s">
        <v>222</v>
      </c>
      <c r="F772" s="92" t="s">
        <v>220</v>
      </c>
      <c r="G772" s="92" t="s">
        <v>272</v>
      </c>
      <c r="H772" s="92" t="s">
        <v>3</v>
      </c>
      <c r="I772" s="93">
        <v>2</v>
      </c>
    </row>
    <row r="773" spans="1:9" s="88" customFormat="1" x14ac:dyDescent="0.3">
      <c r="A773" s="89" t="s">
        <v>36</v>
      </c>
      <c r="B773" s="89"/>
      <c r="C773" s="88" t="s">
        <v>172</v>
      </c>
      <c r="D773" s="92" t="s">
        <v>56</v>
      </c>
      <c r="E773" s="92" t="s">
        <v>224</v>
      </c>
      <c r="F773" s="92" t="s">
        <v>220</v>
      </c>
      <c r="G773" s="92" t="s">
        <v>271</v>
      </c>
      <c r="H773" s="92" t="s">
        <v>3</v>
      </c>
      <c r="I773" s="93">
        <v>5</v>
      </c>
    </row>
    <row r="774" spans="1:9" s="88" customFormat="1" x14ac:dyDescent="0.3">
      <c r="A774" s="89" t="s">
        <v>36</v>
      </c>
      <c r="B774" s="89"/>
      <c r="C774" s="88" t="s">
        <v>172</v>
      </c>
      <c r="D774" s="92" t="s">
        <v>58</v>
      </c>
      <c r="E774" s="92" t="s">
        <v>225</v>
      </c>
      <c r="F774" s="92" t="s">
        <v>220</v>
      </c>
      <c r="G774" s="92" t="s">
        <v>272</v>
      </c>
      <c r="H774" s="92" t="s">
        <v>3</v>
      </c>
      <c r="I774" s="93">
        <v>0</v>
      </c>
    </row>
    <row r="775" spans="1:9" s="88" customFormat="1" x14ac:dyDescent="0.3">
      <c r="A775" s="89" t="s">
        <v>36</v>
      </c>
      <c r="B775" s="89"/>
      <c r="C775" s="88" t="s">
        <v>172</v>
      </c>
      <c r="D775" s="92" t="s">
        <v>60</v>
      </c>
      <c r="E775" s="92" t="s">
        <v>226</v>
      </c>
      <c r="F775" s="92" t="s">
        <v>220</v>
      </c>
      <c r="G775" s="92" t="s">
        <v>273</v>
      </c>
      <c r="H775" s="92" t="s">
        <v>3</v>
      </c>
      <c r="I775" s="93">
        <v>2</v>
      </c>
    </row>
    <row r="776" spans="1:9" s="88" customFormat="1" x14ac:dyDescent="0.3">
      <c r="A776" s="89" t="s">
        <v>36</v>
      </c>
      <c r="B776" s="89"/>
      <c r="C776" s="88" t="s">
        <v>172</v>
      </c>
      <c r="D776" s="92" t="s">
        <v>62</v>
      </c>
      <c r="E776" s="92" t="s">
        <v>228</v>
      </c>
      <c r="F776" s="92" t="s">
        <v>220</v>
      </c>
      <c r="G776" s="92" t="s">
        <v>272</v>
      </c>
      <c r="H776" s="92" t="s">
        <v>3</v>
      </c>
      <c r="I776" s="93">
        <v>2</v>
      </c>
    </row>
    <row r="777" spans="1:9" s="88" customFormat="1" x14ac:dyDescent="0.3">
      <c r="A777" s="89" t="s">
        <v>36</v>
      </c>
      <c r="B777" s="89"/>
      <c r="C777" s="88" t="s">
        <v>172</v>
      </c>
      <c r="D777" s="92" t="s">
        <v>64</v>
      </c>
      <c r="E777" s="92" t="s">
        <v>229</v>
      </c>
      <c r="F777" s="92" t="s">
        <v>220</v>
      </c>
      <c r="G777" s="92" t="s">
        <v>271</v>
      </c>
      <c r="H777" s="92" t="s">
        <v>3</v>
      </c>
      <c r="I777" s="93">
        <v>1</v>
      </c>
    </row>
    <row r="778" spans="1:9" s="88" customFormat="1" x14ac:dyDescent="0.3">
      <c r="A778" s="89" t="s">
        <v>36</v>
      </c>
      <c r="B778" s="89"/>
      <c r="C778" s="88" t="s">
        <v>172</v>
      </c>
      <c r="D778" s="94" t="s">
        <v>66</v>
      </c>
      <c r="E778" s="92" t="s">
        <v>230</v>
      </c>
      <c r="F778" s="92" t="s">
        <v>220</v>
      </c>
      <c r="G778" s="92" t="s">
        <v>273</v>
      </c>
      <c r="H778" s="92" t="s">
        <v>3</v>
      </c>
      <c r="I778" s="93">
        <v>1</v>
      </c>
    </row>
    <row r="779" spans="1:9" s="88" customFormat="1" x14ac:dyDescent="0.3">
      <c r="A779" s="89" t="s">
        <v>36</v>
      </c>
      <c r="B779" s="89"/>
      <c r="C779" s="88" t="s">
        <v>172</v>
      </c>
      <c r="D779" s="92" t="s">
        <v>68</v>
      </c>
      <c r="E779" s="92" t="s">
        <v>231</v>
      </c>
      <c r="F779" s="92" t="s">
        <v>220</v>
      </c>
      <c r="G779" s="92" t="s">
        <v>273</v>
      </c>
      <c r="H779" s="92" t="s">
        <v>3</v>
      </c>
      <c r="I779" s="93">
        <v>1</v>
      </c>
    </row>
    <row r="780" spans="1:9" s="88" customFormat="1" x14ac:dyDescent="0.3">
      <c r="A780" s="89" t="s">
        <v>36</v>
      </c>
      <c r="B780" s="89"/>
      <c r="C780" s="88" t="s">
        <v>172</v>
      </c>
      <c r="D780" s="92" t="s">
        <v>70</v>
      </c>
      <c r="E780" s="92" t="s">
        <v>232</v>
      </c>
      <c r="F780" s="92" t="s">
        <v>220</v>
      </c>
      <c r="G780" s="92" t="s">
        <v>272</v>
      </c>
      <c r="H780" s="92" t="s">
        <v>3</v>
      </c>
      <c r="I780" s="93">
        <v>1</v>
      </c>
    </row>
    <row r="781" spans="1:9" s="88" customFormat="1" x14ac:dyDescent="0.3">
      <c r="A781" s="89" t="s">
        <v>36</v>
      </c>
      <c r="B781" s="89"/>
      <c r="C781" s="88" t="s">
        <v>172</v>
      </c>
      <c r="D781" s="92" t="s">
        <v>72</v>
      </c>
      <c r="E781" s="92" t="s">
        <v>233</v>
      </c>
      <c r="F781" s="92" t="s">
        <v>220</v>
      </c>
      <c r="G781" s="92" t="s">
        <v>273</v>
      </c>
      <c r="H781" s="92" t="s">
        <v>3</v>
      </c>
      <c r="I781" s="93">
        <v>4</v>
      </c>
    </row>
    <row r="782" spans="1:9" s="88" customFormat="1" x14ac:dyDescent="0.3">
      <c r="A782" s="89" t="s">
        <v>36</v>
      </c>
      <c r="B782" s="89"/>
      <c r="C782" s="88" t="s">
        <v>172</v>
      </c>
      <c r="D782" s="92" t="s">
        <v>76</v>
      </c>
      <c r="E782" s="92" t="s">
        <v>234</v>
      </c>
      <c r="F782" s="92" t="s">
        <v>220</v>
      </c>
      <c r="G782" s="92" t="s">
        <v>273</v>
      </c>
      <c r="H782" s="92" t="s">
        <v>3</v>
      </c>
      <c r="I782" s="93">
        <v>1</v>
      </c>
    </row>
    <row r="783" spans="1:9" s="88" customFormat="1" x14ac:dyDescent="0.3">
      <c r="A783" s="89" t="s">
        <v>36</v>
      </c>
      <c r="B783" s="89"/>
      <c r="C783" s="88" t="s">
        <v>172</v>
      </c>
      <c r="D783" s="92" t="s">
        <v>78</v>
      </c>
      <c r="E783" s="92" t="s">
        <v>235</v>
      </c>
      <c r="F783" s="92" t="s">
        <v>220</v>
      </c>
      <c r="G783" s="92" t="s">
        <v>272</v>
      </c>
      <c r="H783" s="92" t="s">
        <v>3</v>
      </c>
      <c r="I783" s="93">
        <v>3</v>
      </c>
    </row>
    <row r="784" spans="1:9" s="88" customFormat="1" x14ac:dyDescent="0.3">
      <c r="A784" s="89" t="s">
        <v>36</v>
      </c>
      <c r="B784" s="89"/>
      <c r="C784" s="88" t="s">
        <v>172</v>
      </c>
      <c r="D784" s="92" t="s">
        <v>80</v>
      </c>
      <c r="E784" s="92" t="s">
        <v>236</v>
      </c>
      <c r="F784" s="92" t="s">
        <v>220</v>
      </c>
      <c r="G784" s="92" t="s">
        <v>272</v>
      </c>
      <c r="H784" s="92" t="s">
        <v>3</v>
      </c>
      <c r="I784" s="93">
        <v>3</v>
      </c>
    </row>
    <row r="785" spans="1:9" s="88" customFormat="1" x14ac:dyDescent="0.3">
      <c r="A785" s="89" t="s">
        <v>36</v>
      </c>
      <c r="B785" s="89"/>
      <c r="C785" s="88" t="s">
        <v>172</v>
      </c>
      <c r="D785" s="92" t="s">
        <v>82</v>
      </c>
      <c r="E785" s="92" t="s">
        <v>237</v>
      </c>
      <c r="F785" s="92" t="s">
        <v>220</v>
      </c>
      <c r="G785" s="92" t="s">
        <v>272</v>
      </c>
      <c r="H785" s="92" t="s">
        <v>3</v>
      </c>
      <c r="I785" s="93">
        <v>3</v>
      </c>
    </row>
    <row r="786" spans="1:9" s="88" customFormat="1" x14ac:dyDescent="0.3">
      <c r="A786" s="89" t="s">
        <v>36</v>
      </c>
      <c r="B786" s="89"/>
      <c r="C786" s="88" t="s">
        <v>172</v>
      </c>
      <c r="D786" s="92" t="s">
        <v>88</v>
      </c>
      <c r="E786" s="92" t="s">
        <v>241</v>
      </c>
      <c r="F786" s="92" t="s">
        <v>220</v>
      </c>
      <c r="G786" s="92" t="s">
        <v>271</v>
      </c>
      <c r="H786" s="92" t="s">
        <v>3</v>
      </c>
      <c r="I786" s="93">
        <v>1</v>
      </c>
    </row>
    <row r="787" spans="1:9" s="88" customFormat="1" x14ac:dyDescent="0.3">
      <c r="A787" s="89" t="s">
        <v>36</v>
      </c>
      <c r="B787" s="89"/>
      <c r="C787" s="88" t="s">
        <v>172</v>
      </c>
      <c r="D787" s="92" t="s">
        <v>90</v>
      </c>
      <c r="E787" s="92" t="s">
        <v>242</v>
      </c>
      <c r="F787" s="92" t="s">
        <v>220</v>
      </c>
      <c r="G787" s="92" t="s">
        <v>272</v>
      </c>
      <c r="H787" s="92" t="s">
        <v>3</v>
      </c>
      <c r="I787" s="93">
        <v>2</v>
      </c>
    </row>
    <row r="788" spans="1:9" s="88" customFormat="1" x14ac:dyDescent="0.3">
      <c r="A788" s="89" t="s">
        <v>36</v>
      </c>
      <c r="B788" s="89"/>
      <c r="C788" s="88" t="s">
        <v>172</v>
      </c>
      <c r="D788" s="92" t="s">
        <v>92</v>
      </c>
      <c r="E788" s="92" t="s">
        <v>243</v>
      </c>
      <c r="F788" s="92" t="s">
        <v>220</v>
      </c>
      <c r="G788" s="92" t="s">
        <v>271</v>
      </c>
      <c r="H788" s="92" t="s">
        <v>3</v>
      </c>
      <c r="I788" s="93">
        <v>1</v>
      </c>
    </row>
    <row r="789" spans="1:9" s="88" customFormat="1" x14ac:dyDescent="0.3">
      <c r="A789" s="89" t="s">
        <v>36</v>
      </c>
      <c r="B789" s="89"/>
      <c r="C789" s="88" t="s">
        <v>172</v>
      </c>
      <c r="D789" s="92" t="s">
        <v>94</v>
      </c>
      <c r="E789" s="92" t="s">
        <v>244</v>
      </c>
      <c r="F789" s="92" t="s">
        <v>220</v>
      </c>
      <c r="G789" s="92" t="s">
        <v>272</v>
      </c>
      <c r="H789" s="92" t="s">
        <v>3</v>
      </c>
      <c r="I789" s="93">
        <v>1</v>
      </c>
    </row>
    <row r="790" spans="1:9" s="88" customFormat="1" x14ac:dyDescent="0.3">
      <c r="A790" s="89" t="s">
        <v>36</v>
      </c>
      <c r="B790" s="89"/>
      <c r="C790" s="88" t="s">
        <v>172</v>
      </c>
      <c r="D790" s="92" t="s">
        <v>96</v>
      </c>
      <c r="E790" s="92" t="s">
        <v>246</v>
      </c>
      <c r="F790" s="92" t="s">
        <v>220</v>
      </c>
      <c r="G790" s="92" t="s">
        <v>273</v>
      </c>
      <c r="H790" s="92" t="s">
        <v>3</v>
      </c>
      <c r="I790" s="93">
        <v>0</v>
      </c>
    </row>
    <row r="791" spans="1:9" s="88" customFormat="1" x14ac:dyDescent="0.3">
      <c r="A791" s="89" t="s">
        <v>36</v>
      </c>
      <c r="B791" s="89"/>
      <c r="C791" s="88" t="s">
        <v>172</v>
      </c>
      <c r="D791" s="92" t="s">
        <v>100</v>
      </c>
      <c r="E791" s="92" t="s">
        <v>247</v>
      </c>
      <c r="F791" s="92" t="s">
        <v>220</v>
      </c>
      <c r="G791" s="92" t="s">
        <v>272</v>
      </c>
      <c r="H791" s="92" t="s">
        <v>3</v>
      </c>
      <c r="I791" s="93">
        <v>7</v>
      </c>
    </row>
    <row r="792" spans="1:9" s="88" customFormat="1" x14ac:dyDescent="0.3">
      <c r="A792" s="89" t="s">
        <v>36</v>
      </c>
      <c r="B792" s="89"/>
      <c r="C792" s="88" t="s">
        <v>172</v>
      </c>
      <c r="D792" s="94" t="s">
        <v>102</v>
      </c>
      <c r="E792" s="92" t="s">
        <v>248</v>
      </c>
      <c r="F792" s="92" t="s">
        <v>220</v>
      </c>
      <c r="G792" s="92" t="s">
        <v>271</v>
      </c>
      <c r="H792" s="92" t="s">
        <v>3</v>
      </c>
      <c r="I792" s="93">
        <v>4</v>
      </c>
    </row>
    <row r="793" spans="1:9" s="88" customFormat="1" x14ac:dyDescent="0.3">
      <c r="A793" s="89" t="s">
        <v>36</v>
      </c>
      <c r="B793" s="89"/>
      <c r="C793" s="88" t="s">
        <v>172</v>
      </c>
      <c r="D793" s="92" t="s">
        <v>104</v>
      </c>
      <c r="E793" s="92" t="s">
        <v>249</v>
      </c>
      <c r="F793" s="92" t="s">
        <v>220</v>
      </c>
      <c r="G793" s="92" t="s">
        <v>272</v>
      </c>
      <c r="H793" s="92" t="s">
        <v>3</v>
      </c>
      <c r="I793" s="93">
        <v>4</v>
      </c>
    </row>
    <row r="794" spans="1:9" s="88" customFormat="1" x14ac:dyDescent="0.3">
      <c r="A794" s="89" t="s">
        <v>36</v>
      </c>
      <c r="B794" s="89"/>
      <c r="C794" s="88" t="s">
        <v>172</v>
      </c>
      <c r="D794" s="92" t="s">
        <v>106</v>
      </c>
      <c r="E794" s="92" t="s">
        <v>250</v>
      </c>
      <c r="F794" s="92" t="s">
        <v>220</v>
      </c>
      <c r="G794" s="92" t="s">
        <v>273</v>
      </c>
      <c r="H794" s="92" t="s">
        <v>3</v>
      </c>
      <c r="I794" s="93">
        <v>1</v>
      </c>
    </row>
    <row r="795" spans="1:9" s="88" customFormat="1" x14ac:dyDescent="0.3">
      <c r="A795" s="89" t="s">
        <v>36</v>
      </c>
      <c r="B795" s="89"/>
      <c r="C795" s="88" t="s">
        <v>172</v>
      </c>
      <c r="D795" s="92" t="s">
        <v>110</v>
      </c>
      <c r="E795" s="92" t="s">
        <v>252</v>
      </c>
      <c r="F795" s="92" t="s">
        <v>220</v>
      </c>
      <c r="G795" s="92" t="s">
        <v>273</v>
      </c>
      <c r="H795" s="92" t="s">
        <v>3</v>
      </c>
      <c r="I795" s="93">
        <v>2</v>
      </c>
    </row>
    <row r="796" spans="1:9" s="88" customFormat="1" x14ac:dyDescent="0.3">
      <c r="A796" s="89" t="s">
        <v>36</v>
      </c>
      <c r="B796" s="89"/>
      <c r="C796" s="88" t="s">
        <v>172</v>
      </c>
      <c r="D796" s="92" t="s">
        <v>112</v>
      </c>
      <c r="E796" s="92" t="s">
        <v>253</v>
      </c>
      <c r="F796" s="92" t="s">
        <v>220</v>
      </c>
      <c r="G796" s="92" t="s">
        <v>273</v>
      </c>
      <c r="H796" s="92" t="s">
        <v>3</v>
      </c>
      <c r="I796" s="93">
        <v>2</v>
      </c>
    </row>
    <row r="797" spans="1:9" s="88" customFormat="1" x14ac:dyDescent="0.3">
      <c r="A797" s="89" t="s">
        <v>36</v>
      </c>
      <c r="B797" s="89"/>
      <c r="C797" s="88" t="s">
        <v>172</v>
      </c>
      <c r="D797" s="92" t="s">
        <v>114</v>
      </c>
      <c r="E797" s="92" t="s">
        <v>254</v>
      </c>
      <c r="F797" s="92" t="s">
        <v>220</v>
      </c>
      <c r="G797" s="92" t="s">
        <v>272</v>
      </c>
      <c r="H797" s="92" t="s">
        <v>3</v>
      </c>
      <c r="I797" s="93">
        <v>1</v>
      </c>
    </row>
    <row r="798" spans="1:9" s="88" customFormat="1" x14ac:dyDescent="0.3">
      <c r="A798" s="89" t="s">
        <v>36</v>
      </c>
      <c r="B798" s="89"/>
      <c r="C798" s="88" t="s">
        <v>172</v>
      </c>
      <c r="D798" s="92" t="s">
        <v>116</v>
      </c>
      <c r="E798" s="92" t="s">
        <v>255</v>
      </c>
      <c r="F798" s="92" t="s">
        <v>220</v>
      </c>
      <c r="G798" s="92" t="s">
        <v>273</v>
      </c>
      <c r="H798" s="92" t="s">
        <v>3</v>
      </c>
      <c r="I798" s="93">
        <v>0</v>
      </c>
    </row>
    <row r="799" spans="1:9" s="88" customFormat="1" x14ac:dyDescent="0.3">
      <c r="A799" s="89" t="s">
        <v>36</v>
      </c>
      <c r="B799" s="89"/>
      <c r="C799" s="88" t="s">
        <v>172</v>
      </c>
      <c r="D799" s="92" t="s">
        <v>118</v>
      </c>
      <c r="E799" s="92" t="s">
        <v>256</v>
      </c>
      <c r="F799" s="92" t="s">
        <v>220</v>
      </c>
      <c r="G799" s="92" t="s">
        <v>271</v>
      </c>
      <c r="H799" s="92" t="s">
        <v>3</v>
      </c>
      <c r="I799" s="93">
        <v>1</v>
      </c>
    </row>
    <row r="800" spans="1:9" s="88" customFormat="1" x14ac:dyDescent="0.3">
      <c r="A800" s="89" t="s">
        <v>36</v>
      </c>
      <c r="B800" s="89"/>
      <c r="C800" s="88" t="s">
        <v>172</v>
      </c>
      <c r="D800" s="92" t="s">
        <v>120</v>
      </c>
      <c r="E800" s="92" t="s">
        <v>257</v>
      </c>
      <c r="F800" s="92" t="s">
        <v>220</v>
      </c>
      <c r="G800" s="92" t="s">
        <v>273</v>
      </c>
      <c r="H800" s="92" t="s">
        <v>3</v>
      </c>
      <c r="I800" s="93">
        <v>0</v>
      </c>
    </row>
    <row r="801" spans="1:9" s="88" customFormat="1" x14ac:dyDescent="0.3">
      <c r="A801" s="89" t="s">
        <v>36</v>
      </c>
      <c r="B801" s="89"/>
      <c r="C801" s="88" t="s">
        <v>172</v>
      </c>
      <c r="D801" s="92" t="s">
        <v>122</v>
      </c>
      <c r="E801" s="92" t="s">
        <v>258</v>
      </c>
      <c r="F801" s="92" t="s">
        <v>220</v>
      </c>
      <c r="G801" s="92" t="s">
        <v>273</v>
      </c>
      <c r="H801" s="92" t="s">
        <v>3</v>
      </c>
      <c r="I801" s="93">
        <v>3</v>
      </c>
    </row>
    <row r="802" spans="1:9" s="88" customFormat="1" x14ac:dyDescent="0.3">
      <c r="A802" s="89" t="s">
        <v>36</v>
      </c>
      <c r="B802" s="89"/>
      <c r="C802" s="88" t="s">
        <v>172</v>
      </c>
      <c r="D802" s="92" t="s">
        <v>126</v>
      </c>
      <c r="E802" s="92" t="s">
        <v>260</v>
      </c>
      <c r="F802" s="92" t="s">
        <v>220</v>
      </c>
      <c r="G802" s="92" t="s">
        <v>272</v>
      </c>
      <c r="H802" s="92" t="s">
        <v>3</v>
      </c>
      <c r="I802" s="93">
        <v>1</v>
      </c>
    </row>
    <row r="803" spans="1:9" s="88" customFormat="1" x14ac:dyDescent="0.3">
      <c r="A803" s="89" t="s">
        <v>36</v>
      </c>
      <c r="B803" s="89"/>
      <c r="C803" s="88" t="s">
        <v>172</v>
      </c>
      <c r="D803" s="92" t="s">
        <v>128</v>
      </c>
      <c r="E803" s="92" t="s">
        <v>261</v>
      </c>
      <c r="F803" s="92" t="s">
        <v>220</v>
      </c>
      <c r="G803" s="92" t="s">
        <v>273</v>
      </c>
      <c r="H803" s="92" t="s">
        <v>3</v>
      </c>
      <c r="I803" s="93">
        <v>2</v>
      </c>
    </row>
    <row r="804" spans="1:9" s="88" customFormat="1" x14ac:dyDescent="0.3">
      <c r="A804" s="89" t="s">
        <v>36</v>
      </c>
      <c r="B804" s="89"/>
      <c r="C804" s="88" t="s">
        <v>172</v>
      </c>
      <c r="D804" s="92" t="s">
        <v>130</v>
      </c>
      <c r="E804" s="92" t="s">
        <v>262</v>
      </c>
      <c r="F804" s="92" t="s">
        <v>220</v>
      </c>
      <c r="G804" s="92" t="s">
        <v>271</v>
      </c>
      <c r="H804" s="92" t="s">
        <v>3</v>
      </c>
      <c r="I804" s="93">
        <v>3</v>
      </c>
    </row>
    <row r="805" spans="1:9" s="88" customFormat="1" x14ac:dyDescent="0.3">
      <c r="A805" s="89" t="s">
        <v>36</v>
      </c>
      <c r="B805" s="89"/>
      <c r="C805" s="88" t="s">
        <v>172</v>
      </c>
      <c r="D805" s="92" t="s">
        <v>134</v>
      </c>
      <c r="E805" s="92" t="s">
        <v>264</v>
      </c>
      <c r="F805" s="92" t="s">
        <v>220</v>
      </c>
      <c r="G805" s="92" t="s">
        <v>272</v>
      </c>
      <c r="H805" s="92" t="s">
        <v>3</v>
      </c>
      <c r="I805" s="93">
        <v>1</v>
      </c>
    </row>
    <row r="806" spans="1:9" s="88" customFormat="1" x14ac:dyDescent="0.3">
      <c r="A806" s="89" t="s">
        <v>36</v>
      </c>
      <c r="B806" s="89"/>
      <c r="C806" s="88" t="s">
        <v>172</v>
      </c>
      <c r="D806" s="92" t="s">
        <v>138</v>
      </c>
      <c r="E806" s="92" t="s">
        <v>266</v>
      </c>
      <c r="F806" s="92" t="s">
        <v>220</v>
      </c>
      <c r="G806" s="92" t="s">
        <v>272</v>
      </c>
      <c r="H806" s="92" t="s">
        <v>3</v>
      </c>
      <c r="I806" s="93">
        <v>0</v>
      </c>
    </row>
    <row r="807" spans="1:9" s="88" customFormat="1" x14ac:dyDescent="0.3">
      <c r="A807" s="89" t="s">
        <v>36</v>
      </c>
      <c r="B807" s="89"/>
      <c r="C807" s="88" t="s">
        <v>172</v>
      </c>
      <c r="D807" s="92" t="s">
        <v>74</v>
      </c>
      <c r="E807" s="92" t="s">
        <v>324</v>
      </c>
      <c r="F807" s="92" t="s">
        <v>220</v>
      </c>
      <c r="G807" s="92" t="s">
        <v>272</v>
      </c>
      <c r="H807" s="92" t="s">
        <v>3</v>
      </c>
      <c r="I807" s="95">
        <v>2</v>
      </c>
    </row>
    <row r="808" spans="1:9" s="88" customFormat="1" x14ac:dyDescent="0.3">
      <c r="A808" s="89" t="s">
        <v>36</v>
      </c>
      <c r="B808" s="89"/>
      <c r="C808" s="88" t="s">
        <v>172</v>
      </c>
      <c r="D808" s="92" t="s">
        <v>86</v>
      </c>
      <c r="E808" s="92" t="s">
        <v>240</v>
      </c>
      <c r="F808" s="92" t="s">
        <v>239</v>
      </c>
      <c r="G808" s="92" t="s">
        <v>271</v>
      </c>
      <c r="H808" s="92" t="s">
        <v>3</v>
      </c>
      <c r="I808" s="93">
        <v>6</v>
      </c>
    </row>
    <row r="809" spans="1:9" s="88" customFormat="1" x14ac:dyDescent="0.3">
      <c r="A809" s="89" t="s">
        <v>36</v>
      </c>
      <c r="B809" s="89"/>
      <c r="C809" s="88" t="s">
        <v>172</v>
      </c>
      <c r="D809" s="92" t="s">
        <v>108</v>
      </c>
      <c r="E809" s="92" t="s">
        <v>251</v>
      </c>
      <c r="F809" s="92" t="s">
        <v>239</v>
      </c>
      <c r="G809" s="92" t="s">
        <v>271</v>
      </c>
      <c r="H809" s="92" t="s">
        <v>3</v>
      </c>
      <c r="I809" s="93">
        <v>6</v>
      </c>
    </row>
    <row r="810" spans="1:9" s="88" customFormat="1" x14ac:dyDescent="0.3">
      <c r="A810" s="89" t="s">
        <v>36</v>
      </c>
      <c r="B810" s="89"/>
      <c r="C810" s="88" t="s">
        <v>172</v>
      </c>
      <c r="D810" s="92" t="s">
        <v>124</v>
      </c>
      <c r="E810" s="92" t="s">
        <v>259</v>
      </c>
      <c r="F810" s="92" t="s">
        <v>239</v>
      </c>
      <c r="G810" s="92" t="s">
        <v>271</v>
      </c>
      <c r="H810" s="92" t="s">
        <v>3</v>
      </c>
      <c r="I810" s="93">
        <v>3</v>
      </c>
    </row>
    <row r="811" spans="1:9" s="88" customFormat="1" x14ac:dyDescent="0.3">
      <c r="A811" s="89" t="s">
        <v>36</v>
      </c>
      <c r="B811" s="89"/>
      <c r="C811" s="88" t="s">
        <v>172</v>
      </c>
      <c r="D811" s="92" t="s">
        <v>132</v>
      </c>
      <c r="E811" s="92" t="s">
        <v>263</v>
      </c>
      <c r="F811" s="92" t="s">
        <v>239</v>
      </c>
      <c r="G811" s="92" t="s">
        <v>271</v>
      </c>
      <c r="H811" s="92" t="s">
        <v>3</v>
      </c>
      <c r="I811" s="93">
        <v>1</v>
      </c>
    </row>
    <row r="812" spans="1:9" s="88" customFormat="1" x14ac:dyDescent="0.3">
      <c r="A812" s="89" t="s">
        <v>36</v>
      </c>
      <c r="B812" s="89"/>
      <c r="C812" s="88" t="s">
        <v>172</v>
      </c>
      <c r="D812" s="94" t="s">
        <v>136</v>
      </c>
      <c r="E812" s="92" t="s">
        <v>265</v>
      </c>
      <c r="F812" s="92" t="s">
        <v>239</v>
      </c>
      <c r="G812" s="92" t="s">
        <v>271</v>
      </c>
      <c r="H812" s="92" t="s">
        <v>3</v>
      </c>
      <c r="I812" s="93">
        <v>4</v>
      </c>
    </row>
    <row r="813" spans="1:9" s="88" customFormat="1" x14ac:dyDescent="0.3">
      <c r="A813" s="89" t="s">
        <v>36</v>
      </c>
      <c r="B813" s="89"/>
      <c r="C813" s="88" t="s">
        <v>172</v>
      </c>
      <c r="D813" s="92" t="s">
        <v>140</v>
      </c>
      <c r="E813" s="92" t="s">
        <v>267</v>
      </c>
      <c r="F813" s="92" t="s">
        <v>239</v>
      </c>
      <c r="G813" s="92" t="s">
        <v>271</v>
      </c>
      <c r="H813" s="92" t="s">
        <v>3</v>
      </c>
      <c r="I813" s="93">
        <v>6</v>
      </c>
    </row>
    <row r="814" spans="1:9" s="88" customFormat="1" x14ac:dyDescent="0.3">
      <c r="A814" s="89" t="s">
        <v>36</v>
      </c>
      <c r="B814" s="89"/>
      <c r="C814" s="88" t="s">
        <v>172</v>
      </c>
      <c r="D814" s="92" t="s">
        <v>84</v>
      </c>
      <c r="E814" s="92" t="s">
        <v>238</v>
      </c>
      <c r="F814" s="92" t="s">
        <v>239</v>
      </c>
      <c r="G814" s="92" t="s">
        <v>271</v>
      </c>
      <c r="H814" s="92" t="s">
        <v>3</v>
      </c>
      <c r="I814" s="93">
        <v>15</v>
      </c>
    </row>
    <row r="815" spans="1:9" s="88" customFormat="1" x14ac:dyDescent="0.3">
      <c r="A815" s="89" t="s">
        <v>36</v>
      </c>
      <c r="B815" s="89"/>
      <c r="C815" s="88" t="s">
        <v>172</v>
      </c>
      <c r="D815" s="92" t="s">
        <v>86</v>
      </c>
      <c r="E815" s="92" t="s">
        <v>240</v>
      </c>
      <c r="F815" s="92" t="s">
        <v>239</v>
      </c>
      <c r="G815" s="92" t="s">
        <v>271</v>
      </c>
      <c r="H815" s="92" t="s">
        <v>3</v>
      </c>
      <c r="I815" s="93">
        <v>1</v>
      </c>
    </row>
    <row r="816" spans="1:9" s="88" customFormat="1" x14ac:dyDescent="0.3">
      <c r="A816" s="88" t="s">
        <v>36</v>
      </c>
      <c r="C816" s="91" t="s">
        <v>172</v>
      </c>
      <c r="D816" s="88" t="s">
        <v>0</v>
      </c>
      <c r="H816" s="1" t="s">
        <v>4</v>
      </c>
      <c r="I816" s="96">
        <v>87</v>
      </c>
    </row>
    <row r="817" spans="1:9" s="88" customFormat="1" x14ac:dyDescent="0.3">
      <c r="A817" s="88" t="s">
        <v>36</v>
      </c>
      <c r="C817" s="91" t="s">
        <v>172</v>
      </c>
      <c r="D817" s="88" t="s">
        <v>0</v>
      </c>
      <c r="H817" s="1" t="s">
        <v>5</v>
      </c>
      <c r="I817" s="96">
        <v>5</v>
      </c>
    </row>
    <row r="818" spans="1:9" s="88" customFormat="1" x14ac:dyDescent="0.3">
      <c r="A818" s="88" t="s">
        <v>36</v>
      </c>
      <c r="C818" s="91" t="s">
        <v>172</v>
      </c>
      <c r="D818" s="88" t="s">
        <v>0</v>
      </c>
      <c r="H818" s="1" t="s">
        <v>7</v>
      </c>
      <c r="I818" s="96">
        <v>10</v>
      </c>
    </row>
    <row r="819" spans="1:9" s="88" customFormat="1" x14ac:dyDescent="0.3">
      <c r="A819" s="88" t="s">
        <v>36</v>
      </c>
      <c r="C819" s="91" t="s">
        <v>172</v>
      </c>
      <c r="D819" s="88" t="s">
        <v>0</v>
      </c>
      <c r="H819" s="1" t="s">
        <v>6</v>
      </c>
      <c r="I819" s="96">
        <v>8</v>
      </c>
    </row>
    <row r="820" spans="1:9" s="88" customFormat="1" x14ac:dyDescent="0.3">
      <c r="A820" s="88" t="s">
        <v>37</v>
      </c>
      <c r="B820" s="1" t="s">
        <v>332</v>
      </c>
      <c r="C820" s="88" t="s">
        <v>174</v>
      </c>
      <c r="D820" s="88" t="s">
        <v>52</v>
      </c>
      <c r="E820" s="88" t="s">
        <v>219</v>
      </c>
      <c r="F820" s="88" t="s">
        <v>220</v>
      </c>
      <c r="G820" s="88" t="s">
        <v>271</v>
      </c>
      <c r="H820" s="88" t="s">
        <v>4</v>
      </c>
      <c r="I820" s="88">
        <v>1</v>
      </c>
    </row>
    <row r="821" spans="1:9" s="88" customFormat="1" x14ac:dyDescent="0.3">
      <c r="A821" s="88" t="s">
        <v>37</v>
      </c>
      <c r="B821" s="1" t="s">
        <v>332</v>
      </c>
      <c r="C821" s="88" t="s">
        <v>174</v>
      </c>
      <c r="D821" s="88" t="s">
        <v>54</v>
      </c>
      <c r="E821" s="88" t="s">
        <v>222</v>
      </c>
      <c r="F821" s="88" t="s">
        <v>220</v>
      </c>
      <c r="G821" s="88" t="s">
        <v>272</v>
      </c>
      <c r="H821" s="88" t="s">
        <v>4</v>
      </c>
      <c r="I821" s="88">
        <v>2</v>
      </c>
    </row>
    <row r="822" spans="1:9" s="88" customFormat="1" x14ac:dyDescent="0.3">
      <c r="A822" s="88" t="s">
        <v>37</v>
      </c>
      <c r="B822" s="1" t="s">
        <v>332</v>
      </c>
      <c r="C822" s="88" t="s">
        <v>174</v>
      </c>
      <c r="D822" s="88" t="s">
        <v>56</v>
      </c>
      <c r="E822" s="88" t="s">
        <v>224</v>
      </c>
      <c r="F822" s="88" t="s">
        <v>220</v>
      </c>
      <c r="G822" s="88" t="s">
        <v>271</v>
      </c>
      <c r="H822" s="88" t="s">
        <v>275</v>
      </c>
      <c r="I822" s="88">
        <v>1</v>
      </c>
    </row>
    <row r="823" spans="1:9" s="88" customFormat="1" x14ac:dyDescent="0.3">
      <c r="A823" s="88" t="s">
        <v>37</v>
      </c>
      <c r="B823" s="1" t="s">
        <v>332</v>
      </c>
      <c r="C823" s="88" t="s">
        <v>174</v>
      </c>
      <c r="D823" s="88" t="s">
        <v>58</v>
      </c>
      <c r="E823" s="88" t="s">
        <v>225</v>
      </c>
      <c r="F823" s="88" t="s">
        <v>220</v>
      </c>
      <c r="G823" s="88" t="s">
        <v>272</v>
      </c>
      <c r="H823" s="88" t="s">
        <v>275</v>
      </c>
      <c r="I823" s="88">
        <v>1</v>
      </c>
    </row>
    <row r="824" spans="1:9" s="88" customFormat="1" x14ac:dyDescent="0.3">
      <c r="A824" s="88" t="s">
        <v>37</v>
      </c>
      <c r="B824" s="1" t="s">
        <v>332</v>
      </c>
      <c r="C824" s="88" t="s">
        <v>174</v>
      </c>
      <c r="D824" s="88" t="s">
        <v>60</v>
      </c>
      <c r="E824" s="88" t="s">
        <v>226</v>
      </c>
      <c r="F824" s="88" t="s">
        <v>220</v>
      </c>
      <c r="G824" s="88" t="s">
        <v>273</v>
      </c>
      <c r="H824" s="88" t="s">
        <v>4</v>
      </c>
      <c r="I824" s="88">
        <v>2</v>
      </c>
    </row>
    <row r="825" spans="1:9" s="88" customFormat="1" x14ac:dyDescent="0.3">
      <c r="A825" s="88" t="s">
        <v>37</v>
      </c>
      <c r="B825" s="1" t="s">
        <v>332</v>
      </c>
      <c r="C825" s="88" t="s">
        <v>174</v>
      </c>
      <c r="D825" s="88" t="s">
        <v>60</v>
      </c>
      <c r="E825" s="88" t="s">
        <v>226</v>
      </c>
      <c r="F825" s="88" t="s">
        <v>220</v>
      </c>
      <c r="G825" s="88" t="s">
        <v>273</v>
      </c>
      <c r="H825" s="88" t="s">
        <v>274</v>
      </c>
      <c r="I825" s="88">
        <v>1</v>
      </c>
    </row>
    <row r="826" spans="1:9" s="88" customFormat="1" x14ac:dyDescent="0.3">
      <c r="A826" s="88" t="s">
        <v>37</v>
      </c>
      <c r="B826" s="1" t="s">
        <v>332</v>
      </c>
      <c r="C826" s="88" t="s">
        <v>174</v>
      </c>
      <c r="D826" s="88" t="s">
        <v>62</v>
      </c>
      <c r="E826" s="88" t="s">
        <v>228</v>
      </c>
      <c r="F826" s="88" t="s">
        <v>220</v>
      </c>
      <c r="G826" s="88" t="s">
        <v>272</v>
      </c>
      <c r="H826" s="88" t="s">
        <v>4</v>
      </c>
      <c r="I826" s="88">
        <v>1</v>
      </c>
    </row>
    <row r="827" spans="1:9" s="88" customFormat="1" x14ac:dyDescent="0.3">
      <c r="A827" s="88" t="s">
        <v>37</v>
      </c>
      <c r="B827" s="1" t="s">
        <v>332</v>
      </c>
      <c r="C827" s="88" t="s">
        <v>174</v>
      </c>
      <c r="D827" s="88" t="s">
        <v>64</v>
      </c>
      <c r="E827" s="88" t="s">
        <v>229</v>
      </c>
      <c r="F827" s="88" t="s">
        <v>220</v>
      </c>
      <c r="G827" s="88" t="s">
        <v>271</v>
      </c>
      <c r="H827" s="88" t="s">
        <v>4</v>
      </c>
      <c r="I827" s="88">
        <v>2</v>
      </c>
    </row>
    <row r="828" spans="1:9" s="88" customFormat="1" x14ac:dyDescent="0.3">
      <c r="A828" s="88" t="s">
        <v>37</v>
      </c>
      <c r="B828" s="1" t="s">
        <v>332</v>
      </c>
      <c r="C828" s="88" t="s">
        <v>174</v>
      </c>
      <c r="D828" s="88" t="s">
        <v>66</v>
      </c>
      <c r="E828" s="88" t="s">
        <v>230</v>
      </c>
      <c r="F828" s="88" t="s">
        <v>220</v>
      </c>
      <c r="G828" s="88" t="s">
        <v>273</v>
      </c>
      <c r="H828" s="88" t="s">
        <v>275</v>
      </c>
      <c r="I828" s="88">
        <v>1</v>
      </c>
    </row>
    <row r="829" spans="1:9" s="88" customFormat="1" x14ac:dyDescent="0.3">
      <c r="A829" s="88" t="s">
        <v>37</v>
      </c>
      <c r="B829" s="1" t="s">
        <v>332</v>
      </c>
      <c r="C829" s="88" t="s">
        <v>174</v>
      </c>
      <c r="D829" s="88" t="s">
        <v>68</v>
      </c>
      <c r="E829" s="88" t="s">
        <v>231</v>
      </c>
      <c r="F829" s="88" t="s">
        <v>220</v>
      </c>
      <c r="G829" s="88" t="s">
        <v>273</v>
      </c>
      <c r="H829" s="88" t="s">
        <v>4</v>
      </c>
      <c r="I829" s="88">
        <v>1</v>
      </c>
    </row>
    <row r="830" spans="1:9" s="88" customFormat="1" x14ac:dyDescent="0.3">
      <c r="A830" s="88" t="s">
        <v>37</v>
      </c>
      <c r="B830" s="1" t="s">
        <v>332</v>
      </c>
      <c r="C830" s="88" t="s">
        <v>174</v>
      </c>
      <c r="D830" s="88" t="s">
        <v>70</v>
      </c>
      <c r="E830" s="88" t="s">
        <v>232</v>
      </c>
      <c r="F830" s="88" t="s">
        <v>220</v>
      </c>
      <c r="G830" s="88" t="s">
        <v>272</v>
      </c>
      <c r="H830" s="88" t="s">
        <v>4</v>
      </c>
      <c r="I830" s="88">
        <v>1</v>
      </c>
    </row>
    <row r="831" spans="1:9" s="88" customFormat="1" x14ac:dyDescent="0.3">
      <c r="A831" s="88" t="s">
        <v>37</v>
      </c>
      <c r="B831" s="1" t="s">
        <v>332</v>
      </c>
      <c r="C831" s="88" t="s">
        <v>174</v>
      </c>
      <c r="D831" s="88" t="s">
        <v>72</v>
      </c>
      <c r="E831" s="88" t="s">
        <v>233</v>
      </c>
      <c r="F831" s="88" t="s">
        <v>220</v>
      </c>
      <c r="G831" s="88" t="s">
        <v>273</v>
      </c>
      <c r="H831" s="88" t="s">
        <v>4</v>
      </c>
      <c r="I831" s="88">
        <v>4</v>
      </c>
    </row>
    <row r="832" spans="1:9" s="88" customFormat="1" x14ac:dyDescent="0.3">
      <c r="A832" s="88" t="s">
        <v>37</v>
      </c>
      <c r="B832" s="1" t="s">
        <v>332</v>
      </c>
      <c r="C832" s="88" t="s">
        <v>174</v>
      </c>
      <c r="D832" s="88" t="s">
        <v>72</v>
      </c>
      <c r="E832" s="88" t="s">
        <v>233</v>
      </c>
      <c r="F832" s="88" t="s">
        <v>220</v>
      </c>
      <c r="G832" s="88" t="s">
        <v>273</v>
      </c>
      <c r="H832" s="88" t="s">
        <v>7</v>
      </c>
      <c r="I832" s="88">
        <v>1</v>
      </c>
    </row>
    <row r="833" spans="1:9" s="88" customFormat="1" x14ac:dyDescent="0.3">
      <c r="A833" s="88" t="s">
        <v>37</v>
      </c>
      <c r="B833" s="1" t="s">
        <v>332</v>
      </c>
      <c r="C833" s="88" t="s">
        <v>174</v>
      </c>
      <c r="D833" s="88" t="s">
        <v>78</v>
      </c>
      <c r="E833" s="88" t="s">
        <v>235</v>
      </c>
      <c r="F833" s="88" t="s">
        <v>220</v>
      </c>
      <c r="G833" s="88" t="s">
        <v>272</v>
      </c>
      <c r="H833" s="88" t="s">
        <v>4</v>
      </c>
      <c r="I833" s="88">
        <v>2</v>
      </c>
    </row>
    <row r="834" spans="1:9" s="88" customFormat="1" x14ac:dyDescent="0.3">
      <c r="A834" s="88" t="s">
        <v>37</v>
      </c>
      <c r="B834" s="1" t="s">
        <v>332</v>
      </c>
      <c r="C834" s="88" t="s">
        <v>174</v>
      </c>
      <c r="D834" s="88" t="s">
        <v>80</v>
      </c>
      <c r="E834" s="88" t="s">
        <v>236</v>
      </c>
      <c r="F834" s="88" t="s">
        <v>220</v>
      </c>
      <c r="G834" s="88" t="s">
        <v>272</v>
      </c>
      <c r="H834" s="88" t="s">
        <v>274</v>
      </c>
      <c r="I834" s="88">
        <v>1</v>
      </c>
    </row>
    <row r="835" spans="1:9" s="88" customFormat="1" x14ac:dyDescent="0.3">
      <c r="A835" s="88" t="s">
        <v>37</v>
      </c>
      <c r="B835" s="1" t="s">
        <v>332</v>
      </c>
      <c r="C835" s="88" t="s">
        <v>174</v>
      </c>
      <c r="D835" s="88" t="s">
        <v>88</v>
      </c>
      <c r="E835" s="88" t="s">
        <v>241</v>
      </c>
      <c r="F835" s="88" t="s">
        <v>220</v>
      </c>
      <c r="G835" s="88" t="s">
        <v>271</v>
      </c>
      <c r="H835" s="88" t="s">
        <v>4</v>
      </c>
      <c r="I835" s="88">
        <v>3</v>
      </c>
    </row>
    <row r="836" spans="1:9" s="88" customFormat="1" x14ac:dyDescent="0.3">
      <c r="A836" s="88" t="s">
        <v>37</v>
      </c>
      <c r="B836" s="1" t="s">
        <v>332</v>
      </c>
      <c r="C836" s="88" t="s">
        <v>174</v>
      </c>
      <c r="D836" s="88" t="s">
        <v>90</v>
      </c>
      <c r="E836" s="88" t="s">
        <v>242</v>
      </c>
      <c r="F836" s="88" t="s">
        <v>220</v>
      </c>
      <c r="G836" s="88" t="s">
        <v>272</v>
      </c>
      <c r="H836" s="88" t="s">
        <v>4</v>
      </c>
      <c r="I836" s="88">
        <v>1</v>
      </c>
    </row>
    <row r="837" spans="1:9" s="88" customFormat="1" x14ac:dyDescent="0.3">
      <c r="A837" s="88" t="s">
        <v>37</v>
      </c>
      <c r="B837" s="1" t="s">
        <v>332</v>
      </c>
      <c r="C837" s="88" t="s">
        <v>174</v>
      </c>
      <c r="D837" s="88" t="s">
        <v>90</v>
      </c>
      <c r="E837" s="88" t="s">
        <v>242</v>
      </c>
      <c r="F837" s="88" t="s">
        <v>220</v>
      </c>
      <c r="G837" s="88" t="s">
        <v>272</v>
      </c>
      <c r="H837" s="88" t="s">
        <v>7</v>
      </c>
      <c r="I837" s="88">
        <v>2</v>
      </c>
    </row>
    <row r="838" spans="1:9" s="88" customFormat="1" x14ac:dyDescent="0.3">
      <c r="A838" s="88" t="s">
        <v>37</v>
      </c>
      <c r="B838" s="1" t="s">
        <v>332</v>
      </c>
      <c r="C838" s="88" t="s">
        <v>174</v>
      </c>
      <c r="D838" s="88" t="s">
        <v>92</v>
      </c>
      <c r="E838" s="88" t="s">
        <v>243</v>
      </c>
      <c r="F838" s="88" t="s">
        <v>220</v>
      </c>
      <c r="G838" s="88" t="s">
        <v>271</v>
      </c>
      <c r="H838" s="88" t="s">
        <v>4</v>
      </c>
      <c r="I838" s="88">
        <v>2</v>
      </c>
    </row>
    <row r="839" spans="1:9" s="88" customFormat="1" x14ac:dyDescent="0.3">
      <c r="A839" s="88" t="s">
        <v>37</v>
      </c>
      <c r="B839" s="1" t="s">
        <v>332</v>
      </c>
      <c r="C839" s="88" t="s">
        <v>174</v>
      </c>
      <c r="D839" s="88" t="s">
        <v>94</v>
      </c>
      <c r="E839" s="88" t="s">
        <v>244</v>
      </c>
      <c r="F839" s="88" t="s">
        <v>220</v>
      </c>
      <c r="G839" s="88" t="s">
        <v>272</v>
      </c>
      <c r="H839" s="88" t="s">
        <v>4</v>
      </c>
      <c r="I839" s="88">
        <v>3</v>
      </c>
    </row>
    <row r="840" spans="1:9" s="88" customFormat="1" x14ac:dyDescent="0.3">
      <c r="A840" s="88" t="s">
        <v>37</v>
      </c>
      <c r="B840" s="1" t="s">
        <v>332</v>
      </c>
      <c r="C840" s="88" t="s">
        <v>174</v>
      </c>
      <c r="D840" s="88" t="s">
        <v>102</v>
      </c>
      <c r="E840" s="88" t="s">
        <v>248</v>
      </c>
      <c r="F840" s="88" t="s">
        <v>220</v>
      </c>
      <c r="G840" s="88" t="s">
        <v>271</v>
      </c>
      <c r="H840" s="88" t="s">
        <v>4</v>
      </c>
      <c r="I840" s="88">
        <v>3</v>
      </c>
    </row>
    <row r="841" spans="1:9" s="88" customFormat="1" x14ac:dyDescent="0.3">
      <c r="A841" s="88" t="s">
        <v>37</v>
      </c>
      <c r="B841" s="1" t="s">
        <v>332</v>
      </c>
      <c r="C841" s="88" t="s">
        <v>174</v>
      </c>
      <c r="D841" s="88" t="s">
        <v>104</v>
      </c>
      <c r="E841" s="88" t="s">
        <v>249</v>
      </c>
      <c r="F841" s="88" t="s">
        <v>220</v>
      </c>
      <c r="G841" s="88" t="s">
        <v>272</v>
      </c>
      <c r="H841" s="88" t="s">
        <v>4</v>
      </c>
      <c r="I841" s="88">
        <v>1</v>
      </c>
    </row>
    <row r="842" spans="1:9" s="88" customFormat="1" x14ac:dyDescent="0.3">
      <c r="A842" s="88" t="s">
        <v>37</v>
      </c>
      <c r="B842" s="1" t="s">
        <v>332</v>
      </c>
      <c r="C842" s="88" t="s">
        <v>174</v>
      </c>
      <c r="D842" s="88" t="s">
        <v>106</v>
      </c>
      <c r="E842" s="88" t="s">
        <v>250</v>
      </c>
      <c r="F842" s="88" t="s">
        <v>220</v>
      </c>
      <c r="G842" s="88" t="s">
        <v>273</v>
      </c>
      <c r="H842" s="88" t="s">
        <v>4</v>
      </c>
      <c r="I842" s="88">
        <v>1</v>
      </c>
    </row>
    <row r="843" spans="1:9" s="88" customFormat="1" x14ac:dyDescent="0.3">
      <c r="A843" s="88" t="s">
        <v>37</v>
      </c>
      <c r="B843" s="1" t="s">
        <v>332</v>
      </c>
      <c r="C843" s="88" t="s">
        <v>174</v>
      </c>
      <c r="D843" s="88" t="s">
        <v>110</v>
      </c>
      <c r="E843" s="88" t="s">
        <v>252</v>
      </c>
      <c r="F843" s="88" t="s">
        <v>220</v>
      </c>
      <c r="G843" s="88" t="s">
        <v>273</v>
      </c>
      <c r="H843" s="88" t="s">
        <v>4</v>
      </c>
      <c r="I843" s="88">
        <v>1</v>
      </c>
    </row>
    <row r="844" spans="1:9" s="88" customFormat="1" x14ac:dyDescent="0.3">
      <c r="A844" s="88" t="s">
        <v>37</v>
      </c>
      <c r="B844" s="1" t="s">
        <v>332</v>
      </c>
      <c r="C844" s="88" t="s">
        <v>174</v>
      </c>
      <c r="D844" s="88" t="s">
        <v>110</v>
      </c>
      <c r="E844" s="88" t="s">
        <v>252</v>
      </c>
      <c r="F844" s="88" t="s">
        <v>220</v>
      </c>
      <c r="G844" s="88" t="s">
        <v>273</v>
      </c>
      <c r="H844" s="88" t="s">
        <v>274</v>
      </c>
      <c r="I844" s="88">
        <v>1</v>
      </c>
    </row>
    <row r="845" spans="1:9" s="88" customFormat="1" x14ac:dyDescent="0.3">
      <c r="A845" s="88" t="s">
        <v>37</v>
      </c>
      <c r="B845" s="1" t="s">
        <v>332</v>
      </c>
      <c r="C845" s="88" t="s">
        <v>174</v>
      </c>
      <c r="D845" s="88" t="s">
        <v>118</v>
      </c>
      <c r="E845" s="88" t="s">
        <v>256</v>
      </c>
      <c r="F845" s="88" t="s">
        <v>220</v>
      </c>
      <c r="G845" s="88" t="s">
        <v>271</v>
      </c>
      <c r="H845" s="88" t="s">
        <v>4</v>
      </c>
      <c r="I845" s="88">
        <v>4</v>
      </c>
    </row>
    <row r="846" spans="1:9" s="88" customFormat="1" x14ac:dyDescent="0.3">
      <c r="A846" s="88" t="s">
        <v>37</v>
      </c>
      <c r="B846" s="1" t="s">
        <v>332</v>
      </c>
      <c r="C846" s="88" t="s">
        <v>174</v>
      </c>
      <c r="D846" s="88" t="s">
        <v>122</v>
      </c>
      <c r="E846" s="88" t="s">
        <v>258</v>
      </c>
      <c r="F846" s="88" t="s">
        <v>220</v>
      </c>
      <c r="G846" s="88" t="s">
        <v>273</v>
      </c>
      <c r="H846" s="88" t="s">
        <v>4</v>
      </c>
      <c r="I846" s="88">
        <v>1</v>
      </c>
    </row>
    <row r="847" spans="1:9" s="88" customFormat="1" x14ac:dyDescent="0.3">
      <c r="A847" s="88" t="s">
        <v>37</v>
      </c>
      <c r="B847" s="1" t="s">
        <v>332</v>
      </c>
      <c r="C847" s="88" t="s">
        <v>174</v>
      </c>
      <c r="D847" s="88" t="s">
        <v>126</v>
      </c>
      <c r="E847" s="88" t="s">
        <v>260</v>
      </c>
      <c r="F847" s="88" t="s">
        <v>220</v>
      </c>
      <c r="G847" s="88" t="s">
        <v>272</v>
      </c>
      <c r="H847" s="88" t="s">
        <v>275</v>
      </c>
      <c r="I847" s="88">
        <v>1</v>
      </c>
    </row>
    <row r="848" spans="1:9" s="88" customFormat="1" x14ac:dyDescent="0.3">
      <c r="A848" s="88" t="s">
        <v>37</v>
      </c>
      <c r="B848" s="1" t="s">
        <v>332</v>
      </c>
      <c r="C848" s="88" t="s">
        <v>174</v>
      </c>
      <c r="D848" s="88" t="s">
        <v>134</v>
      </c>
      <c r="E848" s="88" t="s">
        <v>264</v>
      </c>
      <c r="F848" s="88" t="s">
        <v>220</v>
      </c>
      <c r="G848" s="88" t="s">
        <v>272</v>
      </c>
      <c r="H848" s="88" t="s">
        <v>274</v>
      </c>
      <c r="I848" s="88">
        <v>1</v>
      </c>
    </row>
    <row r="849" spans="1:9" s="88" customFormat="1" x14ac:dyDescent="0.3">
      <c r="A849" s="88" t="s">
        <v>37</v>
      </c>
      <c r="B849" s="1" t="s">
        <v>332</v>
      </c>
      <c r="C849" s="88" t="s">
        <v>174</v>
      </c>
      <c r="D849" s="88" t="s">
        <v>138</v>
      </c>
      <c r="E849" s="88" t="s">
        <v>266</v>
      </c>
      <c r="F849" s="88" t="s">
        <v>220</v>
      </c>
      <c r="G849" s="88" t="s">
        <v>272</v>
      </c>
      <c r="H849" s="88" t="s">
        <v>4</v>
      </c>
      <c r="I849" s="88">
        <v>1</v>
      </c>
    </row>
    <row r="850" spans="1:9" s="88" customFormat="1" x14ac:dyDescent="0.3">
      <c r="A850" s="88" t="s">
        <v>37</v>
      </c>
      <c r="B850" s="1" t="s">
        <v>332</v>
      </c>
      <c r="C850" s="88" t="s">
        <v>174</v>
      </c>
      <c r="D850" s="88" t="s">
        <v>74</v>
      </c>
      <c r="E850" s="88" t="s">
        <v>324</v>
      </c>
      <c r="F850" s="88" t="s">
        <v>220</v>
      </c>
      <c r="G850" s="88" t="s">
        <v>272</v>
      </c>
      <c r="H850" s="88" t="s">
        <v>4</v>
      </c>
      <c r="I850" s="88">
        <v>1</v>
      </c>
    </row>
    <row r="851" spans="1:9" s="88" customFormat="1" x14ac:dyDescent="0.3">
      <c r="A851" s="88" t="s">
        <v>37</v>
      </c>
      <c r="B851" s="1" t="s">
        <v>332</v>
      </c>
      <c r="C851" s="88" t="s">
        <v>174</v>
      </c>
      <c r="D851" s="88" t="s">
        <v>74</v>
      </c>
      <c r="E851" s="88" t="s">
        <v>324</v>
      </c>
      <c r="F851" s="88" t="s">
        <v>220</v>
      </c>
      <c r="G851" s="88" t="s">
        <v>272</v>
      </c>
      <c r="H851" s="88" t="s">
        <v>274</v>
      </c>
      <c r="I851" s="88">
        <v>1</v>
      </c>
    </row>
    <row r="852" spans="1:9" s="88" customFormat="1" x14ac:dyDescent="0.3">
      <c r="A852" s="88" t="s">
        <v>37</v>
      </c>
      <c r="B852" s="1" t="s">
        <v>332</v>
      </c>
      <c r="C852" s="88" t="s">
        <v>174</v>
      </c>
      <c r="D852" s="88" t="s">
        <v>74</v>
      </c>
      <c r="E852" s="88" t="s">
        <v>324</v>
      </c>
      <c r="F852" s="88" t="s">
        <v>220</v>
      </c>
      <c r="G852" s="88" t="s">
        <v>272</v>
      </c>
      <c r="H852" s="88" t="s">
        <v>7</v>
      </c>
      <c r="I852" s="88">
        <v>2</v>
      </c>
    </row>
    <row r="853" spans="1:9" s="88" customFormat="1" x14ac:dyDescent="0.3">
      <c r="A853" s="88" t="s">
        <v>37</v>
      </c>
      <c r="B853" s="1" t="s">
        <v>332</v>
      </c>
      <c r="C853" s="88" t="s">
        <v>174</v>
      </c>
      <c r="D853" s="88" t="s">
        <v>74</v>
      </c>
      <c r="E853" s="88" t="s">
        <v>324</v>
      </c>
      <c r="F853" s="88" t="s">
        <v>220</v>
      </c>
      <c r="G853" s="88" t="s">
        <v>272</v>
      </c>
      <c r="H853" s="88" t="s">
        <v>275</v>
      </c>
      <c r="I853" s="88">
        <v>2</v>
      </c>
    </row>
    <row r="854" spans="1:9" s="88" customFormat="1" x14ac:dyDescent="0.3">
      <c r="A854" s="88" t="s">
        <v>37</v>
      </c>
      <c r="B854" s="1" t="s">
        <v>332</v>
      </c>
      <c r="C854" s="88" t="s">
        <v>174</v>
      </c>
      <c r="D854" s="88" t="s">
        <v>86</v>
      </c>
      <c r="E854" s="88" t="s">
        <v>240</v>
      </c>
      <c r="F854" s="88" t="s">
        <v>239</v>
      </c>
      <c r="G854" s="88" t="s">
        <v>271</v>
      </c>
      <c r="H854" s="88" t="s">
        <v>4</v>
      </c>
      <c r="I854" s="88">
        <v>4</v>
      </c>
    </row>
    <row r="855" spans="1:9" s="88" customFormat="1" x14ac:dyDescent="0.3">
      <c r="A855" s="88" t="s">
        <v>37</v>
      </c>
      <c r="B855" s="1" t="s">
        <v>332</v>
      </c>
      <c r="C855" s="88" t="s">
        <v>174</v>
      </c>
      <c r="D855" s="88" t="s">
        <v>86</v>
      </c>
      <c r="E855" s="88" t="s">
        <v>240</v>
      </c>
      <c r="F855" s="88" t="s">
        <v>239</v>
      </c>
      <c r="G855" s="88" t="s">
        <v>271</v>
      </c>
      <c r="H855" s="88" t="s">
        <v>274</v>
      </c>
      <c r="I855" s="88">
        <v>1</v>
      </c>
    </row>
    <row r="856" spans="1:9" s="88" customFormat="1" x14ac:dyDescent="0.3">
      <c r="A856" s="88" t="s">
        <v>37</v>
      </c>
      <c r="B856" s="1" t="s">
        <v>332</v>
      </c>
      <c r="C856" s="88" t="s">
        <v>174</v>
      </c>
      <c r="D856" s="88" t="s">
        <v>86</v>
      </c>
      <c r="E856" s="88" t="s">
        <v>240</v>
      </c>
      <c r="F856" s="88" t="s">
        <v>239</v>
      </c>
      <c r="G856" s="88" t="s">
        <v>271</v>
      </c>
      <c r="H856" s="88" t="s">
        <v>7</v>
      </c>
      <c r="I856" s="88">
        <v>1</v>
      </c>
    </row>
    <row r="857" spans="1:9" s="88" customFormat="1" x14ac:dyDescent="0.3">
      <c r="A857" s="88" t="s">
        <v>37</v>
      </c>
      <c r="B857" s="1" t="s">
        <v>332</v>
      </c>
      <c r="C857" s="88" t="s">
        <v>174</v>
      </c>
      <c r="D857" s="88" t="s">
        <v>108</v>
      </c>
      <c r="E857" s="88" t="s">
        <v>251</v>
      </c>
      <c r="F857" s="88" t="s">
        <v>239</v>
      </c>
      <c r="G857" s="88" t="s">
        <v>271</v>
      </c>
      <c r="H857" s="88" t="s">
        <v>4</v>
      </c>
      <c r="I857" s="88">
        <v>2</v>
      </c>
    </row>
    <row r="858" spans="1:9" s="88" customFormat="1" x14ac:dyDescent="0.3">
      <c r="A858" s="88" t="s">
        <v>37</v>
      </c>
      <c r="B858" s="1" t="s">
        <v>332</v>
      </c>
      <c r="C858" s="88" t="s">
        <v>174</v>
      </c>
      <c r="D858" s="88" t="s">
        <v>124</v>
      </c>
      <c r="E858" s="88" t="s">
        <v>259</v>
      </c>
      <c r="F858" s="88" t="s">
        <v>239</v>
      </c>
      <c r="G858" s="88" t="s">
        <v>271</v>
      </c>
      <c r="H858" s="88" t="s">
        <v>4</v>
      </c>
      <c r="I858" s="88">
        <v>1</v>
      </c>
    </row>
    <row r="859" spans="1:9" s="88" customFormat="1" x14ac:dyDescent="0.3">
      <c r="A859" s="88" t="s">
        <v>37</v>
      </c>
      <c r="B859" s="1" t="s">
        <v>332</v>
      </c>
      <c r="C859" s="88" t="s">
        <v>174</v>
      </c>
      <c r="D859" s="88" t="s">
        <v>124</v>
      </c>
      <c r="E859" s="88" t="s">
        <v>259</v>
      </c>
      <c r="F859" s="88" t="s">
        <v>239</v>
      </c>
      <c r="G859" s="88" t="s">
        <v>271</v>
      </c>
      <c r="H859" s="88" t="s">
        <v>275</v>
      </c>
      <c r="I859" s="88">
        <v>2</v>
      </c>
    </row>
    <row r="860" spans="1:9" s="88" customFormat="1" x14ac:dyDescent="0.3">
      <c r="A860" s="88" t="s">
        <v>37</v>
      </c>
      <c r="B860" s="1" t="s">
        <v>332</v>
      </c>
      <c r="C860" s="88" t="s">
        <v>174</v>
      </c>
      <c r="D860" s="88" t="s">
        <v>132</v>
      </c>
      <c r="E860" s="88" t="s">
        <v>263</v>
      </c>
      <c r="F860" s="88" t="s">
        <v>239</v>
      </c>
      <c r="G860" s="88" t="s">
        <v>271</v>
      </c>
      <c r="H860" s="88" t="s">
        <v>4</v>
      </c>
      <c r="I860" s="88">
        <v>1</v>
      </c>
    </row>
    <row r="861" spans="1:9" s="88" customFormat="1" x14ac:dyDescent="0.3">
      <c r="A861" s="88" t="s">
        <v>37</v>
      </c>
      <c r="B861" s="1" t="s">
        <v>332</v>
      </c>
      <c r="C861" s="88" t="s">
        <v>174</v>
      </c>
      <c r="D861" s="88" t="s">
        <v>136</v>
      </c>
      <c r="E861" s="88" t="s">
        <v>265</v>
      </c>
      <c r="F861" s="88" t="s">
        <v>239</v>
      </c>
      <c r="G861" s="88" t="s">
        <v>271</v>
      </c>
      <c r="H861" s="88" t="s">
        <v>4</v>
      </c>
      <c r="I861" s="88">
        <v>6</v>
      </c>
    </row>
    <row r="862" spans="1:9" s="88" customFormat="1" x14ac:dyDescent="0.3">
      <c r="A862" s="88" t="s">
        <v>37</v>
      </c>
      <c r="B862" s="1" t="s">
        <v>332</v>
      </c>
      <c r="C862" s="88" t="s">
        <v>174</v>
      </c>
      <c r="D862" s="88" t="s">
        <v>140</v>
      </c>
      <c r="E862" s="88" t="s">
        <v>267</v>
      </c>
      <c r="F862" s="88" t="s">
        <v>239</v>
      </c>
      <c r="G862" s="88" t="s">
        <v>271</v>
      </c>
      <c r="H862" s="88" t="s">
        <v>4</v>
      </c>
      <c r="I862" s="88">
        <v>6</v>
      </c>
    </row>
    <row r="863" spans="1:9" s="88" customFormat="1" x14ac:dyDescent="0.3">
      <c r="A863" s="88" t="s">
        <v>37</v>
      </c>
      <c r="B863" s="1" t="s">
        <v>332</v>
      </c>
      <c r="C863" s="88" t="s">
        <v>174</v>
      </c>
      <c r="D863" s="88" t="s">
        <v>84</v>
      </c>
      <c r="E863" s="88" t="s">
        <v>238</v>
      </c>
      <c r="F863" s="88" t="s">
        <v>239</v>
      </c>
      <c r="G863" s="88" t="s">
        <v>271</v>
      </c>
      <c r="H863" s="88" t="s">
        <v>4</v>
      </c>
      <c r="I863" s="88">
        <v>4</v>
      </c>
    </row>
    <row r="864" spans="1:9" s="88" customFormat="1" x14ac:dyDescent="0.3">
      <c r="A864" s="88" t="s">
        <v>37</v>
      </c>
      <c r="B864" s="1" t="s">
        <v>332</v>
      </c>
      <c r="C864" s="88" t="s">
        <v>174</v>
      </c>
      <c r="D864" s="88" t="s">
        <v>84</v>
      </c>
      <c r="E864" s="88" t="s">
        <v>238</v>
      </c>
      <c r="F864" s="88" t="s">
        <v>239</v>
      </c>
      <c r="G864" s="88" t="s">
        <v>271</v>
      </c>
      <c r="H864" s="88" t="s">
        <v>4</v>
      </c>
      <c r="I864" s="88">
        <v>8</v>
      </c>
    </row>
    <row r="865" spans="1:9" s="88" customFormat="1" x14ac:dyDescent="0.3">
      <c r="A865" s="88" t="s">
        <v>37</v>
      </c>
      <c r="B865" s="1" t="s">
        <v>332</v>
      </c>
      <c r="C865" s="88" t="s">
        <v>174</v>
      </c>
      <c r="D865" s="88" t="s">
        <v>84</v>
      </c>
      <c r="E865" s="88" t="s">
        <v>238</v>
      </c>
      <c r="F865" s="88" t="s">
        <v>239</v>
      </c>
      <c r="G865" s="88" t="s">
        <v>271</v>
      </c>
      <c r="H865" s="88" t="s">
        <v>274</v>
      </c>
      <c r="I865" s="88">
        <v>1</v>
      </c>
    </row>
    <row r="866" spans="1:9" s="88" customFormat="1" x14ac:dyDescent="0.3">
      <c r="A866" s="88" t="s">
        <v>37</v>
      </c>
      <c r="B866" s="1" t="s">
        <v>332</v>
      </c>
      <c r="C866" s="88" t="s">
        <v>174</v>
      </c>
      <c r="D866" s="88" t="s">
        <v>84</v>
      </c>
      <c r="E866" s="88" t="s">
        <v>238</v>
      </c>
      <c r="F866" s="88" t="s">
        <v>239</v>
      </c>
      <c r="G866" s="88" t="s">
        <v>271</v>
      </c>
      <c r="H866" s="88" t="s">
        <v>7</v>
      </c>
      <c r="I866" s="88">
        <v>1</v>
      </c>
    </row>
    <row r="867" spans="1:9" s="88" customFormat="1" x14ac:dyDescent="0.3">
      <c r="A867" s="88" t="s">
        <v>37</v>
      </c>
      <c r="B867" s="1" t="s">
        <v>332</v>
      </c>
      <c r="C867" s="88" t="s">
        <v>177</v>
      </c>
      <c r="D867" s="88" t="s">
        <v>52</v>
      </c>
      <c r="E867" s="88" t="s">
        <v>219</v>
      </c>
      <c r="F867" s="88" t="s">
        <v>220</v>
      </c>
      <c r="G867" s="88" t="s">
        <v>271</v>
      </c>
      <c r="H867" s="88" t="s">
        <v>4</v>
      </c>
      <c r="I867" s="88">
        <v>1</v>
      </c>
    </row>
    <row r="868" spans="1:9" s="88" customFormat="1" x14ac:dyDescent="0.3">
      <c r="A868" s="88" t="s">
        <v>37</v>
      </c>
      <c r="B868" s="1" t="s">
        <v>332</v>
      </c>
      <c r="C868" s="88" t="s">
        <v>177</v>
      </c>
      <c r="D868" s="88" t="s">
        <v>52</v>
      </c>
      <c r="E868" s="88" t="s">
        <v>219</v>
      </c>
      <c r="F868" s="88" t="s">
        <v>220</v>
      </c>
      <c r="G868" s="88" t="s">
        <v>271</v>
      </c>
      <c r="H868" s="88" t="s">
        <v>7</v>
      </c>
      <c r="I868" s="88">
        <v>1</v>
      </c>
    </row>
    <row r="869" spans="1:9" s="88" customFormat="1" x14ac:dyDescent="0.3">
      <c r="A869" s="88" t="s">
        <v>37</v>
      </c>
      <c r="B869" s="1" t="s">
        <v>332</v>
      </c>
      <c r="C869" s="88" t="s">
        <v>177</v>
      </c>
      <c r="D869" s="88" t="s">
        <v>56</v>
      </c>
      <c r="E869" s="88" t="s">
        <v>224</v>
      </c>
      <c r="F869" s="88" t="s">
        <v>220</v>
      </c>
      <c r="G869" s="88" t="s">
        <v>271</v>
      </c>
      <c r="H869" s="88" t="s">
        <v>4</v>
      </c>
      <c r="I869" s="88">
        <v>2</v>
      </c>
    </row>
    <row r="870" spans="1:9" s="88" customFormat="1" x14ac:dyDescent="0.3">
      <c r="A870" s="88" t="s">
        <v>37</v>
      </c>
      <c r="B870" s="1" t="s">
        <v>332</v>
      </c>
      <c r="C870" s="88" t="s">
        <v>177</v>
      </c>
      <c r="D870" s="88" t="s">
        <v>56</v>
      </c>
      <c r="E870" s="88" t="s">
        <v>224</v>
      </c>
      <c r="F870" s="88" t="s">
        <v>220</v>
      </c>
      <c r="G870" s="88" t="s">
        <v>271</v>
      </c>
      <c r="H870" s="88" t="s">
        <v>275</v>
      </c>
      <c r="I870" s="88">
        <v>2</v>
      </c>
    </row>
    <row r="871" spans="1:9" s="88" customFormat="1" x14ac:dyDescent="0.3">
      <c r="A871" s="88" t="s">
        <v>37</v>
      </c>
      <c r="B871" s="1" t="s">
        <v>332</v>
      </c>
      <c r="C871" s="88" t="s">
        <v>177</v>
      </c>
      <c r="D871" s="88" t="s">
        <v>58</v>
      </c>
      <c r="E871" s="88" t="s">
        <v>225</v>
      </c>
      <c r="F871" s="88" t="s">
        <v>220</v>
      </c>
      <c r="G871" s="88" t="s">
        <v>272</v>
      </c>
      <c r="H871" s="88" t="s">
        <v>275</v>
      </c>
      <c r="I871" s="88">
        <v>1</v>
      </c>
    </row>
    <row r="872" spans="1:9" s="88" customFormat="1" x14ac:dyDescent="0.3">
      <c r="A872" s="88" t="s">
        <v>37</v>
      </c>
      <c r="B872" s="1" t="s">
        <v>332</v>
      </c>
      <c r="C872" s="88" t="s">
        <v>177</v>
      </c>
      <c r="D872" s="88" t="s">
        <v>66</v>
      </c>
      <c r="E872" s="88" t="s">
        <v>230</v>
      </c>
      <c r="F872" s="88" t="s">
        <v>220</v>
      </c>
      <c r="G872" s="88" t="s">
        <v>273</v>
      </c>
      <c r="H872" s="88" t="s">
        <v>4</v>
      </c>
      <c r="I872" s="88">
        <v>3</v>
      </c>
    </row>
    <row r="873" spans="1:9" s="88" customFormat="1" x14ac:dyDescent="0.3">
      <c r="A873" s="88" t="s">
        <v>37</v>
      </c>
      <c r="B873" s="1" t="s">
        <v>332</v>
      </c>
      <c r="C873" s="88" t="s">
        <v>177</v>
      </c>
      <c r="D873" s="88" t="s">
        <v>68</v>
      </c>
      <c r="E873" s="88" t="s">
        <v>231</v>
      </c>
      <c r="F873" s="88" t="s">
        <v>220</v>
      </c>
      <c r="G873" s="88" t="s">
        <v>273</v>
      </c>
      <c r="H873" s="88" t="s">
        <v>4</v>
      </c>
      <c r="I873" s="88">
        <v>1</v>
      </c>
    </row>
    <row r="874" spans="1:9" s="88" customFormat="1" x14ac:dyDescent="0.3">
      <c r="A874" s="88" t="s">
        <v>37</v>
      </c>
      <c r="B874" s="1" t="s">
        <v>332</v>
      </c>
      <c r="C874" s="88" t="s">
        <v>177</v>
      </c>
      <c r="D874" s="88" t="s">
        <v>72</v>
      </c>
      <c r="E874" s="88" t="s">
        <v>233</v>
      </c>
      <c r="F874" s="88" t="s">
        <v>220</v>
      </c>
      <c r="G874" s="88" t="s">
        <v>273</v>
      </c>
      <c r="H874" s="88" t="s">
        <v>4</v>
      </c>
      <c r="I874" s="88">
        <v>1</v>
      </c>
    </row>
    <row r="875" spans="1:9" s="88" customFormat="1" x14ac:dyDescent="0.3">
      <c r="A875" s="88" t="s">
        <v>37</v>
      </c>
      <c r="B875" s="1" t="s">
        <v>332</v>
      </c>
      <c r="C875" s="88" t="s">
        <v>177</v>
      </c>
      <c r="D875" s="88" t="s">
        <v>72</v>
      </c>
      <c r="E875" s="88" t="s">
        <v>233</v>
      </c>
      <c r="F875" s="88" t="s">
        <v>220</v>
      </c>
      <c r="G875" s="88" t="s">
        <v>273</v>
      </c>
      <c r="H875" s="88" t="s">
        <v>275</v>
      </c>
      <c r="I875" s="88">
        <v>1</v>
      </c>
    </row>
    <row r="876" spans="1:9" s="88" customFormat="1" x14ac:dyDescent="0.3">
      <c r="A876" s="88" t="s">
        <v>37</v>
      </c>
      <c r="B876" s="1" t="s">
        <v>332</v>
      </c>
      <c r="C876" s="88" t="s">
        <v>177</v>
      </c>
      <c r="D876" s="88" t="s">
        <v>78</v>
      </c>
      <c r="E876" s="88" t="s">
        <v>235</v>
      </c>
      <c r="F876" s="88" t="s">
        <v>220</v>
      </c>
      <c r="G876" s="88" t="s">
        <v>272</v>
      </c>
      <c r="H876" s="88" t="s">
        <v>4</v>
      </c>
      <c r="I876" s="88">
        <v>1</v>
      </c>
    </row>
    <row r="877" spans="1:9" s="88" customFormat="1" x14ac:dyDescent="0.3">
      <c r="A877" s="88" t="s">
        <v>37</v>
      </c>
      <c r="B877" s="1" t="s">
        <v>332</v>
      </c>
      <c r="C877" s="88" t="s">
        <v>177</v>
      </c>
      <c r="D877" s="88" t="s">
        <v>78</v>
      </c>
      <c r="E877" s="88" t="s">
        <v>235</v>
      </c>
      <c r="F877" s="88" t="s">
        <v>220</v>
      </c>
      <c r="G877" s="88" t="s">
        <v>272</v>
      </c>
      <c r="H877" s="88" t="s">
        <v>274</v>
      </c>
      <c r="I877" s="88">
        <v>1</v>
      </c>
    </row>
    <row r="878" spans="1:9" s="88" customFormat="1" x14ac:dyDescent="0.3">
      <c r="A878" s="88" t="s">
        <v>37</v>
      </c>
      <c r="B878" s="1" t="s">
        <v>332</v>
      </c>
      <c r="C878" s="88" t="s">
        <v>177</v>
      </c>
      <c r="D878" s="88" t="s">
        <v>80</v>
      </c>
      <c r="E878" s="88" t="s">
        <v>236</v>
      </c>
      <c r="F878" s="88" t="s">
        <v>220</v>
      </c>
      <c r="G878" s="88" t="s">
        <v>272</v>
      </c>
      <c r="H878" s="88" t="s">
        <v>4</v>
      </c>
      <c r="I878" s="88">
        <v>1</v>
      </c>
    </row>
    <row r="879" spans="1:9" s="88" customFormat="1" x14ac:dyDescent="0.3">
      <c r="A879" s="88" t="s">
        <v>37</v>
      </c>
      <c r="B879" s="1" t="s">
        <v>332</v>
      </c>
      <c r="C879" s="88" t="s">
        <v>177</v>
      </c>
      <c r="D879" s="88" t="s">
        <v>88</v>
      </c>
      <c r="E879" s="88" t="s">
        <v>241</v>
      </c>
      <c r="F879" s="88" t="s">
        <v>220</v>
      </c>
      <c r="G879" s="88" t="s">
        <v>271</v>
      </c>
      <c r="H879" s="88" t="s">
        <v>4</v>
      </c>
      <c r="I879" s="88">
        <v>2</v>
      </c>
    </row>
    <row r="880" spans="1:9" s="88" customFormat="1" x14ac:dyDescent="0.3">
      <c r="A880" s="88" t="s">
        <v>37</v>
      </c>
      <c r="B880" s="1" t="s">
        <v>332</v>
      </c>
      <c r="C880" s="88" t="s">
        <v>177</v>
      </c>
      <c r="D880" s="88" t="s">
        <v>90</v>
      </c>
      <c r="E880" s="88" t="s">
        <v>242</v>
      </c>
      <c r="F880" s="88" t="s">
        <v>220</v>
      </c>
      <c r="G880" s="88" t="s">
        <v>272</v>
      </c>
      <c r="H880" s="88" t="s">
        <v>4</v>
      </c>
      <c r="I880" s="88">
        <v>1</v>
      </c>
    </row>
    <row r="881" spans="1:9" s="88" customFormat="1" x14ac:dyDescent="0.3">
      <c r="A881" s="88" t="s">
        <v>37</v>
      </c>
      <c r="B881" s="1" t="s">
        <v>332</v>
      </c>
      <c r="C881" s="88" t="s">
        <v>177</v>
      </c>
      <c r="D881" s="88" t="s">
        <v>90</v>
      </c>
      <c r="E881" s="88" t="s">
        <v>242</v>
      </c>
      <c r="F881" s="88" t="s">
        <v>220</v>
      </c>
      <c r="G881" s="88" t="s">
        <v>272</v>
      </c>
      <c r="H881" s="88" t="s">
        <v>275</v>
      </c>
      <c r="I881" s="88">
        <v>1</v>
      </c>
    </row>
    <row r="882" spans="1:9" s="88" customFormat="1" x14ac:dyDescent="0.3">
      <c r="A882" s="88" t="s">
        <v>37</v>
      </c>
      <c r="B882" s="1" t="s">
        <v>332</v>
      </c>
      <c r="C882" s="88" t="s">
        <v>177</v>
      </c>
      <c r="D882" s="88" t="s">
        <v>94</v>
      </c>
      <c r="E882" s="88" t="s">
        <v>244</v>
      </c>
      <c r="F882" s="88" t="s">
        <v>220</v>
      </c>
      <c r="G882" s="88" t="s">
        <v>272</v>
      </c>
      <c r="H882" s="88" t="s">
        <v>4</v>
      </c>
      <c r="I882" s="88">
        <v>5</v>
      </c>
    </row>
    <row r="883" spans="1:9" s="88" customFormat="1" x14ac:dyDescent="0.3">
      <c r="A883" s="88" t="s">
        <v>37</v>
      </c>
      <c r="B883" s="1" t="s">
        <v>332</v>
      </c>
      <c r="C883" s="88" t="s">
        <v>177</v>
      </c>
      <c r="D883" s="88" t="s">
        <v>245</v>
      </c>
      <c r="E883" s="88" t="s">
        <v>246</v>
      </c>
      <c r="F883" s="88" t="s">
        <v>220</v>
      </c>
      <c r="G883" s="88" t="s">
        <v>273</v>
      </c>
      <c r="H883" s="88" t="s">
        <v>4</v>
      </c>
      <c r="I883" s="88">
        <v>1</v>
      </c>
    </row>
    <row r="884" spans="1:9" s="88" customFormat="1" x14ac:dyDescent="0.3">
      <c r="A884" s="88" t="s">
        <v>37</v>
      </c>
      <c r="B884" s="1" t="s">
        <v>332</v>
      </c>
      <c r="C884" s="88" t="s">
        <v>177</v>
      </c>
      <c r="D884" s="88" t="s">
        <v>100</v>
      </c>
      <c r="E884" s="88" t="s">
        <v>247</v>
      </c>
      <c r="F884" s="88" t="s">
        <v>220</v>
      </c>
      <c r="G884" s="88" t="s">
        <v>272</v>
      </c>
      <c r="H884" s="88" t="s">
        <v>4</v>
      </c>
      <c r="I884" s="88">
        <v>2</v>
      </c>
    </row>
    <row r="885" spans="1:9" s="88" customFormat="1" x14ac:dyDescent="0.3">
      <c r="A885" s="88" t="s">
        <v>37</v>
      </c>
      <c r="B885" s="1" t="s">
        <v>332</v>
      </c>
      <c r="C885" s="88" t="s">
        <v>177</v>
      </c>
      <c r="D885" s="88" t="s">
        <v>100</v>
      </c>
      <c r="E885" s="88" t="s">
        <v>247</v>
      </c>
      <c r="F885" s="88" t="s">
        <v>220</v>
      </c>
      <c r="G885" s="88" t="s">
        <v>272</v>
      </c>
      <c r="H885" s="88" t="s">
        <v>7</v>
      </c>
      <c r="I885" s="88">
        <v>1</v>
      </c>
    </row>
    <row r="886" spans="1:9" s="88" customFormat="1" x14ac:dyDescent="0.3">
      <c r="A886" s="88" t="s">
        <v>37</v>
      </c>
      <c r="B886" s="1" t="s">
        <v>332</v>
      </c>
      <c r="C886" s="88" t="s">
        <v>177</v>
      </c>
      <c r="D886" s="88" t="s">
        <v>102</v>
      </c>
      <c r="E886" s="88" t="s">
        <v>248</v>
      </c>
      <c r="F886" s="88" t="s">
        <v>220</v>
      </c>
      <c r="G886" s="88" t="s">
        <v>271</v>
      </c>
      <c r="H886" s="88" t="s">
        <v>4</v>
      </c>
      <c r="I886" s="88">
        <v>2</v>
      </c>
    </row>
    <row r="887" spans="1:9" s="88" customFormat="1" x14ac:dyDescent="0.3">
      <c r="A887" s="88" t="s">
        <v>37</v>
      </c>
      <c r="B887" s="1" t="s">
        <v>332</v>
      </c>
      <c r="C887" s="88" t="s">
        <v>177</v>
      </c>
      <c r="D887" s="88" t="s">
        <v>110</v>
      </c>
      <c r="E887" s="88" t="s">
        <v>252</v>
      </c>
      <c r="F887" s="88" t="s">
        <v>220</v>
      </c>
      <c r="G887" s="88" t="s">
        <v>273</v>
      </c>
      <c r="H887" s="88" t="s">
        <v>4</v>
      </c>
      <c r="I887" s="88">
        <v>1</v>
      </c>
    </row>
    <row r="888" spans="1:9" s="88" customFormat="1" x14ac:dyDescent="0.3">
      <c r="A888" s="88" t="s">
        <v>37</v>
      </c>
      <c r="B888" s="1" t="s">
        <v>332</v>
      </c>
      <c r="C888" s="88" t="s">
        <v>177</v>
      </c>
      <c r="D888" s="88" t="s">
        <v>114</v>
      </c>
      <c r="E888" s="88" t="s">
        <v>254</v>
      </c>
      <c r="F888" s="88" t="s">
        <v>220</v>
      </c>
      <c r="G888" s="88" t="s">
        <v>272</v>
      </c>
      <c r="H888" s="88" t="s">
        <v>275</v>
      </c>
      <c r="I888" s="88">
        <v>1</v>
      </c>
    </row>
    <row r="889" spans="1:9" s="88" customFormat="1" x14ac:dyDescent="0.3">
      <c r="A889" s="88" t="s">
        <v>37</v>
      </c>
      <c r="B889" s="1" t="s">
        <v>332</v>
      </c>
      <c r="C889" s="88" t="s">
        <v>177</v>
      </c>
      <c r="D889" s="88" t="s">
        <v>118</v>
      </c>
      <c r="E889" s="88" t="s">
        <v>256</v>
      </c>
      <c r="F889" s="88" t="s">
        <v>220</v>
      </c>
      <c r="G889" s="88" t="s">
        <v>271</v>
      </c>
      <c r="H889" s="88" t="s">
        <v>4</v>
      </c>
      <c r="I889" s="88">
        <v>2</v>
      </c>
    </row>
    <row r="890" spans="1:9" s="88" customFormat="1" x14ac:dyDescent="0.3">
      <c r="A890" s="88" t="s">
        <v>37</v>
      </c>
      <c r="B890" s="1" t="s">
        <v>332</v>
      </c>
      <c r="C890" s="88" t="s">
        <v>177</v>
      </c>
      <c r="D890" s="88" t="s">
        <v>120</v>
      </c>
      <c r="E890" s="88" t="s">
        <v>257</v>
      </c>
      <c r="F890" s="88" t="s">
        <v>220</v>
      </c>
      <c r="G890" s="88" t="s">
        <v>273</v>
      </c>
      <c r="H890" s="88" t="s">
        <v>4</v>
      </c>
      <c r="I890" s="88">
        <v>1</v>
      </c>
    </row>
    <row r="891" spans="1:9" s="88" customFormat="1" x14ac:dyDescent="0.3">
      <c r="A891" s="88" t="s">
        <v>37</v>
      </c>
      <c r="B891" s="1" t="s">
        <v>332</v>
      </c>
      <c r="C891" s="88" t="s">
        <v>177</v>
      </c>
      <c r="D891" s="88" t="s">
        <v>120</v>
      </c>
      <c r="E891" s="88" t="s">
        <v>257</v>
      </c>
      <c r="F891" s="88" t="s">
        <v>220</v>
      </c>
      <c r="G891" s="88" t="s">
        <v>273</v>
      </c>
      <c r="H891" s="88" t="s">
        <v>7</v>
      </c>
      <c r="I891" s="88">
        <v>2</v>
      </c>
    </row>
    <row r="892" spans="1:9" s="88" customFormat="1" x14ac:dyDescent="0.3">
      <c r="A892" s="88" t="s">
        <v>37</v>
      </c>
      <c r="B892" s="1" t="s">
        <v>332</v>
      </c>
      <c r="C892" s="88" t="s">
        <v>177</v>
      </c>
      <c r="D892" s="88" t="s">
        <v>126</v>
      </c>
      <c r="E892" s="88" t="s">
        <v>260</v>
      </c>
      <c r="F892" s="88" t="s">
        <v>220</v>
      </c>
      <c r="G892" s="88" t="s">
        <v>272</v>
      </c>
      <c r="H892" s="88" t="s">
        <v>4</v>
      </c>
      <c r="I892" s="88">
        <v>5</v>
      </c>
    </row>
    <row r="893" spans="1:9" s="88" customFormat="1" x14ac:dyDescent="0.3">
      <c r="A893" s="88" t="s">
        <v>37</v>
      </c>
      <c r="B893" s="1" t="s">
        <v>332</v>
      </c>
      <c r="C893" s="88" t="s">
        <v>177</v>
      </c>
      <c r="D893" s="88" t="s">
        <v>126</v>
      </c>
      <c r="E893" s="88" t="s">
        <v>260</v>
      </c>
      <c r="F893" s="88" t="s">
        <v>220</v>
      </c>
      <c r="G893" s="88" t="s">
        <v>272</v>
      </c>
      <c r="H893" s="88" t="s">
        <v>7</v>
      </c>
      <c r="I893" s="88">
        <v>1</v>
      </c>
    </row>
    <row r="894" spans="1:9" s="88" customFormat="1" x14ac:dyDescent="0.3">
      <c r="A894" s="88" t="s">
        <v>37</v>
      </c>
      <c r="B894" s="1" t="s">
        <v>332</v>
      </c>
      <c r="C894" s="88" t="s">
        <v>177</v>
      </c>
      <c r="D894" s="88" t="s">
        <v>130</v>
      </c>
      <c r="E894" s="88" t="s">
        <v>262</v>
      </c>
      <c r="F894" s="88" t="s">
        <v>220</v>
      </c>
      <c r="G894" s="88" t="s">
        <v>271</v>
      </c>
      <c r="H894" s="88" t="s">
        <v>4</v>
      </c>
      <c r="I894" s="88">
        <v>1</v>
      </c>
    </row>
    <row r="895" spans="1:9" s="88" customFormat="1" x14ac:dyDescent="0.3">
      <c r="A895" s="88" t="s">
        <v>37</v>
      </c>
      <c r="B895" s="1" t="s">
        <v>332</v>
      </c>
      <c r="C895" s="88" t="s">
        <v>177</v>
      </c>
      <c r="D895" s="88" t="s">
        <v>134</v>
      </c>
      <c r="E895" s="88" t="s">
        <v>264</v>
      </c>
      <c r="F895" s="88" t="s">
        <v>220</v>
      </c>
      <c r="G895" s="88" t="s">
        <v>272</v>
      </c>
      <c r="H895" s="88" t="s">
        <v>4</v>
      </c>
      <c r="I895" s="88">
        <v>2</v>
      </c>
    </row>
    <row r="896" spans="1:9" s="88" customFormat="1" x14ac:dyDescent="0.3">
      <c r="A896" s="88" t="s">
        <v>37</v>
      </c>
      <c r="B896" s="1" t="s">
        <v>332</v>
      </c>
      <c r="C896" s="88" t="s">
        <v>177</v>
      </c>
      <c r="D896" s="88" t="s">
        <v>74</v>
      </c>
      <c r="E896" s="88" t="s">
        <v>324</v>
      </c>
      <c r="F896" s="88" t="s">
        <v>220</v>
      </c>
      <c r="G896" s="88" t="s">
        <v>272</v>
      </c>
      <c r="H896" s="88" t="s">
        <v>275</v>
      </c>
      <c r="I896" s="88">
        <v>1</v>
      </c>
    </row>
    <row r="897" spans="1:9" s="88" customFormat="1" x14ac:dyDescent="0.3">
      <c r="A897" s="88" t="s">
        <v>37</v>
      </c>
      <c r="B897" s="1" t="s">
        <v>332</v>
      </c>
      <c r="C897" s="88" t="s">
        <v>177</v>
      </c>
      <c r="D897" s="88" t="s">
        <v>86</v>
      </c>
      <c r="E897" s="88" t="s">
        <v>240</v>
      </c>
      <c r="F897" s="88" t="s">
        <v>239</v>
      </c>
      <c r="G897" s="88" t="s">
        <v>271</v>
      </c>
      <c r="H897" s="88" t="s">
        <v>4</v>
      </c>
      <c r="I897" s="88">
        <v>4</v>
      </c>
    </row>
    <row r="898" spans="1:9" s="88" customFormat="1" x14ac:dyDescent="0.3">
      <c r="A898" s="88" t="s">
        <v>37</v>
      </c>
      <c r="B898" s="1" t="s">
        <v>332</v>
      </c>
      <c r="C898" s="88" t="s">
        <v>177</v>
      </c>
      <c r="D898" s="88" t="s">
        <v>108</v>
      </c>
      <c r="E898" s="88" t="s">
        <v>251</v>
      </c>
      <c r="F898" s="88" t="s">
        <v>239</v>
      </c>
      <c r="G898" s="88" t="s">
        <v>271</v>
      </c>
      <c r="H898" s="88" t="s">
        <v>4</v>
      </c>
      <c r="I898" s="88">
        <v>3</v>
      </c>
    </row>
    <row r="899" spans="1:9" s="88" customFormat="1" x14ac:dyDescent="0.3">
      <c r="A899" s="88" t="s">
        <v>37</v>
      </c>
      <c r="B899" s="1" t="s">
        <v>332</v>
      </c>
      <c r="C899" s="88" t="s">
        <v>177</v>
      </c>
      <c r="D899" s="88" t="s">
        <v>108</v>
      </c>
      <c r="E899" s="88" t="s">
        <v>251</v>
      </c>
      <c r="F899" s="88" t="s">
        <v>239</v>
      </c>
      <c r="G899" s="88" t="s">
        <v>271</v>
      </c>
      <c r="H899" s="88" t="s">
        <v>274</v>
      </c>
      <c r="I899" s="88">
        <v>1</v>
      </c>
    </row>
    <row r="900" spans="1:9" s="88" customFormat="1" x14ac:dyDescent="0.3">
      <c r="A900" s="88" t="s">
        <v>37</v>
      </c>
      <c r="B900" s="1" t="s">
        <v>332</v>
      </c>
      <c r="C900" s="88" t="s">
        <v>177</v>
      </c>
      <c r="D900" s="88" t="s">
        <v>124</v>
      </c>
      <c r="E900" s="88" t="s">
        <v>259</v>
      </c>
      <c r="F900" s="88" t="s">
        <v>239</v>
      </c>
      <c r="G900" s="88" t="s">
        <v>271</v>
      </c>
      <c r="H900" s="88" t="s">
        <v>4</v>
      </c>
      <c r="I900" s="88">
        <v>2</v>
      </c>
    </row>
    <row r="901" spans="1:9" s="88" customFormat="1" x14ac:dyDescent="0.3">
      <c r="A901" s="88" t="s">
        <v>37</v>
      </c>
      <c r="B901" s="1" t="s">
        <v>332</v>
      </c>
      <c r="C901" s="88" t="s">
        <v>177</v>
      </c>
      <c r="D901" s="88" t="s">
        <v>132</v>
      </c>
      <c r="E901" s="88" t="s">
        <v>263</v>
      </c>
      <c r="F901" s="88" t="s">
        <v>239</v>
      </c>
      <c r="G901" s="88" t="s">
        <v>271</v>
      </c>
      <c r="H901" s="88" t="s">
        <v>4</v>
      </c>
      <c r="I901" s="88">
        <v>2</v>
      </c>
    </row>
    <row r="902" spans="1:9" s="88" customFormat="1" x14ac:dyDescent="0.3">
      <c r="A902" s="88" t="s">
        <v>37</v>
      </c>
      <c r="B902" s="1" t="s">
        <v>332</v>
      </c>
      <c r="C902" s="88" t="s">
        <v>177</v>
      </c>
      <c r="D902" s="88" t="s">
        <v>136</v>
      </c>
      <c r="E902" s="88" t="s">
        <v>265</v>
      </c>
      <c r="F902" s="88" t="s">
        <v>239</v>
      </c>
      <c r="G902" s="88" t="s">
        <v>271</v>
      </c>
      <c r="H902" s="88" t="s">
        <v>4</v>
      </c>
      <c r="I902" s="88">
        <v>5</v>
      </c>
    </row>
    <row r="903" spans="1:9" s="88" customFormat="1" x14ac:dyDescent="0.3">
      <c r="A903" s="88" t="s">
        <v>37</v>
      </c>
      <c r="B903" s="1" t="s">
        <v>332</v>
      </c>
      <c r="C903" s="88" t="s">
        <v>177</v>
      </c>
      <c r="D903" s="88" t="s">
        <v>136</v>
      </c>
      <c r="E903" s="88" t="s">
        <v>265</v>
      </c>
      <c r="F903" s="88" t="s">
        <v>239</v>
      </c>
      <c r="G903" s="88" t="s">
        <v>271</v>
      </c>
      <c r="H903" s="88" t="s">
        <v>275</v>
      </c>
      <c r="I903" s="88">
        <v>1</v>
      </c>
    </row>
    <row r="904" spans="1:9" s="88" customFormat="1" x14ac:dyDescent="0.3">
      <c r="A904" s="88" t="s">
        <v>37</v>
      </c>
      <c r="B904" s="1" t="s">
        <v>332</v>
      </c>
      <c r="C904" s="88" t="s">
        <v>177</v>
      </c>
      <c r="D904" s="88" t="s">
        <v>140</v>
      </c>
      <c r="E904" s="88" t="s">
        <v>267</v>
      </c>
      <c r="F904" s="88" t="s">
        <v>239</v>
      </c>
      <c r="G904" s="88" t="s">
        <v>271</v>
      </c>
      <c r="H904" s="88" t="s">
        <v>4</v>
      </c>
      <c r="I904" s="88">
        <v>5</v>
      </c>
    </row>
    <row r="905" spans="1:9" s="88" customFormat="1" x14ac:dyDescent="0.3">
      <c r="A905" s="88" t="s">
        <v>37</v>
      </c>
      <c r="B905" s="1" t="s">
        <v>332</v>
      </c>
      <c r="C905" s="88" t="s">
        <v>177</v>
      </c>
      <c r="D905" s="88" t="s">
        <v>140</v>
      </c>
      <c r="E905" s="88" t="s">
        <v>267</v>
      </c>
      <c r="F905" s="88" t="s">
        <v>239</v>
      </c>
      <c r="G905" s="88" t="s">
        <v>271</v>
      </c>
      <c r="H905" s="88" t="s">
        <v>7</v>
      </c>
      <c r="I905" s="88">
        <v>1</v>
      </c>
    </row>
    <row r="906" spans="1:9" s="88" customFormat="1" x14ac:dyDescent="0.3">
      <c r="A906" s="88" t="s">
        <v>37</v>
      </c>
      <c r="B906" s="1" t="s">
        <v>332</v>
      </c>
      <c r="C906" s="88" t="s">
        <v>177</v>
      </c>
      <c r="D906" s="88" t="s">
        <v>84</v>
      </c>
      <c r="E906" s="88" t="s">
        <v>238</v>
      </c>
      <c r="F906" s="88" t="s">
        <v>239</v>
      </c>
      <c r="G906" s="88" t="s">
        <v>271</v>
      </c>
      <c r="H906" s="88" t="s">
        <v>4</v>
      </c>
      <c r="I906" s="88">
        <v>10</v>
      </c>
    </row>
    <row r="907" spans="1:9" s="88" customFormat="1" x14ac:dyDescent="0.3">
      <c r="A907" s="88" t="s">
        <v>37</v>
      </c>
      <c r="B907" s="1" t="s">
        <v>332</v>
      </c>
      <c r="C907" s="88" t="s">
        <v>177</v>
      </c>
      <c r="D907" s="88" t="s">
        <v>84</v>
      </c>
      <c r="E907" s="88" t="s">
        <v>238</v>
      </c>
      <c r="F907" s="88" t="s">
        <v>239</v>
      </c>
      <c r="G907" s="88" t="s">
        <v>271</v>
      </c>
      <c r="H907" s="88" t="s">
        <v>4</v>
      </c>
      <c r="I907" s="88">
        <v>6</v>
      </c>
    </row>
    <row r="908" spans="1:9" s="88" customFormat="1" x14ac:dyDescent="0.3">
      <c r="A908" s="88" t="s">
        <v>37</v>
      </c>
      <c r="B908" s="1" t="s">
        <v>332</v>
      </c>
      <c r="C908" s="88" t="s">
        <v>177</v>
      </c>
      <c r="D908" s="88" t="s">
        <v>84</v>
      </c>
      <c r="E908" s="88" t="s">
        <v>238</v>
      </c>
      <c r="F908" s="88" t="s">
        <v>239</v>
      </c>
      <c r="G908" s="88" t="s">
        <v>271</v>
      </c>
      <c r="H908" s="88" t="s">
        <v>274</v>
      </c>
      <c r="I908" s="88">
        <v>1</v>
      </c>
    </row>
    <row r="909" spans="1:9" s="88" customFormat="1" x14ac:dyDescent="0.3">
      <c r="A909" s="88" t="s">
        <v>37</v>
      </c>
      <c r="B909" s="1" t="s">
        <v>332</v>
      </c>
      <c r="C909" s="88" t="s">
        <v>177</v>
      </c>
      <c r="D909" s="88" t="s">
        <v>84</v>
      </c>
      <c r="E909" s="88" t="s">
        <v>238</v>
      </c>
      <c r="F909" s="88" t="s">
        <v>239</v>
      </c>
      <c r="G909" s="88" t="s">
        <v>271</v>
      </c>
      <c r="H909" s="88" t="s">
        <v>274</v>
      </c>
      <c r="I909" s="88">
        <v>3</v>
      </c>
    </row>
    <row r="910" spans="1:9" s="88" customFormat="1" x14ac:dyDescent="0.3">
      <c r="A910" s="88" t="s">
        <v>37</v>
      </c>
      <c r="B910" s="1" t="s">
        <v>332</v>
      </c>
      <c r="C910" s="88" t="s">
        <v>175</v>
      </c>
      <c r="D910" s="88" t="s">
        <v>52</v>
      </c>
      <c r="E910" s="88" t="s">
        <v>219</v>
      </c>
      <c r="F910" s="88" t="s">
        <v>220</v>
      </c>
      <c r="G910" s="88" t="s">
        <v>271</v>
      </c>
      <c r="H910" s="88" t="s">
        <v>4</v>
      </c>
      <c r="I910" s="88">
        <v>1</v>
      </c>
    </row>
    <row r="911" spans="1:9" s="88" customFormat="1" x14ac:dyDescent="0.3">
      <c r="A911" s="88" t="s">
        <v>37</v>
      </c>
      <c r="B911" s="1" t="s">
        <v>332</v>
      </c>
      <c r="C911" s="88" t="s">
        <v>175</v>
      </c>
      <c r="D911" s="88" t="s">
        <v>54</v>
      </c>
      <c r="E911" s="88" t="s">
        <v>222</v>
      </c>
      <c r="F911" s="88" t="s">
        <v>220</v>
      </c>
      <c r="G911" s="88" t="s">
        <v>272</v>
      </c>
      <c r="H911" s="88" t="s">
        <v>4</v>
      </c>
      <c r="I911" s="88">
        <v>1</v>
      </c>
    </row>
    <row r="912" spans="1:9" s="88" customFormat="1" x14ac:dyDescent="0.3">
      <c r="A912" s="88" t="s">
        <v>37</v>
      </c>
      <c r="B912" s="1" t="s">
        <v>332</v>
      </c>
      <c r="C912" s="88" t="s">
        <v>175</v>
      </c>
      <c r="D912" s="88" t="s">
        <v>58</v>
      </c>
      <c r="E912" s="88" t="s">
        <v>225</v>
      </c>
      <c r="F912" s="88" t="s">
        <v>220</v>
      </c>
      <c r="G912" s="88" t="s">
        <v>272</v>
      </c>
      <c r="H912" s="88" t="s">
        <v>4</v>
      </c>
      <c r="I912" s="88">
        <v>1</v>
      </c>
    </row>
    <row r="913" spans="1:9" s="88" customFormat="1" x14ac:dyDescent="0.3">
      <c r="A913" s="88" t="s">
        <v>37</v>
      </c>
      <c r="B913" s="1" t="s">
        <v>332</v>
      </c>
      <c r="C913" s="88" t="s">
        <v>175</v>
      </c>
      <c r="D913" s="88" t="s">
        <v>58</v>
      </c>
      <c r="E913" s="88" t="s">
        <v>225</v>
      </c>
      <c r="F913" s="88" t="s">
        <v>220</v>
      </c>
      <c r="G913" s="88" t="s">
        <v>272</v>
      </c>
      <c r="H913" s="88" t="s">
        <v>275</v>
      </c>
      <c r="I913" s="88">
        <v>1</v>
      </c>
    </row>
    <row r="914" spans="1:9" s="88" customFormat="1" x14ac:dyDescent="0.3">
      <c r="A914" s="88" t="s">
        <v>37</v>
      </c>
      <c r="B914" s="1" t="s">
        <v>332</v>
      </c>
      <c r="C914" s="88" t="s">
        <v>175</v>
      </c>
      <c r="D914" s="88" t="s">
        <v>60</v>
      </c>
      <c r="E914" s="88" t="s">
        <v>226</v>
      </c>
      <c r="F914" s="88" t="s">
        <v>220</v>
      </c>
      <c r="G914" s="88" t="s">
        <v>273</v>
      </c>
      <c r="H914" s="88" t="s">
        <v>4</v>
      </c>
      <c r="I914" s="88">
        <v>1</v>
      </c>
    </row>
    <row r="915" spans="1:9" s="88" customFormat="1" x14ac:dyDescent="0.3">
      <c r="A915" s="88" t="s">
        <v>37</v>
      </c>
      <c r="B915" s="1" t="s">
        <v>332</v>
      </c>
      <c r="C915" s="88" t="s">
        <v>175</v>
      </c>
      <c r="D915" s="88" t="s">
        <v>68</v>
      </c>
      <c r="E915" s="88" t="s">
        <v>231</v>
      </c>
      <c r="F915" s="88" t="s">
        <v>220</v>
      </c>
      <c r="G915" s="88" t="s">
        <v>273</v>
      </c>
      <c r="H915" s="88" t="s">
        <v>4</v>
      </c>
      <c r="I915" s="88">
        <v>1</v>
      </c>
    </row>
    <row r="916" spans="1:9" s="88" customFormat="1" x14ac:dyDescent="0.3">
      <c r="A916" s="88" t="s">
        <v>37</v>
      </c>
      <c r="B916" s="1" t="s">
        <v>332</v>
      </c>
      <c r="C916" s="88" t="s">
        <v>175</v>
      </c>
      <c r="D916" s="88" t="s">
        <v>72</v>
      </c>
      <c r="E916" s="88" t="s">
        <v>233</v>
      </c>
      <c r="F916" s="88" t="s">
        <v>220</v>
      </c>
      <c r="G916" s="88" t="s">
        <v>273</v>
      </c>
      <c r="H916" s="88" t="s">
        <v>4</v>
      </c>
      <c r="I916" s="88">
        <v>1</v>
      </c>
    </row>
    <row r="917" spans="1:9" s="88" customFormat="1" x14ac:dyDescent="0.3">
      <c r="A917" s="88" t="s">
        <v>37</v>
      </c>
      <c r="B917" s="1" t="s">
        <v>332</v>
      </c>
      <c r="C917" s="88" t="s">
        <v>175</v>
      </c>
      <c r="D917" s="88" t="s">
        <v>72</v>
      </c>
      <c r="E917" s="88" t="s">
        <v>233</v>
      </c>
      <c r="F917" s="88" t="s">
        <v>220</v>
      </c>
      <c r="G917" s="88" t="s">
        <v>273</v>
      </c>
      <c r="H917" s="88" t="s">
        <v>7</v>
      </c>
      <c r="I917" s="88">
        <v>1</v>
      </c>
    </row>
    <row r="918" spans="1:9" s="88" customFormat="1" x14ac:dyDescent="0.3">
      <c r="A918" s="88" t="s">
        <v>37</v>
      </c>
      <c r="B918" s="1" t="s">
        <v>332</v>
      </c>
      <c r="C918" s="88" t="s">
        <v>175</v>
      </c>
      <c r="D918" s="88" t="s">
        <v>78</v>
      </c>
      <c r="E918" s="88" t="s">
        <v>235</v>
      </c>
      <c r="F918" s="88" t="s">
        <v>220</v>
      </c>
      <c r="G918" s="88" t="s">
        <v>272</v>
      </c>
      <c r="H918" s="88" t="s">
        <v>7</v>
      </c>
      <c r="I918" s="88">
        <v>1</v>
      </c>
    </row>
    <row r="919" spans="1:9" s="88" customFormat="1" x14ac:dyDescent="0.3">
      <c r="A919" s="88" t="s">
        <v>37</v>
      </c>
      <c r="B919" s="1" t="s">
        <v>332</v>
      </c>
      <c r="C919" s="88" t="s">
        <v>175</v>
      </c>
      <c r="D919" s="88" t="s">
        <v>80</v>
      </c>
      <c r="E919" s="88" t="s">
        <v>236</v>
      </c>
      <c r="F919" s="88" t="s">
        <v>220</v>
      </c>
      <c r="G919" s="88" t="s">
        <v>272</v>
      </c>
      <c r="H919" s="88" t="s">
        <v>4</v>
      </c>
      <c r="I919" s="88">
        <v>2</v>
      </c>
    </row>
    <row r="920" spans="1:9" s="88" customFormat="1" x14ac:dyDescent="0.3">
      <c r="A920" s="88" t="s">
        <v>37</v>
      </c>
      <c r="B920" s="1" t="s">
        <v>332</v>
      </c>
      <c r="C920" s="88" t="s">
        <v>175</v>
      </c>
      <c r="D920" s="88" t="s">
        <v>88</v>
      </c>
      <c r="E920" s="88" t="s">
        <v>241</v>
      </c>
      <c r="F920" s="88" t="s">
        <v>220</v>
      </c>
      <c r="G920" s="88" t="s">
        <v>271</v>
      </c>
      <c r="H920" s="88" t="s">
        <v>4</v>
      </c>
      <c r="I920" s="88">
        <v>1</v>
      </c>
    </row>
    <row r="921" spans="1:9" s="88" customFormat="1" x14ac:dyDescent="0.3">
      <c r="A921" s="88" t="s">
        <v>37</v>
      </c>
      <c r="B921" s="1" t="s">
        <v>332</v>
      </c>
      <c r="C921" s="88" t="s">
        <v>175</v>
      </c>
      <c r="D921" s="88" t="s">
        <v>88</v>
      </c>
      <c r="E921" s="88" t="s">
        <v>241</v>
      </c>
      <c r="F921" s="88" t="s">
        <v>220</v>
      </c>
      <c r="G921" s="88" t="s">
        <v>271</v>
      </c>
      <c r="H921" s="88" t="s">
        <v>7</v>
      </c>
      <c r="I921" s="88">
        <v>1</v>
      </c>
    </row>
    <row r="922" spans="1:9" s="88" customFormat="1" x14ac:dyDescent="0.3">
      <c r="A922" s="88" t="s">
        <v>37</v>
      </c>
      <c r="B922" s="1" t="s">
        <v>332</v>
      </c>
      <c r="C922" s="88" t="s">
        <v>175</v>
      </c>
      <c r="D922" s="88" t="s">
        <v>100</v>
      </c>
      <c r="E922" s="88" t="s">
        <v>247</v>
      </c>
      <c r="F922" s="88" t="s">
        <v>220</v>
      </c>
      <c r="G922" s="88" t="s">
        <v>272</v>
      </c>
      <c r="H922" s="88" t="s">
        <v>275</v>
      </c>
      <c r="I922" s="88">
        <v>1</v>
      </c>
    </row>
    <row r="923" spans="1:9" s="88" customFormat="1" x14ac:dyDescent="0.3">
      <c r="A923" s="88" t="s">
        <v>37</v>
      </c>
      <c r="B923" s="1" t="s">
        <v>332</v>
      </c>
      <c r="C923" s="88" t="s">
        <v>175</v>
      </c>
      <c r="D923" s="88" t="s">
        <v>102</v>
      </c>
      <c r="E923" s="88" t="s">
        <v>248</v>
      </c>
      <c r="F923" s="88" t="s">
        <v>220</v>
      </c>
      <c r="G923" s="88" t="s">
        <v>271</v>
      </c>
      <c r="H923" s="88" t="s">
        <v>4</v>
      </c>
      <c r="I923" s="88">
        <v>3</v>
      </c>
    </row>
    <row r="924" spans="1:9" s="88" customFormat="1" x14ac:dyDescent="0.3">
      <c r="A924" s="88" t="s">
        <v>37</v>
      </c>
      <c r="B924" s="1" t="s">
        <v>332</v>
      </c>
      <c r="C924" s="88" t="s">
        <v>175</v>
      </c>
      <c r="D924" s="88" t="s">
        <v>102</v>
      </c>
      <c r="E924" s="88" t="s">
        <v>248</v>
      </c>
      <c r="F924" s="88" t="s">
        <v>220</v>
      </c>
      <c r="G924" s="88" t="s">
        <v>271</v>
      </c>
      <c r="H924" s="88" t="s">
        <v>275</v>
      </c>
      <c r="I924" s="88">
        <v>2</v>
      </c>
    </row>
    <row r="925" spans="1:9" s="88" customFormat="1" x14ac:dyDescent="0.3">
      <c r="A925" s="88" t="s">
        <v>37</v>
      </c>
      <c r="B925" s="1" t="s">
        <v>332</v>
      </c>
      <c r="C925" s="88" t="s">
        <v>175</v>
      </c>
      <c r="D925" s="88" t="s">
        <v>104</v>
      </c>
      <c r="E925" s="88" t="s">
        <v>249</v>
      </c>
      <c r="F925" s="88" t="s">
        <v>220</v>
      </c>
      <c r="G925" s="88" t="s">
        <v>272</v>
      </c>
      <c r="H925" s="88" t="s">
        <v>4</v>
      </c>
      <c r="I925" s="88">
        <v>4</v>
      </c>
    </row>
    <row r="926" spans="1:9" s="88" customFormat="1" x14ac:dyDescent="0.3">
      <c r="A926" s="88" t="s">
        <v>37</v>
      </c>
      <c r="B926" s="1" t="s">
        <v>332</v>
      </c>
      <c r="C926" s="88" t="s">
        <v>175</v>
      </c>
      <c r="D926" s="88" t="s">
        <v>104</v>
      </c>
      <c r="E926" s="88" t="s">
        <v>249</v>
      </c>
      <c r="F926" s="88" t="s">
        <v>220</v>
      </c>
      <c r="G926" s="88" t="s">
        <v>272</v>
      </c>
      <c r="H926" s="88" t="s">
        <v>275</v>
      </c>
      <c r="I926" s="88">
        <v>1</v>
      </c>
    </row>
    <row r="927" spans="1:9" s="88" customFormat="1" x14ac:dyDescent="0.3">
      <c r="A927" s="88" t="s">
        <v>37</v>
      </c>
      <c r="B927" s="1" t="s">
        <v>332</v>
      </c>
      <c r="C927" s="88" t="s">
        <v>175</v>
      </c>
      <c r="D927" s="88" t="s">
        <v>106</v>
      </c>
      <c r="E927" s="88" t="s">
        <v>250</v>
      </c>
      <c r="F927" s="88" t="s">
        <v>220</v>
      </c>
      <c r="G927" s="88" t="s">
        <v>273</v>
      </c>
      <c r="H927" s="88" t="s">
        <v>4</v>
      </c>
      <c r="I927" s="88">
        <v>1</v>
      </c>
    </row>
    <row r="928" spans="1:9" s="88" customFormat="1" x14ac:dyDescent="0.3">
      <c r="A928" s="88" t="s">
        <v>37</v>
      </c>
      <c r="B928" s="1" t="s">
        <v>332</v>
      </c>
      <c r="C928" s="88" t="s">
        <v>175</v>
      </c>
      <c r="D928" s="88" t="s">
        <v>106</v>
      </c>
      <c r="E928" s="88" t="s">
        <v>250</v>
      </c>
      <c r="F928" s="88" t="s">
        <v>220</v>
      </c>
      <c r="G928" s="88" t="s">
        <v>273</v>
      </c>
      <c r="H928" s="88" t="s">
        <v>275</v>
      </c>
      <c r="I928" s="88">
        <v>1</v>
      </c>
    </row>
    <row r="929" spans="1:9" s="88" customFormat="1" x14ac:dyDescent="0.3">
      <c r="A929" s="88" t="s">
        <v>37</v>
      </c>
      <c r="B929" s="1" t="s">
        <v>332</v>
      </c>
      <c r="C929" s="88" t="s">
        <v>175</v>
      </c>
      <c r="D929" s="88" t="s">
        <v>112</v>
      </c>
      <c r="E929" s="88" t="s">
        <v>253</v>
      </c>
      <c r="F929" s="88" t="s">
        <v>220</v>
      </c>
      <c r="G929" s="88" t="s">
        <v>273</v>
      </c>
      <c r="H929" s="88" t="s">
        <v>4</v>
      </c>
      <c r="I929" s="88">
        <v>4</v>
      </c>
    </row>
    <row r="930" spans="1:9" s="88" customFormat="1" x14ac:dyDescent="0.3">
      <c r="A930" s="88" t="s">
        <v>37</v>
      </c>
      <c r="B930" s="1" t="s">
        <v>332</v>
      </c>
      <c r="C930" s="88" t="s">
        <v>175</v>
      </c>
      <c r="D930" s="88" t="s">
        <v>118</v>
      </c>
      <c r="E930" s="88" t="s">
        <v>256</v>
      </c>
      <c r="F930" s="88" t="s">
        <v>220</v>
      </c>
      <c r="G930" s="88" t="s">
        <v>271</v>
      </c>
      <c r="H930" s="88" t="s">
        <v>4</v>
      </c>
      <c r="I930" s="88">
        <v>1</v>
      </c>
    </row>
    <row r="931" spans="1:9" s="88" customFormat="1" x14ac:dyDescent="0.3">
      <c r="A931" s="88" t="s">
        <v>37</v>
      </c>
      <c r="B931" s="1" t="s">
        <v>332</v>
      </c>
      <c r="C931" s="88" t="s">
        <v>175</v>
      </c>
      <c r="D931" s="88" t="s">
        <v>118</v>
      </c>
      <c r="E931" s="88" t="s">
        <v>256</v>
      </c>
      <c r="F931" s="88" t="s">
        <v>220</v>
      </c>
      <c r="G931" s="88" t="s">
        <v>271</v>
      </c>
      <c r="H931" s="88" t="s">
        <v>7</v>
      </c>
      <c r="I931" s="88">
        <v>1</v>
      </c>
    </row>
    <row r="932" spans="1:9" s="88" customFormat="1" x14ac:dyDescent="0.3">
      <c r="A932" s="88" t="s">
        <v>37</v>
      </c>
      <c r="B932" s="1" t="s">
        <v>332</v>
      </c>
      <c r="C932" s="88" t="s">
        <v>175</v>
      </c>
      <c r="D932" s="88" t="s">
        <v>120</v>
      </c>
      <c r="E932" s="88" t="s">
        <v>257</v>
      </c>
      <c r="F932" s="88" t="s">
        <v>220</v>
      </c>
      <c r="G932" s="88" t="s">
        <v>273</v>
      </c>
      <c r="H932" s="88" t="s">
        <v>275</v>
      </c>
      <c r="I932" s="88">
        <v>1</v>
      </c>
    </row>
    <row r="933" spans="1:9" s="88" customFormat="1" x14ac:dyDescent="0.3">
      <c r="A933" s="88" t="s">
        <v>37</v>
      </c>
      <c r="B933" s="1" t="s">
        <v>332</v>
      </c>
      <c r="C933" s="88" t="s">
        <v>175</v>
      </c>
      <c r="D933" s="88" t="s">
        <v>126</v>
      </c>
      <c r="E933" s="88" t="s">
        <v>260</v>
      </c>
      <c r="F933" s="88" t="s">
        <v>220</v>
      </c>
      <c r="G933" s="88" t="s">
        <v>272</v>
      </c>
      <c r="H933" s="88" t="s">
        <v>4</v>
      </c>
      <c r="I933" s="88">
        <v>1</v>
      </c>
    </row>
    <row r="934" spans="1:9" s="88" customFormat="1" x14ac:dyDescent="0.3">
      <c r="A934" s="88" t="s">
        <v>37</v>
      </c>
      <c r="B934" s="1" t="s">
        <v>332</v>
      </c>
      <c r="C934" s="88" t="s">
        <v>175</v>
      </c>
      <c r="D934" s="88" t="s">
        <v>134</v>
      </c>
      <c r="E934" s="88" t="s">
        <v>264</v>
      </c>
      <c r="F934" s="88" t="s">
        <v>220</v>
      </c>
      <c r="G934" s="88" t="s">
        <v>272</v>
      </c>
      <c r="H934" s="88" t="s">
        <v>4</v>
      </c>
      <c r="I934" s="88">
        <v>1</v>
      </c>
    </row>
    <row r="935" spans="1:9" s="88" customFormat="1" x14ac:dyDescent="0.3">
      <c r="A935" s="88" t="s">
        <v>37</v>
      </c>
      <c r="B935" s="1" t="s">
        <v>332</v>
      </c>
      <c r="C935" s="88" t="s">
        <v>175</v>
      </c>
      <c r="D935" s="88" t="s">
        <v>74</v>
      </c>
      <c r="E935" s="88" t="s">
        <v>324</v>
      </c>
      <c r="F935" s="88" t="s">
        <v>220</v>
      </c>
      <c r="G935" s="88" t="s">
        <v>272</v>
      </c>
      <c r="H935" s="88" t="s">
        <v>4</v>
      </c>
      <c r="I935" s="88">
        <v>1</v>
      </c>
    </row>
    <row r="936" spans="1:9" s="88" customFormat="1" x14ac:dyDescent="0.3">
      <c r="A936" s="88" t="s">
        <v>37</v>
      </c>
      <c r="B936" s="1" t="s">
        <v>332</v>
      </c>
      <c r="C936" s="88" t="s">
        <v>175</v>
      </c>
      <c r="D936" s="88" t="s">
        <v>74</v>
      </c>
      <c r="E936" s="88" t="s">
        <v>324</v>
      </c>
      <c r="F936" s="88" t="s">
        <v>220</v>
      </c>
      <c r="G936" s="88" t="s">
        <v>272</v>
      </c>
      <c r="H936" s="88" t="s">
        <v>4</v>
      </c>
      <c r="I936" s="88">
        <v>2</v>
      </c>
    </row>
    <row r="937" spans="1:9" s="88" customFormat="1" x14ac:dyDescent="0.3">
      <c r="A937" s="88" t="s">
        <v>37</v>
      </c>
      <c r="B937" s="1" t="s">
        <v>332</v>
      </c>
      <c r="C937" s="88" t="s">
        <v>175</v>
      </c>
      <c r="D937" s="88" t="s">
        <v>86</v>
      </c>
      <c r="E937" s="88" t="s">
        <v>240</v>
      </c>
      <c r="F937" s="88" t="s">
        <v>239</v>
      </c>
      <c r="G937" s="88" t="s">
        <v>271</v>
      </c>
      <c r="H937" s="88" t="s">
        <v>4</v>
      </c>
      <c r="I937" s="88">
        <v>4</v>
      </c>
    </row>
    <row r="938" spans="1:9" s="88" customFormat="1" x14ac:dyDescent="0.3">
      <c r="A938" s="88" t="s">
        <v>37</v>
      </c>
      <c r="B938" s="1" t="s">
        <v>332</v>
      </c>
      <c r="C938" s="88" t="s">
        <v>175</v>
      </c>
      <c r="D938" s="88" t="s">
        <v>86</v>
      </c>
      <c r="E938" s="88" t="s">
        <v>240</v>
      </c>
      <c r="F938" s="88" t="s">
        <v>239</v>
      </c>
      <c r="G938" s="88" t="s">
        <v>271</v>
      </c>
      <c r="H938" s="88" t="s">
        <v>274</v>
      </c>
      <c r="I938" s="88">
        <v>1</v>
      </c>
    </row>
    <row r="939" spans="1:9" s="88" customFormat="1" x14ac:dyDescent="0.3">
      <c r="A939" s="88" t="s">
        <v>37</v>
      </c>
      <c r="B939" s="1" t="s">
        <v>332</v>
      </c>
      <c r="C939" s="88" t="s">
        <v>175</v>
      </c>
      <c r="D939" s="88" t="s">
        <v>108</v>
      </c>
      <c r="E939" s="88" t="s">
        <v>251</v>
      </c>
      <c r="F939" s="88" t="s">
        <v>239</v>
      </c>
      <c r="G939" s="88" t="s">
        <v>271</v>
      </c>
      <c r="H939" s="88" t="s">
        <v>4</v>
      </c>
      <c r="I939" s="88">
        <v>2</v>
      </c>
    </row>
    <row r="940" spans="1:9" s="88" customFormat="1" x14ac:dyDescent="0.3">
      <c r="A940" s="88" t="s">
        <v>37</v>
      </c>
      <c r="B940" s="1" t="s">
        <v>332</v>
      </c>
      <c r="C940" s="88" t="s">
        <v>175</v>
      </c>
      <c r="D940" s="88" t="s">
        <v>124</v>
      </c>
      <c r="E940" s="88" t="s">
        <v>259</v>
      </c>
      <c r="F940" s="88" t="s">
        <v>239</v>
      </c>
      <c r="G940" s="88" t="s">
        <v>271</v>
      </c>
      <c r="H940" s="88" t="s">
        <v>4</v>
      </c>
      <c r="I940" s="88">
        <v>1</v>
      </c>
    </row>
    <row r="941" spans="1:9" s="88" customFormat="1" x14ac:dyDescent="0.3">
      <c r="A941" s="88" t="s">
        <v>37</v>
      </c>
      <c r="B941" s="1" t="s">
        <v>332</v>
      </c>
      <c r="C941" s="88" t="s">
        <v>175</v>
      </c>
      <c r="D941" s="88" t="s">
        <v>132</v>
      </c>
      <c r="E941" s="88" t="s">
        <v>263</v>
      </c>
      <c r="F941" s="88" t="s">
        <v>239</v>
      </c>
      <c r="G941" s="88" t="s">
        <v>271</v>
      </c>
      <c r="H941" s="88" t="s">
        <v>274</v>
      </c>
      <c r="I941" s="88">
        <v>1</v>
      </c>
    </row>
    <row r="942" spans="1:9" s="88" customFormat="1" x14ac:dyDescent="0.3">
      <c r="A942" s="88" t="s">
        <v>37</v>
      </c>
      <c r="B942" s="1" t="s">
        <v>332</v>
      </c>
      <c r="C942" s="88" t="s">
        <v>175</v>
      </c>
      <c r="D942" s="88" t="s">
        <v>136</v>
      </c>
      <c r="E942" s="88" t="s">
        <v>265</v>
      </c>
      <c r="F942" s="88" t="s">
        <v>239</v>
      </c>
      <c r="G942" s="88" t="s">
        <v>271</v>
      </c>
      <c r="H942" s="88" t="s">
        <v>4</v>
      </c>
      <c r="I942" s="88">
        <v>5</v>
      </c>
    </row>
    <row r="943" spans="1:9" s="88" customFormat="1" x14ac:dyDescent="0.3">
      <c r="A943" s="88" t="s">
        <v>37</v>
      </c>
      <c r="B943" s="1" t="s">
        <v>332</v>
      </c>
      <c r="C943" s="88" t="s">
        <v>175</v>
      </c>
      <c r="D943" s="88" t="s">
        <v>136</v>
      </c>
      <c r="E943" s="88" t="s">
        <v>265</v>
      </c>
      <c r="F943" s="88" t="s">
        <v>239</v>
      </c>
      <c r="G943" s="88" t="s">
        <v>271</v>
      </c>
      <c r="H943" s="88" t="s">
        <v>275</v>
      </c>
      <c r="I943" s="88">
        <v>1</v>
      </c>
    </row>
    <row r="944" spans="1:9" s="88" customFormat="1" x14ac:dyDescent="0.3">
      <c r="A944" s="88" t="s">
        <v>37</v>
      </c>
      <c r="B944" s="1" t="s">
        <v>332</v>
      </c>
      <c r="C944" s="88" t="s">
        <v>175</v>
      </c>
      <c r="D944" s="88" t="s">
        <v>140</v>
      </c>
      <c r="E944" s="88" t="s">
        <v>267</v>
      </c>
      <c r="F944" s="88" t="s">
        <v>239</v>
      </c>
      <c r="G944" s="88" t="s">
        <v>271</v>
      </c>
      <c r="H944" s="88" t="s">
        <v>4</v>
      </c>
      <c r="I944" s="88">
        <v>1</v>
      </c>
    </row>
    <row r="945" spans="1:9" s="88" customFormat="1" x14ac:dyDescent="0.3">
      <c r="A945" s="88" t="s">
        <v>37</v>
      </c>
      <c r="B945" s="1" t="s">
        <v>332</v>
      </c>
      <c r="C945" s="88" t="s">
        <v>175</v>
      </c>
      <c r="D945" s="88" t="s">
        <v>84</v>
      </c>
      <c r="E945" s="88" t="s">
        <v>238</v>
      </c>
      <c r="F945" s="88" t="s">
        <v>239</v>
      </c>
      <c r="G945" s="88" t="s">
        <v>271</v>
      </c>
      <c r="H945" s="88" t="s">
        <v>4</v>
      </c>
      <c r="I945" s="88">
        <v>10</v>
      </c>
    </row>
    <row r="946" spans="1:9" s="88" customFormat="1" x14ac:dyDescent="0.3">
      <c r="A946" s="88" t="s">
        <v>37</v>
      </c>
      <c r="B946" s="1" t="s">
        <v>332</v>
      </c>
      <c r="C946" s="88" t="s">
        <v>175</v>
      </c>
      <c r="D946" s="88" t="s">
        <v>84</v>
      </c>
      <c r="E946" s="88" t="s">
        <v>238</v>
      </c>
      <c r="F946" s="88" t="s">
        <v>239</v>
      </c>
      <c r="G946" s="88" t="s">
        <v>271</v>
      </c>
      <c r="H946" s="88" t="s">
        <v>4</v>
      </c>
      <c r="I946" s="88">
        <v>3</v>
      </c>
    </row>
    <row r="947" spans="1:9" s="88" customFormat="1" x14ac:dyDescent="0.3">
      <c r="A947" s="88" t="s">
        <v>37</v>
      </c>
      <c r="B947" s="1" t="s">
        <v>332</v>
      </c>
      <c r="C947" s="88" t="s">
        <v>175</v>
      </c>
      <c r="D947" s="88" t="s">
        <v>84</v>
      </c>
      <c r="E947" s="88" t="s">
        <v>238</v>
      </c>
      <c r="F947" s="88" t="s">
        <v>239</v>
      </c>
      <c r="G947" s="88" t="s">
        <v>271</v>
      </c>
      <c r="H947" s="88" t="s">
        <v>274</v>
      </c>
      <c r="I947" s="88">
        <v>1</v>
      </c>
    </row>
    <row r="948" spans="1:9" s="88" customFormat="1" x14ac:dyDescent="0.3">
      <c r="A948" s="88" t="s">
        <v>37</v>
      </c>
      <c r="B948" s="1" t="s">
        <v>332</v>
      </c>
      <c r="C948" s="88" t="s">
        <v>175</v>
      </c>
      <c r="D948" s="88" t="s">
        <v>84</v>
      </c>
      <c r="E948" s="88" t="s">
        <v>238</v>
      </c>
      <c r="F948" s="88" t="s">
        <v>239</v>
      </c>
      <c r="G948" s="88" t="s">
        <v>271</v>
      </c>
      <c r="H948" s="88" t="s">
        <v>274</v>
      </c>
      <c r="I948" s="88">
        <v>1</v>
      </c>
    </row>
    <row r="949" spans="1:9" s="88" customFormat="1" x14ac:dyDescent="0.3">
      <c r="A949" s="88" t="s">
        <v>37</v>
      </c>
      <c r="B949" s="1" t="s">
        <v>332</v>
      </c>
      <c r="C949" s="88" t="s">
        <v>175</v>
      </c>
      <c r="D949" s="88" t="s">
        <v>84</v>
      </c>
      <c r="E949" s="88" t="s">
        <v>238</v>
      </c>
      <c r="F949" s="88" t="s">
        <v>239</v>
      </c>
      <c r="G949" s="88" t="s">
        <v>271</v>
      </c>
      <c r="H949" s="88" t="s">
        <v>275</v>
      </c>
      <c r="I949" s="88">
        <v>1</v>
      </c>
    </row>
    <row r="950" spans="1:9" s="88" customFormat="1" x14ac:dyDescent="0.3">
      <c r="A950" s="88" t="s">
        <v>37</v>
      </c>
      <c r="B950" s="1" t="s">
        <v>332</v>
      </c>
      <c r="C950" s="88" t="s">
        <v>176</v>
      </c>
      <c r="D950" s="88" t="s">
        <v>52</v>
      </c>
      <c r="E950" s="88" t="s">
        <v>219</v>
      </c>
      <c r="F950" s="88" t="s">
        <v>220</v>
      </c>
      <c r="G950" s="88" t="s">
        <v>271</v>
      </c>
      <c r="H950" s="88" t="s">
        <v>4</v>
      </c>
      <c r="I950" s="88">
        <v>3</v>
      </c>
    </row>
    <row r="951" spans="1:9" s="88" customFormat="1" x14ac:dyDescent="0.3">
      <c r="A951" s="88" t="s">
        <v>37</v>
      </c>
      <c r="B951" s="1" t="s">
        <v>332</v>
      </c>
      <c r="C951" s="88" t="s">
        <v>176</v>
      </c>
      <c r="D951" s="88" t="s">
        <v>52</v>
      </c>
      <c r="E951" s="88" t="s">
        <v>219</v>
      </c>
      <c r="F951" s="88" t="s">
        <v>220</v>
      </c>
      <c r="G951" s="88" t="s">
        <v>271</v>
      </c>
      <c r="H951" s="88" t="s">
        <v>275</v>
      </c>
      <c r="I951" s="88">
        <v>2</v>
      </c>
    </row>
    <row r="952" spans="1:9" s="88" customFormat="1" x14ac:dyDescent="0.3">
      <c r="A952" s="88" t="s">
        <v>37</v>
      </c>
      <c r="B952" s="1" t="s">
        <v>332</v>
      </c>
      <c r="C952" s="88" t="s">
        <v>176</v>
      </c>
      <c r="D952" s="88" t="s">
        <v>54</v>
      </c>
      <c r="E952" s="88" t="s">
        <v>222</v>
      </c>
      <c r="F952" s="88" t="s">
        <v>220</v>
      </c>
      <c r="G952" s="88" t="s">
        <v>272</v>
      </c>
      <c r="H952" s="88" t="s">
        <v>4</v>
      </c>
      <c r="I952" s="88">
        <v>2</v>
      </c>
    </row>
    <row r="953" spans="1:9" s="88" customFormat="1" x14ac:dyDescent="0.3">
      <c r="A953" s="88" t="s">
        <v>37</v>
      </c>
      <c r="B953" s="1" t="s">
        <v>332</v>
      </c>
      <c r="C953" s="88" t="s">
        <v>176</v>
      </c>
      <c r="D953" s="88" t="s">
        <v>58</v>
      </c>
      <c r="E953" s="88" t="s">
        <v>225</v>
      </c>
      <c r="F953" s="88" t="s">
        <v>220</v>
      </c>
      <c r="G953" s="88" t="s">
        <v>272</v>
      </c>
      <c r="H953" s="88" t="s">
        <v>4</v>
      </c>
      <c r="I953" s="88">
        <v>1</v>
      </c>
    </row>
    <row r="954" spans="1:9" s="88" customFormat="1" x14ac:dyDescent="0.3">
      <c r="A954" s="88" t="s">
        <v>37</v>
      </c>
      <c r="B954" s="1" t="s">
        <v>332</v>
      </c>
      <c r="C954" s="88" t="s">
        <v>176</v>
      </c>
      <c r="D954" s="88" t="s">
        <v>60</v>
      </c>
      <c r="E954" s="88" t="s">
        <v>226</v>
      </c>
      <c r="F954" s="88" t="s">
        <v>220</v>
      </c>
      <c r="G954" s="88" t="s">
        <v>273</v>
      </c>
      <c r="H954" s="88" t="s">
        <v>4</v>
      </c>
      <c r="I954" s="88">
        <v>2</v>
      </c>
    </row>
    <row r="955" spans="1:9" s="88" customFormat="1" x14ac:dyDescent="0.3">
      <c r="A955" s="88" t="s">
        <v>37</v>
      </c>
      <c r="B955" s="1" t="s">
        <v>332</v>
      </c>
      <c r="C955" s="88" t="s">
        <v>176</v>
      </c>
      <c r="D955" s="88" t="s">
        <v>64</v>
      </c>
      <c r="E955" s="88" t="s">
        <v>229</v>
      </c>
      <c r="F955" s="88" t="s">
        <v>220</v>
      </c>
      <c r="G955" s="88" t="s">
        <v>271</v>
      </c>
      <c r="H955" s="88" t="s">
        <v>274</v>
      </c>
      <c r="I955" s="88">
        <v>1</v>
      </c>
    </row>
    <row r="956" spans="1:9" s="88" customFormat="1" x14ac:dyDescent="0.3">
      <c r="A956" s="88" t="s">
        <v>37</v>
      </c>
      <c r="B956" s="1" t="s">
        <v>332</v>
      </c>
      <c r="C956" s="88" t="s">
        <v>176</v>
      </c>
      <c r="D956" s="88" t="s">
        <v>66</v>
      </c>
      <c r="E956" s="88" t="s">
        <v>230</v>
      </c>
      <c r="F956" s="88" t="s">
        <v>220</v>
      </c>
      <c r="G956" s="88" t="s">
        <v>273</v>
      </c>
      <c r="H956" s="88" t="s">
        <v>4</v>
      </c>
      <c r="I956" s="88">
        <v>2</v>
      </c>
    </row>
    <row r="957" spans="1:9" s="88" customFormat="1" x14ac:dyDescent="0.3">
      <c r="A957" s="88" t="s">
        <v>37</v>
      </c>
      <c r="B957" s="1" t="s">
        <v>332</v>
      </c>
      <c r="C957" s="88" t="s">
        <v>176</v>
      </c>
      <c r="D957" s="88" t="s">
        <v>68</v>
      </c>
      <c r="E957" s="88" t="s">
        <v>231</v>
      </c>
      <c r="F957" s="88" t="s">
        <v>220</v>
      </c>
      <c r="G957" s="88" t="s">
        <v>273</v>
      </c>
      <c r="H957" s="88" t="s">
        <v>275</v>
      </c>
      <c r="I957" s="88">
        <v>2</v>
      </c>
    </row>
    <row r="958" spans="1:9" s="88" customFormat="1" x14ac:dyDescent="0.3">
      <c r="A958" s="88" t="s">
        <v>37</v>
      </c>
      <c r="B958" s="1" t="s">
        <v>332</v>
      </c>
      <c r="C958" s="88" t="s">
        <v>176</v>
      </c>
      <c r="D958" s="88" t="s">
        <v>72</v>
      </c>
      <c r="E958" s="88" t="s">
        <v>233</v>
      </c>
      <c r="F958" s="88" t="s">
        <v>220</v>
      </c>
      <c r="G958" s="88" t="s">
        <v>273</v>
      </c>
      <c r="H958" s="88" t="s">
        <v>4</v>
      </c>
      <c r="I958" s="88">
        <v>2</v>
      </c>
    </row>
    <row r="959" spans="1:9" s="88" customFormat="1" x14ac:dyDescent="0.3">
      <c r="A959" s="88" t="s">
        <v>37</v>
      </c>
      <c r="B959" s="1" t="s">
        <v>332</v>
      </c>
      <c r="C959" s="88" t="s">
        <v>176</v>
      </c>
      <c r="D959" s="88" t="s">
        <v>72</v>
      </c>
      <c r="E959" s="88" t="s">
        <v>233</v>
      </c>
      <c r="F959" s="88" t="s">
        <v>220</v>
      </c>
      <c r="G959" s="88" t="s">
        <v>273</v>
      </c>
      <c r="H959" s="88" t="s">
        <v>7</v>
      </c>
      <c r="I959" s="88">
        <v>1</v>
      </c>
    </row>
    <row r="960" spans="1:9" s="88" customFormat="1" x14ac:dyDescent="0.3">
      <c r="A960" s="88" t="s">
        <v>37</v>
      </c>
      <c r="B960" s="1" t="s">
        <v>332</v>
      </c>
      <c r="C960" s="88" t="s">
        <v>176</v>
      </c>
      <c r="D960" s="88" t="s">
        <v>76</v>
      </c>
      <c r="E960" s="88" t="s">
        <v>234</v>
      </c>
      <c r="F960" s="88" t="s">
        <v>220</v>
      </c>
      <c r="G960" s="88" t="s">
        <v>273</v>
      </c>
      <c r="H960" s="88" t="s">
        <v>4</v>
      </c>
      <c r="I960" s="88">
        <v>1</v>
      </c>
    </row>
    <row r="961" spans="1:9" s="88" customFormat="1" x14ac:dyDescent="0.3">
      <c r="A961" s="88" t="s">
        <v>37</v>
      </c>
      <c r="B961" s="1" t="s">
        <v>332</v>
      </c>
      <c r="C961" s="88" t="s">
        <v>176</v>
      </c>
      <c r="D961" s="88" t="s">
        <v>80</v>
      </c>
      <c r="E961" s="88" t="s">
        <v>236</v>
      </c>
      <c r="F961" s="88" t="s">
        <v>220</v>
      </c>
      <c r="G961" s="88" t="s">
        <v>272</v>
      </c>
      <c r="H961" s="88" t="s">
        <v>4</v>
      </c>
      <c r="I961" s="88">
        <v>3</v>
      </c>
    </row>
    <row r="962" spans="1:9" s="88" customFormat="1" x14ac:dyDescent="0.3">
      <c r="A962" s="88" t="s">
        <v>37</v>
      </c>
      <c r="B962" s="1" t="s">
        <v>332</v>
      </c>
      <c r="C962" s="88" t="s">
        <v>176</v>
      </c>
      <c r="D962" s="88" t="s">
        <v>88</v>
      </c>
      <c r="E962" s="88" t="s">
        <v>241</v>
      </c>
      <c r="F962" s="88" t="s">
        <v>220</v>
      </c>
      <c r="G962" s="88" t="s">
        <v>271</v>
      </c>
      <c r="H962" s="88" t="s">
        <v>4</v>
      </c>
      <c r="I962" s="88">
        <v>1</v>
      </c>
    </row>
    <row r="963" spans="1:9" s="88" customFormat="1" x14ac:dyDescent="0.3">
      <c r="A963" s="88" t="s">
        <v>37</v>
      </c>
      <c r="B963" s="1" t="s">
        <v>332</v>
      </c>
      <c r="C963" s="88" t="s">
        <v>176</v>
      </c>
      <c r="D963" s="88" t="s">
        <v>90</v>
      </c>
      <c r="E963" s="88" t="s">
        <v>242</v>
      </c>
      <c r="F963" s="88" t="s">
        <v>220</v>
      </c>
      <c r="G963" s="88" t="s">
        <v>272</v>
      </c>
      <c r="H963" s="88" t="s">
        <v>4</v>
      </c>
      <c r="I963" s="88">
        <v>1</v>
      </c>
    </row>
    <row r="964" spans="1:9" s="88" customFormat="1" x14ac:dyDescent="0.3">
      <c r="A964" s="88" t="s">
        <v>37</v>
      </c>
      <c r="B964" s="1" t="s">
        <v>332</v>
      </c>
      <c r="C964" s="88" t="s">
        <v>176</v>
      </c>
      <c r="D964" s="88" t="s">
        <v>94</v>
      </c>
      <c r="E964" s="88" t="s">
        <v>244</v>
      </c>
      <c r="F964" s="88" t="s">
        <v>220</v>
      </c>
      <c r="G964" s="88" t="s">
        <v>272</v>
      </c>
      <c r="H964" s="88" t="s">
        <v>4</v>
      </c>
      <c r="I964" s="88">
        <v>2</v>
      </c>
    </row>
    <row r="965" spans="1:9" s="88" customFormat="1" x14ac:dyDescent="0.3">
      <c r="A965" s="88" t="s">
        <v>37</v>
      </c>
      <c r="B965" s="1" t="s">
        <v>332</v>
      </c>
      <c r="C965" s="88" t="s">
        <v>176</v>
      </c>
      <c r="D965" s="88" t="s">
        <v>100</v>
      </c>
      <c r="E965" s="88" t="s">
        <v>247</v>
      </c>
      <c r="F965" s="88" t="s">
        <v>220</v>
      </c>
      <c r="G965" s="88" t="s">
        <v>272</v>
      </c>
      <c r="H965" s="88" t="s">
        <v>4</v>
      </c>
      <c r="I965" s="88">
        <v>1</v>
      </c>
    </row>
    <row r="966" spans="1:9" s="88" customFormat="1" x14ac:dyDescent="0.3">
      <c r="A966" s="88" t="s">
        <v>37</v>
      </c>
      <c r="B966" s="1" t="s">
        <v>332</v>
      </c>
      <c r="C966" s="88" t="s">
        <v>176</v>
      </c>
      <c r="D966" s="88" t="s">
        <v>102</v>
      </c>
      <c r="E966" s="88" t="s">
        <v>248</v>
      </c>
      <c r="F966" s="88" t="s">
        <v>220</v>
      </c>
      <c r="G966" s="88" t="s">
        <v>271</v>
      </c>
      <c r="H966" s="88" t="s">
        <v>4</v>
      </c>
      <c r="I966" s="88">
        <v>3</v>
      </c>
    </row>
    <row r="967" spans="1:9" s="88" customFormat="1" x14ac:dyDescent="0.3">
      <c r="A967" s="88" t="s">
        <v>37</v>
      </c>
      <c r="B967" s="1" t="s">
        <v>332</v>
      </c>
      <c r="C967" s="88" t="s">
        <v>176</v>
      </c>
      <c r="D967" s="88" t="s">
        <v>102</v>
      </c>
      <c r="E967" s="88" t="s">
        <v>248</v>
      </c>
      <c r="F967" s="88" t="s">
        <v>220</v>
      </c>
      <c r="G967" s="88" t="s">
        <v>271</v>
      </c>
      <c r="H967" s="88" t="s">
        <v>275</v>
      </c>
      <c r="I967" s="88">
        <v>1</v>
      </c>
    </row>
    <row r="968" spans="1:9" s="88" customFormat="1" x14ac:dyDescent="0.3">
      <c r="A968" s="88" t="s">
        <v>37</v>
      </c>
      <c r="B968" s="1" t="s">
        <v>332</v>
      </c>
      <c r="C968" s="88" t="s">
        <v>176</v>
      </c>
      <c r="D968" s="88" t="s">
        <v>106</v>
      </c>
      <c r="E968" s="88" t="s">
        <v>250</v>
      </c>
      <c r="F968" s="88" t="s">
        <v>220</v>
      </c>
      <c r="G968" s="88" t="s">
        <v>273</v>
      </c>
      <c r="H968" s="88" t="s">
        <v>275</v>
      </c>
      <c r="I968" s="88">
        <v>1</v>
      </c>
    </row>
    <row r="969" spans="1:9" s="88" customFormat="1" x14ac:dyDescent="0.3">
      <c r="A969" s="88" t="s">
        <v>37</v>
      </c>
      <c r="B969" s="1" t="s">
        <v>332</v>
      </c>
      <c r="C969" s="88" t="s">
        <v>176</v>
      </c>
      <c r="D969" s="88" t="s">
        <v>110</v>
      </c>
      <c r="E969" s="88" t="s">
        <v>252</v>
      </c>
      <c r="F969" s="88" t="s">
        <v>220</v>
      </c>
      <c r="G969" s="88" t="s">
        <v>273</v>
      </c>
      <c r="H969" s="88" t="s">
        <v>274</v>
      </c>
      <c r="I969" s="88">
        <v>1</v>
      </c>
    </row>
    <row r="970" spans="1:9" s="88" customFormat="1" x14ac:dyDescent="0.3">
      <c r="A970" s="88" t="s">
        <v>37</v>
      </c>
      <c r="B970" s="1" t="s">
        <v>332</v>
      </c>
      <c r="C970" s="88" t="s">
        <v>176</v>
      </c>
      <c r="D970" s="88" t="s">
        <v>112</v>
      </c>
      <c r="E970" s="88" t="s">
        <v>253</v>
      </c>
      <c r="F970" s="88" t="s">
        <v>220</v>
      </c>
      <c r="G970" s="88" t="s">
        <v>273</v>
      </c>
      <c r="H970" s="88" t="s">
        <v>4</v>
      </c>
      <c r="I970" s="88">
        <v>2</v>
      </c>
    </row>
    <row r="971" spans="1:9" s="88" customFormat="1" x14ac:dyDescent="0.3">
      <c r="A971" s="88" t="s">
        <v>37</v>
      </c>
      <c r="B971" s="1" t="s">
        <v>332</v>
      </c>
      <c r="C971" s="88" t="s">
        <v>176</v>
      </c>
      <c r="D971" s="88" t="s">
        <v>112</v>
      </c>
      <c r="E971" s="88" t="s">
        <v>253</v>
      </c>
      <c r="F971" s="88" t="s">
        <v>220</v>
      </c>
      <c r="G971" s="88" t="s">
        <v>273</v>
      </c>
      <c r="H971" s="88" t="s">
        <v>275</v>
      </c>
      <c r="I971" s="88">
        <v>2</v>
      </c>
    </row>
    <row r="972" spans="1:9" s="88" customFormat="1" x14ac:dyDescent="0.3">
      <c r="A972" s="88" t="s">
        <v>37</v>
      </c>
      <c r="B972" s="1" t="s">
        <v>332</v>
      </c>
      <c r="C972" s="88" t="s">
        <v>176</v>
      </c>
      <c r="D972" s="88" t="s">
        <v>114</v>
      </c>
      <c r="E972" s="88" t="s">
        <v>254</v>
      </c>
      <c r="F972" s="88" t="s">
        <v>220</v>
      </c>
      <c r="G972" s="88" t="s">
        <v>272</v>
      </c>
      <c r="H972" s="88" t="s">
        <v>4</v>
      </c>
      <c r="I972" s="88">
        <v>1</v>
      </c>
    </row>
    <row r="973" spans="1:9" s="88" customFormat="1" x14ac:dyDescent="0.3">
      <c r="A973" s="88" t="s">
        <v>37</v>
      </c>
      <c r="B973" s="1" t="s">
        <v>332</v>
      </c>
      <c r="C973" s="88" t="s">
        <v>176</v>
      </c>
      <c r="D973" s="88" t="s">
        <v>114</v>
      </c>
      <c r="E973" s="88" t="s">
        <v>254</v>
      </c>
      <c r="F973" s="88" t="s">
        <v>220</v>
      </c>
      <c r="G973" s="88" t="s">
        <v>272</v>
      </c>
      <c r="H973" s="88" t="s">
        <v>275</v>
      </c>
      <c r="I973" s="88">
        <v>1</v>
      </c>
    </row>
    <row r="974" spans="1:9" s="88" customFormat="1" x14ac:dyDescent="0.3">
      <c r="A974" s="88" t="s">
        <v>37</v>
      </c>
      <c r="B974" s="1" t="s">
        <v>332</v>
      </c>
      <c r="C974" s="88" t="s">
        <v>176</v>
      </c>
      <c r="D974" s="88" t="s">
        <v>116</v>
      </c>
      <c r="E974" s="88" t="s">
        <v>255</v>
      </c>
      <c r="F974" s="88" t="s">
        <v>220</v>
      </c>
      <c r="G974" s="88" t="s">
        <v>273</v>
      </c>
      <c r="H974" s="88" t="s">
        <v>275</v>
      </c>
      <c r="I974" s="88">
        <v>1</v>
      </c>
    </row>
    <row r="975" spans="1:9" s="88" customFormat="1" x14ac:dyDescent="0.3">
      <c r="A975" s="88" t="s">
        <v>37</v>
      </c>
      <c r="B975" s="1" t="s">
        <v>332</v>
      </c>
      <c r="C975" s="88" t="s">
        <v>176</v>
      </c>
      <c r="D975" s="88" t="s">
        <v>120</v>
      </c>
      <c r="E975" s="88" t="s">
        <v>257</v>
      </c>
      <c r="F975" s="88" t="s">
        <v>220</v>
      </c>
      <c r="G975" s="88" t="s">
        <v>273</v>
      </c>
      <c r="H975" s="88" t="s">
        <v>7</v>
      </c>
      <c r="I975" s="88">
        <v>1</v>
      </c>
    </row>
    <row r="976" spans="1:9" s="88" customFormat="1" x14ac:dyDescent="0.3">
      <c r="A976" s="88" t="s">
        <v>37</v>
      </c>
      <c r="B976" s="1" t="s">
        <v>332</v>
      </c>
      <c r="C976" s="88" t="s">
        <v>176</v>
      </c>
      <c r="D976" s="88" t="s">
        <v>120</v>
      </c>
      <c r="E976" s="88" t="s">
        <v>257</v>
      </c>
      <c r="F976" s="88" t="s">
        <v>220</v>
      </c>
      <c r="G976" s="88" t="s">
        <v>273</v>
      </c>
      <c r="H976" s="88" t="s">
        <v>275</v>
      </c>
      <c r="I976" s="88">
        <v>1</v>
      </c>
    </row>
    <row r="977" spans="1:9" s="88" customFormat="1" x14ac:dyDescent="0.3">
      <c r="A977" s="88" t="s">
        <v>37</v>
      </c>
      <c r="B977" s="1" t="s">
        <v>332</v>
      </c>
      <c r="C977" s="88" t="s">
        <v>176</v>
      </c>
      <c r="D977" s="88" t="s">
        <v>122</v>
      </c>
      <c r="E977" s="88" t="s">
        <v>258</v>
      </c>
      <c r="F977" s="88" t="s">
        <v>220</v>
      </c>
      <c r="G977" s="88" t="s">
        <v>273</v>
      </c>
      <c r="H977" s="88" t="s">
        <v>4</v>
      </c>
      <c r="I977" s="88">
        <v>1</v>
      </c>
    </row>
    <row r="978" spans="1:9" s="88" customFormat="1" x14ac:dyDescent="0.3">
      <c r="A978" s="88" t="s">
        <v>37</v>
      </c>
      <c r="B978" s="1" t="s">
        <v>332</v>
      </c>
      <c r="C978" s="88" t="s">
        <v>176</v>
      </c>
      <c r="D978" s="88" t="s">
        <v>126</v>
      </c>
      <c r="E978" s="88" t="s">
        <v>260</v>
      </c>
      <c r="F978" s="88" t="s">
        <v>220</v>
      </c>
      <c r="G978" s="88" t="s">
        <v>272</v>
      </c>
      <c r="H978" s="88" t="s">
        <v>275</v>
      </c>
      <c r="I978" s="88">
        <v>1</v>
      </c>
    </row>
    <row r="979" spans="1:9" s="88" customFormat="1" x14ac:dyDescent="0.3">
      <c r="A979" s="88" t="s">
        <v>37</v>
      </c>
      <c r="B979" s="1" t="s">
        <v>332</v>
      </c>
      <c r="C979" s="88" t="s">
        <v>176</v>
      </c>
      <c r="D979" s="88" t="s">
        <v>128</v>
      </c>
      <c r="E979" s="88" t="s">
        <v>261</v>
      </c>
      <c r="F979" s="88" t="s">
        <v>220</v>
      </c>
      <c r="G979" s="88" t="s">
        <v>273</v>
      </c>
      <c r="H979" s="88" t="s">
        <v>275</v>
      </c>
      <c r="I979" s="88">
        <v>2</v>
      </c>
    </row>
    <row r="980" spans="1:9" s="88" customFormat="1" x14ac:dyDescent="0.3">
      <c r="A980" s="88" t="s">
        <v>37</v>
      </c>
      <c r="B980" s="1" t="s">
        <v>332</v>
      </c>
      <c r="C980" s="88" t="s">
        <v>176</v>
      </c>
      <c r="D980" s="88" t="s">
        <v>130</v>
      </c>
      <c r="E980" s="88" t="s">
        <v>262</v>
      </c>
      <c r="F980" s="88" t="s">
        <v>220</v>
      </c>
      <c r="G980" s="88" t="s">
        <v>271</v>
      </c>
      <c r="H980" s="88" t="s">
        <v>4</v>
      </c>
      <c r="I980" s="88">
        <v>1</v>
      </c>
    </row>
    <row r="981" spans="1:9" s="88" customFormat="1" x14ac:dyDescent="0.3">
      <c r="A981" s="88" t="s">
        <v>37</v>
      </c>
      <c r="B981" s="1" t="s">
        <v>332</v>
      </c>
      <c r="C981" s="88" t="s">
        <v>176</v>
      </c>
      <c r="D981" s="88" t="s">
        <v>134</v>
      </c>
      <c r="E981" s="88" t="s">
        <v>264</v>
      </c>
      <c r="F981" s="88" t="s">
        <v>220</v>
      </c>
      <c r="G981" s="88" t="s">
        <v>272</v>
      </c>
      <c r="H981" s="88" t="s">
        <v>4</v>
      </c>
      <c r="I981" s="88">
        <v>4</v>
      </c>
    </row>
    <row r="982" spans="1:9" s="88" customFormat="1" x14ac:dyDescent="0.3">
      <c r="A982" s="88" t="s">
        <v>37</v>
      </c>
      <c r="B982" s="1" t="s">
        <v>332</v>
      </c>
      <c r="C982" s="88" t="s">
        <v>176</v>
      </c>
      <c r="D982" s="88" t="s">
        <v>134</v>
      </c>
      <c r="E982" s="88" t="s">
        <v>264</v>
      </c>
      <c r="F982" s="88" t="s">
        <v>220</v>
      </c>
      <c r="G982" s="88" t="s">
        <v>272</v>
      </c>
      <c r="H982" s="88" t="s">
        <v>7</v>
      </c>
      <c r="I982" s="88">
        <v>1</v>
      </c>
    </row>
    <row r="983" spans="1:9" s="88" customFormat="1" x14ac:dyDescent="0.3">
      <c r="A983" s="88" t="s">
        <v>37</v>
      </c>
      <c r="B983" s="1" t="s">
        <v>332</v>
      </c>
      <c r="C983" s="88" t="s">
        <v>176</v>
      </c>
      <c r="D983" s="88" t="s">
        <v>138</v>
      </c>
      <c r="E983" s="88" t="s">
        <v>266</v>
      </c>
      <c r="F983" s="88" t="s">
        <v>220</v>
      </c>
      <c r="G983" s="88" t="s">
        <v>272</v>
      </c>
      <c r="H983" s="88" t="s">
        <v>4</v>
      </c>
      <c r="I983" s="88">
        <v>1</v>
      </c>
    </row>
    <row r="984" spans="1:9" s="88" customFormat="1" x14ac:dyDescent="0.3">
      <c r="A984" s="88" t="s">
        <v>37</v>
      </c>
      <c r="B984" s="1" t="s">
        <v>332</v>
      </c>
      <c r="C984" s="88" t="s">
        <v>176</v>
      </c>
      <c r="D984" s="88" t="s">
        <v>138</v>
      </c>
      <c r="E984" s="88" t="s">
        <v>266</v>
      </c>
      <c r="F984" s="88" t="s">
        <v>220</v>
      </c>
      <c r="G984" s="88" t="s">
        <v>272</v>
      </c>
      <c r="H984" s="88" t="s">
        <v>275</v>
      </c>
      <c r="I984" s="88">
        <v>1</v>
      </c>
    </row>
    <row r="985" spans="1:9" s="88" customFormat="1" x14ac:dyDescent="0.3">
      <c r="A985" s="88" t="s">
        <v>37</v>
      </c>
      <c r="B985" s="1" t="s">
        <v>332</v>
      </c>
      <c r="C985" s="88" t="s">
        <v>176</v>
      </c>
      <c r="D985" s="88" t="s">
        <v>74</v>
      </c>
      <c r="E985" s="88" t="s">
        <v>324</v>
      </c>
      <c r="F985" s="88" t="s">
        <v>220</v>
      </c>
      <c r="G985" s="88" t="s">
        <v>272</v>
      </c>
      <c r="H985" s="88" t="s">
        <v>4</v>
      </c>
      <c r="I985" s="88">
        <v>1</v>
      </c>
    </row>
    <row r="986" spans="1:9" s="88" customFormat="1" x14ac:dyDescent="0.3">
      <c r="A986" s="88" t="s">
        <v>37</v>
      </c>
      <c r="B986" s="1" t="s">
        <v>332</v>
      </c>
      <c r="C986" s="88" t="s">
        <v>176</v>
      </c>
      <c r="D986" s="88" t="s">
        <v>86</v>
      </c>
      <c r="E986" s="88" t="s">
        <v>240</v>
      </c>
      <c r="F986" s="88" t="s">
        <v>239</v>
      </c>
      <c r="G986" s="88" t="s">
        <v>271</v>
      </c>
      <c r="H986" s="88" t="s">
        <v>4</v>
      </c>
      <c r="I986" s="88">
        <v>2</v>
      </c>
    </row>
    <row r="987" spans="1:9" s="88" customFormat="1" x14ac:dyDescent="0.3">
      <c r="A987" s="88" t="s">
        <v>37</v>
      </c>
      <c r="B987" s="1" t="s">
        <v>332</v>
      </c>
      <c r="C987" s="88" t="s">
        <v>176</v>
      </c>
      <c r="D987" s="88" t="s">
        <v>108</v>
      </c>
      <c r="E987" s="88" t="s">
        <v>251</v>
      </c>
      <c r="F987" s="88" t="s">
        <v>239</v>
      </c>
      <c r="G987" s="88" t="s">
        <v>271</v>
      </c>
      <c r="H987" s="88" t="s">
        <v>4</v>
      </c>
      <c r="I987" s="88">
        <v>2</v>
      </c>
    </row>
    <row r="988" spans="1:9" s="88" customFormat="1" x14ac:dyDescent="0.3">
      <c r="A988" s="88" t="s">
        <v>37</v>
      </c>
      <c r="B988" s="1" t="s">
        <v>332</v>
      </c>
      <c r="C988" s="88" t="s">
        <v>176</v>
      </c>
      <c r="D988" s="88" t="s">
        <v>124</v>
      </c>
      <c r="E988" s="88" t="s">
        <v>259</v>
      </c>
      <c r="F988" s="88" t="s">
        <v>239</v>
      </c>
      <c r="G988" s="88" t="s">
        <v>271</v>
      </c>
      <c r="H988" s="88" t="s">
        <v>4</v>
      </c>
      <c r="I988" s="88">
        <v>2</v>
      </c>
    </row>
    <row r="989" spans="1:9" s="88" customFormat="1" x14ac:dyDescent="0.3">
      <c r="A989" s="88" t="s">
        <v>37</v>
      </c>
      <c r="B989" s="1" t="s">
        <v>332</v>
      </c>
      <c r="C989" s="88" t="s">
        <v>176</v>
      </c>
      <c r="D989" s="88" t="s">
        <v>124</v>
      </c>
      <c r="E989" s="88" t="s">
        <v>259</v>
      </c>
      <c r="F989" s="88" t="s">
        <v>239</v>
      </c>
      <c r="G989" s="88" t="s">
        <v>271</v>
      </c>
      <c r="H989" s="88" t="s">
        <v>274</v>
      </c>
      <c r="I989" s="88">
        <v>1</v>
      </c>
    </row>
    <row r="990" spans="1:9" s="88" customFormat="1" x14ac:dyDescent="0.3">
      <c r="A990" s="88" t="s">
        <v>37</v>
      </c>
      <c r="B990" s="1" t="s">
        <v>332</v>
      </c>
      <c r="C990" s="88" t="s">
        <v>176</v>
      </c>
      <c r="D990" s="88" t="s">
        <v>136</v>
      </c>
      <c r="E990" s="88" t="s">
        <v>265</v>
      </c>
      <c r="F990" s="88" t="s">
        <v>239</v>
      </c>
      <c r="G990" s="88" t="s">
        <v>271</v>
      </c>
      <c r="H990" s="88" t="s">
        <v>4</v>
      </c>
      <c r="I990" s="88">
        <v>6</v>
      </c>
    </row>
    <row r="991" spans="1:9" s="88" customFormat="1" x14ac:dyDescent="0.3">
      <c r="A991" s="88" t="s">
        <v>37</v>
      </c>
      <c r="B991" s="1" t="s">
        <v>332</v>
      </c>
      <c r="C991" s="88" t="s">
        <v>176</v>
      </c>
      <c r="D991" s="88" t="s">
        <v>136</v>
      </c>
      <c r="E991" s="88" t="s">
        <v>265</v>
      </c>
      <c r="F991" s="88" t="s">
        <v>239</v>
      </c>
      <c r="G991" s="88" t="s">
        <v>271</v>
      </c>
      <c r="H991" s="88" t="s">
        <v>274</v>
      </c>
      <c r="I991" s="88">
        <v>1</v>
      </c>
    </row>
    <row r="992" spans="1:9" s="88" customFormat="1" x14ac:dyDescent="0.3">
      <c r="A992" s="88" t="s">
        <v>37</v>
      </c>
      <c r="B992" s="1" t="s">
        <v>332</v>
      </c>
      <c r="C992" s="88" t="s">
        <v>176</v>
      </c>
      <c r="D992" s="88" t="s">
        <v>140</v>
      </c>
      <c r="E992" s="88" t="s">
        <v>267</v>
      </c>
      <c r="F992" s="88" t="s">
        <v>239</v>
      </c>
      <c r="G992" s="88" t="s">
        <v>271</v>
      </c>
      <c r="H992" s="88" t="s">
        <v>4</v>
      </c>
      <c r="I992" s="88">
        <v>5</v>
      </c>
    </row>
    <row r="993" spans="1:9" s="88" customFormat="1" x14ac:dyDescent="0.3">
      <c r="A993" s="88" t="s">
        <v>37</v>
      </c>
      <c r="B993" s="1" t="s">
        <v>332</v>
      </c>
      <c r="C993" s="88" t="s">
        <v>176</v>
      </c>
      <c r="D993" s="88" t="s">
        <v>84</v>
      </c>
      <c r="E993" s="88" t="s">
        <v>238</v>
      </c>
      <c r="F993" s="88" t="s">
        <v>239</v>
      </c>
      <c r="G993" s="88" t="s">
        <v>271</v>
      </c>
      <c r="H993" s="88" t="s">
        <v>4</v>
      </c>
      <c r="I993" s="88">
        <v>6</v>
      </c>
    </row>
    <row r="994" spans="1:9" s="88" customFormat="1" x14ac:dyDescent="0.3">
      <c r="A994" s="88" t="s">
        <v>37</v>
      </c>
      <c r="B994" s="1" t="s">
        <v>332</v>
      </c>
      <c r="C994" s="88" t="s">
        <v>176</v>
      </c>
      <c r="D994" s="88" t="s">
        <v>84</v>
      </c>
      <c r="E994" s="88" t="s">
        <v>238</v>
      </c>
      <c r="F994" s="88" t="s">
        <v>239</v>
      </c>
      <c r="G994" s="88" t="s">
        <v>271</v>
      </c>
      <c r="H994" s="88" t="s">
        <v>4</v>
      </c>
      <c r="I994" s="88">
        <v>4</v>
      </c>
    </row>
    <row r="995" spans="1:9" s="88" customFormat="1" x14ac:dyDescent="0.3">
      <c r="A995" s="88" t="s">
        <v>37</v>
      </c>
      <c r="B995" s="1" t="s">
        <v>332</v>
      </c>
      <c r="C995" s="88" t="s">
        <v>176</v>
      </c>
      <c r="D995" s="88" t="s">
        <v>84</v>
      </c>
      <c r="E995" s="88" t="s">
        <v>238</v>
      </c>
      <c r="F995" s="88" t="s">
        <v>239</v>
      </c>
      <c r="G995" s="88" t="s">
        <v>271</v>
      </c>
      <c r="H995" s="88" t="s">
        <v>274</v>
      </c>
      <c r="I995" s="88">
        <v>1</v>
      </c>
    </row>
    <row r="996" spans="1:9" s="88" customFormat="1" x14ac:dyDescent="0.3">
      <c r="A996" s="88" t="s">
        <v>37</v>
      </c>
      <c r="B996" s="1" t="s">
        <v>332</v>
      </c>
      <c r="C996" s="88" t="s">
        <v>176</v>
      </c>
      <c r="D996" s="88" t="s">
        <v>84</v>
      </c>
      <c r="E996" s="88" t="s">
        <v>238</v>
      </c>
      <c r="F996" s="88" t="s">
        <v>239</v>
      </c>
      <c r="G996" s="88" t="s">
        <v>271</v>
      </c>
      <c r="H996" s="88" t="s">
        <v>7</v>
      </c>
      <c r="I996" s="88">
        <v>1</v>
      </c>
    </row>
    <row r="997" spans="1:9" customFormat="1" x14ac:dyDescent="0.3">
      <c r="B997" s="9"/>
    </row>
    <row r="998" spans="1:9" customFormat="1" x14ac:dyDescent="0.3">
      <c r="B998" s="9"/>
    </row>
    <row r="999" spans="1:9" customFormat="1" x14ac:dyDescent="0.3">
      <c r="B999" s="9"/>
    </row>
    <row r="1000" spans="1:9" customFormat="1" x14ac:dyDescent="0.3">
      <c r="B1000" s="9"/>
    </row>
    <row r="1001" spans="1:9" customFormat="1" x14ac:dyDescent="0.3">
      <c r="B1001" s="9"/>
    </row>
    <row r="1002" spans="1:9" customFormat="1" x14ac:dyDescent="0.3">
      <c r="B1002" s="9"/>
    </row>
    <row r="1003" spans="1:9" customFormat="1" x14ac:dyDescent="0.3">
      <c r="B1003" s="9"/>
    </row>
    <row r="1004" spans="1:9" customFormat="1" x14ac:dyDescent="0.3">
      <c r="B1004" s="9"/>
    </row>
    <row r="1005" spans="1:9" customFormat="1" x14ac:dyDescent="0.3">
      <c r="B1005" s="9"/>
    </row>
    <row r="1006" spans="1:9" customFormat="1" x14ac:dyDescent="0.3">
      <c r="B1006" s="9"/>
    </row>
    <row r="1007" spans="1:9" customFormat="1" x14ac:dyDescent="0.3">
      <c r="B1007" s="9"/>
    </row>
    <row r="1008" spans="1:9" customFormat="1" x14ac:dyDescent="0.3">
      <c r="B1008" s="9"/>
    </row>
    <row r="1009" spans="2:2" customFormat="1" x14ac:dyDescent="0.3">
      <c r="B1009" s="9"/>
    </row>
    <row r="1010" spans="2:2" customFormat="1" x14ac:dyDescent="0.3">
      <c r="B1010" s="9"/>
    </row>
    <row r="1011" spans="2:2" customFormat="1" x14ac:dyDescent="0.3">
      <c r="B1011" s="9"/>
    </row>
    <row r="1012" spans="2:2" customFormat="1" x14ac:dyDescent="0.3">
      <c r="B1012" s="9"/>
    </row>
    <row r="1013" spans="2:2" customFormat="1" x14ac:dyDescent="0.3">
      <c r="B1013" s="9"/>
    </row>
    <row r="1014" spans="2:2" customFormat="1" x14ac:dyDescent="0.3">
      <c r="B1014" s="9"/>
    </row>
    <row r="1015" spans="2:2" customFormat="1" x14ac:dyDescent="0.3">
      <c r="B1015" s="9"/>
    </row>
    <row r="1016" spans="2:2" customFormat="1" x14ac:dyDescent="0.3">
      <c r="B1016" s="9"/>
    </row>
    <row r="1017" spans="2:2" customFormat="1" x14ac:dyDescent="0.3">
      <c r="B1017" s="9"/>
    </row>
    <row r="1018" spans="2:2" customFormat="1" x14ac:dyDescent="0.3">
      <c r="B1018" s="9"/>
    </row>
    <row r="1019" spans="2:2" customFormat="1" x14ac:dyDescent="0.3">
      <c r="B1019" s="9"/>
    </row>
    <row r="1020" spans="2:2" customFormat="1" x14ac:dyDescent="0.3">
      <c r="B1020" s="9"/>
    </row>
    <row r="1021" spans="2:2" customFormat="1" x14ac:dyDescent="0.3">
      <c r="B1021" s="9"/>
    </row>
    <row r="1022" spans="2:2" customFormat="1" x14ac:dyDescent="0.3">
      <c r="B1022" s="9"/>
    </row>
    <row r="1023" spans="2:2" customFormat="1" x14ac:dyDescent="0.3">
      <c r="B1023" s="9"/>
    </row>
    <row r="1024" spans="2:2" customFormat="1" x14ac:dyDescent="0.3">
      <c r="B1024" s="9"/>
    </row>
    <row r="1025" spans="2:2" customFormat="1" x14ac:dyDescent="0.3">
      <c r="B1025" s="9"/>
    </row>
    <row r="1026" spans="2:2" customFormat="1" x14ac:dyDescent="0.3">
      <c r="B1026" s="9"/>
    </row>
    <row r="1027" spans="2:2" customFormat="1" x14ac:dyDescent="0.3">
      <c r="B1027" s="9"/>
    </row>
    <row r="1028" spans="2:2" customFormat="1" x14ac:dyDescent="0.3">
      <c r="B1028" s="9"/>
    </row>
    <row r="1029" spans="2:2" customFormat="1" x14ac:dyDescent="0.3">
      <c r="B1029" s="9"/>
    </row>
    <row r="1030" spans="2:2" customFormat="1" x14ac:dyDescent="0.3">
      <c r="B1030" s="9"/>
    </row>
    <row r="1031" spans="2:2" customFormat="1" x14ac:dyDescent="0.3">
      <c r="B1031" s="9"/>
    </row>
    <row r="1032" spans="2:2" customFormat="1" x14ac:dyDescent="0.3">
      <c r="B1032" s="9"/>
    </row>
    <row r="1033" spans="2:2" customFormat="1" x14ac:dyDescent="0.3">
      <c r="B1033" s="9"/>
    </row>
    <row r="1034" spans="2:2" customFormat="1" x14ac:dyDescent="0.3">
      <c r="B1034" s="9"/>
    </row>
    <row r="1035" spans="2:2" customFormat="1" x14ac:dyDescent="0.3">
      <c r="B1035" s="9"/>
    </row>
    <row r="1036" spans="2:2" customFormat="1" x14ac:dyDescent="0.3">
      <c r="B1036" s="9"/>
    </row>
    <row r="1037" spans="2:2" customFormat="1" x14ac:dyDescent="0.3">
      <c r="B1037" s="9"/>
    </row>
    <row r="1038" spans="2:2" customFormat="1" x14ac:dyDescent="0.3">
      <c r="B1038" s="9"/>
    </row>
    <row r="1039" spans="2:2" customFormat="1" x14ac:dyDescent="0.3">
      <c r="B1039" s="9"/>
    </row>
    <row r="1040" spans="2:2" customFormat="1" x14ac:dyDescent="0.3">
      <c r="B1040" s="9"/>
    </row>
    <row r="1041" spans="2:2" customFormat="1" x14ac:dyDescent="0.3">
      <c r="B1041" s="9"/>
    </row>
    <row r="1042" spans="2:2" customFormat="1" x14ac:dyDescent="0.3">
      <c r="B1042" s="9"/>
    </row>
    <row r="1043" spans="2:2" customFormat="1" x14ac:dyDescent="0.3">
      <c r="B1043" s="9"/>
    </row>
    <row r="1044" spans="2:2" customFormat="1" x14ac:dyDescent="0.3">
      <c r="B1044" s="9"/>
    </row>
    <row r="1045" spans="2:2" customFormat="1" x14ac:dyDescent="0.3">
      <c r="B1045" s="9"/>
    </row>
    <row r="1046" spans="2:2" customFormat="1" x14ac:dyDescent="0.3">
      <c r="B1046" s="9"/>
    </row>
    <row r="1047" spans="2:2" customFormat="1" x14ac:dyDescent="0.3">
      <c r="B1047" s="9"/>
    </row>
    <row r="1048" spans="2:2" customFormat="1" x14ac:dyDescent="0.3">
      <c r="B1048" s="9"/>
    </row>
    <row r="1049" spans="2:2" customFormat="1" x14ac:dyDescent="0.3">
      <c r="B1049" s="9"/>
    </row>
    <row r="1050" spans="2:2" customFormat="1" x14ac:dyDescent="0.3">
      <c r="B1050" s="9"/>
    </row>
    <row r="1051" spans="2:2" customFormat="1" x14ac:dyDescent="0.3">
      <c r="B1051" s="9"/>
    </row>
    <row r="1052" spans="2:2" customFormat="1" x14ac:dyDescent="0.3">
      <c r="B1052" s="9"/>
    </row>
    <row r="1053" spans="2:2" customFormat="1" x14ac:dyDescent="0.3">
      <c r="B1053" s="9"/>
    </row>
    <row r="1054" spans="2:2" customFormat="1" x14ac:dyDescent="0.3">
      <c r="B1054" s="9"/>
    </row>
    <row r="1055" spans="2:2" customFormat="1" x14ac:dyDescent="0.3">
      <c r="B1055" s="9"/>
    </row>
    <row r="1056" spans="2:2" customFormat="1" x14ac:dyDescent="0.3">
      <c r="B1056" s="9"/>
    </row>
    <row r="1057" spans="2:2" customFormat="1" x14ac:dyDescent="0.3">
      <c r="B1057" s="9"/>
    </row>
    <row r="1058" spans="2:2" customFormat="1" x14ac:dyDescent="0.3">
      <c r="B1058" s="9"/>
    </row>
    <row r="1059" spans="2:2" customFormat="1" x14ac:dyDescent="0.3">
      <c r="B1059" s="9"/>
    </row>
    <row r="1060" spans="2:2" customFormat="1" x14ac:dyDescent="0.3">
      <c r="B1060" s="9"/>
    </row>
    <row r="1061" spans="2:2" customFormat="1" x14ac:dyDescent="0.3">
      <c r="B1061" s="9"/>
    </row>
    <row r="1062" spans="2:2" customFormat="1" x14ac:dyDescent="0.3">
      <c r="B1062" s="9"/>
    </row>
    <row r="1063" spans="2:2" customFormat="1" x14ac:dyDescent="0.3">
      <c r="B1063" s="9"/>
    </row>
    <row r="1064" spans="2:2" customFormat="1" x14ac:dyDescent="0.3">
      <c r="B1064" s="9"/>
    </row>
    <row r="1065" spans="2:2" customFormat="1" x14ac:dyDescent="0.3">
      <c r="B1065" s="9"/>
    </row>
    <row r="1066" spans="2:2" customFormat="1" x14ac:dyDescent="0.3">
      <c r="B1066" s="9"/>
    </row>
    <row r="1067" spans="2:2" customFormat="1" x14ac:dyDescent="0.3">
      <c r="B1067" s="9"/>
    </row>
    <row r="1068" spans="2:2" customFormat="1" x14ac:dyDescent="0.3">
      <c r="B1068" s="9"/>
    </row>
    <row r="1069" spans="2:2" customFormat="1" x14ac:dyDescent="0.3">
      <c r="B1069" s="9"/>
    </row>
    <row r="1070" spans="2:2" customFormat="1" x14ac:dyDescent="0.3">
      <c r="B1070" s="9"/>
    </row>
    <row r="1071" spans="2:2" customFormat="1" x14ac:dyDescent="0.3">
      <c r="B1071" s="9"/>
    </row>
    <row r="1072" spans="2:2" customFormat="1" x14ac:dyDescent="0.3">
      <c r="B1072" s="9"/>
    </row>
    <row r="1073" spans="2:2" customFormat="1" x14ac:dyDescent="0.3">
      <c r="B1073" s="9"/>
    </row>
    <row r="1074" spans="2:2" customFormat="1" x14ac:dyDescent="0.3">
      <c r="B1074" s="9"/>
    </row>
    <row r="1075" spans="2:2" customFormat="1" x14ac:dyDescent="0.3">
      <c r="B1075" s="9"/>
    </row>
    <row r="1076" spans="2:2" customFormat="1" x14ac:dyDescent="0.3">
      <c r="B1076" s="9"/>
    </row>
    <row r="1077" spans="2:2" customFormat="1" x14ac:dyDescent="0.3">
      <c r="B1077" s="9"/>
    </row>
    <row r="1078" spans="2:2" customFormat="1" x14ac:dyDescent="0.3">
      <c r="B1078" s="9"/>
    </row>
    <row r="1079" spans="2:2" customFormat="1" x14ac:dyDescent="0.3">
      <c r="B1079" s="9"/>
    </row>
    <row r="1080" spans="2:2" customFormat="1" x14ac:dyDescent="0.3">
      <c r="B1080" s="9"/>
    </row>
    <row r="1081" spans="2:2" customFormat="1" x14ac:dyDescent="0.3">
      <c r="B1081" s="9"/>
    </row>
    <row r="1082" spans="2:2" customFormat="1" x14ac:dyDescent="0.3">
      <c r="B1082" s="9"/>
    </row>
    <row r="1083" spans="2:2" customFormat="1" x14ac:dyDescent="0.3">
      <c r="B1083" s="9"/>
    </row>
    <row r="1084" spans="2:2" customFormat="1" x14ac:dyDescent="0.3">
      <c r="B1084" s="9"/>
    </row>
    <row r="1085" spans="2:2" customFormat="1" x14ac:dyDescent="0.3">
      <c r="B1085" s="9"/>
    </row>
    <row r="1086" spans="2:2" customFormat="1" x14ac:dyDescent="0.3">
      <c r="B1086" s="9"/>
    </row>
    <row r="1087" spans="2:2" customFormat="1" x14ac:dyDescent="0.3">
      <c r="B1087" s="9"/>
    </row>
    <row r="1088" spans="2:2" customFormat="1" x14ac:dyDescent="0.3">
      <c r="B1088" s="9"/>
    </row>
    <row r="1089" spans="2:2" customFormat="1" x14ac:dyDescent="0.3">
      <c r="B1089" s="9"/>
    </row>
    <row r="1090" spans="2:2" customFormat="1" x14ac:dyDescent="0.3">
      <c r="B1090" s="9"/>
    </row>
    <row r="1091" spans="2:2" customFormat="1" x14ac:dyDescent="0.3">
      <c r="B1091" s="9"/>
    </row>
    <row r="1092" spans="2:2" customFormat="1" x14ac:dyDescent="0.3">
      <c r="B1092" s="9"/>
    </row>
    <row r="1093" spans="2:2" customFormat="1" x14ac:dyDescent="0.3">
      <c r="B1093" s="9"/>
    </row>
    <row r="1094" spans="2:2" customFormat="1" x14ac:dyDescent="0.3">
      <c r="B1094" s="9"/>
    </row>
    <row r="1095" spans="2:2" customFormat="1" x14ac:dyDescent="0.3">
      <c r="B1095" s="9"/>
    </row>
    <row r="1096" spans="2:2" customFormat="1" x14ac:dyDescent="0.3">
      <c r="B1096" s="9"/>
    </row>
    <row r="1097" spans="2:2" customFormat="1" x14ac:dyDescent="0.3">
      <c r="B1097" s="9"/>
    </row>
    <row r="1098" spans="2:2" customFormat="1" x14ac:dyDescent="0.3">
      <c r="B1098" s="9"/>
    </row>
    <row r="1099" spans="2:2" customFormat="1" x14ac:dyDescent="0.3">
      <c r="B1099" s="9"/>
    </row>
    <row r="1100" spans="2:2" customFormat="1" x14ac:dyDescent="0.3">
      <c r="B1100" s="9"/>
    </row>
    <row r="1101" spans="2:2" customFormat="1" x14ac:dyDescent="0.3">
      <c r="B1101" s="9"/>
    </row>
    <row r="1102" spans="2:2" customFormat="1" x14ac:dyDescent="0.3">
      <c r="B1102" s="9"/>
    </row>
    <row r="1103" spans="2:2" customFormat="1" x14ac:dyDescent="0.3">
      <c r="B1103" s="9"/>
    </row>
    <row r="1104" spans="2:2" customFormat="1" x14ac:dyDescent="0.3">
      <c r="B1104" s="9"/>
    </row>
    <row r="1105" spans="2:2" customFormat="1" x14ac:dyDescent="0.3">
      <c r="B1105" s="9"/>
    </row>
    <row r="1106" spans="2:2" customFormat="1" x14ac:dyDescent="0.3">
      <c r="B1106" s="9"/>
    </row>
    <row r="1107" spans="2:2" customFormat="1" x14ac:dyDescent="0.3">
      <c r="B1107" s="9"/>
    </row>
    <row r="1108" spans="2:2" customFormat="1" x14ac:dyDescent="0.3">
      <c r="B1108" s="9"/>
    </row>
    <row r="1109" spans="2:2" customFormat="1" x14ac:dyDescent="0.3">
      <c r="B1109" s="9"/>
    </row>
    <row r="1110" spans="2:2" customFormat="1" x14ac:dyDescent="0.3">
      <c r="B1110" s="9"/>
    </row>
    <row r="1111" spans="2:2" customFormat="1" x14ac:dyDescent="0.3">
      <c r="B1111" s="9"/>
    </row>
    <row r="1112" spans="2:2" customFormat="1" x14ac:dyDescent="0.3">
      <c r="B1112" s="9"/>
    </row>
    <row r="1113" spans="2:2" customFormat="1" x14ac:dyDescent="0.3">
      <c r="B1113" s="9"/>
    </row>
    <row r="1114" spans="2:2" customFormat="1" x14ac:dyDescent="0.3">
      <c r="B1114" s="9"/>
    </row>
    <row r="1115" spans="2:2" customFormat="1" x14ac:dyDescent="0.3">
      <c r="B1115" s="9"/>
    </row>
    <row r="1116" spans="2:2" customFormat="1" x14ac:dyDescent="0.3">
      <c r="B1116" s="9"/>
    </row>
    <row r="1117" spans="2:2" customFormat="1" x14ac:dyDescent="0.3">
      <c r="B1117" s="9"/>
    </row>
    <row r="1118" spans="2:2" customFormat="1" x14ac:dyDescent="0.3">
      <c r="B1118" s="9"/>
    </row>
    <row r="1119" spans="2:2" customFormat="1" x14ac:dyDescent="0.3">
      <c r="B1119" s="9"/>
    </row>
    <row r="1120" spans="2:2" customFormat="1" x14ac:dyDescent="0.3">
      <c r="B1120" s="9"/>
    </row>
    <row r="1121" spans="2:2" customFormat="1" x14ac:dyDescent="0.3">
      <c r="B1121" s="9"/>
    </row>
    <row r="1122" spans="2:2" customFormat="1" x14ac:dyDescent="0.3">
      <c r="B1122" s="9"/>
    </row>
    <row r="1123" spans="2:2" customFormat="1" x14ac:dyDescent="0.3">
      <c r="B1123" s="9"/>
    </row>
    <row r="1124" spans="2:2" customFormat="1" x14ac:dyDescent="0.3">
      <c r="B1124" s="9"/>
    </row>
    <row r="1125" spans="2:2" customFormat="1" x14ac:dyDescent="0.3">
      <c r="B1125" s="9"/>
    </row>
    <row r="1126" spans="2:2" customFormat="1" x14ac:dyDescent="0.3">
      <c r="B1126" s="9"/>
    </row>
    <row r="1127" spans="2:2" customFormat="1" x14ac:dyDescent="0.3">
      <c r="B1127" s="9"/>
    </row>
    <row r="1128" spans="2:2" customFormat="1" x14ac:dyDescent="0.3">
      <c r="B1128" s="9"/>
    </row>
    <row r="1129" spans="2:2" customFormat="1" x14ac:dyDescent="0.3">
      <c r="B1129" s="9"/>
    </row>
    <row r="1130" spans="2:2" customFormat="1" x14ac:dyDescent="0.3">
      <c r="B1130" s="9"/>
    </row>
    <row r="1131" spans="2:2" customFormat="1" x14ac:dyDescent="0.3">
      <c r="B1131" s="9"/>
    </row>
    <row r="1132" spans="2:2" customFormat="1" x14ac:dyDescent="0.3">
      <c r="B1132" s="9"/>
    </row>
    <row r="1133" spans="2:2" customFormat="1" x14ac:dyDescent="0.3">
      <c r="B1133" s="9"/>
    </row>
    <row r="1134" spans="2:2" customFormat="1" x14ac:dyDescent="0.3">
      <c r="B1134" s="9"/>
    </row>
    <row r="1135" spans="2:2" customFormat="1" x14ac:dyDescent="0.3">
      <c r="B1135" s="9"/>
    </row>
    <row r="1136" spans="2:2" customFormat="1" x14ac:dyDescent="0.3">
      <c r="B1136" s="9"/>
    </row>
    <row r="1137" spans="2:2" customFormat="1" x14ac:dyDescent="0.3">
      <c r="B1137" s="9"/>
    </row>
    <row r="1138" spans="2:2" customFormat="1" x14ac:dyDescent="0.3">
      <c r="B1138" s="9"/>
    </row>
    <row r="1139" spans="2:2" customFormat="1" x14ac:dyDescent="0.3">
      <c r="B1139" s="9"/>
    </row>
    <row r="1140" spans="2:2" customFormat="1" x14ac:dyDescent="0.3">
      <c r="B1140" s="9"/>
    </row>
    <row r="1141" spans="2:2" customFormat="1" x14ac:dyDescent="0.3">
      <c r="B1141" s="9"/>
    </row>
    <row r="1142" spans="2:2" customFormat="1" x14ac:dyDescent="0.3">
      <c r="B1142" s="9"/>
    </row>
    <row r="1143" spans="2:2" customFormat="1" x14ac:dyDescent="0.3">
      <c r="B1143" s="9"/>
    </row>
    <row r="1144" spans="2:2" customFormat="1" x14ac:dyDescent="0.3">
      <c r="B1144" s="9"/>
    </row>
    <row r="1145" spans="2:2" customFormat="1" x14ac:dyDescent="0.3">
      <c r="B1145" s="9"/>
    </row>
    <row r="1146" spans="2:2" customFormat="1" x14ac:dyDescent="0.3">
      <c r="B1146" s="9"/>
    </row>
    <row r="1147" spans="2:2" customFormat="1" x14ac:dyDescent="0.3">
      <c r="B1147" s="9"/>
    </row>
    <row r="1148" spans="2:2" customFormat="1" x14ac:dyDescent="0.3">
      <c r="B1148" s="9"/>
    </row>
    <row r="1149" spans="2:2" customFormat="1" x14ac:dyDescent="0.3">
      <c r="B1149" s="9"/>
    </row>
    <row r="1150" spans="2:2" customFormat="1" x14ac:dyDescent="0.3">
      <c r="B1150" s="9"/>
    </row>
    <row r="1151" spans="2:2" customFormat="1" x14ac:dyDescent="0.3">
      <c r="B1151" s="9"/>
    </row>
    <row r="1152" spans="2:2" customFormat="1" x14ac:dyDescent="0.3">
      <c r="B1152" s="9"/>
    </row>
    <row r="1153" spans="2:2" customFormat="1" x14ac:dyDescent="0.3">
      <c r="B1153" s="9"/>
    </row>
    <row r="1154" spans="2:2" customFormat="1" x14ac:dyDescent="0.3">
      <c r="B1154" s="9"/>
    </row>
    <row r="1155" spans="2:2" customFormat="1" x14ac:dyDescent="0.3">
      <c r="B1155" s="9"/>
    </row>
    <row r="1156" spans="2:2" customFormat="1" x14ac:dyDescent="0.3">
      <c r="B1156" s="9"/>
    </row>
    <row r="1157" spans="2:2" customFormat="1" x14ac:dyDescent="0.3">
      <c r="B1157" s="9"/>
    </row>
    <row r="1158" spans="2:2" customFormat="1" x14ac:dyDescent="0.3">
      <c r="B1158" s="9"/>
    </row>
    <row r="1159" spans="2:2" customFormat="1" x14ac:dyDescent="0.3">
      <c r="B1159" s="9"/>
    </row>
    <row r="1160" spans="2:2" customFormat="1" x14ac:dyDescent="0.3">
      <c r="B1160" s="9"/>
    </row>
    <row r="1161" spans="2:2" customFormat="1" x14ac:dyDescent="0.3">
      <c r="B1161" s="9"/>
    </row>
    <row r="1162" spans="2:2" customFormat="1" x14ac:dyDescent="0.3">
      <c r="B1162" s="9"/>
    </row>
    <row r="1163" spans="2:2" customFormat="1" x14ac:dyDescent="0.3">
      <c r="B1163" s="9"/>
    </row>
    <row r="1164" spans="2:2" customFormat="1" x14ac:dyDescent="0.3">
      <c r="B1164" s="9"/>
    </row>
    <row r="1165" spans="2:2" customFormat="1" x14ac:dyDescent="0.3">
      <c r="B1165" s="9"/>
    </row>
    <row r="1166" spans="2:2" customFormat="1" x14ac:dyDescent="0.3">
      <c r="B1166" s="9"/>
    </row>
    <row r="1167" spans="2:2" customFormat="1" x14ac:dyDescent="0.3">
      <c r="B1167" s="9"/>
    </row>
    <row r="1168" spans="2:2" customFormat="1" x14ac:dyDescent="0.3">
      <c r="B1168" s="9"/>
    </row>
    <row r="1169" spans="2:2" customFormat="1" x14ac:dyDescent="0.3">
      <c r="B1169" s="9"/>
    </row>
    <row r="1170" spans="2:2" customFormat="1" x14ac:dyDescent="0.3">
      <c r="B1170" s="9"/>
    </row>
    <row r="1171" spans="2:2" customFormat="1" x14ac:dyDescent="0.3">
      <c r="B1171" s="9"/>
    </row>
    <row r="1172" spans="2:2" customFormat="1" x14ac:dyDescent="0.3">
      <c r="B1172" s="9"/>
    </row>
    <row r="1173" spans="2:2" customFormat="1" x14ac:dyDescent="0.3">
      <c r="B1173" s="9"/>
    </row>
    <row r="1174" spans="2:2" customFormat="1" x14ac:dyDescent="0.3">
      <c r="B1174" s="9"/>
    </row>
    <row r="1175" spans="2:2" customFormat="1" x14ac:dyDescent="0.3">
      <c r="B1175" s="9"/>
    </row>
    <row r="1176" spans="2:2" customFormat="1" x14ac:dyDescent="0.3">
      <c r="B1176" s="9"/>
    </row>
    <row r="1177" spans="2:2" customFormat="1" x14ac:dyDescent="0.3">
      <c r="B1177" s="9"/>
    </row>
    <row r="1178" spans="2:2" customFormat="1" x14ac:dyDescent="0.3">
      <c r="B1178" s="9"/>
    </row>
    <row r="1179" spans="2:2" customFormat="1" x14ac:dyDescent="0.3">
      <c r="B1179" s="9"/>
    </row>
    <row r="1180" spans="2:2" customFormat="1" x14ac:dyDescent="0.3">
      <c r="B1180" s="9"/>
    </row>
    <row r="1181" spans="2:2" customFormat="1" x14ac:dyDescent="0.3">
      <c r="B1181" s="9"/>
    </row>
    <row r="1182" spans="2:2" customFormat="1" x14ac:dyDescent="0.3">
      <c r="B1182" s="9"/>
    </row>
    <row r="1183" spans="2:2" customFormat="1" x14ac:dyDescent="0.3">
      <c r="B1183" s="9"/>
    </row>
    <row r="1184" spans="2:2" customFormat="1" x14ac:dyDescent="0.3">
      <c r="B1184" s="9"/>
    </row>
    <row r="1185" spans="2:2" customFormat="1" x14ac:dyDescent="0.3">
      <c r="B1185" s="9"/>
    </row>
    <row r="1186" spans="2:2" customFormat="1" x14ac:dyDescent="0.3">
      <c r="B1186" s="9"/>
    </row>
    <row r="1187" spans="2:2" customFormat="1" x14ac:dyDescent="0.3">
      <c r="B1187" s="9"/>
    </row>
    <row r="1188" spans="2:2" customFormat="1" x14ac:dyDescent="0.3">
      <c r="B1188" s="9"/>
    </row>
    <row r="1189" spans="2:2" customFormat="1" x14ac:dyDescent="0.3">
      <c r="B1189" s="9"/>
    </row>
    <row r="1190" spans="2:2" customFormat="1" x14ac:dyDescent="0.3">
      <c r="B1190" s="9"/>
    </row>
    <row r="1191" spans="2:2" customFormat="1" x14ac:dyDescent="0.3">
      <c r="B1191" s="9"/>
    </row>
    <row r="1192" spans="2:2" customFormat="1" x14ac:dyDescent="0.3">
      <c r="B1192" s="9"/>
    </row>
    <row r="1193" spans="2:2" customFormat="1" x14ac:dyDescent="0.3">
      <c r="B1193" s="9"/>
    </row>
    <row r="1194" spans="2:2" customFormat="1" x14ac:dyDescent="0.3">
      <c r="B1194" s="9"/>
    </row>
    <row r="1195" spans="2:2" customFormat="1" x14ac:dyDescent="0.3">
      <c r="B1195" s="9"/>
    </row>
    <row r="1196" spans="2:2" customFormat="1" x14ac:dyDescent="0.3">
      <c r="B1196" s="9"/>
    </row>
    <row r="1197" spans="2:2" customFormat="1" x14ac:dyDescent="0.3">
      <c r="B1197" s="9"/>
    </row>
    <row r="1198" spans="2:2" customFormat="1" x14ac:dyDescent="0.3">
      <c r="B1198" s="9"/>
    </row>
    <row r="1199" spans="2:2" customFormat="1" x14ac:dyDescent="0.3">
      <c r="B1199" s="9"/>
    </row>
    <row r="1200" spans="2:2" customFormat="1" x14ac:dyDescent="0.3">
      <c r="B1200" s="9"/>
    </row>
    <row r="1201" spans="2:2" customFormat="1" x14ac:dyDescent="0.3">
      <c r="B1201" s="9"/>
    </row>
    <row r="1202" spans="2:2" customFormat="1" x14ac:dyDescent="0.3">
      <c r="B1202" s="9"/>
    </row>
    <row r="1203" spans="2:2" customFormat="1" x14ac:dyDescent="0.3">
      <c r="B1203" s="9"/>
    </row>
    <row r="1204" spans="2:2" customFormat="1" x14ac:dyDescent="0.3">
      <c r="B1204" s="9"/>
    </row>
    <row r="1205" spans="2:2" customFormat="1" x14ac:dyDescent="0.3">
      <c r="B1205" s="9"/>
    </row>
    <row r="1206" spans="2:2" customFormat="1" x14ac:dyDescent="0.3">
      <c r="B1206" s="9"/>
    </row>
    <row r="1207" spans="2:2" customFormat="1" x14ac:dyDescent="0.3">
      <c r="B1207" s="9"/>
    </row>
    <row r="1208" spans="2:2" customFormat="1" x14ac:dyDescent="0.3">
      <c r="B1208" s="9"/>
    </row>
    <row r="1209" spans="2:2" customFormat="1" x14ac:dyDescent="0.3">
      <c r="B1209" s="9"/>
    </row>
    <row r="1210" spans="2:2" customFormat="1" x14ac:dyDescent="0.3">
      <c r="B1210" s="9"/>
    </row>
    <row r="1211" spans="2:2" customFormat="1" x14ac:dyDescent="0.3">
      <c r="B1211" s="9"/>
    </row>
    <row r="1212" spans="2:2" customFormat="1" x14ac:dyDescent="0.3">
      <c r="B1212" s="9"/>
    </row>
    <row r="1213" spans="2:2" customFormat="1" x14ac:dyDescent="0.3">
      <c r="B1213" s="9"/>
    </row>
    <row r="1214" spans="2:2" customFormat="1" x14ac:dyDescent="0.3">
      <c r="B1214" s="9"/>
    </row>
    <row r="1215" spans="2:2" customFormat="1" x14ac:dyDescent="0.3">
      <c r="B1215" s="9"/>
    </row>
    <row r="1216" spans="2:2" customFormat="1" x14ac:dyDescent="0.3">
      <c r="B1216" s="9"/>
    </row>
    <row r="1217" spans="2:2" customFormat="1" x14ac:dyDescent="0.3">
      <c r="B1217" s="9"/>
    </row>
    <row r="1218" spans="2:2" customFormat="1" x14ac:dyDescent="0.3">
      <c r="B1218" s="9"/>
    </row>
    <row r="1219" spans="2:2" customFormat="1" x14ac:dyDescent="0.3">
      <c r="B1219" s="9"/>
    </row>
    <row r="1220" spans="2:2" customFormat="1" x14ac:dyDescent="0.3">
      <c r="B1220" s="9"/>
    </row>
    <row r="1221" spans="2:2" customFormat="1" x14ac:dyDescent="0.3">
      <c r="B1221" s="9"/>
    </row>
    <row r="1222" spans="2:2" customFormat="1" x14ac:dyDescent="0.3">
      <c r="B1222" s="9"/>
    </row>
    <row r="1223" spans="2:2" customFormat="1" x14ac:dyDescent="0.3">
      <c r="B1223" s="9"/>
    </row>
    <row r="1224" spans="2:2" customFormat="1" x14ac:dyDescent="0.3">
      <c r="B1224" s="9"/>
    </row>
    <row r="1225" spans="2:2" customFormat="1" x14ac:dyDescent="0.3">
      <c r="B1225" s="9"/>
    </row>
    <row r="1226" spans="2:2" customFormat="1" x14ac:dyDescent="0.3">
      <c r="B1226" s="9"/>
    </row>
    <row r="1227" spans="2:2" customFormat="1" x14ac:dyDescent="0.3">
      <c r="B1227" s="9"/>
    </row>
    <row r="1228" spans="2:2" customFormat="1" x14ac:dyDescent="0.3">
      <c r="B1228" s="9"/>
    </row>
    <row r="1229" spans="2:2" customFormat="1" x14ac:dyDescent="0.3">
      <c r="B1229" s="9"/>
    </row>
    <row r="1230" spans="2:2" customFormat="1" x14ac:dyDescent="0.3">
      <c r="B1230" s="9"/>
    </row>
    <row r="1231" spans="2:2" customFormat="1" x14ac:dyDescent="0.3">
      <c r="B1231" s="9"/>
    </row>
    <row r="1232" spans="2:2" customFormat="1" x14ac:dyDescent="0.3">
      <c r="B1232" s="9"/>
    </row>
    <row r="1233" spans="2:2" customFormat="1" x14ac:dyDescent="0.3">
      <c r="B1233" s="9"/>
    </row>
    <row r="1234" spans="2:2" customFormat="1" x14ac:dyDescent="0.3">
      <c r="B1234" s="9"/>
    </row>
    <row r="1235" spans="2:2" customFormat="1" x14ac:dyDescent="0.3">
      <c r="B1235" s="9"/>
    </row>
    <row r="1236" spans="2:2" customFormat="1" x14ac:dyDescent="0.3">
      <c r="B1236" s="9"/>
    </row>
    <row r="1237" spans="2:2" customFormat="1" x14ac:dyDescent="0.3">
      <c r="B1237" s="9"/>
    </row>
    <row r="1238" spans="2:2" customFormat="1" x14ac:dyDescent="0.3">
      <c r="B1238" s="9"/>
    </row>
    <row r="1239" spans="2:2" customFormat="1" x14ac:dyDescent="0.3">
      <c r="B1239" s="9"/>
    </row>
    <row r="1240" spans="2:2" customFormat="1" x14ac:dyDescent="0.3">
      <c r="B1240" s="9"/>
    </row>
    <row r="1241" spans="2:2" customFormat="1" x14ac:dyDescent="0.3">
      <c r="B1241" s="9"/>
    </row>
    <row r="1242" spans="2:2" customFormat="1" x14ac:dyDescent="0.3">
      <c r="B1242" s="9"/>
    </row>
    <row r="1243" spans="2:2" customFormat="1" x14ac:dyDescent="0.3">
      <c r="B1243" s="9"/>
    </row>
    <row r="1244" spans="2:2" customFormat="1" x14ac:dyDescent="0.3">
      <c r="B1244" s="9"/>
    </row>
    <row r="1245" spans="2:2" customFormat="1" x14ac:dyDescent="0.3">
      <c r="B1245" s="9"/>
    </row>
    <row r="1246" spans="2:2" customFormat="1" x14ac:dyDescent="0.3">
      <c r="B1246" s="9"/>
    </row>
    <row r="1247" spans="2:2" customFormat="1" x14ac:dyDescent="0.3">
      <c r="B1247" s="9"/>
    </row>
    <row r="1248" spans="2:2" customFormat="1" x14ac:dyDescent="0.3">
      <c r="B1248" s="9"/>
    </row>
    <row r="1249" spans="2:2" customFormat="1" x14ac:dyDescent="0.3">
      <c r="B1249" s="9"/>
    </row>
    <row r="1250" spans="2:2" customFormat="1" x14ac:dyDescent="0.3">
      <c r="B1250" s="9"/>
    </row>
    <row r="1251" spans="2:2" customFormat="1" x14ac:dyDescent="0.3">
      <c r="B1251" s="9"/>
    </row>
    <row r="1252" spans="2:2" customFormat="1" x14ac:dyDescent="0.3">
      <c r="B1252" s="9"/>
    </row>
    <row r="1253" spans="2:2" customFormat="1" x14ac:dyDescent="0.3">
      <c r="B1253" s="9"/>
    </row>
    <row r="1254" spans="2:2" customFormat="1" x14ac:dyDescent="0.3">
      <c r="B1254" s="9"/>
    </row>
    <row r="1255" spans="2:2" customFormat="1" x14ac:dyDescent="0.3">
      <c r="B1255" s="9"/>
    </row>
    <row r="1256" spans="2:2" customFormat="1" x14ac:dyDescent="0.3">
      <c r="B1256" s="9"/>
    </row>
    <row r="1257" spans="2:2" customFormat="1" x14ac:dyDescent="0.3">
      <c r="B1257" s="9"/>
    </row>
    <row r="1258" spans="2:2" customFormat="1" x14ac:dyDescent="0.3">
      <c r="B1258" s="9"/>
    </row>
    <row r="1259" spans="2:2" customFormat="1" x14ac:dyDescent="0.3">
      <c r="B1259" s="9"/>
    </row>
    <row r="1260" spans="2:2" customFormat="1" x14ac:dyDescent="0.3">
      <c r="B1260" s="9"/>
    </row>
    <row r="1261" spans="2:2" customFormat="1" x14ac:dyDescent="0.3">
      <c r="B1261" s="9"/>
    </row>
    <row r="1262" spans="2:2" customFormat="1" x14ac:dyDescent="0.3">
      <c r="B1262" s="9"/>
    </row>
    <row r="1263" spans="2:2" customFormat="1" x14ac:dyDescent="0.3">
      <c r="B1263" s="9"/>
    </row>
    <row r="1264" spans="2:2" customFormat="1" x14ac:dyDescent="0.3">
      <c r="B1264" s="9"/>
    </row>
    <row r="1265" spans="2:2" customFormat="1" x14ac:dyDescent="0.3">
      <c r="B1265" s="9"/>
    </row>
    <row r="1266" spans="2:2" customFormat="1" x14ac:dyDescent="0.3">
      <c r="B1266" s="9"/>
    </row>
    <row r="1267" spans="2:2" customFormat="1" x14ac:dyDescent="0.3">
      <c r="B1267" s="9"/>
    </row>
    <row r="1268" spans="2:2" customFormat="1" x14ac:dyDescent="0.3">
      <c r="B1268" s="9"/>
    </row>
    <row r="1269" spans="2:2" customFormat="1" x14ac:dyDescent="0.3">
      <c r="B1269" s="9"/>
    </row>
    <row r="1270" spans="2:2" customFormat="1" x14ac:dyDescent="0.3">
      <c r="B1270" s="9"/>
    </row>
    <row r="1271" spans="2:2" customFormat="1" x14ac:dyDescent="0.3">
      <c r="B1271" s="9"/>
    </row>
    <row r="1272" spans="2:2" customFormat="1" x14ac:dyDescent="0.3">
      <c r="B1272" s="9"/>
    </row>
    <row r="1273" spans="2:2" customFormat="1" x14ac:dyDescent="0.3">
      <c r="B1273" s="9"/>
    </row>
    <row r="1274" spans="2:2" customFormat="1" x14ac:dyDescent="0.3">
      <c r="B1274" s="9"/>
    </row>
    <row r="1275" spans="2:2" customFormat="1" x14ac:dyDescent="0.3">
      <c r="B1275" s="9"/>
    </row>
    <row r="1276" spans="2:2" customFormat="1" x14ac:dyDescent="0.3">
      <c r="B1276" s="9"/>
    </row>
    <row r="1277" spans="2:2" customFormat="1" x14ac:dyDescent="0.3">
      <c r="B1277" s="9"/>
    </row>
    <row r="1278" spans="2:2" customFormat="1" x14ac:dyDescent="0.3">
      <c r="B1278" s="9"/>
    </row>
    <row r="1279" spans="2:2" customFormat="1" x14ac:dyDescent="0.3">
      <c r="B1279" s="9"/>
    </row>
    <row r="1280" spans="2:2" customFormat="1" x14ac:dyDescent="0.3">
      <c r="B1280" s="9"/>
    </row>
    <row r="1281" spans="2:2" customFormat="1" x14ac:dyDescent="0.3">
      <c r="B1281" s="9"/>
    </row>
    <row r="1282" spans="2:2" customFormat="1" x14ac:dyDescent="0.3">
      <c r="B1282" s="9"/>
    </row>
    <row r="1283" spans="2:2" customFormat="1" x14ac:dyDescent="0.3">
      <c r="B1283" s="9"/>
    </row>
    <row r="1284" spans="2:2" customFormat="1" x14ac:dyDescent="0.3">
      <c r="B1284" s="9"/>
    </row>
    <row r="1285" spans="2:2" customFormat="1" x14ac:dyDescent="0.3">
      <c r="B1285" s="9"/>
    </row>
    <row r="1286" spans="2:2" customFormat="1" x14ac:dyDescent="0.3">
      <c r="B1286" s="9"/>
    </row>
    <row r="1287" spans="2:2" customFormat="1" x14ac:dyDescent="0.3">
      <c r="B1287" s="9"/>
    </row>
    <row r="1288" spans="2:2" customFormat="1" x14ac:dyDescent="0.3">
      <c r="B1288" s="9"/>
    </row>
    <row r="1289" spans="2:2" customFormat="1" x14ac:dyDescent="0.3">
      <c r="B1289" s="9"/>
    </row>
    <row r="1290" spans="2:2" customFormat="1" x14ac:dyDescent="0.3">
      <c r="B1290" s="9"/>
    </row>
    <row r="1291" spans="2:2" customFormat="1" x14ac:dyDescent="0.3">
      <c r="B1291" s="9"/>
    </row>
    <row r="1292" spans="2:2" customFormat="1" x14ac:dyDescent="0.3">
      <c r="B1292" s="9"/>
    </row>
    <row r="1293" spans="2:2" customFormat="1" x14ac:dyDescent="0.3">
      <c r="B1293" s="9"/>
    </row>
    <row r="1294" spans="2:2" customFormat="1" x14ac:dyDescent="0.3">
      <c r="B1294" s="9"/>
    </row>
    <row r="1295" spans="2:2" customFormat="1" x14ac:dyDescent="0.3">
      <c r="B1295" s="9"/>
    </row>
    <row r="1296" spans="2:2" customFormat="1" x14ac:dyDescent="0.3">
      <c r="B1296" s="9"/>
    </row>
    <row r="1297" spans="2:2" customFormat="1" x14ac:dyDescent="0.3">
      <c r="B1297" s="9"/>
    </row>
    <row r="1298" spans="2:2" customFormat="1" x14ac:dyDescent="0.3">
      <c r="B1298" s="9"/>
    </row>
    <row r="1299" spans="2:2" customFormat="1" x14ac:dyDescent="0.3">
      <c r="B1299" s="9"/>
    </row>
    <row r="1300" spans="2:2" customFormat="1" x14ac:dyDescent="0.3">
      <c r="B1300" s="9"/>
    </row>
    <row r="1301" spans="2:2" customFormat="1" x14ac:dyDescent="0.3">
      <c r="B1301" s="9"/>
    </row>
    <row r="1302" spans="2:2" customFormat="1" x14ac:dyDescent="0.3">
      <c r="B1302" s="9"/>
    </row>
    <row r="1303" spans="2:2" customFormat="1" x14ac:dyDescent="0.3">
      <c r="B1303" s="9"/>
    </row>
    <row r="1304" spans="2:2" customFormat="1" x14ac:dyDescent="0.3">
      <c r="B1304" s="9"/>
    </row>
    <row r="1305" spans="2:2" customFormat="1" x14ac:dyDescent="0.3">
      <c r="B1305" s="9"/>
    </row>
    <row r="1306" spans="2:2" customFormat="1" x14ac:dyDescent="0.3">
      <c r="B1306" s="9"/>
    </row>
    <row r="1307" spans="2:2" customFormat="1" x14ac:dyDescent="0.3">
      <c r="B1307" s="9"/>
    </row>
    <row r="1308" spans="2:2" customFormat="1" x14ac:dyDescent="0.3">
      <c r="B1308" s="9"/>
    </row>
    <row r="1309" spans="2:2" customFormat="1" x14ac:dyDescent="0.3">
      <c r="B1309" s="9"/>
    </row>
    <row r="1310" spans="2:2" customFormat="1" x14ac:dyDescent="0.3">
      <c r="B1310" s="9"/>
    </row>
    <row r="1311" spans="2:2" customFormat="1" x14ac:dyDescent="0.3">
      <c r="B1311" s="9"/>
    </row>
    <row r="1312" spans="2:2" customFormat="1" x14ac:dyDescent="0.3">
      <c r="B1312" s="9"/>
    </row>
    <row r="1313" spans="2:2" customFormat="1" x14ac:dyDescent="0.3">
      <c r="B1313" s="9"/>
    </row>
    <row r="1314" spans="2:2" customFormat="1" x14ac:dyDescent="0.3">
      <c r="B1314" s="9"/>
    </row>
    <row r="1315" spans="2:2" customFormat="1" x14ac:dyDescent="0.3">
      <c r="B1315" s="9"/>
    </row>
    <row r="1316" spans="2:2" customFormat="1" x14ac:dyDescent="0.3">
      <c r="B1316" s="9"/>
    </row>
    <row r="1317" spans="2:2" customFormat="1" x14ac:dyDescent="0.3">
      <c r="B1317" s="9"/>
    </row>
    <row r="1318" spans="2:2" customFormat="1" x14ac:dyDescent="0.3">
      <c r="B1318" s="9"/>
    </row>
    <row r="1319" spans="2:2" customFormat="1" x14ac:dyDescent="0.3">
      <c r="B1319" s="9"/>
    </row>
    <row r="1320" spans="2:2" customFormat="1" x14ac:dyDescent="0.3">
      <c r="B1320" s="9"/>
    </row>
    <row r="1321" spans="2:2" customFormat="1" x14ac:dyDescent="0.3">
      <c r="B1321" s="9"/>
    </row>
    <row r="1322" spans="2:2" customFormat="1" x14ac:dyDescent="0.3">
      <c r="B1322" s="9"/>
    </row>
    <row r="1323" spans="2:2" customFormat="1" x14ac:dyDescent="0.3">
      <c r="B1323" s="9"/>
    </row>
    <row r="1324" spans="2:2" customFormat="1" x14ac:dyDescent="0.3">
      <c r="B1324" s="9"/>
    </row>
    <row r="1325" spans="2:2" customFormat="1" x14ac:dyDescent="0.3">
      <c r="B1325" s="9"/>
    </row>
    <row r="1326" spans="2:2" customFormat="1" x14ac:dyDescent="0.3">
      <c r="B1326" s="9"/>
    </row>
    <row r="1327" spans="2:2" customFormat="1" x14ac:dyDescent="0.3">
      <c r="B1327" s="9"/>
    </row>
    <row r="1328" spans="2:2" customFormat="1" x14ac:dyDescent="0.3">
      <c r="B1328" s="9"/>
    </row>
    <row r="1329" spans="2:2" customFormat="1" x14ac:dyDescent="0.3">
      <c r="B1329" s="9"/>
    </row>
    <row r="1330" spans="2:2" customFormat="1" x14ac:dyDescent="0.3">
      <c r="B1330" s="9"/>
    </row>
    <row r="1331" spans="2:2" customFormat="1" x14ac:dyDescent="0.3">
      <c r="B1331" s="9"/>
    </row>
    <row r="1332" spans="2:2" customFormat="1" x14ac:dyDescent="0.3">
      <c r="B1332" s="9"/>
    </row>
    <row r="1333" spans="2:2" customFormat="1" x14ac:dyDescent="0.3">
      <c r="B1333" s="9"/>
    </row>
    <row r="1334" spans="2:2" customFormat="1" x14ac:dyDescent="0.3">
      <c r="B1334" s="9"/>
    </row>
    <row r="1335" spans="2:2" customFormat="1" x14ac:dyDescent="0.3">
      <c r="B1335" s="9"/>
    </row>
    <row r="1336" spans="2:2" customFormat="1" x14ac:dyDescent="0.3">
      <c r="B1336" s="9"/>
    </row>
    <row r="1337" spans="2:2" customFormat="1" x14ac:dyDescent="0.3">
      <c r="B1337" s="9"/>
    </row>
    <row r="1338" spans="2:2" customFormat="1" x14ac:dyDescent="0.3">
      <c r="B1338" s="9"/>
    </row>
    <row r="1339" spans="2:2" customFormat="1" x14ac:dyDescent="0.3">
      <c r="B1339" s="9"/>
    </row>
    <row r="1340" spans="2:2" customFormat="1" x14ac:dyDescent="0.3">
      <c r="B1340" s="9"/>
    </row>
    <row r="1341" spans="2:2" customFormat="1" x14ac:dyDescent="0.3">
      <c r="B1341" s="9"/>
    </row>
    <row r="1342" spans="2:2" customFormat="1" x14ac:dyDescent="0.3">
      <c r="B1342" s="9"/>
    </row>
    <row r="1343" spans="2:2" customFormat="1" x14ac:dyDescent="0.3">
      <c r="B1343" s="9"/>
    </row>
    <row r="1344" spans="2:2" customFormat="1" x14ac:dyDescent="0.3">
      <c r="B1344" s="9"/>
    </row>
    <row r="1345" spans="2:2" customFormat="1" x14ac:dyDescent="0.3">
      <c r="B1345" s="9"/>
    </row>
    <row r="1346" spans="2:2" customFormat="1" x14ac:dyDescent="0.3">
      <c r="B1346" s="9"/>
    </row>
    <row r="1347" spans="2:2" customFormat="1" x14ac:dyDescent="0.3">
      <c r="B1347" s="9"/>
    </row>
    <row r="1348" spans="2:2" customFormat="1" x14ac:dyDescent="0.3">
      <c r="B1348" s="9"/>
    </row>
    <row r="1349" spans="2:2" customFormat="1" x14ac:dyDescent="0.3">
      <c r="B1349" s="9"/>
    </row>
    <row r="1350" spans="2:2" customFormat="1" x14ac:dyDescent="0.3">
      <c r="B1350" s="9"/>
    </row>
    <row r="1351" spans="2:2" customFormat="1" x14ac:dyDescent="0.3">
      <c r="B1351" s="9"/>
    </row>
    <row r="1352" spans="2:2" customFormat="1" x14ac:dyDescent="0.3">
      <c r="B1352" s="9"/>
    </row>
    <row r="1353" spans="2:2" customFormat="1" x14ac:dyDescent="0.3">
      <c r="B1353" s="9"/>
    </row>
    <row r="1354" spans="2:2" customFormat="1" x14ac:dyDescent="0.3">
      <c r="B1354" s="9"/>
    </row>
    <row r="1355" spans="2:2" customFormat="1" x14ac:dyDescent="0.3">
      <c r="B1355" s="9"/>
    </row>
    <row r="1356" spans="2:2" customFormat="1" x14ac:dyDescent="0.3">
      <c r="B1356" s="9"/>
    </row>
    <row r="1357" spans="2:2" customFormat="1" x14ac:dyDescent="0.3">
      <c r="B1357" s="9"/>
    </row>
    <row r="1358" spans="2:2" customFormat="1" x14ac:dyDescent="0.3">
      <c r="B1358" s="9"/>
    </row>
    <row r="1359" spans="2:2" customFormat="1" x14ac:dyDescent="0.3">
      <c r="B1359" s="9"/>
    </row>
    <row r="1360" spans="2:2" customFormat="1" x14ac:dyDescent="0.3">
      <c r="B1360" s="9"/>
    </row>
    <row r="1361" spans="2:2" customFormat="1" x14ac:dyDescent="0.3">
      <c r="B1361" s="9"/>
    </row>
    <row r="1362" spans="2:2" customFormat="1" x14ac:dyDescent="0.3">
      <c r="B1362" s="9"/>
    </row>
    <row r="1363" spans="2:2" customFormat="1" x14ac:dyDescent="0.3">
      <c r="B1363" s="9"/>
    </row>
    <row r="1364" spans="2:2" customFormat="1" x14ac:dyDescent="0.3">
      <c r="B1364" s="9"/>
    </row>
    <row r="1365" spans="2:2" customFormat="1" x14ac:dyDescent="0.3">
      <c r="B1365" s="9"/>
    </row>
    <row r="1366" spans="2:2" customFormat="1" x14ac:dyDescent="0.3">
      <c r="B1366" s="9"/>
    </row>
    <row r="1367" spans="2:2" customFormat="1" x14ac:dyDescent="0.3">
      <c r="B1367" s="9"/>
    </row>
    <row r="1368" spans="2:2" customFormat="1" x14ac:dyDescent="0.3">
      <c r="B1368" s="9"/>
    </row>
    <row r="1369" spans="2:2" customFormat="1" x14ac:dyDescent="0.3">
      <c r="B1369" s="9"/>
    </row>
    <row r="1370" spans="2:2" customFormat="1" x14ac:dyDescent="0.3">
      <c r="B1370" s="9"/>
    </row>
    <row r="1371" spans="2:2" customFormat="1" x14ac:dyDescent="0.3">
      <c r="B1371" s="9"/>
    </row>
    <row r="1372" spans="2:2" customFormat="1" x14ac:dyDescent="0.3">
      <c r="B1372" s="9"/>
    </row>
    <row r="1373" spans="2:2" customFormat="1" x14ac:dyDescent="0.3">
      <c r="B1373" s="9"/>
    </row>
    <row r="1374" spans="2:2" customFormat="1" x14ac:dyDescent="0.3">
      <c r="B1374" s="9"/>
    </row>
    <row r="1375" spans="2:2" customFormat="1" x14ac:dyDescent="0.3">
      <c r="B1375" s="9"/>
    </row>
    <row r="1376" spans="2:2" customFormat="1" x14ac:dyDescent="0.3">
      <c r="B1376" s="9"/>
    </row>
    <row r="1377" spans="2:2" customFormat="1" x14ac:dyDescent="0.3">
      <c r="B1377" s="9"/>
    </row>
    <row r="1378" spans="2:2" customFormat="1" x14ac:dyDescent="0.3">
      <c r="B1378" s="9"/>
    </row>
    <row r="1379" spans="2:2" customFormat="1" x14ac:dyDescent="0.3">
      <c r="B1379" s="9"/>
    </row>
    <row r="1380" spans="2:2" customFormat="1" x14ac:dyDescent="0.3">
      <c r="B1380" s="9"/>
    </row>
    <row r="1381" spans="2:2" customFormat="1" x14ac:dyDescent="0.3">
      <c r="B1381" s="9"/>
    </row>
    <row r="1382" spans="2:2" customFormat="1" x14ac:dyDescent="0.3">
      <c r="B1382" s="9"/>
    </row>
    <row r="1383" spans="2:2" customFormat="1" x14ac:dyDescent="0.3">
      <c r="B1383" s="9"/>
    </row>
    <row r="1384" spans="2:2" customFormat="1" x14ac:dyDescent="0.3">
      <c r="B1384" s="9"/>
    </row>
    <row r="1385" spans="2:2" customFormat="1" x14ac:dyDescent="0.3">
      <c r="B1385" s="9"/>
    </row>
    <row r="1386" spans="2:2" customFormat="1" x14ac:dyDescent="0.3">
      <c r="B1386" s="9"/>
    </row>
    <row r="1387" spans="2:2" customFormat="1" x14ac:dyDescent="0.3">
      <c r="B1387" s="9"/>
    </row>
    <row r="1388" spans="2:2" customFormat="1" x14ac:dyDescent="0.3">
      <c r="B1388" s="9"/>
    </row>
    <row r="1389" spans="2:2" customFormat="1" x14ac:dyDescent="0.3">
      <c r="B1389" s="9"/>
    </row>
    <row r="1390" spans="2:2" customFormat="1" x14ac:dyDescent="0.3">
      <c r="B1390" s="9"/>
    </row>
    <row r="1391" spans="2:2" customFormat="1" x14ac:dyDescent="0.3">
      <c r="B1391" s="9"/>
    </row>
    <row r="1392" spans="2:2" customFormat="1" x14ac:dyDescent="0.3">
      <c r="B1392" s="9"/>
    </row>
    <row r="1393" spans="2:2" customFormat="1" x14ac:dyDescent="0.3">
      <c r="B1393" s="9"/>
    </row>
    <row r="1394" spans="2:2" customFormat="1" x14ac:dyDescent="0.3">
      <c r="B1394" s="9"/>
    </row>
    <row r="1395" spans="2:2" customFormat="1" x14ac:dyDescent="0.3">
      <c r="B1395" s="9"/>
    </row>
    <row r="1396" spans="2:2" customFormat="1" x14ac:dyDescent="0.3">
      <c r="B1396" s="9"/>
    </row>
    <row r="1397" spans="2:2" customFormat="1" x14ac:dyDescent="0.3">
      <c r="B1397" s="9"/>
    </row>
    <row r="1398" spans="2:2" customFormat="1" x14ac:dyDescent="0.3">
      <c r="B1398" s="9"/>
    </row>
    <row r="1399" spans="2:2" customFormat="1" x14ac:dyDescent="0.3">
      <c r="B1399" s="9"/>
    </row>
    <row r="1400" spans="2:2" customFormat="1" x14ac:dyDescent="0.3">
      <c r="B1400" s="9"/>
    </row>
    <row r="1401" spans="2:2" customFormat="1" x14ac:dyDescent="0.3">
      <c r="B1401" s="9"/>
    </row>
    <row r="1402" spans="2:2" customFormat="1" x14ac:dyDescent="0.3">
      <c r="B1402" s="9"/>
    </row>
    <row r="1403" spans="2:2" customFormat="1" x14ac:dyDescent="0.3">
      <c r="B1403" s="9"/>
    </row>
    <row r="1404" spans="2:2" customFormat="1" x14ac:dyDescent="0.3">
      <c r="B1404" s="9"/>
    </row>
    <row r="1405" spans="2:2" customFormat="1" x14ac:dyDescent="0.3">
      <c r="B1405" s="9"/>
    </row>
    <row r="1406" spans="2:2" customFormat="1" x14ac:dyDescent="0.3">
      <c r="B1406" s="9"/>
    </row>
    <row r="1407" spans="2:2" customFormat="1" x14ac:dyDescent="0.3">
      <c r="B1407" s="9"/>
    </row>
    <row r="1408" spans="2:2" customFormat="1" x14ac:dyDescent="0.3">
      <c r="B1408" s="9"/>
    </row>
    <row r="1409" spans="2:2" customFormat="1" x14ac:dyDescent="0.3">
      <c r="B1409" s="9"/>
    </row>
    <row r="1410" spans="2:2" customFormat="1" x14ac:dyDescent="0.3">
      <c r="B1410" s="9"/>
    </row>
    <row r="1411" spans="2:2" customFormat="1" x14ac:dyDescent="0.3">
      <c r="B1411" s="9"/>
    </row>
    <row r="1412" spans="2:2" customFormat="1" x14ac:dyDescent="0.3">
      <c r="B1412" s="9"/>
    </row>
    <row r="1413" spans="2:2" customFormat="1" x14ac:dyDescent="0.3">
      <c r="B1413" s="9"/>
    </row>
    <row r="1414" spans="2:2" customFormat="1" x14ac:dyDescent="0.3">
      <c r="B1414" s="9"/>
    </row>
    <row r="1415" spans="2:2" customFormat="1" x14ac:dyDescent="0.3">
      <c r="B1415" s="9"/>
    </row>
    <row r="1416" spans="2:2" customFormat="1" x14ac:dyDescent="0.3">
      <c r="B1416" s="9"/>
    </row>
    <row r="1417" spans="2:2" customFormat="1" x14ac:dyDescent="0.3">
      <c r="B1417" s="9"/>
    </row>
    <row r="1418" spans="2:2" customFormat="1" x14ac:dyDescent="0.3">
      <c r="B1418" s="9"/>
    </row>
    <row r="1419" spans="2:2" customFormat="1" x14ac:dyDescent="0.3">
      <c r="B1419" s="9"/>
    </row>
    <row r="1420" spans="2:2" customFormat="1" x14ac:dyDescent="0.3">
      <c r="B1420" s="9"/>
    </row>
    <row r="1421" spans="2:2" customFormat="1" x14ac:dyDescent="0.3">
      <c r="B1421" s="9"/>
    </row>
    <row r="1422" spans="2:2" customFormat="1" x14ac:dyDescent="0.3">
      <c r="B1422" s="9"/>
    </row>
    <row r="1423" spans="2:2" customFormat="1" x14ac:dyDescent="0.3">
      <c r="B1423" s="9"/>
    </row>
    <row r="1424" spans="2:2" customFormat="1" x14ac:dyDescent="0.3">
      <c r="B1424" s="9"/>
    </row>
    <row r="1425" spans="2:2" customFormat="1" x14ac:dyDescent="0.3">
      <c r="B1425" s="9"/>
    </row>
    <row r="1426" spans="2:2" customFormat="1" x14ac:dyDescent="0.3">
      <c r="B1426" s="9"/>
    </row>
    <row r="1427" spans="2:2" customFormat="1" x14ac:dyDescent="0.3">
      <c r="B1427" s="9"/>
    </row>
    <row r="1428" spans="2:2" customFormat="1" x14ac:dyDescent="0.3">
      <c r="B1428" s="9"/>
    </row>
    <row r="1429" spans="2:2" customFormat="1" x14ac:dyDescent="0.3">
      <c r="B1429" s="9"/>
    </row>
    <row r="1430" spans="2:2" customFormat="1" x14ac:dyDescent="0.3">
      <c r="B1430" s="9"/>
    </row>
    <row r="1431" spans="2:2" customFormat="1" x14ac:dyDescent="0.3">
      <c r="B1431" s="9"/>
    </row>
    <row r="1432" spans="2:2" customFormat="1" x14ac:dyDescent="0.3">
      <c r="B1432" s="9"/>
    </row>
    <row r="1433" spans="2:2" customFormat="1" x14ac:dyDescent="0.3">
      <c r="B1433" s="9"/>
    </row>
    <row r="1434" spans="2:2" customFormat="1" x14ac:dyDescent="0.3">
      <c r="B1434" s="9"/>
    </row>
    <row r="1435" spans="2:2" customFormat="1" x14ac:dyDescent="0.3">
      <c r="B1435" s="9"/>
    </row>
    <row r="1436" spans="2:2" customFormat="1" x14ac:dyDescent="0.3">
      <c r="B1436" s="9"/>
    </row>
    <row r="1437" spans="2:2" customFormat="1" x14ac:dyDescent="0.3">
      <c r="B1437" s="9"/>
    </row>
    <row r="1438" spans="2:2" customFormat="1" x14ac:dyDescent="0.3">
      <c r="B1438" s="9"/>
    </row>
    <row r="1439" spans="2:2" customFormat="1" x14ac:dyDescent="0.3">
      <c r="B1439" s="9"/>
    </row>
    <row r="1440" spans="2:2" customFormat="1" x14ac:dyDescent="0.3">
      <c r="B1440" s="9"/>
    </row>
    <row r="1441" spans="2:2" customFormat="1" x14ac:dyDescent="0.3">
      <c r="B1441" s="9"/>
    </row>
    <row r="1442" spans="2:2" customFormat="1" x14ac:dyDescent="0.3">
      <c r="B1442" s="9"/>
    </row>
    <row r="1443" spans="2:2" customFormat="1" x14ac:dyDescent="0.3">
      <c r="B1443" s="9"/>
    </row>
    <row r="1444" spans="2:2" customFormat="1" x14ac:dyDescent="0.3">
      <c r="B1444" s="9"/>
    </row>
    <row r="1445" spans="2:2" customFormat="1" x14ac:dyDescent="0.3">
      <c r="B1445" s="9"/>
    </row>
    <row r="1446" spans="2:2" customFormat="1" x14ac:dyDescent="0.3">
      <c r="B1446" s="9"/>
    </row>
    <row r="1447" spans="2:2" customFormat="1" x14ac:dyDescent="0.3">
      <c r="B1447" s="9"/>
    </row>
    <row r="1448" spans="2:2" customFormat="1" x14ac:dyDescent="0.3">
      <c r="B1448" s="9"/>
    </row>
    <row r="1449" spans="2:2" customFormat="1" x14ac:dyDescent="0.3">
      <c r="B1449" s="9"/>
    </row>
    <row r="1450" spans="2:2" customFormat="1" x14ac:dyDescent="0.3">
      <c r="B1450" s="9"/>
    </row>
    <row r="1451" spans="2:2" customFormat="1" x14ac:dyDescent="0.3">
      <c r="B1451" s="9"/>
    </row>
    <row r="1452" spans="2:2" customFormat="1" x14ac:dyDescent="0.3">
      <c r="B1452" s="9"/>
    </row>
    <row r="1453" spans="2:2" customFormat="1" x14ac:dyDescent="0.3">
      <c r="B1453" s="9"/>
    </row>
    <row r="1454" spans="2:2" customFormat="1" x14ac:dyDescent="0.3">
      <c r="B1454" s="9"/>
    </row>
    <row r="1455" spans="2:2" customFormat="1" x14ac:dyDescent="0.3">
      <c r="B1455" s="9"/>
    </row>
    <row r="1456" spans="2:2" customFormat="1" x14ac:dyDescent="0.3">
      <c r="B1456" s="9"/>
    </row>
    <row r="1457" spans="2:2" customFormat="1" x14ac:dyDescent="0.3">
      <c r="B1457" s="9"/>
    </row>
    <row r="1458" spans="2:2" customFormat="1" x14ac:dyDescent="0.3">
      <c r="B1458" s="9"/>
    </row>
    <row r="1459" spans="2:2" customFormat="1" x14ac:dyDescent="0.3">
      <c r="B1459" s="9"/>
    </row>
    <row r="1460" spans="2:2" customFormat="1" x14ac:dyDescent="0.3">
      <c r="B1460" s="9"/>
    </row>
    <row r="1461" spans="2:2" customFormat="1" x14ac:dyDescent="0.3">
      <c r="B1461" s="9"/>
    </row>
    <row r="1462" spans="2:2" customFormat="1" x14ac:dyDescent="0.3">
      <c r="B1462" s="9"/>
    </row>
    <row r="1463" spans="2:2" customFormat="1" x14ac:dyDescent="0.3">
      <c r="B1463" s="9"/>
    </row>
    <row r="1464" spans="2:2" customFormat="1" x14ac:dyDescent="0.3">
      <c r="B1464" s="9"/>
    </row>
    <row r="1465" spans="2:2" customFormat="1" x14ac:dyDescent="0.3">
      <c r="B1465" s="9"/>
    </row>
    <row r="1466" spans="2:2" customFormat="1" x14ac:dyDescent="0.3">
      <c r="B1466" s="9"/>
    </row>
    <row r="1467" spans="2:2" customFormat="1" x14ac:dyDescent="0.3">
      <c r="B1467" s="9"/>
    </row>
    <row r="1468" spans="2:2" customFormat="1" x14ac:dyDescent="0.3">
      <c r="B1468" s="9"/>
    </row>
    <row r="1469" spans="2:2" customFormat="1" x14ac:dyDescent="0.3">
      <c r="B1469" s="9"/>
    </row>
    <row r="1470" spans="2:2" customFormat="1" x14ac:dyDescent="0.3">
      <c r="B1470" s="9"/>
    </row>
    <row r="1471" spans="2:2" customFormat="1" x14ac:dyDescent="0.3">
      <c r="B1471" s="9"/>
    </row>
    <row r="1472" spans="2:2" customFormat="1" x14ac:dyDescent="0.3">
      <c r="B1472" s="9"/>
    </row>
    <row r="1473" spans="2:2" customFormat="1" x14ac:dyDescent="0.3">
      <c r="B1473" s="9"/>
    </row>
    <row r="1474" spans="2:2" customFormat="1" x14ac:dyDescent="0.3">
      <c r="B1474" s="9"/>
    </row>
    <row r="1475" spans="2:2" customFormat="1" x14ac:dyDescent="0.3">
      <c r="B1475" s="9"/>
    </row>
    <row r="1476" spans="2:2" customFormat="1" x14ac:dyDescent="0.3">
      <c r="B1476" s="9"/>
    </row>
    <row r="1477" spans="2:2" customFormat="1" x14ac:dyDescent="0.3">
      <c r="B1477" s="9"/>
    </row>
    <row r="1478" spans="2:2" customFormat="1" x14ac:dyDescent="0.3">
      <c r="B1478" s="9"/>
    </row>
    <row r="1479" spans="2:2" customFormat="1" x14ac:dyDescent="0.3">
      <c r="B1479" s="9"/>
    </row>
    <row r="1480" spans="2:2" customFormat="1" x14ac:dyDescent="0.3">
      <c r="B1480" s="9"/>
    </row>
    <row r="1481" spans="2:2" customFormat="1" x14ac:dyDescent="0.3">
      <c r="B1481" s="9"/>
    </row>
    <row r="1482" spans="2:2" customFormat="1" x14ac:dyDescent="0.3">
      <c r="B1482" s="9"/>
    </row>
    <row r="1483" spans="2:2" customFormat="1" x14ac:dyDescent="0.3">
      <c r="B1483" s="9"/>
    </row>
    <row r="1484" spans="2:2" customFormat="1" x14ac:dyDescent="0.3">
      <c r="B1484" s="9"/>
    </row>
    <row r="1485" spans="2:2" customFormat="1" x14ac:dyDescent="0.3">
      <c r="B1485" s="9"/>
    </row>
    <row r="1486" spans="2:2" customFormat="1" x14ac:dyDescent="0.3">
      <c r="B1486" s="9"/>
    </row>
    <row r="1487" spans="2:2" customFormat="1" x14ac:dyDescent="0.3">
      <c r="B1487" s="9"/>
    </row>
    <row r="1488" spans="2:2" customFormat="1" x14ac:dyDescent="0.3">
      <c r="B1488" s="9"/>
    </row>
    <row r="1489" spans="2:2" customFormat="1" x14ac:dyDescent="0.3">
      <c r="B1489" s="9"/>
    </row>
    <row r="1490" spans="2:2" customFormat="1" x14ac:dyDescent="0.3">
      <c r="B1490" s="9"/>
    </row>
    <row r="1491" spans="2:2" customFormat="1" x14ac:dyDescent="0.3">
      <c r="B1491" s="9"/>
    </row>
    <row r="1492" spans="2:2" customFormat="1" x14ac:dyDescent="0.3">
      <c r="B1492" s="9"/>
    </row>
    <row r="1493" spans="2:2" customFormat="1" x14ac:dyDescent="0.3">
      <c r="B1493" s="9"/>
    </row>
    <row r="1494" spans="2:2" customFormat="1" x14ac:dyDescent="0.3">
      <c r="B1494" s="9"/>
    </row>
    <row r="1495" spans="2:2" customFormat="1" x14ac:dyDescent="0.3">
      <c r="B1495" s="9"/>
    </row>
    <row r="1496" spans="2:2" customFormat="1" x14ac:dyDescent="0.3">
      <c r="B1496" s="9"/>
    </row>
    <row r="1497" spans="2:2" customFormat="1" x14ac:dyDescent="0.3">
      <c r="B1497" s="9"/>
    </row>
    <row r="1498" spans="2:2" customFormat="1" x14ac:dyDescent="0.3">
      <c r="B1498" s="9"/>
    </row>
    <row r="1499" spans="2:2" customFormat="1" x14ac:dyDescent="0.3">
      <c r="B1499" s="9"/>
    </row>
    <row r="1500" spans="2:2" customFormat="1" x14ac:dyDescent="0.3">
      <c r="B1500" s="9"/>
    </row>
    <row r="1501" spans="2:2" customFormat="1" x14ac:dyDescent="0.3">
      <c r="B1501" s="9"/>
    </row>
    <row r="1502" spans="2:2" customFormat="1" x14ac:dyDescent="0.3">
      <c r="B1502" s="9"/>
    </row>
    <row r="1503" spans="2:2" customFormat="1" x14ac:dyDescent="0.3">
      <c r="B1503" s="9"/>
    </row>
    <row r="1504" spans="2:2" customFormat="1" x14ac:dyDescent="0.3">
      <c r="B1504" s="9"/>
    </row>
    <row r="1505" spans="2:2" customFormat="1" x14ac:dyDescent="0.3">
      <c r="B1505" s="9"/>
    </row>
    <row r="1506" spans="2:2" customFormat="1" x14ac:dyDescent="0.3">
      <c r="B1506" s="9"/>
    </row>
    <row r="1507" spans="2:2" customFormat="1" x14ac:dyDescent="0.3">
      <c r="B1507" s="9"/>
    </row>
    <row r="1508" spans="2:2" customFormat="1" x14ac:dyDescent="0.3">
      <c r="B1508" s="9"/>
    </row>
    <row r="1509" spans="2:2" customFormat="1" x14ac:dyDescent="0.3">
      <c r="B1509" s="9"/>
    </row>
    <row r="1510" spans="2:2" customFormat="1" x14ac:dyDescent="0.3">
      <c r="B1510" s="9"/>
    </row>
    <row r="1511" spans="2:2" customFormat="1" x14ac:dyDescent="0.3">
      <c r="B1511" s="9"/>
    </row>
    <row r="1512" spans="2:2" customFormat="1" x14ac:dyDescent="0.3">
      <c r="B1512" s="9"/>
    </row>
    <row r="1513" spans="2:2" customFormat="1" x14ac:dyDescent="0.3">
      <c r="B1513" s="9"/>
    </row>
    <row r="1514" spans="2:2" customFormat="1" x14ac:dyDescent="0.3">
      <c r="B1514" s="9"/>
    </row>
    <row r="1515" spans="2:2" customFormat="1" x14ac:dyDescent="0.3">
      <c r="B1515" s="9"/>
    </row>
    <row r="1516" spans="2:2" customFormat="1" x14ac:dyDescent="0.3">
      <c r="B1516" s="9"/>
    </row>
    <row r="1517" spans="2:2" customFormat="1" x14ac:dyDescent="0.3">
      <c r="B1517" s="9"/>
    </row>
    <row r="1518" spans="2:2" customFormat="1" x14ac:dyDescent="0.3">
      <c r="B1518" s="9"/>
    </row>
    <row r="1519" spans="2:2" customFormat="1" x14ac:dyDescent="0.3">
      <c r="B1519" s="9"/>
    </row>
    <row r="1520" spans="2:2" customFormat="1" x14ac:dyDescent="0.3">
      <c r="B1520" s="9"/>
    </row>
    <row r="1521" spans="2:2" customFormat="1" x14ac:dyDescent="0.3">
      <c r="B1521" s="9"/>
    </row>
    <row r="1522" spans="2:2" customFormat="1" x14ac:dyDescent="0.3">
      <c r="B1522" s="9"/>
    </row>
    <row r="1523" spans="2:2" customFormat="1" x14ac:dyDescent="0.3">
      <c r="B1523" s="9"/>
    </row>
    <row r="1524" spans="2:2" customFormat="1" x14ac:dyDescent="0.3">
      <c r="B1524" s="9"/>
    </row>
    <row r="1525" spans="2:2" customFormat="1" x14ac:dyDescent="0.3">
      <c r="B1525" s="9"/>
    </row>
    <row r="1526" spans="2:2" customFormat="1" x14ac:dyDescent="0.3">
      <c r="B1526" s="9"/>
    </row>
    <row r="1527" spans="2:2" customFormat="1" x14ac:dyDescent="0.3">
      <c r="B1527" s="9"/>
    </row>
    <row r="1528" spans="2:2" customFormat="1" x14ac:dyDescent="0.3">
      <c r="B1528" s="9"/>
    </row>
    <row r="1529" spans="2:2" customFormat="1" x14ac:dyDescent="0.3">
      <c r="B1529" s="9"/>
    </row>
    <row r="1530" spans="2:2" customFormat="1" x14ac:dyDescent="0.3">
      <c r="B1530" s="9"/>
    </row>
    <row r="1531" spans="2:2" customFormat="1" x14ac:dyDescent="0.3">
      <c r="B1531" s="9"/>
    </row>
    <row r="1532" spans="2:2" customFormat="1" x14ac:dyDescent="0.3">
      <c r="B1532" s="9"/>
    </row>
    <row r="1533" spans="2:2" customFormat="1" x14ac:dyDescent="0.3">
      <c r="B1533" s="9"/>
    </row>
    <row r="1534" spans="2:2" customFormat="1" x14ac:dyDescent="0.3">
      <c r="B1534" s="9"/>
    </row>
    <row r="1535" spans="2:2" customFormat="1" x14ac:dyDescent="0.3">
      <c r="B1535" s="9"/>
    </row>
    <row r="1536" spans="2:2" customFormat="1" x14ac:dyDescent="0.3">
      <c r="B1536" s="9"/>
    </row>
    <row r="1537" spans="2:2" customFormat="1" x14ac:dyDescent="0.3">
      <c r="B1537" s="9"/>
    </row>
    <row r="1538" spans="2:2" customFormat="1" x14ac:dyDescent="0.3">
      <c r="B1538" s="9"/>
    </row>
    <row r="1539" spans="2:2" customFormat="1" x14ac:dyDescent="0.3">
      <c r="B1539" s="9"/>
    </row>
    <row r="1540" spans="2:2" customFormat="1" x14ac:dyDescent="0.3">
      <c r="B1540" s="9"/>
    </row>
    <row r="1541" spans="2:2" customFormat="1" x14ac:dyDescent="0.3">
      <c r="B1541" s="9"/>
    </row>
    <row r="1542" spans="2:2" customFormat="1" x14ac:dyDescent="0.3">
      <c r="B1542" s="9"/>
    </row>
    <row r="1543" spans="2:2" customFormat="1" x14ac:dyDescent="0.3">
      <c r="B1543" s="9"/>
    </row>
    <row r="1544" spans="2:2" customFormat="1" x14ac:dyDescent="0.3">
      <c r="B1544" s="9"/>
    </row>
    <row r="1545" spans="2:2" customFormat="1" x14ac:dyDescent="0.3">
      <c r="B1545" s="9"/>
    </row>
    <row r="1546" spans="2:2" customFormat="1" x14ac:dyDescent="0.3">
      <c r="B1546" s="9"/>
    </row>
    <row r="1547" spans="2:2" customFormat="1" x14ac:dyDescent="0.3">
      <c r="B1547" s="9"/>
    </row>
    <row r="1548" spans="2:2" customFormat="1" x14ac:dyDescent="0.3">
      <c r="B1548" s="9"/>
    </row>
    <row r="1549" spans="2:2" customFormat="1" x14ac:dyDescent="0.3">
      <c r="B1549" s="9"/>
    </row>
    <row r="1550" spans="2:2" customFormat="1" x14ac:dyDescent="0.3">
      <c r="B1550" s="9"/>
    </row>
    <row r="1551" spans="2:2" customFormat="1" x14ac:dyDescent="0.3">
      <c r="B1551" s="9"/>
    </row>
    <row r="1552" spans="2:2" customFormat="1" x14ac:dyDescent="0.3">
      <c r="B1552" s="9"/>
    </row>
    <row r="1553" spans="2:2" customFormat="1" x14ac:dyDescent="0.3">
      <c r="B1553" s="9"/>
    </row>
    <row r="1554" spans="2:2" customFormat="1" x14ac:dyDescent="0.3">
      <c r="B1554" s="9"/>
    </row>
    <row r="1555" spans="2:2" customFormat="1" x14ac:dyDescent="0.3">
      <c r="B1555" s="9"/>
    </row>
    <row r="1556" spans="2:2" customFormat="1" x14ac:dyDescent="0.3">
      <c r="B1556" s="9"/>
    </row>
    <row r="1557" spans="2:2" customFormat="1" x14ac:dyDescent="0.3">
      <c r="B1557" s="9"/>
    </row>
    <row r="1558" spans="2:2" customFormat="1" x14ac:dyDescent="0.3">
      <c r="B1558" s="9"/>
    </row>
    <row r="1559" spans="2:2" customFormat="1" x14ac:dyDescent="0.3">
      <c r="B1559" s="9"/>
    </row>
    <row r="1560" spans="2:2" customFormat="1" x14ac:dyDescent="0.3">
      <c r="B1560" s="9"/>
    </row>
    <row r="1561" spans="2:2" customFormat="1" x14ac:dyDescent="0.3">
      <c r="B1561" s="9"/>
    </row>
    <row r="1562" spans="2:2" customFormat="1" x14ac:dyDescent="0.3">
      <c r="B1562" s="9"/>
    </row>
    <row r="1563" spans="2:2" customFormat="1" x14ac:dyDescent="0.3">
      <c r="B1563" s="9"/>
    </row>
    <row r="1564" spans="2:2" customFormat="1" x14ac:dyDescent="0.3">
      <c r="B1564" s="9"/>
    </row>
    <row r="1565" spans="2:2" customFormat="1" x14ac:dyDescent="0.3">
      <c r="B1565" s="9"/>
    </row>
    <row r="1566" spans="2:2" customFormat="1" x14ac:dyDescent="0.3">
      <c r="B1566" s="9"/>
    </row>
    <row r="1567" spans="2:2" customFormat="1" x14ac:dyDescent="0.3">
      <c r="B1567" s="9"/>
    </row>
    <row r="1568" spans="2:2" customFormat="1" x14ac:dyDescent="0.3">
      <c r="B1568" s="9"/>
    </row>
    <row r="1569" spans="2:2" customFormat="1" x14ac:dyDescent="0.3">
      <c r="B1569" s="9"/>
    </row>
    <row r="1570" spans="2:2" customFormat="1" x14ac:dyDescent="0.3">
      <c r="B1570" s="9"/>
    </row>
    <row r="1571" spans="2:2" customFormat="1" x14ac:dyDescent="0.3">
      <c r="B1571" s="9"/>
    </row>
    <row r="1572" spans="2:2" customFormat="1" x14ac:dyDescent="0.3">
      <c r="B1572" s="9"/>
    </row>
    <row r="1573" spans="2:2" customFormat="1" x14ac:dyDescent="0.3">
      <c r="B1573" s="9"/>
    </row>
    <row r="1574" spans="2:2" customFormat="1" x14ac:dyDescent="0.3">
      <c r="B1574" s="9"/>
    </row>
    <row r="1575" spans="2:2" customFormat="1" x14ac:dyDescent="0.3">
      <c r="B1575" s="9"/>
    </row>
    <row r="1576" spans="2:2" customFormat="1" x14ac:dyDescent="0.3">
      <c r="B1576" s="9"/>
    </row>
    <row r="1577" spans="2:2" customFormat="1" x14ac:dyDescent="0.3">
      <c r="B1577" s="9"/>
    </row>
    <row r="1578" spans="2:2" customFormat="1" x14ac:dyDescent="0.3">
      <c r="B1578" s="9"/>
    </row>
    <row r="1579" spans="2:2" customFormat="1" x14ac:dyDescent="0.3">
      <c r="B1579" s="9"/>
    </row>
    <row r="1580" spans="2:2" customFormat="1" x14ac:dyDescent="0.3">
      <c r="B1580" s="9"/>
    </row>
    <row r="1581" spans="2:2" customFormat="1" x14ac:dyDescent="0.3">
      <c r="B1581" s="9"/>
    </row>
    <row r="1582" spans="2:2" customFormat="1" x14ac:dyDescent="0.3">
      <c r="B1582" s="9"/>
    </row>
    <row r="1583" spans="2:2" customFormat="1" x14ac:dyDescent="0.3">
      <c r="B1583" s="9"/>
    </row>
    <row r="1584" spans="2:2" customFormat="1" x14ac:dyDescent="0.3">
      <c r="B1584" s="9"/>
    </row>
    <row r="1585" spans="2:2" customFormat="1" x14ac:dyDescent="0.3">
      <c r="B1585" s="9"/>
    </row>
    <row r="1586" spans="2:2" customFormat="1" x14ac:dyDescent="0.3">
      <c r="B1586" s="9"/>
    </row>
    <row r="1587" spans="2:2" customFormat="1" x14ac:dyDescent="0.3">
      <c r="B1587" s="9"/>
    </row>
    <row r="1588" spans="2:2" customFormat="1" x14ac:dyDescent="0.3">
      <c r="B1588" s="9"/>
    </row>
    <row r="1589" spans="2:2" customFormat="1" x14ac:dyDescent="0.3">
      <c r="B1589" s="9"/>
    </row>
    <row r="1590" spans="2:2" customFormat="1" x14ac:dyDescent="0.3">
      <c r="B1590" s="9"/>
    </row>
    <row r="1591" spans="2:2" customFormat="1" x14ac:dyDescent="0.3">
      <c r="B1591" s="9"/>
    </row>
    <row r="1592" spans="2:2" customFormat="1" x14ac:dyDescent="0.3">
      <c r="B1592" s="9"/>
    </row>
    <row r="1593" spans="2:2" customFormat="1" x14ac:dyDescent="0.3">
      <c r="B1593" s="9"/>
    </row>
    <row r="1594" spans="2:2" customFormat="1" x14ac:dyDescent="0.3">
      <c r="B1594" s="9"/>
    </row>
    <row r="1595" spans="2:2" customFormat="1" x14ac:dyDescent="0.3">
      <c r="B1595" s="9"/>
    </row>
    <row r="1596" spans="2:2" customFormat="1" x14ac:dyDescent="0.3">
      <c r="B1596" s="9"/>
    </row>
    <row r="1597" spans="2:2" customFormat="1" x14ac:dyDescent="0.3">
      <c r="B1597" s="9"/>
    </row>
    <row r="1598" spans="2:2" customFormat="1" x14ac:dyDescent="0.3">
      <c r="B1598" s="9"/>
    </row>
    <row r="1599" spans="2:2" customFormat="1" x14ac:dyDescent="0.3">
      <c r="B1599" s="9"/>
    </row>
    <row r="1600" spans="2:2" customFormat="1" x14ac:dyDescent="0.3">
      <c r="B1600" s="9"/>
    </row>
    <row r="1601" spans="2:2" customFormat="1" x14ac:dyDescent="0.3">
      <c r="B1601" s="9"/>
    </row>
    <row r="1602" spans="2:2" customFormat="1" x14ac:dyDescent="0.3">
      <c r="B1602" s="9"/>
    </row>
    <row r="1603" spans="2:2" customFormat="1" x14ac:dyDescent="0.3">
      <c r="B1603" s="9"/>
    </row>
    <row r="1604" spans="2:2" customFormat="1" x14ac:dyDescent="0.3">
      <c r="B1604" s="9"/>
    </row>
    <row r="1605" spans="2:2" customFormat="1" x14ac:dyDescent="0.3">
      <c r="B1605" s="9"/>
    </row>
    <row r="1606" spans="2:2" customFormat="1" x14ac:dyDescent="0.3">
      <c r="B1606" s="9"/>
    </row>
    <row r="1607" spans="2:2" customFormat="1" x14ac:dyDescent="0.3">
      <c r="B1607" s="9"/>
    </row>
    <row r="1608" spans="2:2" customFormat="1" x14ac:dyDescent="0.3">
      <c r="B1608" s="9"/>
    </row>
    <row r="1609" spans="2:2" customFormat="1" x14ac:dyDescent="0.3">
      <c r="B1609" s="9"/>
    </row>
    <row r="1610" spans="2:2" customFormat="1" x14ac:dyDescent="0.3">
      <c r="B1610" s="9"/>
    </row>
    <row r="1611" spans="2:2" customFormat="1" x14ac:dyDescent="0.3">
      <c r="B1611" s="9"/>
    </row>
    <row r="1612" spans="2:2" customFormat="1" x14ac:dyDescent="0.3">
      <c r="B1612" s="9"/>
    </row>
    <row r="1613" spans="2:2" customFormat="1" x14ac:dyDescent="0.3">
      <c r="B1613" s="9"/>
    </row>
    <row r="1614" spans="2:2" customFormat="1" x14ac:dyDescent="0.3">
      <c r="B1614" s="9"/>
    </row>
    <row r="1615" spans="2:2" customFormat="1" x14ac:dyDescent="0.3">
      <c r="B1615" s="9"/>
    </row>
    <row r="1616" spans="2:2" customFormat="1" x14ac:dyDescent="0.3">
      <c r="B1616" s="9"/>
    </row>
    <row r="1617" spans="2:2" customFormat="1" x14ac:dyDescent="0.3">
      <c r="B1617" s="9"/>
    </row>
    <row r="1618" spans="2:2" customFormat="1" x14ac:dyDescent="0.3">
      <c r="B1618" s="9"/>
    </row>
    <row r="1619" spans="2:2" customFormat="1" x14ac:dyDescent="0.3">
      <c r="B1619" s="9"/>
    </row>
    <row r="1620" spans="2:2" customFormat="1" x14ac:dyDescent="0.3">
      <c r="B1620" s="9"/>
    </row>
    <row r="1621" spans="2:2" customFormat="1" x14ac:dyDescent="0.3">
      <c r="B1621" s="9"/>
    </row>
    <row r="1622" spans="2:2" customFormat="1" x14ac:dyDescent="0.3">
      <c r="B1622" s="9"/>
    </row>
    <row r="1623" spans="2:2" customFormat="1" x14ac:dyDescent="0.3">
      <c r="B1623" s="9"/>
    </row>
    <row r="1624" spans="2:2" customFormat="1" x14ac:dyDescent="0.3">
      <c r="B1624" s="9"/>
    </row>
    <row r="1625" spans="2:2" customFormat="1" x14ac:dyDescent="0.3">
      <c r="B1625" s="9"/>
    </row>
    <row r="1626" spans="2:2" customFormat="1" x14ac:dyDescent="0.3">
      <c r="B1626" s="9"/>
    </row>
    <row r="1627" spans="2:2" customFormat="1" x14ac:dyDescent="0.3">
      <c r="B1627" s="9"/>
    </row>
    <row r="1628" spans="2:2" customFormat="1" x14ac:dyDescent="0.3">
      <c r="B1628" s="9"/>
    </row>
    <row r="1629" spans="2:2" customFormat="1" x14ac:dyDescent="0.3">
      <c r="B1629" s="9"/>
    </row>
    <row r="1630" spans="2:2" customFormat="1" x14ac:dyDescent="0.3">
      <c r="B1630" s="9"/>
    </row>
    <row r="1631" spans="2:2" customFormat="1" x14ac:dyDescent="0.3">
      <c r="B1631" s="9"/>
    </row>
    <row r="1632" spans="2:2" customFormat="1" x14ac:dyDescent="0.3">
      <c r="B1632" s="9"/>
    </row>
    <row r="1633" spans="2:2" customFormat="1" x14ac:dyDescent="0.3">
      <c r="B1633" s="9"/>
    </row>
    <row r="1634" spans="2:2" customFormat="1" x14ac:dyDescent="0.3">
      <c r="B1634" s="9"/>
    </row>
    <row r="1635" spans="2:2" customFormat="1" x14ac:dyDescent="0.3">
      <c r="B1635" s="9"/>
    </row>
    <row r="1636" spans="2:2" customFormat="1" x14ac:dyDescent="0.3">
      <c r="B1636" s="9"/>
    </row>
    <row r="1637" spans="2:2" customFormat="1" x14ac:dyDescent="0.3">
      <c r="B1637" s="9"/>
    </row>
    <row r="1638" spans="2:2" customFormat="1" x14ac:dyDescent="0.3">
      <c r="B1638" s="9"/>
    </row>
    <row r="1639" spans="2:2" customFormat="1" x14ac:dyDescent="0.3">
      <c r="B1639" s="9"/>
    </row>
    <row r="1640" spans="2:2" customFormat="1" x14ac:dyDescent="0.3">
      <c r="B1640" s="9"/>
    </row>
    <row r="1641" spans="2:2" customFormat="1" x14ac:dyDescent="0.3">
      <c r="B1641" s="9"/>
    </row>
    <row r="1642" spans="2:2" customFormat="1" x14ac:dyDescent="0.3">
      <c r="B1642" s="9"/>
    </row>
    <row r="1643" spans="2:2" customFormat="1" x14ac:dyDescent="0.3">
      <c r="B1643" s="9"/>
    </row>
    <row r="1644" spans="2:2" customFormat="1" x14ac:dyDescent="0.3">
      <c r="B1644" s="9"/>
    </row>
    <row r="1645" spans="2:2" customFormat="1" x14ac:dyDescent="0.3">
      <c r="B1645" s="9"/>
    </row>
    <row r="1646" spans="2:2" customFormat="1" x14ac:dyDescent="0.3">
      <c r="B1646" s="9"/>
    </row>
    <row r="1647" spans="2:2" customFormat="1" x14ac:dyDescent="0.3">
      <c r="B1647" s="9"/>
    </row>
    <row r="1648" spans="2:2" customFormat="1" x14ac:dyDescent="0.3">
      <c r="B1648" s="9"/>
    </row>
    <row r="1649" spans="2:2" customFormat="1" x14ac:dyDescent="0.3">
      <c r="B1649" s="9"/>
    </row>
    <row r="1650" spans="2:2" customFormat="1" x14ac:dyDescent="0.3">
      <c r="B1650" s="9"/>
    </row>
    <row r="1651" spans="2:2" customFormat="1" x14ac:dyDescent="0.3">
      <c r="B1651" s="9"/>
    </row>
    <row r="1652" spans="2:2" customFormat="1" x14ac:dyDescent="0.3">
      <c r="B1652" s="9"/>
    </row>
    <row r="1653" spans="2:2" customFormat="1" x14ac:dyDescent="0.3">
      <c r="B1653" s="9"/>
    </row>
    <row r="1654" spans="2:2" customFormat="1" x14ac:dyDescent="0.3">
      <c r="B1654" s="9"/>
    </row>
    <row r="1655" spans="2:2" customFormat="1" x14ac:dyDescent="0.3">
      <c r="B1655" s="9"/>
    </row>
    <row r="1656" spans="2:2" customFormat="1" x14ac:dyDescent="0.3">
      <c r="B1656" s="9"/>
    </row>
    <row r="1657" spans="2:2" customFormat="1" x14ac:dyDescent="0.3">
      <c r="B1657" s="9"/>
    </row>
    <row r="1658" spans="2:2" customFormat="1" x14ac:dyDescent="0.3">
      <c r="B1658" s="9"/>
    </row>
    <row r="1659" spans="2:2" customFormat="1" x14ac:dyDescent="0.3">
      <c r="B1659" s="9"/>
    </row>
    <row r="1660" spans="2:2" customFormat="1" x14ac:dyDescent="0.3">
      <c r="B1660" s="9"/>
    </row>
    <row r="1661" spans="2:2" customFormat="1" x14ac:dyDescent="0.3">
      <c r="B1661" s="9"/>
    </row>
    <row r="1662" spans="2:2" customFormat="1" x14ac:dyDescent="0.3">
      <c r="B1662" s="9"/>
    </row>
    <row r="1663" spans="2:2" customFormat="1" x14ac:dyDescent="0.3">
      <c r="B1663" s="9"/>
    </row>
    <row r="1664" spans="2:2" customFormat="1" x14ac:dyDescent="0.3">
      <c r="B1664" s="9"/>
    </row>
    <row r="1665" spans="2:2" customFormat="1" x14ac:dyDescent="0.3">
      <c r="B1665" s="9"/>
    </row>
    <row r="1666" spans="2:2" customFormat="1" x14ac:dyDescent="0.3">
      <c r="B1666" s="9"/>
    </row>
    <row r="1667" spans="2:2" customFormat="1" x14ac:dyDescent="0.3">
      <c r="B1667" s="9"/>
    </row>
    <row r="1668" spans="2:2" customFormat="1" x14ac:dyDescent="0.3">
      <c r="B1668" s="9"/>
    </row>
    <row r="1669" spans="2:2" customFormat="1" x14ac:dyDescent="0.3">
      <c r="B1669" s="9"/>
    </row>
    <row r="1670" spans="2:2" customFormat="1" x14ac:dyDescent="0.3">
      <c r="B1670" s="9"/>
    </row>
    <row r="1671" spans="2:2" customFormat="1" x14ac:dyDescent="0.3">
      <c r="B1671" s="9"/>
    </row>
    <row r="1672" spans="2:2" customFormat="1" x14ac:dyDescent="0.3">
      <c r="B1672" s="9"/>
    </row>
    <row r="1673" spans="2:2" customFormat="1" x14ac:dyDescent="0.3">
      <c r="B1673" s="9"/>
    </row>
    <row r="1674" spans="2:2" customFormat="1" x14ac:dyDescent="0.3">
      <c r="B1674" s="9"/>
    </row>
    <row r="1675" spans="2:2" customFormat="1" x14ac:dyDescent="0.3">
      <c r="B1675" s="9"/>
    </row>
    <row r="1676" spans="2:2" customFormat="1" x14ac:dyDescent="0.3">
      <c r="B1676" s="9"/>
    </row>
    <row r="1677" spans="2:2" customFormat="1" x14ac:dyDescent="0.3">
      <c r="B1677" s="9"/>
    </row>
    <row r="1678" spans="2:2" customFormat="1" x14ac:dyDescent="0.3">
      <c r="B1678" s="9"/>
    </row>
    <row r="1679" spans="2:2" customFormat="1" x14ac:dyDescent="0.3">
      <c r="B1679" s="9"/>
    </row>
    <row r="1680" spans="2:2" customFormat="1" x14ac:dyDescent="0.3">
      <c r="B1680" s="9"/>
    </row>
    <row r="1681" spans="2:2" customFormat="1" x14ac:dyDescent="0.3">
      <c r="B1681" s="9"/>
    </row>
    <row r="1682" spans="2:2" customFormat="1" x14ac:dyDescent="0.3">
      <c r="B1682" s="9"/>
    </row>
    <row r="1683" spans="2:2" customFormat="1" x14ac:dyDescent="0.3">
      <c r="B1683" s="9"/>
    </row>
    <row r="1684" spans="2:2" customFormat="1" x14ac:dyDescent="0.3">
      <c r="B1684" s="9"/>
    </row>
    <row r="1685" spans="2:2" customFormat="1" x14ac:dyDescent="0.3">
      <c r="B1685" s="9"/>
    </row>
    <row r="1686" spans="2:2" customFormat="1" x14ac:dyDescent="0.3">
      <c r="B1686" s="9"/>
    </row>
    <row r="1687" spans="2:2" customFormat="1" x14ac:dyDescent="0.3">
      <c r="B1687" s="9"/>
    </row>
    <row r="1688" spans="2:2" customFormat="1" x14ac:dyDescent="0.3">
      <c r="B1688" s="9"/>
    </row>
    <row r="1689" spans="2:2" customFormat="1" x14ac:dyDescent="0.3">
      <c r="B1689" s="9"/>
    </row>
    <row r="1690" spans="2:2" customFormat="1" x14ac:dyDescent="0.3">
      <c r="B1690" s="9"/>
    </row>
    <row r="1691" spans="2:2" customFormat="1" x14ac:dyDescent="0.3">
      <c r="B1691" s="9"/>
    </row>
    <row r="1692" spans="2:2" customFormat="1" x14ac:dyDescent="0.3">
      <c r="B1692" s="9"/>
    </row>
    <row r="1693" spans="2:2" customFormat="1" x14ac:dyDescent="0.3">
      <c r="B1693" s="9"/>
    </row>
    <row r="1694" spans="2:2" customFormat="1" x14ac:dyDescent="0.3">
      <c r="B1694" s="9"/>
    </row>
    <row r="1695" spans="2:2" customFormat="1" x14ac:dyDescent="0.3">
      <c r="B1695" s="9"/>
    </row>
    <row r="1696" spans="2:2" customFormat="1" x14ac:dyDescent="0.3">
      <c r="B1696" s="9"/>
    </row>
    <row r="1697" spans="2:2" customFormat="1" x14ac:dyDescent="0.3">
      <c r="B1697" s="9"/>
    </row>
    <row r="1698" spans="2:2" customFormat="1" x14ac:dyDescent="0.3">
      <c r="B1698" s="9"/>
    </row>
    <row r="1699" spans="2:2" customFormat="1" x14ac:dyDescent="0.3">
      <c r="B1699" s="9"/>
    </row>
    <row r="1700" spans="2:2" customFormat="1" x14ac:dyDescent="0.3">
      <c r="B1700" s="9"/>
    </row>
    <row r="1701" spans="2:2" customFormat="1" x14ac:dyDescent="0.3">
      <c r="B1701" s="9"/>
    </row>
    <row r="1702" spans="2:2" customFormat="1" x14ac:dyDescent="0.3">
      <c r="B1702" s="9"/>
    </row>
    <row r="1703" spans="2:2" customFormat="1" x14ac:dyDescent="0.3">
      <c r="B1703" s="9"/>
    </row>
    <row r="1704" spans="2:2" customFormat="1" x14ac:dyDescent="0.3">
      <c r="B1704" s="9"/>
    </row>
    <row r="1705" spans="2:2" customFormat="1" x14ac:dyDescent="0.3">
      <c r="B1705" s="9"/>
    </row>
    <row r="1706" spans="2:2" customFormat="1" x14ac:dyDescent="0.3">
      <c r="B1706" s="9"/>
    </row>
    <row r="1707" spans="2:2" customFormat="1" x14ac:dyDescent="0.3">
      <c r="B1707" s="9"/>
    </row>
    <row r="1708" spans="2:2" customFormat="1" x14ac:dyDescent="0.3">
      <c r="B1708" s="9"/>
    </row>
    <row r="1709" spans="2:2" customFormat="1" x14ac:dyDescent="0.3">
      <c r="B1709" s="9"/>
    </row>
    <row r="1710" spans="2:2" customFormat="1" x14ac:dyDescent="0.3">
      <c r="B1710" s="9"/>
    </row>
    <row r="1711" spans="2:2" customFormat="1" x14ac:dyDescent="0.3">
      <c r="B1711" s="9"/>
    </row>
    <row r="1712" spans="2:2" customFormat="1" x14ac:dyDescent="0.3">
      <c r="B1712" s="9"/>
    </row>
    <row r="1713" spans="2:2" customFormat="1" x14ac:dyDescent="0.3">
      <c r="B1713" s="9"/>
    </row>
    <row r="1714" spans="2:2" customFormat="1" x14ac:dyDescent="0.3">
      <c r="B1714" s="9"/>
    </row>
    <row r="1715" spans="2:2" customFormat="1" x14ac:dyDescent="0.3">
      <c r="B1715" s="9"/>
    </row>
    <row r="1716" spans="2:2" customFormat="1" x14ac:dyDescent="0.3">
      <c r="B1716" s="9"/>
    </row>
    <row r="1717" spans="2:2" customFormat="1" x14ac:dyDescent="0.3">
      <c r="B1717" s="9"/>
    </row>
    <row r="1718" spans="2:2" customFormat="1" x14ac:dyDescent="0.3">
      <c r="B1718" s="9"/>
    </row>
    <row r="1719" spans="2:2" customFormat="1" x14ac:dyDescent="0.3">
      <c r="B1719" s="9"/>
    </row>
    <row r="1720" spans="2:2" customFormat="1" x14ac:dyDescent="0.3">
      <c r="B1720" s="9"/>
    </row>
    <row r="1721" spans="2:2" customFormat="1" x14ac:dyDescent="0.3">
      <c r="B1721" s="9"/>
    </row>
    <row r="1722" spans="2:2" customFormat="1" x14ac:dyDescent="0.3">
      <c r="B1722" s="9"/>
    </row>
    <row r="1723" spans="2:2" customFormat="1" x14ac:dyDescent="0.3">
      <c r="B1723" s="9"/>
    </row>
    <row r="1724" spans="2:2" customFormat="1" x14ac:dyDescent="0.3">
      <c r="B1724" s="9"/>
    </row>
    <row r="1725" spans="2:2" customFormat="1" x14ac:dyDescent="0.3">
      <c r="B1725" s="9"/>
    </row>
    <row r="1726" spans="2:2" customFormat="1" x14ac:dyDescent="0.3">
      <c r="B1726" s="9"/>
    </row>
    <row r="1727" spans="2:2" customFormat="1" x14ac:dyDescent="0.3">
      <c r="B1727" s="9"/>
    </row>
    <row r="1728" spans="2:2" customFormat="1" x14ac:dyDescent="0.3">
      <c r="B1728" s="9"/>
    </row>
    <row r="1729" spans="2:2" customFormat="1" x14ac:dyDescent="0.3">
      <c r="B1729" s="9"/>
    </row>
    <row r="1730" spans="2:2" customFormat="1" x14ac:dyDescent="0.3">
      <c r="B1730" s="9"/>
    </row>
    <row r="1731" spans="2:2" customFormat="1" x14ac:dyDescent="0.3">
      <c r="B1731" s="9"/>
    </row>
    <row r="1732" spans="2:2" customFormat="1" x14ac:dyDescent="0.3">
      <c r="B1732" s="9"/>
    </row>
    <row r="1733" spans="2:2" customFormat="1" x14ac:dyDescent="0.3">
      <c r="B1733" s="9"/>
    </row>
    <row r="1734" spans="2:2" customFormat="1" x14ac:dyDescent="0.3">
      <c r="B1734" s="9"/>
    </row>
    <row r="1735" spans="2:2" customFormat="1" x14ac:dyDescent="0.3">
      <c r="B1735" s="9"/>
    </row>
    <row r="1736" spans="2:2" customFormat="1" x14ac:dyDescent="0.3">
      <c r="B1736" s="9"/>
    </row>
    <row r="1737" spans="2:2" customFormat="1" x14ac:dyDescent="0.3">
      <c r="B1737" s="9"/>
    </row>
    <row r="1738" spans="2:2" customFormat="1" x14ac:dyDescent="0.3">
      <c r="B1738" s="9"/>
    </row>
    <row r="1739" spans="2:2" customFormat="1" x14ac:dyDescent="0.3">
      <c r="B1739" s="9"/>
    </row>
    <row r="1740" spans="2:2" customFormat="1" x14ac:dyDescent="0.3">
      <c r="B1740" s="9"/>
    </row>
    <row r="1741" spans="2:2" customFormat="1" x14ac:dyDescent="0.3">
      <c r="B1741" s="9"/>
    </row>
    <row r="1742" spans="2:2" customFormat="1" x14ac:dyDescent="0.3">
      <c r="B1742" s="9"/>
    </row>
    <row r="1743" spans="2:2" customFormat="1" x14ac:dyDescent="0.3">
      <c r="B1743" s="9"/>
    </row>
    <row r="1744" spans="2:2" customFormat="1" x14ac:dyDescent="0.3">
      <c r="B1744" s="9"/>
    </row>
    <row r="1745" spans="2:2" customFormat="1" x14ac:dyDescent="0.3">
      <c r="B1745" s="9"/>
    </row>
    <row r="1746" spans="2:2" customFormat="1" x14ac:dyDescent="0.3">
      <c r="B1746" s="9"/>
    </row>
    <row r="1747" spans="2:2" customFormat="1" x14ac:dyDescent="0.3">
      <c r="B1747" s="9"/>
    </row>
    <row r="1748" spans="2:2" customFormat="1" x14ac:dyDescent="0.3">
      <c r="B1748" s="9"/>
    </row>
    <row r="1749" spans="2:2" customFormat="1" x14ac:dyDescent="0.3">
      <c r="B1749" s="9"/>
    </row>
    <row r="1750" spans="2:2" customFormat="1" x14ac:dyDescent="0.3">
      <c r="B1750" s="9"/>
    </row>
    <row r="1751" spans="2:2" customFormat="1" x14ac:dyDescent="0.3">
      <c r="B1751" s="9"/>
    </row>
    <row r="1752" spans="2:2" customFormat="1" x14ac:dyDescent="0.3">
      <c r="B1752" s="9"/>
    </row>
    <row r="1753" spans="2:2" customFormat="1" x14ac:dyDescent="0.3">
      <c r="B1753" s="9"/>
    </row>
    <row r="1754" spans="2:2" customFormat="1" x14ac:dyDescent="0.3">
      <c r="B1754" s="9"/>
    </row>
    <row r="1755" spans="2:2" customFormat="1" x14ac:dyDescent="0.3">
      <c r="B1755" s="9"/>
    </row>
    <row r="1756" spans="2:2" customFormat="1" x14ac:dyDescent="0.3">
      <c r="B1756" s="9"/>
    </row>
    <row r="1757" spans="2:2" customFormat="1" x14ac:dyDescent="0.3">
      <c r="B1757" s="9"/>
    </row>
    <row r="1758" spans="2:2" customFormat="1" x14ac:dyDescent="0.3">
      <c r="B1758" s="9"/>
    </row>
    <row r="1759" spans="2:2" customFormat="1" x14ac:dyDescent="0.3">
      <c r="B1759" s="9"/>
    </row>
    <row r="1760" spans="2:2" customFormat="1" x14ac:dyDescent="0.3">
      <c r="B1760" s="9"/>
    </row>
    <row r="1761" spans="2:2" customFormat="1" x14ac:dyDescent="0.3">
      <c r="B1761" s="9"/>
    </row>
    <row r="1762" spans="2:2" customFormat="1" x14ac:dyDescent="0.3">
      <c r="B1762" s="9"/>
    </row>
    <row r="1763" spans="2:2" customFormat="1" x14ac:dyDescent="0.3">
      <c r="B1763" s="9"/>
    </row>
    <row r="1764" spans="2:2" customFormat="1" x14ac:dyDescent="0.3">
      <c r="B1764" s="9"/>
    </row>
    <row r="1765" spans="2:2" customFormat="1" x14ac:dyDescent="0.3">
      <c r="B1765" s="9"/>
    </row>
    <row r="1766" spans="2:2" customFormat="1" x14ac:dyDescent="0.3">
      <c r="B1766" s="9"/>
    </row>
    <row r="1767" spans="2:2" customFormat="1" x14ac:dyDescent="0.3">
      <c r="B1767" s="9"/>
    </row>
    <row r="1768" spans="2:2" customFormat="1" x14ac:dyDescent="0.3">
      <c r="B1768" s="9"/>
    </row>
    <row r="1769" spans="2:2" customFormat="1" x14ac:dyDescent="0.3">
      <c r="B1769" s="9"/>
    </row>
    <row r="1770" spans="2:2" customFormat="1" x14ac:dyDescent="0.3">
      <c r="B1770" s="9"/>
    </row>
    <row r="1771" spans="2:2" customFormat="1" x14ac:dyDescent="0.3">
      <c r="B1771" s="9"/>
    </row>
    <row r="1772" spans="2:2" customFormat="1" x14ac:dyDescent="0.3">
      <c r="B1772" s="9"/>
    </row>
    <row r="1773" spans="2:2" customFormat="1" x14ac:dyDescent="0.3">
      <c r="B1773" s="9"/>
    </row>
    <row r="1774" spans="2:2" customFormat="1" x14ac:dyDescent="0.3">
      <c r="B1774" s="9"/>
    </row>
    <row r="1775" spans="2:2" customFormat="1" x14ac:dyDescent="0.3">
      <c r="B1775" s="9"/>
    </row>
    <row r="1776" spans="2:2" customFormat="1" x14ac:dyDescent="0.3">
      <c r="B1776" s="9"/>
    </row>
    <row r="1777" spans="2:2" customFormat="1" x14ac:dyDescent="0.3">
      <c r="B1777" s="9"/>
    </row>
    <row r="1778" spans="2:2" customFormat="1" x14ac:dyDescent="0.3">
      <c r="B1778" s="9"/>
    </row>
    <row r="1779" spans="2:2" customFormat="1" x14ac:dyDescent="0.3">
      <c r="B1779" s="9"/>
    </row>
    <row r="1780" spans="2:2" customFormat="1" x14ac:dyDescent="0.3">
      <c r="B1780" s="9"/>
    </row>
    <row r="1781" spans="2:2" customFormat="1" x14ac:dyDescent="0.3">
      <c r="B1781" s="9"/>
    </row>
    <row r="1782" spans="2:2" customFormat="1" x14ac:dyDescent="0.3">
      <c r="B1782" s="9"/>
    </row>
    <row r="1783" spans="2:2" customFormat="1" x14ac:dyDescent="0.3">
      <c r="B1783" s="9"/>
    </row>
    <row r="1784" spans="2:2" customFormat="1" x14ac:dyDescent="0.3">
      <c r="B1784" s="9"/>
    </row>
    <row r="1785" spans="2:2" customFormat="1" x14ac:dyDescent="0.3">
      <c r="B1785" s="9"/>
    </row>
    <row r="1786" spans="2:2" customFormat="1" x14ac:dyDescent="0.3">
      <c r="B1786" s="9"/>
    </row>
    <row r="1787" spans="2:2" customFormat="1" x14ac:dyDescent="0.3">
      <c r="B1787" s="9"/>
    </row>
    <row r="1788" spans="2:2" customFormat="1" x14ac:dyDescent="0.3">
      <c r="B1788" s="9"/>
    </row>
    <row r="1789" spans="2:2" customFormat="1" x14ac:dyDescent="0.3">
      <c r="B1789" s="9"/>
    </row>
    <row r="1790" spans="2:2" customFormat="1" x14ac:dyDescent="0.3">
      <c r="B1790" s="9"/>
    </row>
    <row r="1791" spans="2:2" customFormat="1" x14ac:dyDescent="0.3">
      <c r="B1791" s="9"/>
    </row>
    <row r="1792" spans="2:2" customFormat="1" x14ac:dyDescent="0.3">
      <c r="B1792" s="9"/>
    </row>
    <row r="1793" spans="2:2" customFormat="1" x14ac:dyDescent="0.3">
      <c r="B1793" s="9"/>
    </row>
    <row r="1794" spans="2:2" customFormat="1" x14ac:dyDescent="0.3">
      <c r="B1794" s="9"/>
    </row>
    <row r="1795" spans="2:2" customFormat="1" x14ac:dyDescent="0.3">
      <c r="B1795" s="9"/>
    </row>
    <row r="1796" spans="2:2" customFormat="1" x14ac:dyDescent="0.3">
      <c r="B1796" s="9"/>
    </row>
    <row r="1797" spans="2:2" customFormat="1" x14ac:dyDescent="0.3">
      <c r="B1797" s="9"/>
    </row>
    <row r="1798" spans="2:2" customFormat="1" x14ac:dyDescent="0.3">
      <c r="B1798" s="9"/>
    </row>
    <row r="1799" spans="2:2" customFormat="1" x14ac:dyDescent="0.3">
      <c r="B1799" s="9"/>
    </row>
    <row r="1800" spans="2:2" customFormat="1" x14ac:dyDescent="0.3">
      <c r="B1800" s="9"/>
    </row>
    <row r="1801" spans="2:2" customFormat="1" x14ac:dyDescent="0.3">
      <c r="B1801" s="9"/>
    </row>
    <row r="1802" spans="2:2" customFormat="1" x14ac:dyDescent="0.3">
      <c r="B1802" s="9"/>
    </row>
    <row r="1803" spans="2:2" customFormat="1" x14ac:dyDescent="0.3">
      <c r="B1803" s="9"/>
    </row>
    <row r="1804" spans="2:2" customFormat="1" x14ac:dyDescent="0.3">
      <c r="B1804" s="9"/>
    </row>
    <row r="1805" spans="2:2" customFormat="1" x14ac:dyDescent="0.3">
      <c r="B1805" s="9"/>
    </row>
    <row r="1806" spans="2:2" customFormat="1" x14ac:dyDescent="0.3">
      <c r="B1806" s="9"/>
    </row>
    <row r="1807" spans="2:2" customFormat="1" x14ac:dyDescent="0.3">
      <c r="B1807" s="9"/>
    </row>
    <row r="1808" spans="2:2" customFormat="1" x14ac:dyDescent="0.3">
      <c r="B1808" s="9"/>
    </row>
    <row r="1809" spans="2:2" customFormat="1" x14ac:dyDescent="0.3">
      <c r="B1809" s="9"/>
    </row>
    <row r="1810" spans="2:2" customFormat="1" x14ac:dyDescent="0.3">
      <c r="B1810" s="9"/>
    </row>
    <row r="1811" spans="2:2" customFormat="1" x14ac:dyDescent="0.3">
      <c r="B1811" s="9"/>
    </row>
    <row r="1812" spans="2:2" customFormat="1" x14ac:dyDescent="0.3">
      <c r="B1812" s="9"/>
    </row>
    <row r="1813" spans="2:2" customFormat="1" x14ac:dyDescent="0.3">
      <c r="B1813" s="9"/>
    </row>
    <row r="1814" spans="2:2" customFormat="1" x14ac:dyDescent="0.3">
      <c r="B1814" s="9"/>
    </row>
    <row r="1815" spans="2:2" customFormat="1" x14ac:dyDescent="0.3">
      <c r="B1815" s="9"/>
    </row>
    <row r="1816" spans="2:2" customFormat="1" x14ac:dyDescent="0.3">
      <c r="B1816" s="9"/>
    </row>
    <row r="1817" spans="2:2" customFormat="1" x14ac:dyDescent="0.3">
      <c r="B1817" s="9"/>
    </row>
    <row r="1818" spans="2:2" customFormat="1" x14ac:dyDescent="0.3">
      <c r="B1818" s="9"/>
    </row>
    <row r="1819" spans="2:2" customFormat="1" x14ac:dyDescent="0.3">
      <c r="B1819" s="9"/>
    </row>
    <row r="1820" spans="2:2" customFormat="1" x14ac:dyDescent="0.3">
      <c r="B1820" s="9"/>
    </row>
    <row r="1821" spans="2:2" customFormat="1" x14ac:dyDescent="0.3">
      <c r="B1821" s="9"/>
    </row>
    <row r="1822" spans="2:2" customFormat="1" x14ac:dyDescent="0.3">
      <c r="B1822" s="9"/>
    </row>
    <row r="1823" spans="2:2" customFormat="1" x14ac:dyDescent="0.3">
      <c r="B1823" s="9"/>
    </row>
    <row r="1824" spans="2:2" customFormat="1" x14ac:dyDescent="0.3">
      <c r="B1824" s="9"/>
    </row>
    <row r="1825" spans="2:2" customFormat="1" x14ac:dyDescent="0.3">
      <c r="B1825" s="9"/>
    </row>
    <row r="1826" spans="2:2" customFormat="1" x14ac:dyDescent="0.3">
      <c r="B1826" s="9"/>
    </row>
    <row r="1827" spans="2:2" customFormat="1" x14ac:dyDescent="0.3">
      <c r="B1827" s="9"/>
    </row>
    <row r="1828" spans="2:2" customFormat="1" x14ac:dyDescent="0.3">
      <c r="B1828" s="9"/>
    </row>
    <row r="1829" spans="2:2" customFormat="1" x14ac:dyDescent="0.3">
      <c r="B1829" s="9"/>
    </row>
    <row r="1830" spans="2:2" customFormat="1" x14ac:dyDescent="0.3">
      <c r="B1830" s="9"/>
    </row>
    <row r="1831" spans="2:2" customFormat="1" x14ac:dyDescent="0.3">
      <c r="B1831" s="9"/>
    </row>
    <row r="1832" spans="2:2" customFormat="1" x14ac:dyDescent="0.3">
      <c r="B1832" s="9"/>
    </row>
    <row r="1833" spans="2:2" customFormat="1" x14ac:dyDescent="0.3">
      <c r="B1833" s="9"/>
    </row>
    <row r="1834" spans="2:2" customFormat="1" x14ac:dyDescent="0.3">
      <c r="B1834" s="9"/>
    </row>
    <row r="1835" spans="2:2" customFormat="1" x14ac:dyDescent="0.3">
      <c r="B1835" s="9"/>
    </row>
    <row r="1836" spans="2:2" customFormat="1" x14ac:dyDescent="0.3">
      <c r="B1836" s="9"/>
    </row>
    <row r="1837" spans="2:2" customFormat="1" x14ac:dyDescent="0.3">
      <c r="B1837" s="9"/>
    </row>
    <row r="1838" spans="2:2" customFormat="1" x14ac:dyDescent="0.3">
      <c r="B1838" s="9"/>
    </row>
    <row r="1839" spans="2:2" customFormat="1" x14ac:dyDescent="0.3">
      <c r="B1839" s="9"/>
    </row>
    <row r="1840" spans="2:2" customFormat="1" x14ac:dyDescent="0.3">
      <c r="B1840" s="9"/>
    </row>
    <row r="1841" spans="2:2" customFormat="1" x14ac:dyDescent="0.3">
      <c r="B1841" s="9"/>
    </row>
    <row r="1842" spans="2:2" customFormat="1" x14ac:dyDescent="0.3">
      <c r="B1842" s="9"/>
    </row>
    <row r="1843" spans="2:2" customFormat="1" x14ac:dyDescent="0.3">
      <c r="B1843" s="9"/>
    </row>
    <row r="1844" spans="2:2" customFormat="1" x14ac:dyDescent="0.3">
      <c r="B1844" s="9"/>
    </row>
    <row r="1845" spans="2:2" customFormat="1" x14ac:dyDescent="0.3">
      <c r="B1845" s="9"/>
    </row>
    <row r="1846" spans="2:2" customFormat="1" x14ac:dyDescent="0.3">
      <c r="B1846" s="9"/>
    </row>
    <row r="1847" spans="2:2" customFormat="1" x14ac:dyDescent="0.3">
      <c r="B1847" s="9"/>
    </row>
    <row r="1848" spans="2:2" customFormat="1" x14ac:dyDescent="0.3">
      <c r="B1848" s="9"/>
    </row>
    <row r="1849" spans="2:2" customFormat="1" x14ac:dyDescent="0.3">
      <c r="B1849" s="9"/>
    </row>
    <row r="1850" spans="2:2" customFormat="1" x14ac:dyDescent="0.3">
      <c r="B1850" s="9"/>
    </row>
    <row r="1851" spans="2:2" customFormat="1" x14ac:dyDescent="0.3">
      <c r="B1851" s="9"/>
    </row>
    <row r="1852" spans="2:2" customFormat="1" x14ac:dyDescent="0.3">
      <c r="B1852" s="9"/>
    </row>
    <row r="1853" spans="2:2" customFormat="1" x14ac:dyDescent="0.3">
      <c r="B1853" s="9"/>
    </row>
    <row r="1854" spans="2:2" customFormat="1" x14ac:dyDescent="0.3">
      <c r="B1854" s="9"/>
    </row>
    <row r="1855" spans="2:2" customFormat="1" x14ac:dyDescent="0.3">
      <c r="B1855" s="9"/>
    </row>
    <row r="1856" spans="2:2" customFormat="1" x14ac:dyDescent="0.3">
      <c r="B1856" s="9"/>
    </row>
    <row r="1857" spans="2:2" customFormat="1" x14ac:dyDescent="0.3">
      <c r="B1857" s="9"/>
    </row>
    <row r="1858" spans="2:2" customFormat="1" x14ac:dyDescent="0.3">
      <c r="B1858" s="9"/>
    </row>
    <row r="1859" spans="2:2" customFormat="1" x14ac:dyDescent="0.3">
      <c r="B1859" s="9"/>
    </row>
    <row r="1860" spans="2:2" customFormat="1" x14ac:dyDescent="0.3">
      <c r="B1860" s="9"/>
    </row>
    <row r="1861" spans="2:2" customFormat="1" x14ac:dyDescent="0.3">
      <c r="B1861" s="9"/>
    </row>
    <row r="1862" spans="2:2" customFormat="1" x14ac:dyDescent="0.3">
      <c r="B1862" s="9"/>
    </row>
    <row r="1863" spans="2:2" customFormat="1" x14ac:dyDescent="0.3">
      <c r="B1863" s="9"/>
    </row>
    <row r="1864" spans="2:2" customFormat="1" x14ac:dyDescent="0.3">
      <c r="B1864" s="9"/>
    </row>
    <row r="1865" spans="2:2" customFormat="1" x14ac:dyDescent="0.3">
      <c r="B1865" s="9"/>
    </row>
    <row r="1866" spans="2:2" customFormat="1" x14ac:dyDescent="0.3">
      <c r="B1866" s="9"/>
    </row>
    <row r="1867" spans="2:2" customFormat="1" x14ac:dyDescent="0.3">
      <c r="B1867" s="9"/>
    </row>
    <row r="1868" spans="2:2" customFormat="1" x14ac:dyDescent="0.3">
      <c r="B1868" s="9"/>
    </row>
    <row r="1869" spans="2:2" customFormat="1" x14ac:dyDescent="0.3">
      <c r="B1869" s="9"/>
    </row>
    <row r="1870" spans="2:2" customFormat="1" x14ac:dyDescent="0.3">
      <c r="B1870" s="9"/>
    </row>
    <row r="1871" spans="2:2" customFormat="1" x14ac:dyDescent="0.3">
      <c r="B1871" s="9"/>
    </row>
    <row r="1872" spans="2:2" customFormat="1" x14ac:dyDescent="0.3">
      <c r="B1872" s="9"/>
    </row>
    <row r="1873" spans="2:2" customFormat="1" x14ac:dyDescent="0.3">
      <c r="B1873" s="9"/>
    </row>
    <row r="1874" spans="2:2" customFormat="1" x14ac:dyDescent="0.3">
      <c r="B1874" s="9"/>
    </row>
    <row r="1875" spans="2:2" customFormat="1" x14ac:dyDescent="0.3">
      <c r="B1875" s="9"/>
    </row>
    <row r="1876" spans="2:2" customFormat="1" x14ac:dyDescent="0.3">
      <c r="B1876" s="9"/>
    </row>
    <row r="1877" spans="2:2" customFormat="1" x14ac:dyDescent="0.3">
      <c r="B1877" s="9"/>
    </row>
    <row r="1878" spans="2:2" customFormat="1" x14ac:dyDescent="0.3">
      <c r="B1878" s="9"/>
    </row>
    <row r="1879" spans="2:2" customFormat="1" x14ac:dyDescent="0.3">
      <c r="B1879" s="9"/>
    </row>
    <row r="1880" spans="2:2" customFormat="1" x14ac:dyDescent="0.3">
      <c r="B1880" s="9"/>
    </row>
    <row r="1881" spans="2:2" customFormat="1" x14ac:dyDescent="0.3">
      <c r="B1881" s="9"/>
    </row>
    <row r="1882" spans="2:2" customFormat="1" x14ac:dyDescent="0.3">
      <c r="B1882" s="9"/>
    </row>
    <row r="1883" spans="2:2" customFormat="1" x14ac:dyDescent="0.3">
      <c r="B1883" s="9"/>
    </row>
    <row r="1884" spans="2:2" customFormat="1" x14ac:dyDescent="0.3">
      <c r="B1884" s="9"/>
    </row>
    <row r="1885" spans="2:2" customFormat="1" x14ac:dyDescent="0.3">
      <c r="B1885" s="9"/>
    </row>
    <row r="1886" spans="2:2" customFormat="1" x14ac:dyDescent="0.3">
      <c r="B1886" s="9"/>
    </row>
    <row r="1887" spans="2:2" customFormat="1" x14ac:dyDescent="0.3">
      <c r="B1887" s="9"/>
    </row>
    <row r="1888" spans="2:2" customFormat="1" x14ac:dyDescent="0.3">
      <c r="B1888" s="9"/>
    </row>
    <row r="1889" spans="2:2" customFormat="1" x14ac:dyDescent="0.3">
      <c r="B1889" s="9"/>
    </row>
    <row r="1890" spans="2:2" customFormat="1" x14ac:dyDescent="0.3">
      <c r="B1890" s="9"/>
    </row>
    <row r="1891" spans="2:2" customFormat="1" x14ac:dyDescent="0.3">
      <c r="B1891" s="9"/>
    </row>
    <row r="1892" spans="2:2" customFormat="1" x14ac:dyDescent="0.3">
      <c r="B1892" s="9"/>
    </row>
    <row r="1893" spans="2:2" customFormat="1" x14ac:dyDescent="0.3">
      <c r="B1893" s="9"/>
    </row>
    <row r="1894" spans="2:2" customFormat="1" x14ac:dyDescent="0.3">
      <c r="B1894" s="9"/>
    </row>
    <row r="1895" spans="2:2" customFormat="1" x14ac:dyDescent="0.3">
      <c r="B1895" s="9"/>
    </row>
    <row r="1896" spans="2:2" customFormat="1" x14ac:dyDescent="0.3">
      <c r="B1896" s="9"/>
    </row>
    <row r="1897" spans="2:2" customFormat="1" x14ac:dyDescent="0.3">
      <c r="B1897" s="9"/>
    </row>
    <row r="1898" spans="2:2" customFormat="1" x14ac:dyDescent="0.3">
      <c r="B1898" s="9"/>
    </row>
    <row r="1899" spans="2:2" customFormat="1" x14ac:dyDescent="0.3">
      <c r="B1899" s="9"/>
    </row>
    <row r="1900" spans="2:2" customFormat="1" x14ac:dyDescent="0.3">
      <c r="B1900" s="9"/>
    </row>
    <row r="1901" spans="2:2" customFormat="1" x14ac:dyDescent="0.3">
      <c r="B1901" s="9"/>
    </row>
    <row r="1902" spans="2:2" customFormat="1" x14ac:dyDescent="0.3">
      <c r="B1902" s="9"/>
    </row>
    <row r="1903" spans="2:2" customFormat="1" x14ac:dyDescent="0.3">
      <c r="B1903" s="9"/>
    </row>
    <row r="1904" spans="2:2" customFormat="1" x14ac:dyDescent="0.3">
      <c r="B1904" s="9"/>
    </row>
    <row r="1905" spans="2:2" customFormat="1" x14ac:dyDescent="0.3">
      <c r="B1905" s="9"/>
    </row>
    <row r="1906" spans="2:2" customFormat="1" x14ac:dyDescent="0.3">
      <c r="B1906" s="9"/>
    </row>
    <row r="1907" spans="2:2" customFormat="1" x14ac:dyDescent="0.3">
      <c r="B1907" s="9"/>
    </row>
    <row r="1908" spans="2:2" customFormat="1" x14ac:dyDescent="0.3">
      <c r="B1908" s="9"/>
    </row>
    <row r="1909" spans="2:2" customFormat="1" x14ac:dyDescent="0.3">
      <c r="B1909" s="9"/>
    </row>
    <row r="1910" spans="2:2" customFormat="1" x14ac:dyDescent="0.3">
      <c r="B1910" s="9"/>
    </row>
    <row r="1911" spans="2:2" customFormat="1" x14ac:dyDescent="0.3">
      <c r="B1911" s="9"/>
    </row>
    <row r="1912" spans="2:2" customFormat="1" x14ac:dyDescent="0.3">
      <c r="B1912" s="9"/>
    </row>
    <row r="1913" spans="2:2" customFormat="1" x14ac:dyDescent="0.3">
      <c r="B1913" s="9"/>
    </row>
    <row r="1914" spans="2:2" customFormat="1" x14ac:dyDescent="0.3">
      <c r="B1914" s="9"/>
    </row>
    <row r="1915" spans="2:2" customFormat="1" x14ac:dyDescent="0.3">
      <c r="B1915" s="9"/>
    </row>
    <row r="1916" spans="2:2" customFormat="1" x14ac:dyDescent="0.3">
      <c r="B1916" s="9"/>
    </row>
    <row r="1917" spans="2:2" customFormat="1" x14ac:dyDescent="0.3">
      <c r="B1917" s="9"/>
    </row>
    <row r="1918" spans="2:2" customFormat="1" x14ac:dyDescent="0.3">
      <c r="B1918" s="9"/>
    </row>
    <row r="1919" spans="2:2" customFormat="1" x14ac:dyDescent="0.3">
      <c r="B1919" s="9"/>
    </row>
    <row r="1920" spans="2:2" customFormat="1" x14ac:dyDescent="0.3">
      <c r="B1920" s="9"/>
    </row>
    <row r="1921" spans="2:2" customFormat="1" x14ac:dyDescent="0.3">
      <c r="B1921" s="9"/>
    </row>
    <row r="1922" spans="2:2" customFormat="1" x14ac:dyDescent="0.3">
      <c r="B1922" s="9"/>
    </row>
    <row r="1923" spans="2:2" customFormat="1" x14ac:dyDescent="0.3">
      <c r="B1923" s="9"/>
    </row>
    <row r="1924" spans="2:2" customFormat="1" x14ac:dyDescent="0.3">
      <c r="B1924" s="9"/>
    </row>
    <row r="1925" spans="2:2" customFormat="1" x14ac:dyDescent="0.3">
      <c r="B1925" s="9"/>
    </row>
    <row r="1926" spans="2:2" customFormat="1" x14ac:dyDescent="0.3">
      <c r="B1926" s="9"/>
    </row>
    <row r="1927" spans="2:2" customFormat="1" x14ac:dyDescent="0.3">
      <c r="B1927" s="9"/>
    </row>
    <row r="1928" spans="2:2" customFormat="1" x14ac:dyDescent="0.3">
      <c r="B1928" s="9"/>
    </row>
    <row r="1929" spans="2:2" customFormat="1" x14ac:dyDescent="0.3">
      <c r="B1929" s="9"/>
    </row>
    <row r="1930" spans="2:2" customFormat="1" x14ac:dyDescent="0.3">
      <c r="B1930" s="9"/>
    </row>
    <row r="1931" spans="2:2" customFormat="1" x14ac:dyDescent="0.3">
      <c r="B1931" s="9"/>
    </row>
    <row r="1932" spans="2:2" customFormat="1" x14ac:dyDescent="0.3">
      <c r="B1932" s="9"/>
    </row>
    <row r="1933" spans="2:2" customFormat="1" x14ac:dyDescent="0.3">
      <c r="B1933" s="9"/>
    </row>
    <row r="1934" spans="2:2" customFormat="1" x14ac:dyDescent="0.3">
      <c r="B1934" s="9"/>
    </row>
    <row r="1935" spans="2:2" customFormat="1" x14ac:dyDescent="0.3">
      <c r="B1935" s="9"/>
    </row>
    <row r="1936" spans="2:2" customFormat="1" x14ac:dyDescent="0.3">
      <c r="B1936" s="9"/>
    </row>
    <row r="1937" spans="2:2" customFormat="1" x14ac:dyDescent="0.3">
      <c r="B1937" s="9"/>
    </row>
    <row r="1938" spans="2:2" customFormat="1" x14ac:dyDescent="0.3">
      <c r="B1938" s="9"/>
    </row>
    <row r="1939" spans="2:2" customFormat="1" x14ac:dyDescent="0.3">
      <c r="B1939" s="9"/>
    </row>
    <row r="1940" spans="2:2" customFormat="1" x14ac:dyDescent="0.3">
      <c r="B1940" s="9"/>
    </row>
    <row r="1941" spans="2:2" customFormat="1" x14ac:dyDescent="0.3">
      <c r="B1941" s="9"/>
    </row>
    <row r="1942" spans="2:2" customFormat="1" x14ac:dyDescent="0.3">
      <c r="B1942" s="9"/>
    </row>
    <row r="1943" spans="2:2" customFormat="1" x14ac:dyDescent="0.3">
      <c r="B1943" s="9"/>
    </row>
    <row r="1944" spans="2:2" customFormat="1" x14ac:dyDescent="0.3">
      <c r="B1944" s="9"/>
    </row>
    <row r="1945" spans="2:2" customFormat="1" x14ac:dyDescent="0.3">
      <c r="B1945" s="9"/>
    </row>
    <row r="1946" spans="2:2" customFormat="1" x14ac:dyDescent="0.3">
      <c r="B1946" s="9"/>
    </row>
    <row r="1947" spans="2:2" customFormat="1" x14ac:dyDescent="0.3">
      <c r="B1947" s="9"/>
    </row>
    <row r="1948" spans="2:2" customFormat="1" x14ac:dyDescent="0.3">
      <c r="B1948" s="9"/>
    </row>
    <row r="1949" spans="2:2" customFormat="1" x14ac:dyDescent="0.3">
      <c r="B1949" s="9"/>
    </row>
    <row r="1950" spans="2:2" customFormat="1" x14ac:dyDescent="0.3">
      <c r="B1950" s="9"/>
    </row>
    <row r="1951" spans="2:2" customFormat="1" x14ac:dyDescent="0.3">
      <c r="B1951" s="9"/>
    </row>
    <row r="1952" spans="2:2" customFormat="1" x14ac:dyDescent="0.3">
      <c r="B1952" s="9"/>
    </row>
    <row r="1953" spans="2:2" customFormat="1" x14ac:dyDescent="0.3">
      <c r="B1953" s="9"/>
    </row>
    <row r="1954" spans="2:2" customFormat="1" x14ac:dyDescent="0.3">
      <c r="B1954" s="9"/>
    </row>
    <row r="1955" spans="2:2" customFormat="1" x14ac:dyDescent="0.3">
      <c r="B1955" s="9"/>
    </row>
    <row r="1956" spans="2:2" customFormat="1" x14ac:dyDescent="0.3">
      <c r="B1956" s="9"/>
    </row>
    <row r="1957" spans="2:2" customFormat="1" x14ac:dyDescent="0.3">
      <c r="B1957" s="9"/>
    </row>
    <row r="1958" spans="2:2" customFormat="1" x14ac:dyDescent="0.3">
      <c r="B1958" s="9"/>
    </row>
    <row r="1959" spans="2:2" customFormat="1" x14ac:dyDescent="0.3">
      <c r="B1959" s="9"/>
    </row>
    <row r="1960" spans="2:2" customFormat="1" x14ac:dyDescent="0.3">
      <c r="B1960" s="9"/>
    </row>
    <row r="1961" spans="2:2" customFormat="1" x14ac:dyDescent="0.3">
      <c r="B1961" s="9"/>
    </row>
    <row r="1962" spans="2:2" customFormat="1" x14ac:dyDescent="0.3">
      <c r="B1962" s="9"/>
    </row>
    <row r="1963" spans="2:2" customFormat="1" x14ac:dyDescent="0.3">
      <c r="B1963" s="9"/>
    </row>
    <row r="1964" spans="2:2" customFormat="1" x14ac:dyDescent="0.3">
      <c r="B1964" s="9"/>
    </row>
    <row r="1965" spans="2:2" customFormat="1" x14ac:dyDescent="0.3">
      <c r="B1965" s="9"/>
    </row>
    <row r="1966" spans="2:2" customFormat="1" x14ac:dyDescent="0.3">
      <c r="B1966" s="9"/>
    </row>
    <row r="1967" spans="2:2" customFormat="1" x14ac:dyDescent="0.3">
      <c r="B1967" s="9"/>
    </row>
    <row r="1968" spans="2:2" customFormat="1" x14ac:dyDescent="0.3">
      <c r="B1968" s="9"/>
    </row>
    <row r="1969" spans="2:2" customFormat="1" x14ac:dyDescent="0.3">
      <c r="B1969" s="9"/>
    </row>
    <row r="1970" spans="2:2" customFormat="1" x14ac:dyDescent="0.3">
      <c r="B1970" s="9"/>
    </row>
    <row r="1971" spans="2:2" customFormat="1" x14ac:dyDescent="0.3">
      <c r="B1971" s="9"/>
    </row>
    <row r="1972" spans="2:2" customFormat="1" x14ac:dyDescent="0.3">
      <c r="B1972" s="9"/>
    </row>
    <row r="1973" spans="2:2" customFormat="1" x14ac:dyDescent="0.3">
      <c r="B1973" s="9"/>
    </row>
    <row r="1974" spans="2:2" customFormat="1" x14ac:dyDescent="0.3">
      <c r="B1974" s="9"/>
    </row>
    <row r="1975" spans="2:2" customFormat="1" x14ac:dyDescent="0.3">
      <c r="B1975" s="9"/>
    </row>
    <row r="1976" spans="2:2" customFormat="1" x14ac:dyDescent="0.3">
      <c r="B1976" s="9"/>
    </row>
    <row r="1977" spans="2:2" customFormat="1" x14ac:dyDescent="0.3">
      <c r="B1977" s="9"/>
    </row>
    <row r="1978" spans="2:2" customFormat="1" x14ac:dyDescent="0.3">
      <c r="B1978" s="9"/>
    </row>
    <row r="1979" spans="2:2" customFormat="1" x14ac:dyDescent="0.3">
      <c r="B1979" s="9"/>
    </row>
    <row r="1980" spans="2:2" customFormat="1" x14ac:dyDescent="0.3">
      <c r="B1980" s="9"/>
    </row>
    <row r="1981" spans="2:2" customFormat="1" x14ac:dyDescent="0.3">
      <c r="B1981" s="9"/>
    </row>
    <row r="1982" spans="2:2" customFormat="1" x14ac:dyDescent="0.3">
      <c r="B1982" s="9"/>
    </row>
    <row r="1983" spans="2:2" customFormat="1" x14ac:dyDescent="0.3">
      <c r="B1983" s="9"/>
    </row>
    <row r="1984" spans="2:2" customFormat="1" x14ac:dyDescent="0.3">
      <c r="B1984" s="9"/>
    </row>
    <row r="1985" spans="2:2" customFormat="1" x14ac:dyDescent="0.3">
      <c r="B1985" s="9"/>
    </row>
    <row r="1986" spans="2:2" customFormat="1" x14ac:dyDescent="0.3">
      <c r="B1986" s="9"/>
    </row>
    <row r="1987" spans="2:2" customFormat="1" x14ac:dyDescent="0.3">
      <c r="B1987" s="9"/>
    </row>
    <row r="1988" spans="2:2" customFormat="1" x14ac:dyDescent="0.3">
      <c r="B1988" s="9"/>
    </row>
    <row r="1989" spans="2:2" customFormat="1" x14ac:dyDescent="0.3">
      <c r="B1989" s="9"/>
    </row>
    <row r="1990" spans="2:2" customFormat="1" x14ac:dyDescent="0.3">
      <c r="B1990" s="9"/>
    </row>
    <row r="1991" spans="2:2" customFormat="1" x14ac:dyDescent="0.3">
      <c r="B1991" s="9"/>
    </row>
    <row r="1992" spans="2:2" customFormat="1" x14ac:dyDescent="0.3">
      <c r="B1992" s="9"/>
    </row>
    <row r="1993" spans="2:2" customFormat="1" x14ac:dyDescent="0.3">
      <c r="B1993" s="9"/>
    </row>
    <row r="1994" spans="2:2" customFormat="1" x14ac:dyDescent="0.3">
      <c r="B1994" s="9"/>
    </row>
    <row r="1995" spans="2:2" customFormat="1" x14ac:dyDescent="0.3">
      <c r="B1995" s="9"/>
    </row>
    <row r="1996" spans="2:2" customFormat="1" x14ac:dyDescent="0.3">
      <c r="B1996" s="9"/>
    </row>
    <row r="1997" spans="2:2" customFormat="1" x14ac:dyDescent="0.3">
      <c r="B1997" s="9"/>
    </row>
    <row r="1998" spans="2:2" customFormat="1" x14ac:dyDescent="0.3">
      <c r="B1998" s="9"/>
    </row>
    <row r="1999" spans="2:2" customFormat="1" x14ac:dyDescent="0.3">
      <c r="B1999" s="9"/>
    </row>
    <row r="2000" spans="2:2" customFormat="1" x14ac:dyDescent="0.3">
      <c r="B2000" s="9"/>
    </row>
    <row r="2001" spans="2:2" customFormat="1" x14ac:dyDescent="0.3">
      <c r="B2001" s="9"/>
    </row>
    <row r="2002" spans="2:2" customFormat="1" x14ac:dyDescent="0.3">
      <c r="B2002" s="9"/>
    </row>
    <row r="2003" spans="2:2" customFormat="1" x14ac:dyDescent="0.3">
      <c r="B2003" s="9"/>
    </row>
    <row r="2004" spans="2:2" customFormat="1" x14ac:dyDescent="0.3">
      <c r="B2004" s="9"/>
    </row>
    <row r="2005" spans="2:2" customFormat="1" x14ac:dyDescent="0.3">
      <c r="B2005" s="9"/>
    </row>
    <row r="2006" spans="2:2" customFormat="1" x14ac:dyDescent="0.3">
      <c r="B2006" s="9"/>
    </row>
    <row r="2007" spans="2:2" customFormat="1" x14ac:dyDescent="0.3">
      <c r="B2007" s="9"/>
    </row>
    <row r="2008" spans="2:2" customFormat="1" x14ac:dyDescent="0.3">
      <c r="B2008" s="9"/>
    </row>
    <row r="2009" spans="2:2" customFormat="1" x14ac:dyDescent="0.3">
      <c r="B2009" s="9"/>
    </row>
    <row r="2010" spans="2:2" customFormat="1" x14ac:dyDescent="0.3">
      <c r="B2010" s="9"/>
    </row>
    <row r="2011" spans="2:2" customFormat="1" x14ac:dyDescent="0.3">
      <c r="B2011" s="9"/>
    </row>
    <row r="2012" spans="2:2" customFormat="1" x14ac:dyDescent="0.3">
      <c r="B2012" s="9"/>
    </row>
    <row r="2013" spans="2:2" customFormat="1" x14ac:dyDescent="0.3">
      <c r="B2013" s="9"/>
    </row>
    <row r="2014" spans="2:2" customFormat="1" x14ac:dyDescent="0.3">
      <c r="B2014" s="9"/>
    </row>
    <row r="2015" spans="2:2" customFormat="1" x14ac:dyDescent="0.3">
      <c r="B2015" s="9"/>
    </row>
    <row r="2016" spans="2:2" customFormat="1" x14ac:dyDescent="0.3">
      <c r="B2016" s="9"/>
    </row>
    <row r="2017" spans="2:2" customFormat="1" x14ac:dyDescent="0.3">
      <c r="B2017" s="9"/>
    </row>
    <row r="2018" spans="2:2" customFormat="1" x14ac:dyDescent="0.3">
      <c r="B2018" s="9"/>
    </row>
    <row r="2019" spans="2:2" customFormat="1" x14ac:dyDescent="0.3">
      <c r="B2019" s="9"/>
    </row>
    <row r="2020" spans="2:2" customFormat="1" x14ac:dyDescent="0.3">
      <c r="B2020" s="9"/>
    </row>
    <row r="2021" spans="2:2" customFormat="1" x14ac:dyDescent="0.3">
      <c r="B2021" s="9"/>
    </row>
    <row r="2022" spans="2:2" customFormat="1" x14ac:dyDescent="0.3">
      <c r="B2022" s="9"/>
    </row>
    <row r="2023" spans="2:2" customFormat="1" x14ac:dyDescent="0.3">
      <c r="B2023" s="9"/>
    </row>
    <row r="2024" spans="2:2" customFormat="1" x14ac:dyDescent="0.3">
      <c r="B2024" s="9"/>
    </row>
    <row r="2025" spans="2:2" customFormat="1" x14ac:dyDescent="0.3">
      <c r="B2025" s="9"/>
    </row>
    <row r="2026" spans="2:2" customFormat="1" x14ac:dyDescent="0.3">
      <c r="B2026" s="9"/>
    </row>
    <row r="2027" spans="2:2" customFormat="1" x14ac:dyDescent="0.3">
      <c r="B2027" s="9"/>
    </row>
    <row r="2028" spans="2:2" customFormat="1" x14ac:dyDescent="0.3">
      <c r="B2028" s="9"/>
    </row>
    <row r="2029" spans="2:2" customFormat="1" x14ac:dyDescent="0.3">
      <c r="B2029" s="9"/>
    </row>
    <row r="2030" spans="2:2" customFormat="1" x14ac:dyDescent="0.3">
      <c r="B2030" s="9"/>
    </row>
    <row r="2031" spans="2:2" customFormat="1" x14ac:dyDescent="0.3">
      <c r="B2031" s="9"/>
    </row>
    <row r="2032" spans="2:2" customFormat="1" x14ac:dyDescent="0.3">
      <c r="B2032" s="9"/>
    </row>
    <row r="2033" spans="2:2" customFormat="1" x14ac:dyDescent="0.3">
      <c r="B2033" s="9"/>
    </row>
    <row r="2034" spans="2:2" customFormat="1" x14ac:dyDescent="0.3">
      <c r="B2034" s="9"/>
    </row>
    <row r="2035" spans="2:2" customFormat="1" x14ac:dyDescent="0.3">
      <c r="B2035" s="9"/>
    </row>
    <row r="2036" spans="2:2" customFormat="1" x14ac:dyDescent="0.3">
      <c r="B2036" s="9"/>
    </row>
    <row r="2037" spans="2:2" customFormat="1" x14ac:dyDescent="0.3">
      <c r="B2037" s="9"/>
    </row>
    <row r="2038" spans="2:2" customFormat="1" x14ac:dyDescent="0.3">
      <c r="B2038" s="9"/>
    </row>
    <row r="2039" spans="2:2" customFormat="1" x14ac:dyDescent="0.3">
      <c r="B2039" s="9"/>
    </row>
    <row r="2040" spans="2:2" customFormat="1" x14ac:dyDescent="0.3">
      <c r="B2040" s="9"/>
    </row>
    <row r="2041" spans="2:2" customFormat="1" x14ac:dyDescent="0.3">
      <c r="B2041" s="9"/>
    </row>
    <row r="2042" spans="2:2" customFormat="1" x14ac:dyDescent="0.3">
      <c r="B2042" s="9"/>
    </row>
    <row r="2043" spans="2:2" customFormat="1" x14ac:dyDescent="0.3">
      <c r="B2043" s="9"/>
    </row>
    <row r="2044" spans="2:2" customFormat="1" x14ac:dyDescent="0.3">
      <c r="B2044" s="9"/>
    </row>
    <row r="2045" spans="2:2" customFormat="1" x14ac:dyDescent="0.3">
      <c r="B2045" s="9"/>
    </row>
    <row r="2046" spans="2:2" customFormat="1" x14ac:dyDescent="0.3">
      <c r="B2046" s="9"/>
    </row>
    <row r="2047" spans="2:2" customFormat="1" x14ac:dyDescent="0.3">
      <c r="B2047" s="9"/>
    </row>
    <row r="2048" spans="2:2" customFormat="1" x14ac:dyDescent="0.3">
      <c r="B2048" s="9"/>
    </row>
    <row r="2049" spans="2:2" customFormat="1" x14ac:dyDescent="0.3">
      <c r="B2049" s="9"/>
    </row>
    <row r="2050" spans="2:2" customFormat="1" x14ac:dyDescent="0.3">
      <c r="B2050" s="9"/>
    </row>
    <row r="2051" spans="2:2" customFormat="1" x14ac:dyDescent="0.3">
      <c r="B2051" s="9"/>
    </row>
    <row r="2052" spans="2:2" customFormat="1" x14ac:dyDescent="0.3">
      <c r="B2052" s="9"/>
    </row>
    <row r="2053" spans="2:2" customFormat="1" x14ac:dyDescent="0.3">
      <c r="B2053" s="9"/>
    </row>
    <row r="2054" spans="2:2" customFormat="1" x14ac:dyDescent="0.3">
      <c r="B2054" s="9"/>
    </row>
    <row r="2055" spans="2:2" customFormat="1" x14ac:dyDescent="0.3">
      <c r="B2055" s="9"/>
    </row>
    <row r="2056" spans="2:2" customFormat="1" x14ac:dyDescent="0.3">
      <c r="B2056" s="9"/>
    </row>
    <row r="2057" spans="2:2" customFormat="1" x14ac:dyDescent="0.3">
      <c r="B2057" s="9"/>
    </row>
    <row r="2058" spans="2:2" customFormat="1" x14ac:dyDescent="0.3">
      <c r="B2058" s="9"/>
    </row>
    <row r="2059" spans="2:2" customFormat="1" x14ac:dyDescent="0.3">
      <c r="B2059" s="9"/>
    </row>
    <row r="2060" spans="2:2" customFormat="1" x14ac:dyDescent="0.3">
      <c r="B2060" s="9"/>
    </row>
    <row r="2061" spans="2:2" customFormat="1" x14ac:dyDescent="0.3">
      <c r="B2061" s="9"/>
    </row>
    <row r="2062" spans="2:2" customFormat="1" x14ac:dyDescent="0.3">
      <c r="B2062" s="9"/>
    </row>
    <row r="2063" spans="2:2" customFormat="1" x14ac:dyDescent="0.3">
      <c r="B2063" s="9"/>
    </row>
    <row r="2064" spans="2:2" customFormat="1" x14ac:dyDescent="0.3">
      <c r="B2064" s="9"/>
    </row>
    <row r="2065" spans="2:2" customFormat="1" x14ac:dyDescent="0.3">
      <c r="B2065" s="9"/>
    </row>
    <row r="2066" spans="2:2" customFormat="1" x14ac:dyDescent="0.3">
      <c r="B2066" s="9"/>
    </row>
    <row r="2067" spans="2:2" customFormat="1" x14ac:dyDescent="0.3">
      <c r="B2067" s="9"/>
    </row>
    <row r="2068" spans="2:2" customFormat="1" x14ac:dyDescent="0.3">
      <c r="B2068" s="9"/>
    </row>
    <row r="2069" spans="2:2" customFormat="1" x14ac:dyDescent="0.3">
      <c r="B2069" s="9"/>
    </row>
    <row r="2070" spans="2:2" customFormat="1" x14ac:dyDescent="0.3">
      <c r="B2070" s="9"/>
    </row>
    <row r="2071" spans="2:2" customFormat="1" x14ac:dyDescent="0.3">
      <c r="B2071" s="9"/>
    </row>
    <row r="2072" spans="2:2" customFormat="1" x14ac:dyDescent="0.3">
      <c r="B2072" s="9"/>
    </row>
    <row r="2073" spans="2:2" customFormat="1" x14ac:dyDescent="0.3">
      <c r="B2073" s="9"/>
    </row>
    <row r="2074" spans="2:2" customFormat="1" x14ac:dyDescent="0.3">
      <c r="B2074" s="9"/>
    </row>
    <row r="2075" spans="2:2" customFormat="1" x14ac:dyDescent="0.3">
      <c r="B2075" s="9"/>
    </row>
    <row r="2076" spans="2:2" customFormat="1" x14ac:dyDescent="0.3">
      <c r="B2076" s="9"/>
    </row>
    <row r="2077" spans="2:2" customFormat="1" x14ac:dyDescent="0.3">
      <c r="B2077" s="9"/>
    </row>
    <row r="2078" spans="2:2" customFormat="1" x14ac:dyDescent="0.3">
      <c r="B2078" s="9"/>
    </row>
    <row r="2079" spans="2:2" customFormat="1" x14ac:dyDescent="0.3">
      <c r="B2079" s="9"/>
    </row>
    <row r="2080" spans="2:2" customFormat="1" x14ac:dyDescent="0.3">
      <c r="B2080" s="9"/>
    </row>
    <row r="2081" spans="2:2" customFormat="1" x14ac:dyDescent="0.3">
      <c r="B2081" s="9"/>
    </row>
    <row r="2082" spans="2:2" customFormat="1" x14ac:dyDescent="0.3">
      <c r="B2082" s="9"/>
    </row>
    <row r="2083" spans="2:2" customFormat="1" x14ac:dyDescent="0.3">
      <c r="B2083" s="9"/>
    </row>
    <row r="2084" spans="2:2" customFormat="1" x14ac:dyDescent="0.3">
      <c r="B2084" s="9"/>
    </row>
    <row r="2085" spans="2:2" customFormat="1" x14ac:dyDescent="0.3">
      <c r="B2085" s="9"/>
    </row>
    <row r="2086" spans="2:2" customFormat="1" x14ac:dyDescent="0.3">
      <c r="B2086" s="9"/>
    </row>
    <row r="2087" spans="2:2" customFormat="1" x14ac:dyDescent="0.3">
      <c r="B2087" s="9"/>
    </row>
    <row r="2088" spans="2:2" customFormat="1" x14ac:dyDescent="0.3">
      <c r="B2088" s="9"/>
    </row>
    <row r="2089" spans="2:2" customFormat="1" x14ac:dyDescent="0.3">
      <c r="B2089" s="9"/>
    </row>
    <row r="2090" spans="2:2" customFormat="1" x14ac:dyDescent="0.3">
      <c r="B2090" s="9"/>
    </row>
    <row r="2091" spans="2:2" customFormat="1" x14ac:dyDescent="0.3">
      <c r="B2091" s="9"/>
    </row>
    <row r="2092" spans="2:2" customFormat="1" x14ac:dyDescent="0.3">
      <c r="B2092" s="9"/>
    </row>
    <row r="2093" spans="2:2" customFormat="1" x14ac:dyDescent="0.3">
      <c r="B2093" s="9"/>
    </row>
    <row r="2094" spans="2:2" customFormat="1" x14ac:dyDescent="0.3">
      <c r="B2094" s="9"/>
    </row>
    <row r="2095" spans="2:2" customFormat="1" x14ac:dyDescent="0.3">
      <c r="B2095" s="9"/>
    </row>
    <row r="2096" spans="2:2" customFormat="1" x14ac:dyDescent="0.3">
      <c r="B2096" s="9"/>
    </row>
    <row r="2097" spans="2:2" customFormat="1" x14ac:dyDescent="0.3">
      <c r="B2097" s="9"/>
    </row>
    <row r="2098" spans="2:2" customFormat="1" x14ac:dyDescent="0.3">
      <c r="B2098" s="9"/>
    </row>
    <row r="2099" spans="2:2" customFormat="1" x14ac:dyDescent="0.3">
      <c r="B2099" s="9"/>
    </row>
    <row r="2100" spans="2:2" customFormat="1" x14ac:dyDescent="0.3">
      <c r="B2100" s="9"/>
    </row>
    <row r="2101" spans="2:2" customFormat="1" x14ac:dyDescent="0.3">
      <c r="B2101" s="9"/>
    </row>
    <row r="2102" spans="2:2" customFormat="1" x14ac:dyDescent="0.3">
      <c r="B2102" s="9"/>
    </row>
    <row r="2103" spans="2:2" customFormat="1" x14ac:dyDescent="0.3">
      <c r="B2103" s="9"/>
    </row>
    <row r="2104" spans="2:2" customFormat="1" x14ac:dyDescent="0.3">
      <c r="B2104" s="9"/>
    </row>
    <row r="2105" spans="2:2" customFormat="1" x14ac:dyDescent="0.3">
      <c r="B2105" s="9"/>
    </row>
    <row r="2106" spans="2:2" customFormat="1" x14ac:dyDescent="0.3">
      <c r="B2106" s="9"/>
    </row>
    <row r="2107" spans="2:2" customFormat="1" x14ac:dyDescent="0.3">
      <c r="B2107" s="9"/>
    </row>
    <row r="2108" spans="2:2" customFormat="1" x14ac:dyDescent="0.3">
      <c r="B2108" s="9"/>
    </row>
    <row r="2109" spans="2:2" customFormat="1" x14ac:dyDescent="0.3">
      <c r="B2109" s="9"/>
    </row>
    <row r="2110" spans="2:2" customFormat="1" x14ac:dyDescent="0.3">
      <c r="B2110" s="9"/>
    </row>
    <row r="2111" spans="2:2" customFormat="1" x14ac:dyDescent="0.3">
      <c r="B2111" s="9"/>
    </row>
    <row r="2112" spans="2:2" customFormat="1" x14ac:dyDescent="0.3">
      <c r="B2112" s="9"/>
    </row>
    <row r="2113" spans="2:2" customFormat="1" x14ac:dyDescent="0.3">
      <c r="B2113" s="9"/>
    </row>
    <row r="2114" spans="2:2" customFormat="1" x14ac:dyDescent="0.3">
      <c r="B2114" s="9"/>
    </row>
    <row r="2115" spans="2:2" customFormat="1" x14ac:dyDescent="0.3">
      <c r="B2115" s="9"/>
    </row>
    <row r="2116" spans="2:2" customFormat="1" x14ac:dyDescent="0.3">
      <c r="B2116" s="9"/>
    </row>
    <row r="2117" spans="2:2" customFormat="1" x14ac:dyDescent="0.3">
      <c r="B2117" s="9"/>
    </row>
    <row r="2118" spans="2:2" customFormat="1" x14ac:dyDescent="0.3">
      <c r="B2118" s="9"/>
    </row>
    <row r="2119" spans="2:2" customFormat="1" x14ac:dyDescent="0.3">
      <c r="B2119" s="9"/>
    </row>
    <row r="2120" spans="2:2" customFormat="1" x14ac:dyDescent="0.3">
      <c r="B2120" s="9"/>
    </row>
    <row r="2121" spans="2:2" customFormat="1" x14ac:dyDescent="0.3">
      <c r="B2121" s="9"/>
    </row>
    <row r="2122" spans="2:2" customFormat="1" x14ac:dyDescent="0.3">
      <c r="B2122" s="9"/>
    </row>
    <row r="2123" spans="2:2" customFormat="1" x14ac:dyDescent="0.3">
      <c r="B2123" s="9"/>
    </row>
    <row r="2124" spans="2:2" customFormat="1" x14ac:dyDescent="0.3">
      <c r="B2124" s="9"/>
    </row>
    <row r="2125" spans="2:2" customFormat="1" x14ac:dyDescent="0.3">
      <c r="B2125" s="9"/>
    </row>
    <row r="2126" spans="2:2" customFormat="1" x14ac:dyDescent="0.3">
      <c r="B2126" s="9"/>
    </row>
    <row r="2127" spans="2:2" customFormat="1" x14ac:dyDescent="0.3">
      <c r="B2127" s="9"/>
    </row>
    <row r="2128" spans="2:2" customFormat="1" x14ac:dyDescent="0.3">
      <c r="B2128" s="9"/>
    </row>
    <row r="2129" spans="2:2" customFormat="1" x14ac:dyDescent="0.3">
      <c r="B2129" s="9"/>
    </row>
    <row r="2130" spans="2:2" customFormat="1" x14ac:dyDescent="0.3">
      <c r="B2130" s="9"/>
    </row>
    <row r="2131" spans="2:2" customFormat="1" x14ac:dyDescent="0.3">
      <c r="B2131" s="9"/>
    </row>
    <row r="2132" spans="2:2" customFormat="1" x14ac:dyDescent="0.3">
      <c r="B2132" s="9"/>
    </row>
    <row r="2133" spans="2:2" customFormat="1" x14ac:dyDescent="0.3">
      <c r="B2133" s="9"/>
    </row>
    <row r="2134" spans="2:2" customFormat="1" x14ac:dyDescent="0.3">
      <c r="B2134" s="9"/>
    </row>
    <row r="2135" spans="2:2" customFormat="1" x14ac:dyDescent="0.3">
      <c r="B2135" s="9"/>
    </row>
    <row r="2136" spans="2:2" customFormat="1" x14ac:dyDescent="0.3">
      <c r="B2136" s="9"/>
    </row>
    <row r="2137" spans="2:2" customFormat="1" x14ac:dyDescent="0.3">
      <c r="B2137" s="9"/>
    </row>
    <row r="2138" spans="2:2" customFormat="1" x14ac:dyDescent="0.3">
      <c r="B2138" s="9"/>
    </row>
    <row r="2139" spans="2:2" customFormat="1" x14ac:dyDescent="0.3">
      <c r="B2139" s="9"/>
    </row>
    <row r="2140" spans="2:2" customFormat="1" x14ac:dyDescent="0.3">
      <c r="B2140" s="9"/>
    </row>
    <row r="2141" spans="2:2" customFormat="1" x14ac:dyDescent="0.3">
      <c r="B2141" s="9"/>
    </row>
    <row r="2142" spans="2:2" customFormat="1" x14ac:dyDescent="0.3">
      <c r="B2142" s="9"/>
    </row>
    <row r="2143" spans="2:2" customFormat="1" x14ac:dyDescent="0.3">
      <c r="B2143" s="9"/>
    </row>
    <row r="2144" spans="2:2" customFormat="1" x14ac:dyDescent="0.3">
      <c r="B2144" s="9"/>
    </row>
    <row r="2145" spans="2:2" customFormat="1" x14ac:dyDescent="0.3">
      <c r="B2145" s="9"/>
    </row>
    <row r="2146" spans="2:2" customFormat="1" x14ac:dyDescent="0.3">
      <c r="B2146" s="9"/>
    </row>
    <row r="2147" spans="2:2" customFormat="1" x14ac:dyDescent="0.3">
      <c r="B2147" s="9"/>
    </row>
    <row r="2148" spans="2:2" customFormat="1" x14ac:dyDescent="0.3">
      <c r="B2148" s="9"/>
    </row>
    <row r="2149" spans="2:2" customFormat="1" x14ac:dyDescent="0.3">
      <c r="B2149" s="9"/>
    </row>
    <row r="2150" spans="2:2" customFormat="1" x14ac:dyDescent="0.3">
      <c r="B2150" s="9"/>
    </row>
    <row r="2151" spans="2:2" customFormat="1" x14ac:dyDescent="0.3">
      <c r="B2151" s="9"/>
    </row>
    <row r="2152" spans="2:2" customFormat="1" x14ac:dyDescent="0.3">
      <c r="B2152" s="9"/>
    </row>
    <row r="2153" spans="2:2" customFormat="1" x14ac:dyDescent="0.3">
      <c r="B2153" s="9"/>
    </row>
    <row r="2154" spans="2:2" customFormat="1" x14ac:dyDescent="0.3">
      <c r="B2154" s="9"/>
    </row>
    <row r="2155" spans="2:2" customFormat="1" x14ac:dyDescent="0.3">
      <c r="B2155" s="9"/>
    </row>
    <row r="2156" spans="2:2" customFormat="1" x14ac:dyDescent="0.3">
      <c r="B2156" s="9"/>
    </row>
    <row r="2157" spans="2:2" customFormat="1" x14ac:dyDescent="0.3">
      <c r="B2157" s="9"/>
    </row>
    <row r="2158" spans="2:2" customFormat="1" x14ac:dyDescent="0.3">
      <c r="B2158" s="9"/>
    </row>
    <row r="2159" spans="2:2" customFormat="1" x14ac:dyDescent="0.3">
      <c r="B2159" s="9"/>
    </row>
    <row r="2160" spans="2:2" customFormat="1" x14ac:dyDescent="0.3">
      <c r="B2160" s="9"/>
    </row>
    <row r="2161" spans="2:2" customFormat="1" x14ac:dyDescent="0.3">
      <c r="B2161" s="9"/>
    </row>
    <row r="2162" spans="2:2" customFormat="1" x14ac:dyDescent="0.3">
      <c r="B2162" s="9"/>
    </row>
    <row r="2163" spans="2:2" customFormat="1" x14ac:dyDescent="0.3">
      <c r="B2163" s="9"/>
    </row>
    <row r="2164" spans="2:2" customFormat="1" x14ac:dyDescent="0.3">
      <c r="B2164" s="9"/>
    </row>
    <row r="2165" spans="2:2" customFormat="1" x14ac:dyDescent="0.3">
      <c r="B2165" s="9"/>
    </row>
    <row r="2166" spans="2:2" customFormat="1" x14ac:dyDescent="0.3">
      <c r="B2166" s="9"/>
    </row>
    <row r="2167" spans="2:2" customFormat="1" x14ac:dyDescent="0.3">
      <c r="B2167" s="9"/>
    </row>
    <row r="2168" spans="2:2" customFormat="1" x14ac:dyDescent="0.3">
      <c r="B2168" s="9"/>
    </row>
    <row r="2169" spans="2:2" customFormat="1" x14ac:dyDescent="0.3">
      <c r="B2169" s="9"/>
    </row>
    <row r="2170" spans="2:2" customFormat="1" x14ac:dyDescent="0.3">
      <c r="B2170" s="9"/>
    </row>
    <row r="2171" spans="2:2" customFormat="1" x14ac:dyDescent="0.3">
      <c r="B2171" s="9"/>
    </row>
    <row r="2172" spans="2:2" customFormat="1" x14ac:dyDescent="0.3">
      <c r="B2172" s="9"/>
    </row>
    <row r="2173" spans="2:2" customFormat="1" x14ac:dyDescent="0.3">
      <c r="B2173" s="9"/>
    </row>
    <row r="2174" spans="2:2" customFormat="1" x14ac:dyDescent="0.3">
      <c r="B2174" s="9"/>
    </row>
    <row r="2175" spans="2:2" customFormat="1" x14ac:dyDescent="0.3">
      <c r="B2175" s="9"/>
    </row>
    <row r="2176" spans="2:2" customFormat="1" x14ac:dyDescent="0.3">
      <c r="B2176" s="9"/>
    </row>
    <row r="2177" spans="2:2" customFormat="1" x14ac:dyDescent="0.3">
      <c r="B2177" s="9"/>
    </row>
    <row r="2178" spans="2:2" customFormat="1" x14ac:dyDescent="0.3">
      <c r="B2178" s="9"/>
    </row>
    <row r="2179" spans="2:2" customFormat="1" x14ac:dyDescent="0.3">
      <c r="B2179" s="9"/>
    </row>
    <row r="2180" spans="2:2" customFormat="1" x14ac:dyDescent="0.3">
      <c r="B2180" s="9"/>
    </row>
    <row r="2181" spans="2:2" customFormat="1" x14ac:dyDescent="0.3">
      <c r="B2181" s="9"/>
    </row>
    <row r="2182" spans="2:2" customFormat="1" x14ac:dyDescent="0.3">
      <c r="B2182" s="9"/>
    </row>
    <row r="2183" spans="2:2" customFormat="1" x14ac:dyDescent="0.3">
      <c r="B2183" s="9"/>
    </row>
    <row r="2184" spans="2:2" customFormat="1" x14ac:dyDescent="0.3">
      <c r="B2184" s="9"/>
    </row>
    <row r="2185" spans="2:2" customFormat="1" x14ac:dyDescent="0.3">
      <c r="B2185" s="9"/>
    </row>
    <row r="2186" spans="2:2" customFormat="1" x14ac:dyDescent="0.3">
      <c r="B2186" s="9"/>
    </row>
    <row r="2187" spans="2:2" customFormat="1" x14ac:dyDescent="0.3">
      <c r="B2187" s="9"/>
    </row>
    <row r="2188" spans="2:2" customFormat="1" x14ac:dyDescent="0.3">
      <c r="B2188" s="9"/>
    </row>
    <row r="2189" spans="2:2" customFormat="1" x14ac:dyDescent="0.3">
      <c r="B2189" s="9"/>
    </row>
    <row r="2190" spans="2:2" customFormat="1" x14ac:dyDescent="0.3">
      <c r="B2190" s="9"/>
    </row>
    <row r="2191" spans="2:2" customFormat="1" x14ac:dyDescent="0.3">
      <c r="B2191" s="9"/>
    </row>
    <row r="2192" spans="2:2" customFormat="1" x14ac:dyDescent="0.3">
      <c r="B2192" s="9"/>
    </row>
    <row r="2193" spans="2:2" customFormat="1" x14ac:dyDescent="0.3">
      <c r="B2193" s="9"/>
    </row>
    <row r="2194" spans="2:2" customFormat="1" x14ac:dyDescent="0.3">
      <c r="B2194" s="9"/>
    </row>
    <row r="2195" spans="2:2" customFormat="1" x14ac:dyDescent="0.3">
      <c r="B2195" s="9"/>
    </row>
    <row r="2196" spans="2:2" customFormat="1" x14ac:dyDescent="0.3">
      <c r="B2196" s="9"/>
    </row>
    <row r="2197" spans="2:2" customFormat="1" x14ac:dyDescent="0.3">
      <c r="B2197" s="9"/>
    </row>
    <row r="2198" spans="2:2" customFormat="1" x14ac:dyDescent="0.3">
      <c r="B2198" s="9"/>
    </row>
    <row r="2199" spans="2:2" customFormat="1" x14ac:dyDescent="0.3">
      <c r="B2199" s="9"/>
    </row>
    <row r="2200" spans="2:2" customFormat="1" x14ac:dyDescent="0.3">
      <c r="B2200" s="9"/>
    </row>
    <row r="2201" spans="2:2" customFormat="1" x14ac:dyDescent="0.3">
      <c r="B2201" s="9"/>
    </row>
    <row r="2202" spans="2:2" customFormat="1" x14ac:dyDescent="0.3">
      <c r="B2202" s="9"/>
    </row>
    <row r="2203" spans="2:2" customFormat="1" x14ac:dyDescent="0.3">
      <c r="B2203" s="9"/>
    </row>
    <row r="2204" spans="2:2" customFormat="1" x14ac:dyDescent="0.3">
      <c r="B2204" s="9"/>
    </row>
    <row r="2205" spans="2:2" customFormat="1" x14ac:dyDescent="0.3">
      <c r="B2205" s="9"/>
    </row>
    <row r="2206" spans="2:2" customFormat="1" x14ac:dyDescent="0.3">
      <c r="B2206" s="9"/>
    </row>
    <row r="2207" spans="2:2" customFormat="1" x14ac:dyDescent="0.3">
      <c r="B2207" s="9"/>
    </row>
    <row r="2208" spans="2:2" customFormat="1" x14ac:dyDescent="0.3">
      <c r="B2208" s="9"/>
    </row>
    <row r="2209" spans="2:2" customFormat="1" x14ac:dyDescent="0.3">
      <c r="B2209" s="9"/>
    </row>
    <row r="2210" spans="2:2" customFormat="1" x14ac:dyDescent="0.3">
      <c r="B2210" s="9"/>
    </row>
    <row r="2211" spans="2:2" customFormat="1" x14ac:dyDescent="0.3">
      <c r="B2211" s="9"/>
    </row>
    <row r="2212" spans="2:2" customFormat="1" x14ac:dyDescent="0.3">
      <c r="B2212" s="9"/>
    </row>
    <row r="2213" spans="2:2" customFormat="1" x14ac:dyDescent="0.3">
      <c r="B2213" s="9"/>
    </row>
    <row r="2214" spans="2:2" customFormat="1" x14ac:dyDescent="0.3">
      <c r="B2214" s="9"/>
    </row>
    <row r="2215" spans="2:2" customFormat="1" x14ac:dyDescent="0.3">
      <c r="B2215" s="9"/>
    </row>
    <row r="2216" spans="2:2" customFormat="1" x14ac:dyDescent="0.3">
      <c r="B2216" s="9"/>
    </row>
    <row r="2217" spans="2:2" customFormat="1" x14ac:dyDescent="0.3">
      <c r="B2217" s="9"/>
    </row>
    <row r="2218" spans="2:2" customFormat="1" x14ac:dyDescent="0.3">
      <c r="B2218" s="9"/>
    </row>
    <row r="2219" spans="2:2" customFormat="1" x14ac:dyDescent="0.3">
      <c r="B2219" s="9"/>
    </row>
    <row r="2220" spans="2:2" customFormat="1" x14ac:dyDescent="0.3">
      <c r="B2220" s="9"/>
    </row>
    <row r="2221" spans="2:2" customFormat="1" x14ac:dyDescent="0.3">
      <c r="B2221" s="9"/>
    </row>
    <row r="2222" spans="2:2" customFormat="1" x14ac:dyDescent="0.3">
      <c r="B2222" s="9"/>
    </row>
    <row r="2223" spans="2:2" customFormat="1" x14ac:dyDescent="0.3">
      <c r="B2223" s="9"/>
    </row>
    <row r="2224" spans="2:2" customFormat="1" x14ac:dyDescent="0.3">
      <c r="B2224" s="9"/>
    </row>
    <row r="2225" spans="2:2" customFormat="1" x14ac:dyDescent="0.3">
      <c r="B2225" s="9"/>
    </row>
    <row r="2226" spans="2:2" customFormat="1" x14ac:dyDescent="0.3">
      <c r="B2226" s="9"/>
    </row>
    <row r="2227" spans="2:2" customFormat="1" x14ac:dyDescent="0.3">
      <c r="B2227" s="9"/>
    </row>
    <row r="2228" spans="2:2" customFormat="1" x14ac:dyDescent="0.3">
      <c r="B2228" s="9"/>
    </row>
    <row r="2229" spans="2:2" customFormat="1" x14ac:dyDescent="0.3">
      <c r="B2229" s="9"/>
    </row>
    <row r="2230" spans="2:2" customFormat="1" x14ac:dyDescent="0.3">
      <c r="B2230" s="9"/>
    </row>
    <row r="2231" spans="2:2" customFormat="1" x14ac:dyDescent="0.3">
      <c r="B2231" s="9"/>
    </row>
    <row r="2232" spans="2:2" customFormat="1" x14ac:dyDescent="0.3">
      <c r="B2232" s="9"/>
    </row>
    <row r="2233" spans="2:2" customFormat="1" x14ac:dyDescent="0.3">
      <c r="B2233" s="9"/>
    </row>
    <row r="2234" spans="2:2" customFormat="1" x14ac:dyDescent="0.3">
      <c r="B2234" s="9"/>
    </row>
    <row r="2235" spans="2:2" customFormat="1" x14ac:dyDescent="0.3">
      <c r="B2235" s="9"/>
    </row>
    <row r="2236" spans="2:2" customFormat="1" x14ac:dyDescent="0.3">
      <c r="B2236" s="9"/>
    </row>
    <row r="2237" spans="2:2" customFormat="1" x14ac:dyDescent="0.3">
      <c r="B2237" s="9"/>
    </row>
    <row r="2238" spans="2:2" customFormat="1" x14ac:dyDescent="0.3">
      <c r="B2238" s="9"/>
    </row>
    <row r="2239" spans="2:2" customFormat="1" x14ac:dyDescent="0.3">
      <c r="B2239" s="9"/>
    </row>
    <row r="2240" spans="2:2" customFormat="1" x14ac:dyDescent="0.3">
      <c r="B2240" s="9"/>
    </row>
    <row r="2241" spans="2:2" customFormat="1" x14ac:dyDescent="0.3">
      <c r="B2241" s="9"/>
    </row>
    <row r="2242" spans="2:2" customFormat="1" x14ac:dyDescent="0.3">
      <c r="B2242" s="9"/>
    </row>
    <row r="2243" spans="2:2" customFormat="1" x14ac:dyDescent="0.3">
      <c r="B2243" s="9"/>
    </row>
    <row r="2244" spans="2:2" customFormat="1" x14ac:dyDescent="0.3">
      <c r="B2244" s="9"/>
    </row>
    <row r="2245" spans="2:2" customFormat="1" x14ac:dyDescent="0.3">
      <c r="B2245" s="9"/>
    </row>
    <row r="2246" spans="2:2" customFormat="1" x14ac:dyDescent="0.3">
      <c r="B2246" s="9"/>
    </row>
    <row r="2247" spans="2:2" customFormat="1" x14ac:dyDescent="0.3">
      <c r="B2247" s="9"/>
    </row>
    <row r="2248" spans="2:2" customFormat="1" x14ac:dyDescent="0.3">
      <c r="B2248" s="9"/>
    </row>
    <row r="2249" spans="2:2" customFormat="1" x14ac:dyDescent="0.3">
      <c r="B2249" s="9"/>
    </row>
    <row r="2250" spans="2:2" customFormat="1" x14ac:dyDescent="0.3">
      <c r="B2250" s="9"/>
    </row>
    <row r="2251" spans="2:2" customFormat="1" x14ac:dyDescent="0.3">
      <c r="B2251" s="9"/>
    </row>
    <row r="2252" spans="2:2" customFormat="1" x14ac:dyDescent="0.3">
      <c r="B2252" s="9"/>
    </row>
    <row r="2253" spans="2:2" customFormat="1" x14ac:dyDescent="0.3">
      <c r="B2253" s="9"/>
    </row>
    <row r="2254" spans="2:2" customFormat="1" x14ac:dyDescent="0.3">
      <c r="B2254" s="9"/>
    </row>
    <row r="2255" spans="2:2" customFormat="1" x14ac:dyDescent="0.3">
      <c r="B2255" s="9"/>
    </row>
    <row r="2256" spans="2:2" customFormat="1" x14ac:dyDescent="0.3">
      <c r="B2256" s="9"/>
    </row>
    <row r="2257" spans="2:2" customFormat="1" x14ac:dyDescent="0.3">
      <c r="B2257" s="9"/>
    </row>
    <row r="2258" spans="2:2" customFormat="1" x14ac:dyDescent="0.3">
      <c r="B2258" s="9"/>
    </row>
    <row r="2259" spans="2:2" customFormat="1" x14ac:dyDescent="0.3">
      <c r="B2259" s="9"/>
    </row>
    <row r="2260" spans="2:2" customFormat="1" x14ac:dyDescent="0.3">
      <c r="B2260" s="9"/>
    </row>
    <row r="2261" spans="2:2" customFormat="1" x14ac:dyDescent="0.3">
      <c r="B2261" s="9"/>
    </row>
    <row r="2262" spans="2:2" customFormat="1" x14ac:dyDescent="0.3">
      <c r="B2262" s="9"/>
    </row>
    <row r="2263" spans="2:2" customFormat="1" x14ac:dyDescent="0.3">
      <c r="B2263" s="9"/>
    </row>
    <row r="2264" spans="2:2" customFormat="1" x14ac:dyDescent="0.3">
      <c r="B2264" s="9"/>
    </row>
    <row r="2265" spans="2:2" customFormat="1" x14ac:dyDescent="0.3">
      <c r="B2265" s="9"/>
    </row>
    <row r="2266" spans="2:2" customFormat="1" x14ac:dyDescent="0.3">
      <c r="B2266" s="9"/>
    </row>
    <row r="2267" spans="2:2" customFormat="1" x14ac:dyDescent="0.3">
      <c r="B2267" s="9"/>
    </row>
    <row r="2268" spans="2:2" customFormat="1" x14ac:dyDescent="0.3">
      <c r="B2268" s="9"/>
    </row>
    <row r="2269" spans="2:2" customFormat="1" x14ac:dyDescent="0.3">
      <c r="B2269" s="9"/>
    </row>
    <row r="2270" spans="2:2" customFormat="1" x14ac:dyDescent="0.3">
      <c r="B2270" s="9"/>
    </row>
    <row r="2271" spans="2:2" customFormat="1" x14ac:dyDescent="0.3">
      <c r="B2271" s="9"/>
    </row>
    <row r="2272" spans="2:2" customFormat="1" x14ac:dyDescent="0.3">
      <c r="B2272" s="9"/>
    </row>
    <row r="2273" spans="2:2" customFormat="1" x14ac:dyDescent="0.3">
      <c r="B2273" s="9"/>
    </row>
    <row r="2274" spans="2:2" customFormat="1" x14ac:dyDescent="0.3">
      <c r="B2274" s="9"/>
    </row>
    <row r="2275" spans="2:2" customFormat="1" x14ac:dyDescent="0.3">
      <c r="B2275" s="9"/>
    </row>
    <row r="2276" spans="2:2" customFormat="1" x14ac:dyDescent="0.3">
      <c r="B2276" s="9"/>
    </row>
    <row r="2277" spans="2:2" customFormat="1" x14ac:dyDescent="0.3">
      <c r="B2277" s="9"/>
    </row>
    <row r="2278" spans="2:2" customFormat="1" x14ac:dyDescent="0.3">
      <c r="B2278" s="9"/>
    </row>
    <row r="2279" spans="2:2" customFormat="1" x14ac:dyDescent="0.3">
      <c r="B2279" s="9"/>
    </row>
    <row r="2280" spans="2:2" customFormat="1" x14ac:dyDescent="0.3">
      <c r="B2280" s="9"/>
    </row>
    <row r="2281" spans="2:2" customFormat="1" x14ac:dyDescent="0.3">
      <c r="B2281" s="9"/>
    </row>
    <row r="2282" spans="2:2" customFormat="1" x14ac:dyDescent="0.3">
      <c r="B2282" s="9"/>
    </row>
    <row r="2283" spans="2:2" customFormat="1" x14ac:dyDescent="0.3">
      <c r="B2283" s="9"/>
    </row>
    <row r="2284" spans="2:2" customFormat="1" x14ac:dyDescent="0.3">
      <c r="B2284" s="9"/>
    </row>
    <row r="2285" spans="2:2" customFormat="1" x14ac:dyDescent="0.3">
      <c r="B2285" s="9"/>
    </row>
    <row r="2286" spans="2:2" customFormat="1" x14ac:dyDescent="0.3">
      <c r="B2286" s="9"/>
    </row>
    <row r="2287" spans="2:2" customFormat="1" x14ac:dyDescent="0.3">
      <c r="B2287" s="9"/>
    </row>
    <row r="2288" spans="2:2" customFormat="1" x14ac:dyDescent="0.3">
      <c r="B2288" s="9"/>
    </row>
    <row r="2289" spans="2:2" customFormat="1" x14ac:dyDescent="0.3">
      <c r="B2289" s="9"/>
    </row>
    <row r="2290" spans="2:2" customFormat="1" x14ac:dyDescent="0.3">
      <c r="B2290" s="9"/>
    </row>
    <row r="2291" spans="2:2" customFormat="1" x14ac:dyDescent="0.3">
      <c r="B2291" s="9"/>
    </row>
    <row r="2292" spans="2:2" customFormat="1" x14ac:dyDescent="0.3">
      <c r="B2292" s="9"/>
    </row>
    <row r="2293" spans="2:2" customFormat="1" x14ac:dyDescent="0.3">
      <c r="B2293" s="9"/>
    </row>
    <row r="2294" spans="2:2" customFormat="1" x14ac:dyDescent="0.3">
      <c r="B2294" s="9"/>
    </row>
    <row r="2295" spans="2:2" customFormat="1" x14ac:dyDescent="0.3">
      <c r="B2295" s="9"/>
    </row>
    <row r="2296" spans="2:2" customFormat="1" x14ac:dyDescent="0.3">
      <c r="B2296" s="9"/>
    </row>
    <row r="2297" spans="2:2" customFormat="1" x14ac:dyDescent="0.3">
      <c r="B2297" s="9"/>
    </row>
    <row r="2298" spans="2:2" customFormat="1" x14ac:dyDescent="0.3">
      <c r="B2298" s="9"/>
    </row>
    <row r="2299" spans="2:2" customFormat="1" x14ac:dyDescent="0.3">
      <c r="B2299" s="9"/>
    </row>
    <row r="2300" spans="2:2" customFormat="1" x14ac:dyDescent="0.3">
      <c r="B2300" s="9"/>
    </row>
    <row r="2301" spans="2:2" customFormat="1" x14ac:dyDescent="0.3">
      <c r="B2301" s="9"/>
    </row>
    <row r="2302" spans="2:2" customFormat="1" x14ac:dyDescent="0.3">
      <c r="B2302" s="9"/>
    </row>
    <row r="2303" spans="2:2" customFormat="1" x14ac:dyDescent="0.3">
      <c r="B2303" s="9"/>
    </row>
    <row r="2304" spans="2:2" customFormat="1" x14ac:dyDescent="0.3">
      <c r="B2304" s="9"/>
    </row>
    <row r="2305" spans="2:2" customFormat="1" x14ac:dyDescent="0.3">
      <c r="B2305" s="9"/>
    </row>
    <row r="2306" spans="2:2" customFormat="1" x14ac:dyDescent="0.3">
      <c r="B2306" s="9"/>
    </row>
    <row r="2307" spans="2:2" customFormat="1" x14ac:dyDescent="0.3">
      <c r="B2307" s="9"/>
    </row>
    <row r="2308" spans="2:2" customFormat="1" x14ac:dyDescent="0.3">
      <c r="B2308" s="9"/>
    </row>
    <row r="2309" spans="2:2" customFormat="1" x14ac:dyDescent="0.3">
      <c r="B2309" s="9"/>
    </row>
    <row r="2310" spans="2:2" customFormat="1" x14ac:dyDescent="0.3">
      <c r="B2310" s="9"/>
    </row>
    <row r="2311" spans="2:2" customFormat="1" x14ac:dyDescent="0.3">
      <c r="B2311" s="9"/>
    </row>
    <row r="2312" spans="2:2" customFormat="1" x14ac:dyDescent="0.3">
      <c r="B2312" s="9"/>
    </row>
    <row r="2313" spans="2:2" customFormat="1" x14ac:dyDescent="0.3">
      <c r="B2313" s="9"/>
    </row>
    <row r="2314" spans="2:2" customFormat="1" x14ac:dyDescent="0.3">
      <c r="B2314" s="9"/>
    </row>
    <row r="2315" spans="2:2" customFormat="1" x14ac:dyDescent="0.3">
      <c r="B2315" s="9"/>
    </row>
    <row r="2316" spans="2:2" customFormat="1" x14ac:dyDescent="0.3">
      <c r="B2316" s="9"/>
    </row>
    <row r="2317" spans="2:2" customFormat="1" x14ac:dyDescent="0.3">
      <c r="B2317" s="9"/>
    </row>
    <row r="2318" spans="2:2" customFormat="1" x14ac:dyDescent="0.3">
      <c r="B2318" s="9"/>
    </row>
    <row r="2319" spans="2:2" customFormat="1" x14ac:dyDescent="0.3">
      <c r="B2319" s="9"/>
    </row>
    <row r="2320" spans="2:2" customFormat="1" x14ac:dyDescent="0.3">
      <c r="B2320" s="9"/>
    </row>
    <row r="2321" spans="2:2" customFormat="1" x14ac:dyDescent="0.3">
      <c r="B2321" s="9"/>
    </row>
    <row r="2322" spans="2:2" customFormat="1" x14ac:dyDescent="0.3">
      <c r="B2322" s="9"/>
    </row>
    <row r="2323" spans="2:2" customFormat="1" x14ac:dyDescent="0.3">
      <c r="B2323" s="9"/>
    </row>
    <row r="2324" spans="2:2" customFormat="1" x14ac:dyDescent="0.3">
      <c r="B2324" s="9"/>
    </row>
    <row r="2325" spans="2:2" customFormat="1" x14ac:dyDescent="0.3">
      <c r="B2325" s="9"/>
    </row>
    <row r="2326" spans="2:2" customFormat="1" x14ac:dyDescent="0.3">
      <c r="B2326" s="9"/>
    </row>
    <row r="2327" spans="2:2" customFormat="1" x14ac:dyDescent="0.3">
      <c r="B2327" s="9"/>
    </row>
    <row r="2328" spans="2:2" customFormat="1" x14ac:dyDescent="0.3">
      <c r="B2328" s="9"/>
    </row>
    <row r="2329" spans="2:2" customFormat="1" x14ac:dyDescent="0.3">
      <c r="B2329" s="9"/>
    </row>
    <row r="2330" spans="2:2" customFormat="1" x14ac:dyDescent="0.3">
      <c r="B2330" s="9"/>
    </row>
    <row r="2331" spans="2:2" customFormat="1" x14ac:dyDescent="0.3">
      <c r="B2331" s="9"/>
    </row>
    <row r="2332" spans="2:2" customFormat="1" x14ac:dyDescent="0.3">
      <c r="B2332" s="9"/>
    </row>
    <row r="2333" spans="2:2" customFormat="1" x14ac:dyDescent="0.3">
      <c r="B2333" s="9"/>
    </row>
    <row r="2334" spans="2:2" customFormat="1" x14ac:dyDescent="0.3">
      <c r="B2334" s="9"/>
    </row>
    <row r="2335" spans="2:2" customFormat="1" x14ac:dyDescent="0.3">
      <c r="B2335" s="9"/>
    </row>
    <row r="2336" spans="2:2" customFormat="1" x14ac:dyDescent="0.3">
      <c r="B2336" s="9"/>
    </row>
    <row r="2337" spans="2:2" customFormat="1" x14ac:dyDescent="0.3">
      <c r="B2337" s="9"/>
    </row>
    <row r="2338" spans="2:2" customFormat="1" x14ac:dyDescent="0.3">
      <c r="B2338" s="9"/>
    </row>
    <row r="2339" spans="2:2" customFormat="1" x14ac:dyDescent="0.3">
      <c r="B2339" s="9"/>
    </row>
    <row r="2340" spans="2:2" customFormat="1" x14ac:dyDescent="0.3">
      <c r="B2340" s="9"/>
    </row>
    <row r="2341" spans="2:2" customFormat="1" x14ac:dyDescent="0.3">
      <c r="B2341" s="9"/>
    </row>
    <row r="2342" spans="2:2" customFormat="1" x14ac:dyDescent="0.3">
      <c r="B2342" s="9"/>
    </row>
    <row r="2343" spans="2:2" customFormat="1" x14ac:dyDescent="0.3">
      <c r="B2343" s="9"/>
    </row>
    <row r="2344" spans="2:2" customFormat="1" x14ac:dyDescent="0.3">
      <c r="B2344" s="9"/>
    </row>
    <row r="2345" spans="2:2" customFormat="1" x14ac:dyDescent="0.3">
      <c r="B2345" s="9"/>
    </row>
    <row r="2346" spans="2:2" customFormat="1" x14ac:dyDescent="0.3">
      <c r="B2346" s="9"/>
    </row>
    <row r="2347" spans="2:2" customFormat="1" x14ac:dyDescent="0.3">
      <c r="B2347" s="9"/>
    </row>
    <row r="2348" spans="2:2" customFormat="1" x14ac:dyDescent="0.3">
      <c r="B2348" s="9"/>
    </row>
    <row r="2349" spans="2:2" customFormat="1" x14ac:dyDescent="0.3">
      <c r="B2349" s="9"/>
    </row>
    <row r="2350" spans="2:2" customFormat="1" x14ac:dyDescent="0.3">
      <c r="B2350" s="9"/>
    </row>
    <row r="2351" spans="2:2" customFormat="1" x14ac:dyDescent="0.3">
      <c r="B2351" s="9"/>
    </row>
    <row r="2352" spans="2:2" customFormat="1" x14ac:dyDescent="0.3">
      <c r="B2352" s="9"/>
    </row>
    <row r="2353" spans="2:2" customFormat="1" x14ac:dyDescent="0.3">
      <c r="B2353" s="9"/>
    </row>
    <row r="2354" spans="2:2" customFormat="1" x14ac:dyDescent="0.3">
      <c r="B2354" s="9"/>
    </row>
    <row r="2355" spans="2:2" customFormat="1" x14ac:dyDescent="0.3">
      <c r="B2355" s="9"/>
    </row>
    <row r="2356" spans="2:2" customFormat="1" x14ac:dyDescent="0.3">
      <c r="B2356" s="9"/>
    </row>
    <row r="2357" spans="2:2" customFormat="1" x14ac:dyDescent="0.3">
      <c r="B2357" s="9"/>
    </row>
    <row r="2358" spans="2:2" customFormat="1" x14ac:dyDescent="0.3">
      <c r="B2358" s="9"/>
    </row>
    <row r="2359" spans="2:2" customFormat="1" x14ac:dyDescent="0.3">
      <c r="B2359" s="9"/>
    </row>
    <row r="2360" spans="2:2" customFormat="1" x14ac:dyDescent="0.3">
      <c r="B2360" s="9"/>
    </row>
    <row r="2361" spans="2:2" customFormat="1" x14ac:dyDescent="0.3">
      <c r="B2361" s="9"/>
    </row>
    <row r="2362" spans="2:2" customFormat="1" x14ac:dyDescent="0.3">
      <c r="B2362" s="9"/>
    </row>
    <row r="2363" spans="2:2" customFormat="1" x14ac:dyDescent="0.3">
      <c r="B2363" s="9"/>
    </row>
    <row r="2364" spans="2:2" customFormat="1" x14ac:dyDescent="0.3">
      <c r="B2364" s="9"/>
    </row>
    <row r="2365" spans="2:2" customFormat="1" x14ac:dyDescent="0.3">
      <c r="B2365" s="9"/>
    </row>
    <row r="2366" spans="2:2" customFormat="1" x14ac:dyDescent="0.3">
      <c r="B2366" s="9"/>
    </row>
    <row r="2367" spans="2:2" customFormat="1" x14ac:dyDescent="0.3">
      <c r="B2367" s="9"/>
    </row>
    <row r="2368" spans="2:2" customFormat="1" x14ac:dyDescent="0.3">
      <c r="B2368" s="9"/>
    </row>
    <row r="2369" spans="2:2" customFormat="1" x14ac:dyDescent="0.3">
      <c r="B2369" s="9"/>
    </row>
    <row r="2370" spans="2:2" customFormat="1" x14ac:dyDescent="0.3">
      <c r="B2370" s="9"/>
    </row>
    <row r="2371" spans="2:2" customFormat="1" x14ac:dyDescent="0.3">
      <c r="B2371" s="9"/>
    </row>
    <row r="2372" spans="2:2" customFormat="1" x14ac:dyDescent="0.3">
      <c r="B2372" s="9"/>
    </row>
    <row r="2373" spans="2:2" customFormat="1" x14ac:dyDescent="0.3">
      <c r="B2373" s="9"/>
    </row>
    <row r="2374" spans="2:2" customFormat="1" x14ac:dyDescent="0.3">
      <c r="B2374" s="9"/>
    </row>
    <row r="2375" spans="2:2" customFormat="1" x14ac:dyDescent="0.3">
      <c r="B2375" s="9"/>
    </row>
    <row r="2376" spans="2:2" customFormat="1" x14ac:dyDescent="0.3">
      <c r="B2376" s="9"/>
    </row>
    <row r="2377" spans="2:2" customFormat="1" x14ac:dyDescent="0.3">
      <c r="B2377" s="9"/>
    </row>
    <row r="2378" spans="2:2" customFormat="1" x14ac:dyDescent="0.3">
      <c r="B2378" s="9"/>
    </row>
    <row r="2379" spans="2:2" customFormat="1" x14ac:dyDescent="0.3">
      <c r="B2379" s="9"/>
    </row>
    <row r="2380" spans="2:2" customFormat="1" x14ac:dyDescent="0.3">
      <c r="B2380" s="9"/>
    </row>
    <row r="2381" spans="2:2" customFormat="1" x14ac:dyDescent="0.3">
      <c r="B2381" s="9"/>
    </row>
    <row r="2382" spans="2:2" customFormat="1" x14ac:dyDescent="0.3">
      <c r="B2382" s="9"/>
    </row>
    <row r="2383" spans="2:2" customFormat="1" x14ac:dyDescent="0.3">
      <c r="B2383" s="9"/>
    </row>
    <row r="2384" spans="2:2" customFormat="1" x14ac:dyDescent="0.3">
      <c r="B2384" s="9"/>
    </row>
    <row r="2385" spans="2:2" customFormat="1" x14ac:dyDescent="0.3">
      <c r="B2385" s="9"/>
    </row>
    <row r="2386" spans="2:2" customFormat="1" x14ac:dyDescent="0.3">
      <c r="B2386" s="9"/>
    </row>
    <row r="2387" spans="2:2" customFormat="1" x14ac:dyDescent="0.3">
      <c r="B2387" s="9"/>
    </row>
    <row r="2388" spans="2:2" customFormat="1" x14ac:dyDescent="0.3">
      <c r="B2388" s="9"/>
    </row>
    <row r="2389" spans="2:2" customFormat="1" x14ac:dyDescent="0.3">
      <c r="B2389" s="9"/>
    </row>
    <row r="2390" spans="2:2" customFormat="1" x14ac:dyDescent="0.3">
      <c r="B2390" s="9"/>
    </row>
    <row r="2391" spans="2:2" customFormat="1" x14ac:dyDescent="0.3">
      <c r="B2391" s="9"/>
    </row>
    <row r="2392" spans="2:2" customFormat="1" x14ac:dyDescent="0.3">
      <c r="B2392" s="9"/>
    </row>
    <row r="2393" spans="2:2" customFormat="1" x14ac:dyDescent="0.3">
      <c r="B2393" s="9"/>
    </row>
    <row r="2394" spans="2:2" customFormat="1" x14ac:dyDescent="0.3">
      <c r="B2394" s="9"/>
    </row>
    <row r="2395" spans="2:2" customFormat="1" x14ac:dyDescent="0.3">
      <c r="B2395" s="9"/>
    </row>
    <row r="2396" spans="2:2" customFormat="1" x14ac:dyDescent="0.3">
      <c r="B2396" s="9"/>
    </row>
    <row r="2397" spans="2:2" customFormat="1" x14ac:dyDescent="0.3">
      <c r="B2397" s="9"/>
    </row>
    <row r="2398" spans="2:2" customFormat="1" x14ac:dyDescent="0.3">
      <c r="B2398" s="9"/>
    </row>
    <row r="2399" spans="2:2" customFormat="1" x14ac:dyDescent="0.3">
      <c r="B2399" s="9"/>
    </row>
    <row r="2400" spans="2:2" customFormat="1" x14ac:dyDescent="0.3">
      <c r="B2400" s="9"/>
    </row>
    <row r="2401" spans="2:2" customFormat="1" x14ac:dyDescent="0.3">
      <c r="B2401" s="9"/>
    </row>
    <row r="2402" spans="2:2" customFormat="1" x14ac:dyDescent="0.3">
      <c r="B2402" s="9"/>
    </row>
    <row r="2403" spans="2:2" customFormat="1" x14ac:dyDescent="0.3">
      <c r="B2403" s="9"/>
    </row>
    <row r="2404" spans="2:2" customFormat="1" x14ac:dyDescent="0.3">
      <c r="B2404" s="9"/>
    </row>
    <row r="2405" spans="2:2" customFormat="1" x14ac:dyDescent="0.3">
      <c r="B2405" s="9"/>
    </row>
    <row r="2406" spans="2:2" customFormat="1" x14ac:dyDescent="0.3">
      <c r="B2406" s="9"/>
    </row>
    <row r="2407" spans="2:2" customFormat="1" x14ac:dyDescent="0.3">
      <c r="B2407" s="9"/>
    </row>
    <row r="2408" spans="2:2" customFormat="1" x14ac:dyDescent="0.3">
      <c r="B2408" s="9"/>
    </row>
    <row r="2409" spans="2:2" customFormat="1" x14ac:dyDescent="0.3">
      <c r="B2409" s="9"/>
    </row>
    <row r="2410" spans="2:2" customFormat="1" x14ac:dyDescent="0.3">
      <c r="B2410" s="9"/>
    </row>
    <row r="2411" spans="2:2" customFormat="1" x14ac:dyDescent="0.3">
      <c r="B2411" s="9"/>
    </row>
    <row r="2412" spans="2:2" customFormat="1" x14ac:dyDescent="0.3">
      <c r="B2412" s="9"/>
    </row>
    <row r="2413" spans="2:2" customFormat="1" x14ac:dyDescent="0.3">
      <c r="B2413" s="9"/>
    </row>
    <row r="2414" spans="2:2" customFormat="1" x14ac:dyDescent="0.3">
      <c r="B2414" s="9"/>
    </row>
    <row r="2415" spans="2:2" customFormat="1" x14ac:dyDescent="0.3">
      <c r="B2415" s="9"/>
    </row>
    <row r="2416" spans="2:2" customFormat="1" x14ac:dyDescent="0.3">
      <c r="B2416" s="9"/>
    </row>
    <row r="2417" spans="2:2" customFormat="1" x14ac:dyDescent="0.3">
      <c r="B2417" s="9"/>
    </row>
    <row r="2418" spans="2:2" customFormat="1" x14ac:dyDescent="0.3">
      <c r="B2418" s="9"/>
    </row>
    <row r="2419" spans="2:2" customFormat="1" x14ac:dyDescent="0.3">
      <c r="B2419" s="9"/>
    </row>
    <row r="2420" spans="2:2" customFormat="1" x14ac:dyDescent="0.3">
      <c r="B2420" s="9"/>
    </row>
    <row r="2421" spans="2:2" customFormat="1" x14ac:dyDescent="0.3">
      <c r="B2421" s="9"/>
    </row>
    <row r="2422" spans="2:2" customFormat="1" x14ac:dyDescent="0.3">
      <c r="B2422" s="9"/>
    </row>
    <row r="2423" spans="2:2" customFormat="1" x14ac:dyDescent="0.3">
      <c r="B2423" s="9"/>
    </row>
    <row r="2424" spans="2:2" customFormat="1" x14ac:dyDescent="0.3">
      <c r="B2424" s="9"/>
    </row>
    <row r="2425" spans="2:2" customFormat="1" x14ac:dyDescent="0.3">
      <c r="B2425" s="9"/>
    </row>
    <row r="2426" spans="2:2" customFormat="1" x14ac:dyDescent="0.3">
      <c r="B2426" s="9"/>
    </row>
    <row r="2427" spans="2:2" customFormat="1" x14ac:dyDescent="0.3">
      <c r="B2427" s="9"/>
    </row>
    <row r="2428" spans="2:2" customFormat="1" x14ac:dyDescent="0.3">
      <c r="B2428" s="9"/>
    </row>
    <row r="2429" spans="2:2" customFormat="1" x14ac:dyDescent="0.3">
      <c r="B2429" s="9"/>
    </row>
    <row r="2430" spans="2:2" customFormat="1" x14ac:dyDescent="0.3">
      <c r="B2430" s="9"/>
    </row>
    <row r="2431" spans="2:2" customFormat="1" x14ac:dyDescent="0.3">
      <c r="B2431" s="9"/>
    </row>
    <row r="2432" spans="2:2" customFormat="1" x14ac:dyDescent="0.3">
      <c r="B2432" s="9"/>
    </row>
    <row r="2433" spans="2:2" customFormat="1" x14ac:dyDescent="0.3">
      <c r="B2433" s="9"/>
    </row>
    <row r="2434" spans="2:2" customFormat="1" x14ac:dyDescent="0.3">
      <c r="B2434" s="9"/>
    </row>
    <row r="2435" spans="2:2" customFormat="1" x14ac:dyDescent="0.3">
      <c r="B2435" s="9"/>
    </row>
    <row r="2436" spans="2:2" customFormat="1" x14ac:dyDescent="0.3">
      <c r="B2436" s="9"/>
    </row>
    <row r="2437" spans="2:2" customFormat="1" x14ac:dyDescent="0.3">
      <c r="B2437" s="9"/>
    </row>
    <row r="2438" spans="2:2" customFormat="1" x14ac:dyDescent="0.3">
      <c r="B2438" s="9"/>
    </row>
    <row r="2439" spans="2:2" customFormat="1" x14ac:dyDescent="0.3">
      <c r="B2439" s="9"/>
    </row>
    <row r="2440" spans="2:2" customFormat="1" x14ac:dyDescent="0.3">
      <c r="B2440" s="9"/>
    </row>
    <row r="2441" spans="2:2" customFormat="1" x14ac:dyDescent="0.3">
      <c r="B2441" s="9"/>
    </row>
    <row r="2442" spans="2:2" customFormat="1" x14ac:dyDescent="0.3">
      <c r="B2442" s="9"/>
    </row>
    <row r="2443" spans="2:2" customFormat="1" x14ac:dyDescent="0.3">
      <c r="B2443" s="9"/>
    </row>
    <row r="2444" spans="2:2" customFormat="1" x14ac:dyDescent="0.3">
      <c r="B2444" s="9"/>
    </row>
    <row r="2445" spans="2:2" customFormat="1" x14ac:dyDescent="0.3">
      <c r="B2445" s="9"/>
    </row>
    <row r="2446" spans="2:2" customFormat="1" x14ac:dyDescent="0.3">
      <c r="B2446" s="9"/>
    </row>
    <row r="2447" spans="2:2" customFormat="1" x14ac:dyDescent="0.3">
      <c r="B2447" s="9"/>
    </row>
    <row r="2448" spans="2:2" customFormat="1" x14ac:dyDescent="0.3">
      <c r="B2448" s="9"/>
    </row>
    <row r="2449" spans="2:2" customFormat="1" x14ac:dyDescent="0.3">
      <c r="B2449" s="9"/>
    </row>
    <row r="2450" spans="2:2" customFormat="1" x14ac:dyDescent="0.3">
      <c r="B2450" s="9"/>
    </row>
    <row r="2451" spans="2:2" customFormat="1" x14ac:dyDescent="0.3">
      <c r="B2451" s="9"/>
    </row>
    <row r="2452" spans="2:2" customFormat="1" x14ac:dyDescent="0.3">
      <c r="B2452" s="9"/>
    </row>
    <row r="2453" spans="2:2" customFormat="1" x14ac:dyDescent="0.3">
      <c r="B2453" s="9"/>
    </row>
    <row r="2454" spans="2:2" customFormat="1" x14ac:dyDescent="0.3">
      <c r="B2454" s="9"/>
    </row>
    <row r="2455" spans="2:2" customFormat="1" x14ac:dyDescent="0.3">
      <c r="B2455" s="9"/>
    </row>
    <row r="2456" spans="2:2" customFormat="1" x14ac:dyDescent="0.3">
      <c r="B2456" s="9"/>
    </row>
    <row r="2457" spans="2:2" customFormat="1" x14ac:dyDescent="0.3">
      <c r="B2457" s="9"/>
    </row>
    <row r="2458" spans="2:2" customFormat="1" x14ac:dyDescent="0.3">
      <c r="B2458" s="9"/>
    </row>
    <row r="2459" spans="2:2" customFormat="1" x14ac:dyDescent="0.3">
      <c r="B2459" s="9"/>
    </row>
    <row r="2460" spans="2:2" customFormat="1" x14ac:dyDescent="0.3">
      <c r="B2460" s="9"/>
    </row>
    <row r="2461" spans="2:2" customFormat="1" x14ac:dyDescent="0.3">
      <c r="B2461" s="9"/>
    </row>
    <row r="2462" spans="2:2" customFormat="1" x14ac:dyDescent="0.3">
      <c r="B2462" s="9"/>
    </row>
    <row r="2463" spans="2:2" customFormat="1" x14ac:dyDescent="0.3">
      <c r="B2463" s="9"/>
    </row>
    <row r="2464" spans="2:2" customFormat="1" x14ac:dyDescent="0.3">
      <c r="B2464" s="9"/>
    </row>
    <row r="2465" spans="2:2" customFormat="1" x14ac:dyDescent="0.3">
      <c r="B2465" s="9"/>
    </row>
    <row r="2466" spans="2:2" customFormat="1" x14ac:dyDescent="0.3">
      <c r="B2466" s="9"/>
    </row>
    <row r="2467" spans="2:2" customFormat="1" x14ac:dyDescent="0.3">
      <c r="B2467" s="9"/>
    </row>
    <row r="2468" spans="2:2" customFormat="1" x14ac:dyDescent="0.3">
      <c r="B2468" s="9"/>
    </row>
    <row r="2469" spans="2:2" customFormat="1" x14ac:dyDescent="0.3">
      <c r="B2469" s="9"/>
    </row>
    <row r="2470" spans="2:2" customFormat="1" x14ac:dyDescent="0.3">
      <c r="B2470" s="9"/>
    </row>
    <row r="2471" spans="2:2" customFormat="1" x14ac:dyDescent="0.3">
      <c r="B2471" s="9"/>
    </row>
    <row r="2472" spans="2:2" customFormat="1" x14ac:dyDescent="0.3">
      <c r="B2472" s="9"/>
    </row>
    <row r="2473" spans="2:2" customFormat="1" x14ac:dyDescent="0.3">
      <c r="B2473" s="9"/>
    </row>
    <row r="2474" spans="2:2" customFormat="1" x14ac:dyDescent="0.3">
      <c r="B2474" s="9"/>
    </row>
    <row r="2475" spans="2:2" customFormat="1" x14ac:dyDescent="0.3">
      <c r="B2475" s="9"/>
    </row>
    <row r="2476" spans="2:2" customFormat="1" x14ac:dyDescent="0.3">
      <c r="B2476" s="9"/>
    </row>
    <row r="2477" spans="2:2" customFormat="1" x14ac:dyDescent="0.3">
      <c r="B2477" s="9"/>
    </row>
    <row r="2478" spans="2:2" customFormat="1" x14ac:dyDescent="0.3">
      <c r="B2478" s="9"/>
    </row>
    <row r="2479" spans="2:2" customFormat="1" x14ac:dyDescent="0.3">
      <c r="B2479" s="9"/>
    </row>
    <row r="2480" spans="2:2" customFormat="1" x14ac:dyDescent="0.3">
      <c r="B2480" s="9"/>
    </row>
    <row r="2481" spans="2:2" customFormat="1" x14ac:dyDescent="0.3">
      <c r="B2481" s="9"/>
    </row>
    <row r="2482" spans="2:2" customFormat="1" x14ac:dyDescent="0.3">
      <c r="B2482" s="9"/>
    </row>
    <row r="2483" spans="2:2" customFormat="1" x14ac:dyDescent="0.3">
      <c r="B2483" s="9"/>
    </row>
    <row r="2484" spans="2:2" customFormat="1" x14ac:dyDescent="0.3">
      <c r="B2484" s="9"/>
    </row>
    <row r="2485" spans="2:2" customFormat="1" x14ac:dyDescent="0.3">
      <c r="B2485" s="9"/>
    </row>
    <row r="2486" spans="2:2" customFormat="1" x14ac:dyDescent="0.3">
      <c r="B2486" s="9"/>
    </row>
    <row r="2487" spans="2:2" customFormat="1" x14ac:dyDescent="0.3">
      <c r="B2487" s="9"/>
    </row>
    <row r="2488" spans="2:2" customFormat="1" x14ac:dyDescent="0.3">
      <c r="B2488" s="9"/>
    </row>
    <row r="2489" spans="2:2" customFormat="1" x14ac:dyDescent="0.3">
      <c r="B2489" s="9"/>
    </row>
    <row r="2490" spans="2:2" customFormat="1" x14ac:dyDescent="0.3">
      <c r="B2490" s="9"/>
    </row>
    <row r="2491" spans="2:2" customFormat="1" x14ac:dyDescent="0.3">
      <c r="B2491" s="9"/>
    </row>
    <row r="2492" spans="2:2" customFormat="1" x14ac:dyDescent="0.3">
      <c r="B2492" s="9"/>
    </row>
    <row r="2493" spans="2:2" customFormat="1" x14ac:dyDescent="0.3">
      <c r="B2493" s="9"/>
    </row>
    <row r="2494" spans="2:2" customFormat="1" x14ac:dyDescent="0.3">
      <c r="B2494" s="9"/>
    </row>
    <row r="2495" spans="2:2" customFormat="1" x14ac:dyDescent="0.3">
      <c r="B2495" s="9"/>
    </row>
    <row r="2496" spans="2:2" customFormat="1" x14ac:dyDescent="0.3">
      <c r="B2496" s="9"/>
    </row>
    <row r="2497" spans="2:2" customFormat="1" x14ac:dyDescent="0.3">
      <c r="B2497" s="9"/>
    </row>
    <row r="2498" spans="2:2" customFormat="1" x14ac:dyDescent="0.3">
      <c r="B2498" s="9"/>
    </row>
    <row r="2499" spans="2:2" customFormat="1" x14ac:dyDescent="0.3">
      <c r="B2499" s="9"/>
    </row>
    <row r="2500" spans="2:2" customFormat="1" x14ac:dyDescent="0.3">
      <c r="B2500" s="9"/>
    </row>
    <row r="2501" spans="2:2" customFormat="1" x14ac:dyDescent="0.3">
      <c r="B2501" s="9"/>
    </row>
    <row r="2502" spans="2:2" customFormat="1" x14ac:dyDescent="0.3">
      <c r="B2502" s="9"/>
    </row>
    <row r="2503" spans="2:2" customFormat="1" x14ac:dyDescent="0.3">
      <c r="B2503" s="9"/>
    </row>
    <row r="2504" spans="2:2" customFormat="1" x14ac:dyDescent="0.3">
      <c r="B2504" s="9"/>
    </row>
    <row r="2505" spans="2:2" customFormat="1" x14ac:dyDescent="0.3">
      <c r="B2505" s="9"/>
    </row>
    <row r="2506" spans="2:2" customFormat="1" x14ac:dyDescent="0.3">
      <c r="B2506" s="9"/>
    </row>
    <row r="2507" spans="2:2" customFormat="1" x14ac:dyDescent="0.3">
      <c r="B2507" s="9"/>
    </row>
    <row r="2508" spans="2:2" customFormat="1" x14ac:dyDescent="0.3">
      <c r="B2508" s="9"/>
    </row>
    <row r="2509" spans="2:2" customFormat="1" x14ac:dyDescent="0.3">
      <c r="B2509" s="9"/>
    </row>
    <row r="2510" spans="2:2" customFormat="1" x14ac:dyDescent="0.3">
      <c r="B2510" s="9"/>
    </row>
    <row r="2511" spans="2:2" customFormat="1" x14ac:dyDescent="0.3">
      <c r="B2511" s="9"/>
    </row>
    <row r="2512" spans="2:2" customFormat="1" x14ac:dyDescent="0.3">
      <c r="B2512" s="9"/>
    </row>
    <row r="2513" spans="2:2" customFormat="1" x14ac:dyDescent="0.3">
      <c r="B2513" s="9"/>
    </row>
    <row r="2514" spans="2:2" customFormat="1" x14ac:dyDescent="0.3">
      <c r="B2514" s="9"/>
    </row>
    <row r="2515" spans="2:2" customFormat="1" x14ac:dyDescent="0.3">
      <c r="B2515" s="9"/>
    </row>
    <row r="2516" spans="2:2" customFormat="1" x14ac:dyDescent="0.3">
      <c r="B2516" s="9"/>
    </row>
    <row r="2517" spans="2:2" customFormat="1" x14ac:dyDescent="0.3">
      <c r="B2517" s="9"/>
    </row>
    <row r="2518" spans="2:2" customFormat="1" x14ac:dyDescent="0.3">
      <c r="B2518" s="9"/>
    </row>
    <row r="2519" spans="2:2" customFormat="1" x14ac:dyDescent="0.3">
      <c r="B2519" s="9"/>
    </row>
    <row r="2520" spans="2:2" customFormat="1" x14ac:dyDescent="0.3">
      <c r="B2520" s="9"/>
    </row>
    <row r="2521" spans="2:2" customFormat="1" x14ac:dyDescent="0.3">
      <c r="B2521" s="9"/>
    </row>
    <row r="2522" spans="2:2" customFormat="1" x14ac:dyDescent="0.3">
      <c r="B2522" s="9"/>
    </row>
    <row r="2523" spans="2:2" customFormat="1" x14ac:dyDescent="0.3">
      <c r="B2523" s="9"/>
    </row>
    <row r="2524" spans="2:2" customFormat="1" x14ac:dyDescent="0.3">
      <c r="B2524" s="9"/>
    </row>
    <row r="2525" spans="2:2" customFormat="1" x14ac:dyDescent="0.3">
      <c r="B2525" s="9"/>
    </row>
    <row r="2526" spans="2:2" customFormat="1" x14ac:dyDescent="0.3">
      <c r="B2526" s="9"/>
    </row>
    <row r="2527" spans="2:2" customFormat="1" x14ac:dyDescent="0.3">
      <c r="B2527" s="9"/>
    </row>
    <row r="2528" spans="2:2" customFormat="1" x14ac:dyDescent="0.3">
      <c r="B2528" s="9"/>
    </row>
    <row r="2529" spans="2:2" customFormat="1" x14ac:dyDescent="0.3">
      <c r="B2529" s="9"/>
    </row>
    <row r="2530" spans="2:2" customFormat="1" x14ac:dyDescent="0.3">
      <c r="B2530" s="9"/>
    </row>
    <row r="2531" spans="2:2" customFormat="1" x14ac:dyDescent="0.3">
      <c r="B2531" s="9"/>
    </row>
    <row r="2532" spans="2:2" customFormat="1" x14ac:dyDescent="0.3">
      <c r="B2532" s="9"/>
    </row>
    <row r="2533" spans="2:2" customFormat="1" x14ac:dyDescent="0.3">
      <c r="B2533" s="9"/>
    </row>
    <row r="2534" spans="2:2" customFormat="1" x14ac:dyDescent="0.3">
      <c r="B2534" s="9"/>
    </row>
    <row r="2535" spans="2:2" customFormat="1" x14ac:dyDescent="0.3">
      <c r="B2535" s="9"/>
    </row>
    <row r="2536" spans="2:2" customFormat="1" x14ac:dyDescent="0.3">
      <c r="B2536" s="9"/>
    </row>
    <row r="2537" spans="2:2" customFormat="1" x14ac:dyDescent="0.3">
      <c r="B2537" s="9"/>
    </row>
    <row r="2538" spans="2:2" customFormat="1" x14ac:dyDescent="0.3">
      <c r="B2538" s="9"/>
    </row>
    <row r="2539" spans="2:2" customFormat="1" x14ac:dyDescent="0.3">
      <c r="B2539" s="9"/>
    </row>
    <row r="2540" spans="2:2" customFormat="1" x14ac:dyDescent="0.3">
      <c r="B2540" s="9"/>
    </row>
    <row r="2541" spans="2:2" customFormat="1" x14ac:dyDescent="0.3">
      <c r="B2541" s="9"/>
    </row>
    <row r="2542" spans="2:2" customFormat="1" x14ac:dyDescent="0.3">
      <c r="B2542" s="9"/>
    </row>
    <row r="2543" spans="2:2" customFormat="1" x14ac:dyDescent="0.3">
      <c r="B2543" s="9"/>
    </row>
    <row r="2544" spans="2:2" customFormat="1" x14ac:dyDescent="0.3">
      <c r="B2544" s="9"/>
    </row>
    <row r="2545" spans="2:2" customFormat="1" x14ac:dyDescent="0.3">
      <c r="B2545" s="9"/>
    </row>
    <row r="2546" spans="2:2" customFormat="1" x14ac:dyDescent="0.3">
      <c r="B2546" s="9"/>
    </row>
    <row r="2547" spans="2:2" customFormat="1" x14ac:dyDescent="0.3">
      <c r="B2547" s="9"/>
    </row>
    <row r="2548" spans="2:2" customFormat="1" x14ac:dyDescent="0.3">
      <c r="B2548" s="9"/>
    </row>
    <row r="2549" spans="2:2" customFormat="1" x14ac:dyDescent="0.3">
      <c r="B2549" s="9"/>
    </row>
    <row r="2550" spans="2:2" customFormat="1" x14ac:dyDescent="0.3">
      <c r="B2550" s="9"/>
    </row>
    <row r="2551" spans="2:2" customFormat="1" x14ac:dyDescent="0.3">
      <c r="B2551" s="9"/>
    </row>
    <row r="2552" spans="2:2" customFormat="1" x14ac:dyDescent="0.3">
      <c r="B2552" s="9"/>
    </row>
    <row r="2553" spans="2:2" customFormat="1" x14ac:dyDescent="0.3">
      <c r="B2553" s="9"/>
    </row>
    <row r="2554" spans="2:2" customFormat="1" x14ac:dyDescent="0.3">
      <c r="B2554" s="9"/>
    </row>
    <row r="2555" spans="2:2" customFormat="1" x14ac:dyDescent="0.3">
      <c r="B2555" s="9"/>
    </row>
    <row r="2556" spans="2:2" customFormat="1" x14ac:dyDescent="0.3">
      <c r="B2556" s="9"/>
    </row>
    <row r="2557" spans="2:2" customFormat="1" x14ac:dyDescent="0.3">
      <c r="B2557" s="9"/>
    </row>
    <row r="2558" spans="2:2" customFormat="1" x14ac:dyDescent="0.3">
      <c r="B2558" s="9"/>
    </row>
    <row r="2559" spans="2:2" customFormat="1" x14ac:dyDescent="0.3">
      <c r="B2559" s="9"/>
    </row>
    <row r="2560" spans="2:2" customFormat="1" x14ac:dyDescent="0.3">
      <c r="B2560" s="9"/>
    </row>
    <row r="2561" spans="2:2" customFormat="1" x14ac:dyDescent="0.3">
      <c r="B2561" s="9"/>
    </row>
    <row r="2562" spans="2:2" customFormat="1" x14ac:dyDescent="0.3">
      <c r="B2562" s="9"/>
    </row>
    <row r="2563" spans="2:2" customFormat="1" x14ac:dyDescent="0.3">
      <c r="B2563" s="9"/>
    </row>
    <row r="2564" spans="2:2" customFormat="1" x14ac:dyDescent="0.3">
      <c r="B2564" s="9"/>
    </row>
    <row r="2565" spans="2:2" customFormat="1" x14ac:dyDescent="0.3">
      <c r="B2565" s="9"/>
    </row>
    <row r="2566" spans="2:2" customFormat="1" x14ac:dyDescent="0.3">
      <c r="B2566" s="9"/>
    </row>
    <row r="2567" spans="2:2" customFormat="1" x14ac:dyDescent="0.3">
      <c r="B2567" s="9"/>
    </row>
    <row r="2568" spans="2:2" customFormat="1" x14ac:dyDescent="0.3">
      <c r="B2568" s="9"/>
    </row>
    <row r="2569" spans="2:2" customFormat="1" x14ac:dyDescent="0.3">
      <c r="B2569" s="9"/>
    </row>
    <row r="2570" spans="2:2" customFormat="1" x14ac:dyDescent="0.3">
      <c r="B2570" s="9"/>
    </row>
    <row r="2571" spans="2:2" customFormat="1" x14ac:dyDescent="0.3">
      <c r="B2571" s="9"/>
    </row>
    <row r="2572" spans="2:2" customFormat="1" x14ac:dyDescent="0.3">
      <c r="B2572" s="9"/>
    </row>
    <row r="2573" spans="2:2" customFormat="1" x14ac:dyDescent="0.3">
      <c r="B2573" s="9"/>
    </row>
    <row r="2574" spans="2:2" customFormat="1" x14ac:dyDescent="0.3">
      <c r="B2574" s="9"/>
    </row>
    <row r="2575" spans="2:2" customFormat="1" x14ac:dyDescent="0.3">
      <c r="B2575" s="9"/>
    </row>
    <row r="2576" spans="2:2" customFormat="1" x14ac:dyDescent="0.3">
      <c r="B2576" s="9"/>
    </row>
    <row r="2577" spans="2:2" customFormat="1" x14ac:dyDescent="0.3">
      <c r="B2577" s="9"/>
    </row>
    <row r="2578" spans="2:2" customFormat="1" x14ac:dyDescent="0.3">
      <c r="B2578" s="9"/>
    </row>
    <row r="2579" spans="2:2" customFormat="1" x14ac:dyDescent="0.3">
      <c r="B2579" s="9"/>
    </row>
    <row r="2580" spans="2:2" customFormat="1" x14ac:dyDescent="0.3">
      <c r="B2580" s="9"/>
    </row>
    <row r="2581" spans="2:2" customFormat="1" x14ac:dyDescent="0.3">
      <c r="B2581" s="9"/>
    </row>
    <row r="2582" spans="2:2" customFormat="1" x14ac:dyDescent="0.3">
      <c r="B2582" s="9"/>
    </row>
    <row r="2583" spans="2:2" customFormat="1" x14ac:dyDescent="0.3">
      <c r="B2583" s="9"/>
    </row>
    <row r="2584" spans="2:2" customFormat="1" x14ac:dyDescent="0.3">
      <c r="B2584" s="9"/>
    </row>
    <row r="2585" spans="2:2" customFormat="1" x14ac:dyDescent="0.3">
      <c r="B2585" s="9"/>
    </row>
    <row r="2586" spans="2:2" customFormat="1" x14ac:dyDescent="0.3">
      <c r="B2586" s="9"/>
    </row>
    <row r="2587" spans="2:2" customFormat="1" x14ac:dyDescent="0.3">
      <c r="B2587" s="9"/>
    </row>
    <row r="2588" spans="2:2" customFormat="1" x14ac:dyDescent="0.3">
      <c r="B2588" s="9"/>
    </row>
    <row r="2589" spans="2:2" customFormat="1" x14ac:dyDescent="0.3">
      <c r="B2589" s="9"/>
    </row>
    <row r="2590" spans="2:2" customFormat="1" x14ac:dyDescent="0.3">
      <c r="B2590" s="9"/>
    </row>
    <row r="2591" spans="2:2" customFormat="1" x14ac:dyDescent="0.3">
      <c r="B2591" s="9"/>
    </row>
    <row r="2592" spans="2:2" customFormat="1" x14ac:dyDescent="0.3">
      <c r="B2592" s="9"/>
    </row>
    <row r="2593" spans="2:2" customFormat="1" x14ac:dyDescent="0.3">
      <c r="B2593" s="9"/>
    </row>
    <row r="2594" spans="2:2" customFormat="1" x14ac:dyDescent="0.3">
      <c r="B2594" s="9"/>
    </row>
    <row r="2595" spans="2:2" customFormat="1" x14ac:dyDescent="0.3">
      <c r="B2595" s="9"/>
    </row>
    <row r="2596" spans="2:2" customFormat="1" x14ac:dyDescent="0.3">
      <c r="B2596" s="9"/>
    </row>
    <row r="2597" spans="2:2" customFormat="1" x14ac:dyDescent="0.3">
      <c r="B2597" s="9"/>
    </row>
    <row r="2598" spans="2:2" customFormat="1" x14ac:dyDescent="0.3">
      <c r="B2598" s="9"/>
    </row>
    <row r="2599" spans="2:2" customFormat="1" x14ac:dyDescent="0.3">
      <c r="B2599" s="9"/>
    </row>
    <row r="2600" spans="2:2" customFormat="1" x14ac:dyDescent="0.3">
      <c r="B2600" s="9"/>
    </row>
    <row r="2601" spans="2:2" customFormat="1" x14ac:dyDescent="0.3">
      <c r="B2601" s="9"/>
    </row>
    <row r="2602" spans="2:2" customFormat="1" x14ac:dyDescent="0.3">
      <c r="B2602" s="9"/>
    </row>
    <row r="2603" spans="2:2" customFormat="1" x14ac:dyDescent="0.3">
      <c r="B2603" s="9"/>
    </row>
    <row r="2604" spans="2:2" customFormat="1" x14ac:dyDescent="0.3">
      <c r="B2604" s="9"/>
    </row>
    <row r="2605" spans="2:2" customFormat="1" x14ac:dyDescent="0.3">
      <c r="B2605" s="9"/>
    </row>
    <row r="2606" spans="2:2" customFormat="1" x14ac:dyDescent="0.3">
      <c r="B2606" s="9"/>
    </row>
    <row r="2607" spans="2:2" customFormat="1" x14ac:dyDescent="0.3">
      <c r="B2607" s="9"/>
    </row>
    <row r="2608" spans="2:2" customFormat="1" x14ac:dyDescent="0.3">
      <c r="B2608" s="9"/>
    </row>
    <row r="2609" spans="2:2" customFormat="1" x14ac:dyDescent="0.3">
      <c r="B2609" s="9"/>
    </row>
    <row r="2610" spans="2:2" customFormat="1" x14ac:dyDescent="0.3">
      <c r="B2610" s="9"/>
    </row>
    <row r="2611" spans="2:2" customFormat="1" x14ac:dyDescent="0.3">
      <c r="B2611" s="9"/>
    </row>
    <row r="2612" spans="2:2" customFormat="1" x14ac:dyDescent="0.3">
      <c r="B2612" s="9"/>
    </row>
    <row r="2613" spans="2:2" customFormat="1" x14ac:dyDescent="0.3">
      <c r="B2613" s="9"/>
    </row>
    <row r="2614" spans="2:2" customFormat="1" x14ac:dyDescent="0.3">
      <c r="B2614" s="9"/>
    </row>
    <row r="2615" spans="2:2" customFormat="1" x14ac:dyDescent="0.3">
      <c r="B2615" s="9"/>
    </row>
    <row r="2616" spans="2:2" customFormat="1" x14ac:dyDescent="0.3">
      <c r="B2616" s="9"/>
    </row>
    <row r="2617" spans="2:2" customFormat="1" x14ac:dyDescent="0.3">
      <c r="B2617" s="9"/>
    </row>
    <row r="2618" spans="2:2" customFormat="1" x14ac:dyDescent="0.3">
      <c r="B2618" s="9"/>
    </row>
    <row r="2619" spans="2:2" customFormat="1" x14ac:dyDescent="0.3">
      <c r="B2619" s="9"/>
    </row>
    <row r="2620" spans="2:2" customFormat="1" x14ac:dyDescent="0.3">
      <c r="B2620" s="9"/>
    </row>
    <row r="2621" spans="2:2" customFormat="1" x14ac:dyDescent="0.3">
      <c r="B2621" s="9"/>
    </row>
    <row r="2622" spans="2:2" customFormat="1" x14ac:dyDescent="0.3">
      <c r="B2622" s="9"/>
    </row>
    <row r="2623" spans="2:2" customFormat="1" x14ac:dyDescent="0.3">
      <c r="B2623" s="9"/>
    </row>
    <row r="2624" spans="2:2" customFormat="1" x14ac:dyDescent="0.3">
      <c r="B2624" s="9"/>
    </row>
    <row r="2625" spans="2:2" customFormat="1" x14ac:dyDescent="0.3">
      <c r="B2625" s="9"/>
    </row>
    <row r="2626" spans="2:2" customFormat="1" x14ac:dyDescent="0.3">
      <c r="B2626" s="9"/>
    </row>
    <row r="2627" spans="2:2" customFormat="1" x14ac:dyDescent="0.3">
      <c r="B2627" s="9"/>
    </row>
    <row r="2628" spans="2:2" customFormat="1" x14ac:dyDescent="0.3">
      <c r="B2628" s="9"/>
    </row>
    <row r="2629" spans="2:2" customFormat="1" x14ac:dyDescent="0.3">
      <c r="B2629" s="9"/>
    </row>
    <row r="2630" spans="2:2" customFormat="1" x14ac:dyDescent="0.3">
      <c r="B2630" s="9"/>
    </row>
    <row r="2631" spans="2:2" customFormat="1" x14ac:dyDescent="0.3">
      <c r="B2631" s="9"/>
    </row>
    <row r="2632" spans="2:2" customFormat="1" x14ac:dyDescent="0.3">
      <c r="B2632" s="9"/>
    </row>
    <row r="2633" spans="2:2" customFormat="1" x14ac:dyDescent="0.3">
      <c r="B2633" s="9"/>
    </row>
    <row r="2634" spans="2:2" customFormat="1" x14ac:dyDescent="0.3">
      <c r="B2634" s="9"/>
    </row>
    <row r="2635" spans="2:2" customFormat="1" x14ac:dyDescent="0.3">
      <c r="B2635" s="9"/>
    </row>
    <row r="2636" spans="2:2" customFormat="1" x14ac:dyDescent="0.3">
      <c r="B2636" s="9"/>
    </row>
    <row r="2637" spans="2:2" customFormat="1" x14ac:dyDescent="0.3">
      <c r="B2637" s="9"/>
    </row>
    <row r="2638" spans="2:2" customFormat="1" x14ac:dyDescent="0.3">
      <c r="B2638" s="9"/>
    </row>
    <row r="2639" spans="2:2" customFormat="1" x14ac:dyDescent="0.3">
      <c r="B2639" s="9"/>
    </row>
    <row r="2640" spans="2:2" customFormat="1" x14ac:dyDescent="0.3">
      <c r="B2640" s="9"/>
    </row>
    <row r="2641" spans="2:2" customFormat="1" x14ac:dyDescent="0.3">
      <c r="B2641" s="9"/>
    </row>
    <row r="2642" spans="2:2" customFormat="1" x14ac:dyDescent="0.3">
      <c r="B2642" s="9"/>
    </row>
    <row r="2643" spans="2:2" customFormat="1" x14ac:dyDescent="0.3">
      <c r="B2643" s="9"/>
    </row>
    <row r="2644" spans="2:2" customFormat="1" x14ac:dyDescent="0.3">
      <c r="B2644" s="9"/>
    </row>
    <row r="2645" spans="2:2" customFormat="1" x14ac:dyDescent="0.3">
      <c r="B2645" s="9"/>
    </row>
    <row r="2646" spans="2:2" customFormat="1" x14ac:dyDescent="0.3">
      <c r="B2646" s="9"/>
    </row>
    <row r="2647" spans="2:2" customFormat="1" x14ac:dyDescent="0.3">
      <c r="B2647" s="9"/>
    </row>
    <row r="2648" spans="2:2" customFormat="1" x14ac:dyDescent="0.3">
      <c r="B2648" s="9"/>
    </row>
    <row r="2649" spans="2:2" customFormat="1" x14ac:dyDescent="0.3">
      <c r="B2649" s="9"/>
    </row>
    <row r="2650" spans="2:2" customFormat="1" x14ac:dyDescent="0.3">
      <c r="B2650" s="9"/>
    </row>
    <row r="2651" spans="2:2" customFormat="1" x14ac:dyDescent="0.3">
      <c r="B2651" s="9"/>
    </row>
    <row r="2652" spans="2:2" customFormat="1" x14ac:dyDescent="0.3">
      <c r="B2652" s="9"/>
    </row>
    <row r="2653" spans="2:2" customFormat="1" x14ac:dyDescent="0.3">
      <c r="B2653" s="9"/>
    </row>
    <row r="2654" spans="2:2" customFormat="1" x14ac:dyDescent="0.3">
      <c r="B2654" s="9"/>
    </row>
    <row r="2655" spans="2:2" customFormat="1" x14ac:dyDescent="0.3">
      <c r="B2655" s="9"/>
    </row>
    <row r="2656" spans="2:2" customFormat="1" x14ac:dyDescent="0.3">
      <c r="B2656" s="9"/>
    </row>
    <row r="2657" spans="2:2" customFormat="1" x14ac:dyDescent="0.3">
      <c r="B2657" s="9"/>
    </row>
    <row r="2658" spans="2:2" customFormat="1" x14ac:dyDescent="0.3">
      <c r="B2658" s="9"/>
    </row>
    <row r="2659" spans="2:2" customFormat="1" x14ac:dyDescent="0.3">
      <c r="B2659" s="9"/>
    </row>
    <row r="2660" spans="2:2" customFormat="1" x14ac:dyDescent="0.3">
      <c r="B2660" s="9"/>
    </row>
    <row r="2661" spans="2:2" customFormat="1" x14ac:dyDescent="0.3">
      <c r="B2661" s="9"/>
    </row>
    <row r="2662" spans="2:2" customFormat="1" x14ac:dyDescent="0.3">
      <c r="B2662" s="9"/>
    </row>
    <row r="2663" spans="2:2" customFormat="1" x14ac:dyDescent="0.3">
      <c r="B2663" s="9"/>
    </row>
    <row r="2664" spans="2:2" customFormat="1" x14ac:dyDescent="0.3">
      <c r="B2664" s="9"/>
    </row>
    <row r="2665" spans="2:2" customFormat="1" x14ac:dyDescent="0.3">
      <c r="B2665" s="9"/>
    </row>
    <row r="2666" spans="2:2" customFormat="1" x14ac:dyDescent="0.3">
      <c r="B2666" s="9"/>
    </row>
    <row r="2667" spans="2:2" customFormat="1" x14ac:dyDescent="0.3">
      <c r="B2667" s="9"/>
    </row>
    <row r="2668" spans="2:2" customFormat="1" x14ac:dyDescent="0.3">
      <c r="B2668" s="9"/>
    </row>
    <row r="2669" spans="2:2" customFormat="1" x14ac:dyDescent="0.3">
      <c r="B2669" s="9"/>
    </row>
    <row r="2670" spans="2:2" customFormat="1" x14ac:dyDescent="0.3">
      <c r="B2670" s="9"/>
    </row>
    <row r="2671" spans="2:2" customFormat="1" x14ac:dyDescent="0.3">
      <c r="B2671" s="9"/>
    </row>
    <row r="2672" spans="2:2" customFormat="1" x14ac:dyDescent="0.3">
      <c r="B2672" s="9"/>
    </row>
    <row r="2673" spans="2:2" customFormat="1" x14ac:dyDescent="0.3">
      <c r="B2673" s="9"/>
    </row>
    <row r="2674" spans="2:2" customFormat="1" x14ac:dyDescent="0.3">
      <c r="B2674" s="9"/>
    </row>
    <row r="2675" spans="2:2" customFormat="1" x14ac:dyDescent="0.3">
      <c r="B2675" s="9"/>
    </row>
    <row r="2676" spans="2:2" customFormat="1" x14ac:dyDescent="0.3">
      <c r="B2676" s="9"/>
    </row>
    <row r="2677" spans="2:2" customFormat="1" x14ac:dyDescent="0.3">
      <c r="B2677" s="9"/>
    </row>
    <row r="2678" spans="2:2" customFormat="1" x14ac:dyDescent="0.3">
      <c r="B2678" s="9"/>
    </row>
    <row r="2679" spans="2:2" customFormat="1" x14ac:dyDescent="0.3">
      <c r="B2679" s="9"/>
    </row>
    <row r="2680" spans="2:2" customFormat="1" x14ac:dyDescent="0.3">
      <c r="B2680" s="9"/>
    </row>
    <row r="2681" spans="2:2" customFormat="1" x14ac:dyDescent="0.3">
      <c r="B2681" s="9"/>
    </row>
    <row r="2682" spans="2:2" customFormat="1" x14ac:dyDescent="0.3">
      <c r="B2682" s="9"/>
    </row>
    <row r="2683" spans="2:2" customFormat="1" x14ac:dyDescent="0.3">
      <c r="B2683" s="9"/>
    </row>
    <row r="2684" spans="2:2" customFormat="1" x14ac:dyDescent="0.3">
      <c r="B2684" s="9"/>
    </row>
    <row r="2685" spans="2:2" customFormat="1" x14ac:dyDescent="0.3">
      <c r="B2685" s="9"/>
    </row>
    <row r="2686" spans="2:2" customFormat="1" x14ac:dyDescent="0.3">
      <c r="B2686" s="9"/>
    </row>
    <row r="2687" spans="2:2" customFormat="1" x14ac:dyDescent="0.3">
      <c r="B2687" s="9"/>
    </row>
    <row r="2688" spans="2:2" customFormat="1" x14ac:dyDescent="0.3">
      <c r="B2688" s="9"/>
    </row>
    <row r="2689" spans="2:2" customFormat="1" x14ac:dyDescent="0.3">
      <c r="B2689" s="9"/>
    </row>
    <row r="2690" spans="2:2" customFormat="1" x14ac:dyDescent="0.3">
      <c r="B2690" s="9"/>
    </row>
    <row r="2691" spans="2:2" customFormat="1" x14ac:dyDescent="0.3">
      <c r="B2691" s="9"/>
    </row>
    <row r="2692" spans="2:2" customFormat="1" x14ac:dyDescent="0.3">
      <c r="B2692" s="9"/>
    </row>
    <row r="2693" spans="2:2" customFormat="1" x14ac:dyDescent="0.3">
      <c r="B2693" s="9"/>
    </row>
    <row r="2694" spans="2:2" customFormat="1" x14ac:dyDescent="0.3">
      <c r="B2694" s="9"/>
    </row>
    <row r="2695" spans="2:2" customFormat="1" x14ac:dyDescent="0.3">
      <c r="B2695" s="9"/>
    </row>
    <row r="2696" spans="2:2" customFormat="1" x14ac:dyDescent="0.3">
      <c r="B2696" s="9"/>
    </row>
    <row r="2697" spans="2:2" customFormat="1" x14ac:dyDescent="0.3">
      <c r="B2697" s="9"/>
    </row>
    <row r="2698" spans="2:2" customFormat="1" x14ac:dyDescent="0.3">
      <c r="B2698" s="9"/>
    </row>
    <row r="2699" spans="2:2" customFormat="1" x14ac:dyDescent="0.3">
      <c r="B2699" s="9"/>
    </row>
    <row r="2700" spans="2:2" customFormat="1" x14ac:dyDescent="0.3">
      <c r="B2700" s="9"/>
    </row>
    <row r="2701" spans="2:2" customFormat="1" x14ac:dyDescent="0.3">
      <c r="B2701" s="9"/>
    </row>
    <row r="2702" spans="2:2" customFormat="1" x14ac:dyDescent="0.3">
      <c r="B2702" s="9"/>
    </row>
    <row r="2703" spans="2:2" customFormat="1" x14ac:dyDescent="0.3">
      <c r="B2703" s="9"/>
    </row>
    <row r="2704" spans="2:2" customFormat="1" x14ac:dyDescent="0.3">
      <c r="B2704" s="9"/>
    </row>
    <row r="2705" spans="2:2" customFormat="1" x14ac:dyDescent="0.3">
      <c r="B2705" s="9"/>
    </row>
    <row r="2706" spans="2:2" customFormat="1" x14ac:dyDescent="0.3">
      <c r="B2706" s="9"/>
    </row>
    <row r="2707" spans="2:2" customFormat="1" x14ac:dyDescent="0.3">
      <c r="B2707" s="9"/>
    </row>
    <row r="2708" spans="2:2" customFormat="1" x14ac:dyDescent="0.3">
      <c r="B2708" s="9"/>
    </row>
    <row r="2709" spans="2:2" customFormat="1" x14ac:dyDescent="0.3">
      <c r="B2709" s="9"/>
    </row>
    <row r="2710" spans="2:2" customFormat="1" x14ac:dyDescent="0.3">
      <c r="B2710" s="9"/>
    </row>
    <row r="2711" spans="2:2" customFormat="1" x14ac:dyDescent="0.3">
      <c r="B2711" s="9"/>
    </row>
    <row r="2712" spans="2:2" customFormat="1" x14ac:dyDescent="0.3">
      <c r="B2712" s="9"/>
    </row>
    <row r="2713" spans="2:2" customFormat="1" x14ac:dyDescent="0.3">
      <c r="B2713" s="9"/>
    </row>
    <row r="2714" spans="2:2" customFormat="1" x14ac:dyDescent="0.3">
      <c r="B2714" s="9"/>
    </row>
    <row r="2715" spans="2:2" customFormat="1" x14ac:dyDescent="0.3">
      <c r="B2715" s="9"/>
    </row>
    <row r="2716" spans="2:2" customFormat="1" x14ac:dyDescent="0.3">
      <c r="B2716" s="9"/>
    </row>
    <row r="2717" spans="2:2" customFormat="1" x14ac:dyDescent="0.3">
      <c r="B2717" s="9"/>
    </row>
    <row r="2718" spans="2:2" customFormat="1" x14ac:dyDescent="0.3">
      <c r="B2718" s="9"/>
    </row>
    <row r="2719" spans="2:2" customFormat="1" x14ac:dyDescent="0.3">
      <c r="B2719" s="9"/>
    </row>
    <row r="2720" spans="2:2" customFormat="1" x14ac:dyDescent="0.3">
      <c r="B2720" s="9"/>
    </row>
    <row r="2721" spans="2:2" customFormat="1" x14ac:dyDescent="0.3">
      <c r="B2721" s="9"/>
    </row>
    <row r="2722" spans="2:2" customFormat="1" x14ac:dyDescent="0.3">
      <c r="B2722" s="9"/>
    </row>
    <row r="2723" spans="2:2" customFormat="1" x14ac:dyDescent="0.3">
      <c r="B2723" s="9"/>
    </row>
    <row r="2724" spans="2:2" customFormat="1" x14ac:dyDescent="0.3">
      <c r="B2724" s="9"/>
    </row>
    <row r="2725" spans="2:2" customFormat="1" x14ac:dyDescent="0.3">
      <c r="B2725" s="9"/>
    </row>
    <row r="2726" spans="2:2" customFormat="1" x14ac:dyDescent="0.3">
      <c r="B2726" s="9"/>
    </row>
    <row r="2727" spans="2:2" customFormat="1" x14ac:dyDescent="0.3">
      <c r="B2727" s="9"/>
    </row>
    <row r="2728" spans="2:2" customFormat="1" x14ac:dyDescent="0.3">
      <c r="B2728" s="9"/>
    </row>
    <row r="2729" spans="2:2" customFormat="1" x14ac:dyDescent="0.3">
      <c r="B2729" s="9"/>
    </row>
    <row r="2730" spans="2:2" customFormat="1" x14ac:dyDescent="0.3">
      <c r="B2730" s="9"/>
    </row>
    <row r="2731" spans="2:2" customFormat="1" x14ac:dyDescent="0.3">
      <c r="B2731" s="9"/>
    </row>
    <row r="2732" spans="2:2" customFormat="1" x14ac:dyDescent="0.3">
      <c r="B2732" s="9"/>
    </row>
    <row r="2733" spans="2:2" customFormat="1" x14ac:dyDescent="0.3">
      <c r="B2733" s="9"/>
    </row>
    <row r="2734" spans="2:2" customFormat="1" x14ac:dyDescent="0.3">
      <c r="B2734" s="9"/>
    </row>
    <row r="2735" spans="2:2" customFormat="1" x14ac:dyDescent="0.3">
      <c r="B2735" s="9"/>
    </row>
    <row r="2736" spans="2:2" customFormat="1" x14ac:dyDescent="0.3">
      <c r="B2736" s="9"/>
    </row>
    <row r="2737" spans="2:2" customFormat="1" x14ac:dyDescent="0.3">
      <c r="B2737" s="9"/>
    </row>
    <row r="2738" spans="2:2" customFormat="1" x14ac:dyDescent="0.3">
      <c r="B2738" s="9"/>
    </row>
    <row r="2739" spans="2:2" customFormat="1" x14ac:dyDescent="0.3">
      <c r="B2739" s="9"/>
    </row>
    <row r="2740" spans="2:2" customFormat="1" x14ac:dyDescent="0.3">
      <c r="B2740" s="9"/>
    </row>
    <row r="2741" spans="2:2" customFormat="1" x14ac:dyDescent="0.3">
      <c r="B2741" s="9"/>
    </row>
    <row r="2742" spans="2:2" customFormat="1" x14ac:dyDescent="0.3">
      <c r="B2742" s="9"/>
    </row>
    <row r="2743" spans="2:2" customFormat="1" x14ac:dyDescent="0.3">
      <c r="B2743" s="9"/>
    </row>
    <row r="2744" spans="2:2" customFormat="1" x14ac:dyDescent="0.3">
      <c r="B2744" s="9"/>
    </row>
    <row r="2745" spans="2:2" customFormat="1" x14ac:dyDescent="0.3">
      <c r="B2745" s="9"/>
    </row>
    <row r="2746" spans="2:2" customFormat="1" x14ac:dyDescent="0.3">
      <c r="B2746" s="9"/>
    </row>
    <row r="2747" spans="2:2" customFormat="1" x14ac:dyDescent="0.3">
      <c r="B2747" s="9"/>
    </row>
    <row r="2748" spans="2:2" customFormat="1" x14ac:dyDescent="0.3">
      <c r="B2748" s="9"/>
    </row>
    <row r="2749" spans="2:2" customFormat="1" x14ac:dyDescent="0.3">
      <c r="B2749" s="9"/>
    </row>
    <row r="2750" spans="2:2" customFormat="1" x14ac:dyDescent="0.3">
      <c r="B2750" s="9"/>
    </row>
    <row r="2751" spans="2:2" customFormat="1" x14ac:dyDescent="0.3">
      <c r="B2751" s="9"/>
    </row>
    <row r="2752" spans="2:2" customFormat="1" x14ac:dyDescent="0.3">
      <c r="B2752" s="9"/>
    </row>
    <row r="2753" spans="2:2" customFormat="1" x14ac:dyDescent="0.3">
      <c r="B2753" s="9"/>
    </row>
    <row r="2754" spans="2:2" customFormat="1" x14ac:dyDescent="0.3">
      <c r="B2754" s="9"/>
    </row>
    <row r="2755" spans="2:2" customFormat="1" x14ac:dyDescent="0.3">
      <c r="B2755" s="9"/>
    </row>
    <row r="2756" spans="2:2" customFormat="1" x14ac:dyDescent="0.3">
      <c r="B2756" s="9"/>
    </row>
    <row r="2757" spans="2:2" customFormat="1" x14ac:dyDescent="0.3">
      <c r="B2757" s="9"/>
    </row>
    <row r="2758" spans="2:2" customFormat="1" x14ac:dyDescent="0.3">
      <c r="B2758" s="9"/>
    </row>
    <row r="2759" spans="2:2" customFormat="1" x14ac:dyDescent="0.3">
      <c r="B2759" s="9"/>
    </row>
    <row r="2760" spans="2:2" customFormat="1" x14ac:dyDescent="0.3">
      <c r="B2760" s="9"/>
    </row>
    <row r="2761" spans="2:2" customFormat="1" x14ac:dyDescent="0.3">
      <c r="B2761" s="9"/>
    </row>
    <row r="2762" spans="2:2" customFormat="1" x14ac:dyDescent="0.3">
      <c r="B2762" s="9"/>
    </row>
    <row r="2763" spans="2:2" customFormat="1" x14ac:dyDescent="0.3">
      <c r="B2763" s="9"/>
    </row>
    <row r="2764" spans="2:2" customFormat="1" x14ac:dyDescent="0.3">
      <c r="B2764" s="9"/>
    </row>
    <row r="2765" spans="2:2" customFormat="1" x14ac:dyDescent="0.3">
      <c r="B2765" s="9"/>
    </row>
    <row r="2766" spans="2:2" customFormat="1" x14ac:dyDescent="0.3">
      <c r="B2766" s="9"/>
    </row>
    <row r="2767" spans="2:2" customFormat="1" x14ac:dyDescent="0.3">
      <c r="B2767" s="9"/>
    </row>
    <row r="2768" spans="2:2" customFormat="1" x14ac:dyDescent="0.3">
      <c r="B2768" s="9"/>
    </row>
    <row r="2769" spans="2:2" customFormat="1" x14ac:dyDescent="0.3">
      <c r="B2769" s="9"/>
    </row>
    <row r="2770" spans="2:2" customFormat="1" x14ac:dyDescent="0.3">
      <c r="B2770" s="9"/>
    </row>
    <row r="2771" spans="2:2" customFormat="1" x14ac:dyDescent="0.3">
      <c r="B2771" s="9"/>
    </row>
    <row r="2772" spans="2:2" customFormat="1" x14ac:dyDescent="0.3">
      <c r="B2772" s="9"/>
    </row>
    <row r="2773" spans="2:2" customFormat="1" x14ac:dyDescent="0.3">
      <c r="B2773" s="9"/>
    </row>
    <row r="2774" spans="2:2" customFormat="1" x14ac:dyDescent="0.3">
      <c r="B2774" s="9"/>
    </row>
    <row r="2775" spans="2:2" customFormat="1" x14ac:dyDescent="0.3">
      <c r="B2775" s="9"/>
    </row>
    <row r="2776" spans="2:2" customFormat="1" x14ac:dyDescent="0.3">
      <c r="B2776" s="9"/>
    </row>
    <row r="2777" spans="2:2" customFormat="1" x14ac:dyDescent="0.3">
      <c r="B2777" s="9"/>
    </row>
    <row r="2778" spans="2:2" customFormat="1" x14ac:dyDescent="0.3">
      <c r="B2778" s="9"/>
    </row>
    <row r="2779" spans="2:2" customFormat="1" x14ac:dyDescent="0.3">
      <c r="B2779" s="9"/>
    </row>
    <row r="2780" spans="2:2" customFormat="1" x14ac:dyDescent="0.3">
      <c r="B2780" s="9"/>
    </row>
    <row r="2781" spans="2:2" customFormat="1" x14ac:dyDescent="0.3">
      <c r="B2781" s="9"/>
    </row>
    <row r="2782" spans="2:2" customFormat="1" x14ac:dyDescent="0.3">
      <c r="B2782" s="9"/>
    </row>
    <row r="2783" spans="2:2" customFormat="1" x14ac:dyDescent="0.3">
      <c r="B2783" s="9"/>
    </row>
    <row r="2784" spans="2:2" customFormat="1" x14ac:dyDescent="0.3">
      <c r="B2784" s="9"/>
    </row>
    <row r="2785" spans="2:2" customFormat="1" x14ac:dyDescent="0.3">
      <c r="B2785" s="9"/>
    </row>
    <row r="2786" spans="2:2" customFormat="1" x14ac:dyDescent="0.3">
      <c r="B2786" s="9"/>
    </row>
    <row r="2787" spans="2:2" customFormat="1" x14ac:dyDescent="0.3">
      <c r="B2787" s="9"/>
    </row>
    <row r="2788" spans="2:2" customFormat="1" x14ac:dyDescent="0.3">
      <c r="B2788" s="9"/>
    </row>
    <row r="2789" spans="2:2" customFormat="1" x14ac:dyDescent="0.3">
      <c r="B2789" s="9"/>
    </row>
    <row r="2790" spans="2:2" customFormat="1" x14ac:dyDescent="0.3">
      <c r="B2790" s="9"/>
    </row>
    <row r="2791" spans="2:2" customFormat="1" x14ac:dyDescent="0.3">
      <c r="B2791" s="9"/>
    </row>
    <row r="2792" spans="2:2" customFormat="1" x14ac:dyDescent="0.3">
      <c r="B2792" s="9"/>
    </row>
    <row r="2793" spans="2:2" customFormat="1" x14ac:dyDescent="0.3">
      <c r="B2793" s="9"/>
    </row>
    <row r="2794" spans="2:2" customFormat="1" x14ac:dyDescent="0.3">
      <c r="B2794" s="9"/>
    </row>
    <row r="2795" spans="2:2" customFormat="1" x14ac:dyDescent="0.3">
      <c r="B2795" s="9"/>
    </row>
    <row r="2796" spans="2:2" customFormat="1" x14ac:dyDescent="0.3">
      <c r="B2796" s="9"/>
    </row>
    <row r="2797" spans="2:2" customFormat="1" x14ac:dyDescent="0.3">
      <c r="B2797" s="9"/>
    </row>
    <row r="2798" spans="2:2" customFormat="1" x14ac:dyDescent="0.3">
      <c r="B2798" s="9"/>
    </row>
    <row r="2799" spans="2:2" customFormat="1" x14ac:dyDescent="0.3">
      <c r="B2799" s="9"/>
    </row>
    <row r="2800" spans="2:2" customFormat="1" x14ac:dyDescent="0.3">
      <c r="B2800" s="9"/>
    </row>
    <row r="2801" spans="2:2" customFormat="1" x14ac:dyDescent="0.3">
      <c r="B2801" s="9"/>
    </row>
    <row r="2802" spans="2:2" customFormat="1" x14ac:dyDescent="0.3">
      <c r="B2802" s="9"/>
    </row>
    <row r="2803" spans="2:2" customFormat="1" x14ac:dyDescent="0.3">
      <c r="B2803" s="9"/>
    </row>
    <row r="2804" spans="2:2" customFormat="1" x14ac:dyDescent="0.3">
      <c r="B2804" s="9"/>
    </row>
    <row r="2805" spans="2:2" customFormat="1" x14ac:dyDescent="0.3">
      <c r="B2805" s="9"/>
    </row>
    <row r="2806" spans="2:2" customFormat="1" x14ac:dyDescent="0.3">
      <c r="B2806" s="9"/>
    </row>
    <row r="2807" spans="2:2" customFormat="1" x14ac:dyDescent="0.3">
      <c r="B2807" s="9"/>
    </row>
    <row r="2808" spans="2:2" customFormat="1" x14ac:dyDescent="0.3">
      <c r="B2808" s="9"/>
    </row>
    <row r="2809" spans="2:2" customFormat="1" x14ac:dyDescent="0.3">
      <c r="B2809" s="9"/>
    </row>
    <row r="2810" spans="2:2" customFormat="1" x14ac:dyDescent="0.3">
      <c r="B2810" s="9"/>
    </row>
    <row r="2811" spans="2:2" customFormat="1" x14ac:dyDescent="0.3">
      <c r="B2811" s="9"/>
    </row>
    <row r="2812" spans="2:2" customFormat="1" x14ac:dyDescent="0.3">
      <c r="B2812" s="9"/>
    </row>
    <row r="2813" spans="2:2" customFormat="1" x14ac:dyDescent="0.3">
      <c r="B2813" s="9"/>
    </row>
    <row r="2814" spans="2:2" customFormat="1" x14ac:dyDescent="0.3">
      <c r="B2814" s="9"/>
    </row>
    <row r="2815" spans="2:2" customFormat="1" x14ac:dyDescent="0.3">
      <c r="B2815" s="9"/>
    </row>
    <row r="2816" spans="2:2" customFormat="1" x14ac:dyDescent="0.3">
      <c r="B2816" s="9"/>
    </row>
    <row r="2817" spans="2:2" customFormat="1" x14ac:dyDescent="0.3">
      <c r="B2817" s="9"/>
    </row>
    <row r="2818" spans="2:2" customFormat="1" x14ac:dyDescent="0.3">
      <c r="B2818" s="9"/>
    </row>
    <row r="2819" spans="2:2" customFormat="1" x14ac:dyDescent="0.3">
      <c r="B2819" s="9"/>
    </row>
    <row r="2820" spans="2:2" customFormat="1" x14ac:dyDescent="0.3">
      <c r="B2820" s="9"/>
    </row>
    <row r="2821" spans="2:2" customFormat="1" x14ac:dyDescent="0.3">
      <c r="B2821" s="9"/>
    </row>
    <row r="2822" spans="2:2" customFormat="1" x14ac:dyDescent="0.3">
      <c r="B2822" s="9"/>
    </row>
    <row r="2823" spans="2:2" customFormat="1" x14ac:dyDescent="0.3">
      <c r="B2823" s="9"/>
    </row>
    <row r="2824" spans="2:2" customFormat="1" x14ac:dyDescent="0.3">
      <c r="B2824" s="9"/>
    </row>
    <row r="2825" spans="2:2" customFormat="1" x14ac:dyDescent="0.3">
      <c r="B2825" s="9"/>
    </row>
    <row r="2826" spans="2:2" customFormat="1" x14ac:dyDescent="0.3">
      <c r="B2826" s="9"/>
    </row>
    <row r="2827" spans="2:2" customFormat="1" x14ac:dyDescent="0.3">
      <c r="B2827" s="9"/>
    </row>
    <row r="2828" spans="2:2" customFormat="1" x14ac:dyDescent="0.3">
      <c r="B2828" s="9"/>
    </row>
    <row r="2829" spans="2:2" customFormat="1" x14ac:dyDescent="0.3">
      <c r="B2829" s="9"/>
    </row>
    <row r="2830" spans="2:2" customFormat="1" x14ac:dyDescent="0.3">
      <c r="B2830" s="9"/>
    </row>
    <row r="2831" spans="2:2" customFormat="1" x14ac:dyDescent="0.3">
      <c r="B2831" s="9"/>
    </row>
    <row r="2832" spans="2:2" customFormat="1" x14ac:dyDescent="0.3">
      <c r="B2832" s="9"/>
    </row>
    <row r="2833" spans="2:2" customFormat="1" x14ac:dyDescent="0.3">
      <c r="B2833" s="9"/>
    </row>
    <row r="2834" spans="2:2" customFormat="1" x14ac:dyDescent="0.3">
      <c r="B2834" s="9"/>
    </row>
    <row r="2835" spans="2:2" customFormat="1" x14ac:dyDescent="0.3">
      <c r="B2835" s="9"/>
    </row>
    <row r="2836" spans="2:2" customFormat="1" x14ac:dyDescent="0.3">
      <c r="B2836" s="9"/>
    </row>
    <row r="2837" spans="2:2" customFormat="1" x14ac:dyDescent="0.3">
      <c r="B2837" s="9"/>
    </row>
    <row r="2838" spans="2:2" customFormat="1" x14ac:dyDescent="0.3">
      <c r="B2838" s="9"/>
    </row>
    <row r="2839" spans="2:2" customFormat="1" x14ac:dyDescent="0.3">
      <c r="B2839" s="9"/>
    </row>
    <row r="2840" spans="2:2" customFormat="1" x14ac:dyDescent="0.3">
      <c r="B2840" s="9"/>
    </row>
    <row r="2841" spans="2:2" customFormat="1" x14ac:dyDescent="0.3">
      <c r="B2841" s="9"/>
    </row>
    <row r="2842" spans="2:2" customFormat="1" x14ac:dyDescent="0.3">
      <c r="B2842" s="9"/>
    </row>
    <row r="2843" spans="2:2" customFormat="1" x14ac:dyDescent="0.3">
      <c r="B2843" s="9"/>
    </row>
    <row r="2844" spans="2:2" customFormat="1" x14ac:dyDescent="0.3">
      <c r="B2844" s="9"/>
    </row>
    <row r="2845" spans="2:2" customFormat="1" x14ac:dyDescent="0.3">
      <c r="B2845" s="9"/>
    </row>
    <row r="2846" spans="2:2" customFormat="1" x14ac:dyDescent="0.3">
      <c r="B2846" s="9"/>
    </row>
    <row r="2847" spans="2:2" customFormat="1" x14ac:dyDescent="0.3">
      <c r="B2847" s="9"/>
    </row>
    <row r="2848" spans="2:2" customFormat="1" x14ac:dyDescent="0.3">
      <c r="B2848" s="9"/>
    </row>
    <row r="2849" spans="2:2" customFormat="1" x14ac:dyDescent="0.3">
      <c r="B2849" s="9"/>
    </row>
    <row r="2850" spans="2:2" customFormat="1" x14ac:dyDescent="0.3">
      <c r="B2850" s="9"/>
    </row>
    <row r="2851" spans="2:2" customFormat="1" x14ac:dyDescent="0.3">
      <c r="B2851" s="9"/>
    </row>
    <row r="2852" spans="2:2" customFormat="1" x14ac:dyDescent="0.3">
      <c r="B2852" s="9"/>
    </row>
    <row r="2853" spans="2:2" customFormat="1" x14ac:dyDescent="0.3">
      <c r="B2853" s="9"/>
    </row>
    <row r="2854" spans="2:2" customFormat="1" x14ac:dyDescent="0.3">
      <c r="B2854" s="9"/>
    </row>
    <row r="2855" spans="2:2" customFormat="1" x14ac:dyDescent="0.3">
      <c r="B2855" s="9"/>
    </row>
    <row r="2856" spans="2:2" customFormat="1" x14ac:dyDescent="0.3">
      <c r="B2856" s="9"/>
    </row>
    <row r="2857" spans="2:2" customFormat="1" x14ac:dyDescent="0.3">
      <c r="B2857" s="9"/>
    </row>
    <row r="2858" spans="2:2" customFormat="1" x14ac:dyDescent="0.3">
      <c r="B2858" s="9"/>
    </row>
    <row r="2859" spans="2:2" customFormat="1" x14ac:dyDescent="0.3">
      <c r="B2859" s="9"/>
    </row>
    <row r="2860" spans="2:2" customFormat="1" x14ac:dyDescent="0.3">
      <c r="B2860" s="9"/>
    </row>
    <row r="2861" spans="2:2" customFormat="1" x14ac:dyDescent="0.3">
      <c r="B2861" s="9"/>
    </row>
    <row r="2862" spans="2:2" customFormat="1" x14ac:dyDescent="0.3">
      <c r="B2862" s="9"/>
    </row>
    <row r="2863" spans="2:2" customFormat="1" x14ac:dyDescent="0.3">
      <c r="B2863" s="9"/>
    </row>
    <row r="2864" spans="2:2" customFormat="1" x14ac:dyDescent="0.3">
      <c r="B2864" s="9"/>
    </row>
    <row r="2865" spans="2:2" customFormat="1" x14ac:dyDescent="0.3">
      <c r="B2865" s="9"/>
    </row>
    <row r="2866" spans="2:2" customFormat="1" x14ac:dyDescent="0.3">
      <c r="B2866" s="9"/>
    </row>
    <row r="2867" spans="2:2" customFormat="1" x14ac:dyDescent="0.3">
      <c r="B2867" s="9"/>
    </row>
    <row r="2868" spans="2:2" customFormat="1" x14ac:dyDescent="0.3">
      <c r="B2868" s="9"/>
    </row>
    <row r="2869" spans="2:2" customFormat="1" x14ac:dyDescent="0.3">
      <c r="B2869" s="9"/>
    </row>
    <row r="2870" spans="2:2" customFormat="1" x14ac:dyDescent="0.3">
      <c r="B2870" s="9"/>
    </row>
    <row r="2871" spans="2:2" customFormat="1" x14ac:dyDescent="0.3">
      <c r="B2871" s="9"/>
    </row>
    <row r="2872" spans="2:2" customFormat="1" x14ac:dyDescent="0.3">
      <c r="B2872" s="9"/>
    </row>
    <row r="2873" spans="2:2" customFormat="1" x14ac:dyDescent="0.3">
      <c r="B2873" s="9"/>
    </row>
    <row r="2874" spans="2:2" customFormat="1" x14ac:dyDescent="0.3">
      <c r="B2874" s="9"/>
    </row>
    <row r="2875" spans="2:2" customFormat="1" x14ac:dyDescent="0.3">
      <c r="B2875" s="9"/>
    </row>
    <row r="2876" spans="2:2" customFormat="1" x14ac:dyDescent="0.3">
      <c r="B2876" s="9"/>
    </row>
    <row r="2877" spans="2:2" customFormat="1" x14ac:dyDescent="0.3">
      <c r="B2877" s="9"/>
    </row>
    <row r="2878" spans="2:2" customFormat="1" x14ac:dyDescent="0.3">
      <c r="B2878" s="9"/>
    </row>
    <row r="2879" spans="2:2" customFormat="1" x14ac:dyDescent="0.3">
      <c r="B2879" s="9"/>
    </row>
    <row r="2880" spans="2:2" customFormat="1" x14ac:dyDescent="0.3">
      <c r="B2880" s="9"/>
    </row>
    <row r="2881" spans="2:2" customFormat="1" x14ac:dyDescent="0.3">
      <c r="B2881" s="9"/>
    </row>
    <row r="2882" spans="2:2" customFormat="1" x14ac:dyDescent="0.3">
      <c r="B2882" s="9"/>
    </row>
    <row r="2883" spans="2:2" customFormat="1" x14ac:dyDescent="0.3">
      <c r="B2883" s="9"/>
    </row>
    <row r="2884" spans="2:2" customFormat="1" x14ac:dyDescent="0.3">
      <c r="B2884" s="9"/>
    </row>
    <row r="2885" spans="2:2" customFormat="1" x14ac:dyDescent="0.3">
      <c r="B2885" s="9"/>
    </row>
    <row r="2886" spans="2:2" customFormat="1" x14ac:dyDescent="0.3">
      <c r="B2886" s="9"/>
    </row>
    <row r="2887" spans="2:2" customFormat="1" x14ac:dyDescent="0.3">
      <c r="B2887" s="9"/>
    </row>
    <row r="2888" spans="2:2" customFormat="1" x14ac:dyDescent="0.3">
      <c r="B2888" s="9"/>
    </row>
    <row r="2889" spans="2:2" customFormat="1" x14ac:dyDescent="0.3">
      <c r="B2889" s="9"/>
    </row>
    <row r="2890" spans="2:2" customFormat="1" x14ac:dyDescent="0.3">
      <c r="B2890" s="9"/>
    </row>
    <row r="2891" spans="2:2" customFormat="1" x14ac:dyDescent="0.3">
      <c r="B2891" s="9"/>
    </row>
    <row r="2892" spans="2:2" customFormat="1" x14ac:dyDescent="0.3">
      <c r="B2892" s="9"/>
    </row>
    <row r="2893" spans="2:2" customFormat="1" x14ac:dyDescent="0.3">
      <c r="B2893" s="9"/>
    </row>
    <row r="2894" spans="2:2" customFormat="1" x14ac:dyDescent="0.3">
      <c r="B2894" s="9"/>
    </row>
    <row r="2895" spans="2:2" customFormat="1" x14ac:dyDescent="0.3">
      <c r="B2895" s="9"/>
    </row>
    <row r="2896" spans="2:2" customFormat="1" x14ac:dyDescent="0.3">
      <c r="B2896" s="9"/>
    </row>
    <row r="2897" spans="2:2" customFormat="1" x14ac:dyDescent="0.3">
      <c r="B2897" s="9"/>
    </row>
    <row r="2898" spans="2:2" customFormat="1" x14ac:dyDescent="0.3">
      <c r="B2898" s="9"/>
    </row>
    <row r="2899" spans="2:2" customFormat="1" x14ac:dyDescent="0.3">
      <c r="B2899" s="9"/>
    </row>
    <row r="2900" spans="2:2" customFormat="1" x14ac:dyDescent="0.3">
      <c r="B2900" s="9"/>
    </row>
    <row r="2901" spans="2:2" customFormat="1" x14ac:dyDescent="0.3">
      <c r="B2901" s="9"/>
    </row>
    <row r="2902" spans="2:2" customFormat="1" x14ac:dyDescent="0.3">
      <c r="B2902" s="9"/>
    </row>
    <row r="2903" spans="2:2" customFormat="1" x14ac:dyDescent="0.3">
      <c r="B2903" s="9"/>
    </row>
    <row r="2904" spans="2:2" customFormat="1" x14ac:dyDescent="0.3">
      <c r="B2904" s="9"/>
    </row>
    <row r="2905" spans="2:2" customFormat="1" x14ac:dyDescent="0.3">
      <c r="B2905" s="9"/>
    </row>
    <row r="2906" spans="2:2" customFormat="1" x14ac:dyDescent="0.3">
      <c r="B2906" s="9"/>
    </row>
    <row r="2907" spans="2:2" customFormat="1" x14ac:dyDescent="0.3">
      <c r="B2907" s="9"/>
    </row>
    <row r="2908" spans="2:2" customFormat="1" x14ac:dyDescent="0.3">
      <c r="B2908" s="9"/>
    </row>
    <row r="2909" spans="2:2" customFormat="1" x14ac:dyDescent="0.3">
      <c r="B2909" s="9"/>
    </row>
    <row r="2910" spans="2:2" customFormat="1" x14ac:dyDescent="0.3">
      <c r="B2910" s="9"/>
    </row>
    <row r="2911" spans="2:2" customFormat="1" x14ac:dyDescent="0.3">
      <c r="B2911" s="9"/>
    </row>
    <row r="2912" spans="2:2" customFormat="1" x14ac:dyDescent="0.3">
      <c r="B2912" s="9"/>
    </row>
    <row r="2913" spans="2:2" customFormat="1" x14ac:dyDescent="0.3">
      <c r="B2913" s="9"/>
    </row>
    <row r="2914" spans="2:2" customFormat="1" x14ac:dyDescent="0.3">
      <c r="B2914" s="9"/>
    </row>
    <row r="2915" spans="2:2" customFormat="1" x14ac:dyDescent="0.3">
      <c r="B2915" s="9"/>
    </row>
    <row r="2916" spans="2:2" customFormat="1" x14ac:dyDescent="0.3">
      <c r="B2916" s="9"/>
    </row>
    <row r="2917" spans="2:2" customFormat="1" x14ac:dyDescent="0.3">
      <c r="B2917" s="9"/>
    </row>
    <row r="2918" spans="2:2" customFormat="1" x14ac:dyDescent="0.3">
      <c r="B2918" s="9"/>
    </row>
    <row r="2919" spans="2:2" customFormat="1" x14ac:dyDescent="0.3">
      <c r="B2919" s="9"/>
    </row>
    <row r="2920" spans="2:2" customFormat="1" x14ac:dyDescent="0.3">
      <c r="B2920" s="9"/>
    </row>
    <row r="2921" spans="2:2" customFormat="1" x14ac:dyDescent="0.3">
      <c r="B2921" s="9"/>
    </row>
    <row r="2922" spans="2:2" customFormat="1" x14ac:dyDescent="0.3">
      <c r="B2922" s="9"/>
    </row>
    <row r="2923" spans="2:2" customFormat="1" x14ac:dyDescent="0.3">
      <c r="B2923" s="9"/>
    </row>
    <row r="2924" spans="2:2" customFormat="1" x14ac:dyDescent="0.3">
      <c r="B2924" s="9"/>
    </row>
    <row r="2925" spans="2:2" customFormat="1" x14ac:dyDescent="0.3">
      <c r="B2925" s="9"/>
    </row>
    <row r="2926" spans="2:2" customFormat="1" x14ac:dyDescent="0.3">
      <c r="B2926" s="9"/>
    </row>
    <row r="2927" spans="2:2" customFormat="1" x14ac:dyDescent="0.3">
      <c r="B2927" s="9"/>
    </row>
    <row r="2928" spans="2:2" customFormat="1" x14ac:dyDescent="0.3">
      <c r="B2928" s="9"/>
    </row>
    <row r="2929" spans="2:2" customFormat="1" x14ac:dyDescent="0.3">
      <c r="B2929" s="9"/>
    </row>
    <row r="2930" spans="2:2" customFormat="1" x14ac:dyDescent="0.3">
      <c r="B2930" s="9"/>
    </row>
    <row r="2931" spans="2:2" customFormat="1" x14ac:dyDescent="0.3">
      <c r="B2931" s="9"/>
    </row>
    <row r="2932" spans="2:2" customFormat="1" x14ac:dyDescent="0.3">
      <c r="B2932" s="9"/>
    </row>
    <row r="2933" spans="2:2" customFormat="1" x14ac:dyDescent="0.3">
      <c r="B2933" s="9"/>
    </row>
    <row r="2934" spans="2:2" customFormat="1" x14ac:dyDescent="0.3">
      <c r="B2934" s="9"/>
    </row>
    <row r="2935" spans="2:2" customFormat="1" x14ac:dyDescent="0.3">
      <c r="B2935" s="9"/>
    </row>
    <row r="2936" spans="2:2" customFormat="1" x14ac:dyDescent="0.3">
      <c r="B2936" s="9"/>
    </row>
    <row r="2937" spans="2:2" customFormat="1" x14ac:dyDescent="0.3">
      <c r="B2937" s="9"/>
    </row>
    <row r="2938" spans="2:2" customFormat="1" x14ac:dyDescent="0.3">
      <c r="B2938" s="9"/>
    </row>
    <row r="2939" spans="2:2" customFormat="1" x14ac:dyDescent="0.3">
      <c r="B2939" s="9"/>
    </row>
    <row r="2940" spans="2:2" customFormat="1" x14ac:dyDescent="0.3">
      <c r="B2940" s="9"/>
    </row>
    <row r="2941" spans="2:2" customFormat="1" x14ac:dyDescent="0.3">
      <c r="B2941" s="9"/>
    </row>
    <row r="2942" spans="2:2" customFormat="1" x14ac:dyDescent="0.3">
      <c r="B2942" s="9"/>
    </row>
    <row r="2943" spans="2:2" customFormat="1" x14ac:dyDescent="0.3">
      <c r="B2943" s="9"/>
    </row>
    <row r="2944" spans="2:2" customFormat="1" x14ac:dyDescent="0.3">
      <c r="B2944" s="9"/>
    </row>
    <row r="2945" spans="2:2" customFormat="1" x14ac:dyDescent="0.3">
      <c r="B2945" s="9"/>
    </row>
    <row r="2946" spans="2:2" customFormat="1" x14ac:dyDescent="0.3">
      <c r="B2946" s="9"/>
    </row>
    <row r="2947" spans="2:2" customFormat="1" x14ac:dyDescent="0.3">
      <c r="B2947" s="9"/>
    </row>
    <row r="2948" spans="2:2" customFormat="1" x14ac:dyDescent="0.3">
      <c r="B2948" s="9"/>
    </row>
    <row r="2949" spans="2:2" customFormat="1" x14ac:dyDescent="0.3">
      <c r="B2949" s="9"/>
    </row>
    <row r="2950" spans="2:2" customFormat="1" x14ac:dyDescent="0.3">
      <c r="B2950" s="9"/>
    </row>
    <row r="2951" spans="2:2" customFormat="1" x14ac:dyDescent="0.3">
      <c r="B2951" s="9"/>
    </row>
    <row r="2952" spans="2:2" customFormat="1" x14ac:dyDescent="0.3">
      <c r="B2952" s="9"/>
    </row>
    <row r="2953" spans="2:2" customFormat="1" x14ac:dyDescent="0.3">
      <c r="B2953" s="9"/>
    </row>
    <row r="2954" spans="2:2" customFormat="1" x14ac:dyDescent="0.3">
      <c r="B2954" s="9"/>
    </row>
    <row r="2955" spans="2:2" customFormat="1" x14ac:dyDescent="0.3">
      <c r="B2955" s="9"/>
    </row>
    <row r="2956" spans="2:2" customFormat="1" x14ac:dyDescent="0.3">
      <c r="B2956" s="9"/>
    </row>
    <row r="2957" spans="2:2" customFormat="1" x14ac:dyDescent="0.3">
      <c r="B2957" s="9"/>
    </row>
    <row r="2958" spans="2:2" customFormat="1" x14ac:dyDescent="0.3">
      <c r="B2958" s="9"/>
    </row>
    <row r="2959" spans="2:2" customFormat="1" x14ac:dyDescent="0.3">
      <c r="B2959" s="9"/>
    </row>
    <row r="2960" spans="2:2" customFormat="1" x14ac:dyDescent="0.3">
      <c r="B2960" s="9"/>
    </row>
    <row r="2961" spans="2:2" customFormat="1" x14ac:dyDescent="0.3">
      <c r="B2961" s="9"/>
    </row>
    <row r="2962" spans="2:2" customFormat="1" x14ac:dyDescent="0.3">
      <c r="B2962" s="9"/>
    </row>
    <row r="2963" spans="2:2" customFormat="1" x14ac:dyDescent="0.3">
      <c r="B2963" s="9"/>
    </row>
    <row r="2964" spans="2:2" customFormat="1" x14ac:dyDescent="0.3">
      <c r="B2964" s="9"/>
    </row>
    <row r="2965" spans="2:2" customFormat="1" x14ac:dyDescent="0.3">
      <c r="B2965" s="9"/>
    </row>
    <row r="2966" spans="2:2" customFormat="1" x14ac:dyDescent="0.3">
      <c r="B2966" s="9"/>
    </row>
    <row r="2967" spans="2:2" customFormat="1" x14ac:dyDescent="0.3">
      <c r="B2967" s="9"/>
    </row>
    <row r="2968" spans="2:2" customFormat="1" x14ac:dyDescent="0.3">
      <c r="B2968" s="9"/>
    </row>
    <row r="2969" spans="2:2" customFormat="1" x14ac:dyDescent="0.3">
      <c r="B2969" s="9"/>
    </row>
    <row r="2970" spans="2:2" customFormat="1" x14ac:dyDescent="0.3">
      <c r="B2970" s="9"/>
    </row>
    <row r="2971" spans="2:2" customFormat="1" x14ac:dyDescent="0.3">
      <c r="B2971" s="9"/>
    </row>
    <row r="2972" spans="2:2" customFormat="1" x14ac:dyDescent="0.3">
      <c r="B2972" s="9"/>
    </row>
    <row r="2973" spans="2:2" customFormat="1" x14ac:dyDescent="0.3">
      <c r="B2973" s="9"/>
    </row>
    <row r="2974" spans="2:2" customFormat="1" x14ac:dyDescent="0.3">
      <c r="B2974" s="9"/>
    </row>
    <row r="2975" spans="2:2" customFormat="1" x14ac:dyDescent="0.3">
      <c r="B2975" s="9"/>
    </row>
    <row r="2976" spans="2:2" customFormat="1" x14ac:dyDescent="0.3">
      <c r="B2976" s="9"/>
    </row>
    <row r="2977" spans="2:2" customFormat="1" x14ac:dyDescent="0.3">
      <c r="B2977" s="9"/>
    </row>
    <row r="2978" spans="2:2" customFormat="1" x14ac:dyDescent="0.3">
      <c r="B2978" s="9"/>
    </row>
    <row r="2979" spans="2:2" customFormat="1" x14ac:dyDescent="0.3">
      <c r="B2979" s="9"/>
    </row>
    <row r="2980" spans="2:2" customFormat="1" x14ac:dyDescent="0.3">
      <c r="B2980" s="9"/>
    </row>
    <row r="2981" spans="2:2" customFormat="1" x14ac:dyDescent="0.3">
      <c r="B2981" s="9"/>
    </row>
    <row r="2982" spans="2:2" customFormat="1" x14ac:dyDescent="0.3">
      <c r="B2982" s="9"/>
    </row>
    <row r="2983" spans="2:2" customFormat="1" x14ac:dyDescent="0.3">
      <c r="B2983" s="9"/>
    </row>
    <row r="2984" spans="2:2" customFormat="1" x14ac:dyDescent="0.3">
      <c r="B2984" s="9"/>
    </row>
    <row r="2985" spans="2:2" customFormat="1" x14ac:dyDescent="0.3">
      <c r="B2985" s="9"/>
    </row>
    <row r="2986" spans="2:2" customFormat="1" x14ac:dyDescent="0.3">
      <c r="B2986" s="9"/>
    </row>
    <row r="2987" spans="2:2" customFormat="1" x14ac:dyDescent="0.3">
      <c r="B2987" s="9"/>
    </row>
    <row r="2988" spans="2:2" customFormat="1" x14ac:dyDescent="0.3">
      <c r="B2988" s="9"/>
    </row>
    <row r="2989" spans="2:2" customFormat="1" x14ac:dyDescent="0.3">
      <c r="B2989" s="9"/>
    </row>
    <row r="2990" spans="2:2" customFormat="1" x14ac:dyDescent="0.3">
      <c r="B2990" s="9"/>
    </row>
    <row r="2991" spans="2:2" customFormat="1" x14ac:dyDescent="0.3">
      <c r="B2991" s="9"/>
    </row>
    <row r="2992" spans="2:2" customFormat="1" x14ac:dyDescent="0.3">
      <c r="B2992" s="9"/>
    </row>
    <row r="2993" spans="2:2" customFormat="1" x14ac:dyDescent="0.3">
      <c r="B2993" s="9"/>
    </row>
    <row r="2994" spans="2:2" customFormat="1" x14ac:dyDescent="0.3">
      <c r="B2994" s="9"/>
    </row>
    <row r="2995" spans="2:2" customFormat="1" x14ac:dyDescent="0.3">
      <c r="B2995" s="9"/>
    </row>
    <row r="2996" spans="2:2" customFormat="1" x14ac:dyDescent="0.3">
      <c r="B2996" s="9"/>
    </row>
    <row r="2997" spans="2:2" customFormat="1" x14ac:dyDescent="0.3">
      <c r="B2997" s="9"/>
    </row>
    <row r="2998" spans="2:2" customFormat="1" x14ac:dyDescent="0.3">
      <c r="B2998" s="9"/>
    </row>
    <row r="2999" spans="2:2" customFormat="1" x14ac:dyDescent="0.3">
      <c r="B2999" s="9"/>
    </row>
    <row r="3000" spans="2:2" customFormat="1" x14ac:dyDescent="0.3">
      <c r="B3000" s="9"/>
    </row>
    <row r="3001" spans="2:2" customFormat="1" x14ac:dyDescent="0.3">
      <c r="B3001" s="9"/>
    </row>
    <row r="3002" spans="2:2" customFormat="1" x14ac:dyDescent="0.3">
      <c r="B3002" s="9"/>
    </row>
    <row r="3003" spans="2:2" customFormat="1" x14ac:dyDescent="0.3">
      <c r="B3003" s="9"/>
    </row>
    <row r="3004" spans="2:2" customFormat="1" x14ac:dyDescent="0.3">
      <c r="B3004" s="9"/>
    </row>
    <row r="3005" spans="2:2" customFormat="1" x14ac:dyDescent="0.3">
      <c r="B3005" s="9"/>
    </row>
    <row r="3006" spans="2:2" customFormat="1" x14ac:dyDescent="0.3">
      <c r="B3006" s="9"/>
    </row>
    <row r="3007" spans="2:2" customFormat="1" x14ac:dyDescent="0.3">
      <c r="B3007" s="9"/>
    </row>
    <row r="3008" spans="2:2" customFormat="1" x14ac:dyDescent="0.3">
      <c r="B3008" s="9"/>
    </row>
    <row r="3009" spans="2:2" customFormat="1" x14ac:dyDescent="0.3">
      <c r="B3009" s="9"/>
    </row>
    <row r="3010" spans="2:2" customFormat="1" x14ac:dyDescent="0.3">
      <c r="B3010" s="9"/>
    </row>
    <row r="3011" spans="2:2" customFormat="1" x14ac:dyDescent="0.3">
      <c r="B3011" s="9"/>
    </row>
    <row r="3012" spans="2:2" customFormat="1" x14ac:dyDescent="0.3">
      <c r="B3012" s="9"/>
    </row>
    <row r="3013" spans="2:2" customFormat="1" x14ac:dyDescent="0.3">
      <c r="B3013" s="9"/>
    </row>
    <row r="3014" spans="2:2" customFormat="1" x14ac:dyDescent="0.3">
      <c r="B3014" s="9"/>
    </row>
    <row r="3015" spans="2:2" customFormat="1" x14ac:dyDescent="0.3">
      <c r="B3015" s="9"/>
    </row>
    <row r="3016" spans="2:2" customFormat="1" x14ac:dyDescent="0.3">
      <c r="B3016" s="9"/>
    </row>
    <row r="3017" spans="2:2" customFormat="1" x14ac:dyDescent="0.3">
      <c r="B3017" s="9"/>
    </row>
    <row r="3018" spans="2:2" customFormat="1" x14ac:dyDescent="0.3">
      <c r="B3018" s="9"/>
    </row>
    <row r="3019" spans="2:2" customFormat="1" x14ac:dyDescent="0.3">
      <c r="B3019" s="9"/>
    </row>
    <row r="3020" spans="2:2" customFormat="1" x14ac:dyDescent="0.3">
      <c r="B3020" s="9"/>
    </row>
    <row r="3021" spans="2:2" customFormat="1" x14ac:dyDescent="0.3">
      <c r="B3021" s="9"/>
    </row>
    <row r="3022" spans="2:2" customFormat="1" x14ac:dyDescent="0.3">
      <c r="B3022" s="9"/>
    </row>
    <row r="3023" spans="2:2" customFormat="1" x14ac:dyDescent="0.3">
      <c r="B3023" s="9"/>
    </row>
    <row r="3024" spans="2:2" customFormat="1" x14ac:dyDescent="0.3">
      <c r="B3024" s="9"/>
    </row>
    <row r="3025" spans="2:2" customFormat="1" x14ac:dyDescent="0.3">
      <c r="B3025" s="9"/>
    </row>
    <row r="3026" spans="2:2" customFormat="1" x14ac:dyDescent="0.3">
      <c r="B3026" s="9"/>
    </row>
    <row r="3027" spans="2:2" customFormat="1" x14ac:dyDescent="0.3">
      <c r="B3027" s="9"/>
    </row>
    <row r="3028" spans="2:2" customFormat="1" x14ac:dyDescent="0.3">
      <c r="B3028" s="9"/>
    </row>
    <row r="3029" spans="2:2" customFormat="1" x14ac:dyDescent="0.3">
      <c r="B3029" s="9"/>
    </row>
    <row r="3030" spans="2:2" customFormat="1" x14ac:dyDescent="0.3">
      <c r="B3030" s="9"/>
    </row>
    <row r="3031" spans="2:2" customFormat="1" x14ac:dyDescent="0.3">
      <c r="B3031" s="9"/>
    </row>
    <row r="3032" spans="2:2" customFormat="1" x14ac:dyDescent="0.3">
      <c r="B3032" s="9"/>
    </row>
    <row r="3033" spans="2:2" customFormat="1" x14ac:dyDescent="0.3">
      <c r="B3033" s="9"/>
    </row>
    <row r="3034" spans="2:2" customFormat="1" x14ac:dyDescent="0.3">
      <c r="B3034" s="9"/>
    </row>
    <row r="3035" spans="2:2" customFormat="1" x14ac:dyDescent="0.3">
      <c r="B3035" s="9"/>
    </row>
    <row r="3036" spans="2:2" customFormat="1" x14ac:dyDescent="0.3">
      <c r="B3036" s="9"/>
    </row>
    <row r="3037" spans="2:2" customFormat="1" x14ac:dyDescent="0.3">
      <c r="B3037" s="9"/>
    </row>
    <row r="3038" spans="2:2" customFormat="1" x14ac:dyDescent="0.3">
      <c r="B3038" s="9"/>
    </row>
    <row r="3039" spans="2:2" customFormat="1" x14ac:dyDescent="0.3">
      <c r="B3039" s="9"/>
    </row>
    <row r="3040" spans="2:2" customFormat="1" x14ac:dyDescent="0.3">
      <c r="B3040" s="9"/>
    </row>
    <row r="3041" spans="2:2" customFormat="1" x14ac:dyDescent="0.3">
      <c r="B3041" s="9"/>
    </row>
    <row r="3042" spans="2:2" customFormat="1" x14ac:dyDescent="0.3">
      <c r="B3042" s="9"/>
    </row>
    <row r="3043" spans="2:2" customFormat="1" x14ac:dyDescent="0.3">
      <c r="B3043" s="9"/>
    </row>
    <row r="3044" spans="2:2" customFormat="1" x14ac:dyDescent="0.3">
      <c r="B3044" s="9"/>
    </row>
    <row r="3045" spans="2:2" customFormat="1" x14ac:dyDescent="0.3">
      <c r="B3045" s="9"/>
    </row>
    <row r="3046" spans="2:2" customFormat="1" x14ac:dyDescent="0.3">
      <c r="B3046" s="9"/>
    </row>
    <row r="3047" spans="2:2" customFormat="1" x14ac:dyDescent="0.3">
      <c r="B3047" s="9"/>
    </row>
    <row r="3048" spans="2:2" customFormat="1" x14ac:dyDescent="0.3">
      <c r="B3048" s="9"/>
    </row>
    <row r="3049" spans="2:2" customFormat="1" x14ac:dyDescent="0.3">
      <c r="B3049" s="9"/>
    </row>
    <row r="3050" spans="2:2" customFormat="1" x14ac:dyDescent="0.3">
      <c r="B3050" s="9"/>
    </row>
    <row r="3051" spans="2:2" customFormat="1" x14ac:dyDescent="0.3">
      <c r="B3051" s="9"/>
    </row>
    <row r="3052" spans="2:2" customFormat="1" x14ac:dyDescent="0.3">
      <c r="B3052" s="9"/>
    </row>
    <row r="3053" spans="2:2" customFormat="1" x14ac:dyDescent="0.3">
      <c r="B3053" s="9"/>
    </row>
    <row r="3054" spans="2:2" customFormat="1" x14ac:dyDescent="0.3">
      <c r="B3054" s="9"/>
    </row>
    <row r="3055" spans="2:2" customFormat="1" x14ac:dyDescent="0.3">
      <c r="B3055" s="9"/>
    </row>
    <row r="3056" spans="2:2" customFormat="1" x14ac:dyDescent="0.3">
      <c r="B3056" s="9"/>
    </row>
    <row r="3057" spans="2:2" customFormat="1" x14ac:dyDescent="0.3">
      <c r="B3057" s="9"/>
    </row>
    <row r="3058" spans="2:2" customFormat="1" x14ac:dyDescent="0.3">
      <c r="B3058" s="9"/>
    </row>
    <row r="3059" spans="2:2" customFormat="1" x14ac:dyDescent="0.3">
      <c r="B3059" s="9"/>
    </row>
    <row r="3060" spans="2:2" customFormat="1" x14ac:dyDescent="0.3">
      <c r="B3060" s="9"/>
    </row>
    <row r="3061" spans="2:2" customFormat="1" x14ac:dyDescent="0.3">
      <c r="B3061" s="9"/>
    </row>
    <row r="3062" spans="2:2" customFormat="1" x14ac:dyDescent="0.3">
      <c r="B3062" s="9"/>
    </row>
    <row r="3063" spans="2:2" customFormat="1" x14ac:dyDescent="0.3">
      <c r="B3063" s="9"/>
    </row>
    <row r="3064" spans="2:2" customFormat="1" x14ac:dyDescent="0.3">
      <c r="B3064" s="9"/>
    </row>
    <row r="3065" spans="2:2" customFormat="1" x14ac:dyDescent="0.3">
      <c r="B3065" s="9"/>
    </row>
    <row r="3066" spans="2:2" customFormat="1" x14ac:dyDescent="0.3">
      <c r="B3066" s="9"/>
    </row>
    <row r="3067" spans="2:2" customFormat="1" x14ac:dyDescent="0.3">
      <c r="B3067" s="9"/>
    </row>
    <row r="3068" spans="2:2" customFormat="1" x14ac:dyDescent="0.3">
      <c r="B3068" s="9"/>
    </row>
    <row r="3069" spans="2:2" customFormat="1" x14ac:dyDescent="0.3">
      <c r="B3069" s="9"/>
    </row>
    <row r="3070" spans="2:2" customFormat="1" x14ac:dyDescent="0.3">
      <c r="B3070" s="9"/>
    </row>
    <row r="3071" spans="2:2" customFormat="1" x14ac:dyDescent="0.3">
      <c r="B3071" s="9"/>
    </row>
    <row r="3072" spans="2:2" customFormat="1" x14ac:dyDescent="0.3">
      <c r="B3072" s="9"/>
    </row>
    <row r="3073" spans="2:2" customFormat="1" x14ac:dyDescent="0.3">
      <c r="B3073" s="9"/>
    </row>
    <row r="3074" spans="2:2" customFormat="1" x14ac:dyDescent="0.3">
      <c r="B3074" s="9"/>
    </row>
    <row r="3075" spans="2:2" customFormat="1" x14ac:dyDescent="0.3">
      <c r="B3075" s="9"/>
    </row>
    <row r="3076" spans="2:2" customFormat="1" x14ac:dyDescent="0.3">
      <c r="B3076" s="9"/>
    </row>
    <row r="3077" spans="2:2" customFormat="1" x14ac:dyDescent="0.3">
      <c r="B3077" s="9"/>
    </row>
    <row r="3078" spans="2:2" customFormat="1" x14ac:dyDescent="0.3">
      <c r="B3078" s="9"/>
    </row>
    <row r="3079" spans="2:2" customFormat="1" x14ac:dyDescent="0.3">
      <c r="B3079" s="9"/>
    </row>
    <row r="3080" spans="2:2" customFormat="1" x14ac:dyDescent="0.3">
      <c r="B3080" s="9"/>
    </row>
    <row r="3081" spans="2:2" customFormat="1" x14ac:dyDescent="0.3">
      <c r="B3081" s="9"/>
    </row>
    <row r="3082" spans="2:2" customFormat="1" x14ac:dyDescent="0.3">
      <c r="B3082" s="9"/>
    </row>
    <row r="3083" spans="2:2" customFormat="1" x14ac:dyDescent="0.3">
      <c r="B3083" s="9"/>
    </row>
    <row r="3084" spans="2:2" customFormat="1" x14ac:dyDescent="0.3">
      <c r="B3084" s="9"/>
    </row>
    <row r="3085" spans="2:2" customFormat="1" x14ac:dyDescent="0.3">
      <c r="B3085" s="9"/>
    </row>
    <row r="3086" spans="2:2" customFormat="1" x14ac:dyDescent="0.3">
      <c r="B3086" s="9"/>
    </row>
    <row r="3087" spans="2:2" customFormat="1" x14ac:dyDescent="0.3">
      <c r="B3087" s="9"/>
    </row>
    <row r="3088" spans="2:2" customFormat="1" x14ac:dyDescent="0.3">
      <c r="B3088" s="9"/>
    </row>
    <row r="3089" spans="2:2" customFormat="1" x14ac:dyDescent="0.3">
      <c r="B3089" s="9"/>
    </row>
    <row r="3090" spans="2:2" customFormat="1" x14ac:dyDescent="0.3">
      <c r="B3090" s="9"/>
    </row>
    <row r="3091" spans="2:2" customFormat="1" x14ac:dyDescent="0.3">
      <c r="B3091" s="9"/>
    </row>
    <row r="3092" spans="2:2" customFormat="1" x14ac:dyDescent="0.3">
      <c r="B3092" s="9"/>
    </row>
    <row r="3093" spans="2:2" customFormat="1" x14ac:dyDescent="0.3">
      <c r="B3093" s="9"/>
    </row>
    <row r="3094" spans="2:2" customFormat="1" x14ac:dyDescent="0.3">
      <c r="B3094" s="9"/>
    </row>
    <row r="3095" spans="2:2" customFormat="1" x14ac:dyDescent="0.3">
      <c r="B3095" s="9"/>
    </row>
    <row r="3096" spans="2:2" customFormat="1" x14ac:dyDescent="0.3">
      <c r="B3096" s="9"/>
    </row>
    <row r="3097" spans="2:2" customFormat="1" x14ac:dyDescent="0.3">
      <c r="B3097" s="9"/>
    </row>
    <row r="3098" spans="2:2" customFormat="1" x14ac:dyDescent="0.3">
      <c r="B3098" s="9"/>
    </row>
    <row r="3099" spans="2:2" customFormat="1" x14ac:dyDescent="0.3">
      <c r="B3099" s="9"/>
    </row>
    <row r="3100" spans="2:2" customFormat="1" x14ac:dyDescent="0.3">
      <c r="B3100" s="9"/>
    </row>
    <row r="3101" spans="2:2" customFormat="1" x14ac:dyDescent="0.3">
      <c r="B3101" s="9"/>
    </row>
    <row r="3102" spans="2:2" customFormat="1" x14ac:dyDescent="0.3">
      <c r="B3102" s="9"/>
    </row>
    <row r="3103" spans="2:2" customFormat="1" x14ac:dyDescent="0.3">
      <c r="B3103" s="9"/>
    </row>
    <row r="3104" spans="2:2" customFormat="1" x14ac:dyDescent="0.3">
      <c r="B3104" s="9"/>
    </row>
    <row r="3105" spans="2:2" customFormat="1" x14ac:dyDescent="0.3">
      <c r="B3105" s="9"/>
    </row>
    <row r="3106" spans="2:2" customFormat="1" x14ac:dyDescent="0.3">
      <c r="B3106" s="9"/>
    </row>
    <row r="3107" spans="2:2" customFormat="1" x14ac:dyDescent="0.3">
      <c r="B3107" s="9"/>
    </row>
    <row r="3108" spans="2:2" customFormat="1" x14ac:dyDescent="0.3">
      <c r="B3108" s="9"/>
    </row>
    <row r="3109" spans="2:2" customFormat="1" x14ac:dyDescent="0.3">
      <c r="B3109" s="9"/>
    </row>
    <row r="3110" spans="2:2" customFormat="1" x14ac:dyDescent="0.3">
      <c r="B3110" s="9"/>
    </row>
    <row r="3111" spans="2:2" customFormat="1" x14ac:dyDescent="0.3">
      <c r="B3111" s="9"/>
    </row>
    <row r="3112" spans="2:2" customFormat="1" x14ac:dyDescent="0.3">
      <c r="B3112" s="9"/>
    </row>
    <row r="3113" spans="2:2" customFormat="1" x14ac:dyDescent="0.3">
      <c r="B3113" s="9"/>
    </row>
    <row r="3114" spans="2:2" customFormat="1" x14ac:dyDescent="0.3">
      <c r="B3114" s="9"/>
    </row>
    <row r="3115" spans="2:2" customFormat="1" x14ac:dyDescent="0.3">
      <c r="B3115" s="9"/>
    </row>
    <row r="3116" spans="2:2" customFormat="1" x14ac:dyDescent="0.3">
      <c r="B3116" s="9"/>
    </row>
    <row r="3117" spans="2:2" customFormat="1" x14ac:dyDescent="0.3">
      <c r="B3117" s="9"/>
    </row>
    <row r="3118" spans="2:2" customFormat="1" x14ac:dyDescent="0.3">
      <c r="B3118" s="9"/>
    </row>
    <row r="3119" spans="2:2" customFormat="1" x14ac:dyDescent="0.3">
      <c r="B3119" s="9"/>
    </row>
    <row r="3120" spans="2:2" customFormat="1" x14ac:dyDescent="0.3">
      <c r="B3120" s="9"/>
    </row>
    <row r="3121" spans="2:2" customFormat="1" x14ac:dyDescent="0.3">
      <c r="B3121" s="9"/>
    </row>
    <row r="3122" spans="2:2" customFormat="1" x14ac:dyDescent="0.3">
      <c r="B3122" s="9"/>
    </row>
    <row r="3123" spans="2:2" customFormat="1" x14ac:dyDescent="0.3">
      <c r="B3123" s="9"/>
    </row>
    <row r="3124" spans="2:2" customFormat="1" x14ac:dyDescent="0.3">
      <c r="B3124" s="9"/>
    </row>
    <row r="3125" spans="2:2" customFormat="1" x14ac:dyDescent="0.3">
      <c r="B3125" s="9"/>
    </row>
    <row r="3126" spans="2:2" customFormat="1" x14ac:dyDescent="0.3">
      <c r="B3126" s="9"/>
    </row>
    <row r="3127" spans="2:2" customFormat="1" x14ac:dyDescent="0.3">
      <c r="B3127" s="9"/>
    </row>
    <row r="3128" spans="2:2" customFormat="1" x14ac:dyDescent="0.3">
      <c r="B3128" s="9"/>
    </row>
    <row r="3129" spans="2:2" customFormat="1" x14ac:dyDescent="0.3">
      <c r="B3129" s="9"/>
    </row>
    <row r="3130" spans="2:2" customFormat="1" x14ac:dyDescent="0.3">
      <c r="B3130" s="9"/>
    </row>
    <row r="3131" spans="2:2" customFormat="1" x14ac:dyDescent="0.3">
      <c r="B3131" s="9"/>
    </row>
    <row r="3132" spans="2:2" customFormat="1" x14ac:dyDescent="0.3">
      <c r="B3132" s="9"/>
    </row>
    <row r="3133" spans="2:2" customFormat="1" x14ac:dyDescent="0.3">
      <c r="B3133" s="9"/>
    </row>
    <row r="3134" spans="2:2" customFormat="1" x14ac:dyDescent="0.3">
      <c r="B3134" s="9"/>
    </row>
    <row r="3135" spans="2:2" customFormat="1" x14ac:dyDescent="0.3">
      <c r="B3135" s="9"/>
    </row>
    <row r="3136" spans="2:2" customFormat="1" x14ac:dyDescent="0.3">
      <c r="B3136" s="9"/>
    </row>
    <row r="3137" spans="2:2" customFormat="1" x14ac:dyDescent="0.3">
      <c r="B3137" s="9"/>
    </row>
    <row r="3138" spans="2:2" customFormat="1" x14ac:dyDescent="0.3">
      <c r="B3138" s="9"/>
    </row>
    <row r="3139" spans="2:2" customFormat="1" x14ac:dyDescent="0.3">
      <c r="B3139" s="9"/>
    </row>
    <row r="3140" spans="2:2" customFormat="1" x14ac:dyDescent="0.3">
      <c r="B3140" s="9"/>
    </row>
    <row r="3141" spans="2:2" customFormat="1" x14ac:dyDescent="0.3">
      <c r="B3141" s="9"/>
    </row>
    <row r="3142" spans="2:2" customFormat="1" x14ac:dyDescent="0.3">
      <c r="B3142" s="9"/>
    </row>
    <row r="3143" spans="2:2" customFormat="1" x14ac:dyDescent="0.3">
      <c r="B3143" s="9"/>
    </row>
    <row r="3144" spans="2:2" customFormat="1" x14ac:dyDescent="0.3">
      <c r="B3144" s="9"/>
    </row>
    <row r="3145" spans="2:2" customFormat="1" x14ac:dyDescent="0.3">
      <c r="B3145" s="9"/>
    </row>
    <row r="3146" spans="2:2" customFormat="1" x14ac:dyDescent="0.3">
      <c r="B3146" s="9"/>
    </row>
    <row r="3147" spans="2:2" customFormat="1" x14ac:dyDescent="0.3">
      <c r="B3147" s="9"/>
    </row>
    <row r="3148" spans="2:2" customFormat="1" x14ac:dyDescent="0.3">
      <c r="B3148" s="9"/>
    </row>
    <row r="3149" spans="2:2" customFormat="1" x14ac:dyDescent="0.3">
      <c r="B3149" s="9"/>
    </row>
    <row r="3150" spans="2:2" customFormat="1" x14ac:dyDescent="0.3">
      <c r="B3150" s="9"/>
    </row>
    <row r="3151" spans="2:2" customFormat="1" x14ac:dyDescent="0.3">
      <c r="B3151" s="9"/>
    </row>
    <row r="3152" spans="2:2" customFormat="1" x14ac:dyDescent="0.3">
      <c r="B3152" s="9"/>
    </row>
    <row r="3153" spans="2:2" customFormat="1" x14ac:dyDescent="0.3">
      <c r="B3153" s="9"/>
    </row>
    <row r="3154" spans="2:2" customFormat="1" x14ac:dyDescent="0.3">
      <c r="B3154" s="9"/>
    </row>
    <row r="3155" spans="2:2" customFormat="1" x14ac:dyDescent="0.3">
      <c r="B3155" s="9"/>
    </row>
    <row r="3156" spans="2:2" customFormat="1" x14ac:dyDescent="0.3">
      <c r="B3156" s="9"/>
    </row>
    <row r="3157" spans="2:2" customFormat="1" x14ac:dyDescent="0.3">
      <c r="B3157" s="9"/>
    </row>
    <row r="3158" spans="2:2" customFormat="1" x14ac:dyDescent="0.3">
      <c r="B3158" s="9"/>
    </row>
    <row r="3159" spans="2:2" customFormat="1" x14ac:dyDescent="0.3">
      <c r="B3159" s="9"/>
    </row>
    <row r="3160" spans="2:2" customFormat="1" x14ac:dyDescent="0.3">
      <c r="B3160" s="9"/>
    </row>
    <row r="3161" spans="2:2" customFormat="1" x14ac:dyDescent="0.3">
      <c r="B3161" s="9"/>
    </row>
    <row r="3162" spans="2:2" customFormat="1" x14ac:dyDescent="0.3">
      <c r="B3162" s="9"/>
    </row>
    <row r="3163" spans="2:2" customFormat="1" x14ac:dyDescent="0.3">
      <c r="B3163" s="9"/>
    </row>
    <row r="3164" spans="2:2" customFormat="1" x14ac:dyDescent="0.3">
      <c r="B3164" s="9"/>
    </row>
    <row r="3165" spans="2:2" customFormat="1" x14ac:dyDescent="0.3">
      <c r="B3165" s="9"/>
    </row>
    <row r="3166" spans="2:2" customFormat="1" x14ac:dyDescent="0.3">
      <c r="B3166" s="9"/>
    </row>
    <row r="3167" spans="2:2" customFormat="1" x14ac:dyDescent="0.3">
      <c r="B3167" s="9"/>
    </row>
    <row r="3168" spans="2:2" customFormat="1" x14ac:dyDescent="0.3">
      <c r="B3168" s="9"/>
    </row>
    <row r="3169" spans="2:2" customFormat="1" x14ac:dyDescent="0.3">
      <c r="B3169" s="9"/>
    </row>
    <row r="3170" spans="2:2" customFormat="1" x14ac:dyDescent="0.3">
      <c r="B3170" s="9"/>
    </row>
    <row r="3171" spans="2:2" customFormat="1" x14ac:dyDescent="0.3">
      <c r="B3171" s="9"/>
    </row>
    <row r="3172" spans="2:2" customFormat="1" x14ac:dyDescent="0.3">
      <c r="B3172" s="9"/>
    </row>
    <row r="3173" spans="2:2" customFormat="1" x14ac:dyDescent="0.3">
      <c r="B3173" s="9"/>
    </row>
    <row r="3174" spans="2:2" customFormat="1" x14ac:dyDescent="0.3">
      <c r="B3174" s="9"/>
    </row>
    <row r="3175" spans="2:2" customFormat="1" x14ac:dyDescent="0.3">
      <c r="B3175" s="9"/>
    </row>
    <row r="3176" spans="2:2" customFormat="1" x14ac:dyDescent="0.3">
      <c r="B3176" s="9"/>
    </row>
    <row r="3177" spans="2:2" customFormat="1" x14ac:dyDescent="0.3">
      <c r="B3177" s="9"/>
    </row>
    <row r="3178" spans="2:2" customFormat="1" x14ac:dyDescent="0.3">
      <c r="B3178" s="9"/>
    </row>
    <row r="3179" spans="2:2" customFormat="1" x14ac:dyDescent="0.3">
      <c r="B3179" s="9"/>
    </row>
    <row r="3180" spans="2:2" customFormat="1" x14ac:dyDescent="0.3">
      <c r="B3180" s="9"/>
    </row>
    <row r="3181" spans="2:2" customFormat="1" x14ac:dyDescent="0.3">
      <c r="B3181" s="9"/>
    </row>
    <row r="3182" spans="2:2" customFormat="1" x14ac:dyDescent="0.3">
      <c r="B3182" s="9"/>
    </row>
    <row r="3183" spans="2:2" customFormat="1" x14ac:dyDescent="0.3">
      <c r="B3183" s="9"/>
    </row>
    <row r="3184" spans="2:2" customFormat="1" x14ac:dyDescent="0.3">
      <c r="B3184" s="9"/>
    </row>
    <row r="3185" spans="2:2" customFormat="1" x14ac:dyDescent="0.3">
      <c r="B3185" s="9"/>
    </row>
    <row r="3186" spans="2:2" customFormat="1" x14ac:dyDescent="0.3">
      <c r="B3186" s="9"/>
    </row>
    <row r="3187" spans="2:2" customFormat="1" x14ac:dyDescent="0.3">
      <c r="B3187" s="9"/>
    </row>
    <row r="3188" spans="2:2" customFormat="1" x14ac:dyDescent="0.3">
      <c r="B3188" s="9"/>
    </row>
    <row r="3189" spans="2:2" customFormat="1" x14ac:dyDescent="0.3">
      <c r="B3189" s="9"/>
    </row>
    <row r="3190" spans="2:2" customFormat="1" x14ac:dyDescent="0.3">
      <c r="B3190" s="9"/>
    </row>
    <row r="3191" spans="2:2" customFormat="1" x14ac:dyDescent="0.3">
      <c r="B3191" s="9"/>
    </row>
    <row r="3192" spans="2:2" customFormat="1" x14ac:dyDescent="0.3">
      <c r="B3192" s="9"/>
    </row>
    <row r="3193" spans="2:2" customFormat="1" x14ac:dyDescent="0.3">
      <c r="B3193" s="9"/>
    </row>
    <row r="3194" spans="2:2" customFormat="1" x14ac:dyDescent="0.3">
      <c r="B3194" s="9"/>
    </row>
    <row r="3195" spans="2:2" customFormat="1" x14ac:dyDescent="0.3">
      <c r="B3195" s="9"/>
    </row>
    <row r="3196" spans="2:2" customFormat="1" x14ac:dyDescent="0.3">
      <c r="B3196" s="9"/>
    </row>
    <row r="3197" spans="2:2" customFormat="1" x14ac:dyDescent="0.3">
      <c r="B3197" s="9"/>
    </row>
    <row r="3198" spans="2:2" customFormat="1" x14ac:dyDescent="0.3">
      <c r="B3198" s="9"/>
    </row>
    <row r="3199" spans="2:2" customFormat="1" x14ac:dyDescent="0.3">
      <c r="B3199" s="9"/>
    </row>
    <row r="3200" spans="2:2" customFormat="1" x14ac:dyDescent="0.3">
      <c r="B3200" s="9"/>
    </row>
    <row r="3201" spans="2:2" customFormat="1" x14ac:dyDescent="0.3">
      <c r="B3201" s="9"/>
    </row>
    <row r="3202" spans="2:2" customFormat="1" x14ac:dyDescent="0.3">
      <c r="B3202" s="9"/>
    </row>
    <row r="3203" spans="2:2" customFormat="1" x14ac:dyDescent="0.3">
      <c r="B3203" s="9"/>
    </row>
    <row r="3204" spans="2:2" customFormat="1" x14ac:dyDescent="0.3">
      <c r="B3204" s="9"/>
    </row>
    <row r="3205" spans="2:2" customFormat="1" x14ac:dyDescent="0.3">
      <c r="B3205" s="9"/>
    </row>
    <row r="3206" spans="2:2" customFormat="1" x14ac:dyDescent="0.3">
      <c r="B3206" s="9"/>
    </row>
    <row r="3207" spans="2:2" customFormat="1" x14ac:dyDescent="0.3">
      <c r="B3207" s="9"/>
    </row>
    <row r="3208" spans="2:2" customFormat="1" x14ac:dyDescent="0.3">
      <c r="B3208" s="9"/>
    </row>
    <row r="3209" spans="2:2" customFormat="1" x14ac:dyDescent="0.3">
      <c r="B3209" s="9"/>
    </row>
    <row r="3210" spans="2:2" customFormat="1" x14ac:dyDescent="0.3">
      <c r="B3210" s="9"/>
    </row>
    <row r="3211" spans="2:2" customFormat="1" x14ac:dyDescent="0.3">
      <c r="B3211" s="9"/>
    </row>
    <row r="3212" spans="2:2" customFormat="1" x14ac:dyDescent="0.3">
      <c r="B3212" s="9"/>
    </row>
    <row r="3213" spans="2:2" customFormat="1" x14ac:dyDescent="0.3">
      <c r="B3213" s="9"/>
    </row>
    <row r="3214" spans="2:2" customFormat="1" x14ac:dyDescent="0.3">
      <c r="B3214" s="9"/>
    </row>
    <row r="3215" spans="2:2" customFormat="1" x14ac:dyDescent="0.3">
      <c r="B3215" s="9"/>
    </row>
    <row r="3216" spans="2:2" customFormat="1" x14ac:dyDescent="0.3">
      <c r="B3216" s="9"/>
    </row>
    <row r="3217" spans="2:2" customFormat="1" x14ac:dyDescent="0.3">
      <c r="B3217" s="9"/>
    </row>
    <row r="3218" spans="2:2" customFormat="1" x14ac:dyDescent="0.3">
      <c r="B3218" s="9"/>
    </row>
    <row r="3219" spans="2:2" customFormat="1" x14ac:dyDescent="0.3">
      <c r="B3219" s="9"/>
    </row>
    <row r="3220" spans="2:2" customFormat="1" x14ac:dyDescent="0.3">
      <c r="B3220" s="9"/>
    </row>
    <row r="3221" spans="2:2" customFormat="1" x14ac:dyDescent="0.3">
      <c r="B3221" s="9"/>
    </row>
    <row r="3222" spans="2:2" customFormat="1" x14ac:dyDescent="0.3">
      <c r="B3222" s="9"/>
    </row>
    <row r="3223" spans="2:2" customFormat="1" x14ac:dyDescent="0.3">
      <c r="B3223" s="9"/>
    </row>
    <row r="3224" spans="2:2" customFormat="1" x14ac:dyDescent="0.3">
      <c r="B3224" s="9"/>
    </row>
    <row r="3225" spans="2:2" customFormat="1" x14ac:dyDescent="0.3">
      <c r="B3225" s="9"/>
    </row>
    <row r="3226" spans="2:2" customFormat="1" x14ac:dyDescent="0.3">
      <c r="B3226" s="9"/>
    </row>
    <row r="3227" spans="2:2" customFormat="1" x14ac:dyDescent="0.3">
      <c r="B3227" s="9"/>
    </row>
    <row r="3228" spans="2:2" customFormat="1" x14ac:dyDescent="0.3">
      <c r="B3228" s="9"/>
    </row>
    <row r="3229" spans="2:2" customFormat="1" x14ac:dyDescent="0.3">
      <c r="B3229" s="9"/>
    </row>
    <row r="3230" spans="2:2" customFormat="1" x14ac:dyDescent="0.3">
      <c r="B3230" s="9"/>
    </row>
    <row r="3231" spans="2:2" customFormat="1" x14ac:dyDescent="0.3">
      <c r="B3231" s="9"/>
    </row>
    <row r="3232" spans="2:2" customFormat="1" x14ac:dyDescent="0.3">
      <c r="B3232" s="9"/>
    </row>
    <row r="3233" spans="2:2" customFormat="1" x14ac:dyDescent="0.3">
      <c r="B3233" s="9"/>
    </row>
    <row r="3234" spans="2:2" customFormat="1" x14ac:dyDescent="0.3">
      <c r="B3234" s="9"/>
    </row>
    <row r="3235" spans="2:2" customFormat="1" x14ac:dyDescent="0.3">
      <c r="B3235" s="9"/>
    </row>
    <row r="3236" spans="2:2" customFormat="1" x14ac:dyDescent="0.3">
      <c r="B3236" s="9"/>
    </row>
    <row r="3237" spans="2:2" customFormat="1" x14ac:dyDescent="0.3">
      <c r="B3237" s="9"/>
    </row>
    <row r="3238" spans="2:2" customFormat="1" x14ac:dyDescent="0.3">
      <c r="B3238" s="9"/>
    </row>
    <row r="3239" spans="2:2" customFormat="1" x14ac:dyDescent="0.3">
      <c r="B3239" s="9"/>
    </row>
    <row r="3240" spans="2:2" customFormat="1" x14ac:dyDescent="0.3">
      <c r="B3240" s="9"/>
    </row>
    <row r="3241" spans="2:2" customFormat="1" x14ac:dyDescent="0.3">
      <c r="B3241" s="9"/>
    </row>
    <row r="3242" spans="2:2" customFormat="1" x14ac:dyDescent="0.3">
      <c r="B3242" s="9"/>
    </row>
    <row r="3243" spans="2:2" customFormat="1" x14ac:dyDescent="0.3">
      <c r="B3243" s="9"/>
    </row>
    <row r="3244" spans="2:2" customFormat="1" x14ac:dyDescent="0.3">
      <c r="B3244" s="9"/>
    </row>
    <row r="3245" spans="2:2" customFormat="1" x14ac:dyDescent="0.3">
      <c r="B3245" s="9"/>
    </row>
    <row r="3246" spans="2:2" customFormat="1" x14ac:dyDescent="0.3">
      <c r="B3246" s="9"/>
    </row>
    <row r="3247" spans="2:2" customFormat="1" x14ac:dyDescent="0.3">
      <c r="B3247" s="9"/>
    </row>
    <row r="3248" spans="2:2" customFormat="1" x14ac:dyDescent="0.3">
      <c r="B3248" s="9"/>
    </row>
    <row r="3249" spans="2:2" customFormat="1" x14ac:dyDescent="0.3">
      <c r="B3249" s="9"/>
    </row>
    <row r="3250" spans="2:2" customFormat="1" x14ac:dyDescent="0.3">
      <c r="B3250" s="9"/>
    </row>
    <row r="3251" spans="2:2" customFormat="1" x14ac:dyDescent="0.3">
      <c r="B3251" s="9"/>
    </row>
    <row r="3252" spans="2:2" customFormat="1" x14ac:dyDescent="0.3">
      <c r="B3252" s="9"/>
    </row>
    <row r="3253" spans="2:2" customFormat="1" x14ac:dyDescent="0.3">
      <c r="B3253" s="9"/>
    </row>
    <row r="3254" spans="2:2" customFormat="1" x14ac:dyDescent="0.3">
      <c r="B3254" s="9"/>
    </row>
    <row r="3255" spans="2:2" customFormat="1" x14ac:dyDescent="0.3">
      <c r="B3255" s="9"/>
    </row>
    <row r="3256" spans="2:2" customFormat="1" x14ac:dyDescent="0.3">
      <c r="B3256" s="9"/>
    </row>
    <row r="3257" spans="2:2" customFormat="1" x14ac:dyDescent="0.3">
      <c r="B3257" s="9"/>
    </row>
    <row r="3258" spans="2:2" customFormat="1" x14ac:dyDescent="0.3">
      <c r="B3258" s="9"/>
    </row>
    <row r="3259" spans="2:2" customFormat="1" x14ac:dyDescent="0.3">
      <c r="B3259" s="9"/>
    </row>
    <row r="3260" spans="2:2" customFormat="1" x14ac:dyDescent="0.3">
      <c r="B3260" s="9"/>
    </row>
    <row r="3261" spans="2:2" customFormat="1" x14ac:dyDescent="0.3">
      <c r="B3261" s="9"/>
    </row>
    <row r="3262" spans="2:2" customFormat="1" x14ac:dyDescent="0.3">
      <c r="B3262" s="9"/>
    </row>
    <row r="3263" spans="2:2" customFormat="1" x14ac:dyDescent="0.3">
      <c r="B3263" s="9"/>
    </row>
    <row r="3264" spans="2:2" customFormat="1" x14ac:dyDescent="0.3">
      <c r="B3264" s="9"/>
    </row>
    <row r="3265" spans="2:2" customFormat="1" x14ac:dyDescent="0.3">
      <c r="B3265" s="9"/>
    </row>
    <row r="3266" spans="2:2" customFormat="1" x14ac:dyDescent="0.3">
      <c r="B3266" s="9"/>
    </row>
    <row r="3267" spans="2:2" customFormat="1" x14ac:dyDescent="0.3">
      <c r="B3267" s="9"/>
    </row>
    <row r="3268" spans="2:2" customFormat="1" x14ac:dyDescent="0.3">
      <c r="B3268" s="9"/>
    </row>
    <row r="3269" spans="2:2" customFormat="1" x14ac:dyDescent="0.3">
      <c r="B3269" s="9"/>
    </row>
    <row r="3270" spans="2:2" customFormat="1" x14ac:dyDescent="0.3">
      <c r="B3270" s="9"/>
    </row>
    <row r="3271" spans="2:2" customFormat="1" x14ac:dyDescent="0.3">
      <c r="B3271" s="9"/>
    </row>
    <row r="3272" spans="2:2" customFormat="1" x14ac:dyDescent="0.3">
      <c r="B3272" s="9"/>
    </row>
    <row r="3273" spans="2:2" customFormat="1" x14ac:dyDescent="0.3">
      <c r="B3273" s="9"/>
    </row>
    <row r="3274" spans="2:2" customFormat="1" x14ac:dyDescent="0.3">
      <c r="B3274" s="9"/>
    </row>
    <row r="3275" spans="2:2" customFormat="1" x14ac:dyDescent="0.3">
      <c r="B3275" s="9"/>
    </row>
    <row r="3276" spans="2:2" customFormat="1" x14ac:dyDescent="0.3">
      <c r="B3276" s="9"/>
    </row>
    <row r="3277" spans="2:2" customFormat="1" x14ac:dyDescent="0.3">
      <c r="B3277" s="9"/>
    </row>
    <row r="3278" spans="2:2" customFormat="1" x14ac:dyDescent="0.3">
      <c r="B3278" s="9"/>
    </row>
    <row r="3279" spans="2:2" customFormat="1" x14ac:dyDescent="0.3">
      <c r="B3279" s="9"/>
    </row>
    <row r="3280" spans="2:2" customFormat="1" x14ac:dyDescent="0.3">
      <c r="B3280" s="9"/>
    </row>
    <row r="3281" spans="2:2" customFormat="1" x14ac:dyDescent="0.3">
      <c r="B3281" s="9"/>
    </row>
    <row r="3282" spans="2:2" customFormat="1" x14ac:dyDescent="0.3">
      <c r="B3282" s="9"/>
    </row>
    <row r="3283" spans="2:2" customFormat="1" x14ac:dyDescent="0.3">
      <c r="B3283" s="9"/>
    </row>
    <row r="3284" spans="2:2" customFormat="1" x14ac:dyDescent="0.3">
      <c r="B3284" s="9"/>
    </row>
    <row r="3285" spans="2:2" customFormat="1" x14ac:dyDescent="0.3">
      <c r="B3285" s="9"/>
    </row>
    <row r="3286" spans="2:2" customFormat="1" x14ac:dyDescent="0.3">
      <c r="B3286" s="9"/>
    </row>
    <row r="3287" spans="2:2" customFormat="1" x14ac:dyDescent="0.3">
      <c r="B3287" s="9"/>
    </row>
    <row r="3288" spans="2:2" customFormat="1" x14ac:dyDescent="0.3">
      <c r="B3288" s="9"/>
    </row>
    <row r="3289" spans="2:2" customFormat="1" x14ac:dyDescent="0.3">
      <c r="B3289" s="9"/>
    </row>
    <row r="3290" spans="2:2" customFormat="1" x14ac:dyDescent="0.3">
      <c r="B3290" s="9"/>
    </row>
    <row r="3291" spans="2:2" customFormat="1" x14ac:dyDescent="0.3">
      <c r="B3291" s="9"/>
    </row>
    <row r="3292" spans="2:2" customFormat="1" x14ac:dyDescent="0.3">
      <c r="B3292" s="9"/>
    </row>
    <row r="3293" spans="2:2" customFormat="1" x14ac:dyDescent="0.3">
      <c r="B3293" s="9"/>
    </row>
    <row r="3294" spans="2:2" customFormat="1" x14ac:dyDescent="0.3">
      <c r="B3294" s="9"/>
    </row>
    <row r="3295" spans="2:2" customFormat="1" x14ac:dyDescent="0.3">
      <c r="B3295" s="9"/>
    </row>
    <row r="3296" spans="2:2" customFormat="1" x14ac:dyDescent="0.3">
      <c r="B3296" s="9"/>
    </row>
    <row r="3297" spans="2:2" customFormat="1" x14ac:dyDescent="0.3">
      <c r="B3297" s="9"/>
    </row>
    <row r="3298" spans="2:2" customFormat="1" x14ac:dyDescent="0.3">
      <c r="B3298" s="9"/>
    </row>
    <row r="3299" spans="2:2" customFormat="1" x14ac:dyDescent="0.3">
      <c r="B3299" s="9"/>
    </row>
    <row r="3300" spans="2:2" customFormat="1" x14ac:dyDescent="0.3">
      <c r="B3300" s="9"/>
    </row>
    <row r="3301" spans="2:2" customFormat="1" x14ac:dyDescent="0.3">
      <c r="B3301" s="9"/>
    </row>
    <row r="3302" spans="2:2" customFormat="1" x14ac:dyDescent="0.3">
      <c r="B3302" s="9"/>
    </row>
    <row r="3303" spans="2:2" customFormat="1" x14ac:dyDescent="0.3">
      <c r="B3303" s="9"/>
    </row>
    <row r="3304" spans="2:2" customFormat="1" x14ac:dyDescent="0.3">
      <c r="B3304" s="9"/>
    </row>
    <row r="3305" spans="2:2" customFormat="1" x14ac:dyDescent="0.3">
      <c r="B3305" s="9"/>
    </row>
    <row r="3306" spans="2:2" customFormat="1" x14ac:dyDescent="0.3">
      <c r="B3306" s="9"/>
    </row>
    <row r="3307" spans="2:2" customFormat="1" x14ac:dyDescent="0.3">
      <c r="B3307" s="9"/>
    </row>
    <row r="3308" spans="2:2" customFormat="1" x14ac:dyDescent="0.3">
      <c r="B3308" s="9"/>
    </row>
    <row r="3309" spans="2:2" customFormat="1" x14ac:dyDescent="0.3">
      <c r="B3309" s="9"/>
    </row>
    <row r="3310" spans="2:2" customFormat="1" x14ac:dyDescent="0.3">
      <c r="B3310" s="9"/>
    </row>
    <row r="3311" spans="2:2" customFormat="1" x14ac:dyDescent="0.3">
      <c r="B3311" s="9"/>
    </row>
    <row r="3312" spans="2:2" customFormat="1" x14ac:dyDescent="0.3">
      <c r="B3312" s="9"/>
    </row>
    <row r="3313" spans="2:2" customFormat="1" x14ac:dyDescent="0.3">
      <c r="B3313" s="9"/>
    </row>
    <row r="3314" spans="2:2" customFormat="1" x14ac:dyDescent="0.3">
      <c r="B3314" s="9"/>
    </row>
    <row r="3315" spans="2:2" customFormat="1" x14ac:dyDescent="0.3">
      <c r="B3315" s="9"/>
    </row>
    <row r="3316" spans="2:2" customFormat="1" x14ac:dyDescent="0.3">
      <c r="B3316" s="9"/>
    </row>
    <row r="3317" spans="2:2" customFormat="1" x14ac:dyDescent="0.3">
      <c r="B3317" s="9"/>
    </row>
    <row r="3318" spans="2:2" customFormat="1" x14ac:dyDescent="0.3">
      <c r="B3318" s="9"/>
    </row>
    <row r="3319" spans="2:2" customFormat="1" x14ac:dyDescent="0.3">
      <c r="B3319" s="9"/>
    </row>
    <row r="3320" spans="2:2" customFormat="1" x14ac:dyDescent="0.3">
      <c r="B3320" s="9"/>
    </row>
    <row r="3321" spans="2:2" customFormat="1" x14ac:dyDescent="0.3">
      <c r="B3321" s="9"/>
    </row>
    <row r="3322" spans="2:2" customFormat="1" x14ac:dyDescent="0.3">
      <c r="B3322" s="9"/>
    </row>
    <row r="3323" spans="2:2" customFormat="1" x14ac:dyDescent="0.3">
      <c r="B3323" s="9"/>
    </row>
    <row r="3324" spans="2:2" customFormat="1" x14ac:dyDescent="0.3">
      <c r="B3324" s="9"/>
    </row>
    <row r="3325" spans="2:2" customFormat="1" x14ac:dyDescent="0.3">
      <c r="B3325" s="9"/>
    </row>
    <row r="3326" spans="2:2" customFormat="1" x14ac:dyDescent="0.3">
      <c r="B3326" s="9"/>
    </row>
    <row r="3327" spans="2:2" customFormat="1" x14ac:dyDescent="0.3">
      <c r="B3327" s="9"/>
    </row>
    <row r="3328" spans="2:2" customFormat="1" x14ac:dyDescent="0.3">
      <c r="B3328" s="9"/>
    </row>
    <row r="3329" spans="2:2" customFormat="1" x14ac:dyDescent="0.3">
      <c r="B3329" s="9"/>
    </row>
    <row r="3330" spans="2:2" customFormat="1" x14ac:dyDescent="0.3">
      <c r="B3330" s="9"/>
    </row>
    <row r="3331" spans="2:2" customFormat="1" x14ac:dyDescent="0.3">
      <c r="B3331" s="9"/>
    </row>
    <row r="3332" spans="2:2" customFormat="1" x14ac:dyDescent="0.3">
      <c r="B3332" s="9"/>
    </row>
    <row r="3333" spans="2:2" customFormat="1" x14ac:dyDescent="0.3">
      <c r="B3333" s="9"/>
    </row>
    <row r="3334" spans="2:2" customFormat="1" x14ac:dyDescent="0.3">
      <c r="B3334" s="9"/>
    </row>
    <row r="3335" spans="2:2" customFormat="1" x14ac:dyDescent="0.3">
      <c r="B3335" s="9"/>
    </row>
    <row r="3336" spans="2:2" customFormat="1" x14ac:dyDescent="0.3">
      <c r="B3336" s="9"/>
    </row>
    <row r="3337" spans="2:2" customFormat="1" x14ac:dyDescent="0.3">
      <c r="B3337" s="9"/>
    </row>
    <row r="3338" spans="2:2" customFormat="1" x14ac:dyDescent="0.3">
      <c r="B3338" s="9"/>
    </row>
    <row r="3339" spans="2:2" customFormat="1" x14ac:dyDescent="0.3">
      <c r="B3339" s="9"/>
    </row>
    <row r="3340" spans="2:2" customFormat="1" x14ac:dyDescent="0.3">
      <c r="B3340" s="9"/>
    </row>
    <row r="3341" spans="2:2" customFormat="1" x14ac:dyDescent="0.3">
      <c r="B3341" s="9"/>
    </row>
    <row r="3342" spans="2:2" customFormat="1" x14ac:dyDescent="0.3">
      <c r="B3342" s="9"/>
    </row>
    <row r="3343" spans="2:2" customFormat="1" x14ac:dyDescent="0.3">
      <c r="B3343" s="9"/>
    </row>
    <row r="3344" spans="2:2" customFormat="1" x14ac:dyDescent="0.3">
      <c r="B3344" s="9"/>
    </row>
    <row r="3345" spans="2:2" customFormat="1" x14ac:dyDescent="0.3">
      <c r="B3345" s="9"/>
    </row>
    <row r="3346" spans="2:2" customFormat="1" x14ac:dyDescent="0.3">
      <c r="B3346" s="9"/>
    </row>
    <row r="3347" spans="2:2" customFormat="1" x14ac:dyDescent="0.3">
      <c r="B3347" s="9"/>
    </row>
    <row r="3348" spans="2:2" customFormat="1" x14ac:dyDescent="0.3">
      <c r="B3348" s="9"/>
    </row>
    <row r="3349" spans="2:2" customFormat="1" x14ac:dyDescent="0.3">
      <c r="B3349" s="9"/>
    </row>
    <row r="3350" spans="2:2" customFormat="1" x14ac:dyDescent="0.3">
      <c r="B3350" s="9"/>
    </row>
    <row r="3351" spans="2:2" customFormat="1" x14ac:dyDescent="0.3">
      <c r="B3351" s="9"/>
    </row>
    <row r="3352" spans="2:2" customFormat="1" x14ac:dyDescent="0.3">
      <c r="B3352" s="9"/>
    </row>
    <row r="3353" spans="2:2" customFormat="1" x14ac:dyDescent="0.3">
      <c r="B3353" s="9"/>
    </row>
    <row r="3354" spans="2:2" customFormat="1" x14ac:dyDescent="0.3">
      <c r="B3354" s="9"/>
    </row>
    <row r="3355" spans="2:2" customFormat="1" x14ac:dyDescent="0.3">
      <c r="B3355" s="9"/>
    </row>
    <row r="3356" spans="2:2" customFormat="1" x14ac:dyDescent="0.3">
      <c r="B3356" s="9"/>
    </row>
    <row r="3357" spans="2:2" customFormat="1" x14ac:dyDescent="0.3">
      <c r="B3357" s="9"/>
    </row>
    <row r="3358" spans="2:2" customFormat="1" x14ac:dyDescent="0.3">
      <c r="B3358" s="9"/>
    </row>
    <row r="3359" spans="2:2" customFormat="1" x14ac:dyDescent="0.3">
      <c r="B3359" s="9"/>
    </row>
    <row r="3360" spans="2:2" customFormat="1" x14ac:dyDescent="0.3">
      <c r="B3360" s="9"/>
    </row>
    <row r="3361" spans="2:2" customFormat="1" x14ac:dyDescent="0.3">
      <c r="B3361" s="9"/>
    </row>
    <row r="3362" spans="2:2" customFormat="1" x14ac:dyDescent="0.3">
      <c r="B3362" s="9"/>
    </row>
    <row r="3363" spans="2:2" customFormat="1" x14ac:dyDescent="0.3">
      <c r="B3363" s="9"/>
    </row>
    <row r="3364" spans="2:2" customFormat="1" x14ac:dyDescent="0.3">
      <c r="B3364" s="9"/>
    </row>
    <row r="3365" spans="2:2" customFormat="1" x14ac:dyDescent="0.3">
      <c r="B3365" s="9"/>
    </row>
    <row r="3366" spans="2:2" customFormat="1" x14ac:dyDescent="0.3">
      <c r="B3366" s="9"/>
    </row>
    <row r="3367" spans="2:2" customFormat="1" x14ac:dyDescent="0.3">
      <c r="B3367" s="9"/>
    </row>
    <row r="3368" spans="2:2" customFormat="1" x14ac:dyDescent="0.3">
      <c r="B3368" s="9"/>
    </row>
    <row r="3369" spans="2:2" customFormat="1" x14ac:dyDescent="0.3">
      <c r="B3369" s="9"/>
    </row>
    <row r="3370" spans="2:2" customFormat="1" x14ac:dyDescent="0.3">
      <c r="B3370" s="9"/>
    </row>
    <row r="3371" spans="2:2" customFormat="1" x14ac:dyDescent="0.3">
      <c r="B3371" s="9"/>
    </row>
    <row r="3372" spans="2:2" customFormat="1" x14ac:dyDescent="0.3">
      <c r="B3372" s="9"/>
    </row>
    <row r="3373" spans="2:2" customFormat="1" x14ac:dyDescent="0.3">
      <c r="B3373" s="9"/>
    </row>
    <row r="3374" spans="2:2" customFormat="1" x14ac:dyDescent="0.3">
      <c r="B3374" s="9"/>
    </row>
    <row r="3375" spans="2:2" customFormat="1" x14ac:dyDescent="0.3">
      <c r="B3375" s="9"/>
    </row>
    <row r="3376" spans="2:2" customFormat="1" x14ac:dyDescent="0.3">
      <c r="B3376" s="9"/>
    </row>
    <row r="3377" spans="2:2" customFormat="1" x14ac:dyDescent="0.3">
      <c r="B3377" s="9"/>
    </row>
    <row r="3378" spans="2:2" customFormat="1" x14ac:dyDescent="0.3">
      <c r="B3378" s="9"/>
    </row>
    <row r="3379" spans="2:2" customFormat="1" x14ac:dyDescent="0.3">
      <c r="B3379" s="9"/>
    </row>
    <row r="3380" spans="2:2" customFormat="1" x14ac:dyDescent="0.3">
      <c r="B3380" s="9"/>
    </row>
    <row r="3381" spans="2:2" customFormat="1" x14ac:dyDescent="0.3">
      <c r="B3381" s="9"/>
    </row>
    <row r="3382" spans="2:2" customFormat="1" x14ac:dyDescent="0.3">
      <c r="B3382" s="9"/>
    </row>
    <row r="3383" spans="2:2" customFormat="1" x14ac:dyDescent="0.3">
      <c r="B3383" s="9"/>
    </row>
    <row r="3384" spans="2:2" customFormat="1" x14ac:dyDescent="0.3">
      <c r="B3384" s="9"/>
    </row>
    <row r="3385" spans="2:2" customFormat="1" x14ac:dyDescent="0.3">
      <c r="B3385" s="9"/>
    </row>
    <row r="3386" spans="2:2" customFormat="1" x14ac:dyDescent="0.3">
      <c r="B3386" s="9"/>
    </row>
    <row r="3387" spans="2:2" customFormat="1" x14ac:dyDescent="0.3">
      <c r="B3387" s="9"/>
    </row>
    <row r="3388" spans="2:2" customFormat="1" x14ac:dyDescent="0.3">
      <c r="B3388" s="9"/>
    </row>
    <row r="3389" spans="2:2" customFormat="1" x14ac:dyDescent="0.3">
      <c r="B3389" s="9"/>
    </row>
    <row r="3390" spans="2:2" customFormat="1" x14ac:dyDescent="0.3">
      <c r="B3390" s="9"/>
    </row>
    <row r="3391" spans="2:2" customFormat="1" x14ac:dyDescent="0.3">
      <c r="B3391" s="9"/>
    </row>
    <row r="3392" spans="2:2" customFormat="1" x14ac:dyDescent="0.3">
      <c r="B3392" s="9"/>
    </row>
    <row r="3393" spans="2:2" customFormat="1" x14ac:dyDescent="0.3">
      <c r="B3393" s="9"/>
    </row>
    <row r="3394" spans="2:2" customFormat="1" x14ac:dyDescent="0.3">
      <c r="B3394" s="9"/>
    </row>
    <row r="3395" spans="2:2" customFormat="1" x14ac:dyDescent="0.3">
      <c r="B3395" s="9"/>
    </row>
    <row r="3396" spans="2:2" customFormat="1" x14ac:dyDescent="0.3">
      <c r="B3396" s="9"/>
    </row>
    <row r="3397" spans="2:2" customFormat="1" x14ac:dyDescent="0.3">
      <c r="B3397" s="9"/>
    </row>
    <row r="3398" spans="2:2" customFormat="1" x14ac:dyDescent="0.3">
      <c r="B3398" s="9"/>
    </row>
    <row r="3399" spans="2:2" customFormat="1" x14ac:dyDescent="0.3">
      <c r="B3399" s="9"/>
    </row>
    <row r="3400" spans="2:2" customFormat="1" x14ac:dyDescent="0.3">
      <c r="B3400" s="9"/>
    </row>
    <row r="3401" spans="2:2" customFormat="1" x14ac:dyDescent="0.3">
      <c r="B3401" s="9"/>
    </row>
    <row r="3402" spans="2:2" customFormat="1" x14ac:dyDescent="0.3">
      <c r="B3402" s="9"/>
    </row>
    <row r="3403" spans="2:2" customFormat="1" x14ac:dyDescent="0.3">
      <c r="B3403" s="9"/>
    </row>
    <row r="3404" spans="2:2" customFormat="1" x14ac:dyDescent="0.3">
      <c r="B3404" s="9"/>
    </row>
    <row r="3405" spans="2:2" customFormat="1" x14ac:dyDescent="0.3">
      <c r="B3405" s="9"/>
    </row>
    <row r="3406" spans="2:2" customFormat="1" x14ac:dyDescent="0.3">
      <c r="B3406" s="9"/>
    </row>
    <row r="3407" spans="2:2" customFormat="1" x14ac:dyDescent="0.3">
      <c r="B3407" s="9"/>
    </row>
    <row r="3408" spans="2:2" customFormat="1" x14ac:dyDescent="0.3">
      <c r="B3408" s="9"/>
    </row>
    <row r="3409" spans="2:2" customFormat="1" x14ac:dyDescent="0.3">
      <c r="B3409" s="9"/>
    </row>
    <row r="3410" spans="2:2" customFormat="1" x14ac:dyDescent="0.3">
      <c r="B3410" s="9"/>
    </row>
    <row r="3411" spans="2:2" customFormat="1" x14ac:dyDescent="0.3">
      <c r="B3411" s="9"/>
    </row>
    <row r="3412" spans="2:2" customFormat="1" x14ac:dyDescent="0.3">
      <c r="B3412" s="9"/>
    </row>
    <row r="3413" spans="2:2" customFormat="1" x14ac:dyDescent="0.3">
      <c r="B3413" s="9"/>
    </row>
    <row r="3414" spans="2:2" customFormat="1" x14ac:dyDescent="0.3">
      <c r="B3414" s="9"/>
    </row>
    <row r="3415" spans="2:2" customFormat="1" x14ac:dyDescent="0.3">
      <c r="B3415" s="9"/>
    </row>
    <row r="3416" spans="2:2" customFormat="1" x14ac:dyDescent="0.3">
      <c r="B3416" s="9"/>
    </row>
    <row r="3417" spans="2:2" customFormat="1" x14ac:dyDescent="0.3">
      <c r="B3417" s="9"/>
    </row>
    <row r="3418" spans="2:2" customFormat="1" x14ac:dyDescent="0.3">
      <c r="B3418" s="9"/>
    </row>
    <row r="3419" spans="2:2" customFormat="1" x14ac:dyDescent="0.3">
      <c r="B3419" s="9"/>
    </row>
    <row r="3420" spans="2:2" customFormat="1" x14ac:dyDescent="0.3">
      <c r="B3420" s="9"/>
    </row>
    <row r="3421" spans="2:2" customFormat="1" x14ac:dyDescent="0.3">
      <c r="B3421" s="9"/>
    </row>
    <row r="3422" spans="2:2" customFormat="1" x14ac:dyDescent="0.3">
      <c r="B3422" s="9"/>
    </row>
    <row r="3423" spans="2:2" customFormat="1" x14ac:dyDescent="0.3">
      <c r="B3423" s="9"/>
    </row>
    <row r="3424" spans="2:2" customFormat="1" x14ac:dyDescent="0.3">
      <c r="B3424" s="9"/>
    </row>
    <row r="3425" spans="2:2" customFormat="1" x14ac:dyDescent="0.3">
      <c r="B3425" s="9"/>
    </row>
    <row r="3426" spans="2:2" customFormat="1" x14ac:dyDescent="0.3">
      <c r="B3426" s="9"/>
    </row>
    <row r="3427" spans="2:2" customFormat="1" x14ac:dyDescent="0.3">
      <c r="B3427" s="9"/>
    </row>
    <row r="3428" spans="2:2" customFormat="1" x14ac:dyDescent="0.3">
      <c r="B3428" s="9"/>
    </row>
    <row r="3429" spans="2:2" customFormat="1" x14ac:dyDescent="0.3">
      <c r="B3429" s="9"/>
    </row>
    <row r="3430" spans="2:2" customFormat="1" x14ac:dyDescent="0.3">
      <c r="B3430" s="9"/>
    </row>
    <row r="3431" spans="2:2" customFormat="1" x14ac:dyDescent="0.3">
      <c r="B3431" s="9"/>
    </row>
    <row r="3432" spans="2:2" customFormat="1" x14ac:dyDescent="0.3">
      <c r="B3432" s="9"/>
    </row>
    <row r="3433" spans="2:2" customFormat="1" x14ac:dyDescent="0.3">
      <c r="B3433" s="9"/>
    </row>
    <row r="3434" spans="2:2" customFormat="1" x14ac:dyDescent="0.3">
      <c r="B3434" s="9"/>
    </row>
    <row r="3435" spans="2:2" customFormat="1" x14ac:dyDescent="0.3">
      <c r="B3435" s="9"/>
    </row>
    <row r="3436" spans="2:2" customFormat="1" x14ac:dyDescent="0.3">
      <c r="B3436" s="9"/>
    </row>
    <row r="3437" spans="2:2" customFormat="1" x14ac:dyDescent="0.3">
      <c r="B3437" s="9"/>
    </row>
    <row r="3438" spans="2:2" customFormat="1" x14ac:dyDescent="0.3">
      <c r="B3438" s="9"/>
    </row>
    <row r="3439" spans="2:2" customFormat="1" x14ac:dyDescent="0.3">
      <c r="B3439" s="9"/>
    </row>
    <row r="3440" spans="2:2" customFormat="1" x14ac:dyDescent="0.3">
      <c r="B3440" s="9"/>
    </row>
    <row r="3441" spans="2:2" customFormat="1" x14ac:dyDescent="0.3">
      <c r="B3441" s="9"/>
    </row>
    <row r="3442" spans="2:2" customFormat="1" x14ac:dyDescent="0.3">
      <c r="B3442" s="9"/>
    </row>
    <row r="3443" spans="2:2" customFormat="1" x14ac:dyDescent="0.3">
      <c r="B3443" s="9"/>
    </row>
    <row r="3444" spans="2:2" customFormat="1" x14ac:dyDescent="0.3">
      <c r="B3444" s="9"/>
    </row>
    <row r="3445" spans="2:2" customFormat="1" x14ac:dyDescent="0.3">
      <c r="B3445" s="9"/>
    </row>
    <row r="3446" spans="2:2" customFormat="1" x14ac:dyDescent="0.3">
      <c r="B3446" s="9"/>
    </row>
    <row r="3447" spans="2:2" customFormat="1" x14ac:dyDescent="0.3">
      <c r="B3447" s="9"/>
    </row>
    <row r="3448" spans="2:2" customFormat="1" x14ac:dyDescent="0.3">
      <c r="B3448" s="9"/>
    </row>
    <row r="3449" spans="2:2" customFormat="1" x14ac:dyDescent="0.3">
      <c r="B3449" s="9"/>
    </row>
    <row r="3450" spans="2:2" customFormat="1" x14ac:dyDescent="0.3">
      <c r="B3450" s="9"/>
    </row>
    <row r="3451" spans="2:2" customFormat="1" x14ac:dyDescent="0.3">
      <c r="B3451" s="9"/>
    </row>
    <row r="3452" spans="2:2" customFormat="1" x14ac:dyDescent="0.3">
      <c r="B3452" s="9"/>
    </row>
    <row r="3453" spans="2:2" customFormat="1" x14ac:dyDescent="0.3">
      <c r="B3453" s="9"/>
    </row>
    <row r="3454" spans="2:2" customFormat="1" x14ac:dyDescent="0.3">
      <c r="B3454" s="9"/>
    </row>
    <row r="3455" spans="2:2" customFormat="1" x14ac:dyDescent="0.3">
      <c r="B3455" s="9"/>
    </row>
    <row r="3456" spans="2:2" customFormat="1" x14ac:dyDescent="0.3">
      <c r="B3456" s="9"/>
    </row>
    <row r="3457" spans="2:2" customFormat="1" x14ac:dyDescent="0.3">
      <c r="B3457" s="9"/>
    </row>
    <row r="3458" spans="2:2" customFormat="1" x14ac:dyDescent="0.3">
      <c r="B3458" s="9"/>
    </row>
    <row r="3459" spans="2:2" customFormat="1" x14ac:dyDescent="0.3">
      <c r="B3459" s="9"/>
    </row>
    <row r="3460" spans="2:2" customFormat="1" x14ac:dyDescent="0.3">
      <c r="B3460" s="9"/>
    </row>
    <row r="3461" spans="2:2" customFormat="1" x14ac:dyDescent="0.3">
      <c r="B3461" s="9"/>
    </row>
    <row r="3462" spans="2:2" customFormat="1" x14ac:dyDescent="0.3">
      <c r="B3462" s="9"/>
    </row>
    <row r="3463" spans="2:2" customFormat="1" x14ac:dyDescent="0.3">
      <c r="B3463" s="9"/>
    </row>
    <row r="3464" spans="2:2" customFormat="1" x14ac:dyDescent="0.3">
      <c r="B3464" s="9"/>
    </row>
    <row r="3465" spans="2:2" customFormat="1" x14ac:dyDescent="0.3">
      <c r="B3465" s="9"/>
    </row>
    <row r="3466" spans="2:2" customFormat="1" x14ac:dyDescent="0.3">
      <c r="B3466" s="9"/>
    </row>
    <row r="3467" spans="2:2" customFormat="1" x14ac:dyDescent="0.3">
      <c r="B3467" s="9"/>
    </row>
    <row r="3468" spans="2:2" customFormat="1" x14ac:dyDescent="0.3">
      <c r="B3468" s="9"/>
    </row>
    <row r="3469" spans="2:2" customFormat="1" x14ac:dyDescent="0.3">
      <c r="B3469" s="9"/>
    </row>
    <row r="3470" spans="2:2" customFormat="1" x14ac:dyDescent="0.3">
      <c r="B3470" s="9"/>
    </row>
    <row r="3471" spans="2:2" customFormat="1" x14ac:dyDescent="0.3">
      <c r="B3471" s="9"/>
    </row>
    <row r="3472" spans="2:2" customFormat="1" x14ac:dyDescent="0.3">
      <c r="B3472" s="9"/>
    </row>
    <row r="3473" spans="2:2" customFormat="1" x14ac:dyDescent="0.3">
      <c r="B3473" s="9"/>
    </row>
    <row r="3474" spans="2:2" customFormat="1" x14ac:dyDescent="0.3">
      <c r="B3474" s="9"/>
    </row>
    <row r="3475" spans="2:2" customFormat="1" x14ac:dyDescent="0.3">
      <c r="B3475" s="9"/>
    </row>
    <row r="3476" spans="2:2" customFormat="1" x14ac:dyDescent="0.3">
      <c r="B3476" s="9"/>
    </row>
    <row r="3477" spans="2:2" customFormat="1" x14ac:dyDescent="0.3">
      <c r="B3477" s="9"/>
    </row>
    <row r="3478" spans="2:2" customFormat="1" x14ac:dyDescent="0.3">
      <c r="B3478" s="9"/>
    </row>
    <row r="3479" spans="2:2" customFormat="1" x14ac:dyDescent="0.3">
      <c r="B3479" s="9"/>
    </row>
    <row r="3480" spans="2:2" customFormat="1" x14ac:dyDescent="0.3">
      <c r="B3480" s="9"/>
    </row>
    <row r="3481" spans="2:2" customFormat="1" x14ac:dyDescent="0.3">
      <c r="B3481" s="9"/>
    </row>
    <row r="3482" spans="2:2" customFormat="1" x14ac:dyDescent="0.3">
      <c r="B3482" s="9"/>
    </row>
    <row r="3483" spans="2:2" customFormat="1" x14ac:dyDescent="0.3">
      <c r="B3483" s="9"/>
    </row>
    <row r="3484" spans="2:2" customFormat="1" x14ac:dyDescent="0.3">
      <c r="B3484" s="9"/>
    </row>
    <row r="3485" spans="2:2" customFormat="1" x14ac:dyDescent="0.3">
      <c r="B3485" s="9"/>
    </row>
    <row r="3486" spans="2:2" customFormat="1" x14ac:dyDescent="0.3">
      <c r="B3486" s="9"/>
    </row>
    <row r="3487" spans="2:2" customFormat="1" x14ac:dyDescent="0.3">
      <c r="B3487" s="9"/>
    </row>
    <row r="3488" spans="2:2" customFormat="1" x14ac:dyDescent="0.3">
      <c r="B3488" s="9"/>
    </row>
    <row r="3489" spans="2:2" customFormat="1" x14ac:dyDescent="0.3">
      <c r="B3489" s="9"/>
    </row>
    <row r="3490" spans="2:2" customFormat="1" x14ac:dyDescent="0.3">
      <c r="B3490" s="9"/>
    </row>
    <row r="3491" spans="2:2" customFormat="1" x14ac:dyDescent="0.3">
      <c r="B3491" s="9"/>
    </row>
    <row r="3492" spans="2:2" customFormat="1" x14ac:dyDescent="0.3">
      <c r="B3492" s="9"/>
    </row>
    <row r="3493" spans="2:2" customFormat="1" x14ac:dyDescent="0.3">
      <c r="B3493" s="9"/>
    </row>
    <row r="3494" spans="2:2" customFormat="1" x14ac:dyDescent="0.3">
      <c r="B3494" s="9"/>
    </row>
    <row r="3495" spans="2:2" customFormat="1" x14ac:dyDescent="0.3">
      <c r="B3495" s="9"/>
    </row>
    <row r="3496" spans="2:2" customFormat="1" x14ac:dyDescent="0.3">
      <c r="B3496" s="9"/>
    </row>
    <row r="3497" spans="2:2" customFormat="1" x14ac:dyDescent="0.3">
      <c r="B3497" s="9"/>
    </row>
    <row r="3498" spans="2:2" customFormat="1" x14ac:dyDescent="0.3">
      <c r="B3498" s="9"/>
    </row>
    <row r="3499" spans="2:2" customFormat="1" x14ac:dyDescent="0.3">
      <c r="B3499" s="9"/>
    </row>
    <row r="3500" spans="2:2" customFormat="1" x14ac:dyDescent="0.3">
      <c r="B3500" s="9"/>
    </row>
    <row r="3501" spans="2:2" customFormat="1" x14ac:dyDescent="0.3">
      <c r="B3501" s="9"/>
    </row>
    <row r="3502" spans="2:2" customFormat="1" x14ac:dyDescent="0.3">
      <c r="B3502" s="9"/>
    </row>
    <row r="3503" spans="2:2" customFormat="1" x14ac:dyDescent="0.3">
      <c r="B3503" s="9"/>
    </row>
    <row r="3504" spans="2:2" customFormat="1" x14ac:dyDescent="0.3">
      <c r="B3504" s="9"/>
    </row>
    <row r="3505" spans="2:2" customFormat="1" x14ac:dyDescent="0.3">
      <c r="B3505" s="9"/>
    </row>
    <row r="3506" spans="2:2" customFormat="1" x14ac:dyDescent="0.3">
      <c r="B3506" s="9"/>
    </row>
    <row r="3507" spans="2:2" customFormat="1" x14ac:dyDescent="0.3">
      <c r="B3507" s="9"/>
    </row>
    <row r="3508" spans="2:2" customFormat="1" x14ac:dyDescent="0.3">
      <c r="B3508" s="9"/>
    </row>
    <row r="3509" spans="2:2" customFormat="1" x14ac:dyDescent="0.3">
      <c r="B3509" s="9"/>
    </row>
    <row r="3510" spans="2:2" customFormat="1" x14ac:dyDescent="0.3">
      <c r="B3510" s="9"/>
    </row>
    <row r="3511" spans="2:2" customFormat="1" x14ac:dyDescent="0.3">
      <c r="B3511" s="9"/>
    </row>
    <row r="3512" spans="2:2" customFormat="1" x14ac:dyDescent="0.3">
      <c r="B3512" s="9"/>
    </row>
    <row r="3513" spans="2:2" customFormat="1" x14ac:dyDescent="0.3">
      <c r="B3513" s="9"/>
    </row>
    <row r="3514" spans="2:2" customFormat="1" x14ac:dyDescent="0.3">
      <c r="B3514" s="9"/>
    </row>
    <row r="3515" spans="2:2" customFormat="1" x14ac:dyDescent="0.3">
      <c r="B3515" s="9"/>
    </row>
    <row r="3516" spans="2:2" customFormat="1" x14ac:dyDescent="0.3">
      <c r="B3516" s="9"/>
    </row>
    <row r="3517" spans="2:2" customFormat="1" x14ac:dyDescent="0.3">
      <c r="B3517" s="9"/>
    </row>
    <row r="3518" spans="2:2" customFormat="1" x14ac:dyDescent="0.3">
      <c r="B3518" s="9"/>
    </row>
    <row r="3519" spans="2:2" customFormat="1" x14ac:dyDescent="0.3">
      <c r="B3519" s="9"/>
    </row>
    <row r="3520" spans="2:2" customFormat="1" x14ac:dyDescent="0.3">
      <c r="B3520" s="9"/>
    </row>
    <row r="3521" spans="2:2" customFormat="1" x14ac:dyDescent="0.3">
      <c r="B3521" s="9"/>
    </row>
    <row r="3522" spans="2:2" customFormat="1" x14ac:dyDescent="0.3">
      <c r="B3522" s="9"/>
    </row>
    <row r="3523" spans="2:2" customFormat="1" x14ac:dyDescent="0.3">
      <c r="B3523" s="9"/>
    </row>
    <row r="3524" spans="2:2" customFormat="1" x14ac:dyDescent="0.3">
      <c r="B3524" s="9"/>
    </row>
    <row r="3525" spans="2:2" customFormat="1" x14ac:dyDescent="0.3">
      <c r="B3525" s="9"/>
    </row>
    <row r="3526" spans="2:2" customFormat="1" x14ac:dyDescent="0.3">
      <c r="B3526" s="9"/>
    </row>
    <row r="3527" spans="2:2" customFormat="1" x14ac:dyDescent="0.3">
      <c r="B3527" s="9"/>
    </row>
    <row r="3528" spans="2:2" customFormat="1" x14ac:dyDescent="0.3">
      <c r="B3528" s="9"/>
    </row>
    <row r="3529" spans="2:2" customFormat="1" x14ac:dyDescent="0.3">
      <c r="B3529" s="9"/>
    </row>
    <row r="3530" spans="2:2" customFormat="1" x14ac:dyDescent="0.3">
      <c r="B3530" s="9"/>
    </row>
    <row r="3531" spans="2:2" customFormat="1" x14ac:dyDescent="0.3">
      <c r="B3531" s="9"/>
    </row>
    <row r="3532" spans="2:2" customFormat="1" x14ac:dyDescent="0.3">
      <c r="B3532" s="9"/>
    </row>
    <row r="3533" spans="2:2" customFormat="1" x14ac:dyDescent="0.3">
      <c r="B3533" s="9"/>
    </row>
    <row r="3534" spans="2:2" customFormat="1" x14ac:dyDescent="0.3">
      <c r="B3534" s="9"/>
    </row>
    <row r="3535" spans="2:2" customFormat="1" x14ac:dyDescent="0.3">
      <c r="B3535" s="9"/>
    </row>
    <row r="3536" spans="2:2" customFormat="1" x14ac:dyDescent="0.3">
      <c r="B3536" s="9"/>
    </row>
    <row r="3537" spans="2:2" customFormat="1" x14ac:dyDescent="0.3">
      <c r="B3537" s="9"/>
    </row>
    <row r="3538" spans="2:2" customFormat="1" x14ac:dyDescent="0.3">
      <c r="B3538" s="9"/>
    </row>
    <row r="3539" spans="2:2" customFormat="1" x14ac:dyDescent="0.3">
      <c r="B3539" s="9"/>
    </row>
    <row r="3540" spans="2:2" customFormat="1" x14ac:dyDescent="0.3">
      <c r="B3540" s="9"/>
    </row>
    <row r="3541" spans="2:2" customFormat="1" x14ac:dyDescent="0.3">
      <c r="B3541" s="9"/>
    </row>
    <row r="3542" spans="2:2" customFormat="1" x14ac:dyDescent="0.3">
      <c r="B3542" s="9"/>
    </row>
    <row r="3543" spans="2:2" customFormat="1" x14ac:dyDescent="0.3">
      <c r="B3543" s="9"/>
    </row>
    <row r="3544" spans="2:2" customFormat="1" x14ac:dyDescent="0.3">
      <c r="B3544" s="9"/>
    </row>
    <row r="3545" spans="2:2" customFormat="1" x14ac:dyDescent="0.3">
      <c r="B3545" s="9"/>
    </row>
    <row r="3546" spans="2:2" customFormat="1" x14ac:dyDescent="0.3">
      <c r="B3546" s="9"/>
    </row>
    <row r="3547" spans="2:2" customFormat="1" x14ac:dyDescent="0.3">
      <c r="B3547" s="9"/>
    </row>
    <row r="3548" spans="2:2" customFormat="1" x14ac:dyDescent="0.3">
      <c r="B3548" s="9"/>
    </row>
    <row r="3549" spans="2:2" customFormat="1" x14ac:dyDescent="0.3">
      <c r="B3549" s="9"/>
    </row>
    <row r="3550" spans="2:2" customFormat="1" x14ac:dyDescent="0.3">
      <c r="B3550" s="9"/>
    </row>
    <row r="3551" spans="2:2" customFormat="1" x14ac:dyDescent="0.3">
      <c r="B3551" s="9"/>
    </row>
    <row r="3552" spans="2:2" customFormat="1" x14ac:dyDescent="0.3">
      <c r="B3552" s="9"/>
    </row>
    <row r="3553" spans="2:2" customFormat="1" x14ac:dyDescent="0.3">
      <c r="B3553" s="9"/>
    </row>
    <row r="3554" spans="2:2" customFormat="1" x14ac:dyDescent="0.3">
      <c r="B3554" s="9"/>
    </row>
    <row r="3555" spans="2:2" customFormat="1" x14ac:dyDescent="0.3">
      <c r="B3555" s="9"/>
    </row>
    <row r="3556" spans="2:2" customFormat="1" x14ac:dyDescent="0.3">
      <c r="B3556" s="9"/>
    </row>
    <row r="3557" spans="2:2" customFormat="1" x14ac:dyDescent="0.3">
      <c r="B3557" s="9"/>
    </row>
    <row r="3558" spans="2:2" customFormat="1" x14ac:dyDescent="0.3">
      <c r="B3558" s="9"/>
    </row>
    <row r="3559" spans="2:2" customFormat="1" x14ac:dyDescent="0.3">
      <c r="B3559" s="9"/>
    </row>
    <row r="3560" spans="2:2" customFormat="1" x14ac:dyDescent="0.3">
      <c r="B3560" s="9"/>
    </row>
    <row r="3561" spans="2:2" customFormat="1" x14ac:dyDescent="0.3">
      <c r="B3561" s="9"/>
    </row>
    <row r="3562" spans="2:2" customFormat="1" x14ac:dyDescent="0.3">
      <c r="B3562" s="9"/>
    </row>
    <row r="3563" spans="2:2" customFormat="1" x14ac:dyDescent="0.3">
      <c r="B3563" s="9"/>
    </row>
    <row r="3564" spans="2:2" customFormat="1" x14ac:dyDescent="0.3">
      <c r="B3564" s="9"/>
    </row>
    <row r="3565" spans="2:2" customFormat="1" x14ac:dyDescent="0.3">
      <c r="B3565" s="9"/>
    </row>
    <row r="3566" spans="2:2" customFormat="1" x14ac:dyDescent="0.3">
      <c r="B3566" s="9"/>
    </row>
    <row r="3567" spans="2:2" customFormat="1" x14ac:dyDescent="0.3">
      <c r="B3567" s="9"/>
    </row>
    <row r="3568" spans="2:2" customFormat="1" x14ac:dyDescent="0.3">
      <c r="B3568" s="9"/>
    </row>
    <row r="3569" spans="2:2" customFormat="1" x14ac:dyDescent="0.3">
      <c r="B3569" s="9"/>
    </row>
    <row r="3570" spans="2:2" customFormat="1" x14ac:dyDescent="0.3">
      <c r="B3570" s="9"/>
    </row>
    <row r="3571" spans="2:2" customFormat="1" x14ac:dyDescent="0.3">
      <c r="B3571" s="9"/>
    </row>
    <row r="3572" spans="2:2" customFormat="1" x14ac:dyDescent="0.3">
      <c r="B3572" s="9"/>
    </row>
    <row r="3573" spans="2:2" customFormat="1" x14ac:dyDescent="0.3">
      <c r="B3573" s="9"/>
    </row>
    <row r="3574" spans="2:2" customFormat="1" x14ac:dyDescent="0.3">
      <c r="B3574" s="9"/>
    </row>
    <row r="3575" spans="2:2" customFormat="1" x14ac:dyDescent="0.3">
      <c r="B3575" s="9"/>
    </row>
    <row r="3576" spans="2:2" customFormat="1" x14ac:dyDescent="0.3">
      <c r="B3576" s="9"/>
    </row>
    <row r="3577" spans="2:2" customFormat="1" x14ac:dyDescent="0.3">
      <c r="B3577" s="9"/>
    </row>
    <row r="3578" spans="2:2" customFormat="1" x14ac:dyDescent="0.3">
      <c r="B3578" s="9"/>
    </row>
    <row r="3579" spans="2:2" customFormat="1" x14ac:dyDescent="0.3">
      <c r="B3579" s="9"/>
    </row>
    <row r="3580" spans="2:2" customFormat="1" x14ac:dyDescent="0.3">
      <c r="B3580" s="9"/>
    </row>
    <row r="3581" spans="2:2" customFormat="1" x14ac:dyDescent="0.3">
      <c r="B3581" s="9"/>
    </row>
    <row r="3582" spans="2:2" customFormat="1" x14ac:dyDescent="0.3">
      <c r="B3582" s="9"/>
    </row>
    <row r="3583" spans="2:2" customFormat="1" x14ac:dyDescent="0.3">
      <c r="B3583" s="9"/>
    </row>
    <row r="3584" spans="2:2" customFormat="1" x14ac:dyDescent="0.3">
      <c r="B3584" s="9"/>
    </row>
    <row r="3585" spans="2:2" customFormat="1" x14ac:dyDescent="0.3">
      <c r="B3585" s="9"/>
    </row>
    <row r="3586" spans="2:2" customFormat="1" x14ac:dyDescent="0.3">
      <c r="B3586" s="9"/>
    </row>
    <row r="3587" spans="2:2" customFormat="1" x14ac:dyDescent="0.3">
      <c r="B3587" s="9"/>
    </row>
    <row r="3588" spans="2:2" customFormat="1" x14ac:dyDescent="0.3">
      <c r="B3588" s="9"/>
    </row>
    <row r="3589" spans="2:2" customFormat="1" x14ac:dyDescent="0.3">
      <c r="B3589" s="9"/>
    </row>
    <row r="3590" spans="2:2" customFormat="1" x14ac:dyDescent="0.3">
      <c r="B3590" s="9"/>
    </row>
    <row r="3591" spans="2:2" customFormat="1" x14ac:dyDescent="0.3">
      <c r="B3591" s="9"/>
    </row>
    <row r="3592" spans="2:2" customFormat="1" x14ac:dyDescent="0.3">
      <c r="B3592" s="9"/>
    </row>
    <row r="3593" spans="2:2" customFormat="1" x14ac:dyDescent="0.3">
      <c r="B3593" s="9"/>
    </row>
    <row r="3594" spans="2:2" customFormat="1" x14ac:dyDescent="0.3">
      <c r="B3594" s="9"/>
    </row>
    <row r="3595" spans="2:2" customFormat="1" x14ac:dyDescent="0.3">
      <c r="B3595" s="9"/>
    </row>
    <row r="3596" spans="2:2" customFormat="1" x14ac:dyDescent="0.3">
      <c r="B3596" s="9"/>
    </row>
    <row r="3597" spans="2:2" customFormat="1" x14ac:dyDescent="0.3">
      <c r="B3597" s="9"/>
    </row>
    <row r="3598" spans="2:2" customFormat="1" x14ac:dyDescent="0.3">
      <c r="B3598" s="9"/>
    </row>
    <row r="3599" spans="2:2" customFormat="1" x14ac:dyDescent="0.3">
      <c r="B3599" s="9"/>
    </row>
    <row r="3600" spans="2:2" customFormat="1" x14ac:dyDescent="0.3">
      <c r="B3600" s="9"/>
    </row>
    <row r="3601" spans="2:2" customFormat="1" x14ac:dyDescent="0.3">
      <c r="B3601" s="9"/>
    </row>
    <row r="3602" spans="2:2" customFormat="1" x14ac:dyDescent="0.3">
      <c r="B3602" s="9"/>
    </row>
    <row r="3603" spans="2:2" customFormat="1" x14ac:dyDescent="0.3">
      <c r="B3603" s="9"/>
    </row>
    <row r="3604" spans="2:2" customFormat="1" x14ac:dyDescent="0.3">
      <c r="B3604" s="9"/>
    </row>
    <row r="3605" spans="2:2" customFormat="1" x14ac:dyDescent="0.3">
      <c r="B3605" s="9"/>
    </row>
    <row r="3606" spans="2:2" customFormat="1" x14ac:dyDescent="0.3">
      <c r="B3606" s="9"/>
    </row>
    <row r="3607" spans="2:2" customFormat="1" x14ac:dyDescent="0.3">
      <c r="B3607" s="9"/>
    </row>
    <row r="3608" spans="2:2" customFormat="1" x14ac:dyDescent="0.3">
      <c r="B3608" s="9"/>
    </row>
    <row r="3609" spans="2:2" customFormat="1" x14ac:dyDescent="0.3">
      <c r="B3609" s="9"/>
    </row>
    <row r="3610" spans="2:2" customFormat="1" x14ac:dyDescent="0.3">
      <c r="B3610" s="9"/>
    </row>
    <row r="3611" spans="2:2" customFormat="1" x14ac:dyDescent="0.3">
      <c r="B3611" s="9"/>
    </row>
    <row r="3612" spans="2:2" customFormat="1" x14ac:dyDescent="0.3">
      <c r="B3612" s="9"/>
    </row>
    <row r="3613" spans="2:2" customFormat="1" x14ac:dyDescent="0.3">
      <c r="B3613" s="9"/>
    </row>
    <row r="3614" spans="2:2" customFormat="1" x14ac:dyDescent="0.3">
      <c r="B3614" s="9"/>
    </row>
    <row r="3615" spans="2:2" customFormat="1" x14ac:dyDescent="0.3">
      <c r="B3615" s="9"/>
    </row>
    <row r="3616" spans="2:2" customFormat="1" x14ac:dyDescent="0.3">
      <c r="B3616" s="9"/>
    </row>
    <row r="3617" spans="2:2" customFormat="1" x14ac:dyDescent="0.3">
      <c r="B3617" s="9"/>
    </row>
    <row r="3618" spans="2:2" customFormat="1" x14ac:dyDescent="0.3">
      <c r="B3618" s="9"/>
    </row>
    <row r="3619" spans="2:2" customFormat="1" x14ac:dyDescent="0.3">
      <c r="B3619" s="9"/>
    </row>
    <row r="3620" spans="2:2" customFormat="1" x14ac:dyDescent="0.3">
      <c r="B3620" s="9"/>
    </row>
    <row r="3621" spans="2:2" customFormat="1" x14ac:dyDescent="0.3">
      <c r="B3621" s="9"/>
    </row>
    <row r="3622" spans="2:2" customFormat="1" x14ac:dyDescent="0.3">
      <c r="B3622" s="9"/>
    </row>
    <row r="3623" spans="2:2" customFormat="1" x14ac:dyDescent="0.3">
      <c r="B3623" s="9"/>
    </row>
    <row r="3624" spans="2:2" customFormat="1" x14ac:dyDescent="0.3">
      <c r="B3624" s="9"/>
    </row>
    <row r="3625" spans="2:2" customFormat="1" x14ac:dyDescent="0.3">
      <c r="B3625" s="9"/>
    </row>
    <row r="3626" spans="2:2" customFormat="1" x14ac:dyDescent="0.3">
      <c r="B3626" s="9"/>
    </row>
    <row r="3627" spans="2:2" customFormat="1" x14ac:dyDescent="0.3">
      <c r="B3627" s="9"/>
    </row>
    <row r="3628" spans="2:2" customFormat="1" x14ac:dyDescent="0.3">
      <c r="B3628" s="9"/>
    </row>
    <row r="3629" spans="2:2" customFormat="1" x14ac:dyDescent="0.3">
      <c r="B3629" s="9"/>
    </row>
    <row r="3630" spans="2:2" customFormat="1" x14ac:dyDescent="0.3">
      <c r="B3630" s="9"/>
    </row>
    <row r="3631" spans="2:2" customFormat="1" x14ac:dyDescent="0.3">
      <c r="B3631" s="9"/>
    </row>
    <row r="3632" spans="2:2" customFormat="1" x14ac:dyDescent="0.3">
      <c r="B3632" s="9"/>
    </row>
    <row r="3633" spans="2:2" customFormat="1" x14ac:dyDescent="0.3">
      <c r="B3633" s="9"/>
    </row>
    <row r="3634" spans="2:2" customFormat="1" x14ac:dyDescent="0.3">
      <c r="B3634" s="9"/>
    </row>
    <row r="3635" spans="2:2" customFormat="1" x14ac:dyDescent="0.3">
      <c r="B3635" s="9"/>
    </row>
    <row r="3636" spans="2:2" customFormat="1" x14ac:dyDescent="0.3">
      <c r="B3636" s="9"/>
    </row>
    <row r="3637" spans="2:2" customFormat="1" x14ac:dyDescent="0.3">
      <c r="B3637" s="9"/>
    </row>
    <row r="3638" spans="2:2" customFormat="1" x14ac:dyDescent="0.3">
      <c r="B3638" s="9"/>
    </row>
    <row r="3639" spans="2:2" customFormat="1" x14ac:dyDescent="0.3">
      <c r="B3639" s="9"/>
    </row>
    <row r="3640" spans="2:2" customFormat="1" x14ac:dyDescent="0.3">
      <c r="B3640" s="9"/>
    </row>
    <row r="3641" spans="2:2" customFormat="1" x14ac:dyDescent="0.3">
      <c r="B3641" s="9"/>
    </row>
    <row r="3642" spans="2:2" customFormat="1" x14ac:dyDescent="0.3">
      <c r="B3642" s="9"/>
    </row>
    <row r="3643" spans="2:2" customFormat="1" x14ac:dyDescent="0.3">
      <c r="B3643" s="9"/>
    </row>
    <row r="3644" spans="2:2" customFormat="1" x14ac:dyDescent="0.3">
      <c r="B3644" s="9"/>
    </row>
    <row r="3645" spans="2:2" customFormat="1" x14ac:dyDescent="0.3">
      <c r="B3645" s="9"/>
    </row>
    <row r="3646" spans="2:2" customFormat="1" x14ac:dyDescent="0.3">
      <c r="B3646" s="9"/>
    </row>
    <row r="3647" spans="2:2" customFormat="1" x14ac:dyDescent="0.3">
      <c r="B3647" s="9"/>
    </row>
    <row r="3648" spans="2:2" customFormat="1" x14ac:dyDescent="0.3">
      <c r="B3648" s="9"/>
    </row>
    <row r="3649" spans="2:2" customFormat="1" x14ac:dyDescent="0.3">
      <c r="B3649" s="9"/>
    </row>
    <row r="3650" spans="2:2" customFormat="1" x14ac:dyDescent="0.3">
      <c r="B3650" s="9"/>
    </row>
    <row r="3651" spans="2:2" customFormat="1" x14ac:dyDescent="0.3">
      <c r="B3651" s="9"/>
    </row>
    <row r="3652" spans="2:2" customFormat="1" x14ac:dyDescent="0.3">
      <c r="B3652" s="9"/>
    </row>
    <row r="3653" spans="2:2" customFormat="1" x14ac:dyDescent="0.3">
      <c r="B3653" s="9"/>
    </row>
    <row r="3654" spans="2:2" customFormat="1" x14ac:dyDescent="0.3">
      <c r="B3654" s="9"/>
    </row>
    <row r="3655" spans="2:2" customFormat="1" x14ac:dyDescent="0.3">
      <c r="B3655" s="9"/>
    </row>
    <row r="3656" spans="2:2" customFormat="1" x14ac:dyDescent="0.3">
      <c r="B3656" s="9"/>
    </row>
    <row r="3657" spans="2:2" customFormat="1" x14ac:dyDescent="0.3">
      <c r="B3657" s="9"/>
    </row>
    <row r="3658" spans="2:2" customFormat="1" x14ac:dyDescent="0.3">
      <c r="B3658" s="9"/>
    </row>
    <row r="3659" spans="2:2" customFormat="1" x14ac:dyDescent="0.3">
      <c r="B3659" s="9"/>
    </row>
    <row r="3660" spans="2:2" customFormat="1" x14ac:dyDescent="0.3">
      <c r="B3660" s="9"/>
    </row>
    <row r="3661" spans="2:2" customFormat="1" x14ac:dyDescent="0.3">
      <c r="B3661" s="9"/>
    </row>
    <row r="3662" spans="2:2" customFormat="1" x14ac:dyDescent="0.3">
      <c r="B3662" s="9"/>
    </row>
    <row r="3663" spans="2:2" customFormat="1" x14ac:dyDescent="0.3">
      <c r="B3663" s="9"/>
    </row>
    <row r="3664" spans="2:2" customFormat="1" x14ac:dyDescent="0.3">
      <c r="B3664" s="9"/>
    </row>
    <row r="3665" spans="2:2" customFormat="1" x14ac:dyDescent="0.3">
      <c r="B3665" s="9"/>
    </row>
    <row r="3666" spans="2:2" customFormat="1" x14ac:dyDescent="0.3">
      <c r="B3666" s="9"/>
    </row>
    <row r="3667" spans="2:2" customFormat="1" x14ac:dyDescent="0.3">
      <c r="B3667" s="9"/>
    </row>
    <row r="3668" spans="2:2" customFormat="1" x14ac:dyDescent="0.3">
      <c r="B3668" s="9"/>
    </row>
    <row r="3669" spans="2:2" customFormat="1" x14ac:dyDescent="0.3">
      <c r="B3669" s="9"/>
    </row>
    <row r="3670" spans="2:2" customFormat="1" x14ac:dyDescent="0.3">
      <c r="B3670" s="9"/>
    </row>
    <row r="3671" spans="2:2" customFormat="1" x14ac:dyDescent="0.3">
      <c r="B3671" s="9"/>
    </row>
    <row r="3672" spans="2:2" customFormat="1" x14ac:dyDescent="0.3">
      <c r="B3672" s="9"/>
    </row>
    <row r="3673" spans="2:2" customFormat="1" x14ac:dyDescent="0.3">
      <c r="B3673" s="9"/>
    </row>
    <row r="3674" spans="2:2" customFormat="1" x14ac:dyDescent="0.3">
      <c r="B3674" s="9"/>
    </row>
    <row r="3675" spans="2:2" customFormat="1" x14ac:dyDescent="0.3">
      <c r="B3675" s="9"/>
    </row>
    <row r="3676" spans="2:2" customFormat="1" x14ac:dyDescent="0.3">
      <c r="B3676" s="9"/>
    </row>
    <row r="3677" spans="2:2" customFormat="1" x14ac:dyDescent="0.3">
      <c r="B3677" s="9"/>
    </row>
    <row r="3678" spans="2:2" customFormat="1" x14ac:dyDescent="0.3">
      <c r="B3678" s="9"/>
    </row>
    <row r="3679" spans="2:2" customFormat="1" x14ac:dyDescent="0.3">
      <c r="B3679" s="9"/>
    </row>
    <row r="3680" spans="2:2" customFormat="1" x14ac:dyDescent="0.3">
      <c r="B3680" s="9"/>
    </row>
    <row r="3681" spans="2:2" customFormat="1" x14ac:dyDescent="0.3">
      <c r="B3681" s="9"/>
    </row>
    <row r="3682" spans="2:2" customFormat="1" x14ac:dyDescent="0.3">
      <c r="B3682" s="9"/>
    </row>
    <row r="3683" spans="2:2" customFormat="1" x14ac:dyDescent="0.3">
      <c r="B3683" s="9"/>
    </row>
    <row r="3684" spans="2:2" customFormat="1" x14ac:dyDescent="0.3">
      <c r="B3684" s="9"/>
    </row>
    <row r="3685" spans="2:2" customFormat="1" x14ac:dyDescent="0.3">
      <c r="B3685" s="9"/>
    </row>
    <row r="3686" spans="2:2" customFormat="1" x14ac:dyDescent="0.3">
      <c r="B3686" s="9"/>
    </row>
    <row r="3687" spans="2:2" customFormat="1" x14ac:dyDescent="0.3">
      <c r="B3687" s="9"/>
    </row>
    <row r="3688" spans="2:2" customFormat="1" x14ac:dyDescent="0.3">
      <c r="B3688" s="9"/>
    </row>
    <row r="3689" spans="2:2" customFormat="1" x14ac:dyDescent="0.3">
      <c r="B3689" s="9"/>
    </row>
    <row r="3690" spans="2:2" customFormat="1" x14ac:dyDescent="0.3">
      <c r="B3690" s="9"/>
    </row>
    <row r="3691" spans="2:2" customFormat="1" x14ac:dyDescent="0.3">
      <c r="B3691" s="9"/>
    </row>
    <row r="3692" spans="2:2" customFormat="1" x14ac:dyDescent="0.3">
      <c r="B3692" s="9"/>
    </row>
    <row r="3693" spans="2:2" customFormat="1" x14ac:dyDescent="0.3">
      <c r="B3693" s="9"/>
    </row>
    <row r="3694" spans="2:2" customFormat="1" x14ac:dyDescent="0.3">
      <c r="B3694" s="9"/>
    </row>
    <row r="3695" spans="2:2" customFormat="1" x14ac:dyDescent="0.3">
      <c r="B3695" s="9"/>
    </row>
    <row r="3696" spans="2:2" customFormat="1" x14ac:dyDescent="0.3">
      <c r="B3696" s="9"/>
    </row>
    <row r="3697" spans="2:2" customFormat="1" x14ac:dyDescent="0.3">
      <c r="B3697" s="9"/>
    </row>
    <row r="3698" spans="2:2" customFormat="1" x14ac:dyDescent="0.3">
      <c r="B3698" s="9"/>
    </row>
    <row r="3699" spans="2:2" customFormat="1" x14ac:dyDescent="0.3">
      <c r="B3699" s="9"/>
    </row>
    <row r="3700" spans="2:2" customFormat="1" x14ac:dyDescent="0.3">
      <c r="B3700" s="9"/>
    </row>
    <row r="3701" spans="2:2" customFormat="1" x14ac:dyDescent="0.3">
      <c r="B3701" s="9"/>
    </row>
    <row r="3702" spans="2:2" customFormat="1" x14ac:dyDescent="0.3">
      <c r="B3702" s="9"/>
    </row>
    <row r="3703" spans="2:2" customFormat="1" x14ac:dyDescent="0.3">
      <c r="B3703" s="9"/>
    </row>
    <row r="3704" spans="2:2" customFormat="1" x14ac:dyDescent="0.3">
      <c r="B3704" s="9"/>
    </row>
    <row r="3705" spans="2:2" customFormat="1" x14ac:dyDescent="0.3">
      <c r="B3705" s="9"/>
    </row>
    <row r="3706" spans="2:2" customFormat="1" x14ac:dyDescent="0.3">
      <c r="B3706" s="9"/>
    </row>
    <row r="3707" spans="2:2" customFormat="1" x14ac:dyDescent="0.3">
      <c r="B3707" s="9"/>
    </row>
    <row r="3708" spans="2:2" customFormat="1" x14ac:dyDescent="0.3">
      <c r="B3708" s="9"/>
    </row>
    <row r="3709" spans="2:2" customFormat="1" x14ac:dyDescent="0.3">
      <c r="B3709" s="9"/>
    </row>
    <row r="3710" spans="2:2" customFormat="1" x14ac:dyDescent="0.3">
      <c r="B3710" s="9"/>
    </row>
    <row r="3711" spans="2:2" customFormat="1" x14ac:dyDescent="0.3">
      <c r="B3711" s="9"/>
    </row>
    <row r="3712" spans="2:2" customFormat="1" x14ac:dyDescent="0.3">
      <c r="B3712" s="9"/>
    </row>
    <row r="3713" spans="2:2" customFormat="1" x14ac:dyDescent="0.3">
      <c r="B3713" s="9"/>
    </row>
    <row r="3714" spans="2:2" customFormat="1" x14ac:dyDescent="0.3">
      <c r="B3714" s="9"/>
    </row>
    <row r="3715" spans="2:2" customFormat="1" x14ac:dyDescent="0.3">
      <c r="B3715" s="9"/>
    </row>
    <row r="3716" spans="2:2" customFormat="1" x14ac:dyDescent="0.3">
      <c r="B3716" s="9"/>
    </row>
    <row r="3717" spans="2:2" customFormat="1" x14ac:dyDescent="0.3">
      <c r="B3717" s="9"/>
    </row>
    <row r="3718" spans="2:2" customFormat="1" x14ac:dyDescent="0.3">
      <c r="B3718" s="9"/>
    </row>
    <row r="3719" spans="2:2" customFormat="1" x14ac:dyDescent="0.3">
      <c r="B3719" s="9"/>
    </row>
    <row r="3720" spans="2:2" customFormat="1" x14ac:dyDescent="0.3">
      <c r="B3720" s="9"/>
    </row>
    <row r="3721" spans="2:2" customFormat="1" x14ac:dyDescent="0.3">
      <c r="B3721" s="9"/>
    </row>
    <row r="3722" spans="2:2" customFormat="1" x14ac:dyDescent="0.3">
      <c r="B3722" s="9"/>
    </row>
    <row r="3723" spans="2:2" customFormat="1" x14ac:dyDescent="0.3">
      <c r="B3723" s="9"/>
    </row>
    <row r="3724" spans="2:2" customFormat="1" x14ac:dyDescent="0.3">
      <c r="B3724" s="9"/>
    </row>
    <row r="3725" spans="2:2" customFormat="1" x14ac:dyDescent="0.3">
      <c r="B3725" s="9"/>
    </row>
    <row r="3726" spans="2:2" customFormat="1" x14ac:dyDescent="0.3">
      <c r="B3726" s="9"/>
    </row>
    <row r="3727" spans="2:2" customFormat="1" x14ac:dyDescent="0.3">
      <c r="B3727" s="9"/>
    </row>
    <row r="3728" spans="2:2" customFormat="1" x14ac:dyDescent="0.3">
      <c r="B3728" s="9"/>
    </row>
    <row r="3729" spans="2:2" customFormat="1" x14ac:dyDescent="0.3">
      <c r="B3729" s="9"/>
    </row>
    <row r="3730" spans="2:2" customFormat="1" x14ac:dyDescent="0.3">
      <c r="B3730" s="9"/>
    </row>
    <row r="3731" spans="2:2" customFormat="1" x14ac:dyDescent="0.3">
      <c r="B3731" s="9"/>
    </row>
    <row r="3732" spans="2:2" customFormat="1" x14ac:dyDescent="0.3">
      <c r="B3732" s="9"/>
    </row>
    <row r="3733" spans="2:2" customFormat="1" x14ac:dyDescent="0.3">
      <c r="B3733" s="9"/>
    </row>
    <row r="3734" spans="2:2" customFormat="1" x14ac:dyDescent="0.3">
      <c r="B3734" s="9"/>
    </row>
    <row r="3735" spans="2:2" customFormat="1" x14ac:dyDescent="0.3">
      <c r="B3735" s="9"/>
    </row>
    <row r="3736" spans="2:2" customFormat="1" x14ac:dyDescent="0.3">
      <c r="B3736" s="9"/>
    </row>
    <row r="3737" spans="2:2" customFormat="1" x14ac:dyDescent="0.3">
      <c r="B3737" s="9"/>
    </row>
    <row r="3738" spans="2:2" customFormat="1" x14ac:dyDescent="0.3">
      <c r="B3738" s="9"/>
    </row>
    <row r="3739" spans="2:2" customFormat="1" x14ac:dyDescent="0.3">
      <c r="B3739" s="9"/>
    </row>
    <row r="3740" spans="2:2" customFormat="1" x14ac:dyDescent="0.3">
      <c r="B3740" s="9"/>
    </row>
    <row r="3741" spans="2:2" customFormat="1" x14ac:dyDescent="0.3">
      <c r="B3741" s="9"/>
    </row>
    <row r="3742" spans="2:2" customFormat="1" x14ac:dyDescent="0.3">
      <c r="B3742" s="9"/>
    </row>
    <row r="3743" spans="2:2" customFormat="1" x14ac:dyDescent="0.3">
      <c r="B3743" s="9"/>
    </row>
    <row r="3744" spans="2:2" customFormat="1" x14ac:dyDescent="0.3">
      <c r="B3744" s="9"/>
    </row>
    <row r="3745" spans="2:2" customFormat="1" x14ac:dyDescent="0.3">
      <c r="B3745" s="9"/>
    </row>
    <row r="3746" spans="2:2" customFormat="1" x14ac:dyDescent="0.3">
      <c r="B3746" s="9"/>
    </row>
    <row r="3747" spans="2:2" customFormat="1" x14ac:dyDescent="0.3">
      <c r="B3747" s="9"/>
    </row>
    <row r="3748" spans="2:2" customFormat="1" x14ac:dyDescent="0.3">
      <c r="B3748" s="9"/>
    </row>
    <row r="3749" spans="2:2" customFormat="1" x14ac:dyDescent="0.3">
      <c r="B3749" s="9"/>
    </row>
    <row r="3750" spans="2:2" customFormat="1" x14ac:dyDescent="0.3">
      <c r="B3750" s="9"/>
    </row>
    <row r="3751" spans="2:2" customFormat="1" x14ac:dyDescent="0.3">
      <c r="B3751" s="9"/>
    </row>
    <row r="3752" spans="2:2" customFormat="1" x14ac:dyDescent="0.3">
      <c r="B3752" s="9"/>
    </row>
    <row r="3753" spans="2:2" customFormat="1" x14ac:dyDescent="0.3">
      <c r="B3753" s="9"/>
    </row>
    <row r="3754" spans="2:2" customFormat="1" x14ac:dyDescent="0.3">
      <c r="B3754" s="9"/>
    </row>
    <row r="3755" spans="2:2" customFormat="1" x14ac:dyDescent="0.3">
      <c r="B3755" s="9"/>
    </row>
    <row r="3756" spans="2:2" customFormat="1" x14ac:dyDescent="0.3">
      <c r="B3756" s="9"/>
    </row>
    <row r="3757" spans="2:2" customFormat="1" x14ac:dyDescent="0.3">
      <c r="B3757" s="9"/>
    </row>
    <row r="3758" spans="2:2" customFormat="1" x14ac:dyDescent="0.3">
      <c r="B3758" s="9"/>
    </row>
    <row r="3759" spans="2:2" customFormat="1" x14ac:dyDescent="0.3">
      <c r="B3759" s="9"/>
    </row>
    <row r="3760" spans="2:2" customFormat="1" x14ac:dyDescent="0.3">
      <c r="B3760" s="9"/>
    </row>
    <row r="3761" spans="2:2" customFormat="1" x14ac:dyDescent="0.3">
      <c r="B3761" s="9"/>
    </row>
    <row r="3762" spans="2:2" customFormat="1" x14ac:dyDescent="0.3">
      <c r="B3762" s="9"/>
    </row>
    <row r="3763" spans="2:2" customFormat="1" x14ac:dyDescent="0.3">
      <c r="B3763" s="9"/>
    </row>
    <row r="3764" spans="2:2" customFormat="1" x14ac:dyDescent="0.3">
      <c r="B3764" s="9"/>
    </row>
    <row r="3765" spans="2:2" customFormat="1" x14ac:dyDescent="0.3">
      <c r="B3765" s="9"/>
    </row>
    <row r="3766" spans="2:2" customFormat="1" x14ac:dyDescent="0.3">
      <c r="B3766" s="9"/>
    </row>
    <row r="3767" spans="2:2" customFormat="1" x14ac:dyDescent="0.3">
      <c r="B3767" s="9"/>
    </row>
    <row r="3768" spans="2:2" customFormat="1" x14ac:dyDescent="0.3">
      <c r="B3768" s="9"/>
    </row>
    <row r="3769" spans="2:2" customFormat="1" x14ac:dyDescent="0.3">
      <c r="B3769" s="9"/>
    </row>
    <row r="3770" spans="2:2" customFormat="1" x14ac:dyDescent="0.3">
      <c r="B3770" s="9"/>
    </row>
    <row r="3771" spans="2:2" customFormat="1" x14ac:dyDescent="0.3">
      <c r="B3771" s="9"/>
    </row>
    <row r="3772" spans="2:2" customFormat="1" x14ac:dyDescent="0.3">
      <c r="B3772" s="9"/>
    </row>
    <row r="3773" spans="2:2" customFormat="1" x14ac:dyDescent="0.3">
      <c r="B3773" s="9"/>
    </row>
    <row r="3774" spans="2:2" customFormat="1" x14ac:dyDescent="0.3">
      <c r="B3774" s="9"/>
    </row>
    <row r="3775" spans="2:2" customFormat="1" x14ac:dyDescent="0.3">
      <c r="B3775" s="9"/>
    </row>
    <row r="3776" spans="2:2" customFormat="1" x14ac:dyDescent="0.3">
      <c r="B3776" s="9"/>
    </row>
    <row r="3777" spans="2:2" customFormat="1" x14ac:dyDescent="0.3">
      <c r="B3777" s="9"/>
    </row>
    <row r="3778" spans="2:2" customFormat="1" x14ac:dyDescent="0.3">
      <c r="B3778" s="9"/>
    </row>
    <row r="3779" spans="2:2" customFormat="1" x14ac:dyDescent="0.3">
      <c r="B3779" s="9"/>
    </row>
    <row r="3780" spans="2:2" customFormat="1" x14ac:dyDescent="0.3">
      <c r="B3780" s="9"/>
    </row>
    <row r="3781" spans="2:2" customFormat="1" x14ac:dyDescent="0.3">
      <c r="B3781" s="9"/>
    </row>
    <row r="3782" spans="2:2" customFormat="1" x14ac:dyDescent="0.3">
      <c r="B3782" s="9"/>
    </row>
    <row r="3783" spans="2:2" customFormat="1" x14ac:dyDescent="0.3">
      <c r="B3783" s="9"/>
    </row>
    <row r="3784" spans="2:2" customFormat="1" x14ac:dyDescent="0.3">
      <c r="B3784" s="9"/>
    </row>
    <row r="3785" spans="2:2" customFormat="1" x14ac:dyDescent="0.3">
      <c r="B3785" s="9"/>
    </row>
    <row r="3786" spans="2:2" customFormat="1" x14ac:dyDescent="0.3">
      <c r="B3786" s="9"/>
    </row>
    <row r="3787" spans="2:2" customFormat="1" x14ac:dyDescent="0.3">
      <c r="B3787" s="9"/>
    </row>
    <row r="3788" spans="2:2" customFormat="1" x14ac:dyDescent="0.3">
      <c r="B3788" s="9"/>
    </row>
    <row r="3789" spans="2:2" customFormat="1" x14ac:dyDescent="0.3">
      <c r="B3789" s="9"/>
    </row>
    <row r="3790" spans="2:2" customFormat="1" x14ac:dyDescent="0.3">
      <c r="B3790" s="9"/>
    </row>
    <row r="3791" spans="2:2" customFormat="1" x14ac:dyDescent="0.3">
      <c r="B3791" s="9"/>
    </row>
    <row r="3792" spans="2:2" customFormat="1" x14ac:dyDescent="0.3">
      <c r="B3792" s="9"/>
    </row>
    <row r="3793" spans="2:2" customFormat="1" x14ac:dyDescent="0.3">
      <c r="B3793" s="9"/>
    </row>
    <row r="3794" spans="2:2" customFormat="1" x14ac:dyDescent="0.3">
      <c r="B3794" s="9"/>
    </row>
    <row r="3795" spans="2:2" customFormat="1" x14ac:dyDescent="0.3">
      <c r="B3795" s="9"/>
    </row>
    <row r="3796" spans="2:2" customFormat="1" x14ac:dyDescent="0.3">
      <c r="B3796" s="9"/>
    </row>
    <row r="3797" spans="2:2" customFormat="1" x14ac:dyDescent="0.3">
      <c r="B3797" s="9"/>
    </row>
    <row r="3798" spans="2:2" customFormat="1" x14ac:dyDescent="0.3">
      <c r="B3798" s="9"/>
    </row>
    <row r="3799" spans="2:2" customFormat="1" x14ac:dyDescent="0.3">
      <c r="B3799" s="9"/>
    </row>
    <row r="3800" spans="2:2" customFormat="1" x14ac:dyDescent="0.3">
      <c r="B3800" s="9"/>
    </row>
    <row r="3801" spans="2:2" customFormat="1" x14ac:dyDescent="0.3">
      <c r="B3801" s="9"/>
    </row>
    <row r="3802" spans="2:2" customFormat="1" x14ac:dyDescent="0.3">
      <c r="B3802" s="9"/>
    </row>
    <row r="3803" spans="2:2" customFormat="1" x14ac:dyDescent="0.3">
      <c r="B3803" s="9"/>
    </row>
    <row r="3804" spans="2:2" customFormat="1" x14ac:dyDescent="0.3">
      <c r="B3804" s="9"/>
    </row>
    <row r="3805" spans="2:2" customFormat="1" x14ac:dyDescent="0.3">
      <c r="B3805" s="9"/>
    </row>
    <row r="3806" spans="2:2" customFormat="1" x14ac:dyDescent="0.3">
      <c r="B3806" s="9"/>
    </row>
    <row r="3807" spans="2:2" customFormat="1" x14ac:dyDescent="0.3">
      <c r="B3807" s="9"/>
    </row>
    <row r="3808" spans="2:2" customFormat="1" x14ac:dyDescent="0.3">
      <c r="B3808" s="9"/>
    </row>
    <row r="3809" spans="2:2" customFormat="1" x14ac:dyDescent="0.3">
      <c r="B3809" s="9"/>
    </row>
    <row r="3810" spans="2:2" customFormat="1" x14ac:dyDescent="0.3">
      <c r="B3810" s="9"/>
    </row>
    <row r="3811" spans="2:2" customFormat="1" x14ac:dyDescent="0.3">
      <c r="B3811" s="9"/>
    </row>
    <row r="3812" spans="2:2" customFormat="1" x14ac:dyDescent="0.3">
      <c r="B3812" s="9"/>
    </row>
    <row r="3813" spans="2:2" customFormat="1" x14ac:dyDescent="0.3">
      <c r="B3813" s="9"/>
    </row>
    <row r="3814" spans="2:2" customFormat="1" x14ac:dyDescent="0.3">
      <c r="B3814" s="9"/>
    </row>
    <row r="3815" spans="2:2" customFormat="1" x14ac:dyDescent="0.3">
      <c r="B3815" s="9"/>
    </row>
    <row r="3816" spans="2:2" customFormat="1" x14ac:dyDescent="0.3">
      <c r="B3816" s="9"/>
    </row>
    <row r="3817" spans="2:2" customFormat="1" x14ac:dyDescent="0.3">
      <c r="B3817" s="9"/>
    </row>
    <row r="3818" spans="2:2" customFormat="1" x14ac:dyDescent="0.3">
      <c r="B3818" s="9"/>
    </row>
    <row r="3819" spans="2:2" customFormat="1" x14ac:dyDescent="0.3">
      <c r="B3819" s="9"/>
    </row>
    <row r="3820" spans="2:2" customFormat="1" x14ac:dyDescent="0.3">
      <c r="B3820" s="9"/>
    </row>
    <row r="3821" spans="2:2" customFormat="1" x14ac:dyDescent="0.3">
      <c r="B3821" s="9"/>
    </row>
    <row r="3822" spans="2:2" customFormat="1" x14ac:dyDescent="0.3">
      <c r="B3822" s="9"/>
    </row>
    <row r="3823" spans="2:2" customFormat="1" x14ac:dyDescent="0.3">
      <c r="B3823" s="9"/>
    </row>
    <row r="3824" spans="2:2" customFormat="1" x14ac:dyDescent="0.3">
      <c r="B3824" s="9"/>
    </row>
    <row r="3825" spans="2:2" customFormat="1" x14ac:dyDescent="0.3">
      <c r="B3825" s="9"/>
    </row>
    <row r="3826" spans="2:2" customFormat="1" x14ac:dyDescent="0.3">
      <c r="B3826" s="9"/>
    </row>
    <row r="3827" spans="2:2" customFormat="1" x14ac:dyDescent="0.3">
      <c r="B3827" s="9"/>
    </row>
    <row r="3828" spans="2:2" customFormat="1" x14ac:dyDescent="0.3">
      <c r="B3828" s="9"/>
    </row>
    <row r="3829" spans="2:2" customFormat="1" x14ac:dyDescent="0.3">
      <c r="B3829" s="9"/>
    </row>
    <row r="3830" spans="2:2" customFormat="1" x14ac:dyDescent="0.3">
      <c r="B3830" s="9"/>
    </row>
    <row r="3831" spans="2:2" customFormat="1" x14ac:dyDescent="0.3">
      <c r="B3831" s="9"/>
    </row>
    <row r="3832" spans="2:2" customFormat="1" x14ac:dyDescent="0.3">
      <c r="B3832" s="9"/>
    </row>
    <row r="3833" spans="2:2" customFormat="1" x14ac:dyDescent="0.3">
      <c r="B3833" s="9"/>
    </row>
    <row r="3834" spans="2:2" customFormat="1" x14ac:dyDescent="0.3">
      <c r="B3834" s="9"/>
    </row>
    <row r="3835" spans="2:2" customFormat="1" x14ac:dyDescent="0.3">
      <c r="B3835" s="9"/>
    </row>
    <row r="3836" spans="2:2" customFormat="1" x14ac:dyDescent="0.3">
      <c r="B3836" s="9"/>
    </row>
    <row r="3837" spans="2:2" customFormat="1" x14ac:dyDescent="0.3">
      <c r="B3837" s="9"/>
    </row>
    <row r="3838" spans="2:2" customFormat="1" x14ac:dyDescent="0.3">
      <c r="B3838" s="9"/>
    </row>
    <row r="3839" spans="2:2" customFormat="1" x14ac:dyDescent="0.3">
      <c r="B3839" s="9"/>
    </row>
    <row r="3840" spans="2:2" customFormat="1" x14ac:dyDescent="0.3">
      <c r="B3840" s="9"/>
    </row>
    <row r="3841" spans="2:2" customFormat="1" x14ac:dyDescent="0.3">
      <c r="B3841" s="9"/>
    </row>
    <row r="3842" spans="2:2" customFormat="1" x14ac:dyDescent="0.3">
      <c r="B3842" s="9"/>
    </row>
    <row r="3843" spans="2:2" customFormat="1" x14ac:dyDescent="0.3">
      <c r="B3843" s="9"/>
    </row>
    <row r="3844" spans="2:2" customFormat="1" x14ac:dyDescent="0.3">
      <c r="B3844" s="9"/>
    </row>
    <row r="3845" spans="2:2" customFormat="1" x14ac:dyDescent="0.3">
      <c r="B3845" s="9"/>
    </row>
    <row r="3846" spans="2:2" customFormat="1" x14ac:dyDescent="0.3">
      <c r="B3846" s="9"/>
    </row>
    <row r="3847" spans="2:2" customFormat="1" x14ac:dyDescent="0.3">
      <c r="B3847" s="9"/>
    </row>
    <row r="3848" spans="2:2" customFormat="1" x14ac:dyDescent="0.3">
      <c r="B3848" s="9"/>
    </row>
    <row r="3849" spans="2:2" customFormat="1" x14ac:dyDescent="0.3">
      <c r="B3849" s="9"/>
    </row>
    <row r="3850" spans="2:2" customFormat="1" x14ac:dyDescent="0.3">
      <c r="B3850" s="9"/>
    </row>
    <row r="3851" spans="2:2" customFormat="1" x14ac:dyDescent="0.3">
      <c r="B3851" s="9"/>
    </row>
    <row r="3852" spans="2:2" customFormat="1" x14ac:dyDescent="0.3">
      <c r="B3852" s="9"/>
    </row>
    <row r="3853" spans="2:2" customFormat="1" x14ac:dyDescent="0.3">
      <c r="B3853" s="9"/>
    </row>
    <row r="3854" spans="2:2" customFormat="1" x14ac:dyDescent="0.3">
      <c r="B3854" s="9"/>
    </row>
    <row r="3855" spans="2:2" customFormat="1" x14ac:dyDescent="0.3">
      <c r="B3855" s="9"/>
    </row>
    <row r="3856" spans="2:2" customFormat="1" x14ac:dyDescent="0.3">
      <c r="B3856" s="9"/>
    </row>
    <row r="3857" spans="2:2" customFormat="1" x14ac:dyDescent="0.3">
      <c r="B3857" s="9"/>
    </row>
    <row r="3858" spans="2:2" customFormat="1" x14ac:dyDescent="0.3">
      <c r="B3858" s="9"/>
    </row>
    <row r="3859" spans="2:2" customFormat="1" x14ac:dyDescent="0.3">
      <c r="B3859" s="9"/>
    </row>
    <row r="3860" spans="2:2" customFormat="1" x14ac:dyDescent="0.3">
      <c r="B3860" s="9"/>
    </row>
    <row r="3861" spans="2:2" customFormat="1" x14ac:dyDescent="0.3">
      <c r="B3861" s="9"/>
    </row>
    <row r="3862" spans="2:2" customFormat="1" x14ac:dyDescent="0.3">
      <c r="B3862" s="9"/>
    </row>
    <row r="3863" spans="2:2" customFormat="1" x14ac:dyDescent="0.3">
      <c r="B3863" s="9"/>
    </row>
    <row r="3864" spans="2:2" customFormat="1" x14ac:dyDescent="0.3">
      <c r="B3864" s="9"/>
    </row>
    <row r="3865" spans="2:2" customFormat="1" x14ac:dyDescent="0.3">
      <c r="B3865" s="9"/>
    </row>
    <row r="3866" spans="2:2" customFormat="1" x14ac:dyDescent="0.3">
      <c r="B3866" s="9"/>
    </row>
    <row r="3867" spans="2:2" customFormat="1" x14ac:dyDescent="0.3">
      <c r="B3867" s="9"/>
    </row>
    <row r="3868" spans="2:2" customFormat="1" x14ac:dyDescent="0.3">
      <c r="B3868" s="9"/>
    </row>
    <row r="3869" spans="2:2" customFormat="1" x14ac:dyDescent="0.3">
      <c r="B3869" s="9"/>
    </row>
    <row r="3870" spans="2:2" customFormat="1" x14ac:dyDescent="0.3">
      <c r="B3870" s="9"/>
    </row>
    <row r="3871" spans="2:2" customFormat="1" x14ac:dyDescent="0.3">
      <c r="B3871" s="9"/>
    </row>
    <row r="3872" spans="2:2" customFormat="1" x14ac:dyDescent="0.3">
      <c r="B3872" s="9"/>
    </row>
    <row r="3873" spans="2:2" customFormat="1" x14ac:dyDescent="0.3">
      <c r="B3873" s="9"/>
    </row>
    <row r="3874" spans="2:2" customFormat="1" x14ac:dyDescent="0.3">
      <c r="B3874" s="9"/>
    </row>
    <row r="3875" spans="2:2" customFormat="1" x14ac:dyDescent="0.3">
      <c r="B3875" s="9"/>
    </row>
    <row r="3876" spans="2:2" customFormat="1" x14ac:dyDescent="0.3">
      <c r="B3876" s="9"/>
    </row>
    <row r="3877" spans="2:2" customFormat="1" x14ac:dyDescent="0.3">
      <c r="B3877" s="9"/>
    </row>
    <row r="3878" spans="2:2" customFormat="1" x14ac:dyDescent="0.3">
      <c r="B3878" s="9"/>
    </row>
    <row r="3879" spans="2:2" customFormat="1" x14ac:dyDescent="0.3">
      <c r="B3879" s="9"/>
    </row>
    <row r="3880" spans="2:2" customFormat="1" x14ac:dyDescent="0.3">
      <c r="B3880" s="9"/>
    </row>
    <row r="3881" spans="2:2" customFormat="1" x14ac:dyDescent="0.3">
      <c r="B3881" s="9"/>
    </row>
    <row r="3882" spans="2:2" customFormat="1" x14ac:dyDescent="0.3">
      <c r="B3882" s="9"/>
    </row>
    <row r="3883" spans="2:2" customFormat="1" x14ac:dyDescent="0.3">
      <c r="B3883" s="9"/>
    </row>
    <row r="3884" spans="2:2" customFormat="1" x14ac:dyDescent="0.3">
      <c r="B3884" s="9"/>
    </row>
    <row r="3885" spans="2:2" customFormat="1" x14ac:dyDescent="0.3">
      <c r="B3885" s="9"/>
    </row>
    <row r="3886" spans="2:2" customFormat="1" x14ac:dyDescent="0.3">
      <c r="B3886" s="9"/>
    </row>
    <row r="3887" spans="2:2" customFormat="1" x14ac:dyDescent="0.3">
      <c r="B3887" s="9"/>
    </row>
    <row r="3888" spans="2:2" customFormat="1" x14ac:dyDescent="0.3">
      <c r="B3888" s="9"/>
    </row>
    <row r="3889" spans="2:2" customFormat="1" x14ac:dyDescent="0.3">
      <c r="B3889" s="9"/>
    </row>
    <row r="3890" spans="2:2" customFormat="1" x14ac:dyDescent="0.3">
      <c r="B3890" s="9"/>
    </row>
    <row r="3891" spans="2:2" customFormat="1" x14ac:dyDescent="0.3">
      <c r="B3891" s="9"/>
    </row>
    <row r="3892" spans="2:2" customFormat="1" x14ac:dyDescent="0.3">
      <c r="B3892" s="9"/>
    </row>
    <row r="3893" spans="2:2" customFormat="1" x14ac:dyDescent="0.3">
      <c r="B3893" s="9"/>
    </row>
    <row r="3894" spans="2:2" customFormat="1" x14ac:dyDescent="0.3">
      <c r="B3894" s="9"/>
    </row>
    <row r="3895" spans="2:2" customFormat="1" x14ac:dyDescent="0.3">
      <c r="B3895" s="9"/>
    </row>
    <row r="3896" spans="2:2" customFormat="1" x14ac:dyDescent="0.3">
      <c r="B3896" s="9"/>
    </row>
    <row r="3897" spans="2:2" customFormat="1" x14ac:dyDescent="0.3">
      <c r="B3897" s="9"/>
    </row>
    <row r="3898" spans="2:2" customFormat="1" x14ac:dyDescent="0.3">
      <c r="B3898" s="9"/>
    </row>
    <row r="3899" spans="2:2" customFormat="1" x14ac:dyDescent="0.3">
      <c r="B3899" s="9"/>
    </row>
    <row r="3900" spans="2:2" customFormat="1" x14ac:dyDescent="0.3">
      <c r="B3900" s="9"/>
    </row>
    <row r="3901" spans="2:2" customFormat="1" x14ac:dyDescent="0.3">
      <c r="B3901" s="9"/>
    </row>
    <row r="3902" spans="2:2" customFormat="1" x14ac:dyDescent="0.3">
      <c r="B3902" s="9"/>
    </row>
    <row r="3903" spans="2:2" customFormat="1" x14ac:dyDescent="0.3">
      <c r="B3903" s="9"/>
    </row>
    <row r="3904" spans="2:2" customFormat="1" x14ac:dyDescent="0.3">
      <c r="B3904" s="9"/>
    </row>
    <row r="3905" spans="2:2" customFormat="1" x14ac:dyDescent="0.3">
      <c r="B3905" s="9"/>
    </row>
    <row r="3906" spans="2:2" customFormat="1" x14ac:dyDescent="0.3">
      <c r="B3906" s="9"/>
    </row>
    <row r="3907" spans="2:2" customFormat="1" x14ac:dyDescent="0.3">
      <c r="B3907" s="9"/>
    </row>
    <row r="3908" spans="2:2" customFormat="1" x14ac:dyDescent="0.3">
      <c r="B3908" s="9"/>
    </row>
    <row r="3909" spans="2:2" customFormat="1" x14ac:dyDescent="0.3">
      <c r="B3909" s="9"/>
    </row>
    <row r="3910" spans="2:2" customFormat="1" x14ac:dyDescent="0.3">
      <c r="B3910" s="9"/>
    </row>
    <row r="3911" spans="2:2" customFormat="1" x14ac:dyDescent="0.3">
      <c r="B3911" s="9"/>
    </row>
    <row r="3912" spans="2:2" customFormat="1" x14ac:dyDescent="0.3">
      <c r="B3912" s="9"/>
    </row>
    <row r="3913" spans="2:2" customFormat="1" x14ac:dyDescent="0.3">
      <c r="B3913" s="9"/>
    </row>
    <row r="3914" spans="2:2" customFormat="1" x14ac:dyDescent="0.3">
      <c r="B3914" s="9"/>
    </row>
    <row r="3915" spans="2:2" customFormat="1" x14ac:dyDescent="0.3">
      <c r="B3915" s="9"/>
    </row>
    <row r="3916" spans="2:2" customFormat="1" x14ac:dyDescent="0.3">
      <c r="B3916" s="9"/>
    </row>
    <row r="3917" spans="2:2" customFormat="1" x14ac:dyDescent="0.3">
      <c r="B3917" s="9"/>
    </row>
    <row r="3918" spans="2:2" customFormat="1" x14ac:dyDescent="0.3">
      <c r="B3918" s="9"/>
    </row>
    <row r="3919" spans="2:2" customFormat="1" x14ac:dyDescent="0.3">
      <c r="B3919" s="9"/>
    </row>
    <row r="3920" spans="2:2" customFormat="1" x14ac:dyDescent="0.3">
      <c r="B3920" s="9"/>
    </row>
    <row r="3921" spans="2:2" customFormat="1" x14ac:dyDescent="0.3">
      <c r="B3921" s="9"/>
    </row>
    <row r="3922" spans="2:2" customFormat="1" x14ac:dyDescent="0.3">
      <c r="B3922" s="9"/>
    </row>
    <row r="3923" spans="2:2" customFormat="1" x14ac:dyDescent="0.3">
      <c r="B3923" s="9"/>
    </row>
    <row r="3924" spans="2:2" customFormat="1" x14ac:dyDescent="0.3">
      <c r="B3924" s="9"/>
    </row>
    <row r="3925" spans="2:2" customFormat="1" x14ac:dyDescent="0.3">
      <c r="B3925" s="9"/>
    </row>
    <row r="3926" spans="2:2" customFormat="1" x14ac:dyDescent="0.3">
      <c r="B3926" s="9"/>
    </row>
    <row r="3927" spans="2:2" customFormat="1" x14ac:dyDescent="0.3">
      <c r="B3927" s="9"/>
    </row>
    <row r="3928" spans="2:2" customFormat="1" x14ac:dyDescent="0.3">
      <c r="B3928" s="9"/>
    </row>
    <row r="3929" spans="2:2" customFormat="1" x14ac:dyDescent="0.3">
      <c r="B3929" s="9"/>
    </row>
    <row r="3930" spans="2:2" customFormat="1" x14ac:dyDescent="0.3">
      <c r="B3930" s="9"/>
    </row>
    <row r="3931" spans="2:2" customFormat="1" x14ac:dyDescent="0.3">
      <c r="B3931" s="9"/>
    </row>
    <row r="3932" spans="2:2" customFormat="1" x14ac:dyDescent="0.3">
      <c r="B3932" s="9"/>
    </row>
    <row r="3933" spans="2:2" customFormat="1" x14ac:dyDescent="0.3">
      <c r="B3933" s="9"/>
    </row>
    <row r="3934" spans="2:2" customFormat="1" x14ac:dyDescent="0.3">
      <c r="B3934" s="9"/>
    </row>
    <row r="3935" spans="2:2" customFormat="1" x14ac:dyDescent="0.3">
      <c r="B3935" s="9"/>
    </row>
    <row r="3936" spans="2:2" customFormat="1" x14ac:dyDescent="0.3">
      <c r="B3936" s="9"/>
    </row>
    <row r="3937" spans="2:2" customFormat="1" x14ac:dyDescent="0.3">
      <c r="B3937" s="9"/>
    </row>
    <row r="3938" spans="2:2" customFormat="1" x14ac:dyDescent="0.3">
      <c r="B3938" s="9"/>
    </row>
    <row r="3939" spans="2:2" customFormat="1" x14ac:dyDescent="0.3">
      <c r="B3939" s="9"/>
    </row>
    <row r="3940" spans="2:2" customFormat="1" x14ac:dyDescent="0.3">
      <c r="B3940" s="9"/>
    </row>
    <row r="3941" spans="2:2" customFormat="1" x14ac:dyDescent="0.3">
      <c r="B3941" s="9"/>
    </row>
    <row r="3942" spans="2:2" customFormat="1" x14ac:dyDescent="0.3">
      <c r="B3942" s="9"/>
    </row>
    <row r="3943" spans="2:2" customFormat="1" x14ac:dyDescent="0.3">
      <c r="B3943" s="9"/>
    </row>
    <row r="3944" spans="2:2" customFormat="1" x14ac:dyDescent="0.3">
      <c r="B3944" s="9"/>
    </row>
    <row r="3945" spans="2:2" customFormat="1" x14ac:dyDescent="0.3">
      <c r="B3945" s="9"/>
    </row>
    <row r="3946" spans="2:2" customFormat="1" x14ac:dyDescent="0.3">
      <c r="B3946" s="9"/>
    </row>
    <row r="3947" spans="2:2" customFormat="1" x14ac:dyDescent="0.3">
      <c r="B3947" s="9"/>
    </row>
    <row r="3948" spans="2:2" customFormat="1" x14ac:dyDescent="0.3">
      <c r="B3948" s="9"/>
    </row>
    <row r="3949" spans="2:2" customFormat="1" x14ac:dyDescent="0.3">
      <c r="B3949" s="9"/>
    </row>
    <row r="3950" spans="2:2" customFormat="1" x14ac:dyDescent="0.3">
      <c r="B3950" s="9"/>
    </row>
    <row r="3951" spans="2:2" customFormat="1" x14ac:dyDescent="0.3">
      <c r="B3951" s="9"/>
    </row>
    <row r="3952" spans="2:2" customFormat="1" x14ac:dyDescent="0.3">
      <c r="B3952" s="9"/>
    </row>
    <row r="3953" spans="2:2" customFormat="1" x14ac:dyDescent="0.3">
      <c r="B3953" s="9"/>
    </row>
    <row r="3954" spans="2:2" customFormat="1" x14ac:dyDescent="0.3">
      <c r="B3954" s="9"/>
    </row>
    <row r="3955" spans="2:2" customFormat="1" x14ac:dyDescent="0.3">
      <c r="B3955" s="9"/>
    </row>
    <row r="3956" spans="2:2" customFormat="1" x14ac:dyDescent="0.3">
      <c r="B3956" s="9"/>
    </row>
    <row r="3957" spans="2:2" customFormat="1" x14ac:dyDescent="0.3">
      <c r="B3957" s="9"/>
    </row>
    <row r="3958" spans="2:2" customFormat="1" x14ac:dyDescent="0.3">
      <c r="B3958" s="9"/>
    </row>
    <row r="3959" spans="2:2" customFormat="1" x14ac:dyDescent="0.3">
      <c r="B3959" s="9"/>
    </row>
    <row r="3960" spans="2:2" customFormat="1" x14ac:dyDescent="0.3">
      <c r="B3960" s="9"/>
    </row>
    <row r="3961" spans="2:2" customFormat="1" x14ac:dyDescent="0.3">
      <c r="B3961" s="9"/>
    </row>
    <row r="3962" spans="2:2" customFormat="1" x14ac:dyDescent="0.3">
      <c r="B3962" s="9"/>
    </row>
    <row r="3963" spans="2:2" customFormat="1" x14ac:dyDescent="0.3">
      <c r="B3963" s="9"/>
    </row>
    <row r="3964" spans="2:2" customFormat="1" x14ac:dyDescent="0.3">
      <c r="B3964" s="9"/>
    </row>
    <row r="3965" spans="2:2" customFormat="1" x14ac:dyDescent="0.3">
      <c r="B3965" s="9"/>
    </row>
    <row r="3966" spans="2:2" customFormat="1" x14ac:dyDescent="0.3">
      <c r="B3966" s="9"/>
    </row>
    <row r="3967" spans="2:2" customFormat="1" x14ac:dyDescent="0.3">
      <c r="B3967" s="9"/>
    </row>
    <row r="3968" spans="2:2" customFormat="1" x14ac:dyDescent="0.3">
      <c r="B3968" s="9"/>
    </row>
    <row r="3969" spans="2:2" customFormat="1" x14ac:dyDescent="0.3">
      <c r="B3969" s="9"/>
    </row>
    <row r="3970" spans="2:2" customFormat="1" x14ac:dyDescent="0.3">
      <c r="B3970" s="9"/>
    </row>
    <row r="3971" spans="2:2" customFormat="1" x14ac:dyDescent="0.3">
      <c r="B3971" s="9"/>
    </row>
    <row r="3972" spans="2:2" customFormat="1" x14ac:dyDescent="0.3">
      <c r="B3972" s="9"/>
    </row>
    <row r="3973" spans="2:2" customFormat="1" x14ac:dyDescent="0.3">
      <c r="B3973" s="9"/>
    </row>
    <row r="3974" spans="2:2" customFormat="1" x14ac:dyDescent="0.3">
      <c r="B3974" s="9"/>
    </row>
    <row r="3975" spans="2:2" customFormat="1" x14ac:dyDescent="0.3">
      <c r="B3975" s="9"/>
    </row>
    <row r="3976" spans="2:2" customFormat="1" x14ac:dyDescent="0.3">
      <c r="B3976" s="9"/>
    </row>
    <row r="3977" spans="2:2" customFormat="1" x14ac:dyDescent="0.3">
      <c r="B3977" s="9"/>
    </row>
    <row r="3978" spans="2:2" customFormat="1" x14ac:dyDescent="0.3">
      <c r="B3978" s="9"/>
    </row>
    <row r="3979" spans="2:2" customFormat="1" x14ac:dyDescent="0.3">
      <c r="B3979" s="9"/>
    </row>
    <row r="3980" spans="2:2" customFormat="1" x14ac:dyDescent="0.3">
      <c r="B3980" s="9"/>
    </row>
    <row r="3981" spans="2:2" customFormat="1" x14ac:dyDescent="0.3">
      <c r="B3981" s="9"/>
    </row>
    <row r="3982" spans="2:2" customFormat="1" x14ac:dyDescent="0.3">
      <c r="B3982" s="9"/>
    </row>
    <row r="3983" spans="2:2" customFormat="1" x14ac:dyDescent="0.3">
      <c r="B3983" s="9"/>
    </row>
    <row r="3984" spans="2:2" customFormat="1" x14ac:dyDescent="0.3">
      <c r="B3984" s="9"/>
    </row>
    <row r="3985" spans="2:2" customFormat="1" x14ac:dyDescent="0.3">
      <c r="B3985" s="9"/>
    </row>
    <row r="3986" spans="2:2" customFormat="1" x14ac:dyDescent="0.3">
      <c r="B3986" s="9"/>
    </row>
    <row r="3987" spans="2:2" customFormat="1" x14ac:dyDescent="0.3">
      <c r="B3987" s="9"/>
    </row>
    <row r="3988" spans="2:2" customFormat="1" x14ac:dyDescent="0.3">
      <c r="B3988" s="9"/>
    </row>
    <row r="3989" spans="2:2" customFormat="1" x14ac:dyDescent="0.3">
      <c r="B3989" s="9"/>
    </row>
    <row r="3990" spans="2:2" customFormat="1" x14ac:dyDescent="0.3">
      <c r="B3990" s="9"/>
    </row>
    <row r="3991" spans="2:2" customFormat="1" x14ac:dyDescent="0.3">
      <c r="B3991" s="9"/>
    </row>
    <row r="3992" spans="2:2" customFormat="1" x14ac:dyDescent="0.3">
      <c r="B3992" s="9"/>
    </row>
    <row r="3993" spans="2:2" customFormat="1" x14ac:dyDescent="0.3">
      <c r="B3993" s="9"/>
    </row>
    <row r="3994" spans="2:2" customFormat="1" x14ac:dyDescent="0.3">
      <c r="B3994" s="9"/>
    </row>
    <row r="3995" spans="2:2" customFormat="1" x14ac:dyDescent="0.3">
      <c r="B3995" s="9"/>
    </row>
    <row r="3996" spans="2:2" customFormat="1" x14ac:dyDescent="0.3">
      <c r="B3996" s="9"/>
    </row>
    <row r="3997" spans="2:2" customFormat="1" x14ac:dyDescent="0.3">
      <c r="B3997" s="9"/>
    </row>
    <row r="3998" spans="2:2" customFormat="1" x14ac:dyDescent="0.3">
      <c r="B3998" s="9"/>
    </row>
    <row r="3999" spans="2:2" customFormat="1" x14ac:dyDescent="0.3">
      <c r="B3999" s="9"/>
    </row>
    <row r="4000" spans="2:2" customFormat="1" x14ac:dyDescent="0.3">
      <c r="B4000" s="9"/>
    </row>
    <row r="4001" spans="2:2" customFormat="1" x14ac:dyDescent="0.3">
      <c r="B4001" s="9"/>
    </row>
    <row r="4002" spans="2:2" customFormat="1" x14ac:dyDescent="0.3">
      <c r="B4002" s="9"/>
    </row>
    <row r="4003" spans="2:2" customFormat="1" x14ac:dyDescent="0.3">
      <c r="B4003" s="9"/>
    </row>
    <row r="4004" spans="2:2" customFormat="1" x14ac:dyDescent="0.3">
      <c r="B4004" s="9"/>
    </row>
    <row r="4005" spans="2:2" customFormat="1" x14ac:dyDescent="0.3">
      <c r="B4005" s="9"/>
    </row>
    <row r="4006" spans="2:2" customFormat="1" x14ac:dyDescent="0.3">
      <c r="B4006" s="9"/>
    </row>
    <row r="4007" spans="2:2" customFormat="1" x14ac:dyDescent="0.3">
      <c r="B4007" s="9"/>
    </row>
    <row r="4008" spans="2:2" customFormat="1" x14ac:dyDescent="0.3">
      <c r="B4008" s="9"/>
    </row>
    <row r="4009" spans="2:2" customFormat="1" x14ac:dyDescent="0.3">
      <c r="B4009" s="9"/>
    </row>
    <row r="4010" spans="2:2" customFormat="1" x14ac:dyDescent="0.3">
      <c r="B4010" s="9"/>
    </row>
    <row r="4011" spans="2:2" customFormat="1" x14ac:dyDescent="0.3">
      <c r="B4011" s="9"/>
    </row>
    <row r="4012" spans="2:2" customFormat="1" x14ac:dyDescent="0.3">
      <c r="B4012" s="9"/>
    </row>
    <row r="4013" spans="2:2" customFormat="1" x14ac:dyDescent="0.3">
      <c r="B4013" s="9"/>
    </row>
    <row r="4014" spans="2:2" customFormat="1" x14ac:dyDescent="0.3">
      <c r="B4014" s="9"/>
    </row>
    <row r="4015" spans="2:2" customFormat="1" x14ac:dyDescent="0.3">
      <c r="B4015" s="9"/>
    </row>
    <row r="4016" spans="2:2" customFormat="1" x14ac:dyDescent="0.3">
      <c r="B4016" s="9"/>
    </row>
    <row r="4017" spans="2:2" customFormat="1" x14ac:dyDescent="0.3">
      <c r="B4017" s="9"/>
    </row>
    <row r="4018" spans="2:2" customFormat="1" x14ac:dyDescent="0.3">
      <c r="B4018" s="9"/>
    </row>
    <row r="4019" spans="2:2" customFormat="1" x14ac:dyDescent="0.3">
      <c r="B4019" s="9"/>
    </row>
    <row r="4020" spans="2:2" customFormat="1" x14ac:dyDescent="0.3">
      <c r="B4020" s="9"/>
    </row>
    <row r="4021" spans="2:2" customFormat="1" x14ac:dyDescent="0.3">
      <c r="B4021" s="9"/>
    </row>
    <row r="4022" spans="2:2" customFormat="1" x14ac:dyDescent="0.3">
      <c r="B4022" s="9"/>
    </row>
    <row r="4023" spans="2:2" customFormat="1" x14ac:dyDescent="0.3">
      <c r="B4023" s="9"/>
    </row>
    <row r="4024" spans="2:2" customFormat="1" x14ac:dyDescent="0.3">
      <c r="B4024" s="9"/>
    </row>
    <row r="4025" spans="2:2" customFormat="1" x14ac:dyDescent="0.3">
      <c r="B4025" s="9"/>
    </row>
    <row r="4026" spans="2:2" customFormat="1" x14ac:dyDescent="0.3">
      <c r="B4026" s="9"/>
    </row>
    <row r="4027" spans="2:2" customFormat="1" x14ac:dyDescent="0.3">
      <c r="B4027" s="9"/>
    </row>
    <row r="4028" spans="2:2" customFormat="1" x14ac:dyDescent="0.3">
      <c r="B4028" s="9"/>
    </row>
    <row r="4029" spans="2:2" customFormat="1" x14ac:dyDescent="0.3">
      <c r="B4029" s="9"/>
    </row>
    <row r="4030" spans="2:2" customFormat="1" x14ac:dyDescent="0.3">
      <c r="B4030" s="9"/>
    </row>
    <row r="4031" spans="2:2" customFormat="1" x14ac:dyDescent="0.3">
      <c r="B4031" s="9"/>
    </row>
    <row r="4032" spans="2:2" customFormat="1" x14ac:dyDescent="0.3">
      <c r="B4032" s="9"/>
    </row>
    <row r="4033" spans="2:2" customFormat="1" x14ac:dyDescent="0.3">
      <c r="B4033" s="9"/>
    </row>
    <row r="4034" spans="2:2" customFormat="1" x14ac:dyDescent="0.3">
      <c r="B4034" s="9"/>
    </row>
    <row r="4035" spans="2:2" customFormat="1" x14ac:dyDescent="0.3">
      <c r="B4035" s="9"/>
    </row>
    <row r="4036" spans="2:2" customFormat="1" x14ac:dyDescent="0.3">
      <c r="B4036" s="9"/>
    </row>
    <row r="4037" spans="2:2" customFormat="1" x14ac:dyDescent="0.3">
      <c r="B4037" s="9"/>
    </row>
    <row r="4038" spans="2:2" customFormat="1" x14ac:dyDescent="0.3">
      <c r="B4038" s="9"/>
    </row>
    <row r="4039" spans="2:2" customFormat="1" x14ac:dyDescent="0.3">
      <c r="B4039" s="9"/>
    </row>
    <row r="4040" spans="2:2" customFormat="1" x14ac:dyDescent="0.3">
      <c r="B4040" s="9"/>
    </row>
    <row r="4041" spans="2:2" customFormat="1" x14ac:dyDescent="0.3">
      <c r="B4041" s="9"/>
    </row>
    <row r="4042" spans="2:2" customFormat="1" x14ac:dyDescent="0.3">
      <c r="B4042" s="9"/>
    </row>
    <row r="4043" spans="2:2" customFormat="1" x14ac:dyDescent="0.3">
      <c r="B4043" s="9"/>
    </row>
    <row r="4044" spans="2:2" customFormat="1" x14ac:dyDescent="0.3">
      <c r="B4044" s="9"/>
    </row>
    <row r="4045" spans="2:2" customFormat="1" x14ac:dyDescent="0.3">
      <c r="B4045" s="9"/>
    </row>
    <row r="4046" spans="2:2" customFormat="1" x14ac:dyDescent="0.3">
      <c r="B4046" s="9"/>
    </row>
    <row r="4047" spans="2:2" customFormat="1" x14ac:dyDescent="0.3">
      <c r="B4047" s="9"/>
    </row>
    <row r="4048" spans="2:2" customFormat="1" x14ac:dyDescent="0.3">
      <c r="B4048" s="9"/>
    </row>
    <row r="4049" spans="2:2" customFormat="1" x14ac:dyDescent="0.3">
      <c r="B4049" s="9"/>
    </row>
    <row r="4050" spans="2:2" customFormat="1" x14ac:dyDescent="0.3">
      <c r="B4050" s="9"/>
    </row>
    <row r="4051" spans="2:2" customFormat="1" x14ac:dyDescent="0.3">
      <c r="B4051" s="9"/>
    </row>
    <row r="4052" spans="2:2" customFormat="1" x14ac:dyDescent="0.3">
      <c r="B4052" s="9"/>
    </row>
    <row r="4053" spans="2:2" customFormat="1" x14ac:dyDescent="0.3">
      <c r="B4053" s="9"/>
    </row>
    <row r="4054" spans="2:2" customFormat="1" x14ac:dyDescent="0.3">
      <c r="B4054" s="9"/>
    </row>
    <row r="4055" spans="2:2" customFormat="1" x14ac:dyDescent="0.3">
      <c r="B4055" s="9"/>
    </row>
    <row r="4056" spans="2:2" customFormat="1" x14ac:dyDescent="0.3">
      <c r="B4056" s="9"/>
    </row>
    <row r="4057" spans="2:2" customFormat="1" x14ac:dyDescent="0.3">
      <c r="B4057" s="9"/>
    </row>
    <row r="4058" spans="2:2" customFormat="1" x14ac:dyDescent="0.3">
      <c r="B4058" s="9"/>
    </row>
    <row r="4059" spans="2:2" customFormat="1" x14ac:dyDescent="0.3">
      <c r="B4059" s="9"/>
    </row>
    <row r="4060" spans="2:2" customFormat="1" x14ac:dyDescent="0.3">
      <c r="B4060" s="9"/>
    </row>
    <row r="4061" spans="2:2" customFormat="1" x14ac:dyDescent="0.3">
      <c r="B4061" s="9"/>
    </row>
    <row r="4062" spans="2:2" customFormat="1" x14ac:dyDescent="0.3">
      <c r="B4062" s="9"/>
    </row>
    <row r="4063" spans="2:2" customFormat="1" x14ac:dyDescent="0.3">
      <c r="B4063" s="9"/>
    </row>
    <row r="4064" spans="2:2" customFormat="1" x14ac:dyDescent="0.3">
      <c r="B4064" s="9"/>
    </row>
    <row r="4065" spans="2:2" customFormat="1" x14ac:dyDescent="0.3">
      <c r="B4065" s="9"/>
    </row>
    <row r="4066" spans="2:2" customFormat="1" x14ac:dyDescent="0.3">
      <c r="B4066" s="9"/>
    </row>
    <row r="4067" spans="2:2" customFormat="1" x14ac:dyDescent="0.3">
      <c r="B4067" s="9"/>
    </row>
    <row r="4068" spans="2:2" customFormat="1" x14ac:dyDescent="0.3">
      <c r="B4068" s="9"/>
    </row>
    <row r="4069" spans="2:2" customFormat="1" x14ac:dyDescent="0.3">
      <c r="B4069" s="9"/>
    </row>
    <row r="4070" spans="2:2" customFormat="1" x14ac:dyDescent="0.3">
      <c r="B4070" s="9"/>
    </row>
    <row r="4071" spans="2:2" customFormat="1" x14ac:dyDescent="0.3">
      <c r="B4071" s="9"/>
    </row>
    <row r="4072" spans="2:2" customFormat="1" x14ac:dyDescent="0.3">
      <c r="B4072" s="9"/>
    </row>
    <row r="4073" spans="2:2" customFormat="1" x14ac:dyDescent="0.3">
      <c r="B4073" s="9"/>
    </row>
    <row r="4074" spans="2:2" customFormat="1" x14ac:dyDescent="0.3">
      <c r="B4074" s="9"/>
    </row>
    <row r="4075" spans="2:2" customFormat="1" x14ac:dyDescent="0.3">
      <c r="B4075" s="9"/>
    </row>
    <row r="4076" spans="2:2" customFormat="1" x14ac:dyDescent="0.3">
      <c r="B4076" s="9"/>
    </row>
    <row r="4077" spans="2:2" customFormat="1" x14ac:dyDescent="0.3">
      <c r="B4077" s="9"/>
    </row>
    <row r="4078" spans="2:2" customFormat="1" x14ac:dyDescent="0.3">
      <c r="B4078" s="9"/>
    </row>
    <row r="4079" spans="2:2" customFormat="1" x14ac:dyDescent="0.3">
      <c r="B4079" s="9"/>
    </row>
    <row r="4080" spans="2:2" customFormat="1" x14ac:dyDescent="0.3">
      <c r="B4080" s="9"/>
    </row>
    <row r="4081" spans="2:2" customFormat="1" x14ac:dyDescent="0.3">
      <c r="B4081" s="9"/>
    </row>
    <row r="4082" spans="2:2" customFormat="1" x14ac:dyDescent="0.3">
      <c r="B4082" s="9"/>
    </row>
    <row r="4083" spans="2:2" customFormat="1" x14ac:dyDescent="0.3">
      <c r="B4083" s="9"/>
    </row>
    <row r="4084" spans="2:2" customFormat="1" x14ac:dyDescent="0.3">
      <c r="B4084" s="9"/>
    </row>
    <row r="4085" spans="2:2" customFormat="1" x14ac:dyDescent="0.3">
      <c r="B4085" s="9"/>
    </row>
    <row r="4086" spans="2:2" customFormat="1" x14ac:dyDescent="0.3">
      <c r="B4086" s="9"/>
    </row>
    <row r="4087" spans="2:2" customFormat="1" x14ac:dyDescent="0.3">
      <c r="B4087" s="9"/>
    </row>
    <row r="4088" spans="2:2" customFormat="1" x14ac:dyDescent="0.3">
      <c r="B4088" s="9"/>
    </row>
    <row r="4089" spans="2:2" customFormat="1" x14ac:dyDescent="0.3">
      <c r="B4089" s="9"/>
    </row>
    <row r="4090" spans="2:2" customFormat="1" x14ac:dyDescent="0.3">
      <c r="B4090" s="9"/>
    </row>
    <row r="4091" spans="2:2" customFormat="1" x14ac:dyDescent="0.3">
      <c r="B4091" s="9"/>
    </row>
    <row r="4092" spans="2:2" customFormat="1" x14ac:dyDescent="0.3">
      <c r="B4092" s="9"/>
    </row>
    <row r="4093" spans="2:2" customFormat="1" x14ac:dyDescent="0.3">
      <c r="B4093" s="9"/>
    </row>
    <row r="4094" spans="2:2" customFormat="1" x14ac:dyDescent="0.3">
      <c r="B4094" s="9"/>
    </row>
    <row r="4095" spans="2:2" customFormat="1" x14ac:dyDescent="0.3">
      <c r="B4095" s="9"/>
    </row>
    <row r="4096" spans="2:2" customFormat="1" x14ac:dyDescent="0.3">
      <c r="B4096" s="9"/>
    </row>
    <row r="4097" spans="2:2" customFormat="1" x14ac:dyDescent="0.3">
      <c r="B4097" s="9"/>
    </row>
    <row r="4098" spans="2:2" customFormat="1" x14ac:dyDescent="0.3">
      <c r="B4098" s="9"/>
    </row>
    <row r="4099" spans="2:2" customFormat="1" x14ac:dyDescent="0.3">
      <c r="B4099" s="9"/>
    </row>
    <row r="4100" spans="2:2" customFormat="1" x14ac:dyDescent="0.3">
      <c r="B4100" s="9"/>
    </row>
    <row r="4101" spans="2:2" customFormat="1" x14ac:dyDescent="0.3">
      <c r="B4101" s="9"/>
    </row>
    <row r="4102" spans="2:2" customFormat="1" x14ac:dyDescent="0.3">
      <c r="B4102" s="9"/>
    </row>
    <row r="4103" spans="2:2" customFormat="1" x14ac:dyDescent="0.3">
      <c r="B4103" s="9"/>
    </row>
    <row r="4104" spans="2:2" customFormat="1" x14ac:dyDescent="0.3">
      <c r="B4104" s="9"/>
    </row>
    <row r="4105" spans="2:2" customFormat="1" x14ac:dyDescent="0.3">
      <c r="B4105" s="9"/>
    </row>
    <row r="4106" spans="2:2" customFormat="1" x14ac:dyDescent="0.3">
      <c r="B4106" s="9"/>
    </row>
    <row r="4107" spans="2:2" customFormat="1" x14ac:dyDescent="0.3">
      <c r="B4107" s="9"/>
    </row>
    <row r="4108" spans="2:2" customFormat="1" x14ac:dyDescent="0.3">
      <c r="B4108" s="9"/>
    </row>
    <row r="4109" spans="2:2" customFormat="1" x14ac:dyDescent="0.3">
      <c r="B4109" s="9"/>
    </row>
    <row r="4110" spans="2:2" customFormat="1" x14ac:dyDescent="0.3">
      <c r="B4110" s="9"/>
    </row>
    <row r="4111" spans="2:2" customFormat="1" x14ac:dyDescent="0.3">
      <c r="B4111" s="9"/>
    </row>
    <row r="4112" spans="2:2" customFormat="1" x14ac:dyDescent="0.3">
      <c r="B4112" s="9"/>
    </row>
    <row r="4113" spans="2:2" customFormat="1" x14ac:dyDescent="0.3">
      <c r="B4113" s="9"/>
    </row>
    <row r="4114" spans="2:2" customFormat="1" x14ac:dyDescent="0.3">
      <c r="B4114" s="9"/>
    </row>
    <row r="4115" spans="2:2" customFormat="1" x14ac:dyDescent="0.3">
      <c r="B4115" s="9"/>
    </row>
    <row r="4116" spans="2:2" customFormat="1" x14ac:dyDescent="0.3">
      <c r="B4116" s="9"/>
    </row>
    <row r="4117" spans="2:2" customFormat="1" x14ac:dyDescent="0.3">
      <c r="B4117" s="9"/>
    </row>
    <row r="4118" spans="2:2" customFormat="1" x14ac:dyDescent="0.3">
      <c r="B4118" s="9"/>
    </row>
    <row r="4119" spans="2:2" customFormat="1" x14ac:dyDescent="0.3">
      <c r="B4119" s="9"/>
    </row>
    <row r="4120" spans="2:2" customFormat="1" x14ac:dyDescent="0.3">
      <c r="B4120" s="9"/>
    </row>
    <row r="4121" spans="2:2" customFormat="1" x14ac:dyDescent="0.3">
      <c r="B4121" s="9"/>
    </row>
    <row r="4122" spans="2:2" customFormat="1" x14ac:dyDescent="0.3">
      <c r="B4122" s="9"/>
    </row>
    <row r="4123" spans="2:2" customFormat="1" x14ac:dyDescent="0.3">
      <c r="B4123" s="9"/>
    </row>
    <row r="4124" spans="2:2" customFormat="1" x14ac:dyDescent="0.3">
      <c r="B4124" s="9"/>
    </row>
    <row r="4125" spans="2:2" customFormat="1" x14ac:dyDescent="0.3">
      <c r="B4125" s="9"/>
    </row>
    <row r="4126" spans="2:2" customFormat="1" x14ac:dyDescent="0.3">
      <c r="B4126" s="9"/>
    </row>
    <row r="4127" spans="2:2" customFormat="1" x14ac:dyDescent="0.3">
      <c r="B4127" s="9"/>
    </row>
    <row r="4128" spans="2:2" customFormat="1" x14ac:dyDescent="0.3">
      <c r="B4128" s="9"/>
    </row>
    <row r="4129" spans="2:2" customFormat="1" x14ac:dyDescent="0.3">
      <c r="B4129" s="9"/>
    </row>
    <row r="4130" spans="2:2" customFormat="1" x14ac:dyDescent="0.3">
      <c r="B4130" s="9"/>
    </row>
    <row r="4131" spans="2:2" customFormat="1" x14ac:dyDescent="0.3">
      <c r="B4131" s="9"/>
    </row>
    <row r="4132" spans="2:2" customFormat="1" x14ac:dyDescent="0.3">
      <c r="B4132" s="9"/>
    </row>
    <row r="4133" spans="2:2" customFormat="1" x14ac:dyDescent="0.3">
      <c r="B4133" s="9"/>
    </row>
    <row r="4134" spans="2:2" customFormat="1" x14ac:dyDescent="0.3">
      <c r="B4134" s="9"/>
    </row>
    <row r="4135" spans="2:2" customFormat="1" x14ac:dyDescent="0.3">
      <c r="B4135" s="9"/>
    </row>
    <row r="4136" spans="2:2" customFormat="1" x14ac:dyDescent="0.3">
      <c r="B4136" s="9"/>
    </row>
    <row r="4137" spans="2:2" customFormat="1" x14ac:dyDescent="0.3">
      <c r="B4137" s="9"/>
    </row>
    <row r="4138" spans="2:2" customFormat="1" x14ac:dyDescent="0.3">
      <c r="B4138" s="9"/>
    </row>
    <row r="4139" spans="2:2" customFormat="1" x14ac:dyDescent="0.3">
      <c r="B4139" s="9"/>
    </row>
    <row r="4140" spans="2:2" customFormat="1" x14ac:dyDescent="0.3">
      <c r="B4140" s="9"/>
    </row>
    <row r="4141" spans="2:2" customFormat="1" x14ac:dyDescent="0.3">
      <c r="B4141" s="9"/>
    </row>
    <row r="4142" spans="2:2" customFormat="1" x14ac:dyDescent="0.3">
      <c r="B4142" s="9"/>
    </row>
    <row r="4143" spans="2:2" customFormat="1" x14ac:dyDescent="0.3">
      <c r="B4143" s="9"/>
    </row>
    <row r="4144" spans="2:2" customFormat="1" x14ac:dyDescent="0.3">
      <c r="B4144" s="9"/>
    </row>
    <row r="4145" spans="2:2" customFormat="1" x14ac:dyDescent="0.3">
      <c r="B4145" s="9"/>
    </row>
    <row r="4146" spans="2:2" customFormat="1" x14ac:dyDescent="0.3">
      <c r="B4146" s="9"/>
    </row>
    <row r="4147" spans="2:2" customFormat="1" x14ac:dyDescent="0.3">
      <c r="B4147" s="9"/>
    </row>
    <row r="4148" spans="2:2" customFormat="1" x14ac:dyDescent="0.3">
      <c r="B4148" s="9"/>
    </row>
    <row r="4149" spans="2:2" customFormat="1" x14ac:dyDescent="0.3">
      <c r="B4149" s="9"/>
    </row>
    <row r="4150" spans="2:2" customFormat="1" x14ac:dyDescent="0.3">
      <c r="B4150" s="9"/>
    </row>
    <row r="4151" spans="2:2" customFormat="1" x14ac:dyDescent="0.3">
      <c r="B4151" s="9"/>
    </row>
    <row r="4152" spans="2:2" customFormat="1" x14ac:dyDescent="0.3">
      <c r="B4152" s="9"/>
    </row>
    <row r="4153" spans="2:2" customFormat="1" x14ac:dyDescent="0.3">
      <c r="B4153" s="9"/>
    </row>
    <row r="4154" spans="2:2" customFormat="1" x14ac:dyDescent="0.3">
      <c r="B4154" s="9"/>
    </row>
    <row r="4155" spans="2:2" customFormat="1" x14ac:dyDescent="0.3">
      <c r="B4155" s="9"/>
    </row>
    <row r="4156" spans="2:2" customFormat="1" x14ac:dyDescent="0.3">
      <c r="B4156" s="9"/>
    </row>
    <row r="4157" spans="2:2" customFormat="1" x14ac:dyDescent="0.3">
      <c r="B4157" s="9"/>
    </row>
    <row r="4158" spans="2:2" customFormat="1" x14ac:dyDescent="0.3">
      <c r="B4158" s="9"/>
    </row>
    <row r="4159" spans="2:2" customFormat="1" x14ac:dyDescent="0.3">
      <c r="B4159" s="9"/>
    </row>
    <row r="4160" spans="2:2" customFormat="1" x14ac:dyDescent="0.3">
      <c r="B4160" s="9"/>
    </row>
    <row r="4161" spans="2:2" customFormat="1" x14ac:dyDescent="0.3">
      <c r="B4161" s="9"/>
    </row>
    <row r="4162" spans="2:2" customFormat="1" x14ac:dyDescent="0.3">
      <c r="B4162" s="9"/>
    </row>
    <row r="4163" spans="2:2" customFormat="1" x14ac:dyDescent="0.3">
      <c r="B4163" s="9"/>
    </row>
    <row r="4164" spans="2:2" customFormat="1" x14ac:dyDescent="0.3">
      <c r="B4164" s="9"/>
    </row>
    <row r="4165" spans="2:2" customFormat="1" x14ac:dyDescent="0.3">
      <c r="B4165" s="9"/>
    </row>
    <row r="4166" spans="2:2" customFormat="1" x14ac:dyDescent="0.3">
      <c r="B4166" s="9"/>
    </row>
    <row r="4167" spans="2:2" customFormat="1" x14ac:dyDescent="0.3">
      <c r="B4167" s="9"/>
    </row>
    <row r="4168" spans="2:2" customFormat="1" x14ac:dyDescent="0.3">
      <c r="B4168" s="9"/>
    </row>
    <row r="4169" spans="2:2" customFormat="1" x14ac:dyDescent="0.3">
      <c r="B4169" s="9"/>
    </row>
    <row r="4170" spans="2:2" customFormat="1" x14ac:dyDescent="0.3">
      <c r="B4170" s="9"/>
    </row>
    <row r="4171" spans="2:2" customFormat="1" x14ac:dyDescent="0.3">
      <c r="B4171" s="9"/>
    </row>
    <row r="4172" spans="2:2" customFormat="1" x14ac:dyDescent="0.3">
      <c r="B4172" s="9"/>
    </row>
    <row r="4173" spans="2:2" customFormat="1" x14ac:dyDescent="0.3">
      <c r="B4173" s="9"/>
    </row>
    <row r="4174" spans="2:2" customFormat="1" x14ac:dyDescent="0.3">
      <c r="B4174" s="9"/>
    </row>
    <row r="4175" spans="2:2" customFormat="1" x14ac:dyDescent="0.3">
      <c r="B4175" s="9"/>
    </row>
    <row r="4176" spans="2:2" customFormat="1" x14ac:dyDescent="0.3">
      <c r="B4176" s="9"/>
    </row>
    <row r="4177" spans="2:2" customFormat="1" x14ac:dyDescent="0.3">
      <c r="B4177" s="9"/>
    </row>
    <row r="4178" spans="2:2" customFormat="1" x14ac:dyDescent="0.3">
      <c r="B4178" s="9"/>
    </row>
    <row r="4179" spans="2:2" customFormat="1" x14ac:dyDescent="0.3">
      <c r="B4179" s="9"/>
    </row>
    <row r="4180" spans="2:2" customFormat="1" x14ac:dyDescent="0.3">
      <c r="B4180" s="9"/>
    </row>
    <row r="4181" spans="2:2" customFormat="1" x14ac:dyDescent="0.3">
      <c r="B4181" s="9"/>
    </row>
    <row r="4182" spans="2:2" customFormat="1" x14ac:dyDescent="0.3">
      <c r="B4182" s="9"/>
    </row>
    <row r="4183" spans="2:2" customFormat="1" x14ac:dyDescent="0.3">
      <c r="B4183" s="9"/>
    </row>
    <row r="4184" spans="2:2" customFormat="1" x14ac:dyDescent="0.3">
      <c r="B4184" s="9"/>
    </row>
    <row r="4185" spans="2:2" customFormat="1" x14ac:dyDescent="0.3">
      <c r="B4185" s="9"/>
    </row>
    <row r="4186" spans="2:2" customFormat="1" x14ac:dyDescent="0.3">
      <c r="B4186" s="9"/>
    </row>
    <row r="4187" spans="2:2" customFormat="1" x14ac:dyDescent="0.3">
      <c r="B4187" s="9"/>
    </row>
    <row r="4188" spans="2:2" customFormat="1" x14ac:dyDescent="0.3">
      <c r="B4188" s="9"/>
    </row>
    <row r="4189" spans="2:2" customFormat="1" x14ac:dyDescent="0.3">
      <c r="B4189" s="9"/>
    </row>
    <row r="4190" spans="2:2" customFormat="1" x14ac:dyDescent="0.3">
      <c r="B4190" s="9"/>
    </row>
    <row r="4191" spans="2:2" customFormat="1" x14ac:dyDescent="0.3">
      <c r="B4191" s="9"/>
    </row>
    <row r="4192" spans="2:2" customFormat="1" x14ac:dyDescent="0.3">
      <c r="B4192" s="9"/>
    </row>
    <row r="4193" spans="2:2" customFormat="1" x14ac:dyDescent="0.3">
      <c r="B4193" s="9"/>
    </row>
    <row r="4194" spans="2:2" customFormat="1" x14ac:dyDescent="0.3">
      <c r="B4194" s="9"/>
    </row>
    <row r="4195" spans="2:2" customFormat="1" x14ac:dyDescent="0.3">
      <c r="B4195" s="9"/>
    </row>
    <row r="4196" spans="2:2" customFormat="1" x14ac:dyDescent="0.3">
      <c r="B4196" s="9"/>
    </row>
    <row r="4197" spans="2:2" customFormat="1" x14ac:dyDescent="0.3">
      <c r="B4197" s="9"/>
    </row>
    <row r="4198" spans="2:2" customFormat="1" x14ac:dyDescent="0.3">
      <c r="B4198" s="9"/>
    </row>
    <row r="4199" spans="2:2" customFormat="1" x14ac:dyDescent="0.3">
      <c r="B4199" s="9"/>
    </row>
    <row r="4200" spans="2:2" customFormat="1" x14ac:dyDescent="0.3">
      <c r="B4200" s="9"/>
    </row>
    <row r="4201" spans="2:2" customFormat="1" x14ac:dyDescent="0.3">
      <c r="B4201" s="9"/>
    </row>
    <row r="4202" spans="2:2" customFormat="1" x14ac:dyDescent="0.3">
      <c r="B4202" s="9"/>
    </row>
    <row r="4203" spans="2:2" customFormat="1" x14ac:dyDescent="0.3">
      <c r="B4203" s="9"/>
    </row>
    <row r="4204" spans="2:2" customFormat="1" x14ac:dyDescent="0.3">
      <c r="B4204" s="9"/>
    </row>
    <row r="4205" spans="2:2" customFormat="1" x14ac:dyDescent="0.3">
      <c r="B4205" s="9"/>
    </row>
    <row r="4206" spans="2:2" customFormat="1" x14ac:dyDescent="0.3">
      <c r="B4206" s="9"/>
    </row>
    <row r="4207" spans="2:2" customFormat="1" x14ac:dyDescent="0.3">
      <c r="B4207" s="9"/>
    </row>
    <row r="4208" spans="2:2" customFormat="1" x14ac:dyDescent="0.3">
      <c r="B4208" s="9"/>
    </row>
    <row r="4209" spans="2:2" customFormat="1" x14ac:dyDescent="0.3">
      <c r="B4209" s="9"/>
    </row>
    <row r="4210" spans="2:2" customFormat="1" x14ac:dyDescent="0.3">
      <c r="B4210" s="9"/>
    </row>
    <row r="4211" spans="2:2" customFormat="1" x14ac:dyDescent="0.3">
      <c r="B4211" s="9"/>
    </row>
    <row r="4212" spans="2:2" customFormat="1" x14ac:dyDescent="0.3">
      <c r="B4212" s="9"/>
    </row>
    <row r="4213" spans="2:2" customFormat="1" x14ac:dyDescent="0.3">
      <c r="B4213" s="9"/>
    </row>
    <row r="4214" spans="2:2" customFormat="1" x14ac:dyDescent="0.3">
      <c r="B4214" s="9"/>
    </row>
    <row r="4215" spans="2:2" customFormat="1" x14ac:dyDescent="0.3">
      <c r="B4215" s="9"/>
    </row>
    <row r="4216" spans="2:2" customFormat="1" x14ac:dyDescent="0.3">
      <c r="B4216" s="9"/>
    </row>
    <row r="4217" spans="2:2" customFormat="1" x14ac:dyDescent="0.3">
      <c r="B4217" s="9"/>
    </row>
    <row r="4218" spans="2:2" customFormat="1" x14ac:dyDescent="0.3">
      <c r="B4218" s="9"/>
    </row>
    <row r="4219" spans="2:2" customFormat="1" x14ac:dyDescent="0.3">
      <c r="B4219" s="9"/>
    </row>
    <row r="4220" spans="2:2" customFormat="1" x14ac:dyDescent="0.3">
      <c r="B4220" s="9"/>
    </row>
    <row r="4221" spans="2:2" customFormat="1" x14ac:dyDescent="0.3">
      <c r="B4221" s="9"/>
    </row>
    <row r="4222" spans="2:2" customFormat="1" x14ac:dyDescent="0.3">
      <c r="B4222" s="9"/>
    </row>
    <row r="4223" spans="2:2" customFormat="1" x14ac:dyDescent="0.3">
      <c r="B4223" s="9"/>
    </row>
    <row r="4224" spans="2:2" customFormat="1" x14ac:dyDescent="0.3">
      <c r="B4224" s="9"/>
    </row>
    <row r="4225" spans="2:2" customFormat="1" x14ac:dyDescent="0.3">
      <c r="B4225" s="9"/>
    </row>
    <row r="4226" spans="2:2" customFormat="1" x14ac:dyDescent="0.3">
      <c r="B4226" s="9"/>
    </row>
    <row r="4227" spans="2:2" customFormat="1" x14ac:dyDescent="0.3">
      <c r="B4227" s="9"/>
    </row>
    <row r="4228" spans="2:2" customFormat="1" x14ac:dyDescent="0.3">
      <c r="B4228" s="9"/>
    </row>
    <row r="4229" spans="2:2" customFormat="1" x14ac:dyDescent="0.3">
      <c r="B4229" s="9"/>
    </row>
    <row r="4230" spans="2:2" customFormat="1" x14ac:dyDescent="0.3">
      <c r="B4230" s="9"/>
    </row>
    <row r="4231" spans="2:2" customFormat="1" x14ac:dyDescent="0.3">
      <c r="B4231" s="9"/>
    </row>
    <row r="4232" spans="2:2" customFormat="1" x14ac:dyDescent="0.3">
      <c r="B4232" s="9"/>
    </row>
    <row r="4233" spans="2:2" customFormat="1" x14ac:dyDescent="0.3">
      <c r="B4233" s="9"/>
    </row>
    <row r="4234" spans="2:2" customFormat="1" x14ac:dyDescent="0.3">
      <c r="B4234" s="9"/>
    </row>
    <row r="4235" spans="2:2" customFormat="1" x14ac:dyDescent="0.3">
      <c r="B4235" s="9"/>
    </row>
    <row r="4236" spans="2:2" customFormat="1" x14ac:dyDescent="0.3">
      <c r="B4236" s="9"/>
    </row>
    <row r="4237" spans="2:2" customFormat="1" x14ac:dyDescent="0.3">
      <c r="B4237" s="9"/>
    </row>
    <row r="4238" spans="2:2" customFormat="1" x14ac:dyDescent="0.3">
      <c r="B4238" s="9"/>
    </row>
    <row r="4239" spans="2:2" customFormat="1" x14ac:dyDescent="0.3">
      <c r="B4239" s="9"/>
    </row>
    <row r="4240" spans="2:2" customFormat="1" x14ac:dyDescent="0.3">
      <c r="B4240" s="9"/>
    </row>
    <row r="4241" spans="2:2" customFormat="1" x14ac:dyDescent="0.3">
      <c r="B4241" s="9"/>
    </row>
    <row r="4242" spans="2:2" customFormat="1" x14ac:dyDescent="0.3">
      <c r="B4242" s="9"/>
    </row>
    <row r="4243" spans="2:2" customFormat="1" x14ac:dyDescent="0.3">
      <c r="B4243" s="9"/>
    </row>
    <row r="4244" spans="2:2" customFormat="1" x14ac:dyDescent="0.3">
      <c r="B4244" s="9"/>
    </row>
    <row r="4245" spans="2:2" customFormat="1" x14ac:dyDescent="0.3">
      <c r="B4245" s="9"/>
    </row>
    <row r="4246" spans="2:2" customFormat="1" x14ac:dyDescent="0.3">
      <c r="B4246" s="9"/>
    </row>
    <row r="4247" spans="2:2" customFormat="1" x14ac:dyDescent="0.3">
      <c r="B4247" s="9"/>
    </row>
    <row r="4248" spans="2:2" customFormat="1" x14ac:dyDescent="0.3">
      <c r="B4248" s="9"/>
    </row>
    <row r="4249" spans="2:2" customFormat="1" x14ac:dyDescent="0.3">
      <c r="B4249" s="9"/>
    </row>
    <row r="4250" spans="2:2" customFormat="1" x14ac:dyDescent="0.3">
      <c r="B4250" s="9"/>
    </row>
    <row r="4251" spans="2:2" customFormat="1" x14ac:dyDescent="0.3">
      <c r="B4251" s="9"/>
    </row>
    <row r="4252" spans="2:2" customFormat="1" x14ac:dyDescent="0.3">
      <c r="B4252" s="9"/>
    </row>
    <row r="4253" spans="2:2" customFormat="1" x14ac:dyDescent="0.3">
      <c r="B4253" s="9"/>
    </row>
    <row r="4254" spans="2:2" customFormat="1" x14ac:dyDescent="0.3">
      <c r="B4254" s="9"/>
    </row>
    <row r="4255" spans="2:2" customFormat="1" x14ac:dyDescent="0.3">
      <c r="B4255" s="9"/>
    </row>
    <row r="4256" spans="2:2" customFormat="1" x14ac:dyDescent="0.3">
      <c r="B4256" s="9"/>
    </row>
    <row r="4257" spans="2:2" customFormat="1" x14ac:dyDescent="0.3">
      <c r="B4257" s="9"/>
    </row>
    <row r="4258" spans="2:2" customFormat="1" x14ac:dyDescent="0.3">
      <c r="B4258" s="9"/>
    </row>
    <row r="4259" spans="2:2" customFormat="1" x14ac:dyDescent="0.3">
      <c r="B4259" s="9"/>
    </row>
    <row r="4260" spans="2:2" customFormat="1" x14ac:dyDescent="0.3">
      <c r="B4260" s="9"/>
    </row>
    <row r="4261" spans="2:2" customFormat="1" x14ac:dyDescent="0.3">
      <c r="B4261" s="9"/>
    </row>
    <row r="4262" spans="2:2" customFormat="1" x14ac:dyDescent="0.3">
      <c r="B4262" s="9"/>
    </row>
    <row r="4263" spans="2:2" customFormat="1" x14ac:dyDescent="0.3">
      <c r="B4263" s="9"/>
    </row>
    <row r="4264" spans="2:2" customFormat="1" x14ac:dyDescent="0.3">
      <c r="B4264" s="9"/>
    </row>
    <row r="4265" spans="2:2" customFormat="1" x14ac:dyDescent="0.3">
      <c r="B4265" s="9"/>
    </row>
    <row r="4266" spans="2:2" customFormat="1" x14ac:dyDescent="0.3">
      <c r="B4266" s="9"/>
    </row>
    <row r="4267" spans="2:2" customFormat="1" x14ac:dyDescent="0.3">
      <c r="B4267" s="9"/>
    </row>
    <row r="4268" spans="2:2" customFormat="1" x14ac:dyDescent="0.3">
      <c r="B4268" s="9"/>
    </row>
    <row r="4269" spans="2:2" customFormat="1" x14ac:dyDescent="0.3">
      <c r="B4269" s="9"/>
    </row>
    <row r="4270" spans="2:2" customFormat="1" x14ac:dyDescent="0.3">
      <c r="B4270" s="9"/>
    </row>
    <row r="4271" spans="2:2" customFormat="1" x14ac:dyDescent="0.3">
      <c r="B4271" s="9"/>
    </row>
    <row r="4272" spans="2:2" customFormat="1" x14ac:dyDescent="0.3">
      <c r="B4272" s="9"/>
    </row>
    <row r="4273" spans="2:2" customFormat="1" x14ac:dyDescent="0.3">
      <c r="B4273" s="9"/>
    </row>
    <row r="4274" spans="2:2" customFormat="1" x14ac:dyDescent="0.3">
      <c r="B4274" s="9"/>
    </row>
    <row r="4275" spans="2:2" customFormat="1" x14ac:dyDescent="0.3">
      <c r="B4275" s="9"/>
    </row>
    <row r="4276" spans="2:2" customFormat="1" x14ac:dyDescent="0.3">
      <c r="B4276" s="9"/>
    </row>
    <row r="4277" spans="2:2" customFormat="1" x14ac:dyDescent="0.3">
      <c r="B4277" s="9"/>
    </row>
    <row r="4278" spans="2:2" customFormat="1" x14ac:dyDescent="0.3">
      <c r="B4278" s="9"/>
    </row>
    <row r="4279" spans="2:2" customFormat="1" x14ac:dyDescent="0.3">
      <c r="B4279" s="9"/>
    </row>
    <row r="4280" spans="2:2" customFormat="1" x14ac:dyDescent="0.3">
      <c r="B4280" s="9"/>
    </row>
    <row r="4281" spans="2:2" customFormat="1" x14ac:dyDescent="0.3">
      <c r="B4281" s="9"/>
    </row>
    <row r="4282" spans="2:2" customFormat="1" x14ac:dyDescent="0.3">
      <c r="B4282" s="9"/>
    </row>
    <row r="4283" spans="2:2" customFormat="1" x14ac:dyDescent="0.3">
      <c r="B4283" s="9"/>
    </row>
    <row r="4284" spans="2:2" customFormat="1" x14ac:dyDescent="0.3">
      <c r="B4284" s="9"/>
    </row>
    <row r="4285" spans="2:2" customFormat="1" x14ac:dyDescent="0.3">
      <c r="B4285" s="9"/>
    </row>
    <row r="4286" spans="2:2" customFormat="1" x14ac:dyDescent="0.3">
      <c r="B4286" s="9"/>
    </row>
    <row r="4287" spans="2:2" customFormat="1" x14ac:dyDescent="0.3">
      <c r="B4287" s="9"/>
    </row>
    <row r="4288" spans="2:2" customFormat="1" x14ac:dyDescent="0.3">
      <c r="B4288" s="9"/>
    </row>
    <row r="4289" spans="2:2" customFormat="1" x14ac:dyDescent="0.3">
      <c r="B4289" s="9"/>
    </row>
    <row r="4290" spans="2:2" customFormat="1" x14ac:dyDescent="0.3">
      <c r="B4290" s="9"/>
    </row>
    <row r="4291" spans="2:2" customFormat="1" x14ac:dyDescent="0.3">
      <c r="B4291" s="9"/>
    </row>
    <row r="4292" spans="2:2" customFormat="1" x14ac:dyDescent="0.3">
      <c r="B4292" s="9"/>
    </row>
    <row r="4293" spans="2:2" customFormat="1" x14ac:dyDescent="0.3">
      <c r="B4293" s="9"/>
    </row>
    <row r="4294" spans="2:2" customFormat="1" x14ac:dyDescent="0.3">
      <c r="B4294" s="9"/>
    </row>
    <row r="4295" spans="2:2" customFormat="1" x14ac:dyDescent="0.3">
      <c r="B4295" s="9"/>
    </row>
    <row r="4296" spans="2:2" customFormat="1" x14ac:dyDescent="0.3">
      <c r="B4296" s="9"/>
    </row>
    <row r="4297" spans="2:2" customFormat="1" x14ac:dyDescent="0.3">
      <c r="B4297" s="9"/>
    </row>
    <row r="4298" spans="2:2" customFormat="1" x14ac:dyDescent="0.3">
      <c r="B4298" s="9"/>
    </row>
    <row r="4299" spans="2:2" customFormat="1" x14ac:dyDescent="0.3">
      <c r="B4299" s="9"/>
    </row>
    <row r="4300" spans="2:2" customFormat="1" x14ac:dyDescent="0.3">
      <c r="B4300" s="9"/>
    </row>
    <row r="4301" spans="2:2" customFormat="1" x14ac:dyDescent="0.3">
      <c r="B4301" s="9"/>
    </row>
    <row r="4302" spans="2:2" customFormat="1" x14ac:dyDescent="0.3">
      <c r="B4302" s="9"/>
    </row>
    <row r="4303" spans="2:2" customFormat="1" x14ac:dyDescent="0.3">
      <c r="B4303" s="9"/>
    </row>
    <row r="4304" spans="2:2" customFormat="1" x14ac:dyDescent="0.3">
      <c r="B4304" s="9"/>
    </row>
    <row r="4305" spans="2:2" customFormat="1" x14ac:dyDescent="0.3">
      <c r="B4305" s="9"/>
    </row>
    <row r="4306" spans="2:2" customFormat="1" x14ac:dyDescent="0.3">
      <c r="B4306" s="9"/>
    </row>
    <row r="4307" spans="2:2" customFormat="1" x14ac:dyDescent="0.3">
      <c r="B4307" s="9"/>
    </row>
    <row r="4308" spans="2:2" customFormat="1" x14ac:dyDescent="0.3">
      <c r="B4308" s="9"/>
    </row>
    <row r="4309" spans="2:2" customFormat="1" x14ac:dyDescent="0.3">
      <c r="B4309" s="9"/>
    </row>
    <row r="4310" spans="2:2" customFormat="1" x14ac:dyDescent="0.3">
      <c r="B4310" s="9"/>
    </row>
    <row r="4311" spans="2:2" customFormat="1" x14ac:dyDescent="0.3">
      <c r="B4311" s="9"/>
    </row>
    <row r="4312" spans="2:2" customFormat="1" x14ac:dyDescent="0.3">
      <c r="B4312" s="9"/>
    </row>
    <row r="4313" spans="2:2" customFormat="1" x14ac:dyDescent="0.3">
      <c r="B4313" s="9"/>
    </row>
    <row r="4314" spans="2:2" customFormat="1" x14ac:dyDescent="0.3">
      <c r="B4314" s="9"/>
    </row>
    <row r="4315" spans="2:2" customFormat="1" x14ac:dyDescent="0.3">
      <c r="B4315" s="9"/>
    </row>
    <row r="4316" spans="2:2" customFormat="1" x14ac:dyDescent="0.3">
      <c r="B4316" s="9"/>
    </row>
    <row r="4317" spans="2:2" customFormat="1" x14ac:dyDescent="0.3">
      <c r="B4317" s="9"/>
    </row>
    <row r="4318" spans="2:2" customFormat="1" x14ac:dyDescent="0.3">
      <c r="B4318" s="9"/>
    </row>
    <row r="4319" spans="2:2" customFormat="1" x14ac:dyDescent="0.3">
      <c r="B4319" s="9"/>
    </row>
    <row r="4320" spans="2:2" customFormat="1" x14ac:dyDescent="0.3">
      <c r="B4320" s="9"/>
    </row>
    <row r="4321" spans="2:2" customFormat="1" x14ac:dyDescent="0.3">
      <c r="B4321" s="9"/>
    </row>
    <row r="4322" spans="2:2" customFormat="1" x14ac:dyDescent="0.3">
      <c r="B4322" s="9"/>
    </row>
    <row r="4323" spans="2:2" customFormat="1" x14ac:dyDescent="0.3">
      <c r="B4323" s="9"/>
    </row>
    <row r="4324" spans="2:2" customFormat="1" x14ac:dyDescent="0.3">
      <c r="B4324" s="9"/>
    </row>
    <row r="4325" spans="2:2" customFormat="1" x14ac:dyDescent="0.3">
      <c r="B4325" s="9"/>
    </row>
    <row r="4326" spans="2:2" customFormat="1" x14ac:dyDescent="0.3">
      <c r="B4326" s="9"/>
    </row>
    <row r="4327" spans="2:2" customFormat="1" x14ac:dyDescent="0.3">
      <c r="B4327" s="9"/>
    </row>
    <row r="4328" spans="2:2" customFormat="1" x14ac:dyDescent="0.3">
      <c r="B4328" s="9"/>
    </row>
    <row r="4329" spans="2:2" customFormat="1" x14ac:dyDescent="0.3">
      <c r="B4329" s="9"/>
    </row>
    <row r="4330" spans="2:2" customFormat="1" x14ac:dyDescent="0.3">
      <c r="B4330" s="9"/>
    </row>
    <row r="4331" spans="2:2" customFormat="1" x14ac:dyDescent="0.3">
      <c r="B4331" s="9"/>
    </row>
    <row r="4332" spans="2:2" customFormat="1" x14ac:dyDescent="0.3">
      <c r="B4332" s="9"/>
    </row>
    <row r="4333" spans="2:2" customFormat="1" x14ac:dyDescent="0.3">
      <c r="B4333" s="9"/>
    </row>
    <row r="4334" spans="2:2" customFormat="1" x14ac:dyDescent="0.3">
      <c r="B4334" s="9"/>
    </row>
    <row r="4335" spans="2:2" customFormat="1" x14ac:dyDescent="0.3">
      <c r="B4335" s="9"/>
    </row>
    <row r="4336" spans="2:2" customFormat="1" x14ac:dyDescent="0.3">
      <c r="B4336" s="9"/>
    </row>
    <row r="4337" spans="2:2" customFormat="1" x14ac:dyDescent="0.3">
      <c r="B4337" s="9"/>
    </row>
    <row r="4338" spans="2:2" customFormat="1" x14ac:dyDescent="0.3">
      <c r="B4338" s="9"/>
    </row>
    <row r="4339" spans="2:2" customFormat="1" x14ac:dyDescent="0.3">
      <c r="B4339" s="9"/>
    </row>
    <row r="4340" spans="2:2" customFormat="1" x14ac:dyDescent="0.3">
      <c r="B4340" s="9"/>
    </row>
    <row r="4341" spans="2:2" customFormat="1" x14ac:dyDescent="0.3">
      <c r="B4341" s="9"/>
    </row>
    <row r="4342" spans="2:2" customFormat="1" x14ac:dyDescent="0.3">
      <c r="B4342" s="9"/>
    </row>
    <row r="4343" spans="2:2" customFormat="1" x14ac:dyDescent="0.3">
      <c r="B4343" s="9"/>
    </row>
    <row r="4344" spans="2:2" customFormat="1" x14ac:dyDescent="0.3">
      <c r="B4344" s="9"/>
    </row>
    <row r="4345" spans="2:2" customFormat="1" x14ac:dyDescent="0.3">
      <c r="B4345" s="9"/>
    </row>
    <row r="4346" spans="2:2" customFormat="1" x14ac:dyDescent="0.3">
      <c r="B4346" s="9"/>
    </row>
    <row r="4347" spans="2:2" customFormat="1" x14ac:dyDescent="0.3">
      <c r="B4347" s="9"/>
    </row>
    <row r="4348" spans="2:2" customFormat="1" x14ac:dyDescent="0.3">
      <c r="B4348" s="9"/>
    </row>
    <row r="4349" spans="2:2" customFormat="1" x14ac:dyDescent="0.3">
      <c r="B4349" s="9"/>
    </row>
    <row r="4350" spans="2:2" customFormat="1" x14ac:dyDescent="0.3">
      <c r="B4350" s="9"/>
    </row>
    <row r="4351" spans="2:2" customFormat="1" x14ac:dyDescent="0.3">
      <c r="B4351" s="9"/>
    </row>
    <row r="4352" spans="2:2" customFormat="1" x14ac:dyDescent="0.3">
      <c r="B4352" s="9"/>
    </row>
    <row r="4353" spans="2:2" customFormat="1" x14ac:dyDescent="0.3">
      <c r="B4353" s="9"/>
    </row>
    <row r="4354" spans="2:2" customFormat="1" x14ac:dyDescent="0.3">
      <c r="B4354" s="9"/>
    </row>
    <row r="4355" spans="2:2" customFormat="1" x14ac:dyDescent="0.3">
      <c r="B4355" s="9"/>
    </row>
    <row r="4356" spans="2:2" customFormat="1" x14ac:dyDescent="0.3">
      <c r="B4356" s="9"/>
    </row>
    <row r="4357" spans="2:2" customFormat="1" x14ac:dyDescent="0.3">
      <c r="B4357" s="9"/>
    </row>
    <row r="4358" spans="2:2" customFormat="1" x14ac:dyDescent="0.3">
      <c r="B4358" s="9"/>
    </row>
    <row r="4359" spans="2:2" customFormat="1" x14ac:dyDescent="0.3">
      <c r="B4359" s="9"/>
    </row>
    <row r="4360" spans="2:2" customFormat="1" x14ac:dyDescent="0.3">
      <c r="B4360" s="9"/>
    </row>
    <row r="4361" spans="2:2" customFormat="1" x14ac:dyDescent="0.3">
      <c r="B4361" s="9"/>
    </row>
    <row r="4362" spans="2:2" customFormat="1" x14ac:dyDescent="0.3">
      <c r="B4362" s="9"/>
    </row>
    <row r="4363" spans="2:2" customFormat="1" x14ac:dyDescent="0.3">
      <c r="B4363" s="9"/>
    </row>
    <row r="4364" spans="2:2" customFormat="1" x14ac:dyDescent="0.3">
      <c r="B4364" s="9"/>
    </row>
    <row r="4365" spans="2:2" customFormat="1" x14ac:dyDescent="0.3">
      <c r="B4365" s="9"/>
    </row>
    <row r="4366" spans="2:2" customFormat="1" x14ac:dyDescent="0.3">
      <c r="B4366" s="9"/>
    </row>
    <row r="4367" spans="2:2" customFormat="1" x14ac:dyDescent="0.3">
      <c r="B4367" s="9"/>
    </row>
    <row r="4368" spans="2:2" customFormat="1" x14ac:dyDescent="0.3">
      <c r="B4368" s="9"/>
    </row>
    <row r="4369" spans="2:2" customFormat="1" x14ac:dyDescent="0.3">
      <c r="B4369" s="9"/>
    </row>
    <row r="4370" spans="2:2" customFormat="1" x14ac:dyDescent="0.3">
      <c r="B4370" s="9"/>
    </row>
    <row r="4371" spans="2:2" customFormat="1" x14ac:dyDescent="0.3">
      <c r="B4371" s="9"/>
    </row>
    <row r="4372" spans="2:2" customFormat="1" x14ac:dyDescent="0.3">
      <c r="B4372" s="9"/>
    </row>
    <row r="4373" spans="2:2" customFormat="1" x14ac:dyDescent="0.3">
      <c r="B4373" s="9"/>
    </row>
    <row r="4374" spans="2:2" customFormat="1" x14ac:dyDescent="0.3">
      <c r="B4374" s="9"/>
    </row>
    <row r="4375" spans="2:2" customFormat="1" x14ac:dyDescent="0.3">
      <c r="B4375" s="9"/>
    </row>
    <row r="4376" spans="2:2" customFormat="1" x14ac:dyDescent="0.3">
      <c r="B4376" s="9"/>
    </row>
    <row r="4377" spans="2:2" customFormat="1" x14ac:dyDescent="0.3">
      <c r="B4377" s="9"/>
    </row>
    <row r="4378" spans="2:2" customFormat="1" x14ac:dyDescent="0.3">
      <c r="B4378" s="9"/>
    </row>
    <row r="4379" spans="2:2" customFormat="1" x14ac:dyDescent="0.3">
      <c r="B4379" s="9"/>
    </row>
    <row r="4380" spans="2:2" customFormat="1" x14ac:dyDescent="0.3">
      <c r="B4380" s="9"/>
    </row>
    <row r="4381" spans="2:2" customFormat="1" x14ac:dyDescent="0.3">
      <c r="B4381" s="9"/>
    </row>
    <row r="4382" spans="2:2" customFormat="1" x14ac:dyDescent="0.3">
      <c r="B4382" s="9"/>
    </row>
    <row r="4383" spans="2:2" customFormat="1" x14ac:dyDescent="0.3">
      <c r="B4383" s="9"/>
    </row>
    <row r="4384" spans="2:2" customFormat="1" x14ac:dyDescent="0.3">
      <c r="B4384" s="9"/>
    </row>
    <row r="4385" spans="2:2" customFormat="1" x14ac:dyDescent="0.3">
      <c r="B4385" s="9"/>
    </row>
    <row r="4386" spans="2:2" customFormat="1" x14ac:dyDescent="0.3">
      <c r="B4386" s="9"/>
    </row>
    <row r="4387" spans="2:2" customFormat="1" x14ac:dyDescent="0.3">
      <c r="B4387" s="9"/>
    </row>
    <row r="4388" spans="2:2" customFormat="1" x14ac:dyDescent="0.3">
      <c r="B4388" s="9"/>
    </row>
    <row r="4389" spans="2:2" customFormat="1" x14ac:dyDescent="0.3">
      <c r="B4389" s="9"/>
    </row>
    <row r="4390" spans="2:2" customFormat="1" x14ac:dyDescent="0.3">
      <c r="B4390" s="9"/>
    </row>
    <row r="4391" spans="2:2" customFormat="1" x14ac:dyDescent="0.3">
      <c r="B4391" s="9"/>
    </row>
    <row r="4392" spans="2:2" customFormat="1" x14ac:dyDescent="0.3">
      <c r="B4392" s="9"/>
    </row>
    <row r="4393" spans="2:2" customFormat="1" x14ac:dyDescent="0.3">
      <c r="B4393" s="9"/>
    </row>
    <row r="4394" spans="2:2" customFormat="1" x14ac:dyDescent="0.3">
      <c r="B4394" s="9"/>
    </row>
    <row r="4395" spans="2:2" customFormat="1" x14ac:dyDescent="0.3">
      <c r="B4395" s="9"/>
    </row>
    <row r="4396" spans="2:2" customFormat="1" x14ac:dyDescent="0.3">
      <c r="B4396" s="9"/>
    </row>
    <row r="4397" spans="2:2" customFormat="1" x14ac:dyDescent="0.3">
      <c r="B4397" s="9"/>
    </row>
    <row r="4398" spans="2:2" customFormat="1" x14ac:dyDescent="0.3">
      <c r="B4398" s="9"/>
    </row>
    <row r="4399" spans="2:2" customFormat="1" x14ac:dyDescent="0.3">
      <c r="B4399" s="9"/>
    </row>
    <row r="4400" spans="2:2" customFormat="1" x14ac:dyDescent="0.3">
      <c r="B4400" s="9"/>
    </row>
    <row r="4401" spans="2:2" customFormat="1" x14ac:dyDescent="0.3">
      <c r="B4401" s="9"/>
    </row>
    <row r="4402" spans="2:2" customFormat="1" x14ac:dyDescent="0.3">
      <c r="B4402" s="9"/>
    </row>
    <row r="4403" spans="2:2" customFormat="1" x14ac:dyDescent="0.3">
      <c r="B4403" s="9"/>
    </row>
    <row r="4404" spans="2:2" customFormat="1" x14ac:dyDescent="0.3">
      <c r="B4404" s="9"/>
    </row>
    <row r="4405" spans="2:2" customFormat="1" x14ac:dyDescent="0.3">
      <c r="B4405" s="9"/>
    </row>
    <row r="4406" spans="2:2" customFormat="1" x14ac:dyDescent="0.3">
      <c r="B4406" s="9"/>
    </row>
    <row r="4407" spans="2:2" customFormat="1" x14ac:dyDescent="0.3">
      <c r="B4407" s="9"/>
    </row>
    <row r="4408" spans="2:2" customFormat="1" x14ac:dyDescent="0.3">
      <c r="B4408" s="9"/>
    </row>
    <row r="4409" spans="2:2" customFormat="1" x14ac:dyDescent="0.3">
      <c r="B4409" s="9"/>
    </row>
    <row r="4410" spans="2:2" customFormat="1" x14ac:dyDescent="0.3">
      <c r="B4410" s="9"/>
    </row>
    <row r="4411" spans="2:2" customFormat="1" x14ac:dyDescent="0.3">
      <c r="B4411" s="9"/>
    </row>
    <row r="4412" spans="2:2" customFormat="1" x14ac:dyDescent="0.3">
      <c r="B4412" s="9"/>
    </row>
    <row r="4413" spans="2:2" customFormat="1" x14ac:dyDescent="0.3">
      <c r="B4413" s="9"/>
    </row>
    <row r="4414" spans="2:2" customFormat="1" x14ac:dyDescent="0.3">
      <c r="B4414" s="9"/>
    </row>
    <row r="4415" spans="2:2" customFormat="1" x14ac:dyDescent="0.3">
      <c r="B4415" s="9"/>
    </row>
    <row r="4416" spans="2:2" customFormat="1" x14ac:dyDescent="0.3">
      <c r="B4416" s="9"/>
    </row>
    <row r="4417" spans="2:2" customFormat="1" x14ac:dyDescent="0.3">
      <c r="B4417" s="9"/>
    </row>
    <row r="4418" spans="2:2" customFormat="1" x14ac:dyDescent="0.3">
      <c r="B4418" s="9"/>
    </row>
    <row r="4419" spans="2:2" customFormat="1" x14ac:dyDescent="0.3">
      <c r="B4419" s="9"/>
    </row>
    <row r="4420" spans="2:2" customFormat="1" x14ac:dyDescent="0.3">
      <c r="B4420" s="9"/>
    </row>
    <row r="4421" spans="2:2" customFormat="1" x14ac:dyDescent="0.3">
      <c r="B4421" s="9"/>
    </row>
    <row r="4422" spans="2:2" customFormat="1" x14ac:dyDescent="0.3">
      <c r="B4422" s="9"/>
    </row>
    <row r="4423" spans="2:2" customFormat="1" x14ac:dyDescent="0.3">
      <c r="B4423" s="9"/>
    </row>
    <row r="4424" spans="2:2" customFormat="1" x14ac:dyDescent="0.3">
      <c r="B4424" s="9"/>
    </row>
    <row r="4425" spans="2:2" customFormat="1" x14ac:dyDescent="0.3">
      <c r="B4425" s="9"/>
    </row>
    <row r="4426" spans="2:2" customFormat="1" x14ac:dyDescent="0.3">
      <c r="B4426" s="9"/>
    </row>
    <row r="4427" spans="2:2" customFormat="1" x14ac:dyDescent="0.3">
      <c r="B4427" s="9"/>
    </row>
    <row r="4428" spans="2:2" customFormat="1" x14ac:dyDescent="0.3">
      <c r="B4428" s="9"/>
    </row>
    <row r="4429" spans="2:2" customFormat="1" x14ac:dyDescent="0.3">
      <c r="B4429" s="9"/>
    </row>
    <row r="4430" spans="2:2" customFormat="1" x14ac:dyDescent="0.3">
      <c r="B4430" s="9"/>
    </row>
    <row r="4431" spans="2:2" customFormat="1" x14ac:dyDescent="0.3">
      <c r="B4431" s="9"/>
    </row>
    <row r="4432" spans="2:2" customFormat="1" x14ac:dyDescent="0.3">
      <c r="B4432" s="9"/>
    </row>
    <row r="4433" spans="2:2" customFormat="1" x14ac:dyDescent="0.3">
      <c r="B4433" s="9"/>
    </row>
    <row r="4434" spans="2:2" customFormat="1" x14ac:dyDescent="0.3">
      <c r="B4434" s="9"/>
    </row>
    <row r="4435" spans="2:2" customFormat="1" x14ac:dyDescent="0.3">
      <c r="B4435" s="9"/>
    </row>
    <row r="4436" spans="2:2" customFormat="1" x14ac:dyDescent="0.3">
      <c r="B4436" s="9"/>
    </row>
    <row r="4437" spans="2:2" customFormat="1" x14ac:dyDescent="0.3">
      <c r="B4437" s="9"/>
    </row>
    <row r="4438" spans="2:2" customFormat="1" x14ac:dyDescent="0.3">
      <c r="B4438" s="9"/>
    </row>
    <row r="4439" spans="2:2" customFormat="1" x14ac:dyDescent="0.3">
      <c r="B4439" s="9"/>
    </row>
    <row r="4440" spans="2:2" customFormat="1" x14ac:dyDescent="0.3">
      <c r="B4440" s="9"/>
    </row>
    <row r="4441" spans="2:2" customFormat="1" x14ac:dyDescent="0.3">
      <c r="B4441" s="9"/>
    </row>
    <row r="4442" spans="2:2" customFormat="1" x14ac:dyDescent="0.3">
      <c r="B4442" s="9"/>
    </row>
    <row r="4443" spans="2:2" customFormat="1" x14ac:dyDescent="0.3">
      <c r="B4443" s="9"/>
    </row>
    <row r="4444" spans="2:2" customFormat="1" x14ac:dyDescent="0.3">
      <c r="B4444" s="9"/>
    </row>
    <row r="4445" spans="2:2" customFormat="1" x14ac:dyDescent="0.3">
      <c r="B4445" s="9"/>
    </row>
    <row r="4446" spans="2:2" customFormat="1" x14ac:dyDescent="0.3">
      <c r="B4446" s="9"/>
    </row>
    <row r="4447" spans="2:2" customFormat="1" x14ac:dyDescent="0.3">
      <c r="B4447" s="9"/>
    </row>
    <row r="4448" spans="2:2" customFormat="1" x14ac:dyDescent="0.3">
      <c r="B4448" s="9"/>
    </row>
    <row r="4449" spans="2:2" customFormat="1" x14ac:dyDescent="0.3">
      <c r="B4449" s="9"/>
    </row>
    <row r="4450" spans="2:2" customFormat="1" x14ac:dyDescent="0.3">
      <c r="B4450" s="9"/>
    </row>
    <row r="4451" spans="2:2" customFormat="1" x14ac:dyDescent="0.3">
      <c r="B4451" s="9"/>
    </row>
    <row r="4452" spans="2:2" customFormat="1" x14ac:dyDescent="0.3">
      <c r="B4452" s="9"/>
    </row>
    <row r="4453" spans="2:2" customFormat="1" x14ac:dyDescent="0.3">
      <c r="B4453" s="9"/>
    </row>
    <row r="4454" spans="2:2" customFormat="1" x14ac:dyDescent="0.3">
      <c r="B4454" s="9"/>
    </row>
    <row r="4455" spans="2:2" customFormat="1" x14ac:dyDescent="0.3">
      <c r="B4455" s="9"/>
    </row>
    <row r="4456" spans="2:2" customFormat="1" x14ac:dyDescent="0.3">
      <c r="B4456" s="9"/>
    </row>
    <row r="4457" spans="2:2" customFormat="1" x14ac:dyDescent="0.3">
      <c r="B4457" s="9"/>
    </row>
    <row r="4458" spans="2:2" customFormat="1" x14ac:dyDescent="0.3">
      <c r="B4458" s="9"/>
    </row>
    <row r="4459" spans="2:2" customFormat="1" x14ac:dyDescent="0.3">
      <c r="B4459" s="9"/>
    </row>
    <row r="4460" spans="2:2" customFormat="1" x14ac:dyDescent="0.3">
      <c r="B4460" s="9"/>
    </row>
    <row r="4461" spans="2:2" customFormat="1" x14ac:dyDescent="0.3">
      <c r="B4461" s="9"/>
    </row>
    <row r="4462" spans="2:2" customFormat="1" x14ac:dyDescent="0.3">
      <c r="B4462" s="9"/>
    </row>
    <row r="4463" spans="2:2" customFormat="1" x14ac:dyDescent="0.3">
      <c r="B4463" s="9"/>
    </row>
    <row r="4464" spans="2:2" customFormat="1" x14ac:dyDescent="0.3">
      <c r="B4464" s="9"/>
    </row>
    <row r="4465" spans="2:2" customFormat="1" x14ac:dyDescent="0.3">
      <c r="B4465" s="9"/>
    </row>
    <row r="4466" spans="2:2" customFormat="1" x14ac:dyDescent="0.3">
      <c r="B4466" s="9"/>
    </row>
    <row r="4467" spans="2:2" customFormat="1" x14ac:dyDescent="0.3">
      <c r="B4467" s="9"/>
    </row>
    <row r="4468" spans="2:2" customFormat="1" x14ac:dyDescent="0.3">
      <c r="B4468" s="9"/>
    </row>
    <row r="4469" spans="2:2" customFormat="1" x14ac:dyDescent="0.3">
      <c r="B4469" s="9"/>
    </row>
    <row r="4470" spans="2:2" customFormat="1" x14ac:dyDescent="0.3">
      <c r="B4470" s="9"/>
    </row>
    <row r="4471" spans="2:2" customFormat="1" x14ac:dyDescent="0.3">
      <c r="B4471" s="9"/>
    </row>
    <row r="4472" spans="2:2" customFormat="1" x14ac:dyDescent="0.3">
      <c r="B4472" s="9"/>
    </row>
    <row r="4473" spans="2:2" customFormat="1" x14ac:dyDescent="0.3">
      <c r="B4473" s="9"/>
    </row>
    <row r="4474" spans="2:2" customFormat="1" x14ac:dyDescent="0.3">
      <c r="B4474" s="9"/>
    </row>
    <row r="4475" spans="2:2" customFormat="1" x14ac:dyDescent="0.3">
      <c r="B4475" s="9"/>
    </row>
    <row r="4476" spans="2:2" customFormat="1" x14ac:dyDescent="0.3">
      <c r="B4476" s="9"/>
    </row>
    <row r="4477" spans="2:2" customFormat="1" x14ac:dyDescent="0.3">
      <c r="B4477" s="9"/>
    </row>
    <row r="4478" spans="2:2" customFormat="1" x14ac:dyDescent="0.3">
      <c r="B4478" s="9"/>
    </row>
    <row r="4479" spans="2:2" customFormat="1" x14ac:dyDescent="0.3">
      <c r="B4479" s="9"/>
    </row>
    <row r="4480" spans="2:2" customFormat="1" x14ac:dyDescent="0.3">
      <c r="B4480" s="9"/>
    </row>
    <row r="4481" spans="2:2" customFormat="1" x14ac:dyDescent="0.3">
      <c r="B4481" s="9"/>
    </row>
    <row r="4482" spans="2:2" customFormat="1" x14ac:dyDescent="0.3">
      <c r="B4482" s="9"/>
    </row>
    <row r="4483" spans="2:2" customFormat="1" x14ac:dyDescent="0.3">
      <c r="B4483" s="9"/>
    </row>
    <row r="4484" spans="2:2" customFormat="1" x14ac:dyDescent="0.3">
      <c r="B4484" s="9"/>
    </row>
    <row r="4485" spans="2:2" customFormat="1" x14ac:dyDescent="0.3">
      <c r="B4485" s="9"/>
    </row>
    <row r="4486" spans="2:2" customFormat="1" x14ac:dyDescent="0.3">
      <c r="B4486" s="9"/>
    </row>
    <row r="4487" spans="2:2" customFormat="1" x14ac:dyDescent="0.3">
      <c r="B4487" s="9"/>
    </row>
    <row r="4488" spans="2:2" customFormat="1" x14ac:dyDescent="0.3">
      <c r="B4488" s="9"/>
    </row>
    <row r="4489" spans="2:2" customFormat="1" x14ac:dyDescent="0.3">
      <c r="B4489" s="9"/>
    </row>
    <row r="4490" spans="2:2" customFormat="1" x14ac:dyDescent="0.3">
      <c r="B4490" s="9"/>
    </row>
    <row r="4491" spans="2:2" customFormat="1" x14ac:dyDescent="0.3">
      <c r="B4491" s="9"/>
    </row>
    <row r="4492" spans="2:2" customFormat="1" x14ac:dyDescent="0.3">
      <c r="B4492" s="9"/>
    </row>
    <row r="4493" spans="2:2" customFormat="1" x14ac:dyDescent="0.3">
      <c r="B4493" s="9"/>
    </row>
    <row r="4494" spans="2:2" customFormat="1" x14ac:dyDescent="0.3">
      <c r="B4494" s="9"/>
    </row>
    <row r="4495" spans="2:2" customFormat="1" x14ac:dyDescent="0.3">
      <c r="B4495" s="9"/>
    </row>
    <row r="4496" spans="2:2" customFormat="1" x14ac:dyDescent="0.3">
      <c r="B4496" s="9"/>
    </row>
    <row r="4497" spans="2:2" customFormat="1" x14ac:dyDescent="0.3">
      <c r="B4497" s="9"/>
    </row>
    <row r="4498" spans="2:2" customFormat="1" x14ac:dyDescent="0.3">
      <c r="B4498" s="9"/>
    </row>
    <row r="4499" spans="2:2" customFormat="1" x14ac:dyDescent="0.3">
      <c r="B4499" s="9"/>
    </row>
    <row r="4500" spans="2:2" customFormat="1" x14ac:dyDescent="0.3">
      <c r="B4500" s="9"/>
    </row>
    <row r="4501" spans="2:2" customFormat="1" x14ac:dyDescent="0.3">
      <c r="B4501" s="9"/>
    </row>
    <row r="4502" spans="2:2" customFormat="1" x14ac:dyDescent="0.3">
      <c r="B4502" s="9"/>
    </row>
    <row r="4503" spans="2:2" customFormat="1" x14ac:dyDescent="0.3">
      <c r="B4503" s="9"/>
    </row>
    <row r="4504" spans="2:2" customFormat="1" x14ac:dyDescent="0.3">
      <c r="B4504" s="9"/>
    </row>
    <row r="4505" spans="2:2" customFormat="1" x14ac:dyDescent="0.3">
      <c r="B4505" s="9"/>
    </row>
    <row r="4506" spans="2:2" customFormat="1" x14ac:dyDescent="0.3">
      <c r="B4506" s="9"/>
    </row>
    <row r="4507" spans="2:2" customFormat="1" x14ac:dyDescent="0.3">
      <c r="B4507" s="9"/>
    </row>
    <row r="4508" spans="2:2" customFormat="1" x14ac:dyDescent="0.3">
      <c r="B4508" s="9"/>
    </row>
    <row r="4509" spans="2:2" customFormat="1" x14ac:dyDescent="0.3">
      <c r="B4509" s="9"/>
    </row>
    <row r="4510" spans="2:2" customFormat="1" x14ac:dyDescent="0.3">
      <c r="B4510" s="9"/>
    </row>
    <row r="4511" spans="2:2" customFormat="1" x14ac:dyDescent="0.3">
      <c r="B4511" s="9"/>
    </row>
    <row r="4512" spans="2:2" customFormat="1" x14ac:dyDescent="0.3">
      <c r="B4512" s="9"/>
    </row>
    <row r="4513" spans="2:2" customFormat="1" x14ac:dyDescent="0.3">
      <c r="B4513" s="9"/>
    </row>
    <row r="4514" spans="2:2" customFormat="1" x14ac:dyDescent="0.3">
      <c r="B4514" s="9"/>
    </row>
    <row r="4515" spans="2:2" customFormat="1" x14ac:dyDescent="0.3">
      <c r="B4515" s="9"/>
    </row>
    <row r="4516" spans="2:2" customFormat="1" x14ac:dyDescent="0.3">
      <c r="B4516" s="9"/>
    </row>
    <row r="4517" spans="2:2" customFormat="1" x14ac:dyDescent="0.3">
      <c r="B4517" s="9"/>
    </row>
    <row r="4518" spans="2:2" customFormat="1" x14ac:dyDescent="0.3">
      <c r="B4518" s="9"/>
    </row>
    <row r="4519" spans="2:2" customFormat="1" x14ac:dyDescent="0.3">
      <c r="B4519" s="9"/>
    </row>
    <row r="4520" spans="2:2" customFormat="1" x14ac:dyDescent="0.3">
      <c r="B4520" s="9"/>
    </row>
    <row r="4521" spans="2:2" customFormat="1" x14ac:dyDescent="0.3">
      <c r="B4521" s="9"/>
    </row>
    <row r="4522" spans="2:2" customFormat="1" x14ac:dyDescent="0.3">
      <c r="B4522" s="9"/>
    </row>
    <row r="4523" spans="2:2" customFormat="1" x14ac:dyDescent="0.3">
      <c r="B4523" s="9"/>
    </row>
    <row r="4524" spans="2:2" customFormat="1" x14ac:dyDescent="0.3">
      <c r="B4524" s="9"/>
    </row>
    <row r="4525" spans="2:2" customFormat="1" x14ac:dyDescent="0.3">
      <c r="B4525" s="9"/>
    </row>
    <row r="4526" spans="2:2" customFormat="1" x14ac:dyDescent="0.3">
      <c r="B4526" s="9"/>
    </row>
    <row r="4527" spans="2:2" customFormat="1" x14ac:dyDescent="0.3">
      <c r="B4527" s="9"/>
    </row>
    <row r="4528" spans="2:2" customFormat="1" x14ac:dyDescent="0.3">
      <c r="B4528" s="9"/>
    </row>
    <row r="4529" spans="2:2" customFormat="1" x14ac:dyDescent="0.3">
      <c r="B4529" s="9"/>
    </row>
    <row r="4530" spans="2:2" customFormat="1" x14ac:dyDescent="0.3">
      <c r="B4530" s="9"/>
    </row>
    <row r="4531" spans="2:2" customFormat="1" x14ac:dyDescent="0.3">
      <c r="B4531" s="9"/>
    </row>
    <row r="4532" spans="2:2" customFormat="1" x14ac:dyDescent="0.3">
      <c r="B4532" s="9"/>
    </row>
    <row r="4533" spans="2:2" customFormat="1" x14ac:dyDescent="0.3">
      <c r="B4533" s="9"/>
    </row>
    <row r="4534" spans="2:2" customFormat="1" x14ac:dyDescent="0.3">
      <c r="B4534" s="9"/>
    </row>
    <row r="4535" spans="2:2" customFormat="1" x14ac:dyDescent="0.3">
      <c r="B4535" s="9"/>
    </row>
    <row r="4536" spans="2:2" customFormat="1" x14ac:dyDescent="0.3">
      <c r="B4536" s="9"/>
    </row>
    <row r="4537" spans="2:2" customFormat="1" x14ac:dyDescent="0.3">
      <c r="B4537" s="9"/>
    </row>
    <row r="4538" spans="2:2" customFormat="1" x14ac:dyDescent="0.3">
      <c r="B4538" s="9"/>
    </row>
    <row r="4539" spans="2:2" customFormat="1" x14ac:dyDescent="0.3">
      <c r="B4539" s="9"/>
    </row>
    <row r="4540" spans="2:2" customFormat="1" x14ac:dyDescent="0.3">
      <c r="B4540" s="9"/>
    </row>
    <row r="4541" spans="2:2" customFormat="1" x14ac:dyDescent="0.3">
      <c r="B4541" s="9"/>
    </row>
    <row r="4542" spans="2:2" customFormat="1" x14ac:dyDescent="0.3">
      <c r="B4542" s="9"/>
    </row>
    <row r="4543" spans="2:2" customFormat="1" x14ac:dyDescent="0.3">
      <c r="B4543" s="9"/>
    </row>
    <row r="4544" spans="2:2" customFormat="1" x14ac:dyDescent="0.3">
      <c r="B4544" s="9"/>
    </row>
    <row r="4545" spans="2:2" customFormat="1" x14ac:dyDescent="0.3">
      <c r="B4545" s="9"/>
    </row>
    <row r="4546" spans="2:2" customFormat="1" x14ac:dyDescent="0.3">
      <c r="B4546" s="9"/>
    </row>
    <row r="4547" spans="2:2" customFormat="1" x14ac:dyDescent="0.3">
      <c r="B4547" s="9"/>
    </row>
    <row r="4548" spans="2:2" customFormat="1" x14ac:dyDescent="0.3">
      <c r="B4548" s="9"/>
    </row>
    <row r="4549" spans="2:2" customFormat="1" x14ac:dyDescent="0.3">
      <c r="B4549" s="9"/>
    </row>
    <row r="4550" spans="2:2" customFormat="1" x14ac:dyDescent="0.3">
      <c r="B4550" s="9"/>
    </row>
    <row r="4551" spans="2:2" customFormat="1" x14ac:dyDescent="0.3">
      <c r="B4551" s="9"/>
    </row>
    <row r="4552" spans="2:2" customFormat="1" x14ac:dyDescent="0.3">
      <c r="B4552" s="9"/>
    </row>
    <row r="4553" spans="2:2" customFormat="1" x14ac:dyDescent="0.3">
      <c r="B4553" s="9"/>
    </row>
    <row r="4554" spans="2:2" customFormat="1" x14ac:dyDescent="0.3">
      <c r="B4554" s="9"/>
    </row>
    <row r="4555" spans="2:2" customFormat="1" x14ac:dyDescent="0.3">
      <c r="B4555" s="9"/>
    </row>
    <row r="4556" spans="2:2" customFormat="1" x14ac:dyDescent="0.3">
      <c r="B4556" s="9"/>
    </row>
    <row r="4557" spans="2:2" customFormat="1" x14ac:dyDescent="0.3">
      <c r="B4557" s="9"/>
    </row>
    <row r="4558" spans="2:2" customFormat="1" x14ac:dyDescent="0.3">
      <c r="B4558" s="9"/>
    </row>
    <row r="4559" spans="2:2" customFormat="1" x14ac:dyDescent="0.3">
      <c r="B4559" s="9"/>
    </row>
    <row r="4560" spans="2:2" customFormat="1" x14ac:dyDescent="0.3">
      <c r="B4560" s="9"/>
    </row>
    <row r="4561" spans="2:2" customFormat="1" x14ac:dyDescent="0.3">
      <c r="B4561" s="9"/>
    </row>
    <row r="4562" spans="2:2" customFormat="1" x14ac:dyDescent="0.3">
      <c r="B4562" s="9"/>
    </row>
    <row r="4563" spans="2:2" customFormat="1" x14ac:dyDescent="0.3">
      <c r="B4563" s="9"/>
    </row>
    <row r="4564" spans="2:2" customFormat="1" x14ac:dyDescent="0.3">
      <c r="B4564" s="9"/>
    </row>
    <row r="4565" spans="2:2" customFormat="1" x14ac:dyDescent="0.3">
      <c r="B4565" s="9"/>
    </row>
    <row r="4566" spans="2:2" customFormat="1" x14ac:dyDescent="0.3">
      <c r="B4566" s="9"/>
    </row>
    <row r="4567" spans="2:2" customFormat="1" x14ac:dyDescent="0.3">
      <c r="B4567" s="9"/>
    </row>
    <row r="4568" spans="2:2" customFormat="1" x14ac:dyDescent="0.3">
      <c r="B4568" s="9"/>
    </row>
    <row r="4569" spans="2:2" customFormat="1" x14ac:dyDescent="0.3">
      <c r="B4569" s="9"/>
    </row>
    <row r="4570" spans="2:2" customFormat="1" x14ac:dyDescent="0.3">
      <c r="B4570" s="9"/>
    </row>
    <row r="4571" spans="2:2" customFormat="1" x14ac:dyDescent="0.3">
      <c r="B4571" s="9"/>
    </row>
    <row r="4572" spans="2:2" customFormat="1" x14ac:dyDescent="0.3">
      <c r="B4572" s="9"/>
    </row>
    <row r="4573" spans="2:2" customFormat="1" x14ac:dyDescent="0.3">
      <c r="B4573" s="9"/>
    </row>
    <row r="4574" spans="2:2" customFormat="1" x14ac:dyDescent="0.3">
      <c r="B4574" s="9"/>
    </row>
    <row r="4575" spans="2:2" customFormat="1" x14ac:dyDescent="0.3">
      <c r="B4575" s="9"/>
    </row>
    <row r="4576" spans="2:2" customFormat="1" x14ac:dyDescent="0.3">
      <c r="B4576" s="9"/>
    </row>
    <row r="4577" spans="2:2" customFormat="1" x14ac:dyDescent="0.3">
      <c r="B4577" s="9"/>
    </row>
    <row r="4578" spans="2:2" customFormat="1" x14ac:dyDescent="0.3">
      <c r="B4578" s="9"/>
    </row>
    <row r="4579" spans="2:2" customFormat="1" x14ac:dyDescent="0.3">
      <c r="B4579" s="9"/>
    </row>
    <row r="4580" spans="2:2" customFormat="1" x14ac:dyDescent="0.3">
      <c r="B4580" s="9"/>
    </row>
    <row r="4581" spans="2:2" customFormat="1" x14ac:dyDescent="0.3">
      <c r="B4581" s="9"/>
    </row>
    <row r="4582" spans="2:2" customFormat="1" x14ac:dyDescent="0.3">
      <c r="B4582" s="9"/>
    </row>
    <row r="4583" spans="2:2" customFormat="1" x14ac:dyDescent="0.3">
      <c r="B4583" s="9"/>
    </row>
    <row r="4584" spans="2:2" customFormat="1" x14ac:dyDescent="0.3">
      <c r="B4584" s="9"/>
    </row>
    <row r="4585" spans="2:2" customFormat="1" x14ac:dyDescent="0.3">
      <c r="B4585" s="9"/>
    </row>
    <row r="4586" spans="2:2" customFormat="1" x14ac:dyDescent="0.3">
      <c r="B4586" s="9"/>
    </row>
    <row r="4587" spans="2:2" customFormat="1" x14ac:dyDescent="0.3">
      <c r="B4587" s="9"/>
    </row>
    <row r="4588" spans="2:2" customFormat="1" x14ac:dyDescent="0.3">
      <c r="B4588" s="9"/>
    </row>
    <row r="4589" spans="2:2" customFormat="1" x14ac:dyDescent="0.3">
      <c r="B4589" s="9"/>
    </row>
    <row r="4590" spans="2:2" customFormat="1" x14ac:dyDescent="0.3">
      <c r="B4590" s="9"/>
    </row>
    <row r="4591" spans="2:2" customFormat="1" x14ac:dyDescent="0.3">
      <c r="B4591" s="9"/>
    </row>
    <row r="4592" spans="2:2" customFormat="1" x14ac:dyDescent="0.3">
      <c r="B4592" s="9"/>
    </row>
    <row r="4593" spans="2:2" customFormat="1" x14ac:dyDescent="0.3">
      <c r="B4593" s="9"/>
    </row>
    <row r="4594" spans="2:2" customFormat="1" x14ac:dyDescent="0.3">
      <c r="B4594" s="9"/>
    </row>
    <row r="4595" spans="2:2" customFormat="1" x14ac:dyDescent="0.3">
      <c r="B4595" s="9"/>
    </row>
    <row r="4596" spans="2:2" customFormat="1" x14ac:dyDescent="0.3">
      <c r="B4596" s="9"/>
    </row>
    <row r="4597" spans="2:2" customFormat="1" x14ac:dyDescent="0.3">
      <c r="B4597" s="9"/>
    </row>
    <row r="4598" spans="2:2" customFormat="1" x14ac:dyDescent="0.3">
      <c r="B4598" s="9"/>
    </row>
    <row r="4599" spans="2:2" customFormat="1" x14ac:dyDescent="0.3">
      <c r="B4599" s="9"/>
    </row>
    <row r="4600" spans="2:2" customFormat="1" x14ac:dyDescent="0.3">
      <c r="B4600" s="9"/>
    </row>
    <row r="4601" spans="2:2" customFormat="1" x14ac:dyDescent="0.3">
      <c r="B4601" s="9"/>
    </row>
    <row r="4602" spans="2:2" customFormat="1" x14ac:dyDescent="0.3">
      <c r="B4602" s="9"/>
    </row>
    <row r="4603" spans="2:2" customFormat="1" x14ac:dyDescent="0.3">
      <c r="B4603" s="9"/>
    </row>
    <row r="4604" spans="2:2" customFormat="1" x14ac:dyDescent="0.3">
      <c r="B4604" s="9"/>
    </row>
    <row r="4605" spans="2:2" customFormat="1" x14ac:dyDescent="0.3">
      <c r="B4605" s="9"/>
    </row>
    <row r="4606" spans="2:2" customFormat="1" x14ac:dyDescent="0.3">
      <c r="B4606" s="9"/>
    </row>
    <row r="4607" spans="2:2" customFormat="1" x14ac:dyDescent="0.3">
      <c r="B4607" s="9"/>
    </row>
    <row r="4608" spans="2:2" customFormat="1" x14ac:dyDescent="0.3">
      <c r="B4608" s="9"/>
    </row>
    <row r="4609" spans="2:2" customFormat="1" x14ac:dyDescent="0.3">
      <c r="B4609" s="9"/>
    </row>
    <row r="4610" spans="2:2" customFormat="1" x14ac:dyDescent="0.3">
      <c r="B4610" s="9"/>
    </row>
    <row r="4611" spans="2:2" customFormat="1" x14ac:dyDescent="0.3">
      <c r="B4611" s="9"/>
    </row>
    <row r="4612" spans="2:2" customFormat="1" x14ac:dyDescent="0.3">
      <c r="B4612" s="9"/>
    </row>
    <row r="4613" spans="2:2" customFormat="1" x14ac:dyDescent="0.3">
      <c r="B4613" s="9"/>
    </row>
    <row r="4614" spans="2:2" customFormat="1" x14ac:dyDescent="0.3">
      <c r="B4614" s="9"/>
    </row>
    <row r="4615" spans="2:2" customFormat="1" x14ac:dyDescent="0.3">
      <c r="B4615" s="9"/>
    </row>
    <row r="4616" spans="2:2" customFormat="1" x14ac:dyDescent="0.3">
      <c r="B4616" s="9"/>
    </row>
    <row r="4617" spans="2:2" customFormat="1" x14ac:dyDescent="0.3">
      <c r="B4617" s="9"/>
    </row>
    <row r="4618" spans="2:2" customFormat="1" x14ac:dyDescent="0.3">
      <c r="B4618" s="9"/>
    </row>
    <row r="4619" spans="2:2" customFormat="1" x14ac:dyDescent="0.3">
      <c r="B4619" s="9"/>
    </row>
    <row r="4620" spans="2:2" customFormat="1" x14ac:dyDescent="0.3">
      <c r="B4620" s="9"/>
    </row>
    <row r="4621" spans="2:2" customFormat="1" x14ac:dyDescent="0.3">
      <c r="B4621" s="9"/>
    </row>
    <row r="4622" spans="2:2" customFormat="1" x14ac:dyDescent="0.3">
      <c r="B4622" s="9"/>
    </row>
    <row r="4623" spans="2:2" customFormat="1" x14ac:dyDescent="0.3">
      <c r="B4623" s="9"/>
    </row>
    <row r="4624" spans="2:2" customFormat="1" x14ac:dyDescent="0.3">
      <c r="B4624" s="9"/>
    </row>
    <row r="4625" spans="2:2" customFormat="1" x14ac:dyDescent="0.3">
      <c r="B4625" s="9"/>
    </row>
    <row r="4626" spans="2:2" customFormat="1" x14ac:dyDescent="0.3">
      <c r="B4626" s="9"/>
    </row>
    <row r="4627" spans="2:2" customFormat="1" x14ac:dyDescent="0.3">
      <c r="B4627" s="9"/>
    </row>
    <row r="4628" spans="2:2" customFormat="1" x14ac:dyDescent="0.3">
      <c r="B4628" s="9"/>
    </row>
    <row r="4629" spans="2:2" customFormat="1" x14ac:dyDescent="0.3">
      <c r="B4629" s="9"/>
    </row>
    <row r="4630" spans="2:2" customFormat="1" x14ac:dyDescent="0.3">
      <c r="B4630" s="9"/>
    </row>
    <row r="4631" spans="2:2" customFormat="1" x14ac:dyDescent="0.3">
      <c r="B4631" s="9"/>
    </row>
    <row r="4632" spans="2:2" customFormat="1" x14ac:dyDescent="0.3">
      <c r="B4632" s="9"/>
    </row>
    <row r="4633" spans="2:2" customFormat="1" x14ac:dyDescent="0.3">
      <c r="B4633" s="9"/>
    </row>
    <row r="4634" spans="2:2" customFormat="1" x14ac:dyDescent="0.3">
      <c r="B4634" s="9"/>
    </row>
    <row r="4635" spans="2:2" customFormat="1" x14ac:dyDescent="0.3">
      <c r="B4635" s="9"/>
    </row>
    <row r="4636" spans="2:2" customFormat="1" x14ac:dyDescent="0.3">
      <c r="B4636" s="9"/>
    </row>
    <row r="4637" spans="2:2" customFormat="1" x14ac:dyDescent="0.3">
      <c r="B4637" s="9"/>
    </row>
    <row r="4638" spans="2:2" customFormat="1" x14ac:dyDescent="0.3">
      <c r="B4638" s="9"/>
    </row>
    <row r="4639" spans="2:2" customFormat="1" x14ac:dyDescent="0.3">
      <c r="B4639" s="9"/>
    </row>
    <row r="4640" spans="2:2" customFormat="1" x14ac:dyDescent="0.3">
      <c r="B4640" s="9"/>
    </row>
    <row r="4641" spans="2:2" customFormat="1" x14ac:dyDescent="0.3">
      <c r="B4641" s="9"/>
    </row>
    <row r="4642" spans="2:2" customFormat="1" x14ac:dyDescent="0.3">
      <c r="B4642" s="9"/>
    </row>
    <row r="4643" spans="2:2" customFormat="1" x14ac:dyDescent="0.3">
      <c r="B4643" s="9"/>
    </row>
    <row r="4644" spans="2:2" customFormat="1" x14ac:dyDescent="0.3">
      <c r="B4644" s="9"/>
    </row>
    <row r="4645" spans="2:2" customFormat="1" x14ac:dyDescent="0.3">
      <c r="B4645" s="9"/>
    </row>
    <row r="4646" spans="2:2" customFormat="1" x14ac:dyDescent="0.3">
      <c r="B4646" s="9"/>
    </row>
    <row r="4647" spans="2:2" customFormat="1" x14ac:dyDescent="0.3">
      <c r="B4647" s="9"/>
    </row>
    <row r="4648" spans="2:2" customFormat="1" x14ac:dyDescent="0.3">
      <c r="B4648" s="9"/>
    </row>
    <row r="4649" spans="2:2" customFormat="1" x14ac:dyDescent="0.3">
      <c r="B4649" s="9"/>
    </row>
    <row r="4650" spans="2:2" customFormat="1" x14ac:dyDescent="0.3">
      <c r="B4650" s="9"/>
    </row>
    <row r="4651" spans="2:2" customFormat="1" x14ac:dyDescent="0.3">
      <c r="B4651" s="9"/>
    </row>
    <row r="4652" spans="2:2" customFormat="1" x14ac:dyDescent="0.3">
      <c r="B4652" s="9"/>
    </row>
    <row r="4653" spans="2:2" customFormat="1" x14ac:dyDescent="0.3">
      <c r="B4653" s="9"/>
    </row>
    <row r="4654" spans="2:2" customFormat="1" x14ac:dyDescent="0.3">
      <c r="B4654" s="9"/>
    </row>
    <row r="4655" spans="2:2" customFormat="1" x14ac:dyDescent="0.3">
      <c r="B4655" s="9"/>
    </row>
    <row r="4656" spans="2:2" customFormat="1" x14ac:dyDescent="0.3">
      <c r="B4656" s="9"/>
    </row>
    <row r="4657" spans="2:2" customFormat="1" x14ac:dyDescent="0.3">
      <c r="B4657" s="9"/>
    </row>
    <row r="4658" spans="2:2" customFormat="1" x14ac:dyDescent="0.3">
      <c r="B4658" s="9"/>
    </row>
    <row r="4659" spans="2:2" customFormat="1" x14ac:dyDescent="0.3">
      <c r="B4659" s="9"/>
    </row>
    <row r="4660" spans="2:2" customFormat="1" x14ac:dyDescent="0.3">
      <c r="B4660" s="9"/>
    </row>
    <row r="4661" spans="2:2" customFormat="1" x14ac:dyDescent="0.3">
      <c r="B4661" s="9"/>
    </row>
    <row r="4662" spans="2:2" customFormat="1" x14ac:dyDescent="0.3">
      <c r="B4662" s="9"/>
    </row>
    <row r="4663" spans="2:2" customFormat="1" x14ac:dyDescent="0.3">
      <c r="B4663" s="9"/>
    </row>
    <row r="4664" spans="2:2" customFormat="1" x14ac:dyDescent="0.3">
      <c r="B4664" s="9"/>
    </row>
    <row r="4665" spans="2:2" customFormat="1" x14ac:dyDescent="0.3">
      <c r="B4665" s="9"/>
    </row>
    <row r="4666" spans="2:2" customFormat="1" x14ac:dyDescent="0.3">
      <c r="B4666" s="9"/>
    </row>
    <row r="4667" spans="2:2" customFormat="1" x14ac:dyDescent="0.3">
      <c r="B4667" s="9"/>
    </row>
    <row r="4668" spans="2:2" customFormat="1" x14ac:dyDescent="0.3">
      <c r="B4668" s="9"/>
    </row>
    <row r="4669" spans="2:2" customFormat="1" x14ac:dyDescent="0.3">
      <c r="B4669" s="9"/>
    </row>
    <row r="4670" spans="2:2" customFormat="1" x14ac:dyDescent="0.3">
      <c r="B4670" s="9"/>
    </row>
    <row r="4671" spans="2:2" customFormat="1" x14ac:dyDescent="0.3">
      <c r="B4671" s="9"/>
    </row>
    <row r="4672" spans="2:2" customFormat="1" x14ac:dyDescent="0.3">
      <c r="B4672" s="9"/>
    </row>
    <row r="4673" spans="2:2" customFormat="1" x14ac:dyDescent="0.3">
      <c r="B4673" s="9"/>
    </row>
    <row r="4674" spans="2:2" customFormat="1" x14ac:dyDescent="0.3">
      <c r="B4674" s="9"/>
    </row>
    <row r="4675" spans="2:2" customFormat="1" x14ac:dyDescent="0.3">
      <c r="B4675" s="9"/>
    </row>
    <row r="4676" spans="2:2" customFormat="1" x14ac:dyDescent="0.3">
      <c r="B4676" s="9"/>
    </row>
    <row r="4677" spans="2:2" customFormat="1" x14ac:dyDescent="0.3">
      <c r="B4677" s="9"/>
    </row>
    <row r="4678" spans="2:2" customFormat="1" x14ac:dyDescent="0.3">
      <c r="B4678" s="9"/>
    </row>
    <row r="4679" spans="2:2" customFormat="1" x14ac:dyDescent="0.3">
      <c r="B4679" s="9"/>
    </row>
    <row r="4680" spans="2:2" customFormat="1" x14ac:dyDescent="0.3">
      <c r="B4680" s="9"/>
    </row>
    <row r="4681" spans="2:2" customFormat="1" x14ac:dyDescent="0.3">
      <c r="B4681" s="9"/>
    </row>
    <row r="4682" spans="2:2" customFormat="1" x14ac:dyDescent="0.3">
      <c r="B4682" s="9"/>
    </row>
    <row r="4683" spans="2:2" customFormat="1" x14ac:dyDescent="0.3">
      <c r="B4683" s="9"/>
    </row>
    <row r="4684" spans="2:2" customFormat="1" x14ac:dyDescent="0.3">
      <c r="B4684" s="9"/>
    </row>
    <row r="4685" spans="2:2" customFormat="1" x14ac:dyDescent="0.3">
      <c r="B4685" s="9"/>
    </row>
    <row r="4686" spans="2:2" customFormat="1" x14ac:dyDescent="0.3">
      <c r="B4686" s="9"/>
    </row>
    <row r="4687" spans="2:2" customFormat="1" x14ac:dyDescent="0.3">
      <c r="B4687" s="9"/>
    </row>
    <row r="4688" spans="2:2" customFormat="1" x14ac:dyDescent="0.3">
      <c r="B4688" s="9"/>
    </row>
    <row r="4689" spans="2:2" customFormat="1" x14ac:dyDescent="0.3">
      <c r="B4689" s="9"/>
    </row>
    <row r="4690" spans="2:2" customFormat="1" x14ac:dyDescent="0.3">
      <c r="B4690" s="9"/>
    </row>
    <row r="4691" spans="2:2" customFormat="1" x14ac:dyDescent="0.3">
      <c r="B4691" s="9"/>
    </row>
    <row r="4692" spans="2:2" customFormat="1" x14ac:dyDescent="0.3">
      <c r="B4692" s="9"/>
    </row>
    <row r="4693" spans="2:2" customFormat="1" x14ac:dyDescent="0.3">
      <c r="B4693" s="9"/>
    </row>
    <row r="4694" spans="2:2" customFormat="1" x14ac:dyDescent="0.3">
      <c r="B4694" s="9"/>
    </row>
    <row r="4695" spans="2:2" customFormat="1" x14ac:dyDescent="0.3">
      <c r="B4695" s="9"/>
    </row>
    <row r="4696" spans="2:2" customFormat="1" x14ac:dyDescent="0.3">
      <c r="B4696" s="9"/>
    </row>
    <row r="4697" spans="2:2" customFormat="1" x14ac:dyDescent="0.3">
      <c r="B4697" s="9"/>
    </row>
    <row r="4698" spans="2:2" customFormat="1" x14ac:dyDescent="0.3">
      <c r="B4698" s="9"/>
    </row>
    <row r="4699" spans="2:2" customFormat="1" x14ac:dyDescent="0.3">
      <c r="B4699" s="9"/>
    </row>
    <row r="4700" spans="2:2" customFormat="1" x14ac:dyDescent="0.3">
      <c r="B4700" s="9"/>
    </row>
    <row r="4701" spans="2:2" customFormat="1" x14ac:dyDescent="0.3">
      <c r="B4701" s="9"/>
    </row>
    <row r="4702" spans="2:2" customFormat="1" x14ac:dyDescent="0.3">
      <c r="B4702" s="9"/>
    </row>
    <row r="4703" spans="2:2" customFormat="1" x14ac:dyDescent="0.3">
      <c r="B4703" s="9"/>
    </row>
    <row r="4704" spans="2:2" customFormat="1" x14ac:dyDescent="0.3">
      <c r="B4704" s="9"/>
    </row>
    <row r="4705" spans="2:2" customFormat="1" x14ac:dyDescent="0.3">
      <c r="B4705" s="9"/>
    </row>
    <row r="4706" spans="2:2" customFormat="1" x14ac:dyDescent="0.3">
      <c r="B4706" s="9"/>
    </row>
    <row r="4707" spans="2:2" customFormat="1" x14ac:dyDescent="0.3">
      <c r="B4707" s="9"/>
    </row>
    <row r="4708" spans="2:2" customFormat="1" x14ac:dyDescent="0.3">
      <c r="B4708" s="9"/>
    </row>
    <row r="4709" spans="2:2" customFormat="1" x14ac:dyDescent="0.3">
      <c r="B4709" s="9"/>
    </row>
    <row r="4710" spans="2:2" customFormat="1" x14ac:dyDescent="0.3">
      <c r="B4710" s="9"/>
    </row>
    <row r="4711" spans="2:2" customFormat="1" x14ac:dyDescent="0.3">
      <c r="B4711" s="9"/>
    </row>
    <row r="4712" spans="2:2" customFormat="1" x14ac:dyDescent="0.3">
      <c r="B4712" s="9"/>
    </row>
    <row r="4713" spans="2:2" customFormat="1" x14ac:dyDescent="0.3">
      <c r="B4713" s="9"/>
    </row>
    <row r="4714" spans="2:2" customFormat="1" x14ac:dyDescent="0.3">
      <c r="B4714" s="9"/>
    </row>
    <row r="4715" spans="2:2" customFormat="1" x14ac:dyDescent="0.3">
      <c r="B4715" s="9"/>
    </row>
    <row r="4716" spans="2:2" customFormat="1" x14ac:dyDescent="0.3">
      <c r="B4716" s="9"/>
    </row>
    <row r="4717" spans="2:2" customFormat="1" x14ac:dyDescent="0.3">
      <c r="B4717" s="9"/>
    </row>
    <row r="4718" spans="2:2" customFormat="1" x14ac:dyDescent="0.3">
      <c r="B4718" s="9"/>
    </row>
    <row r="4719" spans="2:2" customFormat="1" x14ac:dyDescent="0.3">
      <c r="B4719" s="9"/>
    </row>
    <row r="4720" spans="2:2" customFormat="1" x14ac:dyDescent="0.3">
      <c r="B4720" s="9"/>
    </row>
    <row r="4721" spans="2:2" customFormat="1" x14ac:dyDescent="0.3">
      <c r="B4721" s="9"/>
    </row>
    <row r="4722" spans="2:2" customFormat="1" x14ac:dyDescent="0.3">
      <c r="B4722" s="9"/>
    </row>
    <row r="4723" spans="2:2" customFormat="1" x14ac:dyDescent="0.3">
      <c r="B4723" s="9"/>
    </row>
    <row r="4724" spans="2:2" customFormat="1" x14ac:dyDescent="0.3">
      <c r="B4724" s="9"/>
    </row>
    <row r="4725" spans="2:2" customFormat="1" x14ac:dyDescent="0.3">
      <c r="B4725" s="9"/>
    </row>
    <row r="4726" spans="2:2" customFormat="1" x14ac:dyDescent="0.3">
      <c r="B4726" s="9"/>
    </row>
    <row r="4727" spans="2:2" customFormat="1" x14ac:dyDescent="0.3">
      <c r="B4727" s="9"/>
    </row>
    <row r="4728" spans="2:2" customFormat="1" x14ac:dyDescent="0.3">
      <c r="B4728" s="9"/>
    </row>
    <row r="4729" spans="2:2" customFormat="1" x14ac:dyDescent="0.3">
      <c r="B4729" s="9"/>
    </row>
    <row r="4730" spans="2:2" customFormat="1" x14ac:dyDescent="0.3">
      <c r="B4730" s="9"/>
    </row>
    <row r="4731" spans="2:2" customFormat="1" x14ac:dyDescent="0.3">
      <c r="B4731" s="9"/>
    </row>
    <row r="4732" spans="2:2" customFormat="1" x14ac:dyDescent="0.3">
      <c r="B4732" s="9"/>
    </row>
    <row r="4733" spans="2:2" customFormat="1" x14ac:dyDescent="0.3">
      <c r="B4733" s="9"/>
    </row>
    <row r="4734" spans="2:2" customFormat="1" x14ac:dyDescent="0.3">
      <c r="B4734" s="9"/>
    </row>
    <row r="4735" spans="2:2" customFormat="1" x14ac:dyDescent="0.3">
      <c r="B4735" s="9"/>
    </row>
    <row r="4736" spans="2:2" customFormat="1" x14ac:dyDescent="0.3">
      <c r="B4736" s="9"/>
    </row>
    <row r="4737" spans="2:2" customFormat="1" x14ac:dyDescent="0.3">
      <c r="B4737" s="9"/>
    </row>
    <row r="4738" spans="2:2" customFormat="1" x14ac:dyDescent="0.3">
      <c r="B4738" s="9"/>
    </row>
    <row r="4739" spans="2:2" customFormat="1" x14ac:dyDescent="0.3">
      <c r="B4739" s="9"/>
    </row>
    <row r="4740" spans="2:2" customFormat="1" x14ac:dyDescent="0.3">
      <c r="B4740" s="9"/>
    </row>
    <row r="4741" spans="2:2" customFormat="1" x14ac:dyDescent="0.3">
      <c r="B4741" s="9"/>
    </row>
    <row r="4742" spans="2:2" customFormat="1" x14ac:dyDescent="0.3">
      <c r="B4742" s="9"/>
    </row>
    <row r="4743" spans="2:2" customFormat="1" x14ac:dyDescent="0.3">
      <c r="B4743" s="9"/>
    </row>
    <row r="4744" spans="2:2" customFormat="1" x14ac:dyDescent="0.3">
      <c r="B4744" s="9"/>
    </row>
    <row r="4745" spans="2:2" customFormat="1" x14ac:dyDescent="0.3">
      <c r="B4745" s="9"/>
    </row>
    <row r="4746" spans="2:2" customFormat="1" x14ac:dyDescent="0.3">
      <c r="B4746" s="9"/>
    </row>
    <row r="4747" spans="2:2" customFormat="1" x14ac:dyDescent="0.3">
      <c r="B4747" s="9"/>
    </row>
    <row r="4748" spans="2:2" customFormat="1" x14ac:dyDescent="0.3">
      <c r="B4748" s="9"/>
    </row>
    <row r="4749" spans="2:2" customFormat="1" x14ac:dyDescent="0.3">
      <c r="B4749" s="9"/>
    </row>
    <row r="4750" spans="2:2" customFormat="1" x14ac:dyDescent="0.3">
      <c r="B4750" s="9"/>
    </row>
    <row r="4751" spans="2:2" customFormat="1" x14ac:dyDescent="0.3">
      <c r="B4751" s="9"/>
    </row>
    <row r="4752" spans="2:2" customFormat="1" x14ac:dyDescent="0.3">
      <c r="B4752" s="9"/>
    </row>
    <row r="4753" spans="2:2" customFormat="1" x14ac:dyDescent="0.3">
      <c r="B4753" s="9"/>
    </row>
    <row r="4754" spans="2:2" customFormat="1" x14ac:dyDescent="0.3">
      <c r="B4754" s="9"/>
    </row>
    <row r="4755" spans="2:2" customFormat="1" x14ac:dyDescent="0.3">
      <c r="B4755" s="9"/>
    </row>
    <row r="4756" spans="2:2" customFormat="1" x14ac:dyDescent="0.3">
      <c r="B4756" s="9"/>
    </row>
    <row r="4757" spans="2:2" customFormat="1" x14ac:dyDescent="0.3">
      <c r="B4757" s="9"/>
    </row>
    <row r="4758" spans="2:2" customFormat="1" x14ac:dyDescent="0.3">
      <c r="B4758" s="9"/>
    </row>
    <row r="4759" spans="2:2" customFormat="1" x14ac:dyDescent="0.3">
      <c r="B4759" s="9"/>
    </row>
    <row r="4760" spans="2:2" customFormat="1" x14ac:dyDescent="0.3">
      <c r="B4760" s="9"/>
    </row>
    <row r="4761" spans="2:2" customFormat="1" x14ac:dyDescent="0.3">
      <c r="B4761" s="9"/>
    </row>
    <row r="4762" spans="2:2" customFormat="1" x14ac:dyDescent="0.3">
      <c r="B4762" s="9"/>
    </row>
    <row r="4763" spans="2:2" customFormat="1" x14ac:dyDescent="0.3">
      <c r="B4763" s="9"/>
    </row>
    <row r="4764" spans="2:2" customFormat="1" x14ac:dyDescent="0.3">
      <c r="B4764" s="9"/>
    </row>
    <row r="4765" spans="2:2" customFormat="1" x14ac:dyDescent="0.3">
      <c r="B4765" s="9"/>
    </row>
    <row r="4766" spans="2:2" customFormat="1" x14ac:dyDescent="0.3">
      <c r="B4766" s="9"/>
    </row>
    <row r="4767" spans="2:2" customFormat="1" x14ac:dyDescent="0.3">
      <c r="B4767" s="9"/>
    </row>
    <row r="4768" spans="2:2" customFormat="1" x14ac:dyDescent="0.3">
      <c r="B4768" s="9"/>
    </row>
    <row r="4769" spans="2:2" customFormat="1" x14ac:dyDescent="0.3">
      <c r="B4769" s="9"/>
    </row>
    <row r="4770" spans="2:2" customFormat="1" x14ac:dyDescent="0.3">
      <c r="B4770" s="9"/>
    </row>
    <row r="4771" spans="2:2" customFormat="1" x14ac:dyDescent="0.3">
      <c r="B4771" s="9"/>
    </row>
    <row r="4772" spans="2:2" customFormat="1" x14ac:dyDescent="0.3">
      <c r="B4772" s="9"/>
    </row>
    <row r="4773" spans="2:2" customFormat="1" x14ac:dyDescent="0.3">
      <c r="B4773" s="9"/>
    </row>
    <row r="4774" spans="2:2" customFormat="1" x14ac:dyDescent="0.3">
      <c r="B4774" s="9"/>
    </row>
    <row r="4775" spans="2:2" customFormat="1" x14ac:dyDescent="0.3">
      <c r="B4775" s="9"/>
    </row>
    <row r="4776" spans="2:2" customFormat="1" x14ac:dyDescent="0.3">
      <c r="B4776" s="9"/>
    </row>
    <row r="4777" spans="2:2" customFormat="1" x14ac:dyDescent="0.3">
      <c r="B4777" s="9"/>
    </row>
    <row r="4778" spans="2:2" customFormat="1" x14ac:dyDescent="0.3">
      <c r="B4778" s="9"/>
    </row>
    <row r="4779" spans="2:2" customFormat="1" x14ac:dyDescent="0.3">
      <c r="B4779" s="9"/>
    </row>
    <row r="4780" spans="2:2" customFormat="1" x14ac:dyDescent="0.3">
      <c r="B4780" s="9"/>
    </row>
    <row r="4781" spans="2:2" customFormat="1" x14ac:dyDescent="0.3">
      <c r="B4781" s="9"/>
    </row>
    <row r="4782" spans="2:2" customFormat="1" x14ac:dyDescent="0.3">
      <c r="B4782" s="9"/>
    </row>
    <row r="4783" spans="2:2" customFormat="1" x14ac:dyDescent="0.3">
      <c r="B4783" s="9"/>
    </row>
    <row r="4784" spans="2:2" customFormat="1" x14ac:dyDescent="0.3">
      <c r="B4784" s="9"/>
    </row>
    <row r="4785" spans="2:2" customFormat="1" x14ac:dyDescent="0.3">
      <c r="B4785" s="9"/>
    </row>
    <row r="4786" spans="2:2" customFormat="1" x14ac:dyDescent="0.3">
      <c r="B4786" s="9"/>
    </row>
    <row r="4787" spans="2:2" customFormat="1" x14ac:dyDescent="0.3">
      <c r="B4787" s="9"/>
    </row>
    <row r="4788" spans="2:2" customFormat="1" x14ac:dyDescent="0.3">
      <c r="B4788" s="9"/>
    </row>
    <row r="4789" spans="2:2" customFormat="1" x14ac:dyDescent="0.3">
      <c r="B4789" s="9"/>
    </row>
    <row r="4790" spans="2:2" customFormat="1" x14ac:dyDescent="0.3">
      <c r="B4790" s="9"/>
    </row>
    <row r="4791" spans="2:2" customFormat="1" x14ac:dyDescent="0.3">
      <c r="B4791" s="9"/>
    </row>
    <row r="4792" spans="2:2" customFormat="1" x14ac:dyDescent="0.3">
      <c r="B4792" s="9"/>
    </row>
    <row r="4793" spans="2:2" customFormat="1" x14ac:dyDescent="0.3">
      <c r="B4793" s="9"/>
    </row>
    <row r="4794" spans="2:2" customFormat="1" x14ac:dyDescent="0.3">
      <c r="B4794" s="9"/>
    </row>
    <row r="4795" spans="2:2" customFormat="1" x14ac:dyDescent="0.3">
      <c r="B4795" s="9"/>
    </row>
    <row r="4796" spans="2:2" customFormat="1" x14ac:dyDescent="0.3">
      <c r="B4796" s="9"/>
    </row>
    <row r="4797" spans="2:2" customFormat="1" x14ac:dyDescent="0.3">
      <c r="B4797" s="9"/>
    </row>
    <row r="4798" spans="2:2" customFormat="1" x14ac:dyDescent="0.3">
      <c r="B4798" s="9"/>
    </row>
    <row r="4799" spans="2:2" customFormat="1" x14ac:dyDescent="0.3">
      <c r="B4799" s="9"/>
    </row>
    <row r="4800" spans="2:2" customFormat="1" x14ac:dyDescent="0.3">
      <c r="B4800" s="9"/>
    </row>
    <row r="4801" spans="2:2" customFormat="1" x14ac:dyDescent="0.3">
      <c r="B4801" s="9"/>
    </row>
    <row r="4802" spans="2:2" customFormat="1" x14ac:dyDescent="0.3">
      <c r="B4802" s="9"/>
    </row>
    <row r="4803" spans="2:2" customFormat="1" x14ac:dyDescent="0.3">
      <c r="B4803" s="9"/>
    </row>
    <row r="4804" spans="2:2" customFormat="1" x14ac:dyDescent="0.3">
      <c r="B4804" s="9"/>
    </row>
    <row r="4805" spans="2:2" customFormat="1" x14ac:dyDescent="0.3">
      <c r="B4805" s="9"/>
    </row>
    <row r="4806" spans="2:2" customFormat="1" x14ac:dyDescent="0.3">
      <c r="B4806" s="9"/>
    </row>
    <row r="4807" spans="2:2" customFormat="1" x14ac:dyDescent="0.3">
      <c r="B4807" s="9"/>
    </row>
    <row r="4808" spans="2:2" customFormat="1" x14ac:dyDescent="0.3">
      <c r="B4808" s="9"/>
    </row>
    <row r="4809" spans="2:2" customFormat="1" x14ac:dyDescent="0.3">
      <c r="B4809" s="9"/>
    </row>
    <row r="4810" spans="2:2" customFormat="1" x14ac:dyDescent="0.3">
      <c r="B4810" s="9"/>
    </row>
    <row r="4811" spans="2:2" customFormat="1" x14ac:dyDescent="0.3">
      <c r="B4811" s="9"/>
    </row>
    <row r="4812" spans="2:2" customFormat="1" x14ac:dyDescent="0.3">
      <c r="B4812" s="9"/>
    </row>
    <row r="4813" spans="2:2" customFormat="1" x14ac:dyDescent="0.3">
      <c r="B4813" s="9"/>
    </row>
    <row r="4814" spans="2:2" customFormat="1" x14ac:dyDescent="0.3">
      <c r="B4814" s="9"/>
    </row>
    <row r="4815" spans="2:2" customFormat="1" x14ac:dyDescent="0.3">
      <c r="B4815" s="9"/>
    </row>
    <row r="4816" spans="2:2" customFormat="1" x14ac:dyDescent="0.3">
      <c r="B4816" s="9"/>
    </row>
    <row r="4817" spans="2:2" customFormat="1" x14ac:dyDescent="0.3">
      <c r="B4817" s="9"/>
    </row>
    <row r="4818" spans="2:2" customFormat="1" x14ac:dyDescent="0.3">
      <c r="B4818" s="9"/>
    </row>
    <row r="4819" spans="2:2" customFormat="1" x14ac:dyDescent="0.3">
      <c r="B4819" s="9"/>
    </row>
    <row r="4820" spans="2:2" customFormat="1" x14ac:dyDescent="0.3">
      <c r="B4820" s="9"/>
    </row>
    <row r="4821" spans="2:2" customFormat="1" x14ac:dyDescent="0.3">
      <c r="B4821" s="9"/>
    </row>
    <row r="4822" spans="2:2" customFormat="1" x14ac:dyDescent="0.3">
      <c r="B4822" s="9"/>
    </row>
    <row r="4823" spans="2:2" customFormat="1" x14ac:dyDescent="0.3">
      <c r="B4823" s="9"/>
    </row>
    <row r="4824" spans="2:2" customFormat="1" x14ac:dyDescent="0.3">
      <c r="B4824" s="9"/>
    </row>
    <row r="4825" spans="2:2" customFormat="1" x14ac:dyDescent="0.3">
      <c r="B4825" s="9"/>
    </row>
    <row r="4826" spans="2:2" customFormat="1" x14ac:dyDescent="0.3">
      <c r="B4826" s="9"/>
    </row>
    <row r="4827" spans="2:2" customFormat="1" x14ac:dyDescent="0.3">
      <c r="B4827" s="9"/>
    </row>
    <row r="4828" spans="2:2" customFormat="1" x14ac:dyDescent="0.3">
      <c r="B4828" s="9"/>
    </row>
    <row r="4829" spans="2:2" customFormat="1" x14ac:dyDescent="0.3">
      <c r="B4829" s="9"/>
    </row>
    <row r="4830" spans="2:2" customFormat="1" x14ac:dyDescent="0.3">
      <c r="B4830" s="9"/>
    </row>
    <row r="4831" spans="2:2" customFormat="1" x14ac:dyDescent="0.3">
      <c r="B4831" s="9"/>
    </row>
    <row r="4832" spans="2:2" customFormat="1" x14ac:dyDescent="0.3">
      <c r="B4832" s="9"/>
    </row>
    <row r="4833" spans="2:2" customFormat="1" x14ac:dyDescent="0.3">
      <c r="B4833" s="9"/>
    </row>
    <row r="4834" spans="2:2" customFormat="1" x14ac:dyDescent="0.3">
      <c r="B4834" s="9"/>
    </row>
    <row r="4835" spans="2:2" customFormat="1" x14ac:dyDescent="0.3">
      <c r="B4835" s="9"/>
    </row>
    <row r="4836" spans="2:2" customFormat="1" x14ac:dyDescent="0.3">
      <c r="B4836" s="9"/>
    </row>
    <row r="4837" spans="2:2" customFormat="1" x14ac:dyDescent="0.3">
      <c r="B4837" s="9"/>
    </row>
    <row r="4838" spans="2:2" customFormat="1" x14ac:dyDescent="0.3">
      <c r="B4838" s="9"/>
    </row>
    <row r="4839" spans="2:2" customFormat="1" x14ac:dyDescent="0.3">
      <c r="B4839" s="9"/>
    </row>
    <row r="4840" spans="2:2" customFormat="1" x14ac:dyDescent="0.3">
      <c r="B4840" s="9"/>
    </row>
    <row r="4841" spans="2:2" customFormat="1" x14ac:dyDescent="0.3">
      <c r="B4841" s="9"/>
    </row>
    <row r="4842" spans="2:2" customFormat="1" x14ac:dyDescent="0.3">
      <c r="B4842" s="9"/>
    </row>
    <row r="4843" spans="2:2" customFormat="1" x14ac:dyDescent="0.3">
      <c r="B4843" s="9"/>
    </row>
    <row r="4844" spans="2:2" customFormat="1" x14ac:dyDescent="0.3">
      <c r="B4844" s="9"/>
    </row>
    <row r="4845" spans="2:2" customFormat="1" x14ac:dyDescent="0.3">
      <c r="B4845" s="9"/>
    </row>
    <row r="4846" spans="2:2" customFormat="1" x14ac:dyDescent="0.3">
      <c r="B4846" s="9"/>
    </row>
    <row r="4847" spans="2:2" customFormat="1" x14ac:dyDescent="0.3">
      <c r="B4847" s="9"/>
    </row>
    <row r="4848" spans="2:2" customFormat="1" x14ac:dyDescent="0.3">
      <c r="B4848" s="9"/>
    </row>
    <row r="4849" spans="2:2" customFormat="1" x14ac:dyDescent="0.3">
      <c r="B4849" s="9"/>
    </row>
    <row r="4850" spans="2:2" customFormat="1" x14ac:dyDescent="0.3">
      <c r="B4850" s="9"/>
    </row>
    <row r="4851" spans="2:2" customFormat="1" x14ac:dyDescent="0.3">
      <c r="B4851" s="9"/>
    </row>
    <row r="4852" spans="2:2" customFormat="1" x14ac:dyDescent="0.3">
      <c r="B4852" s="9"/>
    </row>
    <row r="4853" spans="2:2" customFormat="1" x14ac:dyDescent="0.3">
      <c r="B4853" s="9"/>
    </row>
    <row r="4854" spans="2:2" customFormat="1" x14ac:dyDescent="0.3">
      <c r="B4854" s="9"/>
    </row>
    <row r="4855" spans="2:2" customFormat="1" x14ac:dyDescent="0.3">
      <c r="B4855" s="9"/>
    </row>
    <row r="4856" spans="2:2" customFormat="1" x14ac:dyDescent="0.3">
      <c r="B4856" s="9"/>
    </row>
    <row r="4857" spans="2:2" customFormat="1" x14ac:dyDescent="0.3">
      <c r="B4857" s="9"/>
    </row>
    <row r="4858" spans="2:2" customFormat="1" x14ac:dyDescent="0.3">
      <c r="B4858" s="9"/>
    </row>
    <row r="4859" spans="2:2" customFormat="1" x14ac:dyDescent="0.3">
      <c r="B4859" s="9"/>
    </row>
    <row r="4860" spans="2:2" customFormat="1" x14ac:dyDescent="0.3">
      <c r="B4860" s="9"/>
    </row>
    <row r="4861" spans="2:2" customFormat="1" x14ac:dyDescent="0.3">
      <c r="B4861" s="9"/>
    </row>
    <row r="4862" spans="2:2" customFormat="1" x14ac:dyDescent="0.3">
      <c r="B4862" s="9"/>
    </row>
    <row r="4863" spans="2:2" customFormat="1" x14ac:dyDescent="0.3">
      <c r="B4863" s="9"/>
    </row>
    <row r="4864" spans="2:2" customFormat="1" x14ac:dyDescent="0.3">
      <c r="B4864" s="9"/>
    </row>
    <row r="4865" spans="2:2" customFormat="1" x14ac:dyDescent="0.3">
      <c r="B4865" s="9"/>
    </row>
    <row r="4866" spans="2:2" customFormat="1" x14ac:dyDescent="0.3">
      <c r="B4866" s="9"/>
    </row>
    <row r="4867" spans="2:2" customFormat="1" x14ac:dyDescent="0.3">
      <c r="B4867" s="9"/>
    </row>
    <row r="4868" spans="2:2" customFormat="1" x14ac:dyDescent="0.3">
      <c r="B4868" s="9"/>
    </row>
    <row r="4869" spans="2:2" customFormat="1" x14ac:dyDescent="0.3">
      <c r="B4869" s="9"/>
    </row>
    <row r="4870" spans="2:2" customFormat="1" x14ac:dyDescent="0.3">
      <c r="B4870" s="9"/>
    </row>
    <row r="4871" spans="2:2" customFormat="1" x14ac:dyDescent="0.3">
      <c r="B4871" s="9"/>
    </row>
    <row r="4872" spans="2:2" customFormat="1" x14ac:dyDescent="0.3">
      <c r="B4872" s="9"/>
    </row>
    <row r="4873" spans="2:2" customFormat="1" x14ac:dyDescent="0.3">
      <c r="B4873" s="9"/>
    </row>
    <row r="4874" spans="2:2" customFormat="1" x14ac:dyDescent="0.3">
      <c r="B4874" s="9"/>
    </row>
    <row r="4875" spans="2:2" customFormat="1" x14ac:dyDescent="0.3">
      <c r="B4875" s="9"/>
    </row>
    <row r="4876" spans="2:2" customFormat="1" x14ac:dyDescent="0.3">
      <c r="B4876" s="9"/>
    </row>
    <row r="4877" spans="2:2" customFormat="1" x14ac:dyDescent="0.3">
      <c r="B4877" s="9"/>
    </row>
    <row r="4878" spans="2:2" customFormat="1" x14ac:dyDescent="0.3">
      <c r="B4878" s="9"/>
    </row>
    <row r="4879" spans="2:2" customFormat="1" x14ac:dyDescent="0.3">
      <c r="B4879" s="9"/>
    </row>
    <row r="4880" spans="2:2" customFormat="1" x14ac:dyDescent="0.3">
      <c r="B4880" s="9"/>
    </row>
    <row r="4881" spans="2:2" customFormat="1" x14ac:dyDescent="0.3">
      <c r="B4881" s="9"/>
    </row>
    <row r="4882" spans="2:2" customFormat="1" x14ac:dyDescent="0.3">
      <c r="B4882" s="9"/>
    </row>
    <row r="4883" spans="2:2" customFormat="1" x14ac:dyDescent="0.3">
      <c r="B4883" s="9"/>
    </row>
    <row r="4884" spans="2:2" customFormat="1" x14ac:dyDescent="0.3">
      <c r="B4884" s="9"/>
    </row>
    <row r="4885" spans="2:2" customFormat="1" x14ac:dyDescent="0.3">
      <c r="B4885" s="9"/>
    </row>
    <row r="4886" spans="2:2" customFormat="1" x14ac:dyDescent="0.3">
      <c r="B4886" s="9"/>
    </row>
    <row r="4887" spans="2:2" customFormat="1" x14ac:dyDescent="0.3">
      <c r="B4887" s="9"/>
    </row>
    <row r="4888" spans="2:2" customFormat="1" x14ac:dyDescent="0.3">
      <c r="B4888" s="9"/>
    </row>
    <row r="4889" spans="2:2" customFormat="1" x14ac:dyDescent="0.3">
      <c r="B4889" s="9"/>
    </row>
    <row r="4890" spans="2:2" customFormat="1" x14ac:dyDescent="0.3">
      <c r="B4890" s="9"/>
    </row>
    <row r="4891" spans="2:2" customFormat="1" x14ac:dyDescent="0.3">
      <c r="B4891" s="9"/>
    </row>
    <row r="4892" spans="2:2" customFormat="1" x14ac:dyDescent="0.3">
      <c r="B4892" s="9"/>
    </row>
    <row r="4893" spans="2:2" customFormat="1" x14ac:dyDescent="0.3">
      <c r="B4893" s="9"/>
    </row>
    <row r="4894" spans="2:2" customFormat="1" x14ac:dyDescent="0.3">
      <c r="B4894" s="9"/>
    </row>
    <row r="4895" spans="2:2" customFormat="1" x14ac:dyDescent="0.3">
      <c r="B4895" s="9"/>
    </row>
    <row r="4896" spans="2:2" customFormat="1" x14ac:dyDescent="0.3">
      <c r="B4896" s="9"/>
    </row>
    <row r="4897" spans="2:2" customFormat="1" x14ac:dyDescent="0.3">
      <c r="B4897" s="9"/>
    </row>
    <row r="4898" spans="2:2" customFormat="1" x14ac:dyDescent="0.3">
      <c r="B4898" s="9"/>
    </row>
    <row r="4899" spans="2:2" customFormat="1" x14ac:dyDescent="0.3">
      <c r="B4899" s="9"/>
    </row>
    <row r="4900" spans="2:2" customFormat="1" x14ac:dyDescent="0.3">
      <c r="B4900" s="9"/>
    </row>
    <row r="4901" spans="2:2" customFormat="1" x14ac:dyDescent="0.3">
      <c r="B4901" s="9"/>
    </row>
    <row r="4902" spans="2:2" customFormat="1" x14ac:dyDescent="0.3">
      <c r="B4902" s="9"/>
    </row>
    <row r="4903" spans="2:2" customFormat="1" x14ac:dyDescent="0.3">
      <c r="B4903" s="9"/>
    </row>
    <row r="4904" spans="2:2" customFormat="1" x14ac:dyDescent="0.3">
      <c r="B4904" s="9"/>
    </row>
    <row r="4905" spans="2:2" customFormat="1" x14ac:dyDescent="0.3">
      <c r="B4905" s="9"/>
    </row>
    <row r="4906" spans="2:2" customFormat="1" x14ac:dyDescent="0.3">
      <c r="B4906" s="9"/>
    </row>
    <row r="4907" spans="2:2" customFormat="1" x14ac:dyDescent="0.3">
      <c r="B4907" s="9"/>
    </row>
    <row r="4908" spans="2:2" customFormat="1" x14ac:dyDescent="0.3">
      <c r="B4908" s="9"/>
    </row>
    <row r="4909" spans="2:2" customFormat="1" x14ac:dyDescent="0.3">
      <c r="B4909" s="9"/>
    </row>
    <row r="4910" spans="2:2" customFormat="1" x14ac:dyDescent="0.3">
      <c r="B4910" s="9"/>
    </row>
    <row r="4911" spans="2:2" customFormat="1" x14ac:dyDescent="0.3">
      <c r="B4911" s="9"/>
    </row>
    <row r="4912" spans="2:2" customFormat="1" x14ac:dyDescent="0.3">
      <c r="B4912" s="9"/>
    </row>
    <row r="4913" spans="2:2" customFormat="1" x14ac:dyDescent="0.3">
      <c r="B4913" s="9"/>
    </row>
    <row r="4914" spans="2:2" customFormat="1" x14ac:dyDescent="0.3">
      <c r="B4914" s="9"/>
    </row>
    <row r="4915" spans="2:2" customFormat="1" x14ac:dyDescent="0.3">
      <c r="B4915" s="9"/>
    </row>
    <row r="4916" spans="2:2" customFormat="1" x14ac:dyDescent="0.3">
      <c r="B4916" s="9"/>
    </row>
    <row r="4917" spans="2:2" customFormat="1" x14ac:dyDescent="0.3">
      <c r="B4917" s="9"/>
    </row>
    <row r="4918" spans="2:2" customFormat="1" x14ac:dyDescent="0.3">
      <c r="B4918" s="9"/>
    </row>
    <row r="4919" spans="2:2" customFormat="1" x14ac:dyDescent="0.3">
      <c r="B4919" s="9"/>
    </row>
    <row r="4920" spans="2:2" customFormat="1" x14ac:dyDescent="0.3">
      <c r="B4920" s="9"/>
    </row>
    <row r="4921" spans="2:2" customFormat="1" x14ac:dyDescent="0.3">
      <c r="B4921" s="9"/>
    </row>
    <row r="4922" spans="2:2" customFormat="1" x14ac:dyDescent="0.3">
      <c r="B4922" s="9"/>
    </row>
    <row r="4923" spans="2:2" customFormat="1" x14ac:dyDescent="0.3">
      <c r="B4923" s="9"/>
    </row>
    <row r="4924" spans="2:2" customFormat="1" x14ac:dyDescent="0.3">
      <c r="B4924" s="9"/>
    </row>
    <row r="4925" spans="2:2" customFormat="1" x14ac:dyDescent="0.3">
      <c r="B4925" s="9"/>
    </row>
    <row r="4926" spans="2:2" customFormat="1" x14ac:dyDescent="0.3">
      <c r="B4926" s="9"/>
    </row>
    <row r="4927" spans="2:2" customFormat="1" x14ac:dyDescent="0.3">
      <c r="B4927" s="9"/>
    </row>
    <row r="4928" spans="2:2" customFormat="1" x14ac:dyDescent="0.3">
      <c r="B4928" s="9"/>
    </row>
    <row r="4929" spans="2:2" customFormat="1" x14ac:dyDescent="0.3">
      <c r="B4929" s="9"/>
    </row>
    <row r="4930" spans="2:2" customFormat="1" x14ac:dyDescent="0.3">
      <c r="B4930" s="9"/>
    </row>
    <row r="4931" spans="2:2" customFormat="1" x14ac:dyDescent="0.3">
      <c r="B4931" s="9"/>
    </row>
    <row r="4932" spans="2:2" customFormat="1" x14ac:dyDescent="0.3">
      <c r="B4932" s="9"/>
    </row>
    <row r="4933" spans="2:2" customFormat="1" x14ac:dyDescent="0.3">
      <c r="B4933" s="9"/>
    </row>
    <row r="4934" spans="2:2" customFormat="1" x14ac:dyDescent="0.3">
      <c r="B4934" s="9"/>
    </row>
    <row r="4935" spans="2:2" customFormat="1" x14ac:dyDescent="0.3">
      <c r="B4935" s="9"/>
    </row>
    <row r="4936" spans="2:2" customFormat="1" x14ac:dyDescent="0.3">
      <c r="B4936" s="9"/>
    </row>
    <row r="4937" spans="2:2" customFormat="1" x14ac:dyDescent="0.3">
      <c r="B4937" s="9"/>
    </row>
    <row r="4938" spans="2:2" customFormat="1" x14ac:dyDescent="0.3">
      <c r="B4938" s="9"/>
    </row>
    <row r="4939" spans="2:2" customFormat="1" x14ac:dyDescent="0.3">
      <c r="B4939" s="9"/>
    </row>
    <row r="4940" spans="2:2" customFormat="1" x14ac:dyDescent="0.3">
      <c r="B4940" s="9"/>
    </row>
    <row r="4941" spans="2:2" customFormat="1" x14ac:dyDescent="0.3">
      <c r="B4941" s="9"/>
    </row>
    <row r="4942" spans="2:2" customFormat="1" x14ac:dyDescent="0.3">
      <c r="B4942" s="9"/>
    </row>
    <row r="4943" spans="2:2" customFormat="1" x14ac:dyDescent="0.3">
      <c r="B4943" s="9"/>
    </row>
    <row r="4944" spans="2:2" customFormat="1" x14ac:dyDescent="0.3">
      <c r="B4944" s="9"/>
    </row>
    <row r="4945" spans="2:2" customFormat="1" x14ac:dyDescent="0.3">
      <c r="B4945" s="9"/>
    </row>
    <row r="4946" spans="2:2" customFormat="1" x14ac:dyDescent="0.3">
      <c r="B4946" s="9"/>
    </row>
    <row r="4947" spans="2:2" customFormat="1" x14ac:dyDescent="0.3">
      <c r="B4947" s="9"/>
    </row>
    <row r="4948" spans="2:2" customFormat="1" x14ac:dyDescent="0.3">
      <c r="B4948" s="9"/>
    </row>
    <row r="4949" spans="2:2" customFormat="1" x14ac:dyDescent="0.3">
      <c r="B4949" s="9"/>
    </row>
    <row r="4950" spans="2:2" customFormat="1" x14ac:dyDescent="0.3">
      <c r="B4950" s="9"/>
    </row>
    <row r="4951" spans="2:2" customFormat="1" x14ac:dyDescent="0.3">
      <c r="B4951" s="9"/>
    </row>
    <row r="4952" spans="2:2" customFormat="1" x14ac:dyDescent="0.3">
      <c r="B4952" s="9"/>
    </row>
    <row r="4953" spans="2:2" customFormat="1" x14ac:dyDescent="0.3">
      <c r="B4953" s="9"/>
    </row>
    <row r="4954" spans="2:2" customFormat="1" x14ac:dyDescent="0.3">
      <c r="B4954" s="9"/>
    </row>
    <row r="4955" spans="2:2" customFormat="1" x14ac:dyDescent="0.3">
      <c r="B4955" s="9"/>
    </row>
    <row r="4956" spans="2:2" customFormat="1" x14ac:dyDescent="0.3">
      <c r="B4956" s="9"/>
    </row>
    <row r="4957" spans="2:2" customFormat="1" x14ac:dyDescent="0.3">
      <c r="B4957" s="9"/>
    </row>
    <row r="4958" spans="2:2" customFormat="1" x14ac:dyDescent="0.3">
      <c r="B4958" s="9"/>
    </row>
    <row r="4959" spans="2:2" customFormat="1" x14ac:dyDescent="0.3">
      <c r="B4959" s="9"/>
    </row>
    <row r="4960" spans="2:2" customFormat="1" x14ac:dyDescent="0.3">
      <c r="B4960" s="9"/>
    </row>
    <row r="4961" spans="2:2" customFormat="1" x14ac:dyDescent="0.3">
      <c r="B4961" s="9"/>
    </row>
    <row r="4962" spans="2:2" customFormat="1" x14ac:dyDescent="0.3">
      <c r="B4962" s="9"/>
    </row>
    <row r="4963" spans="2:2" customFormat="1" x14ac:dyDescent="0.3">
      <c r="B4963" s="9"/>
    </row>
    <row r="4964" spans="2:2" customFormat="1" x14ac:dyDescent="0.3">
      <c r="B4964" s="9"/>
    </row>
    <row r="4965" spans="2:2" customFormat="1" x14ac:dyDescent="0.3">
      <c r="B4965" s="9"/>
    </row>
    <row r="4966" spans="2:2" customFormat="1" x14ac:dyDescent="0.3">
      <c r="B4966" s="9"/>
    </row>
    <row r="4967" spans="2:2" customFormat="1" x14ac:dyDescent="0.3">
      <c r="B4967" s="9"/>
    </row>
    <row r="4968" spans="2:2" customFormat="1" x14ac:dyDescent="0.3">
      <c r="B4968" s="9"/>
    </row>
    <row r="4969" spans="2:2" customFormat="1" x14ac:dyDescent="0.3">
      <c r="B4969" s="9"/>
    </row>
    <row r="4970" spans="2:2" customFormat="1" x14ac:dyDescent="0.3">
      <c r="B4970" s="9"/>
    </row>
    <row r="4971" spans="2:2" customFormat="1" x14ac:dyDescent="0.3">
      <c r="B4971" s="9"/>
    </row>
    <row r="4972" spans="2:2" customFormat="1" x14ac:dyDescent="0.3">
      <c r="B4972" s="9"/>
    </row>
    <row r="4973" spans="2:2" customFormat="1" x14ac:dyDescent="0.3">
      <c r="B4973" s="9"/>
    </row>
    <row r="4974" spans="2:2" customFormat="1" x14ac:dyDescent="0.3">
      <c r="B4974" s="9"/>
    </row>
    <row r="4975" spans="2:2" customFormat="1" x14ac:dyDescent="0.3">
      <c r="B4975" s="9"/>
    </row>
    <row r="4976" spans="2:2" customFormat="1" x14ac:dyDescent="0.3">
      <c r="B4976" s="9"/>
    </row>
    <row r="4977" spans="2:2" customFormat="1" x14ac:dyDescent="0.3">
      <c r="B4977" s="9"/>
    </row>
    <row r="4978" spans="2:2" customFormat="1" x14ac:dyDescent="0.3">
      <c r="B4978" s="9"/>
    </row>
    <row r="4979" spans="2:2" customFormat="1" x14ac:dyDescent="0.3">
      <c r="B4979" s="9"/>
    </row>
    <row r="4980" spans="2:2" customFormat="1" x14ac:dyDescent="0.3">
      <c r="B4980" s="9"/>
    </row>
    <row r="4981" spans="2:2" customFormat="1" x14ac:dyDescent="0.3">
      <c r="B4981" s="9"/>
    </row>
    <row r="4982" spans="2:2" customFormat="1" x14ac:dyDescent="0.3">
      <c r="B4982" s="9"/>
    </row>
    <row r="4983" spans="2:2" customFormat="1" x14ac:dyDescent="0.3">
      <c r="B4983" s="9"/>
    </row>
    <row r="4984" spans="2:2" customFormat="1" x14ac:dyDescent="0.3">
      <c r="B4984" s="9"/>
    </row>
    <row r="4985" spans="2:2" customFormat="1" x14ac:dyDescent="0.3">
      <c r="B4985" s="9"/>
    </row>
    <row r="4986" spans="2:2" customFormat="1" x14ac:dyDescent="0.3">
      <c r="B4986" s="9"/>
    </row>
    <row r="4987" spans="2:2" customFormat="1" x14ac:dyDescent="0.3">
      <c r="B4987" s="9"/>
    </row>
    <row r="4988" spans="2:2" customFormat="1" x14ac:dyDescent="0.3">
      <c r="B4988" s="9"/>
    </row>
    <row r="4989" spans="2:2" customFormat="1" x14ac:dyDescent="0.3">
      <c r="B4989" s="9"/>
    </row>
    <row r="4990" spans="2:2" customFormat="1" x14ac:dyDescent="0.3">
      <c r="B4990" s="9"/>
    </row>
    <row r="4991" spans="2:2" customFormat="1" x14ac:dyDescent="0.3">
      <c r="B4991" s="9"/>
    </row>
    <row r="4992" spans="2:2" customFormat="1" x14ac:dyDescent="0.3">
      <c r="B4992" s="9"/>
    </row>
    <row r="4993" spans="2:2" customFormat="1" x14ac:dyDescent="0.3">
      <c r="B4993" s="9"/>
    </row>
    <row r="4994" spans="2:2" customFormat="1" x14ac:dyDescent="0.3">
      <c r="B4994" s="9"/>
    </row>
    <row r="4995" spans="2:2" customFormat="1" x14ac:dyDescent="0.3">
      <c r="B4995" s="9"/>
    </row>
    <row r="4996" spans="2:2" customFormat="1" x14ac:dyDescent="0.3">
      <c r="B4996" s="9"/>
    </row>
    <row r="4997" spans="2:2" customFormat="1" x14ac:dyDescent="0.3">
      <c r="B4997" s="9"/>
    </row>
    <row r="4998" spans="2:2" customFormat="1" x14ac:dyDescent="0.3">
      <c r="B4998" s="9"/>
    </row>
    <row r="4999" spans="2:2" customFormat="1" x14ac:dyDescent="0.3">
      <c r="B4999" s="9"/>
    </row>
    <row r="5000" spans="2:2" customFormat="1" x14ac:dyDescent="0.3">
      <c r="B5000" s="9"/>
    </row>
    <row r="5001" spans="2:2" customFormat="1" x14ac:dyDescent="0.3">
      <c r="B5001" s="9"/>
    </row>
    <row r="5002" spans="2:2" customFormat="1" x14ac:dyDescent="0.3">
      <c r="B5002" s="9"/>
    </row>
    <row r="5003" spans="2:2" customFormat="1" x14ac:dyDescent="0.3">
      <c r="B5003" s="9"/>
    </row>
    <row r="5004" spans="2:2" customFormat="1" x14ac:dyDescent="0.3">
      <c r="B5004" s="9"/>
    </row>
    <row r="5005" spans="2:2" customFormat="1" x14ac:dyDescent="0.3">
      <c r="B5005" s="9"/>
    </row>
    <row r="5006" spans="2:2" customFormat="1" x14ac:dyDescent="0.3">
      <c r="B5006" s="9"/>
    </row>
    <row r="5007" spans="2:2" customFormat="1" x14ac:dyDescent="0.3">
      <c r="B5007" s="9"/>
    </row>
    <row r="5008" spans="2:2" customFormat="1" x14ac:dyDescent="0.3">
      <c r="B5008" s="9"/>
    </row>
    <row r="5009" spans="2:2" customFormat="1" x14ac:dyDescent="0.3">
      <c r="B5009" s="9"/>
    </row>
    <row r="5010" spans="2:2" customFormat="1" x14ac:dyDescent="0.3">
      <c r="B5010" s="9"/>
    </row>
    <row r="5011" spans="2:2" customFormat="1" x14ac:dyDescent="0.3">
      <c r="B5011" s="9"/>
    </row>
    <row r="5012" spans="2:2" customFormat="1" x14ac:dyDescent="0.3">
      <c r="B5012" s="9"/>
    </row>
    <row r="5013" spans="2:2" customFormat="1" x14ac:dyDescent="0.3">
      <c r="B5013" s="9"/>
    </row>
    <row r="5014" spans="2:2" customFormat="1" x14ac:dyDescent="0.3">
      <c r="B5014" s="9"/>
    </row>
    <row r="5015" spans="2:2" customFormat="1" x14ac:dyDescent="0.3">
      <c r="B5015" s="9"/>
    </row>
    <row r="5016" spans="2:2" customFormat="1" x14ac:dyDescent="0.3">
      <c r="B5016" s="9"/>
    </row>
    <row r="5017" spans="2:2" customFormat="1" x14ac:dyDescent="0.3">
      <c r="B5017" s="9"/>
    </row>
    <row r="5018" spans="2:2" customFormat="1" x14ac:dyDescent="0.3">
      <c r="B5018" s="9"/>
    </row>
    <row r="5019" spans="2:2" customFormat="1" x14ac:dyDescent="0.3">
      <c r="B5019" s="9"/>
    </row>
    <row r="5020" spans="2:2" customFormat="1" x14ac:dyDescent="0.3">
      <c r="B5020" s="9"/>
    </row>
    <row r="5021" spans="2:2" customFormat="1" x14ac:dyDescent="0.3">
      <c r="B5021" s="9"/>
    </row>
    <row r="5022" spans="2:2" customFormat="1" x14ac:dyDescent="0.3">
      <c r="B5022" s="9"/>
    </row>
    <row r="5023" spans="2:2" customFormat="1" x14ac:dyDescent="0.3">
      <c r="B5023" s="9"/>
    </row>
    <row r="5024" spans="2:2" customFormat="1" x14ac:dyDescent="0.3">
      <c r="B5024" s="9"/>
    </row>
    <row r="5025" spans="2:2" customFormat="1" x14ac:dyDescent="0.3">
      <c r="B5025" s="9"/>
    </row>
    <row r="5026" spans="2:2" customFormat="1" x14ac:dyDescent="0.3">
      <c r="B5026" s="9"/>
    </row>
    <row r="5027" spans="2:2" customFormat="1" x14ac:dyDescent="0.3">
      <c r="B5027" s="9"/>
    </row>
    <row r="5028" spans="2:2" customFormat="1" x14ac:dyDescent="0.3">
      <c r="B5028" s="9"/>
    </row>
    <row r="5029" spans="2:2" customFormat="1" x14ac:dyDescent="0.3">
      <c r="B5029" s="9"/>
    </row>
    <row r="5030" spans="2:2" customFormat="1" x14ac:dyDescent="0.3">
      <c r="B5030" s="9"/>
    </row>
    <row r="5031" spans="2:2" customFormat="1" x14ac:dyDescent="0.3">
      <c r="B5031" s="9"/>
    </row>
    <row r="5032" spans="2:2" customFormat="1" x14ac:dyDescent="0.3">
      <c r="B5032" s="9"/>
    </row>
    <row r="5033" spans="2:2" customFormat="1" x14ac:dyDescent="0.3">
      <c r="B5033" s="9"/>
    </row>
    <row r="5034" spans="2:2" customFormat="1" x14ac:dyDescent="0.3">
      <c r="B5034" s="9"/>
    </row>
    <row r="5035" spans="2:2" customFormat="1" x14ac:dyDescent="0.3">
      <c r="B5035" s="9"/>
    </row>
    <row r="5036" spans="2:2" customFormat="1" x14ac:dyDescent="0.3">
      <c r="B5036" s="9"/>
    </row>
    <row r="5037" spans="2:2" customFormat="1" x14ac:dyDescent="0.3">
      <c r="B5037" s="9"/>
    </row>
    <row r="5038" spans="2:2" customFormat="1" x14ac:dyDescent="0.3">
      <c r="B5038" s="9"/>
    </row>
    <row r="5039" spans="2:2" customFormat="1" x14ac:dyDescent="0.3">
      <c r="B5039" s="9"/>
    </row>
    <row r="5040" spans="2:2" customFormat="1" x14ac:dyDescent="0.3">
      <c r="B5040" s="9"/>
    </row>
    <row r="5041" spans="2:2" customFormat="1" x14ac:dyDescent="0.3">
      <c r="B5041" s="9"/>
    </row>
    <row r="5042" spans="2:2" customFormat="1" x14ac:dyDescent="0.3">
      <c r="B5042" s="9"/>
    </row>
    <row r="5043" spans="2:2" customFormat="1" x14ac:dyDescent="0.3">
      <c r="B5043" s="9"/>
    </row>
    <row r="5044" spans="2:2" customFormat="1" x14ac:dyDescent="0.3">
      <c r="B5044" s="9"/>
    </row>
    <row r="5045" spans="2:2" customFormat="1" x14ac:dyDescent="0.3">
      <c r="B5045" s="9"/>
    </row>
    <row r="5046" spans="2:2" customFormat="1" x14ac:dyDescent="0.3">
      <c r="B5046" s="9"/>
    </row>
    <row r="5047" spans="2:2" customFormat="1" x14ac:dyDescent="0.3">
      <c r="B5047" s="9"/>
    </row>
    <row r="5048" spans="2:2" customFormat="1" x14ac:dyDescent="0.3">
      <c r="B5048" s="9"/>
    </row>
    <row r="5049" spans="2:2" customFormat="1" x14ac:dyDescent="0.3">
      <c r="B5049" s="9"/>
    </row>
    <row r="5050" spans="2:2" customFormat="1" x14ac:dyDescent="0.3">
      <c r="B5050" s="9"/>
    </row>
    <row r="5051" spans="2:2" customFormat="1" x14ac:dyDescent="0.3">
      <c r="B5051" s="9"/>
    </row>
    <row r="5052" spans="2:2" customFormat="1" x14ac:dyDescent="0.3">
      <c r="B5052" s="9"/>
    </row>
    <row r="5053" spans="2:2" customFormat="1" x14ac:dyDescent="0.3">
      <c r="B5053" s="9"/>
    </row>
    <row r="5054" spans="2:2" customFormat="1" x14ac:dyDescent="0.3">
      <c r="B5054" s="9"/>
    </row>
    <row r="5055" spans="2:2" customFormat="1" x14ac:dyDescent="0.3">
      <c r="B5055" s="9"/>
    </row>
    <row r="5056" spans="2:2" customFormat="1" x14ac:dyDescent="0.3">
      <c r="B5056" s="9"/>
    </row>
    <row r="5057" spans="2:2" customFormat="1" x14ac:dyDescent="0.3">
      <c r="B5057" s="9"/>
    </row>
    <row r="5058" spans="2:2" customFormat="1" x14ac:dyDescent="0.3">
      <c r="B5058" s="9"/>
    </row>
    <row r="5059" spans="2:2" customFormat="1" x14ac:dyDescent="0.3">
      <c r="B5059" s="9"/>
    </row>
    <row r="5060" spans="2:2" customFormat="1" x14ac:dyDescent="0.3">
      <c r="B5060" s="9"/>
    </row>
    <row r="5061" spans="2:2" customFormat="1" x14ac:dyDescent="0.3">
      <c r="B5061" s="9"/>
    </row>
    <row r="5062" spans="2:2" customFormat="1" x14ac:dyDescent="0.3">
      <c r="B5062" s="9"/>
    </row>
    <row r="5063" spans="2:2" customFormat="1" x14ac:dyDescent="0.3">
      <c r="B5063" s="9"/>
    </row>
    <row r="5064" spans="2:2" customFormat="1" x14ac:dyDescent="0.3">
      <c r="B5064" s="9"/>
    </row>
    <row r="5065" spans="2:2" customFormat="1" x14ac:dyDescent="0.3">
      <c r="B5065" s="9"/>
    </row>
    <row r="5066" spans="2:2" customFormat="1" x14ac:dyDescent="0.3">
      <c r="B5066" s="9"/>
    </row>
    <row r="5067" spans="2:2" customFormat="1" x14ac:dyDescent="0.3">
      <c r="B5067" s="9"/>
    </row>
    <row r="5068" spans="2:2" customFormat="1" x14ac:dyDescent="0.3">
      <c r="B5068" s="9"/>
    </row>
    <row r="5069" spans="2:2" customFormat="1" x14ac:dyDescent="0.3">
      <c r="B5069" s="9"/>
    </row>
    <row r="5070" spans="2:2" customFormat="1" x14ac:dyDescent="0.3">
      <c r="B5070" s="9"/>
    </row>
    <row r="5071" spans="2:2" customFormat="1" x14ac:dyDescent="0.3">
      <c r="B5071" s="9"/>
    </row>
    <row r="5072" spans="2:2" customFormat="1" x14ac:dyDescent="0.3">
      <c r="B5072" s="9"/>
    </row>
    <row r="5073" spans="2:2" customFormat="1" x14ac:dyDescent="0.3">
      <c r="B5073" s="9"/>
    </row>
    <row r="5074" spans="2:2" customFormat="1" x14ac:dyDescent="0.3">
      <c r="B5074" s="9"/>
    </row>
    <row r="5075" spans="2:2" customFormat="1" x14ac:dyDescent="0.3">
      <c r="B5075" s="9"/>
    </row>
    <row r="5076" spans="2:2" customFormat="1" x14ac:dyDescent="0.3">
      <c r="B5076" s="9"/>
    </row>
    <row r="5077" spans="2:2" customFormat="1" x14ac:dyDescent="0.3">
      <c r="B5077" s="9"/>
    </row>
    <row r="5078" spans="2:2" customFormat="1" x14ac:dyDescent="0.3">
      <c r="B5078" s="9"/>
    </row>
    <row r="5079" spans="2:2" customFormat="1" x14ac:dyDescent="0.3">
      <c r="B5079" s="9"/>
    </row>
    <row r="5080" spans="2:2" customFormat="1" x14ac:dyDescent="0.3">
      <c r="B5080" s="9"/>
    </row>
    <row r="5081" spans="2:2" customFormat="1" x14ac:dyDescent="0.3">
      <c r="B5081" s="9"/>
    </row>
    <row r="5082" spans="2:2" customFormat="1" x14ac:dyDescent="0.3">
      <c r="B5082" s="9"/>
    </row>
    <row r="5083" spans="2:2" customFormat="1" x14ac:dyDescent="0.3">
      <c r="B5083" s="9"/>
    </row>
    <row r="5084" spans="2:2" customFormat="1" x14ac:dyDescent="0.3">
      <c r="B5084" s="9"/>
    </row>
    <row r="5085" spans="2:2" customFormat="1" x14ac:dyDescent="0.3">
      <c r="B5085" s="9"/>
    </row>
    <row r="5086" spans="2:2" customFormat="1" x14ac:dyDescent="0.3">
      <c r="B5086" s="9"/>
    </row>
    <row r="5087" spans="2:2" customFormat="1" x14ac:dyDescent="0.3">
      <c r="B5087" s="9"/>
    </row>
    <row r="5088" spans="2:2" customFormat="1" x14ac:dyDescent="0.3">
      <c r="B5088" s="9"/>
    </row>
    <row r="5089" spans="2:2" customFormat="1" x14ac:dyDescent="0.3">
      <c r="B5089" s="9"/>
    </row>
    <row r="5090" spans="2:2" customFormat="1" x14ac:dyDescent="0.3">
      <c r="B5090" s="9"/>
    </row>
    <row r="5091" spans="2:2" customFormat="1" x14ac:dyDescent="0.3">
      <c r="B5091" s="9"/>
    </row>
    <row r="5092" spans="2:2" customFormat="1" x14ac:dyDescent="0.3">
      <c r="B5092" s="9"/>
    </row>
    <row r="5093" spans="2:2" customFormat="1" x14ac:dyDescent="0.3">
      <c r="B5093" s="9"/>
    </row>
    <row r="5094" spans="2:2" customFormat="1" x14ac:dyDescent="0.3">
      <c r="B5094" s="9"/>
    </row>
    <row r="5095" spans="2:2" customFormat="1" x14ac:dyDescent="0.3">
      <c r="B5095" s="9"/>
    </row>
    <row r="5096" spans="2:2" customFormat="1" x14ac:dyDescent="0.3">
      <c r="B5096" s="9"/>
    </row>
    <row r="5097" spans="2:2" customFormat="1" x14ac:dyDescent="0.3">
      <c r="B5097" s="9"/>
    </row>
    <row r="5098" spans="2:2" customFormat="1" x14ac:dyDescent="0.3">
      <c r="B5098" s="9"/>
    </row>
    <row r="5099" spans="2:2" customFormat="1" x14ac:dyDescent="0.3">
      <c r="B5099" s="9"/>
    </row>
    <row r="5100" spans="2:2" customFormat="1" x14ac:dyDescent="0.3">
      <c r="B5100" s="9"/>
    </row>
    <row r="5101" spans="2:2" customFormat="1" x14ac:dyDescent="0.3">
      <c r="B5101" s="9"/>
    </row>
    <row r="5102" spans="2:2" customFormat="1" x14ac:dyDescent="0.3">
      <c r="B5102" s="9"/>
    </row>
    <row r="5103" spans="2:2" customFormat="1" x14ac:dyDescent="0.3">
      <c r="B5103" s="9"/>
    </row>
    <row r="5104" spans="2:2" customFormat="1" x14ac:dyDescent="0.3">
      <c r="B5104" s="9"/>
    </row>
    <row r="5105" spans="2:2" customFormat="1" x14ac:dyDescent="0.3">
      <c r="B5105" s="9"/>
    </row>
    <row r="5106" spans="2:2" customFormat="1" x14ac:dyDescent="0.3">
      <c r="B5106" s="9"/>
    </row>
    <row r="5107" spans="2:2" customFormat="1" x14ac:dyDescent="0.3">
      <c r="B5107" s="9"/>
    </row>
    <row r="5108" spans="2:2" customFormat="1" x14ac:dyDescent="0.3">
      <c r="B5108" s="9"/>
    </row>
    <row r="5109" spans="2:2" customFormat="1" x14ac:dyDescent="0.3">
      <c r="B5109" s="9"/>
    </row>
    <row r="5110" spans="2:2" customFormat="1" x14ac:dyDescent="0.3">
      <c r="B5110" s="9"/>
    </row>
    <row r="5111" spans="2:2" customFormat="1" x14ac:dyDescent="0.3">
      <c r="B5111" s="9"/>
    </row>
    <row r="5112" spans="2:2" customFormat="1" x14ac:dyDescent="0.3">
      <c r="B5112" s="9"/>
    </row>
    <row r="5113" spans="2:2" customFormat="1" x14ac:dyDescent="0.3">
      <c r="B5113" s="9"/>
    </row>
    <row r="5114" spans="2:2" customFormat="1" x14ac:dyDescent="0.3">
      <c r="B5114" s="9"/>
    </row>
    <row r="5115" spans="2:2" customFormat="1" x14ac:dyDescent="0.3">
      <c r="B5115" s="9"/>
    </row>
    <row r="5116" spans="2:2" customFormat="1" x14ac:dyDescent="0.3">
      <c r="B5116" s="9"/>
    </row>
    <row r="5117" spans="2:2" customFormat="1" x14ac:dyDescent="0.3">
      <c r="B5117" s="9"/>
    </row>
    <row r="5118" spans="2:2" customFormat="1" x14ac:dyDescent="0.3">
      <c r="B5118" s="9"/>
    </row>
    <row r="5119" spans="2:2" customFormat="1" x14ac:dyDescent="0.3">
      <c r="B5119" s="9"/>
    </row>
    <row r="5120" spans="2:2" customFormat="1" x14ac:dyDescent="0.3">
      <c r="B5120" s="9"/>
    </row>
    <row r="5121" spans="2:2" customFormat="1" x14ac:dyDescent="0.3">
      <c r="B5121" s="9"/>
    </row>
    <row r="5122" spans="2:2" customFormat="1" x14ac:dyDescent="0.3">
      <c r="B5122" s="9"/>
    </row>
    <row r="5123" spans="2:2" customFormat="1" x14ac:dyDescent="0.3">
      <c r="B5123" s="9"/>
    </row>
    <row r="5124" spans="2:2" customFormat="1" x14ac:dyDescent="0.3">
      <c r="B5124" s="9"/>
    </row>
    <row r="5125" spans="2:2" customFormat="1" x14ac:dyDescent="0.3">
      <c r="B5125" s="9"/>
    </row>
    <row r="5126" spans="2:2" customFormat="1" x14ac:dyDescent="0.3">
      <c r="B5126" s="9"/>
    </row>
    <row r="5127" spans="2:2" customFormat="1" x14ac:dyDescent="0.3">
      <c r="B5127" s="9"/>
    </row>
    <row r="5128" spans="2:2" customFormat="1" x14ac:dyDescent="0.3">
      <c r="B5128" s="9"/>
    </row>
    <row r="5129" spans="2:2" customFormat="1" x14ac:dyDescent="0.3">
      <c r="B5129" s="9"/>
    </row>
    <row r="5130" spans="2:2" customFormat="1" x14ac:dyDescent="0.3">
      <c r="B5130" s="9"/>
    </row>
    <row r="5131" spans="2:2" customFormat="1" x14ac:dyDescent="0.3">
      <c r="B5131" s="9"/>
    </row>
    <row r="5132" spans="2:2" customFormat="1" x14ac:dyDescent="0.3">
      <c r="B5132" s="9"/>
    </row>
    <row r="5133" spans="2:2" customFormat="1" x14ac:dyDescent="0.3">
      <c r="B5133" s="9"/>
    </row>
    <row r="5134" spans="2:2" customFormat="1" x14ac:dyDescent="0.3">
      <c r="B5134" s="9"/>
    </row>
    <row r="5135" spans="2:2" customFormat="1" x14ac:dyDescent="0.3">
      <c r="B5135" s="9"/>
    </row>
    <row r="5136" spans="2:2" customFormat="1" x14ac:dyDescent="0.3">
      <c r="B5136" s="9"/>
    </row>
    <row r="5137" spans="2:2" customFormat="1" x14ac:dyDescent="0.3">
      <c r="B5137" s="9"/>
    </row>
    <row r="5138" spans="2:2" customFormat="1" x14ac:dyDescent="0.3">
      <c r="B5138" s="9"/>
    </row>
    <row r="5139" spans="2:2" customFormat="1" x14ac:dyDescent="0.3">
      <c r="B5139" s="9"/>
    </row>
    <row r="5140" spans="2:2" customFormat="1" x14ac:dyDescent="0.3">
      <c r="B5140" s="9"/>
    </row>
    <row r="5141" spans="2:2" customFormat="1" x14ac:dyDescent="0.3">
      <c r="B5141" s="9"/>
    </row>
    <row r="5142" spans="2:2" customFormat="1" x14ac:dyDescent="0.3">
      <c r="B5142" s="9"/>
    </row>
    <row r="5143" spans="2:2" customFormat="1" x14ac:dyDescent="0.3">
      <c r="B5143" s="9"/>
    </row>
    <row r="5144" spans="2:2" customFormat="1" x14ac:dyDescent="0.3">
      <c r="B5144" s="9"/>
    </row>
    <row r="5145" spans="2:2" customFormat="1" x14ac:dyDescent="0.3">
      <c r="B5145" s="9"/>
    </row>
    <row r="5146" spans="2:2" customFormat="1" x14ac:dyDescent="0.3">
      <c r="B5146" s="9"/>
    </row>
    <row r="5147" spans="2:2" customFormat="1" x14ac:dyDescent="0.3">
      <c r="B5147" s="9"/>
    </row>
    <row r="5148" spans="2:2" customFormat="1" x14ac:dyDescent="0.3">
      <c r="B5148" s="9"/>
    </row>
    <row r="5149" spans="2:2" customFormat="1" x14ac:dyDescent="0.3">
      <c r="B5149" s="9"/>
    </row>
    <row r="5150" spans="2:2" customFormat="1" x14ac:dyDescent="0.3">
      <c r="B5150" s="9"/>
    </row>
    <row r="5151" spans="2:2" customFormat="1" x14ac:dyDescent="0.3">
      <c r="B5151" s="9"/>
    </row>
    <row r="5152" spans="2:2" customFormat="1" x14ac:dyDescent="0.3">
      <c r="B5152" s="9"/>
    </row>
    <row r="5153" spans="2:2" customFormat="1" x14ac:dyDescent="0.3">
      <c r="B5153" s="9"/>
    </row>
    <row r="5154" spans="2:2" customFormat="1" x14ac:dyDescent="0.3">
      <c r="B5154" s="9"/>
    </row>
    <row r="5155" spans="2:2" customFormat="1" x14ac:dyDescent="0.3">
      <c r="B5155" s="9"/>
    </row>
    <row r="5156" spans="2:2" customFormat="1" x14ac:dyDescent="0.3">
      <c r="B5156" s="9"/>
    </row>
    <row r="5157" spans="2:2" customFormat="1" x14ac:dyDescent="0.3">
      <c r="B5157" s="9"/>
    </row>
    <row r="5158" spans="2:2" customFormat="1" x14ac:dyDescent="0.3">
      <c r="B5158" s="9"/>
    </row>
    <row r="5159" spans="2:2" customFormat="1" x14ac:dyDescent="0.3">
      <c r="B5159" s="9"/>
    </row>
    <row r="5160" spans="2:2" customFormat="1" x14ac:dyDescent="0.3">
      <c r="B5160" s="9"/>
    </row>
    <row r="5161" spans="2:2" customFormat="1" x14ac:dyDescent="0.3">
      <c r="B5161" s="9"/>
    </row>
    <row r="5162" spans="2:2" customFormat="1" x14ac:dyDescent="0.3">
      <c r="B5162" s="9"/>
    </row>
    <row r="5163" spans="2:2" customFormat="1" x14ac:dyDescent="0.3">
      <c r="B5163" s="9"/>
    </row>
    <row r="5164" spans="2:2" customFormat="1" x14ac:dyDescent="0.3">
      <c r="B5164" s="9"/>
    </row>
    <row r="5165" spans="2:2" customFormat="1" x14ac:dyDescent="0.3">
      <c r="B5165" s="9"/>
    </row>
    <row r="5166" spans="2:2" customFormat="1" x14ac:dyDescent="0.3">
      <c r="B5166" s="9"/>
    </row>
    <row r="5167" spans="2:2" customFormat="1" x14ac:dyDescent="0.3">
      <c r="B5167" s="9"/>
    </row>
    <row r="5168" spans="2:2" customFormat="1" x14ac:dyDescent="0.3">
      <c r="B5168" s="9"/>
    </row>
    <row r="5169" spans="2:2" customFormat="1" x14ac:dyDescent="0.3">
      <c r="B5169" s="9"/>
    </row>
    <row r="5170" spans="2:2" customFormat="1" x14ac:dyDescent="0.3">
      <c r="B5170" s="9"/>
    </row>
    <row r="5171" spans="2:2" customFormat="1" x14ac:dyDescent="0.3">
      <c r="B5171" s="9"/>
    </row>
    <row r="5172" spans="2:2" customFormat="1" x14ac:dyDescent="0.3">
      <c r="B5172" s="9"/>
    </row>
    <row r="5173" spans="2:2" customFormat="1" x14ac:dyDescent="0.3">
      <c r="B5173" s="9"/>
    </row>
    <row r="5174" spans="2:2" customFormat="1" x14ac:dyDescent="0.3">
      <c r="B5174" s="9"/>
    </row>
    <row r="5175" spans="2:2" customFormat="1" x14ac:dyDescent="0.3">
      <c r="B5175" s="9"/>
    </row>
    <row r="5176" spans="2:2" customFormat="1" x14ac:dyDescent="0.3">
      <c r="B5176" s="9"/>
    </row>
    <row r="5177" spans="2:2" customFormat="1" x14ac:dyDescent="0.3">
      <c r="B5177" s="9"/>
    </row>
    <row r="5178" spans="2:2" customFormat="1" x14ac:dyDescent="0.3">
      <c r="B5178" s="9"/>
    </row>
    <row r="5179" spans="2:2" customFormat="1" x14ac:dyDescent="0.3">
      <c r="B5179" s="9"/>
    </row>
    <row r="5180" spans="2:2" customFormat="1" x14ac:dyDescent="0.3">
      <c r="B5180" s="9"/>
    </row>
    <row r="5181" spans="2:2" customFormat="1" x14ac:dyDescent="0.3">
      <c r="B5181" s="9"/>
    </row>
    <row r="5182" spans="2:2" customFormat="1" x14ac:dyDescent="0.3">
      <c r="B5182" s="9"/>
    </row>
    <row r="5183" spans="2:2" customFormat="1" x14ac:dyDescent="0.3">
      <c r="B5183" s="9"/>
    </row>
    <row r="5184" spans="2:2" customFormat="1" x14ac:dyDescent="0.3">
      <c r="B5184" s="9"/>
    </row>
    <row r="5185" spans="2:2" customFormat="1" x14ac:dyDescent="0.3">
      <c r="B5185" s="9"/>
    </row>
    <row r="5186" spans="2:2" customFormat="1" x14ac:dyDescent="0.3">
      <c r="B5186" s="9"/>
    </row>
    <row r="5187" spans="2:2" customFormat="1" x14ac:dyDescent="0.3">
      <c r="B5187" s="9"/>
    </row>
    <row r="5188" spans="2:2" customFormat="1" x14ac:dyDescent="0.3">
      <c r="B5188" s="9"/>
    </row>
    <row r="5189" spans="2:2" customFormat="1" x14ac:dyDescent="0.3">
      <c r="B5189" s="9"/>
    </row>
    <row r="5190" spans="2:2" customFormat="1" x14ac:dyDescent="0.3">
      <c r="B5190" s="9"/>
    </row>
    <row r="5191" spans="2:2" customFormat="1" x14ac:dyDescent="0.3">
      <c r="B5191" s="9"/>
    </row>
    <row r="5192" spans="2:2" customFormat="1" x14ac:dyDescent="0.3">
      <c r="B5192" s="9"/>
    </row>
    <row r="5193" spans="2:2" customFormat="1" x14ac:dyDescent="0.3">
      <c r="B5193" s="9"/>
    </row>
    <row r="5194" spans="2:2" customFormat="1" x14ac:dyDescent="0.3">
      <c r="B5194" s="9"/>
    </row>
    <row r="5195" spans="2:2" customFormat="1" x14ac:dyDescent="0.3">
      <c r="B5195" s="9"/>
    </row>
    <row r="5196" spans="2:2" customFormat="1" x14ac:dyDescent="0.3">
      <c r="B5196" s="9"/>
    </row>
    <row r="5197" spans="2:2" customFormat="1" x14ac:dyDescent="0.3">
      <c r="B5197" s="9"/>
    </row>
    <row r="5198" spans="2:2" customFormat="1" x14ac:dyDescent="0.3">
      <c r="B5198" s="9"/>
    </row>
    <row r="5199" spans="2:2" customFormat="1" x14ac:dyDescent="0.3">
      <c r="B5199" s="9"/>
    </row>
    <row r="5200" spans="2:2" customFormat="1" x14ac:dyDescent="0.3">
      <c r="B5200" s="9"/>
    </row>
    <row r="5201" spans="2:2" customFormat="1" x14ac:dyDescent="0.3">
      <c r="B5201" s="9"/>
    </row>
    <row r="5202" spans="2:2" customFormat="1" x14ac:dyDescent="0.3">
      <c r="B5202" s="9"/>
    </row>
    <row r="5203" spans="2:2" customFormat="1" x14ac:dyDescent="0.3">
      <c r="B5203" s="9"/>
    </row>
    <row r="5204" spans="2:2" customFormat="1" x14ac:dyDescent="0.3">
      <c r="B5204" s="9"/>
    </row>
    <row r="5205" spans="2:2" customFormat="1" x14ac:dyDescent="0.3">
      <c r="B5205" s="9"/>
    </row>
    <row r="5206" spans="2:2" customFormat="1" x14ac:dyDescent="0.3">
      <c r="B5206" s="9"/>
    </row>
    <row r="5207" spans="2:2" customFormat="1" x14ac:dyDescent="0.3">
      <c r="B5207" s="9"/>
    </row>
    <row r="5208" spans="2:2" customFormat="1" x14ac:dyDescent="0.3">
      <c r="B5208" s="9"/>
    </row>
    <row r="5209" spans="2:2" customFormat="1" x14ac:dyDescent="0.3">
      <c r="B5209" s="9"/>
    </row>
    <row r="5210" spans="2:2" customFormat="1" x14ac:dyDescent="0.3">
      <c r="B5210" s="9"/>
    </row>
    <row r="5211" spans="2:2" customFormat="1" x14ac:dyDescent="0.3">
      <c r="B5211" s="9"/>
    </row>
    <row r="5212" spans="2:2" customFormat="1" x14ac:dyDescent="0.3">
      <c r="B5212" s="9"/>
    </row>
    <row r="5213" spans="2:2" customFormat="1" x14ac:dyDescent="0.3">
      <c r="B5213" s="9"/>
    </row>
    <row r="5214" spans="2:2" customFormat="1" x14ac:dyDescent="0.3">
      <c r="B5214" s="9"/>
    </row>
    <row r="5215" spans="2:2" customFormat="1" x14ac:dyDescent="0.3">
      <c r="B5215" s="9"/>
    </row>
    <row r="5216" spans="2:2" customFormat="1" x14ac:dyDescent="0.3">
      <c r="B5216" s="9"/>
    </row>
    <row r="5217" spans="2:2" customFormat="1" x14ac:dyDescent="0.3">
      <c r="B5217" s="9"/>
    </row>
    <row r="5218" spans="2:2" customFormat="1" x14ac:dyDescent="0.3">
      <c r="B5218" s="9"/>
    </row>
    <row r="5219" spans="2:2" customFormat="1" x14ac:dyDescent="0.3">
      <c r="B5219" s="9"/>
    </row>
    <row r="5220" spans="2:2" customFormat="1" x14ac:dyDescent="0.3">
      <c r="B5220" s="9"/>
    </row>
    <row r="5221" spans="2:2" customFormat="1" x14ac:dyDescent="0.3">
      <c r="B5221" s="9"/>
    </row>
    <row r="5222" spans="2:2" customFormat="1" x14ac:dyDescent="0.3">
      <c r="B5222" s="9"/>
    </row>
    <row r="5223" spans="2:2" customFormat="1" x14ac:dyDescent="0.3">
      <c r="B5223" s="9"/>
    </row>
    <row r="5224" spans="2:2" customFormat="1" x14ac:dyDescent="0.3">
      <c r="B5224" s="9"/>
    </row>
    <row r="5225" spans="2:2" customFormat="1" x14ac:dyDescent="0.3">
      <c r="B5225" s="9"/>
    </row>
    <row r="5226" spans="2:2" customFormat="1" x14ac:dyDescent="0.3">
      <c r="B5226" s="9"/>
    </row>
    <row r="5227" spans="2:2" customFormat="1" x14ac:dyDescent="0.3">
      <c r="B5227" s="9"/>
    </row>
    <row r="5228" spans="2:2" customFormat="1" x14ac:dyDescent="0.3">
      <c r="B5228" s="9"/>
    </row>
    <row r="5229" spans="2:2" customFormat="1" x14ac:dyDescent="0.3">
      <c r="B5229" s="9"/>
    </row>
    <row r="5230" spans="2:2" customFormat="1" x14ac:dyDescent="0.3">
      <c r="B5230" s="9"/>
    </row>
    <row r="5231" spans="2:2" customFormat="1" x14ac:dyDescent="0.3">
      <c r="B5231" s="9"/>
    </row>
    <row r="5232" spans="2:2" customFormat="1" x14ac:dyDescent="0.3">
      <c r="B5232" s="9"/>
    </row>
    <row r="5233" spans="2:2" customFormat="1" x14ac:dyDescent="0.3">
      <c r="B5233" s="9"/>
    </row>
    <row r="5234" spans="2:2" customFormat="1" x14ac:dyDescent="0.3">
      <c r="B5234" s="9"/>
    </row>
    <row r="5235" spans="2:2" customFormat="1" x14ac:dyDescent="0.3">
      <c r="B5235" s="9"/>
    </row>
    <row r="5236" spans="2:2" customFormat="1" x14ac:dyDescent="0.3">
      <c r="B5236" s="9"/>
    </row>
    <row r="5237" spans="2:2" customFormat="1" x14ac:dyDescent="0.3">
      <c r="B5237" s="9"/>
    </row>
    <row r="5238" spans="2:2" customFormat="1" x14ac:dyDescent="0.3">
      <c r="B5238" s="9"/>
    </row>
    <row r="5239" spans="2:2" customFormat="1" x14ac:dyDescent="0.3">
      <c r="B5239" s="9"/>
    </row>
    <row r="5240" spans="2:2" customFormat="1" x14ac:dyDescent="0.3">
      <c r="B5240" s="9"/>
    </row>
    <row r="5241" spans="2:2" customFormat="1" x14ac:dyDescent="0.3">
      <c r="B5241" s="9"/>
    </row>
    <row r="5242" spans="2:2" customFormat="1" x14ac:dyDescent="0.3">
      <c r="B5242" s="9"/>
    </row>
    <row r="5243" spans="2:2" customFormat="1" x14ac:dyDescent="0.3">
      <c r="B5243" s="9"/>
    </row>
    <row r="5244" spans="2:2" customFormat="1" x14ac:dyDescent="0.3">
      <c r="B5244" s="9"/>
    </row>
    <row r="5245" spans="2:2" customFormat="1" x14ac:dyDescent="0.3">
      <c r="B5245" s="9"/>
    </row>
    <row r="5246" spans="2:2" customFormat="1" x14ac:dyDescent="0.3">
      <c r="B5246" s="9"/>
    </row>
    <row r="5247" spans="2:2" customFormat="1" x14ac:dyDescent="0.3">
      <c r="B5247" s="9"/>
    </row>
    <row r="5248" spans="2:2" customFormat="1" x14ac:dyDescent="0.3">
      <c r="B5248" s="9"/>
    </row>
    <row r="5249" spans="2:2" customFormat="1" x14ac:dyDescent="0.3">
      <c r="B5249" s="9"/>
    </row>
    <row r="5250" spans="2:2" customFormat="1" x14ac:dyDescent="0.3">
      <c r="B5250" s="9"/>
    </row>
    <row r="5251" spans="2:2" customFormat="1" x14ac:dyDescent="0.3">
      <c r="B5251" s="9"/>
    </row>
    <row r="5252" spans="2:2" customFormat="1" x14ac:dyDescent="0.3">
      <c r="B5252" s="9"/>
    </row>
    <row r="5253" spans="2:2" customFormat="1" x14ac:dyDescent="0.3">
      <c r="B5253" s="9"/>
    </row>
    <row r="5254" spans="2:2" customFormat="1" x14ac:dyDescent="0.3">
      <c r="B5254" s="9"/>
    </row>
    <row r="5255" spans="2:2" customFormat="1" x14ac:dyDescent="0.3">
      <c r="B5255" s="9"/>
    </row>
    <row r="5256" spans="2:2" customFormat="1" x14ac:dyDescent="0.3">
      <c r="B5256" s="9"/>
    </row>
    <row r="5257" spans="2:2" customFormat="1" x14ac:dyDescent="0.3">
      <c r="B5257" s="9"/>
    </row>
    <row r="5258" spans="2:2" customFormat="1" x14ac:dyDescent="0.3">
      <c r="B5258" s="9"/>
    </row>
    <row r="5259" spans="2:2" customFormat="1" x14ac:dyDescent="0.3">
      <c r="B5259" s="9"/>
    </row>
    <row r="5260" spans="2:2" customFormat="1" x14ac:dyDescent="0.3">
      <c r="B5260" s="9"/>
    </row>
    <row r="5261" spans="2:2" customFormat="1" x14ac:dyDescent="0.3">
      <c r="B5261" s="9"/>
    </row>
    <row r="5262" spans="2:2" customFormat="1" x14ac:dyDescent="0.3">
      <c r="B5262" s="9"/>
    </row>
    <row r="5263" spans="2:2" customFormat="1" x14ac:dyDescent="0.3">
      <c r="B5263" s="9"/>
    </row>
    <row r="5264" spans="2:2" customFormat="1" x14ac:dyDescent="0.3">
      <c r="B5264" s="9"/>
    </row>
    <row r="5265" spans="2:2" customFormat="1" x14ac:dyDescent="0.3">
      <c r="B5265" s="9"/>
    </row>
    <row r="5266" spans="2:2" customFormat="1" x14ac:dyDescent="0.3">
      <c r="B5266" s="9"/>
    </row>
    <row r="5267" spans="2:2" customFormat="1" x14ac:dyDescent="0.3">
      <c r="B5267" s="9"/>
    </row>
    <row r="5268" spans="2:2" customFormat="1" x14ac:dyDescent="0.3">
      <c r="B5268" s="9"/>
    </row>
    <row r="5269" spans="2:2" customFormat="1" x14ac:dyDescent="0.3">
      <c r="B5269" s="9"/>
    </row>
    <row r="5270" spans="2:2" customFormat="1" x14ac:dyDescent="0.3">
      <c r="B5270" s="9"/>
    </row>
    <row r="5271" spans="2:2" customFormat="1" x14ac:dyDescent="0.3">
      <c r="B5271" s="9"/>
    </row>
    <row r="5272" spans="2:2" customFormat="1" x14ac:dyDescent="0.3">
      <c r="B5272" s="9"/>
    </row>
    <row r="5273" spans="2:2" customFormat="1" x14ac:dyDescent="0.3">
      <c r="B5273" s="9"/>
    </row>
    <row r="5274" spans="2:2" customFormat="1" x14ac:dyDescent="0.3">
      <c r="B5274" s="9"/>
    </row>
    <row r="5275" spans="2:2" customFormat="1" x14ac:dyDescent="0.3">
      <c r="B5275" s="9"/>
    </row>
    <row r="5276" spans="2:2" customFormat="1" x14ac:dyDescent="0.3">
      <c r="B5276" s="9"/>
    </row>
    <row r="5277" spans="2:2" customFormat="1" x14ac:dyDescent="0.3">
      <c r="B5277" s="9"/>
    </row>
    <row r="5278" spans="2:2" customFormat="1" x14ac:dyDescent="0.3">
      <c r="B5278" s="9"/>
    </row>
    <row r="5279" spans="2:2" customFormat="1" x14ac:dyDescent="0.3">
      <c r="B5279" s="9"/>
    </row>
    <row r="5280" spans="2:2" customFormat="1" x14ac:dyDescent="0.3">
      <c r="B5280" s="9"/>
    </row>
    <row r="5281" spans="2:2" customFormat="1" x14ac:dyDescent="0.3">
      <c r="B5281" s="9"/>
    </row>
    <row r="5282" spans="2:2" customFormat="1" x14ac:dyDescent="0.3">
      <c r="B5282" s="9"/>
    </row>
    <row r="5283" spans="2:2" customFormat="1" x14ac:dyDescent="0.3">
      <c r="B5283" s="9"/>
    </row>
    <row r="5284" spans="2:2" customFormat="1" x14ac:dyDescent="0.3">
      <c r="B5284" s="9"/>
    </row>
    <row r="5285" spans="2:2" customFormat="1" x14ac:dyDescent="0.3">
      <c r="B5285" s="9"/>
    </row>
    <row r="5286" spans="2:2" customFormat="1" x14ac:dyDescent="0.3">
      <c r="B5286" s="9"/>
    </row>
    <row r="5287" spans="2:2" customFormat="1" x14ac:dyDescent="0.3">
      <c r="B5287" s="9"/>
    </row>
    <row r="5288" spans="2:2" customFormat="1" x14ac:dyDescent="0.3">
      <c r="B5288" s="9"/>
    </row>
    <row r="5289" spans="2:2" customFormat="1" x14ac:dyDescent="0.3">
      <c r="B5289" s="9"/>
    </row>
    <row r="5290" spans="2:2" customFormat="1" x14ac:dyDescent="0.3">
      <c r="B5290" s="9"/>
    </row>
    <row r="5291" spans="2:2" customFormat="1" x14ac:dyDescent="0.3">
      <c r="B5291" s="9"/>
    </row>
    <row r="5292" spans="2:2" customFormat="1" x14ac:dyDescent="0.3">
      <c r="B5292" s="9"/>
    </row>
    <row r="5293" spans="2:2" customFormat="1" x14ac:dyDescent="0.3">
      <c r="B5293" s="9"/>
    </row>
    <row r="5294" spans="2:2" customFormat="1" x14ac:dyDescent="0.3">
      <c r="B5294" s="9"/>
    </row>
    <row r="5295" spans="2:2" customFormat="1" x14ac:dyDescent="0.3">
      <c r="B5295" s="9"/>
    </row>
    <row r="5296" spans="2:2" customFormat="1" x14ac:dyDescent="0.3">
      <c r="B5296" s="9"/>
    </row>
    <row r="5297" spans="2:2" customFormat="1" x14ac:dyDescent="0.3">
      <c r="B5297" s="9"/>
    </row>
    <row r="5298" spans="2:2" customFormat="1" x14ac:dyDescent="0.3">
      <c r="B5298" s="9"/>
    </row>
    <row r="5299" spans="2:2" customFormat="1" x14ac:dyDescent="0.3">
      <c r="B5299" s="9"/>
    </row>
    <row r="5300" spans="2:2" customFormat="1" x14ac:dyDescent="0.3">
      <c r="B5300" s="9"/>
    </row>
    <row r="5301" spans="2:2" customFormat="1" x14ac:dyDescent="0.3">
      <c r="B5301" s="9"/>
    </row>
    <row r="5302" spans="2:2" customFormat="1" x14ac:dyDescent="0.3">
      <c r="B5302" s="9"/>
    </row>
    <row r="5303" spans="2:2" customFormat="1" x14ac:dyDescent="0.3">
      <c r="B5303" s="9"/>
    </row>
    <row r="5304" spans="2:2" customFormat="1" x14ac:dyDescent="0.3">
      <c r="B5304" s="9"/>
    </row>
    <row r="5305" spans="2:2" customFormat="1" x14ac:dyDescent="0.3">
      <c r="B5305" s="9"/>
    </row>
    <row r="5306" spans="2:2" customFormat="1" x14ac:dyDescent="0.3">
      <c r="B5306" s="9"/>
    </row>
    <row r="5307" spans="2:2" customFormat="1" x14ac:dyDescent="0.3">
      <c r="B5307" s="9"/>
    </row>
    <row r="5308" spans="2:2" customFormat="1" x14ac:dyDescent="0.3">
      <c r="B5308" s="9"/>
    </row>
    <row r="5309" spans="2:2" customFormat="1" x14ac:dyDescent="0.3">
      <c r="B5309" s="9"/>
    </row>
    <row r="5310" spans="2:2" customFormat="1" x14ac:dyDescent="0.3">
      <c r="B5310" s="9"/>
    </row>
    <row r="5311" spans="2:2" customFormat="1" x14ac:dyDescent="0.3">
      <c r="B5311" s="9"/>
    </row>
    <row r="5312" spans="2:2" customFormat="1" x14ac:dyDescent="0.3">
      <c r="B5312" s="9"/>
    </row>
    <row r="5313" spans="2:2" customFormat="1" x14ac:dyDescent="0.3">
      <c r="B5313" s="9"/>
    </row>
    <row r="5314" spans="2:2" customFormat="1" x14ac:dyDescent="0.3">
      <c r="B5314" s="9"/>
    </row>
    <row r="5315" spans="2:2" customFormat="1" x14ac:dyDescent="0.3">
      <c r="B5315" s="9"/>
    </row>
    <row r="5316" spans="2:2" customFormat="1" x14ac:dyDescent="0.3">
      <c r="B5316" s="9"/>
    </row>
    <row r="5317" spans="2:2" customFormat="1" x14ac:dyDescent="0.3">
      <c r="B5317" s="9"/>
    </row>
    <row r="5318" spans="2:2" customFormat="1" x14ac:dyDescent="0.3">
      <c r="B5318" s="9"/>
    </row>
    <row r="5319" spans="2:2" customFormat="1" x14ac:dyDescent="0.3">
      <c r="B5319" s="9"/>
    </row>
    <row r="5320" spans="2:2" customFormat="1" x14ac:dyDescent="0.3">
      <c r="B5320" s="9"/>
    </row>
    <row r="5321" spans="2:2" customFormat="1" x14ac:dyDescent="0.3">
      <c r="B5321" s="9"/>
    </row>
    <row r="5322" spans="2:2" customFormat="1" x14ac:dyDescent="0.3">
      <c r="B5322" s="9"/>
    </row>
    <row r="5323" spans="2:2" customFormat="1" x14ac:dyDescent="0.3">
      <c r="B5323" s="9"/>
    </row>
    <row r="5324" spans="2:2" customFormat="1" x14ac:dyDescent="0.3">
      <c r="B5324" s="9"/>
    </row>
    <row r="5325" spans="2:2" customFormat="1" x14ac:dyDescent="0.3">
      <c r="B5325" s="9"/>
    </row>
    <row r="5326" spans="2:2" customFormat="1" x14ac:dyDescent="0.3">
      <c r="B5326" s="9"/>
    </row>
    <row r="5327" spans="2:2" customFormat="1" x14ac:dyDescent="0.3">
      <c r="B5327" s="9"/>
    </row>
    <row r="5328" spans="2:2" customFormat="1" x14ac:dyDescent="0.3">
      <c r="B5328" s="9"/>
    </row>
    <row r="5329" spans="2:2" customFormat="1" x14ac:dyDescent="0.3">
      <c r="B5329" s="9"/>
    </row>
    <row r="5330" spans="2:2" customFormat="1" x14ac:dyDescent="0.3">
      <c r="B5330" s="9"/>
    </row>
    <row r="5331" spans="2:2" customFormat="1" x14ac:dyDescent="0.3">
      <c r="B5331" s="9"/>
    </row>
    <row r="5332" spans="2:2" customFormat="1" x14ac:dyDescent="0.3">
      <c r="B5332" s="9"/>
    </row>
    <row r="5333" spans="2:2" customFormat="1" x14ac:dyDescent="0.3">
      <c r="B5333" s="9"/>
    </row>
    <row r="5334" spans="2:2" customFormat="1" x14ac:dyDescent="0.3">
      <c r="B5334" s="9"/>
    </row>
    <row r="5335" spans="2:2" customFormat="1" x14ac:dyDescent="0.3">
      <c r="B5335" s="9"/>
    </row>
    <row r="5336" spans="2:2" customFormat="1" x14ac:dyDescent="0.3">
      <c r="B5336" s="9"/>
    </row>
    <row r="5337" spans="2:2" customFormat="1" x14ac:dyDescent="0.3">
      <c r="B5337" s="9"/>
    </row>
    <row r="5338" spans="2:2" customFormat="1" x14ac:dyDescent="0.3">
      <c r="B5338" s="9"/>
    </row>
    <row r="5339" spans="2:2" customFormat="1" x14ac:dyDescent="0.3">
      <c r="B5339" s="9"/>
    </row>
    <row r="5340" spans="2:2" customFormat="1" x14ac:dyDescent="0.3">
      <c r="B5340" s="9"/>
    </row>
    <row r="5341" spans="2:2" customFormat="1" x14ac:dyDescent="0.3">
      <c r="B5341" s="9"/>
    </row>
    <row r="5342" spans="2:2" customFormat="1" x14ac:dyDescent="0.3">
      <c r="B5342" s="9"/>
    </row>
    <row r="5343" spans="2:2" customFormat="1" x14ac:dyDescent="0.3">
      <c r="B5343" s="9"/>
    </row>
    <row r="5344" spans="2:2" customFormat="1" x14ac:dyDescent="0.3">
      <c r="B5344" s="9"/>
    </row>
    <row r="5345" spans="2:2" customFormat="1" x14ac:dyDescent="0.3">
      <c r="B5345" s="9"/>
    </row>
    <row r="5346" spans="2:2" customFormat="1" x14ac:dyDescent="0.3">
      <c r="B5346" s="9"/>
    </row>
    <row r="5347" spans="2:2" customFormat="1" x14ac:dyDescent="0.3">
      <c r="B5347" s="9"/>
    </row>
    <row r="5348" spans="2:2" customFormat="1" x14ac:dyDescent="0.3">
      <c r="B5348" s="9"/>
    </row>
    <row r="5349" spans="2:2" customFormat="1" x14ac:dyDescent="0.3">
      <c r="B5349" s="9"/>
    </row>
    <row r="5350" spans="2:2" customFormat="1" x14ac:dyDescent="0.3">
      <c r="B5350" s="9"/>
    </row>
    <row r="5351" spans="2:2" customFormat="1" x14ac:dyDescent="0.3">
      <c r="B5351" s="9"/>
    </row>
    <row r="5352" spans="2:2" customFormat="1" x14ac:dyDescent="0.3">
      <c r="B5352" s="9"/>
    </row>
    <row r="5353" spans="2:2" customFormat="1" x14ac:dyDescent="0.3">
      <c r="B5353" s="9"/>
    </row>
    <row r="5354" spans="2:2" customFormat="1" x14ac:dyDescent="0.3">
      <c r="B5354" s="9"/>
    </row>
    <row r="5355" spans="2:2" customFormat="1" x14ac:dyDescent="0.3">
      <c r="B5355" s="9"/>
    </row>
    <row r="5356" spans="2:2" customFormat="1" x14ac:dyDescent="0.3">
      <c r="B5356" s="9"/>
    </row>
    <row r="5357" spans="2:2" customFormat="1" x14ac:dyDescent="0.3">
      <c r="B5357" s="9"/>
    </row>
    <row r="5358" spans="2:2" customFormat="1" x14ac:dyDescent="0.3">
      <c r="B5358" s="9"/>
    </row>
    <row r="5359" spans="2:2" customFormat="1" x14ac:dyDescent="0.3">
      <c r="B5359" s="9"/>
    </row>
    <row r="5360" spans="2:2" customFormat="1" x14ac:dyDescent="0.3">
      <c r="B5360" s="9"/>
    </row>
    <row r="5361" spans="2:2" customFormat="1" x14ac:dyDescent="0.3">
      <c r="B5361" s="9"/>
    </row>
    <row r="5362" spans="2:2" customFormat="1" x14ac:dyDescent="0.3">
      <c r="B5362" s="9"/>
    </row>
    <row r="5363" spans="2:2" customFormat="1" x14ac:dyDescent="0.3">
      <c r="B5363" s="9"/>
    </row>
    <row r="5364" spans="2:2" customFormat="1" x14ac:dyDescent="0.3">
      <c r="B5364" s="9"/>
    </row>
    <row r="5365" spans="2:2" customFormat="1" x14ac:dyDescent="0.3">
      <c r="B5365" s="9"/>
    </row>
    <row r="5366" spans="2:2" customFormat="1" x14ac:dyDescent="0.3">
      <c r="B5366" s="9"/>
    </row>
    <row r="5367" spans="2:2" customFormat="1" x14ac:dyDescent="0.3">
      <c r="B5367" s="9"/>
    </row>
    <row r="5368" spans="2:2" customFormat="1" x14ac:dyDescent="0.3">
      <c r="B5368" s="9"/>
    </row>
    <row r="5369" spans="2:2" customFormat="1" x14ac:dyDescent="0.3">
      <c r="B5369" s="9"/>
    </row>
    <row r="5370" spans="2:2" customFormat="1" x14ac:dyDescent="0.3">
      <c r="B5370" s="9"/>
    </row>
    <row r="5371" spans="2:2" customFormat="1" x14ac:dyDescent="0.3">
      <c r="B5371" s="9"/>
    </row>
    <row r="5372" spans="2:2" customFormat="1" x14ac:dyDescent="0.3">
      <c r="B5372" s="9"/>
    </row>
    <row r="5373" spans="2:2" customFormat="1" x14ac:dyDescent="0.3">
      <c r="B5373" s="9"/>
    </row>
    <row r="5374" spans="2:2" customFormat="1" x14ac:dyDescent="0.3">
      <c r="B5374" s="9"/>
    </row>
    <row r="5375" spans="2:2" customFormat="1" x14ac:dyDescent="0.3">
      <c r="B5375" s="9"/>
    </row>
    <row r="5376" spans="2:2" customFormat="1" x14ac:dyDescent="0.3">
      <c r="B5376" s="9"/>
    </row>
    <row r="5377" spans="2:2" customFormat="1" x14ac:dyDescent="0.3">
      <c r="B5377" s="9"/>
    </row>
    <row r="5378" spans="2:2" customFormat="1" x14ac:dyDescent="0.3">
      <c r="B5378" s="9"/>
    </row>
    <row r="5379" spans="2:2" customFormat="1" x14ac:dyDescent="0.3">
      <c r="B5379" s="9"/>
    </row>
    <row r="5380" spans="2:2" customFormat="1" x14ac:dyDescent="0.3">
      <c r="B5380" s="9"/>
    </row>
    <row r="5381" spans="2:2" customFormat="1" x14ac:dyDescent="0.3">
      <c r="B5381" s="9"/>
    </row>
    <row r="5382" spans="2:2" customFormat="1" x14ac:dyDescent="0.3">
      <c r="B5382" s="9"/>
    </row>
    <row r="5383" spans="2:2" customFormat="1" x14ac:dyDescent="0.3">
      <c r="B5383" s="9"/>
    </row>
    <row r="5384" spans="2:2" customFormat="1" x14ac:dyDescent="0.3">
      <c r="B5384" s="9"/>
    </row>
    <row r="5385" spans="2:2" customFormat="1" x14ac:dyDescent="0.3">
      <c r="B5385" s="9"/>
    </row>
    <row r="5386" spans="2:2" customFormat="1" x14ac:dyDescent="0.3">
      <c r="B5386" s="9"/>
    </row>
    <row r="5387" spans="2:2" customFormat="1" x14ac:dyDescent="0.3">
      <c r="B5387" s="9"/>
    </row>
    <row r="5388" spans="2:2" customFormat="1" x14ac:dyDescent="0.3">
      <c r="B5388" s="9"/>
    </row>
    <row r="5389" spans="2:2" customFormat="1" x14ac:dyDescent="0.3">
      <c r="B5389" s="9"/>
    </row>
    <row r="5390" spans="2:2" customFormat="1" x14ac:dyDescent="0.3">
      <c r="B5390" s="9"/>
    </row>
    <row r="5391" spans="2:2" customFormat="1" x14ac:dyDescent="0.3">
      <c r="B5391" s="9"/>
    </row>
    <row r="5392" spans="2:2" customFormat="1" x14ac:dyDescent="0.3">
      <c r="B5392" s="9"/>
    </row>
    <row r="5393" spans="2:2" customFormat="1" x14ac:dyDescent="0.3">
      <c r="B5393" s="9"/>
    </row>
    <row r="5394" spans="2:2" customFormat="1" x14ac:dyDescent="0.3">
      <c r="B5394" s="9"/>
    </row>
    <row r="5395" spans="2:2" customFormat="1" x14ac:dyDescent="0.3">
      <c r="B5395" s="9"/>
    </row>
    <row r="5396" spans="2:2" customFormat="1" x14ac:dyDescent="0.3">
      <c r="B5396" s="9"/>
    </row>
    <row r="5397" spans="2:2" customFormat="1" x14ac:dyDescent="0.3">
      <c r="B5397" s="9"/>
    </row>
    <row r="5398" spans="2:2" customFormat="1" x14ac:dyDescent="0.3">
      <c r="B5398" s="9"/>
    </row>
    <row r="5399" spans="2:2" customFormat="1" x14ac:dyDescent="0.3">
      <c r="B5399" s="9"/>
    </row>
    <row r="5400" spans="2:2" customFormat="1" x14ac:dyDescent="0.3">
      <c r="B5400" s="9"/>
    </row>
    <row r="5401" spans="2:2" customFormat="1" x14ac:dyDescent="0.3">
      <c r="B5401" s="9"/>
    </row>
    <row r="5402" spans="2:2" customFormat="1" x14ac:dyDescent="0.3">
      <c r="B5402" s="9"/>
    </row>
    <row r="5403" spans="2:2" customFormat="1" x14ac:dyDescent="0.3">
      <c r="B5403" s="9"/>
    </row>
    <row r="5404" spans="2:2" customFormat="1" x14ac:dyDescent="0.3">
      <c r="B5404" s="9"/>
    </row>
    <row r="5405" spans="2:2" customFormat="1" x14ac:dyDescent="0.3">
      <c r="B5405" s="9"/>
    </row>
    <row r="5406" spans="2:2" customFormat="1" x14ac:dyDescent="0.3">
      <c r="B5406" s="9"/>
    </row>
    <row r="5407" spans="2:2" customFormat="1" x14ac:dyDescent="0.3">
      <c r="B5407" s="9"/>
    </row>
    <row r="5408" spans="2:2" customFormat="1" x14ac:dyDescent="0.3">
      <c r="B5408" s="9"/>
    </row>
    <row r="5409" spans="2:2" customFormat="1" x14ac:dyDescent="0.3">
      <c r="B5409" s="9"/>
    </row>
    <row r="5410" spans="2:2" customFormat="1" x14ac:dyDescent="0.3">
      <c r="B5410" s="9"/>
    </row>
    <row r="5411" spans="2:2" customFormat="1" x14ac:dyDescent="0.3">
      <c r="B5411" s="9"/>
    </row>
    <row r="5412" spans="2:2" customFormat="1" x14ac:dyDescent="0.3">
      <c r="B5412" s="9"/>
    </row>
    <row r="5413" spans="2:2" customFormat="1" x14ac:dyDescent="0.3">
      <c r="B5413" s="9"/>
    </row>
    <row r="5414" spans="2:2" customFormat="1" x14ac:dyDescent="0.3">
      <c r="B5414" s="9"/>
    </row>
    <row r="5415" spans="2:2" customFormat="1" x14ac:dyDescent="0.3">
      <c r="B5415" s="9"/>
    </row>
    <row r="5416" spans="2:2" customFormat="1" x14ac:dyDescent="0.3">
      <c r="B5416" s="9"/>
    </row>
    <row r="5417" spans="2:2" customFormat="1" x14ac:dyDescent="0.3">
      <c r="B5417" s="9"/>
    </row>
    <row r="5418" spans="2:2" customFormat="1" x14ac:dyDescent="0.3">
      <c r="B5418" s="9"/>
    </row>
    <row r="5419" spans="2:2" customFormat="1" x14ac:dyDescent="0.3">
      <c r="B5419" s="9"/>
    </row>
    <row r="5420" spans="2:2" customFormat="1" x14ac:dyDescent="0.3">
      <c r="B5420" s="9"/>
    </row>
    <row r="5421" spans="2:2" customFormat="1" x14ac:dyDescent="0.3">
      <c r="B5421" s="9"/>
    </row>
    <row r="5422" spans="2:2" customFormat="1" x14ac:dyDescent="0.3">
      <c r="B5422" s="9"/>
    </row>
    <row r="5423" spans="2:2" customFormat="1" x14ac:dyDescent="0.3">
      <c r="B5423" s="9"/>
    </row>
    <row r="5424" spans="2:2" customFormat="1" x14ac:dyDescent="0.3">
      <c r="B5424" s="9"/>
    </row>
    <row r="5425" spans="2:2" customFormat="1" x14ac:dyDescent="0.3">
      <c r="B5425" s="9"/>
    </row>
    <row r="5426" spans="2:2" customFormat="1" x14ac:dyDescent="0.3">
      <c r="B5426" s="9"/>
    </row>
    <row r="5427" spans="2:2" customFormat="1" x14ac:dyDescent="0.3">
      <c r="B5427" s="9"/>
    </row>
    <row r="5428" spans="2:2" customFormat="1" x14ac:dyDescent="0.3">
      <c r="B5428" s="9"/>
    </row>
    <row r="5429" spans="2:2" customFormat="1" x14ac:dyDescent="0.3">
      <c r="B5429" s="9"/>
    </row>
    <row r="5430" spans="2:2" customFormat="1" x14ac:dyDescent="0.3">
      <c r="B5430" s="9"/>
    </row>
    <row r="5431" spans="2:2" customFormat="1" x14ac:dyDescent="0.3">
      <c r="B5431" s="9"/>
    </row>
    <row r="5432" spans="2:2" customFormat="1" x14ac:dyDescent="0.3">
      <c r="B5432" s="9"/>
    </row>
    <row r="5433" spans="2:2" customFormat="1" x14ac:dyDescent="0.3">
      <c r="B5433" s="9"/>
    </row>
    <row r="5434" spans="2:2" customFormat="1" x14ac:dyDescent="0.3">
      <c r="B5434" s="9"/>
    </row>
    <row r="5435" spans="2:2" customFormat="1" x14ac:dyDescent="0.3">
      <c r="B5435" s="9"/>
    </row>
    <row r="5436" spans="2:2" customFormat="1" x14ac:dyDescent="0.3">
      <c r="B5436" s="9"/>
    </row>
    <row r="5437" spans="2:2" customFormat="1" x14ac:dyDescent="0.3">
      <c r="B5437" s="9"/>
    </row>
    <row r="5438" spans="2:2" customFormat="1" x14ac:dyDescent="0.3">
      <c r="B5438" s="9"/>
    </row>
    <row r="5439" spans="2:2" customFormat="1" x14ac:dyDescent="0.3">
      <c r="B5439" s="9"/>
    </row>
    <row r="5440" spans="2:2" customFormat="1" x14ac:dyDescent="0.3">
      <c r="B5440" s="9"/>
    </row>
    <row r="5441" spans="2:2" customFormat="1" x14ac:dyDescent="0.3">
      <c r="B5441" s="9"/>
    </row>
    <row r="5442" spans="2:2" customFormat="1" x14ac:dyDescent="0.3">
      <c r="B5442" s="9"/>
    </row>
    <row r="5443" spans="2:2" customFormat="1" x14ac:dyDescent="0.3">
      <c r="B5443" s="9"/>
    </row>
    <row r="5444" spans="2:2" customFormat="1" x14ac:dyDescent="0.3">
      <c r="B5444" s="9"/>
    </row>
    <row r="5445" spans="2:2" customFormat="1" x14ac:dyDescent="0.3">
      <c r="B5445" s="9"/>
    </row>
    <row r="5446" spans="2:2" customFormat="1" x14ac:dyDescent="0.3">
      <c r="B5446" s="9"/>
    </row>
    <row r="5447" spans="2:2" customFormat="1" x14ac:dyDescent="0.3">
      <c r="B5447" s="9"/>
    </row>
    <row r="5448" spans="2:2" customFormat="1" x14ac:dyDescent="0.3">
      <c r="B5448" s="9"/>
    </row>
    <row r="5449" spans="2:2" customFormat="1" x14ac:dyDescent="0.3">
      <c r="B5449" s="9"/>
    </row>
    <row r="5450" spans="2:2" customFormat="1" x14ac:dyDescent="0.3">
      <c r="B5450" s="9"/>
    </row>
    <row r="5451" spans="2:2" customFormat="1" x14ac:dyDescent="0.3">
      <c r="B5451" s="9"/>
    </row>
    <row r="5452" spans="2:2" customFormat="1" x14ac:dyDescent="0.3">
      <c r="B5452" s="9"/>
    </row>
    <row r="5453" spans="2:2" customFormat="1" x14ac:dyDescent="0.3">
      <c r="B5453" s="9"/>
    </row>
    <row r="5454" spans="2:2" customFormat="1" x14ac:dyDescent="0.3">
      <c r="B5454" s="9"/>
    </row>
    <row r="5455" spans="2:2" customFormat="1" x14ac:dyDescent="0.3">
      <c r="B5455" s="9"/>
    </row>
    <row r="5456" spans="2:2" customFormat="1" x14ac:dyDescent="0.3">
      <c r="B5456" s="9"/>
    </row>
    <row r="5457" spans="2:2" customFormat="1" x14ac:dyDescent="0.3">
      <c r="B5457" s="9"/>
    </row>
    <row r="5458" spans="2:2" customFormat="1" x14ac:dyDescent="0.3">
      <c r="B5458" s="9"/>
    </row>
    <row r="5459" spans="2:2" customFormat="1" x14ac:dyDescent="0.3">
      <c r="B5459" s="9"/>
    </row>
    <row r="5460" spans="2:2" customFormat="1" x14ac:dyDescent="0.3">
      <c r="B5460" s="9"/>
    </row>
    <row r="5461" spans="2:2" customFormat="1" x14ac:dyDescent="0.3">
      <c r="B5461" s="9"/>
    </row>
    <row r="5462" spans="2:2" customFormat="1" x14ac:dyDescent="0.3">
      <c r="B5462" s="9"/>
    </row>
    <row r="5463" spans="2:2" customFormat="1" x14ac:dyDescent="0.3">
      <c r="B5463" s="9"/>
    </row>
    <row r="5464" spans="2:2" customFormat="1" x14ac:dyDescent="0.3">
      <c r="B5464" s="9"/>
    </row>
    <row r="5465" spans="2:2" customFormat="1" x14ac:dyDescent="0.3">
      <c r="B5465" s="9"/>
    </row>
    <row r="5466" spans="2:2" customFormat="1" x14ac:dyDescent="0.3">
      <c r="B5466" s="9"/>
    </row>
    <row r="5467" spans="2:2" customFormat="1" x14ac:dyDescent="0.3">
      <c r="B5467" s="9"/>
    </row>
    <row r="5468" spans="2:2" customFormat="1" x14ac:dyDescent="0.3">
      <c r="B5468" s="9"/>
    </row>
    <row r="5469" spans="2:2" customFormat="1" x14ac:dyDescent="0.3">
      <c r="B5469" s="9"/>
    </row>
    <row r="5470" spans="2:2" customFormat="1" x14ac:dyDescent="0.3">
      <c r="B5470" s="9"/>
    </row>
    <row r="5471" spans="2:2" customFormat="1" x14ac:dyDescent="0.3">
      <c r="B5471" s="9"/>
    </row>
    <row r="5472" spans="2:2" customFormat="1" x14ac:dyDescent="0.3">
      <c r="B5472" s="9"/>
    </row>
    <row r="5473" spans="2:2" customFormat="1" x14ac:dyDescent="0.3">
      <c r="B5473" s="9"/>
    </row>
    <row r="5474" spans="2:2" customFormat="1" x14ac:dyDescent="0.3">
      <c r="B5474" s="9"/>
    </row>
    <row r="5475" spans="2:2" customFormat="1" x14ac:dyDescent="0.3">
      <c r="B5475" s="9"/>
    </row>
    <row r="5476" spans="2:2" customFormat="1" x14ac:dyDescent="0.3">
      <c r="B5476" s="9"/>
    </row>
    <row r="5477" spans="2:2" customFormat="1" x14ac:dyDescent="0.3">
      <c r="B5477" s="9"/>
    </row>
    <row r="5478" spans="2:2" customFormat="1" x14ac:dyDescent="0.3">
      <c r="B5478" s="9"/>
    </row>
    <row r="5479" spans="2:2" customFormat="1" x14ac:dyDescent="0.3">
      <c r="B5479" s="9"/>
    </row>
    <row r="5480" spans="2:2" customFormat="1" x14ac:dyDescent="0.3">
      <c r="B5480" s="9"/>
    </row>
    <row r="5481" spans="2:2" customFormat="1" x14ac:dyDescent="0.3">
      <c r="B5481" s="9"/>
    </row>
    <row r="5482" spans="2:2" customFormat="1" x14ac:dyDescent="0.3">
      <c r="B5482" s="9"/>
    </row>
    <row r="5483" spans="2:2" customFormat="1" x14ac:dyDescent="0.3">
      <c r="B5483" s="9"/>
    </row>
    <row r="5484" spans="2:2" customFormat="1" x14ac:dyDescent="0.3">
      <c r="B5484" s="9"/>
    </row>
    <row r="5485" spans="2:2" customFormat="1" x14ac:dyDescent="0.3">
      <c r="B5485" s="9"/>
    </row>
    <row r="5486" spans="2:2" customFormat="1" x14ac:dyDescent="0.3">
      <c r="B5486" s="9"/>
    </row>
    <row r="5487" spans="2:2" customFormat="1" x14ac:dyDescent="0.3">
      <c r="B5487" s="9"/>
    </row>
    <row r="5488" spans="2:2" customFormat="1" x14ac:dyDescent="0.3">
      <c r="B5488" s="9"/>
    </row>
    <row r="5489" spans="2:2" customFormat="1" x14ac:dyDescent="0.3">
      <c r="B5489" s="9"/>
    </row>
    <row r="5490" spans="2:2" customFormat="1" x14ac:dyDescent="0.3">
      <c r="B5490" s="9"/>
    </row>
    <row r="5491" spans="2:2" customFormat="1" x14ac:dyDescent="0.3">
      <c r="B5491" s="9"/>
    </row>
    <row r="5492" spans="2:2" customFormat="1" x14ac:dyDescent="0.3">
      <c r="B5492" s="9"/>
    </row>
    <row r="5493" spans="2:2" customFormat="1" x14ac:dyDescent="0.3">
      <c r="B5493" s="9"/>
    </row>
    <row r="5494" spans="2:2" customFormat="1" x14ac:dyDescent="0.3">
      <c r="B5494" s="9"/>
    </row>
    <row r="5495" spans="2:2" customFormat="1" x14ac:dyDescent="0.3">
      <c r="B5495" s="9"/>
    </row>
    <row r="5496" spans="2:2" customFormat="1" x14ac:dyDescent="0.3">
      <c r="B5496" s="9"/>
    </row>
    <row r="5497" spans="2:2" customFormat="1" x14ac:dyDescent="0.3">
      <c r="B5497" s="9"/>
    </row>
    <row r="5498" spans="2:2" customFormat="1" x14ac:dyDescent="0.3">
      <c r="B5498" s="9"/>
    </row>
    <row r="5499" spans="2:2" customFormat="1" x14ac:dyDescent="0.3">
      <c r="B5499" s="9"/>
    </row>
    <row r="5500" spans="2:2" customFormat="1" x14ac:dyDescent="0.3">
      <c r="B5500" s="9"/>
    </row>
    <row r="5501" spans="2:2" customFormat="1" x14ac:dyDescent="0.3">
      <c r="B5501" s="9"/>
    </row>
    <row r="5502" spans="2:2" customFormat="1" x14ac:dyDescent="0.3">
      <c r="B5502" s="9"/>
    </row>
    <row r="5503" spans="2:2" customFormat="1" x14ac:dyDescent="0.3">
      <c r="B5503" s="9"/>
    </row>
    <row r="5504" spans="2:2" customFormat="1" x14ac:dyDescent="0.3">
      <c r="B5504" s="9"/>
    </row>
    <row r="5505" spans="2:2" customFormat="1" x14ac:dyDescent="0.3">
      <c r="B5505" s="9"/>
    </row>
    <row r="5506" spans="2:2" customFormat="1" x14ac:dyDescent="0.3">
      <c r="B5506" s="9"/>
    </row>
    <row r="5507" spans="2:2" customFormat="1" x14ac:dyDescent="0.3">
      <c r="B5507" s="9"/>
    </row>
    <row r="5508" spans="2:2" customFormat="1" x14ac:dyDescent="0.3">
      <c r="B5508" s="9"/>
    </row>
    <row r="5509" spans="2:2" customFormat="1" x14ac:dyDescent="0.3">
      <c r="B5509" s="9"/>
    </row>
    <row r="5510" spans="2:2" customFormat="1" x14ac:dyDescent="0.3">
      <c r="B5510" s="9"/>
    </row>
    <row r="5511" spans="2:2" customFormat="1" x14ac:dyDescent="0.3">
      <c r="B5511" s="9"/>
    </row>
    <row r="5512" spans="2:2" customFormat="1" x14ac:dyDescent="0.3">
      <c r="B5512" s="9"/>
    </row>
    <row r="5513" spans="2:2" customFormat="1" x14ac:dyDescent="0.3">
      <c r="B5513" s="9"/>
    </row>
    <row r="5514" spans="2:2" customFormat="1" x14ac:dyDescent="0.3">
      <c r="B5514" s="9"/>
    </row>
    <row r="5515" spans="2:2" customFormat="1" x14ac:dyDescent="0.3">
      <c r="B5515" s="9"/>
    </row>
    <row r="5516" spans="2:2" customFormat="1" x14ac:dyDescent="0.3">
      <c r="B5516" s="9"/>
    </row>
    <row r="5517" spans="2:2" customFormat="1" x14ac:dyDescent="0.3">
      <c r="B5517" s="9"/>
    </row>
    <row r="5518" spans="2:2" customFormat="1" x14ac:dyDescent="0.3">
      <c r="B5518" s="9"/>
    </row>
    <row r="5519" spans="2:2" customFormat="1" x14ac:dyDescent="0.3">
      <c r="B5519" s="9"/>
    </row>
    <row r="5520" spans="2:2" customFormat="1" x14ac:dyDescent="0.3">
      <c r="B5520" s="9"/>
    </row>
    <row r="5521" spans="2:2" customFormat="1" x14ac:dyDescent="0.3">
      <c r="B5521" s="9"/>
    </row>
    <row r="5522" spans="2:2" customFormat="1" x14ac:dyDescent="0.3">
      <c r="B5522" s="9"/>
    </row>
    <row r="5523" spans="2:2" customFormat="1" x14ac:dyDescent="0.3">
      <c r="B5523" s="9"/>
    </row>
    <row r="5524" spans="2:2" customFormat="1" x14ac:dyDescent="0.3">
      <c r="B5524" s="9"/>
    </row>
    <row r="5525" spans="2:2" customFormat="1" x14ac:dyDescent="0.3">
      <c r="B5525" s="9"/>
    </row>
    <row r="5526" spans="2:2" customFormat="1" x14ac:dyDescent="0.3">
      <c r="B5526" s="9"/>
    </row>
    <row r="5527" spans="2:2" customFormat="1" x14ac:dyDescent="0.3">
      <c r="B5527" s="9"/>
    </row>
    <row r="5528" spans="2:2" customFormat="1" x14ac:dyDescent="0.3">
      <c r="B5528" s="9"/>
    </row>
    <row r="5529" spans="2:2" customFormat="1" x14ac:dyDescent="0.3">
      <c r="B5529" s="9"/>
    </row>
    <row r="5530" spans="2:2" customFormat="1" x14ac:dyDescent="0.3">
      <c r="B5530" s="9"/>
    </row>
    <row r="5531" spans="2:2" customFormat="1" x14ac:dyDescent="0.3">
      <c r="B5531" s="9"/>
    </row>
    <row r="5532" spans="2:2" customFormat="1" x14ac:dyDescent="0.3">
      <c r="B5532" s="9"/>
    </row>
    <row r="5533" spans="2:2" customFormat="1" x14ac:dyDescent="0.3">
      <c r="B5533" s="9"/>
    </row>
    <row r="5534" spans="2:2" customFormat="1" x14ac:dyDescent="0.3">
      <c r="B5534" s="9"/>
    </row>
    <row r="5535" spans="2:2" customFormat="1" x14ac:dyDescent="0.3">
      <c r="B5535" s="9"/>
    </row>
    <row r="5536" spans="2:2" customFormat="1" x14ac:dyDescent="0.3">
      <c r="B5536" s="9"/>
    </row>
    <row r="5537" spans="2:2" customFormat="1" x14ac:dyDescent="0.3">
      <c r="B5537" s="9"/>
    </row>
    <row r="5538" spans="2:2" customFormat="1" x14ac:dyDescent="0.3">
      <c r="B5538" s="9"/>
    </row>
    <row r="5539" spans="2:2" customFormat="1" x14ac:dyDescent="0.3">
      <c r="B5539" s="9"/>
    </row>
    <row r="5540" spans="2:2" customFormat="1" x14ac:dyDescent="0.3">
      <c r="B5540" s="9"/>
    </row>
    <row r="5541" spans="2:2" customFormat="1" x14ac:dyDescent="0.3">
      <c r="B5541" s="9"/>
    </row>
    <row r="5542" spans="2:2" customFormat="1" x14ac:dyDescent="0.3">
      <c r="B5542" s="9"/>
    </row>
    <row r="5543" spans="2:2" customFormat="1" x14ac:dyDescent="0.3">
      <c r="B5543" s="9"/>
    </row>
    <row r="5544" spans="2:2" customFormat="1" x14ac:dyDescent="0.3">
      <c r="B5544" s="9"/>
    </row>
    <row r="5545" spans="2:2" customFormat="1" x14ac:dyDescent="0.3">
      <c r="B5545" s="9"/>
    </row>
    <row r="5546" spans="2:2" customFormat="1" x14ac:dyDescent="0.3">
      <c r="B5546" s="9"/>
    </row>
    <row r="5547" spans="2:2" customFormat="1" x14ac:dyDescent="0.3">
      <c r="B5547" s="9"/>
    </row>
    <row r="5548" spans="2:2" customFormat="1" x14ac:dyDescent="0.3">
      <c r="B5548" s="9"/>
    </row>
    <row r="5549" spans="2:2" customFormat="1" x14ac:dyDescent="0.3">
      <c r="B5549" s="9"/>
    </row>
    <row r="5550" spans="2:2" customFormat="1" x14ac:dyDescent="0.3">
      <c r="B5550" s="9"/>
    </row>
    <row r="5551" spans="2:2" customFormat="1" x14ac:dyDescent="0.3">
      <c r="B5551" s="9"/>
    </row>
    <row r="5552" spans="2:2" customFormat="1" x14ac:dyDescent="0.3">
      <c r="B5552" s="9"/>
    </row>
    <row r="5553" spans="2:2" customFormat="1" x14ac:dyDescent="0.3">
      <c r="B5553" s="9"/>
    </row>
    <row r="5554" spans="2:2" customFormat="1" x14ac:dyDescent="0.3">
      <c r="B5554" s="9"/>
    </row>
    <row r="5555" spans="2:2" customFormat="1" x14ac:dyDescent="0.3">
      <c r="B5555" s="9"/>
    </row>
    <row r="5556" spans="2:2" customFormat="1" x14ac:dyDescent="0.3">
      <c r="B5556" s="9"/>
    </row>
    <row r="5557" spans="2:2" customFormat="1" x14ac:dyDescent="0.3">
      <c r="B5557" s="9"/>
    </row>
    <row r="5558" spans="2:2" customFormat="1" x14ac:dyDescent="0.3">
      <c r="B5558" s="9"/>
    </row>
    <row r="5559" spans="2:2" customFormat="1" x14ac:dyDescent="0.3">
      <c r="B5559" s="9"/>
    </row>
    <row r="5560" spans="2:2" customFormat="1" x14ac:dyDescent="0.3">
      <c r="B5560" s="9"/>
    </row>
    <row r="5561" spans="2:2" customFormat="1" x14ac:dyDescent="0.3">
      <c r="B5561" s="9"/>
    </row>
    <row r="5562" spans="2:2" customFormat="1" x14ac:dyDescent="0.3">
      <c r="B5562" s="9"/>
    </row>
    <row r="5563" spans="2:2" customFormat="1" x14ac:dyDescent="0.3">
      <c r="B5563" s="9"/>
    </row>
    <row r="5564" spans="2:2" customFormat="1" x14ac:dyDescent="0.3">
      <c r="B5564" s="9"/>
    </row>
    <row r="5565" spans="2:2" customFormat="1" x14ac:dyDescent="0.3">
      <c r="B5565" s="9"/>
    </row>
    <row r="5566" spans="2:2" customFormat="1" x14ac:dyDescent="0.3">
      <c r="B5566" s="9"/>
    </row>
    <row r="5567" spans="2:2" customFormat="1" x14ac:dyDescent="0.3">
      <c r="B5567" s="9"/>
    </row>
    <row r="5568" spans="2:2" customFormat="1" x14ac:dyDescent="0.3">
      <c r="B5568" s="9"/>
    </row>
    <row r="5569" spans="2:2" customFormat="1" x14ac:dyDescent="0.3">
      <c r="B5569" s="9"/>
    </row>
    <row r="5570" spans="2:2" customFormat="1" x14ac:dyDescent="0.3">
      <c r="B5570" s="9"/>
    </row>
    <row r="5571" spans="2:2" customFormat="1" x14ac:dyDescent="0.3">
      <c r="B5571" s="9"/>
    </row>
    <row r="5572" spans="2:2" customFormat="1" x14ac:dyDescent="0.3">
      <c r="B5572" s="9"/>
    </row>
    <row r="5573" spans="2:2" customFormat="1" x14ac:dyDescent="0.3">
      <c r="B5573" s="9"/>
    </row>
    <row r="5574" spans="2:2" customFormat="1" x14ac:dyDescent="0.3">
      <c r="B5574" s="9"/>
    </row>
    <row r="5575" spans="2:2" customFormat="1" x14ac:dyDescent="0.3">
      <c r="B5575" s="9"/>
    </row>
    <row r="5576" spans="2:2" customFormat="1" x14ac:dyDescent="0.3">
      <c r="B5576" s="9"/>
    </row>
    <row r="5577" spans="2:2" customFormat="1" x14ac:dyDescent="0.3">
      <c r="B5577" s="9"/>
    </row>
    <row r="5578" spans="2:2" customFormat="1" x14ac:dyDescent="0.3">
      <c r="B5578" s="9"/>
    </row>
    <row r="5579" spans="2:2" customFormat="1" x14ac:dyDescent="0.3">
      <c r="B5579" s="9"/>
    </row>
    <row r="5580" spans="2:2" customFormat="1" x14ac:dyDescent="0.3">
      <c r="B5580" s="9"/>
    </row>
    <row r="5581" spans="2:2" customFormat="1" x14ac:dyDescent="0.3">
      <c r="B5581" s="9"/>
    </row>
    <row r="5582" spans="2:2" customFormat="1" x14ac:dyDescent="0.3">
      <c r="B5582" s="9"/>
    </row>
    <row r="5583" spans="2:2" customFormat="1" x14ac:dyDescent="0.3">
      <c r="B5583" s="9"/>
    </row>
    <row r="5584" spans="2:2" customFormat="1" x14ac:dyDescent="0.3">
      <c r="B5584" s="9"/>
    </row>
    <row r="5585" spans="2:2" customFormat="1" x14ac:dyDescent="0.3">
      <c r="B5585" s="9"/>
    </row>
    <row r="5586" spans="2:2" customFormat="1" x14ac:dyDescent="0.3">
      <c r="B5586" s="9"/>
    </row>
    <row r="5587" spans="2:2" customFormat="1" x14ac:dyDescent="0.3">
      <c r="B5587" s="9"/>
    </row>
    <row r="5588" spans="2:2" customFormat="1" x14ac:dyDescent="0.3">
      <c r="B5588" s="9"/>
    </row>
    <row r="5589" spans="2:2" customFormat="1" x14ac:dyDescent="0.3">
      <c r="B5589" s="9"/>
    </row>
    <row r="5590" spans="2:2" customFormat="1" x14ac:dyDescent="0.3">
      <c r="B5590" s="9"/>
    </row>
    <row r="5591" spans="2:2" customFormat="1" x14ac:dyDescent="0.3">
      <c r="B5591" s="9"/>
    </row>
    <row r="5592" spans="2:2" customFormat="1" x14ac:dyDescent="0.3">
      <c r="B5592" s="9"/>
    </row>
    <row r="5593" spans="2:2" customFormat="1" x14ac:dyDescent="0.3">
      <c r="B5593" s="9"/>
    </row>
    <row r="5594" spans="2:2" customFormat="1" x14ac:dyDescent="0.3">
      <c r="B5594" s="9"/>
    </row>
    <row r="5595" spans="2:2" customFormat="1" x14ac:dyDescent="0.3">
      <c r="B5595" s="9"/>
    </row>
    <row r="5596" spans="2:2" customFormat="1" x14ac:dyDescent="0.3">
      <c r="B5596" s="9"/>
    </row>
    <row r="5597" spans="2:2" customFormat="1" x14ac:dyDescent="0.3">
      <c r="B5597" s="9"/>
    </row>
    <row r="5598" spans="2:2" customFormat="1" x14ac:dyDescent="0.3">
      <c r="B5598" s="9"/>
    </row>
    <row r="5599" spans="2:2" customFormat="1" x14ac:dyDescent="0.3">
      <c r="B5599" s="9"/>
    </row>
    <row r="5600" spans="2:2" customFormat="1" x14ac:dyDescent="0.3">
      <c r="B5600" s="9"/>
    </row>
    <row r="5601" spans="2:2" customFormat="1" x14ac:dyDescent="0.3">
      <c r="B5601" s="9"/>
    </row>
    <row r="5602" spans="2:2" customFormat="1" x14ac:dyDescent="0.3">
      <c r="B5602" s="9"/>
    </row>
    <row r="5603" spans="2:2" customFormat="1" x14ac:dyDescent="0.3">
      <c r="B5603" s="9"/>
    </row>
    <row r="5604" spans="2:2" customFormat="1" x14ac:dyDescent="0.3">
      <c r="B5604" s="9"/>
    </row>
    <row r="5605" spans="2:2" customFormat="1" x14ac:dyDescent="0.3">
      <c r="B5605" s="9"/>
    </row>
    <row r="5606" spans="2:2" customFormat="1" x14ac:dyDescent="0.3">
      <c r="B5606" s="9"/>
    </row>
    <row r="5607" spans="2:2" customFormat="1" x14ac:dyDescent="0.3">
      <c r="B5607" s="9"/>
    </row>
    <row r="5608" spans="2:2" customFormat="1" x14ac:dyDescent="0.3">
      <c r="B5608" s="9"/>
    </row>
    <row r="5609" spans="2:2" customFormat="1" x14ac:dyDescent="0.3">
      <c r="B5609" s="9"/>
    </row>
    <row r="5610" spans="2:2" customFormat="1" x14ac:dyDescent="0.3">
      <c r="B5610" s="9"/>
    </row>
    <row r="5611" spans="2:2" customFormat="1" x14ac:dyDescent="0.3">
      <c r="B5611" s="9"/>
    </row>
    <row r="5612" spans="2:2" customFormat="1" x14ac:dyDescent="0.3">
      <c r="B5612" s="9"/>
    </row>
    <row r="5613" spans="2:2" customFormat="1" x14ac:dyDescent="0.3">
      <c r="B5613" s="9"/>
    </row>
    <row r="5614" spans="2:2" customFormat="1" x14ac:dyDescent="0.3">
      <c r="B5614" s="9"/>
    </row>
    <row r="5615" spans="2:2" customFormat="1" x14ac:dyDescent="0.3">
      <c r="B5615" s="9"/>
    </row>
    <row r="5616" spans="2:2" customFormat="1" x14ac:dyDescent="0.3">
      <c r="B5616" s="9"/>
    </row>
    <row r="5617" spans="2:2" customFormat="1" x14ac:dyDescent="0.3">
      <c r="B5617" s="9"/>
    </row>
    <row r="5618" spans="2:2" customFormat="1" x14ac:dyDescent="0.3">
      <c r="B5618" s="9"/>
    </row>
    <row r="5619" spans="2:2" customFormat="1" x14ac:dyDescent="0.3">
      <c r="B5619" s="9"/>
    </row>
    <row r="5620" spans="2:2" customFormat="1" x14ac:dyDescent="0.3">
      <c r="B5620" s="9"/>
    </row>
    <row r="5621" spans="2:2" customFormat="1" x14ac:dyDescent="0.3">
      <c r="B5621" s="9"/>
    </row>
    <row r="5622" spans="2:2" customFormat="1" x14ac:dyDescent="0.3">
      <c r="B5622" s="9"/>
    </row>
    <row r="5623" spans="2:2" customFormat="1" x14ac:dyDescent="0.3">
      <c r="B5623" s="9"/>
    </row>
    <row r="5624" spans="2:2" customFormat="1" x14ac:dyDescent="0.3">
      <c r="B5624" s="9"/>
    </row>
    <row r="5625" spans="2:2" customFormat="1" x14ac:dyDescent="0.3">
      <c r="B5625" s="9"/>
    </row>
    <row r="5626" spans="2:2" customFormat="1" x14ac:dyDescent="0.3">
      <c r="B5626" s="9"/>
    </row>
    <row r="5627" spans="2:2" customFormat="1" x14ac:dyDescent="0.3">
      <c r="B5627" s="9"/>
    </row>
    <row r="5628" spans="2:2" customFormat="1" x14ac:dyDescent="0.3">
      <c r="B5628" s="9"/>
    </row>
    <row r="5629" spans="2:2" customFormat="1" x14ac:dyDescent="0.3">
      <c r="B5629" s="9"/>
    </row>
    <row r="5630" spans="2:2" customFormat="1" x14ac:dyDescent="0.3">
      <c r="B5630" s="9"/>
    </row>
    <row r="5631" spans="2:2" customFormat="1" x14ac:dyDescent="0.3">
      <c r="B5631" s="9"/>
    </row>
    <row r="5632" spans="2:2" customFormat="1" x14ac:dyDescent="0.3">
      <c r="B5632" s="9"/>
    </row>
    <row r="5633" spans="2:2" customFormat="1" x14ac:dyDescent="0.3">
      <c r="B5633" s="9"/>
    </row>
    <row r="5634" spans="2:2" customFormat="1" x14ac:dyDescent="0.3">
      <c r="B5634" s="9"/>
    </row>
    <row r="5635" spans="2:2" customFormat="1" x14ac:dyDescent="0.3">
      <c r="B5635" s="9"/>
    </row>
    <row r="5636" spans="2:2" customFormat="1" x14ac:dyDescent="0.3">
      <c r="B5636" s="9"/>
    </row>
    <row r="5637" spans="2:2" customFormat="1" x14ac:dyDescent="0.3">
      <c r="B5637" s="9"/>
    </row>
    <row r="5638" spans="2:2" customFormat="1" x14ac:dyDescent="0.3">
      <c r="B5638" s="9"/>
    </row>
    <row r="5639" spans="2:2" customFormat="1" x14ac:dyDescent="0.3">
      <c r="B5639" s="9"/>
    </row>
    <row r="5640" spans="2:2" customFormat="1" x14ac:dyDescent="0.3">
      <c r="B5640" s="9"/>
    </row>
    <row r="5641" spans="2:2" customFormat="1" x14ac:dyDescent="0.3">
      <c r="B5641" s="9"/>
    </row>
    <row r="5642" spans="2:2" customFormat="1" x14ac:dyDescent="0.3">
      <c r="B5642" s="9"/>
    </row>
    <row r="5643" spans="2:2" customFormat="1" x14ac:dyDescent="0.3">
      <c r="B5643" s="9"/>
    </row>
    <row r="5644" spans="2:2" customFormat="1" x14ac:dyDescent="0.3">
      <c r="B5644" s="9"/>
    </row>
    <row r="5645" spans="2:2" customFormat="1" x14ac:dyDescent="0.3">
      <c r="B5645" s="9"/>
    </row>
    <row r="5646" spans="2:2" customFormat="1" x14ac:dyDescent="0.3">
      <c r="B5646" s="9"/>
    </row>
    <row r="5647" spans="2:2" customFormat="1" x14ac:dyDescent="0.3">
      <c r="B5647" s="9"/>
    </row>
    <row r="5648" spans="2:2" customFormat="1" x14ac:dyDescent="0.3">
      <c r="B5648" s="9"/>
    </row>
    <row r="5649" spans="2:2" customFormat="1" x14ac:dyDescent="0.3">
      <c r="B5649" s="9"/>
    </row>
    <row r="5650" spans="2:2" customFormat="1" x14ac:dyDescent="0.3">
      <c r="B5650" s="9"/>
    </row>
    <row r="5651" spans="2:2" customFormat="1" x14ac:dyDescent="0.3">
      <c r="B5651" s="9"/>
    </row>
    <row r="5652" spans="2:2" customFormat="1" x14ac:dyDescent="0.3">
      <c r="B5652" s="9"/>
    </row>
    <row r="5653" spans="2:2" customFormat="1" x14ac:dyDescent="0.3">
      <c r="B5653" s="9"/>
    </row>
    <row r="5654" spans="2:2" customFormat="1" x14ac:dyDescent="0.3">
      <c r="B5654" s="9"/>
    </row>
    <row r="5655" spans="2:2" customFormat="1" x14ac:dyDescent="0.3">
      <c r="B5655" s="9"/>
    </row>
    <row r="5656" spans="2:2" customFormat="1" x14ac:dyDescent="0.3">
      <c r="B5656" s="9"/>
    </row>
    <row r="5657" spans="2:2" customFormat="1" x14ac:dyDescent="0.3">
      <c r="B5657" s="9"/>
    </row>
    <row r="5658" spans="2:2" customFormat="1" x14ac:dyDescent="0.3">
      <c r="B5658" s="9"/>
    </row>
    <row r="5659" spans="2:2" customFormat="1" x14ac:dyDescent="0.3">
      <c r="B5659" s="9"/>
    </row>
    <row r="5660" spans="2:2" customFormat="1" x14ac:dyDescent="0.3">
      <c r="B5660" s="9"/>
    </row>
    <row r="5661" spans="2:2" customFormat="1" x14ac:dyDescent="0.3">
      <c r="B5661" s="9"/>
    </row>
    <row r="5662" spans="2:2" customFormat="1" x14ac:dyDescent="0.3">
      <c r="B5662" s="9"/>
    </row>
    <row r="5663" spans="2:2" customFormat="1" x14ac:dyDescent="0.3">
      <c r="B5663" s="9"/>
    </row>
    <row r="5664" spans="2:2" customFormat="1" x14ac:dyDescent="0.3">
      <c r="B5664" s="9"/>
    </row>
    <row r="5665" spans="2:2" customFormat="1" x14ac:dyDescent="0.3">
      <c r="B5665" s="9"/>
    </row>
    <row r="5666" spans="2:2" customFormat="1" x14ac:dyDescent="0.3">
      <c r="B5666" s="9"/>
    </row>
    <row r="5667" spans="2:2" customFormat="1" x14ac:dyDescent="0.3">
      <c r="B5667" s="9"/>
    </row>
    <row r="5668" spans="2:2" customFormat="1" x14ac:dyDescent="0.3">
      <c r="B5668" s="9"/>
    </row>
    <row r="5669" spans="2:2" customFormat="1" x14ac:dyDescent="0.3">
      <c r="B5669" s="9"/>
    </row>
    <row r="5670" spans="2:2" customFormat="1" x14ac:dyDescent="0.3">
      <c r="B5670" s="9"/>
    </row>
    <row r="5671" spans="2:2" customFormat="1" x14ac:dyDescent="0.3">
      <c r="B5671" s="9"/>
    </row>
    <row r="5672" spans="2:2" customFormat="1" x14ac:dyDescent="0.3">
      <c r="B5672" s="9"/>
    </row>
    <row r="5673" spans="2:2" customFormat="1" x14ac:dyDescent="0.3">
      <c r="B5673" s="9"/>
    </row>
    <row r="5674" spans="2:2" customFormat="1" x14ac:dyDescent="0.3">
      <c r="B5674" s="9"/>
    </row>
    <row r="5675" spans="2:2" customFormat="1" x14ac:dyDescent="0.3">
      <c r="B5675" s="9"/>
    </row>
    <row r="5676" spans="2:2" customFormat="1" x14ac:dyDescent="0.3">
      <c r="B5676" s="9"/>
    </row>
    <row r="5677" spans="2:2" customFormat="1" x14ac:dyDescent="0.3">
      <c r="B5677" s="9"/>
    </row>
    <row r="5678" spans="2:2" customFormat="1" x14ac:dyDescent="0.3">
      <c r="B5678" s="9"/>
    </row>
    <row r="5679" spans="2:2" customFormat="1" x14ac:dyDescent="0.3">
      <c r="B5679" s="9"/>
    </row>
    <row r="5680" spans="2:2" customFormat="1" x14ac:dyDescent="0.3">
      <c r="B5680" s="9"/>
    </row>
    <row r="5681" spans="2:2" customFormat="1" x14ac:dyDescent="0.3">
      <c r="B5681" s="9"/>
    </row>
    <row r="5682" spans="2:2" customFormat="1" x14ac:dyDescent="0.3">
      <c r="B5682" s="9"/>
    </row>
    <row r="5683" spans="2:2" customFormat="1" x14ac:dyDescent="0.3">
      <c r="B5683" s="9"/>
    </row>
    <row r="5684" spans="2:2" customFormat="1" x14ac:dyDescent="0.3">
      <c r="B5684" s="9"/>
    </row>
    <row r="5685" spans="2:2" customFormat="1" x14ac:dyDescent="0.3">
      <c r="B5685" s="9"/>
    </row>
    <row r="5686" spans="2:2" customFormat="1" x14ac:dyDescent="0.3">
      <c r="B5686" s="9"/>
    </row>
    <row r="5687" spans="2:2" customFormat="1" x14ac:dyDescent="0.3">
      <c r="B5687" s="9"/>
    </row>
    <row r="5688" spans="2:2" customFormat="1" x14ac:dyDescent="0.3">
      <c r="B5688" s="9"/>
    </row>
    <row r="5689" spans="2:2" customFormat="1" x14ac:dyDescent="0.3">
      <c r="B5689" s="9"/>
    </row>
    <row r="5690" spans="2:2" customFormat="1" x14ac:dyDescent="0.3">
      <c r="B5690" s="9"/>
    </row>
    <row r="5691" spans="2:2" customFormat="1" x14ac:dyDescent="0.3">
      <c r="B5691" s="9"/>
    </row>
    <row r="5692" spans="2:2" customFormat="1" x14ac:dyDescent="0.3">
      <c r="B5692" s="9"/>
    </row>
    <row r="5693" spans="2:2" customFormat="1" x14ac:dyDescent="0.3">
      <c r="B5693" s="9"/>
    </row>
    <row r="5694" spans="2:2" customFormat="1" x14ac:dyDescent="0.3">
      <c r="B5694" s="9"/>
    </row>
    <row r="5695" spans="2:2" customFormat="1" x14ac:dyDescent="0.3">
      <c r="B5695" s="9"/>
    </row>
    <row r="5696" spans="2:2" customFormat="1" x14ac:dyDescent="0.3">
      <c r="B5696" s="9"/>
    </row>
    <row r="5697" spans="2:2" customFormat="1" x14ac:dyDescent="0.3">
      <c r="B5697" s="9"/>
    </row>
    <row r="5698" spans="2:2" customFormat="1" x14ac:dyDescent="0.3">
      <c r="B5698" s="9"/>
    </row>
    <row r="5699" spans="2:2" customFormat="1" x14ac:dyDescent="0.3">
      <c r="B5699" s="9"/>
    </row>
    <row r="5700" spans="2:2" customFormat="1" x14ac:dyDescent="0.3">
      <c r="B5700" s="9"/>
    </row>
    <row r="5701" spans="2:2" customFormat="1" x14ac:dyDescent="0.3">
      <c r="B5701" s="9"/>
    </row>
    <row r="5702" spans="2:2" customFormat="1" x14ac:dyDescent="0.3">
      <c r="B5702" s="9"/>
    </row>
    <row r="5703" spans="2:2" customFormat="1" x14ac:dyDescent="0.3">
      <c r="B5703" s="9"/>
    </row>
    <row r="5704" spans="2:2" customFormat="1" x14ac:dyDescent="0.3">
      <c r="B5704" s="9"/>
    </row>
    <row r="5705" spans="2:2" customFormat="1" x14ac:dyDescent="0.3">
      <c r="B5705" s="9"/>
    </row>
    <row r="5706" spans="2:2" customFormat="1" x14ac:dyDescent="0.3">
      <c r="B5706" s="9"/>
    </row>
    <row r="5707" spans="2:2" customFormat="1" x14ac:dyDescent="0.3">
      <c r="B5707" s="9"/>
    </row>
    <row r="5708" spans="2:2" customFormat="1" x14ac:dyDescent="0.3">
      <c r="B5708" s="9"/>
    </row>
    <row r="5709" spans="2:2" customFormat="1" x14ac:dyDescent="0.3">
      <c r="B5709" s="9"/>
    </row>
    <row r="5710" spans="2:2" customFormat="1" x14ac:dyDescent="0.3">
      <c r="B5710" s="9"/>
    </row>
    <row r="5711" spans="2:2" customFormat="1" x14ac:dyDescent="0.3">
      <c r="B5711" s="9"/>
    </row>
    <row r="5712" spans="2:2" customFormat="1" x14ac:dyDescent="0.3">
      <c r="B5712" s="9"/>
    </row>
    <row r="5713" spans="2:2" customFormat="1" x14ac:dyDescent="0.3">
      <c r="B5713" s="9"/>
    </row>
    <row r="5714" spans="2:2" customFormat="1" x14ac:dyDescent="0.3">
      <c r="B5714" s="9"/>
    </row>
    <row r="5715" spans="2:2" customFormat="1" x14ac:dyDescent="0.3">
      <c r="B5715" s="9"/>
    </row>
    <row r="5716" spans="2:2" customFormat="1" x14ac:dyDescent="0.3">
      <c r="B5716" s="9"/>
    </row>
    <row r="5717" spans="2:2" customFormat="1" x14ac:dyDescent="0.3">
      <c r="B5717" s="9"/>
    </row>
    <row r="5718" spans="2:2" customFormat="1" x14ac:dyDescent="0.3">
      <c r="B5718" s="9"/>
    </row>
    <row r="5719" spans="2:2" customFormat="1" x14ac:dyDescent="0.3">
      <c r="B5719" s="9"/>
    </row>
    <row r="5720" spans="2:2" customFormat="1" x14ac:dyDescent="0.3">
      <c r="B5720" s="9"/>
    </row>
    <row r="5721" spans="2:2" customFormat="1" x14ac:dyDescent="0.3">
      <c r="B5721" s="9"/>
    </row>
    <row r="5722" spans="2:2" customFormat="1" x14ac:dyDescent="0.3">
      <c r="B5722" s="9"/>
    </row>
    <row r="5723" spans="2:2" customFormat="1" x14ac:dyDescent="0.3">
      <c r="B5723" s="9"/>
    </row>
    <row r="5724" spans="2:2" customFormat="1" x14ac:dyDescent="0.3">
      <c r="B5724" s="9"/>
    </row>
    <row r="5725" spans="2:2" customFormat="1" x14ac:dyDescent="0.3">
      <c r="B5725" s="9"/>
    </row>
    <row r="5726" spans="2:2" customFormat="1" x14ac:dyDescent="0.3">
      <c r="B5726" s="9"/>
    </row>
    <row r="5727" spans="2:2" customFormat="1" x14ac:dyDescent="0.3">
      <c r="B5727" s="9"/>
    </row>
    <row r="5728" spans="2:2" customFormat="1" x14ac:dyDescent="0.3">
      <c r="B5728" s="9"/>
    </row>
    <row r="5729" spans="2:2" customFormat="1" x14ac:dyDescent="0.3">
      <c r="B5729" s="9"/>
    </row>
    <row r="5730" spans="2:2" customFormat="1" x14ac:dyDescent="0.3">
      <c r="B5730" s="9"/>
    </row>
    <row r="5731" spans="2:2" customFormat="1" x14ac:dyDescent="0.3">
      <c r="B5731" s="9"/>
    </row>
    <row r="5732" spans="2:2" customFormat="1" x14ac:dyDescent="0.3">
      <c r="B5732" s="9"/>
    </row>
    <row r="5733" spans="2:2" customFormat="1" x14ac:dyDescent="0.3">
      <c r="B5733" s="9"/>
    </row>
    <row r="5734" spans="2:2" customFormat="1" x14ac:dyDescent="0.3">
      <c r="B5734" s="9"/>
    </row>
    <row r="5735" spans="2:2" customFormat="1" x14ac:dyDescent="0.3">
      <c r="B5735" s="9"/>
    </row>
    <row r="5736" spans="2:2" customFormat="1" x14ac:dyDescent="0.3">
      <c r="B5736" s="9"/>
    </row>
    <row r="5737" spans="2:2" customFormat="1" x14ac:dyDescent="0.3">
      <c r="B5737" s="9"/>
    </row>
    <row r="5738" spans="2:2" customFormat="1" x14ac:dyDescent="0.3">
      <c r="B5738" s="9"/>
    </row>
    <row r="5739" spans="2:2" customFormat="1" x14ac:dyDescent="0.3">
      <c r="B5739" s="9"/>
    </row>
    <row r="5740" spans="2:2" customFormat="1" x14ac:dyDescent="0.3">
      <c r="B5740" s="9"/>
    </row>
    <row r="5741" spans="2:2" customFormat="1" x14ac:dyDescent="0.3">
      <c r="B5741" s="9"/>
    </row>
    <row r="5742" spans="2:2" customFormat="1" x14ac:dyDescent="0.3">
      <c r="B5742" s="9"/>
    </row>
    <row r="5743" spans="2:2" customFormat="1" x14ac:dyDescent="0.3">
      <c r="B5743" s="9"/>
    </row>
    <row r="5744" spans="2:2" customFormat="1" x14ac:dyDescent="0.3">
      <c r="B5744" s="9"/>
    </row>
    <row r="5745" spans="2:2" customFormat="1" x14ac:dyDescent="0.3">
      <c r="B5745" s="9"/>
    </row>
    <row r="5746" spans="2:2" customFormat="1" x14ac:dyDescent="0.3">
      <c r="B5746" s="9"/>
    </row>
    <row r="5747" spans="2:2" customFormat="1" x14ac:dyDescent="0.3">
      <c r="B5747" s="9"/>
    </row>
    <row r="5748" spans="2:2" customFormat="1" x14ac:dyDescent="0.3">
      <c r="B5748" s="9"/>
    </row>
    <row r="5749" spans="2:2" customFormat="1" x14ac:dyDescent="0.3">
      <c r="B5749" s="9"/>
    </row>
    <row r="5750" spans="2:2" customFormat="1" x14ac:dyDescent="0.3">
      <c r="B5750" s="9"/>
    </row>
    <row r="5751" spans="2:2" customFormat="1" x14ac:dyDescent="0.3">
      <c r="B5751" s="9"/>
    </row>
    <row r="5752" spans="2:2" customFormat="1" x14ac:dyDescent="0.3">
      <c r="B5752" s="9"/>
    </row>
    <row r="5753" spans="2:2" customFormat="1" x14ac:dyDescent="0.3">
      <c r="B5753" s="9"/>
    </row>
    <row r="5754" spans="2:2" customFormat="1" x14ac:dyDescent="0.3">
      <c r="B5754" s="9"/>
    </row>
    <row r="5755" spans="2:2" customFormat="1" x14ac:dyDescent="0.3">
      <c r="B5755" s="9"/>
    </row>
    <row r="5756" spans="2:2" customFormat="1" x14ac:dyDescent="0.3">
      <c r="B5756" s="9"/>
    </row>
    <row r="5757" spans="2:2" customFormat="1" x14ac:dyDescent="0.3">
      <c r="B5757" s="9"/>
    </row>
    <row r="5758" spans="2:2" customFormat="1" x14ac:dyDescent="0.3">
      <c r="B5758" s="9"/>
    </row>
    <row r="5759" spans="2:2" customFormat="1" x14ac:dyDescent="0.3">
      <c r="B5759" s="9"/>
    </row>
    <row r="5760" spans="2:2" customFormat="1" x14ac:dyDescent="0.3">
      <c r="B5760" s="9"/>
    </row>
    <row r="5761" spans="2:2" customFormat="1" x14ac:dyDescent="0.3">
      <c r="B5761" s="9"/>
    </row>
    <row r="5762" spans="2:2" customFormat="1" x14ac:dyDescent="0.3">
      <c r="B5762" s="9"/>
    </row>
    <row r="5763" spans="2:2" customFormat="1" x14ac:dyDescent="0.3">
      <c r="B5763" s="9"/>
    </row>
    <row r="5764" spans="2:2" customFormat="1" x14ac:dyDescent="0.3">
      <c r="B5764" s="9"/>
    </row>
    <row r="5765" spans="2:2" customFormat="1" x14ac:dyDescent="0.3">
      <c r="B5765" s="9"/>
    </row>
    <row r="5766" spans="2:2" customFormat="1" x14ac:dyDescent="0.3">
      <c r="B5766" s="9"/>
    </row>
    <row r="5767" spans="2:2" customFormat="1" x14ac:dyDescent="0.3">
      <c r="B5767" s="9"/>
    </row>
    <row r="5768" spans="2:2" customFormat="1" x14ac:dyDescent="0.3">
      <c r="B5768" s="9"/>
    </row>
    <row r="5769" spans="2:2" customFormat="1" x14ac:dyDescent="0.3">
      <c r="B5769" s="9"/>
    </row>
    <row r="5770" spans="2:2" customFormat="1" x14ac:dyDescent="0.3">
      <c r="B5770" s="9"/>
    </row>
    <row r="5771" spans="2:2" customFormat="1" x14ac:dyDescent="0.3">
      <c r="B5771" s="9"/>
    </row>
    <row r="5772" spans="2:2" customFormat="1" x14ac:dyDescent="0.3">
      <c r="B5772" s="9"/>
    </row>
    <row r="5773" spans="2:2" customFormat="1" x14ac:dyDescent="0.3">
      <c r="B5773" s="9"/>
    </row>
    <row r="5774" spans="2:2" customFormat="1" x14ac:dyDescent="0.3">
      <c r="B5774" s="9"/>
    </row>
    <row r="5775" spans="2:2" customFormat="1" x14ac:dyDescent="0.3">
      <c r="B5775" s="9"/>
    </row>
    <row r="5776" spans="2:2" customFormat="1" x14ac:dyDescent="0.3">
      <c r="B5776" s="9"/>
    </row>
    <row r="5777" spans="2:2" customFormat="1" x14ac:dyDescent="0.3">
      <c r="B5777" s="9"/>
    </row>
    <row r="5778" spans="2:2" customFormat="1" x14ac:dyDescent="0.3">
      <c r="B5778" s="9"/>
    </row>
    <row r="5779" spans="2:2" customFormat="1" x14ac:dyDescent="0.3">
      <c r="B5779" s="9"/>
    </row>
    <row r="5780" spans="2:2" customFormat="1" x14ac:dyDescent="0.3">
      <c r="B5780" s="9"/>
    </row>
    <row r="5781" spans="2:2" customFormat="1" x14ac:dyDescent="0.3">
      <c r="B5781" s="9"/>
    </row>
    <row r="5782" spans="2:2" customFormat="1" x14ac:dyDescent="0.3">
      <c r="B5782" s="9"/>
    </row>
    <row r="5783" spans="2:2" customFormat="1" x14ac:dyDescent="0.3">
      <c r="B5783" s="9"/>
    </row>
    <row r="5784" spans="2:2" customFormat="1" x14ac:dyDescent="0.3">
      <c r="B5784" s="9"/>
    </row>
    <row r="5785" spans="2:2" customFormat="1" x14ac:dyDescent="0.3">
      <c r="B5785" s="9"/>
    </row>
    <row r="5786" spans="2:2" customFormat="1" x14ac:dyDescent="0.3">
      <c r="B5786" s="9"/>
    </row>
    <row r="5787" spans="2:2" customFormat="1" x14ac:dyDescent="0.3">
      <c r="B5787" s="9"/>
    </row>
    <row r="5788" spans="2:2" customFormat="1" x14ac:dyDescent="0.3">
      <c r="B5788" s="9"/>
    </row>
    <row r="5789" spans="2:2" customFormat="1" x14ac:dyDescent="0.3">
      <c r="B5789" s="9"/>
    </row>
    <row r="5790" spans="2:2" customFormat="1" x14ac:dyDescent="0.3">
      <c r="B5790" s="9"/>
    </row>
    <row r="5791" spans="2:2" customFormat="1" x14ac:dyDescent="0.3">
      <c r="B5791" s="9"/>
    </row>
    <row r="5792" spans="2:2" customFormat="1" x14ac:dyDescent="0.3">
      <c r="B5792" s="9"/>
    </row>
    <row r="5793" spans="2:2" customFormat="1" x14ac:dyDescent="0.3">
      <c r="B5793" s="9"/>
    </row>
    <row r="5794" spans="2:2" customFormat="1" x14ac:dyDescent="0.3">
      <c r="B5794" s="9"/>
    </row>
    <row r="5795" spans="2:2" customFormat="1" x14ac:dyDescent="0.3">
      <c r="B5795" s="9"/>
    </row>
    <row r="5796" spans="2:2" customFormat="1" x14ac:dyDescent="0.3">
      <c r="B5796" s="9"/>
    </row>
    <row r="5797" spans="2:2" customFormat="1" x14ac:dyDescent="0.3">
      <c r="B5797" s="9"/>
    </row>
    <row r="5798" spans="2:2" customFormat="1" x14ac:dyDescent="0.3">
      <c r="B5798" s="9"/>
    </row>
    <row r="5799" spans="2:2" customFormat="1" x14ac:dyDescent="0.3">
      <c r="B5799" s="9"/>
    </row>
    <row r="5800" spans="2:2" customFormat="1" x14ac:dyDescent="0.3">
      <c r="B5800" s="9"/>
    </row>
    <row r="5801" spans="2:2" customFormat="1" x14ac:dyDescent="0.3">
      <c r="B5801" s="9"/>
    </row>
    <row r="5802" spans="2:2" customFormat="1" x14ac:dyDescent="0.3">
      <c r="B5802" s="9"/>
    </row>
    <row r="5803" spans="2:2" customFormat="1" x14ac:dyDescent="0.3">
      <c r="B5803" s="9"/>
    </row>
    <row r="5804" spans="2:2" customFormat="1" x14ac:dyDescent="0.3">
      <c r="B5804" s="9"/>
    </row>
    <row r="5805" spans="2:2" customFormat="1" x14ac:dyDescent="0.3">
      <c r="B5805" s="9"/>
    </row>
    <row r="5806" spans="2:2" customFormat="1" x14ac:dyDescent="0.3">
      <c r="B5806" s="9"/>
    </row>
    <row r="5807" spans="2:2" customFormat="1" x14ac:dyDescent="0.3">
      <c r="B5807" s="9"/>
    </row>
    <row r="5808" spans="2:2" customFormat="1" x14ac:dyDescent="0.3">
      <c r="B5808" s="9"/>
    </row>
    <row r="5809" spans="2:2" customFormat="1" x14ac:dyDescent="0.3">
      <c r="B5809" s="9"/>
    </row>
    <row r="5810" spans="2:2" customFormat="1" x14ac:dyDescent="0.3">
      <c r="B5810" s="9"/>
    </row>
    <row r="5811" spans="2:2" customFormat="1" x14ac:dyDescent="0.3">
      <c r="B5811" s="9"/>
    </row>
    <row r="5812" spans="2:2" customFormat="1" x14ac:dyDescent="0.3">
      <c r="B5812" s="9"/>
    </row>
    <row r="5813" spans="2:2" customFormat="1" x14ac:dyDescent="0.3">
      <c r="B5813" s="9"/>
    </row>
    <row r="5814" spans="2:2" customFormat="1" x14ac:dyDescent="0.3">
      <c r="B5814" s="9"/>
    </row>
    <row r="5815" spans="2:2" customFormat="1" x14ac:dyDescent="0.3">
      <c r="B5815" s="9"/>
    </row>
    <row r="5816" spans="2:2" customFormat="1" x14ac:dyDescent="0.3">
      <c r="B5816" s="9"/>
    </row>
    <row r="5817" spans="2:2" customFormat="1" x14ac:dyDescent="0.3">
      <c r="B5817" s="9"/>
    </row>
    <row r="5818" spans="2:2" customFormat="1" x14ac:dyDescent="0.3">
      <c r="B5818" s="9"/>
    </row>
    <row r="5819" spans="2:2" customFormat="1" x14ac:dyDescent="0.3">
      <c r="B5819" s="9"/>
    </row>
    <row r="5820" spans="2:2" customFormat="1" x14ac:dyDescent="0.3">
      <c r="B5820" s="9"/>
    </row>
    <row r="5821" spans="2:2" customFormat="1" x14ac:dyDescent="0.3">
      <c r="B5821" s="9"/>
    </row>
    <row r="5822" spans="2:2" customFormat="1" x14ac:dyDescent="0.3">
      <c r="B5822" s="9"/>
    </row>
    <row r="5823" spans="2:2" customFormat="1" x14ac:dyDescent="0.3">
      <c r="B5823" s="9"/>
    </row>
    <row r="5824" spans="2:2" customFormat="1" x14ac:dyDescent="0.3">
      <c r="B5824" s="9"/>
    </row>
    <row r="5825" spans="2:2" customFormat="1" x14ac:dyDescent="0.3">
      <c r="B5825" s="9"/>
    </row>
    <row r="5826" spans="2:2" customFormat="1" x14ac:dyDescent="0.3">
      <c r="B5826" s="9"/>
    </row>
    <row r="5827" spans="2:2" customFormat="1" x14ac:dyDescent="0.3">
      <c r="B5827" s="9"/>
    </row>
    <row r="5828" spans="2:2" customFormat="1" x14ac:dyDescent="0.3">
      <c r="B5828" s="9"/>
    </row>
    <row r="5829" spans="2:2" customFormat="1" x14ac:dyDescent="0.3">
      <c r="B5829" s="9"/>
    </row>
    <row r="5830" spans="2:2" customFormat="1" x14ac:dyDescent="0.3">
      <c r="B5830" s="9"/>
    </row>
    <row r="5831" spans="2:2" customFormat="1" x14ac:dyDescent="0.3">
      <c r="B5831" s="9"/>
    </row>
    <row r="5832" spans="2:2" customFormat="1" x14ac:dyDescent="0.3">
      <c r="B5832" s="9"/>
    </row>
    <row r="5833" spans="2:2" customFormat="1" x14ac:dyDescent="0.3">
      <c r="B5833" s="9"/>
    </row>
    <row r="5834" spans="2:2" customFormat="1" x14ac:dyDescent="0.3">
      <c r="B5834" s="9"/>
    </row>
    <row r="5835" spans="2:2" customFormat="1" x14ac:dyDescent="0.3">
      <c r="B5835" s="9"/>
    </row>
    <row r="5836" spans="2:2" customFormat="1" x14ac:dyDescent="0.3">
      <c r="B5836" s="9"/>
    </row>
    <row r="5837" spans="2:2" customFormat="1" x14ac:dyDescent="0.3">
      <c r="B5837" s="9"/>
    </row>
    <row r="5838" spans="2:2" customFormat="1" x14ac:dyDescent="0.3">
      <c r="B5838" s="9"/>
    </row>
    <row r="5839" spans="2:2" customFormat="1" x14ac:dyDescent="0.3">
      <c r="B5839" s="9"/>
    </row>
    <row r="5840" spans="2:2" customFormat="1" x14ac:dyDescent="0.3">
      <c r="B5840" s="9"/>
    </row>
    <row r="5841" spans="2:2" customFormat="1" x14ac:dyDescent="0.3">
      <c r="B5841" s="9"/>
    </row>
    <row r="5842" spans="2:2" customFormat="1" x14ac:dyDescent="0.3">
      <c r="B5842" s="9"/>
    </row>
    <row r="5843" spans="2:2" customFormat="1" x14ac:dyDescent="0.3">
      <c r="B5843" s="9"/>
    </row>
    <row r="5844" spans="2:2" customFormat="1" x14ac:dyDescent="0.3">
      <c r="B5844" s="9"/>
    </row>
    <row r="5845" spans="2:2" customFormat="1" x14ac:dyDescent="0.3">
      <c r="B5845" s="9"/>
    </row>
    <row r="5846" spans="2:2" customFormat="1" x14ac:dyDescent="0.3">
      <c r="B5846" s="9"/>
    </row>
    <row r="5847" spans="2:2" customFormat="1" x14ac:dyDescent="0.3">
      <c r="B5847" s="9"/>
    </row>
    <row r="5848" spans="2:2" customFormat="1" x14ac:dyDescent="0.3">
      <c r="B5848" s="9"/>
    </row>
    <row r="5849" spans="2:2" customFormat="1" x14ac:dyDescent="0.3">
      <c r="B5849" s="9"/>
    </row>
    <row r="5850" spans="2:2" customFormat="1" x14ac:dyDescent="0.3">
      <c r="B5850" s="9"/>
    </row>
    <row r="5851" spans="2:2" customFormat="1" x14ac:dyDescent="0.3">
      <c r="B5851" s="9"/>
    </row>
    <row r="5852" spans="2:2" customFormat="1" x14ac:dyDescent="0.3">
      <c r="B5852" s="9"/>
    </row>
    <row r="5853" spans="2:2" customFormat="1" x14ac:dyDescent="0.3">
      <c r="B5853" s="9"/>
    </row>
    <row r="5854" spans="2:2" customFormat="1" x14ac:dyDescent="0.3">
      <c r="B5854" s="9"/>
    </row>
    <row r="5855" spans="2:2" customFormat="1" x14ac:dyDescent="0.3">
      <c r="B5855" s="9"/>
    </row>
    <row r="5856" spans="2:2" customFormat="1" x14ac:dyDescent="0.3">
      <c r="B5856" s="9"/>
    </row>
    <row r="5857" spans="2:2" customFormat="1" x14ac:dyDescent="0.3">
      <c r="B5857" s="9"/>
    </row>
    <row r="5858" spans="2:2" customFormat="1" x14ac:dyDescent="0.3">
      <c r="B5858" s="9"/>
    </row>
    <row r="5859" spans="2:2" customFormat="1" x14ac:dyDescent="0.3">
      <c r="B5859" s="9"/>
    </row>
    <row r="5860" spans="2:2" customFormat="1" x14ac:dyDescent="0.3">
      <c r="B5860" s="9"/>
    </row>
    <row r="5861" spans="2:2" customFormat="1" x14ac:dyDescent="0.3">
      <c r="B5861" s="9"/>
    </row>
    <row r="5862" spans="2:2" customFormat="1" x14ac:dyDescent="0.3">
      <c r="B5862" s="9"/>
    </row>
    <row r="5863" spans="2:2" customFormat="1" x14ac:dyDescent="0.3">
      <c r="B5863" s="9"/>
    </row>
    <row r="5864" spans="2:2" customFormat="1" x14ac:dyDescent="0.3">
      <c r="B5864" s="9"/>
    </row>
    <row r="5865" spans="2:2" customFormat="1" x14ac:dyDescent="0.3">
      <c r="B5865" s="9"/>
    </row>
    <row r="5866" spans="2:2" customFormat="1" x14ac:dyDescent="0.3">
      <c r="B5866" s="9"/>
    </row>
    <row r="5867" spans="2:2" customFormat="1" x14ac:dyDescent="0.3">
      <c r="B5867" s="9"/>
    </row>
    <row r="5868" spans="2:2" customFormat="1" x14ac:dyDescent="0.3">
      <c r="B5868" s="9"/>
    </row>
    <row r="5869" spans="2:2" customFormat="1" x14ac:dyDescent="0.3">
      <c r="B5869" s="9"/>
    </row>
    <row r="5870" spans="2:2" customFormat="1" x14ac:dyDescent="0.3">
      <c r="B5870" s="9"/>
    </row>
    <row r="5871" spans="2:2" customFormat="1" x14ac:dyDescent="0.3">
      <c r="B5871" s="9"/>
    </row>
    <row r="5872" spans="2:2" customFormat="1" x14ac:dyDescent="0.3">
      <c r="B5872" s="9"/>
    </row>
    <row r="5873" spans="2:2" customFormat="1" x14ac:dyDescent="0.3">
      <c r="B5873" s="9"/>
    </row>
    <row r="5874" spans="2:2" customFormat="1" x14ac:dyDescent="0.3">
      <c r="B5874" s="9"/>
    </row>
    <row r="5875" spans="2:2" customFormat="1" x14ac:dyDescent="0.3">
      <c r="B5875" s="9"/>
    </row>
    <row r="5876" spans="2:2" customFormat="1" x14ac:dyDescent="0.3">
      <c r="B5876" s="9"/>
    </row>
    <row r="5877" spans="2:2" customFormat="1" x14ac:dyDescent="0.3">
      <c r="B5877" s="9"/>
    </row>
    <row r="5878" spans="2:2" customFormat="1" x14ac:dyDescent="0.3">
      <c r="B5878" s="9"/>
    </row>
    <row r="5879" spans="2:2" customFormat="1" x14ac:dyDescent="0.3">
      <c r="B5879" s="9"/>
    </row>
    <row r="5880" spans="2:2" customFormat="1" x14ac:dyDescent="0.3">
      <c r="B5880" s="9"/>
    </row>
    <row r="5881" spans="2:2" customFormat="1" x14ac:dyDescent="0.3">
      <c r="B5881" s="9"/>
    </row>
    <row r="5882" spans="2:2" customFormat="1" x14ac:dyDescent="0.3">
      <c r="B5882" s="9"/>
    </row>
    <row r="5883" spans="2:2" customFormat="1" x14ac:dyDescent="0.3">
      <c r="B5883" s="9"/>
    </row>
    <row r="5884" spans="2:2" customFormat="1" x14ac:dyDescent="0.3">
      <c r="B5884" s="9"/>
    </row>
    <row r="5885" spans="2:2" customFormat="1" x14ac:dyDescent="0.3">
      <c r="B5885" s="9"/>
    </row>
    <row r="5886" spans="2:2" customFormat="1" x14ac:dyDescent="0.3">
      <c r="B5886" s="9"/>
    </row>
    <row r="5887" spans="2:2" customFormat="1" x14ac:dyDescent="0.3">
      <c r="B5887" s="9"/>
    </row>
    <row r="5888" spans="2:2" customFormat="1" x14ac:dyDescent="0.3">
      <c r="B5888" s="9"/>
    </row>
    <row r="5889" spans="2:2" customFormat="1" x14ac:dyDescent="0.3">
      <c r="B5889" s="9"/>
    </row>
    <row r="5890" spans="2:2" customFormat="1" x14ac:dyDescent="0.3">
      <c r="B5890" s="9"/>
    </row>
    <row r="5891" spans="2:2" customFormat="1" x14ac:dyDescent="0.3">
      <c r="B5891" s="9"/>
    </row>
    <row r="5892" spans="2:2" customFormat="1" x14ac:dyDescent="0.3">
      <c r="B5892" s="9"/>
    </row>
    <row r="5893" spans="2:2" customFormat="1" x14ac:dyDescent="0.3">
      <c r="B5893" s="9"/>
    </row>
    <row r="5894" spans="2:2" customFormat="1" x14ac:dyDescent="0.3">
      <c r="B5894" s="9"/>
    </row>
    <row r="5895" spans="2:2" customFormat="1" x14ac:dyDescent="0.3">
      <c r="B5895" s="9"/>
    </row>
    <row r="5896" spans="2:2" customFormat="1" x14ac:dyDescent="0.3">
      <c r="B5896" s="9"/>
    </row>
    <row r="5897" spans="2:2" customFormat="1" x14ac:dyDescent="0.3">
      <c r="B5897" s="9"/>
    </row>
    <row r="5898" spans="2:2" customFormat="1" x14ac:dyDescent="0.3">
      <c r="B5898" s="9"/>
    </row>
    <row r="5899" spans="2:2" customFormat="1" x14ac:dyDescent="0.3">
      <c r="B5899" s="9"/>
    </row>
    <row r="5900" spans="2:2" customFormat="1" x14ac:dyDescent="0.3">
      <c r="B5900" s="9"/>
    </row>
    <row r="5901" spans="2:2" customFormat="1" x14ac:dyDescent="0.3">
      <c r="B5901" s="9"/>
    </row>
    <row r="5902" spans="2:2" customFormat="1" x14ac:dyDescent="0.3">
      <c r="B5902" s="9"/>
    </row>
    <row r="5903" spans="2:2" customFormat="1" x14ac:dyDescent="0.3">
      <c r="B5903" s="9"/>
    </row>
    <row r="5904" spans="2:2" customFormat="1" x14ac:dyDescent="0.3">
      <c r="B5904" s="9"/>
    </row>
    <row r="5905" spans="2:2" customFormat="1" x14ac:dyDescent="0.3">
      <c r="B5905" s="9"/>
    </row>
    <row r="5906" spans="2:2" customFormat="1" x14ac:dyDescent="0.3">
      <c r="B5906" s="9"/>
    </row>
    <row r="5907" spans="2:2" customFormat="1" x14ac:dyDescent="0.3">
      <c r="B5907" s="9"/>
    </row>
    <row r="5908" spans="2:2" customFormat="1" x14ac:dyDescent="0.3">
      <c r="B5908" s="9"/>
    </row>
    <row r="5909" spans="2:2" customFormat="1" x14ac:dyDescent="0.3">
      <c r="B5909" s="9"/>
    </row>
    <row r="5910" spans="2:2" customFormat="1" x14ac:dyDescent="0.3">
      <c r="B5910" s="9"/>
    </row>
    <row r="5911" spans="2:2" customFormat="1" x14ac:dyDescent="0.3">
      <c r="B5911" s="9"/>
    </row>
    <row r="5912" spans="2:2" customFormat="1" x14ac:dyDescent="0.3">
      <c r="B5912" s="9"/>
    </row>
    <row r="5913" spans="2:2" customFormat="1" x14ac:dyDescent="0.3">
      <c r="B5913" s="9"/>
    </row>
    <row r="5914" spans="2:2" customFormat="1" x14ac:dyDescent="0.3">
      <c r="B5914" s="9"/>
    </row>
    <row r="5915" spans="2:2" customFormat="1" x14ac:dyDescent="0.3">
      <c r="B5915" s="9"/>
    </row>
    <row r="5916" spans="2:2" customFormat="1" x14ac:dyDescent="0.3">
      <c r="B5916" s="9"/>
    </row>
    <row r="5917" spans="2:2" customFormat="1" x14ac:dyDescent="0.3">
      <c r="B5917" s="9"/>
    </row>
    <row r="5918" spans="2:2" customFormat="1" x14ac:dyDescent="0.3">
      <c r="B5918" s="9"/>
    </row>
    <row r="5919" spans="2:2" customFormat="1" x14ac:dyDescent="0.3">
      <c r="B5919" s="9"/>
    </row>
    <row r="5920" spans="2:2" customFormat="1" x14ac:dyDescent="0.3">
      <c r="B5920" s="9"/>
    </row>
    <row r="5921" spans="2:2" customFormat="1" x14ac:dyDescent="0.3">
      <c r="B5921" s="9"/>
    </row>
    <row r="5922" spans="2:2" customFormat="1" x14ac:dyDescent="0.3">
      <c r="B5922" s="9"/>
    </row>
    <row r="5923" spans="2:2" customFormat="1" x14ac:dyDescent="0.3">
      <c r="B5923" s="9"/>
    </row>
    <row r="5924" spans="2:2" customFormat="1" x14ac:dyDescent="0.3">
      <c r="B5924" s="9"/>
    </row>
    <row r="5925" spans="2:2" customFormat="1" x14ac:dyDescent="0.3">
      <c r="B5925" s="9"/>
    </row>
    <row r="5926" spans="2:2" customFormat="1" x14ac:dyDescent="0.3">
      <c r="B5926" s="9"/>
    </row>
    <row r="5927" spans="2:2" customFormat="1" x14ac:dyDescent="0.3">
      <c r="B5927" s="9"/>
    </row>
    <row r="5928" spans="2:2" customFormat="1" x14ac:dyDescent="0.3">
      <c r="B5928" s="9"/>
    </row>
    <row r="5929" spans="2:2" customFormat="1" x14ac:dyDescent="0.3">
      <c r="B5929" s="9"/>
    </row>
    <row r="5930" spans="2:2" customFormat="1" x14ac:dyDescent="0.3">
      <c r="B5930" s="9"/>
    </row>
    <row r="5931" spans="2:2" customFormat="1" x14ac:dyDescent="0.3">
      <c r="B5931" s="9"/>
    </row>
    <row r="5932" spans="2:2" customFormat="1" x14ac:dyDescent="0.3">
      <c r="B5932" s="9"/>
    </row>
    <row r="5933" spans="2:2" customFormat="1" x14ac:dyDescent="0.3">
      <c r="B5933" s="9"/>
    </row>
    <row r="5934" spans="2:2" customFormat="1" x14ac:dyDescent="0.3">
      <c r="B5934" s="9"/>
    </row>
    <row r="5935" spans="2:2" customFormat="1" x14ac:dyDescent="0.3">
      <c r="B5935" s="9"/>
    </row>
    <row r="5936" spans="2:2" customFormat="1" x14ac:dyDescent="0.3">
      <c r="B5936" s="9"/>
    </row>
    <row r="5937" spans="2:2" customFormat="1" x14ac:dyDescent="0.3">
      <c r="B5937" s="9"/>
    </row>
    <row r="5938" spans="2:2" customFormat="1" x14ac:dyDescent="0.3">
      <c r="B5938" s="9"/>
    </row>
    <row r="5939" spans="2:2" customFormat="1" x14ac:dyDescent="0.3">
      <c r="B5939" s="9"/>
    </row>
    <row r="5940" spans="2:2" customFormat="1" x14ac:dyDescent="0.3">
      <c r="B5940" s="9"/>
    </row>
    <row r="5941" spans="2:2" customFormat="1" x14ac:dyDescent="0.3">
      <c r="B5941" s="9"/>
    </row>
    <row r="5942" spans="2:2" customFormat="1" x14ac:dyDescent="0.3">
      <c r="B5942" s="9"/>
    </row>
    <row r="5943" spans="2:2" customFormat="1" x14ac:dyDescent="0.3">
      <c r="B5943" s="9"/>
    </row>
    <row r="5944" spans="2:2" customFormat="1" x14ac:dyDescent="0.3">
      <c r="B5944" s="9"/>
    </row>
    <row r="5945" spans="2:2" customFormat="1" x14ac:dyDescent="0.3">
      <c r="B5945" s="9"/>
    </row>
    <row r="5946" spans="2:2" customFormat="1" x14ac:dyDescent="0.3">
      <c r="B5946" s="9"/>
    </row>
    <row r="5947" spans="2:2" customFormat="1" x14ac:dyDescent="0.3">
      <c r="B5947" s="9"/>
    </row>
    <row r="5948" spans="2:2" customFormat="1" x14ac:dyDescent="0.3">
      <c r="B5948" s="9"/>
    </row>
    <row r="5949" spans="2:2" customFormat="1" x14ac:dyDescent="0.3">
      <c r="B5949" s="9"/>
    </row>
    <row r="5950" spans="2:2" customFormat="1" x14ac:dyDescent="0.3">
      <c r="B5950" s="9"/>
    </row>
    <row r="5951" spans="2:2" customFormat="1" x14ac:dyDescent="0.3">
      <c r="B5951" s="9"/>
    </row>
    <row r="5952" spans="2:2" customFormat="1" x14ac:dyDescent="0.3">
      <c r="B5952" s="9"/>
    </row>
    <row r="5953" spans="2:2" customFormat="1" x14ac:dyDescent="0.3">
      <c r="B5953" s="9"/>
    </row>
    <row r="5954" spans="2:2" customFormat="1" x14ac:dyDescent="0.3">
      <c r="B5954" s="9"/>
    </row>
    <row r="5955" spans="2:2" customFormat="1" x14ac:dyDescent="0.3">
      <c r="B5955" s="9"/>
    </row>
    <row r="5956" spans="2:2" customFormat="1" x14ac:dyDescent="0.3">
      <c r="B5956" s="9"/>
    </row>
    <row r="5957" spans="2:2" customFormat="1" x14ac:dyDescent="0.3">
      <c r="B5957" s="9"/>
    </row>
    <row r="5958" spans="2:2" customFormat="1" x14ac:dyDescent="0.3">
      <c r="B5958" s="9"/>
    </row>
    <row r="5959" spans="2:2" customFormat="1" x14ac:dyDescent="0.3">
      <c r="B5959" s="9"/>
    </row>
    <row r="5960" spans="2:2" customFormat="1" x14ac:dyDescent="0.3">
      <c r="B5960" s="9"/>
    </row>
    <row r="5961" spans="2:2" customFormat="1" x14ac:dyDescent="0.3">
      <c r="B5961" s="9"/>
    </row>
    <row r="5962" spans="2:2" customFormat="1" x14ac:dyDescent="0.3">
      <c r="B5962" s="9"/>
    </row>
    <row r="5963" spans="2:2" customFormat="1" x14ac:dyDescent="0.3">
      <c r="B5963" s="9"/>
    </row>
    <row r="5964" spans="2:2" customFormat="1" x14ac:dyDescent="0.3">
      <c r="B5964" s="9"/>
    </row>
    <row r="5965" spans="2:2" customFormat="1" x14ac:dyDescent="0.3">
      <c r="B5965" s="9"/>
    </row>
    <row r="5966" spans="2:2" customFormat="1" x14ac:dyDescent="0.3">
      <c r="B5966" s="9"/>
    </row>
    <row r="5967" spans="2:2" customFormat="1" x14ac:dyDescent="0.3">
      <c r="B5967" s="9"/>
    </row>
    <row r="5968" spans="2:2" customFormat="1" x14ac:dyDescent="0.3">
      <c r="B5968" s="9"/>
    </row>
    <row r="5969" spans="2:2" customFormat="1" x14ac:dyDescent="0.3">
      <c r="B5969" s="9"/>
    </row>
    <row r="5970" spans="2:2" customFormat="1" x14ac:dyDescent="0.3">
      <c r="B5970" s="9"/>
    </row>
    <row r="5971" spans="2:2" customFormat="1" x14ac:dyDescent="0.3">
      <c r="B5971" s="9"/>
    </row>
    <row r="5972" spans="2:2" customFormat="1" x14ac:dyDescent="0.3">
      <c r="B5972" s="9"/>
    </row>
    <row r="5973" spans="2:2" customFormat="1" x14ac:dyDescent="0.3">
      <c r="B5973" s="9"/>
    </row>
    <row r="5974" spans="2:2" customFormat="1" x14ac:dyDescent="0.3">
      <c r="B5974" s="9"/>
    </row>
    <row r="5975" spans="2:2" customFormat="1" x14ac:dyDescent="0.3">
      <c r="B5975" s="9"/>
    </row>
    <row r="5976" spans="2:2" customFormat="1" x14ac:dyDescent="0.3">
      <c r="B5976" s="9"/>
    </row>
    <row r="5977" spans="2:2" customFormat="1" x14ac:dyDescent="0.3">
      <c r="B5977" s="9"/>
    </row>
    <row r="5978" spans="2:2" customFormat="1" x14ac:dyDescent="0.3">
      <c r="B5978" s="9"/>
    </row>
    <row r="5979" spans="2:2" customFormat="1" x14ac:dyDescent="0.3">
      <c r="B5979" s="9"/>
    </row>
    <row r="5980" spans="2:2" customFormat="1" x14ac:dyDescent="0.3">
      <c r="B5980" s="9"/>
    </row>
    <row r="5981" spans="2:2" customFormat="1" x14ac:dyDescent="0.3">
      <c r="B5981" s="9"/>
    </row>
    <row r="5982" spans="2:2" customFormat="1" x14ac:dyDescent="0.3">
      <c r="B5982" s="9"/>
    </row>
    <row r="5983" spans="2:2" customFormat="1" x14ac:dyDescent="0.3">
      <c r="B5983" s="9"/>
    </row>
    <row r="5984" spans="2:2" customFormat="1" x14ac:dyDescent="0.3">
      <c r="B5984" s="9"/>
    </row>
    <row r="5985" spans="2:2" customFormat="1" x14ac:dyDescent="0.3">
      <c r="B5985" s="9"/>
    </row>
    <row r="5986" spans="2:2" customFormat="1" x14ac:dyDescent="0.3">
      <c r="B5986" s="9"/>
    </row>
    <row r="5987" spans="2:2" customFormat="1" x14ac:dyDescent="0.3">
      <c r="B5987" s="9"/>
    </row>
    <row r="5988" spans="2:2" customFormat="1" x14ac:dyDescent="0.3">
      <c r="B5988" s="9"/>
    </row>
    <row r="5989" spans="2:2" customFormat="1" x14ac:dyDescent="0.3">
      <c r="B5989" s="9"/>
    </row>
    <row r="5990" spans="2:2" customFormat="1" x14ac:dyDescent="0.3">
      <c r="B5990" s="9"/>
    </row>
    <row r="5991" spans="2:2" customFormat="1" x14ac:dyDescent="0.3">
      <c r="B5991" s="9"/>
    </row>
    <row r="5992" spans="2:2" customFormat="1" x14ac:dyDescent="0.3">
      <c r="B5992" s="9"/>
    </row>
    <row r="5993" spans="2:2" customFormat="1" x14ac:dyDescent="0.3">
      <c r="B5993" s="9"/>
    </row>
    <row r="5994" spans="2:2" customFormat="1" x14ac:dyDescent="0.3">
      <c r="B5994" s="9"/>
    </row>
    <row r="5995" spans="2:2" customFormat="1" x14ac:dyDescent="0.3">
      <c r="B5995" s="9"/>
    </row>
    <row r="5996" spans="2:2" customFormat="1" x14ac:dyDescent="0.3">
      <c r="B5996" s="9"/>
    </row>
    <row r="5997" spans="2:2" customFormat="1" x14ac:dyDescent="0.3">
      <c r="B5997" s="9"/>
    </row>
    <row r="5998" spans="2:2" customFormat="1" x14ac:dyDescent="0.3">
      <c r="B5998" s="9"/>
    </row>
    <row r="5999" spans="2:2" customFormat="1" x14ac:dyDescent="0.3">
      <c r="B5999" s="9"/>
    </row>
    <row r="6000" spans="2:2" customFormat="1" x14ac:dyDescent="0.3">
      <c r="B6000" s="9"/>
    </row>
    <row r="6001" spans="2:2" customFormat="1" x14ac:dyDescent="0.3">
      <c r="B6001" s="9"/>
    </row>
    <row r="6002" spans="2:2" customFormat="1" x14ac:dyDescent="0.3">
      <c r="B6002" s="9"/>
    </row>
    <row r="6003" spans="2:2" customFormat="1" x14ac:dyDescent="0.3">
      <c r="B6003" s="9"/>
    </row>
    <row r="6004" spans="2:2" customFormat="1" x14ac:dyDescent="0.3">
      <c r="B6004" s="9"/>
    </row>
    <row r="6005" spans="2:2" customFormat="1" x14ac:dyDescent="0.3">
      <c r="B6005" s="9"/>
    </row>
    <row r="6006" spans="2:2" customFormat="1" x14ac:dyDescent="0.3">
      <c r="B6006" s="9"/>
    </row>
    <row r="6007" spans="2:2" customFormat="1" x14ac:dyDescent="0.3">
      <c r="B6007" s="9"/>
    </row>
    <row r="6008" spans="2:2" customFormat="1" x14ac:dyDescent="0.3">
      <c r="B6008" s="9"/>
    </row>
    <row r="6009" spans="2:2" customFormat="1" x14ac:dyDescent="0.3">
      <c r="B6009" s="9"/>
    </row>
    <row r="6010" spans="2:2" customFormat="1" x14ac:dyDescent="0.3">
      <c r="B6010" s="9"/>
    </row>
    <row r="6011" spans="2:2" customFormat="1" x14ac:dyDescent="0.3">
      <c r="B6011" s="9"/>
    </row>
    <row r="6012" spans="2:2" customFormat="1" x14ac:dyDescent="0.3">
      <c r="B6012" s="9"/>
    </row>
    <row r="6013" spans="2:2" customFormat="1" x14ac:dyDescent="0.3">
      <c r="B6013" s="9"/>
    </row>
    <row r="6014" spans="2:2" customFormat="1" x14ac:dyDescent="0.3">
      <c r="B6014" s="9"/>
    </row>
    <row r="6015" spans="2:2" customFormat="1" x14ac:dyDescent="0.3">
      <c r="B6015" s="9"/>
    </row>
    <row r="6016" spans="2:2" customFormat="1" x14ac:dyDescent="0.3">
      <c r="B6016" s="9"/>
    </row>
    <row r="6017" spans="2:2" customFormat="1" x14ac:dyDescent="0.3">
      <c r="B6017" s="9"/>
    </row>
    <row r="6018" spans="2:2" customFormat="1" x14ac:dyDescent="0.3">
      <c r="B6018" s="9"/>
    </row>
    <row r="6019" spans="2:2" customFormat="1" x14ac:dyDescent="0.3">
      <c r="B6019" s="9"/>
    </row>
    <row r="6020" spans="2:2" customFormat="1" x14ac:dyDescent="0.3">
      <c r="B6020" s="9"/>
    </row>
    <row r="6021" spans="2:2" customFormat="1" x14ac:dyDescent="0.3">
      <c r="B6021" s="9"/>
    </row>
    <row r="6022" spans="2:2" customFormat="1" x14ac:dyDescent="0.3">
      <c r="B6022" s="9"/>
    </row>
    <row r="6023" spans="2:2" customFormat="1" x14ac:dyDescent="0.3">
      <c r="B6023" s="9"/>
    </row>
    <row r="6024" spans="2:2" customFormat="1" x14ac:dyDescent="0.3">
      <c r="B6024" s="9"/>
    </row>
    <row r="6025" spans="2:2" customFormat="1" x14ac:dyDescent="0.3">
      <c r="B6025" s="9"/>
    </row>
    <row r="6026" spans="2:2" customFormat="1" x14ac:dyDescent="0.3">
      <c r="B6026" s="9"/>
    </row>
    <row r="6027" spans="2:2" customFormat="1" x14ac:dyDescent="0.3">
      <c r="B6027" s="9"/>
    </row>
    <row r="6028" spans="2:2" customFormat="1" x14ac:dyDescent="0.3">
      <c r="B6028" s="9"/>
    </row>
    <row r="6029" spans="2:2" customFormat="1" x14ac:dyDescent="0.3">
      <c r="B6029" s="9"/>
    </row>
    <row r="6030" spans="2:2" customFormat="1" x14ac:dyDescent="0.3">
      <c r="B6030" s="9"/>
    </row>
    <row r="6031" spans="2:2" customFormat="1" x14ac:dyDescent="0.3">
      <c r="B6031" s="9"/>
    </row>
    <row r="6032" spans="2:2" customFormat="1" x14ac:dyDescent="0.3">
      <c r="B6032" s="9"/>
    </row>
    <row r="6033" spans="2:2" customFormat="1" x14ac:dyDescent="0.3">
      <c r="B6033" s="9"/>
    </row>
    <row r="6034" spans="2:2" customFormat="1" x14ac:dyDescent="0.3">
      <c r="B6034" s="9"/>
    </row>
    <row r="6035" spans="2:2" customFormat="1" x14ac:dyDescent="0.3">
      <c r="B6035" s="9"/>
    </row>
    <row r="6036" spans="2:2" customFormat="1" x14ac:dyDescent="0.3">
      <c r="B6036" s="9"/>
    </row>
    <row r="6037" spans="2:2" customFormat="1" x14ac:dyDescent="0.3">
      <c r="B6037" s="9"/>
    </row>
    <row r="6038" spans="2:2" customFormat="1" x14ac:dyDescent="0.3">
      <c r="B6038" s="9"/>
    </row>
    <row r="6039" spans="2:2" customFormat="1" x14ac:dyDescent="0.3">
      <c r="B6039" s="9"/>
    </row>
    <row r="6040" spans="2:2" customFormat="1" x14ac:dyDescent="0.3">
      <c r="B6040" s="9"/>
    </row>
    <row r="6041" spans="2:2" customFormat="1" x14ac:dyDescent="0.3">
      <c r="B6041" s="9"/>
    </row>
    <row r="6042" spans="2:2" customFormat="1" x14ac:dyDescent="0.3">
      <c r="B6042" s="9"/>
    </row>
    <row r="6043" spans="2:2" customFormat="1" x14ac:dyDescent="0.3">
      <c r="B6043" s="9"/>
    </row>
    <row r="6044" spans="2:2" customFormat="1" x14ac:dyDescent="0.3">
      <c r="B6044" s="9"/>
    </row>
    <row r="6045" spans="2:2" customFormat="1" x14ac:dyDescent="0.3">
      <c r="B6045" s="9"/>
    </row>
    <row r="6046" spans="2:2" customFormat="1" x14ac:dyDescent="0.3">
      <c r="B6046" s="9"/>
    </row>
    <row r="6047" spans="2:2" customFormat="1" x14ac:dyDescent="0.3">
      <c r="B6047" s="9"/>
    </row>
    <row r="6048" spans="2:2" customFormat="1" x14ac:dyDescent="0.3">
      <c r="B6048" s="9"/>
    </row>
    <row r="6049" spans="2:2" customFormat="1" x14ac:dyDescent="0.3">
      <c r="B6049" s="9"/>
    </row>
    <row r="6050" spans="2:2" customFormat="1" x14ac:dyDescent="0.3">
      <c r="B6050" s="9"/>
    </row>
    <row r="6051" spans="2:2" customFormat="1" x14ac:dyDescent="0.3">
      <c r="B6051" s="9"/>
    </row>
    <row r="6052" spans="2:2" customFormat="1" x14ac:dyDescent="0.3">
      <c r="B6052" s="9"/>
    </row>
    <row r="6053" spans="2:2" customFormat="1" x14ac:dyDescent="0.3">
      <c r="B6053" s="9"/>
    </row>
    <row r="6054" spans="2:2" customFormat="1" x14ac:dyDescent="0.3">
      <c r="B6054" s="9"/>
    </row>
    <row r="6055" spans="2:2" customFormat="1" x14ac:dyDescent="0.3">
      <c r="B6055" s="9"/>
    </row>
    <row r="6056" spans="2:2" customFormat="1" x14ac:dyDescent="0.3">
      <c r="B6056" s="9"/>
    </row>
    <row r="6057" spans="2:2" customFormat="1" x14ac:dyDescent="0.3">
      <c r="B6057" s="9"/>
    </row>
    <row r="6058" spans="2:2" customFormat="1" x14ac:dyDescent="0.3">
      <c r="B6058" s="9"/>
    </row>
    <row r="6059" spans="2:2" customFormat="1" x14ac:dyDescent="0.3">
      <c r="B6059" s="9"/>
    </row>
    <row r="6060" spans="2:2" customFormat="1" x14ac:dyDescent="0.3">
      <c r="B6060" s="9"/>
    </row>
    <row r="6061" spans="2:2" customFormat="1" x14ac:dyDescent="0.3">
      <c r="B6061" s="9"/>
    </row>
    <row r="6062" spans="2:2" customFormat="1" x14ac:dyDescent="0.3">
      <c r="B6062" s="9"/>
    </row>
    <row r="6063" spans="2:2" customFormat="1" x14ac:dyDescent="0.3">
      <c r="B6063" s="9"/>
    </row>
    <row r="6064" spans="2:2" customFormat="1" x14ac:dyDescent="0.3">
      <c r="B6064" s="9"/>
    </row>
    <row r="6065" spans="2:2" customFormat="1" x14ac:dyDescent="0.3">
      <c r="B6065" s="9"/>
    </row>
    <row r="6066" spans="2:2" customFormat="1" x14ac:dyDescent="0.3">
      <c r="B6066" s="9"/>
    </row>
    <row r="6067" spans="2:2" customFormat="1" x14ac:dyDescent="0.3">
      <c r="B6067" s="9"/>
    </row>
    <row r="6068" spans="2:2" customFormat="1" x14ac:dyDescent="0.3">
      <c r="B6068" s="9"/>
    </row>
    <row r="6069" spans="2:2" customFormat="1" x14ac:dyDescent="0.3">
      <c r="B6069" s="9"/>
    </row>
    <row r="6070" spans="2:2" customFormat="1" x14ac:dyDescent="0.3">
      <c r="B6070" s="9"/>
    </row>
    <row r="6071" spans="2:2" customFormat="1" x14ac:dyDescent="0.3">
      <c r="B6071" s="9"/>
    </row>
    <row r="6072" spans="2:2" customFormat="1" x14ac:dyDescent="0.3">
      <c r="B6072" s="9"/>
    </row>
    <row r="6073" spans="2:2" customFormat="1" x14ac:dyDescent="0.3">
      <c r="B6073" s="9"/>
    </row>
    <row r="6074" spans="2:2" customFormat="1" x14ac:dyDescent="0.3">
      <c r="B6074" s="9"/>
    </row>
    <row r="6075" spans="2:2" customFormat="1" x14ac:dyDescent="0.3">
      <c r="B6075" s="9"/>
    </row>
    <row r="6076" spans="2:2" customFormat="1" x14ac:dyDescent="0.3">
      <c r="B6076" s="9"/>
    </row>
    <row r="6077" spans="2:2" customFormat="1" x14ac:dyDescent="0.3">
      <c r="B6077" s="9"/>
    </row>
    <row r="6078" spans="2:2" customFormat="1" x14ac:dyDescent="0.3">
      <c r="B6078" s="9"/>
    </row>
    <row r="6079" spans="2:2" customFormat="1" x14ac:dyDescent="0.3">
      <c r="B6079" s="9"/>
    </row>
    <row r="6080" spans="2:2" customFormat="1" x14ac:dyDescent="0.3">
      <c r="B6080" s="9"/>
    </row>
    <row r="6081" spans="2:2" customFormat="1" x14ac:dyDescent="0.3">
      <c r="B6081" s="9"/>
    </row>
    <row r="6082" spans="2:2" customFormat="1" x14ac:dyDescent="0.3">
      <c r="B6082" s="9"/>
    </row>
    <row r="6083" spans="2:2" customFormat="1" x14ac:dyDescent="0.3">
      <c r="B6083" s="9"/>
    </row>
    <row r="6084" spans="2:2" customFormat="1" x14ac:dyDescent="0.3">
      <c r="B6084" s="9"/>
    </row>
    <row r="6085" spans="2:2" customFormat="1" x14ac:dyDescent="0.3">
      <c r="B6085" s="9"/>
    </row>
    <row r="6086" spans="2:2" customFormat="1" x14ac:dyDescent="0.3">
      <c r="B6086" s="9"/>
    </row>
    <row r="6087" spans="2:2" customFormat="1" x14ac:dyDescent="0.3">
      <c r="B6087" s="9"/>
    </row>
    <row r="6088" spans="2:2" customFormat="1" x14ac:dyDescent="0.3">
      <c r="B6088" s="9"/>
    </row>
    <row r="6089" spans="2:2" customFormat="1" x14ac:dyDescent="0.3">
      <c r="B6089" s="9"/>
    </row>
    <row r="6090" spans="2:2" customFormat="1" x14ac:dyDescent="0.3">
      <c r="B6090" s="9"/>
    </row>
    <row r="6091" spans="2:2" customFormat="1" x14ac:dyDescent="0.3">
      <c r="B6091" s="9"/>
    </row>
    <row r="6092" spans="2:2" customFormat="1" x14ac:dyDescent="0.3">
      <c r="B6092" s="9"/>
    </row>
    <row r="6093" spans="2:2" customFormat="1" x14ac:dyDescent="0.3">
      <c r="B6093" s="9"/>
    </row>
    <row r="6094" spans="2:2" customFormat="1" x14ac:dyDescent="0.3">
      <c r="B6094" s="9"/>
    </row>
    <row r="6095" spans="2:2" customFormat="1" x14ac:dyDescent="0.3">
      <c r="B6095" s="9"/>
    </row>
    <row r="6096" spans="2:2" customFormat="1" x14ac:dyDescent="0.3">
      <c r="B6096" s="9"/>
    </row>
    <row r="6097" spans="2:2" customFormat="1" x14ac:dyDescent="0.3">
      <c r="B6097" s="9"/>
    </row>
    <row r="6098" spans="2:2" customFormat="1" x14ac:dyDescent="0.3">
      <c r="B6098" s="9"/>
    </row>
    <row r="6099" spans="2:2" customFormat="1" x14ac:dyDescent="0.3">
      <c r="B6099" s="9"/>
    </row>
    <row r="6100" spans="2:2" customFormat="1" x14ac:dyDescent="0.3">
      <c r="B6100" s="9"/>
    </row>
    <row r="6101" spans="2:2" customFormat="1" x14ac:dyDescent="0.3">
      <c r="B6101" s="9"/>
    </row>
    <row r="6102" spans="2:2" customFormat="1" x14ac:dyDescent="0.3">
      <c r="B6102" s="9"/>
    </row>
    <row r="6103" spans="2:2" customFormat="1" x14ac:dyDescent="0.3">
      <c r="B6103" s="9"/>
    </row>
    <row r="6104" spans="2:2" customFormat="1" x14ac:dyDescent="0.3">
      <c r="B6104" s="9"/>
    </row>
    <row r="6105" spans="2:2" customFormat="1" x14ac:dyDescent="0.3">
      <c r="B6105" s="9"/>
    </row>
    <row r="6106" spans="2:2" customFormat="1" x14ac:dyDescent="0.3">
      <c r="B6106" s="9"/>
    </row>
    <row r="6107" spans="2:2" customFormat="1" x14ac:dyDescent="0.3">
      <c r="B6107" s="9"/>
    </row>
    <row r="6108" spans="2:2" customFormat="1" x14ac:dyDescent="0.3">
      <c r="B6108" s="9"/>
    </row>
    <row r="6109" spans="2:2" customFormat="1" x14ac:dyDescent="0.3">
      <c r="B6109" s="9"/>
    </row>
    <row r="6110" spans="2:2" customFormat="1" x14ac:dyDescent="0.3">
      <c r="B6110" s="9"/>
    </row>
    <row r="6111" spans="2:2" customFormat="1" x14ac:dyDescent="0.3">
      <c r="B6111" s="9"/>
    </row>
    <row r="6112" spans="2:2" customFormat="1" x14ac:dyDescent="0.3">
      <c r="B6112" s="9"/>
    </row>
    <row r="6113" spans="2:2" customFormat="1" x14ac:dyDescent="0.3">
      <c r="B6113" s="9"/>
    </row>
    <row r="6114" spans="2:2" customFormat="1" x14ac:dyDescent="0.3">
      <c r="B6114" s="9"/>
    </row>
    <row r="6115" spans="2:2" customFormat="1" x14ac:dyDescent="0.3">
      <c r="B6115" s="9"/>
    </row>
    <row r="6116" spans="2:2" customFormat="1" x14ac:dyDescent="0.3">
      <c r="B6116" s="9"/>
    </row>
    <row r="6117" spans="2:2" customFormat="1" x14ac:dyDescent="0.3">
      <c r="B6117" s="9"/>
    </row>
    <row r="6118" spans="2:2" customFormat="1" x14ac:dyDescent="0.3">
      <c r="B6118" s="9"/>
    </row>
    <row r="6119" spans="2:2" customFormat="1" x14ac:dyDescent="0.3">
      <c r="B6119" s="9"/>
    </row>
    <row r="6120" spans="2:2" customFormat="1" x14ac:dyDescent="0.3">
      <c r="B6120" s="9"/>
    </row>
    <row r="6121" spans="2:2" customFormat="1" x14ac:dyDescent="0.3">
      <c r="B6121" s="9"/>
    </row>
    <row r="6122" spans="2:2" customFormat="1" x14ac:dyDescent="0.3">
      <c r="B6122" s="9"/>
    </row>
    <row r="6123" spans="2:2" customFormat="1" x14ac:dyDescent="0.3">
      <c r="B6123" s="9"/>
    </row>
    <row r="6124" spans="2:2" customFormat="1" x14ac:dyDescent="0.3">
      <c r="B6124" s="9"/>
    </row>
    <row r="6125" spans="2:2" customFormat="1" x14ac:dyDescent="0.3">
      <c r="B6125" s="9"/>
    </row>
    <row r="6126" spans="2:2" customFormat="1" x14ac:dyDescent="0.3">
      <c r="B6126" s="9"/>
    </row>
    <row r="6127" spans="2:2" customFormat="1" x14ac:dyDescent="0.3">
      <c r="B6127" s="9"/>
    </row>
    <row r="6128" spans="2:2" customFormat="1" x14ac:dyDescent="0.3">
      <c r="B6128" s="9"/>
    </row>
    <row r="6129" spans="2:2" customFormat="1" x14ac:dyDescent="0.3">
      <c r="B6129" s="9"/>
    </row>
    <row r="6130" spans="2:2" customFormat="1" x14ac:dyDescent="0.3">
      <c r="B6130" s="9"/>
    </row>
    <row r="6131" spans="2:2" customFormat="1" x14ac:dyDescent="0.3">
      <c r="B6131" s="9"/>
    </row>
    <row r="6132" spans="2:2" customFormat="1" x14ac:dyDescent="0.3">
      <c r="B6132" s="9"/>
    </row>
    <row r="6133" spans="2:2" customFormat="1" x14ac:dyDescent="0.3">
      <c r="B6133" s="9"/>
    </row>
    <row r="6134" spans="2:2" customFormat="1" x14ac:dyDescent="0.3">
      <c r="B6134" s="9"/>
    </row>
    <row r="6135" spans="2:2" customFormat="1" x14ac:dyDescent="0.3">
      <c r="B6135" s="9"/>
    </row>
    <row r="6136" spans="2:2" customFormat="1" x14ac:dyDescent="0.3">
      <c r="B6136" s="9"/>
    </row>
    <row r="6137" spans="2:2" customFormat="1" x14ac:dyDescent="0.3">
      <c r="B6137" s="9"/>
    </row>
    <row r="6138" spans="2:2" customFormat="1" x14ac:dyDescent="0.3">
      <c r="B6138" s="9"/>
    </row>
    <row r="6139" spans="2:2" customFormat="1" x14ac:dyDescent="0.3">
      <c r="B6139" s="9"/>
    </row>
    <row r="6140" spans="2:2" customFormat="1" x14ac:dyDescent="0.3">
      <c r="B6140" s="9"/>
    </row>
    <row r="6141" spans="2:2" customFormat="1" x14ac:dyDescent="0.3">
      <c r="B6141" s="9"/>
    </row>
    <row r="6142" spans="2:2" customFormat="1" x14ac:dyDescent="0.3">
      <c r="B6142" s="9"/>
    </row>
    <row r="6143" spans="2:2" customFormat="1" x14ac:dyDescent="0.3">
      <c r="B6143" s="9"/>
    </row>
    <row r="6144" spans="2:2" customFormat="1" x14ac:dyDescent="0.3">
      <c r="B6144" s="9"/>
    </row>
    <row r="6145" spans="2:2" customFormat="1" x14ac:dyDescent="0.3">
      <c r="B6145" s="9"/>
    </row>
    <row r="6146" spans="2:2" customFormat="1" x14ac:dyDescent="0.3">
      <c r="B6146" s="9"/>
    </row>
    <row r="6147" spans="2:2" customFormat="1" x14ac:dyDescent="0.3">
      <c r="B6147" s="9"/>
    </row>
    <row r="6148" spans="2:2" customFormat="1" x14ac:dyDescent="0.3">
      <c r="B6148" s="9"/>
    </row>
    <row r="6149" spans="2:2" customFormat="1" x14ac:dyDescent="0.3">
      <c r="B6149" s="9"/>
    </row>
    <row r="6150" spans="2:2" customFormat="1" x14ac:dyDescent="0.3">
      <c r="B6150" s="9"/>
    </row>
    <row r="6151" spans="2:2" customFormat="1" x14ac:dyDescent="0.3">
      <c r="B6151" s="9"/>
    </row>
    <row r="6152" spans="2:2" customFormat="1" x14ac:dyDescent="0.3">
      <c r="B6152" s="9"/>
    </row>
    <row r="6153" spans="2:2" customFormat="1" x14ac:dyDescent="0.3">
      <c r="B6153" s="9"/>
    </row>
    <row r="6154" spans="2:2" customFormat="1" x14ac:dyDescent="0.3">
      <c r="B6154" s="9"/>
    </row>
    <row r="6155" spans="2:2" customFormat="1" x14ac:dyDescent="0.3">
      <c r="B6155" s="9"/>
    </row>
    <row r="6156" spans="2:2" customFormat="1" x14ac:dyDescent="0.3">
      <c r="B6156" s="9"/>
    </row>
    <row r="6157" spans="2:2" customFormat="1" x14ac:dyDescent="0.3">
      <c r="B6157" s="9"/>
    </row>
    <row r="6158" spans="2:2" customFormat="1" x14ac:dyDescent="0.3">
      <c r="B6158" s="9"/>
    </row>
    <row r="6159" spans="2:2" customFormat="1" x14ac:dyDescent="0.3">
      <c r="B6159" s="9"/>
    </row>
    <row r="6160" spans="2:2" customFormat="1" x14ac:dyDescent="0.3">
      <c r="B6160" s="9"/>
    </row>
    <row r="6161" spans="2:2" customFormat="1" x14ac:dyDescent="0.3">
      <c r="B6161" s="9"/>
    </row>
    <row r="6162" spans="2:2" customFormat="1" x14ac:dyDescent="0.3">
      <c r="B6162" s="9"/>
    </row>
    <row r="6163" spans="2:2" customFormat="1" x14ac:dyDescent="0.3">
      <c r="B6163" s="9"/>
    </row>
    <row r="6164" spans="2:2" customFormat="1" x14ac:dyDescent="0.3">
      <c r="B6164" s="9"/>
    </row>
    <row r="6165" spans="2:2" customFormat="1" x14ac:dyDescent="0.3">
      <c r="B6165" s="9"/>
    </row>
    <row r="6166" spans="2:2" customFormat="1" x14ac:dyDescent="0.3">
      <c r="B6166" s="9"/>
    </row>
    <row r="6167" spans="2:2" customFormat="1" x14ac:dyDescent="0.3">
      <c r="B6167" s="9"/>
    </row>
    <row r="6168" spans="2:2" customFormat="1" x14ac:dyDescent="0.3">
      <c r="B6168" s="9"/>
    </row>
    <row r="6169" spans="2:2" customFormat="1" x14ac:dyDescent="0.3">
      <c r="B6169" s="9"/>
    </row>
    <row r="6170" spans="2:2" customFormat="1" x14ac:dyDescent="0.3">
      <c r="B6170" s="9"/>
    </row>
    <row r="6171" spans="2:2" customFormat="1" x14ac:dyDescent="0.3">
      <c r="B6171" s="9"/>
    </row>
    <row r="6172" spans="2:2" customFormat="1" x14ac:dyDescent="0.3">
      <c r="B6172" s="9"/>
    </row>
    <row r="6173" spans="2:2" customFormat="1" x14ac:dyDescent="0.3">
      <c r="B6173" s="9"/>
    </row>
    <row r="6174" spans="2:2" customFormat="1" x14ac:dyDescent="0.3">
      <c r="B6174" s="9"/>
    </row>
    <row r="6175" spans="2:2" customFormat="1" x14ac:dyDescent="0.3">
      <c r="B6175" s="9"/>
    </row>
    <row r="6176" spans="2:2" customFormat="1" x14ac:dyDescent="0.3">
      <c r="B6176" s="9"/>
    </row>
    <row r="6177" spans="2:2" customFormat="1" x14ac:dyDescent="0.3">
      <c r="B6177" s="9"/>
    </row>
    <row r="6178" spans="2:2" customFormat="1" x14ac:dyDescent="0.3">
      <c r="B6178" s="9"/>
    </row>
    <row r="6179" spans="2:2" customFormat="1" x14ac:dyDescent="0.3">
      <c r="B6179" s="9"/>
    </row>
    <row r="6180" spans="2:2" customFormat="1" x14ac:dyDescent="0.3">
      <c r="B6180" s="9"/>
    </row>
    <row r="6181" spans="2:2" customFormat="1" x14ac:dyDescent="0.3">
      <c r="B6181" s="9"/>
    </row>
    <row r="6182" spans="2:2" customFormat="1" x14ac:dyDescent="0.3">
      <c r="B6182" s="9"/>
    </row>
    <row r="6183" spans="2:2" customFormat="1" x14ac:dyDescent="0.3">
      <c r="B6183" s="9"/>
    </row>
    <row r="6184" spans="2:2" customFormat="1" x14ac:dyDescent="0.3">
      <c r="B6184" s="9"/>
    </row>
    <row r="6185" spans="2:2" customFormat="1" x14ac:dyDescent="0.3">
      <c r="B6185" s="9"/>
    </row>
    <row r="6186" spans="2:2" customFormat="1" x14ac:dyDescent="0.3">
      <c r="B6186" s="9"/>
    </row>
    <row r="6187" spans="2:2" customFormat="1" x14ac:dyDescent="0.3">
      <c r="B6187" s="9"/>
    </row>
    <row r="6188" spans="2:2" customFormat="1" x14ac:dyDescent="0.3">
      <c r="B6188" s="9"/>
    </row>
    <row r="6189" spans="2:2" customFormat="1" x14ac:dyDescent="0.3">
      <c r="B6189" s="9"/>
    </row>
    <row r="6190" spans="2:2" customFormat="1" x14ac:dyDescent="0.3">
      <c r="B6190" s="9"/>
    </row>
    <row r="6191" spans="2:2" customFormat="1" x14ac:dyDescent="0.3">
      <c r="B6191" s="9"/>
    </row>
    <row r="6192" spans="2:2" customFormat="1" x14ac:dyDescent="0.3">
      <c r="B6192" s="9"/>
    </row>
    <row r="6193" spans="2:2" customFormat="1" x14ac:dyDescent="0.3">
      <c r="B6193" s="9"/>
    </row>
    <row r="6194" spans="2:2" customFormat="1" x14ac:dyDescent="0.3">
      <c r="B6194" s="9"/>
    </row>
    <row r="6195" spans="2:2" customFormat="1" x14ac:dyDescent="0.3">
      <c r="B6195" s="9"/>
    </row>
    <row r="6196" spans="2:2" customFormat="1" x14ac:dyDescent="0.3">
      <c r="B6196" s="9"/>
    </row>
    <row r="6197" spans="2:2" customFormat="1" x14ac:dyDescent="0.3">
      <c r="B6197" s="9"/>
    </row>
    <row r="6198" spans="2:2" customFormat="1" x14ac:dyDescent="0.3">
      <c r="B6198" s="9"/>
    </row>
    <row r="6199" spans="2:2" customFormat="1" x14ac:dyDescent="0.3">
      <c r="B6199" s="9"/>
    </row>
    <row r="6200" spans="2:2" customFormat="1" x14ac:dyDescent="0.3">
      <c r="B6200" s="9"/>
    </row>
    <row r="6201" spans="2:2" customFormat="1" x14ac:dyDescent="0.3">
      <c r="B6201" s="9"/>
    </row>
    <row r="6202" spans="2:2" customFormat="1" x14ac:dyDescent="0.3">
      <c r="B6202" s="9"/>
    </row>
    <row r="6203" spans="2:2" customFormat="1" x14ac:dyDescent="0.3">
      <c r="B6203" s="9"/>
    </row>
    <row r="6204" spans="2:2" customFormat="1" x14ac:dyDescent="0.3">
      <c r="B6204" s="9"/>
    </row>
    <row r="6205" spans="2:2" customFormat="1" x14ac:dyDescent="0.3">
      <c r="B6205" s="9"/>
    </row>
    <row r="6206" spans="2:2" customFormat="1" x14ac:dyDescent="0.3">
      <c r="B6206" s="9"/>
    </row>
    <row r="6207" spans="2:2" customFormat="1" x14ac:dyDescent="0.3">
      <c r="B6207" s="9"/>
    </row>
    <row r="6208" spans="2:2" customFormat="1" x14ac:dyDescent="0.3">
      <c r="B6208" s="9"/>
    </row>
    <row r="6209" spans="2:2" customFormat="1" x14ac:dyDescent="0.3">
      <c r="B6209" s="9"/>
    </row>
    <row r="6210" spans="2:2" customFormat="1" x14ac:dyDescent="0.3">
      <c r="B6210" s="9"/>
    </row>
    <row r="6211" spans="2:2" customFormat="1" x14ac:dyDescent="0.3">
      <c r="B6211" s="9"/>
    </row>
    <row r="6212" spans="2:2" customFormat="1" x14ac:dyDescent="0.3">
      <c r="B6212" s="9"/>
    </row>
    <row r="6213" spans="2:2" customFormat="1" x14ac:dyDescent="0.3">
      <c r="B6213" s="9"/>
    </row>
    <row r="6214" spans="2:2" customFormat="1" x14ac:dyDescent="0.3">
      <c r="B6214" s="9"/>
    </row>
    <row r="6215" spans="2:2" customFormat="1" x14ac:dyDescent="0.3">
      <c r="B6215" s="9"/>
    </row>
    <row r="6216" spans="2:2" customFormat="1" x14ac:dyDescent="0.3">
      <c r="B6216" s="9"/>
    </row>
    <row r="6217" spans="2:2" customFormat="1" x14ac:dyDescent="0.3">
      <c r="B6217" s="9"/>
    </row>
    <row r="6218" spans="2:2" customFormat="1" x14ac:dyDescent="0.3">
      <c r="B6218" s="9"/>
    </row>
    <row r="6219" spans="2:2" customFormat="1" x14ac:dyDescent="0.3">
      <c r="B6219" s="9"/>
    </row>
    <row r="6220" spans="2:2" customFormat="1" x14ac:dyDescent="0.3">
      <c r="B6220" s="9"/>
    </row>
    <row r="6221" spans="2:2" customFormat="1" x14ac:dyDescent="0.3">
      <c r="B6221" s="9"/>
    </row>
    <row r="6222" spans="2:2" customFormat="1" x14ac:dyDescent="0.3">
      <c r="B6222" s="9"/>
    </row>
    <row r="6223" spans="2:2" customFormat="1" x14ac:dyDescent="0.3">
      <c r="B6223" s="9"/>
    </row>
    <row r="6224" spans="2:2" customFormat="1" x14ac:dyDescent="0.3">
      <c r="B6224" s="9"/>
    </row>
    <row r="6225" spans="2:2" customFormat="1" x14ac:dyDescent="0.3">
      <c r="B6225" s="9"/>
    </row>
    <row r="6226" spans="2:2" customFormat="1" x14ac:dyDescent="0.3">
      <c r="B6226" s="9"/>
    </row>
    <row r="6227" spans="2:2" customFormat="1" x14ac:dyDescent="0.3">
      <c r="B6227" s="9"/>
    </row>
    <row r="6228" spans="2:2" customFormat="1" x14ac:dyDescent="0.3">
      <c r="B6228" s="9"/>
    </row>
    <row r="6229" spans="2:2" customFormat="1" x14ac:dyDescent="0.3">
      <c r="B6229" s="9"/>
    </row>
    <row r="6230" spans="2:2" customFormat="1" x14ac:dyDescent="0.3">
      <c r="B6230" s="9"/>
    </row>
    <row r="6231" spans="2:2" customFormat="1" x14ac:dyDescent="0.3">
      <c r="B6231" s="9"/>
    </row>
    <row r="6232" spans="2:2" customFormat="1" x14ac:dyDescent="0.3">
      <c r="B6232" s="9"/>
    </row>
    <row r="6233" spans="2:2" customFormat="1" x14ac:dyDescent="0.3">
      <c r="B6233" s="9"/>
    </row>
    <row r="6234" spans="2:2" customFormat="1" x14ac:dyDescent="0.3">
      <c r="B6234" s="9"/>
    </row>
    <row r="6235" spans="2:2" customFormat="1" x14ac:dyDescent="0.3">
      <c r="B6235" s="9"/>
    </row>
    <row r="6236" spans="2:2" customFormat="1" x14ac:dyDescent="0.3">
      <c r="B6236" s="9"/>
    </row>
    <row r="6237" spans="2:2" customFormat="1" x14ac:dyDescent="0.3">
      <c r="B6237" s="9"/>
    </row>
    <row r="6238" spans="2:2" customFormat="1" x14ac:dyDescent="0.3">
      <c r="B6238" s="9"/>
    </row>
    <row r="6239" spans="2:2" customFormat="1" x14ac:dyDescent="0.3">
      <c r="B6239" s="9"/>
    </row>
    <row r="6240" spans="2:2" customFormat="1" x14ac:dyDescent="0.3">
      <c r="B6240" s="9"/>
    </row>
    <row r="6241" spans="2:2" customFormat="1" x14ac:dyDescent="0.3">
      <c r="B6241" s="9"/>
    </row>
    <row r="6242" spans="2:2" customFormat="1" x14ac:dyDescent="0.3">
      <c r="B6242" s="9"/>
    </row>
    <row r="6243" spans="2:2" customFormat="1" x14ac:dyDescent="0.3">
      <c r="B6243" s="9"/>
    </row>
    <row r="6244" spans="2:2" customFormat="1" x14ac:dyDescent="0.3">
      <c r="B6244" s="9"/>
    </row>
    <row r="6245" spans="2:2" customFormat="1" x14ac:dyDescent="0.3">
      <c r="B6245" s="9"/>
    </row>
    <row r="6246" spans="2:2" customFormat="1" x14ac:dyDescent="0.3">
      <c r="B6246" s="9"/>
    </row>
    <row r="6247" spans="2:2" customFormat="1" x14ac:dyDescent="0.3">
      <c r="B6247" s="9"/>
    </row>
    <row r="6248" spans="2:2" customFormat="1" x14ac:dyDescent="0.3">
      <c r="B6248" s="9"/>
    </row>
    <row r="6249" spans="2:2" customFormat="1" x14ac:dyDescent="0.3">
      <c r="B6249" s="9"/>
    </row>
    <row r="6250" spans="2:2" customFormat="1" x14ac:dyDescent="0.3">
      <c r="B6250" s="9"/>
    </row>
    <row r="6251" spans="2:2" customFormat="1" x14ac:dyDescent="0.3">
      <c r="B6251" s="9"/>
    </row>
    <row r="6252" spans="2:2" customFormat="1" x14ac:dyDescent="0.3">
      <c r="B6252" s="9"/>
    </row>
    <row r="6253" spans="2:2" customFormat="1" x14ac:dyDescent="0.3">
      <c r="B6253" s="9"/>
    </row>
    <row r="6254" spans="2:2" customFormat="1" x14ac:dyDescent="0.3">
      <c r="B6254" s="9"/>
    </row>
    <row r="6255" spans="2:2" customFormat="1" x14ac:dyDescent="0.3">
      <c r="B6255" s="9"/>
    </row>
    <row r="6256" spans="2:2" customFormat="1" x14ac:dyDescent="0.3">
      <c r="B6256" s="9"/>
    </row>
    <row r="6257" spans="2:2" customFormat="1" x14ac:dyDescent="0.3">
      <c r="B6257" s="9"/>
    </row>
    <row r="6258" spans="2:2" customFormat="1" x14ac:dyDescent="0.3">
      <c r="B6258" s="9"/>
    </row>
    <row r="6259" spans="2:2" customFormat="1" x14ac:dyDescent="0.3">
      <c r="B6259" s="9"/>
    </row>
    <row r="6260" spans="2:2" customFormat="1" x14ac:dyDescent="0.3">
      <c r="B6260" s="9"/>
    </row>
    <row r="6261" spans="2:2" customFormat="1" x14ac:dyDescent="0.3">
      <c r="B6261" s="9"/>
    </row>
    <row r="6262" spans="2:2" customFormat="1" x14ac:dyDescent="0.3">
      <c r="B6262" s="9"/>
    </row>
    <row r="6263" spans="2:2" customFormat="1" x14ac:dyDescent="0.3">
      <c r="B6263" s="9"/>
    </row>
    <row r="6264" spans="2:2" customFormat="1" x14ac:dyDescent="0.3">
      <c r="B6264" s="9"/>
    </row>
    <row r="6265" spans="2:2" customFormat="1" x14ac:dyDescent="0.3">
      <c r="B6265" s="9"/>
    </row>
    <row r="6266" spans="2:2" customFormat="1" x14ac:dyDescent="0.3">
      <c r="B6266" s="9"/>
    </row>
    <row r="6267" spans="2:2" customFormat="1" x14ac:dyDescent="0.3">
      <c r="B6267" s="9"/>
    </row>
    <row r="6268" spans="2:2" customFormat="1" x14ac:dyDescent="0.3">
      <c r="B6268" s="9"/>
    </row>
    <row r="6269" spans="2:2" customFormat="1" x14ac:dyDescent="0.3">
      <c r="B6269" s="9"/>
    </row>
    <row r="6270" spans="2:2" customFormat="1" x14ac:dyDescent="0.3">
      <c r="B6270" s="9"/>
    </row>
    <row r="6271" spans="2:2" customFormat="1" x14ac:dyDescent="0.3">
      <c r="B6271" s="9"/>
    </row>
    <row r="6272" spans="2:2" customFormat="1" x14ac:dyDescent="0.3">
      <c r="B6272" s="9"/>
    </row>
    <row r="6273" spans="2:2" customFormat="1" x14ac:dyDescent="0.3">
      <c r="B6273" s="9"/>
    </row>
    <row r="6274" spans="2:2" customFormat="1" x14ac:dyDescent="0.3">
      <c r="B6274" s="9"/>
    </row>
    <row r="6275" spans="2:2" customFormat="1" x14ac:dyDescent="0.3">
      <c r="B6275" s="9"/>
    </row>
    <row r="6276" spans="2:2" customFormat="1" x14ac:dyDescent="0.3">
      <c r="B6276" s="9"/>
    </row>
    <row r="6277" spans="2:2" customFormat="1" x14ac:dyDescent="0.3">
      <c r="B6277" s="9"/>
    </row>
    <row r="6278" spans="2:2" customFormat="1" x14ac:dyDescent="0.3">
      <c r="B6278" s="9"/>
    </row>
    <row r="6279" spans="2:2" customFormat="1" x14ac:dyDescent="0.3">
      <c r="B6279" s="9"/>
    </row>
    <row r="6280" spans="2:2" customFormat="1" x14ac:dyDescent="0.3">
      <c r="B6280" s="9"/>
    </row>
    <row r="6281" spans="2:2" customFormat="1" x14ac:dyDescent="0.3">
      <c r="B6281" s="9"/>
    </row>
    <row r="6282" spans="2:2" customFormat="1" x14ac:dyDescent="0.3">
      <c r="B6282" s="9"/>
    </row>
    <row r="6283" spans="2:2" customFormat="1" x14ac:dyDescent="0.3">
      <c r="B6283" s="9"/>
    </row>
    <row r="6284" spans="2:2" customFormat="1" x14ac:dyDescent="0.3">
      <c r="B6284" s="9"/>
    </row>
    <row r="6285" spans="2:2" customFormat="1" x14ac:dyDescent="0.3">
      <c r="B6285" s="9"/>
    </row>
    <row r="6286" spans="2:2" customFormat="1" x14ac:dyDescent="0.3">
      <c r="B6286" s="9"/>
    </row>
    <row r="6287" spans="2:2" customFormat="1" x14ac:dyDescent="0.3">
      <c r="B6287" s="9"/>
    </row>
    <row r="6288" spans="2:2" customFormat="1" x14ac:dyDescent="0.3">
      <c r="B6288" s="9"/>
    </row>
    <row r="6289" spans="2:2" customFormat="1" x14ac:dyDescent="0.3">
      <c r="B6289" s="9"/>
    </row>
    <row r="6290" spans="2:2" customFormat="1" x14ac:dyDescent="0.3">
      <c r="B6290" s="9"/>
    </row>
    <row r="6291" spans="2:2" customFormat="1" x14ac:dyDescent="0.3">
      <c r="B6291" s="9"/>
    </row>
    <row r="6292" spans="2:2" customFormat="1" x14ac:dyDescent="0.3">
      <c r="B6292" s="9"/>
    </row>
    <row r="6293" spans="2:2" customFormat="1" x14ac:dyDescent="0.3">
      <c r="B6293" s="9"/>
    </row>
    <row r="6294" spans="2:2" customFormat="1" x14ac:dyDescent="0.3">
      <c r="B6294" s="9"/>
    </row>
    <row r="6295" spans="2:2" customFormat="1" x14ac:dyDescent="0.3">
      <c r="B6295" s="9"/>
    </row>
    <row r="6296" spans="2:2" customFormat="1" x14ac:dyDescent="0.3">
      <c r="B6296" s="9"/>
    </row>
    <row r="6297" spans="2:2" customFormat="1" x14ac:dyDescent="0.3">
      <c r="B6297" s="9"/>
    </row>
    <row r="6298" spans="2:2" customFormat="1" x14ac:dyDescent="0.3">
      <c r="B6298" s="9"/>
    </row>
    <row r="6299" spans="2:2" customFormat="1" x14ac:dyDescent="0.3">
      <c r="B6299" s="9"/>
    </row>
    <row r="6300" spans="2:2" customFormat="1" x14ac:dyDescent="0.3">
      <c r="B6300" s="9"/>
    </row>
    <row r="6301" spans="2:2" customFormat="1" x14ac:dyDescent="0.3">
      <c r="B6301" s="9"/>
    </row>
    <row r="6302" spans="2:2" customFormat="1" x14ac:dyDescent="0.3">
      <c r="B6302" s="9"/>
    </row>
    <row r="6303" spans="2:2" customFormat="1" x14ac:dyDescent="0.3">
      <c r="B6303" s="9"/>
    </row>
    <row r="6304" spans="2:2" customFormat="1" x14ac:dyDescent="0.3">
      <c r="B6304" s="9"/>
    </row>
    <row r="6305" spans="2:2" customFormat="1" x14ac:dyDescent="0.3">
      <c r="B6305" s="9"/>
    </row>
    <row r="6306" spans="2:2" customFormat="1" x14ac:dyDescent="0.3">
      <c r="B6306" s="9"/>
    </row>
    <row r="6307" spans="2:2" customFormat="1" x14ac:dyDescent="0.3">
      <c r="B6307" s="9"/>
    </row>
    <row r="6308" spans="2:2" customFormat="1" x14ac:dyDescent="0.3">
      <c r="B6308" s="9"/>
    </row>
    <row r="6309" spans="2:2" customFormat="1" x14ac:dyDescent="0.3">
      <c r="B6309" s="9"/>
    </row>
    <row r="6310" spans="2:2" customFormat="1" x14ac:dyDescent="0.3">
      <c r="B6310" s="9"/>
    </row>
    <row r="6311" spans="2:2" customFormat="1" x14ac:dyDescent="0.3">
      <c r="B6311" s="9"/>
    </row>
    <row r="6312" spans="2:2" customFormat="1" x14ac:dyDescent="0.3">
      <c r="B6312" s="9"/>
    </row>
    <row r="6313" spans="2:2" customFormat="1" x14ac:dyDescent="0.3">
      <c r="B6313" s="9"/>
    </row>
    <row r="6314" spans="2:2" customFormat="1" x14ac:dyDescent="0.3">
      <c r="B6314" s="9"/>
    </row>
    <row r="6315" spans="2:2" customFormat="1" x14ac:dyDescent="0.3">
      <c r="B6315" s="9"/>
    </row>
    <row r="6316" spans="2:2" customFormat="1" x14ac:dyDescent="0.3">
      <c r="B6316" s="9"/>
    </row>
    <row r="6317" spans="2:2" customFormat="1" x14ac:dyDescent="0.3">
      <c r="B6317" s="9"/>
    </row>
    <row r="6318" spans="2:2" customFormat="1" x14ac:dyDescent="0.3">
      <c r="B6318" s="9"/>
    </row>
    <row r="6319" spans="2:2" customFormat="1" x14ac:dyDescent="0.3">
      <c r="B6319" s="9"/>
    </row>
    <row r="6320" spans="2:2" customFormat="1" x14ac:dyDescent="0.3">
      <c r="B6320" s="9"/>
    </row>
    <row r="6321" spans="2:2" customFormat="1" x14ac:dyDescent="0.3">
      <c r="B6321" s="9"/>
    </row>
    <row r="6322" spans="2:2" customFormat="1" x14ac:dyDescent="0.3">
      <c r="B6322" s="9"/>
    </row>
    <row r="6323" spans="2:2" customFormat="1" x14ac:dyDescent="0.3">
      <c r="B6323" s="9"/>
    </row>
    <row r="6324" spans="2:2" customFormat="1" x14ac:dyDescent="0.3">
      <c r="B6324" s="9"/>
    </row>
    <row r="6325" spans="2:2" customFormat="1" x14ac:dyDescent="0.3">
      <c r="B6325" s="9"/>
    </row>
    <row r="6326" spans="2:2" customFormat="1" x14ac:dyDescent="0.3">
      <c r="B6326" s="9"/>
    </row>
    <row r="6327" spans="2:2" customFormat="1" x14ac:dyDescent="0.3">
      <c r="B6327" s="9"/>
    </row>
    <row r="6328" spans="2:2" customFormat="1" x14ac:dyDescent="0.3">
      <c r="B6328" s="9"/>
    </row>
    <row r="6329" spans="2:2" customFormat="1" x14ac:dyDescent="0.3">
      <c r="B6329" s="9"/>
    </row>
    <row r="6330" spans="2:2" customFormat="1" x14ac:dyDescent="0.3">
      <c r="B6330" s="9"/>
    </row>
    <row r="6331" spans="2:2" customFormat="1" x14ac:dyDescent="0.3">
      <c r="B6331" s="9"/>
    </row>
    <row r="6332" spans="2:2" customFormat="1" x14ac:dyDescent="0.3">
      <c r="B6332" s="9"/>
    </row>
    <row r="6333" spans="2:2" customFormat="1" x14ac:dyDescent="0.3">
      <c r="B6333" s="9"/>
    </row>
    <row r="6334" spans="2:2" customFormat="1" x14ac:dyDescent="0.3">
      <c r="B6334" s="9"/>
    </row>
    <row r="6335" spans="2:2" customFormat="1" x14ac:dyDescent="0.3">
      <c r="B6335" s="9"/>
    </row>
    <row r="6336" spans="2:2" customFormat="1" x14ac:dyDescent="0.3">
      <c r="B6336" s="9"/>
    </row>
    <row r="6337" spans="2:2" customFormat="1" x14ac:dyDescent="0.3">
      <c r="B6337" s="9"/>
    </row>
    <row r="6338" spans="2:2" customFormat="1" x14ac:dyDescent="0.3">
      <c r="B6338" s="9"/>
    </row>
    <row r="6339" spans="2:2" customFormat="1" x14ac:dyDescent="0.3">
      <c r="B6339" s="9"/>
    </row>
    <row r="6340" spans="2:2" customFormat="1" x14ac:dyDescent="0.3">
      <c r="B6340" s="9"/>
    </row>
    <row r="6341" spans="2:2" customFormat="1" x14ac:dyDescent="0.3">
      <c r="B6341" s="9"/>
    </row>
    <row r="6342" spans="2:2" customFormat="1" x14ac:dyDescent="0.3">
      <c r="B6342" s="9"/>
    </row>
    <row r="6343" spans="2:2" customFormat="1" x14ac:dyDescent="0.3">
      <c r="B6343" s="9"/>
    </row>
    <row r="6344" spans="2:2" customFormat="1" x14ac:dyDescent="0.3">
      <c r="B6344" s="9"/>
    </row>
    <row r="6345" spans="2:2" customFormat="1" x14ac:dyDescent="0.3">
      <c r="B6345" s="9"/>
    </row>
    <row r="6346" spans="2:2" customFormat="1" x14ac:dyDescent="0.3">
      <c r="B6346" s="9"/>
    </row>
    <row r="6347" spans="2:2" customFormat="1" x14ac:dyDescent="0.3">
      <c r="B6347" s="9"/>
    </row>
    <row r="6348" spans="2:2" customFormat="1" x14ac:dyDescent="0.3">
      <c r="B6348" s="9"/>
    </row>
    <row r="6349" spans="2:2" customFormat="1" x14ac:dyDescent="0.3">
      <c r="B6349" s="9"/>
    </row>
    <row r="6350" spans="2:2" customFormat="1" x14ac:dyDescent="0.3">
      <c r="B6350" s="9"/>
    </row>
    <row r="6351" spans="2:2" customFormat="1" x14ac:dyDescent="0.3">
      <c r="B6351" s="9"/>
    </row>
    <row r="6352" spans="2:2" customFormat="1" x14ac:dyDescent="0.3">
      <c r="B6352" s="9"/>
    </row>
    <row r="6353" spans="2:2" customFormat="1" x14ac:dyDescent="0.3">
      <c r="B6353" s="9"/>
    </row>
    <row r="6354" spans="2:2" customFormat="1" x14ac:dyDescent="0.3">
      <c r="B6354" s="9"/>
    </row>
    <row r="6355" spans="2:2" customFormat="1" x14ac:dyDescent="0.3">
      <c r="B6355" s="9"/>
    </row>
    <row r="6356" spans="2:2" customFormat="1" x14ac:dyDescent="0.3">
      <c r="B6356" s="9"/>
    </row>
    <row r="6357" spans="2:2" customFormat="1" x14ac:dyDescent="0.3">
      <c r="B6357" s="9"/>
    </row>
    <row r="6358" spans="2:2" customFormat="1" x14ac:dyDescent="0.3">
      <c r="B6358" s="9"/>
    </row>
    <row r="6359" spans="2:2" customFormat="1" x14ac:dyDescent="0.3">
      <c r="B6359" s="9"/>
    </row>
    <row r="6360" spans="2:2" customFormat="1" x14ac:dyDescent="0.3">
      <c r="B6360" s="9"/>
    </row>
    <row r="6361" spans="2:2" customFormat="1" x14ac:dyDescent="0.3">
      <c r="B6361" s="9"/>
    </row>
    <row r="6362" spans="2:2" customFormat="1" x14ac:dyDescent="0.3">
      <c r="B6362" s="9"/>
    </row>
    <row r="6363" spans="2:2" customFormat="1" x14ac:dyDescent="0.3">
      <c r="B6363" s="9"/>
    </row>
    <row r="6364" spans="2:2" customFormat="1" x14ac:dyDescent="0.3">
      <c r="B6364" s="9"/>
    </row>
    <row r="6365" spans="2:2" customFormat="1" x14ac:dyDescent="0.3">
      <c r="B6365" s="9"/>
    </row>
    <row r="6366" spans="2:2" customFormat="1" x14ac:dyDescent="0.3">
      <c r="B6366" s="9"/>
    </row>
    <row r="6367" spans="2:2" customFormat="1" x14ac:dyDescent="0.3">
      <c r="B6367" s="9"/>
    </row>
    <row r="6368" spans="2:2" customFormat="1" x14ac:dyDescent="0.3">
      <c r="B6368" s="9"/>
    </row>
    <row r="6369" spans="2:2" customFormat="1" x14ac:dyDescent="0.3">
      <c r="B6369" s="9"/>
    </row>
    <row r="6370" spans="2:2" customFormat="1" x14ac:dyDescent="0.3">
      <c r="B6370" s="9"/>
    </row>
    <row r="6371" spans="2:2" customFormat="1" x14ac:dyDescent="0.3">
      <c r="B6371" s="9"/>
    </row>
    <row r="6372" spans="2:2" customFormat="1" x14ac:dyDescent="0.3">
      <c r="B6372" s="9"/>
    </row>
    <row r="6373" spans="2:2" customFormat="1" x14ac:dyDescent="0.3">
      <c r="B6373" s="9"/>
    </row>
    <row r="6374" spans="2:2" customFormat="1" x14ac:dyDescent="0.3">
      <c r="B6374" s="9"/>
    </row>
    <row r="6375" spans="2:2" customFormat="1" x14ac:dyDescent="0.3">
      <c r="B6375" s="9"/>
    </row>
    <row r="6376" spans="2:2" customFormat="1" x14ac:dyDescent="0.3">
      <c r="B6376" s="9"/>
    </row>
    <row r="6377" spans="2:2" customFormat="1" x14ac:dyDescent="0.3">
      <c r="B6377" s="9"/>
    </row>
    <row r="6378" spans="2:2" customFormat="1" x14ac:dyDescent="0.3">
      <c r="B6378" s="9"/>
    </row>
    <row r="6379" spans="2:2" customFormat="1" x14ac:dyDescent="0.3">
      <c r="B6379" s="9"/>
    </row>
    <row r="6380" spans="2:2" customFormat="1" x14ac:dyDescent="0.3">
      <c r="B6380" s="9"/>
    </row>
    <row r="6381" spans="2:2" customFormat="1" x14ac:dyDescent="0.3">
      <c r="B6381" s="9"/>
    </row>
    <row r="6382" spans="2:2" customFormat="1" x14ac:dyDescent="0.3">
      <c r="B6382" s="9"/>
    </row>
    <row r="6383" spans="2:2" customFormat="1" x14ac:dyDescent="0.3">
      <c r="B6383" s="9"/>
    </row>
    <row r="6384" spans="2:2" customFormat="1" x14ac:dyDescent="0.3">
      <c r="B6384" s="9"/>
    </row>
    <row r="6385" spans="2:2" customFormat="1" x14ac:dyDescent="0.3">
      <c r="B6385" s="9"/>
    </row>
    <row r="6386" spans="2:2" customFormat="1" x14ac:dyDescent="0.3">
      <c r="B6386" s="9"/>
    </row>
    <row r="6387" spans="2:2" customFormat="1" x14ac:dyDescent="0.3">
      <c r="B6387" s="9"/>
    </row>
    <row r="6388" spans="2:2" customFormat="1" x14ac:dyDescent="0.3">
      <c r="B6388" s="9"/>
    </row>
    <row r="6389" spans="2:2" customFormat="1" x14ac:dyDescent="0.3">
      <c r="B6389" s="9"/>
    </row>
    <row r="6390" spans="2:2" customFormat="1" x14ac:dyDescent="0.3">
      <c r="B6390" s="9"/>
    </row>
    <row r="6391" spans="2:2" customFormat="1" x14ac:dyDescent="0.3">
      <c r="B6391" s="9"/>
    </row>
    <row r="6392" spans="2:2" customFormat="1" x14ac:dyDescent="0.3">
      <c r="B6392" s="9"/>
    </row>
    <row r="6393" spans="2:2" customFormat="1" x14ac:dyDescent="0.3">
      <c r="B6393" s="9"/>
    </row>
    <row r="6394" spans="2:2" customFormat="1" x14ac:dyDescent="0.3">
      <c r="B6394" s="9"/>
    </row>
    <row r="6395" spans="2:2" customFormat="1" x14ac:dyDescent="0.3">
      <c r="B6395" s="9"/>
    </row>
    <row r="6396" spans="2:2" customFormat="1" x14ac:dyDescent="0.3">
      <c r="B6396" s="9"/>
    </row>
    <row r="6397" spans="2:2" customFormat="1" x14ac:dyDescent="0.3">
      <c r="B6397" s="9"/>
    </row>
    <row r="6398" spans="2:2" customFormat="1" x14ac:dyDescent="0.3">
      <c r="B6398" s="9"/>
    </row>
    <row r="6399" spans="2:2" customFormat="1" x14ac:dyDescent="0.3">
      <c r="B6399" s="9"/>
    </row>
    <row r="6400" spans="2:2" customFormat="1" x14ac:dyDescent="0.3">
      <c r="B6400" s="9"/>
    </row>
    <row r="6401" spans="2:2" customFormat="1" x14ac:dyDescent="0.3">
      <c r="B6401" s="9"/>
    </row>
    <row r="6402" spans="2:2" customFormat="1" x14ac:dyDescent="0.3">
      <c r="B6402" s="9"/>
    </row>
    <row r="6403" spans="2:2" customFormat="1" x14ac:dyDescent="0.3">
      <c r="B6403" s="9"/>
    </row>
    <row r="6404" spans="2:2" customFormat="1" x14ac:dyDescent="0.3">
      <c r="B6404" s="9"/>
    </row>
    <row r="6405" spans="2:2" customFormat="1" x14ac:dyDescent="0.3">
      <c r="B6405" s="9"/>
    </row>
    <row r="6406" spans="2:2" customFormat="1" x14ac:dyDescent="0.3">
      <c r="B6406" s="9"/>
    </row>
    <row r="6407" spans="2:2" customFormat="1" x14ac:dyDescent="0.3">
      <c r="B6407" s="9"/>
    </row>
    <row r="6408" spans="2:2" customFormat="1" x14ac:dyDescent="0.3">
      <c r="B6408" s="9"/>
    </row>
    <row r="6409" spans="2:2" customFormat="1" x14ac:dyDescent="0.3">
      <c r="B6409" s="9"/>
    </row>
    <row r="6410" spans="2:2" customFormat="1" x14ac:dyDescent="0.3">
      <c r="B6410" s="9"/>
    </row>
    <row r="6411" spans="2:2" customFormat="1" x14ac:dyDescent="0.3">
      <c r="B6411" s="9"/>
    </row>
    <row r="6412" spans="2:2" customFormat="1" x14ac:dyDescent="0.3">
      <c r="B6412" s="9"/>
    </row>
    <row r="6413" spans="2:2" customFormat="1" x14ac:dyDescent="0.3">
      <c r="B6413" s="9"/>
    </row>
    <row r="6414" spans="2:2" customFormat="1" x14ac:dyDescent="0.3">
      <c r="B6414" s="9"/>
    </row>
    <row r="6415" spans="2:2" customFormat="1" x14ac:dyDescent="0.3">
      <c r="B6415" s="9"/>
    </row>
    <row r="6416" spans="2:2" customFormat="1" x14ac:dyDescent="0.3">
      <c r="B6416" s="9"/>
    </row>
    <row r="6417" spans="2:2" customFormat="1" x14ac:dyDescent="0.3">
      <c r="B6417" s="9"/>
    </row>
    <row r="6418" spans="2:2" customFormat="1" x14ac:dyDescent="0.3">
      <c r="B6418" s="9"/>
    </row>
    <row r="6419" spans="2:2" customFormat="1" x14ac:dyDescent="0.3">
      <c r="B6419" s="9"/>
    </row>
    <row r="6420" spans="2:2" customFormat="1" x14ac:dyDescent="0.3">
      <c r="B6420" s="9"/>
    </row>
    <row r="6421" spans="2:2" customFormat="1" x14ac:dyDescent="0.3">
      <c r="B6421" s="9"/>
    </row>
    <row r="6422" spans="2:2" customFormat="1" x14ac:dyDescent="0.3">
      <c r="B6422" s="9"/>
    </row>
    <row r="6423" spans="2:2" customFormat="1" x14ac:dyDescent="0.3">
      <c r="B6423" s="9"/>
    </row>
    <row r="6424" spans="2:2" customFormat="1" x14ac:dyDescent="0.3">
      <c r="B6424" s="9"/>
    </row>
    <row r="6425" spans="2:2" customFormat="1" x14ac:dyDescent="0.3">
      <c r="B6425" s="9"/>
    </row>
    <row r="6426" spans="2:2" customFormat="1" x14ac:dyDescent="0.3">
      <c r="B6426" s="9"/>
    </row>
    <row r="6427" spans="2:2" customFormat="1" x14ac:dyDescent="0.3">
      <c r="B6427" s="9"/>
    </row>
    <row r="6428" spans="2:2" customFormat="1" x14ac:dyDescent="0.3">
      <c r="B6428" s="9"/>
    </row>
    <row r="6429" spans="2:2" customFormat="1" x14ac:dyDescent="0.3">
      <c r="B6429" s="9"/>
    </row>
    <row r="6430" spans="2:2" customFormat="1" x14ac:dyDescent="0.3">
      <c r="B6430" s="9"/>
    </row>
    <row r="6431" spans="2:2" customFormat="1" x14ac:dyDescent="0.3">
      <c r="B6431" s="9"/>
    </row>
    <row r="6432" spans="2:2" customFormat="1" x14ac:dyDescent="0.3">
      <c r="B6432" s="9"/>
    </row>
    <row r="6433" spans="2:2" customFormat="1" x14ac:dyDescent="0.3">
      <c r="B6433" s="9"/>
    </row>
    <row r="6434" spans="2:2" customFormat="1" x14ac:dyDescent="0.3">
      <c r="B6434" s="9"/>
    </row>
    <row r="6435" spans="2:2" customFormat="1" x14ac:dyDescent="0.3">
      <c r="B6435" s="9"/>
    </row>
    <row r="6436" spans="2:2" customFormat="1" x14ac:dyDescent="0.3">
      <c r="B6436" s="9"/>
    </row>
    <row r="6437" spans="2:2" customFormat="1" x14ac:dyDescent="0.3">
      <c r="B6437" s="9"/>
    </row>
    <row r="6438" spans="2:2" customFormat="1" x14ac:dyDescent="0.3">
      <c r="B6438" s="9"/>
    </row>
    <row r="6439" spans="2:2" customFormat="1" x14ac:dyDescent="0.3">
      <c r="B6439" s="9"/>
    </row>
    <row r="6440" spans="2:2" customFormat="1" x14ac:dyDescent="0.3">
      <c r="B6440" s="9"/>
    </row>
    <row r="6441" spans="2:2" customFormat="1" x14ac:dyDescent="0.3">
      <c r="B6441" s="9"/>
    </row>
    <row r="6442" spans="2:2" customFormat="1" x14ac:dyDescent="0.3">
      <c r="B6442" s="9"/>
    </row>
    <row r="6443" spans="2:2" customFormat="1" x14ac:dyDescent="0.3">
      <c r="B6443" s="9"/>
    </row>
    <row r="6444" spans="2:2" customFormat="1" x14ac:dyDescent="0.3">
      <c r="B6444" s="9"/>
    </row>
    <row r="6445" spans="2:2" customFormat="1" x14ac:dyDescent="0.3">
      <c r="B6445" s="9"/>
    </row>
    <row r="6446" spans="2:2" customFormat="1" x14ac:dyDescent="0.3">
      <c r="B6446" s="9"/>
    </row>
    <row r="6447" spans="2:2" customFormat="1" x14ac:dyDescent="0.3">
      <c r="B6447" s="9"/>
    </row>
    <row r="6448" spans="2:2" customFormat="1" x14ac:dyDescent="0.3">
      <c r="B6448" s="9"/>
    </row>
    <row r="6449" spans="2:2" customFormat="1" x14ac:dyDescent="0.3">
      <c r="B6449" s="9"/>
    </row>
    <row r="6450" spans="2:2" customFormat="1" x14ac:dyDescent="0.3">
      <c r="B6450" s="9"/>
    </row>
    <row r="6451" spans="2:2" customFormat="1" x14ac:dyDescent="0.3">
      <c r="B6451" s="9"/>
    </row>
    <row r="6452" spans="2:2" customFormat="1" x14ac:dyDescent="0.3">
      <c r="B6452" s="9"/>
    </row>
    <row r="6453" spans="2:2" customFormat="1" x14ac:dyDescent="0.3">
      <c r="B6453" s="9"/>
    </row>
    <row r="6454" spans="2:2" customFormat="1" x14ac:dyDescent="0.3">
      <c r="B6454" s="9"/>
    </row>
    <row r="6455" spans="2:2" customFormat="1" x14ac:dyDescent="0.3">
      <c r="B6455" s="9"/>
    </row>
    <row r="6456" spans="2:2" customFormat="1" x14ac:dyDescent="0.3">
      <c r="B6456" s="9"/>
    </row>
    <row r="6457" spans="2:2" customFormat="1" x14ac:dyDescent="0.3">
      <c r="B6457" s="9"/>
    </row>
    <row r="6458" spans="2:2" customFormat="1" x14ac:dyDescent="0.3">
      <c r="B6458" s="9"/>
    </row>
    <row r="6459" spans="2:2" customFormat="1" x14ac:dyDescent="0.3">
      <c r="B6459" s="9"/>
    </row>
    <row r="6460" spans="2:2" customFormat="1" x14ac:dyDescent="0.3">
      <c r="B6460" s="9"/>
    </row>
    <row r="6461" spans="2:2" customFormat="1" x14ac:dyDescent="0.3">
      <c r="B6461" s="9"/>
    </row>
    <row r="6462" spans="2:2" customFormat="1" x14ac:dyDescent="0.3">
      <c r="B6462" s="9"/>
    </row>
    <row r="6463" spans="2:2" customFormat="1" x14ac:dyDescent="0.3">
      <c r="B6463" s="9"/>
    </row>
    <row r="6464" spans="2:2" customFormat="1" x14ac:dyDescent="0.3">
      <c r="B6464" s="9"/>
    </row>
    <row r="6465" spans="2:2" customFormat="1" x14ac:dyDescent="0.3">
      <c r="B6465" s="9"/>
    </row>
    <row r="6466" spans="2:2" customFormat="1" x14ac:dyDescent="0.3">
      <c r="B6466" s="9"/>
    </row>
    <row r="6467" spans="2:2" customFormat="1" x14ac:dyDescent="0.3">
      <c r="B6467" s="9"/>
    </row>
    <row r="6468" spans="2:2" customFormat="1" x14ac:dyDescent="0.3">
      <c r="B6468" s="9"/>
    </row>
    <row r="6469" spans="2:2" customFormat="1" x14ac:dyDescent="0.3">
      <c r="B6469" s="9"/>
    </row>
    <row r="6470" spans="2:2" customFormat="1" x14ac:dyDescent="0.3">
      <c r="B6470" s="9"/>
    </row>
    <row r="6471" spans="2:2" customFormat="1" x14ac:dyDescent="0.3">
      <c r="B6471" s="9"/>
    </row>
    <row r="6472" spans="2:2" customFormat="1" x14ac:dyDescent="0.3">
      <c r="B6472" s="9"/>
    </row>
    <row r="6473" spans="2:2" customFormat="1" x14ac:dyDescent="0.3">
      <c r="B6473" s="9"/>
    </row>
    <row r="6474" spans="2:2" customFormat="1" x14ac:dyDescent="0.3">
      <c r="B6474" s="9"/>
    </row>
    <row r="6475" spans="2:2" customFormat="1" x14ac:dyDescent="0.3">
      <c r="B6475" s="9"/>
    </row>
    <row r="6476" spans="2:2" customFormat="1" x14ac:dyDescent="0.3">
      <c r="B6476" s="9"/>
    </row>
    <row r="6477" spans="2:2" customFormat="1" x14ac:dyDescent="0.3">
      <c r="B6477" s="9"/>
    </row>
    <row r="6478" spans="2:2" customFormat="1" x14ac:dyDescent="0.3">
      <c r="B6478" s="9"/>
    </row>
    <row r="6479" spans="2:2" customFormat="1" x14ac:dyDescent="0.3">
      <c r="B6479" s="9"/>
    </row>
    <row r="6480" spans="2:2" customFormat="1" x14ac:dyDescent="0.3">
      <c r="B6480" s="9"/>
    </row>
    <row r="6481" spans="2:2" customFormat="1" x14ac:dyDescent="0.3">
      <c r="B6481" s="9"/>
    </row>
    <row r="6482" spans="2:2" customFormat="1" x14ac:dyDescent="0.3">
      <c r="B6482" s="9"/>
    </row>
    <row r="6483" spans="2:2" customFormat="1" x14ac:dyDescent="0.3">
      <c r="B6483" s="9"/>
    </row>
    <row r="6484" spans="2:2" customFormat="1" x14ac:dyDescent="0.3">
      <c r="B6484" s="9"/>
    </row>
    <row r="6485" spans="2:2" customFormat="1" x14ac:dyDescent="0.3">
      <c r="B6485" s="9"/>
    </row>
    <row r="6486" spans="2:2" customFormat="1" x14ac:dyDescent="0.3">
      <c r="B6486" s="9"/>
    </row>
    <row r="6487" spans="2:2" customFormat="1" x14ac:dyDescent="0.3">
      <c r="B6487" s="9"/>
    </row>
    <row r="6488" spans="2:2" customFormat="1" x14ac:dyDescent="0.3">
      <c r="B6488" s="9"/>
    </row>
    <row r="6489" spans="2:2" customFormat="1" x14ac:dyDescent="0.3">
      <c r="B6489" s="9"/>
    </row>
    <row r="6490" spans="2:2" customFormat="1" x14ac:dyDescent="0.3">
      <c r="B6490" s="9"/>
    </row>
    <row r="6491" spans="2:2" customFormat="1" x14ac:dyDescent="0.3">
      <c r="B6491" s="9"/>
    </row>
    <row r="6492" spans="2:2" customFormat="1" x14ac:dyDescent="0.3">
      <c r="B6492" s="9"/>
    </row>
    <row r="6493" spans="2:2" customFormat="1" x14ac:dyDescent="0.3">
      <c r="B6493" s="9"/>
    </row>
    <row r="6494" spans="2:2" customFormat="1" x14ac:dyDescent="0.3">
      <c r="B6494" s="9"/>
    </row>
    <row r="6495" spans="2:2" customFormat="1" x14ac:dyDescent="0.3">
      <c r="B6495" s="9"/>
    </row>
    <row r="6496" spans="2:2" customFormat="1" x14ac:dyDescent="0.3">
      <c r="B6496" s="9"/>
    </row>
    <row r="6497" spans="2:2" customFormat="1" x14ac:dyDescent="0.3">
      <c r="B6497" s="9"/>
    </row>
    <row r="6498" spans="2:2" customFormat="1" x14ac:dyDescent="0.3">
      <c r="B6498" s="9"/>
    </row>
    <row r="6499" spans="2:2" customFormat="1" x14ac:dyDescent="0.3">
      <c r="B6499" s="9"/>
    </row>
    <row r="6500" spans="2:2" customFormat="1" x14ac:dyDescent="0.3">
      <c r="B6500" s="9"/>
    </row>
    <row r="6501" spans="2:2" customFormat="1" x14ac:dyDescent="0.3">
      <c r="B6501" s="9"/>
    </row>
    <row r="6502" spans="2:2" customFormat="1" x14ac:dyDescent="0.3">
      <c r="B6502" s="9"/>
    </row>
    <row r="6503" spans="2:2" customFormat="1" x14ac:dyDescent="0.3">
      <c r="B6503" s="9"/>
    </row>
    <row r="6504" spans="2:2" customFormat="1" x14ac:dyDescent="0.3">
      <c r="B6504" s="9"/>
    </row>
    <row r="6505" spans="2:2" customFormat="1" x14ac:dyDescent="0.3">
      <c r="B6505" s="9"/>
    </row>
    <row r="6506" spans="2:2" customFormat="1" x14ac:dyDescent="0.3">
      <c r="B6506" s="9"/>
    </row>
    <row r="6507" spans="2:2" customFormat="1" x14ac:dyDescent="0.3">
      <c r="B6507" s="9"/>
    </row>
    <row r="6508" spans="2:2" customFormat="1" x14ac:dyDescent="0.3">
      <c r="B6508" s="9"/>
    </row>
    <row r="6509" spans="2:2" customFormat="1" x14ac:dyDescent="0.3">
      <c r="B6509" s="9"/>
    </row>
    <row r="6510" spans="2:2" customFormat="1" x14ac:dyDescent="0.3">
      <c r="B6510" s="9"/>
    </row>
    <row r="6511" spans="2:2" customFormat="1" x14ac:dyDescent="0.3">
      <c r="B6511" s="9"/>
    </row>
    <row r="6512" spans="2:2" customFormat="1" x14ac:dyDescent="0.3">
      <c r="B6512" s="9"/>
    </row>
    <row r="6513" spans="2:2" customFormat="1" x14ac:dyDescent="0.3">
      <c r="B6513" s="9"/>
    </row>
    <row r="6514" spans="2:2" customFormat="1" x14ac:dyDescent="0.3">
      <c r="B6514" s="9"/>
    </row>
    <row r="6515" spans="2:2" customFormat="1" x14ac:dyDescent="0.3">
      <c r="B6515" s="9"/>
    </row>
    <row r="6516" spans="2:2" customFormat="1" x14ac:dyDescent="0.3">
      <c r="B6516" s="9"/>
    </row>
    <row r="6517" spans="2:2" customFormat="1" x14ac:dyDescent="0.3">
      <c r="B6517" s="9"/>
    </row>
    <row r="6518" spans="2:2" customFormat="1" x14ac:dyDescent="0.3">
      <c r="B6518" s="9"/>
    </row>
    <row r="6519" spans="2:2" customFormat="1" x14ac:dyDescent="0.3">
      <c r="B6519" s="9"/>
    </row>
    <row r="6520" spans="2:2" customFormat="1" x14ac:dyDescent="0.3">
      <c r="B6520" s="9"/>
    </row>
    <row r="6521" spans="2:2" customFormat="1" x14ac:dyDescent="0.3">
      <c r="B6521" s="9"/>
    </row>
    <row r="6522" spans="2:2" customFormat="1" x14ac:dyDescent="0.3">
      <c r="B6522" s="9"/>
    </row>
    <row r="6523" spans="2:2" customFormat="1" x14ac:dyDescent="0.3">
      <c r="B6523" s="9"/>
    </row>
    <row r="6524" spans="2:2" customFormat="1" x14ac:dyDescent="0.3">
      <c r="B6524" s="9"/>
    </row>
    <row r="6525" spans="2:2" customFormat="1" x14ac:dyDescent="0.3">
      <c r="B6525" s="9"/>
    </row>
    <row r="6526" spans="2:2" customFormat="1" x14ac:dyDescent="0.3">
      <c r="B6526" s="9"/>
    </row>
    <row r="6527" spans="2:2" customFormat="1" x14ac:dyDescent="0.3">
      <c r="B6527" s="9"/>
    </row>
    <row r="6528" spans="2:2" customFormat="1" x14ac:dyDescent="0.3">
      <c r="B6528" s="9"/>
    </row>
    <row r="6529" spans="2:2" customFormat="1" x14ac:dyDescent="0.3">
      <c r="B6529" s="9"/>
    </row>
    <row r="6530" spans="2:2" customFormat="1" x14ac:dyDescent="0.3">
      <c r="B6530" s="9"/>
    </row>
    <row r="6531" spans="2:2" customFormat="1" x14ac:dyDescent="0.3">
      <c r="B6531" s="9"/>
    </row>
    <row r="6532" spans="2:2" customFormat="1" x14ac:dyDescent="0.3">
      <c r="B6532" s="9"/>
    </row>
    <row r="6533" spans="2:2" customFormat="1" x14ac:dyDescent="0.3">
      <c r="B6533" s="9"/>
    </row>
    <row r="6534" spans="2:2" customFormat="1" x14ac:dyDescent="0.3">
      <c r="B6534" s="9"/>
    </row>
    <row r="6535" spans="2:2" customFormat="1" x14ac:dyDescent="0.3">
      <c r="B6535" s="9"/>
    </row>
    <row r="6536" spans="2:2" customFormat="1" x14ac:dyDescent="0.3">
      <c r="B6536" s="9"/>
    </row>
    <row r="6537" spans="2:2" customFormat="1" x14ac:dyDescent="0.3">
      <c r="B6537" s="9"/>
    </row>
    <row r="6538" spans="2:2" customFormat="1" x14ac:dyDescent="0.3">
      <c r="B6538" s="9"/>
    </row>
    <row r="6539" spans="2:2" customFormat="1" x14ac:dyDescent="0.3">
      <c r="B6539" s="9"/>
    </row>
    <row r="6540" spans="2:2" customFormat="1" x14ac:dyDescent="0.3">
      <c r="B6540" s="9"/>
    </row>
    <row r="6541" spans="2:2" customFormat="1" x14ac:dyDescent="0.3">
      <c r="B6541" s="9"/>
    </row>
    <row r="6542" spans="2:2" customFormat="1" x14ac:dyDescent="0.3">
      <c r="B6542" s="9"/>
    </row>
    <row r="6543" spans="2:2" customFormat="1" x14ac:dyDescent="0.3">
      <c r="B6543" s="9"/>
    </row>
    <row r="6544" spans="2:2" customFormat="1" x14ac:dyDescent="0.3">
      <c r="B6544" s="9"/>
    </row>
    <row r="6545" spans="2:2" customFormat="1" x14ac:dyDescent="0.3">
      <c r="B6545" s="9"/>
    </row>
    <row r="6546" spans="2:2" customFormat="1" x14ac:dyDescent="0.3">
      <c r="B6546" s="9"/>
    </row>
    <row r="6547" spans="2:2" customFormat="1" x14ac:dyDescent="0.3">
      <c r="B6547" s="9"/>
    </row>
    <row r="6548" spans="2:2" customFormat="1" x14ac:dyDescent="0.3">
      <c r="B6548" s="9"/>
    </row>
    <row r="6549" spans="2:2" customFormat="1" x14ac:dyDescent="0.3">
      <c r="B6549" s="9"/>
    </row>
    <row r="6550" spans="2:2" customFormat="1" x14ac:dyDescent="0.3">
      <c r="B6550" s="9"/>
    </row>
    <row r="6551" spans="2:2" customFormat="1" x14ac:dyDescent="0.3">
      <c r="B6551" s="9"/>
    </row>
    <row r="6552" spans="2:2" customFormat="1" x14ac:dyDescent="0.3">
      <c r="B6552" s="9"/>
    </row>
    <row r="6553" spans="2:2" customFormat="1" x14ac:dyDescent="0.3">
      <c r="B6553" s="9"/>
    </row>
    <row r="6554" spans="2:2" customFormat="1" x14ac:dyDescent="0.3">
      <c r="B6554" s="9"/>
    </row>
    <row r="6555" spans="2:2" customFormat="1" x14ac:dyDescent="0.3">
      <c r="B6555" s="9"/>
    </row>
    <row r="6556" spans="2:2" customFormat="1" x14ac:dyDescent="0.3">
      <c r="B6556" s="9"/>
    </row>
    <row r="6557" spans="2:2" customFormat="1" x14ac:dyDescent="0.3">
      <c r="B6557" s="9"/>
    </row>
    <row r="6558" spans="2:2" customFormat="1" x14ac:dyDescent="0.3">
      <c r="B6558" s="9"/>
    </row>
    <row r="6559" spans="2:2" customFormat="1" x14ac:dyDescent="0.3">
      <c r="B6559" s="9"/>
    </row>
    <row r="6560" spans="2:2" customFormat="1" x14ac:dyDescent="0.3">
      <c r="B6560" s="9"/>
    </row>
    <row r="6561" spans="2:2" customFormat="1" x14ac:dyDescent="0.3">
      <c r="B6561" s="9"/>
    </row>
    <row r="6562" spans="2:2" customFormat="1" x14ac:dyDescent="0.3">
      <c r="B6562" s="9"/>
    </row>
    <row r="6563" spans="2:2" customFormat="1" x14ac:dyDescent="0.3">
      <c r="B6563" s="9"/>
    </row>
    <row r="6564" spans="2:2" customFormat="1" x14ac:dyDescent="0.3">
      <c r="B6564" s="9"/>
    </row>
    <row r="6565" spans="2:2" customFormat="1" x14ac:dyDescent="0.3">
      <c r="B6565" s="9"/>
    </row>
    <row r="6566" spans="2:2" customFormat="1" x14ac:dyDescent="0.3">
      <c r="B6566" s="9"/>
    </row>
    <row r="6567" spans="2:2" customFormat="1" x14ac:dyDescent="0.3">
      <c r="B6567" s="9"/>
    </row>
    <row r="6568" spans="2:2" customFormat="1" x14ac:dyDescent="0.3">
      <c r="B6568" s="9"/>
    </row>
    <row r="6569" spans="2:2" customFormat="1" x14ac:dyDescent="0.3">
      <c r="B6569" s="9"/>
    </row>
    <row r="6570" spans="2:2" customFormat="1" x14ac:dyDescent="0.3">
      <c r="B6570" s="9"/>
    </row>
    <row r="6571" spans="2:2" customFormat="1" x14ac:dyDescent="0.3">
      <c r="B6571" s="9"/>
    </row>
    <row r="6572" spans="2:2" customFormat="1" x14ac:dyDescent="0.3">
      <c r="B6572" s="9"/>
    </row>
    <row r="6573" spans="2:2" customFormat="1" x14ac:dyDescent="0.3">
      <c r="B6573" s="9"/>
    </row>
    <row r="6574" spans="2:2" customFormat="1" x14ac:dyDescent="0.3">
      <c r="B6574" s="9"/>
    </row>
    <row r="6575" spans="2:2" customFormat="1" x14ac:dyDescent="0.3">
      <c r="B6575" s="9"/>
    </row>
    <row r="6576" spans="2:2" customFormat="1" x14ac:dyDescent="0.3">
      <c r="B6576" s="9"/>
    </row>
    <row r="6577" spans="2:2" customFormat="1" x14ac:dyDescent="0.3">
      <c r="B6577" s="9"/>
    </row>
    <row r="6578" spans="2:2" customFormat="1" x14ac:dyDescent="0.3">
      <c r="B6578" s="9"/>
    </row>
    <row r="6579" spans="2:2" customFormat="1" x14ac:dyDescent="0.3">
      <c r="B6579" s="9"/>
    </row>
    <row r="6580" spans="2:2" customFormat="1" x14ac:dyDescent="0.3">
      <c r="B6580" s="9"/>
    </row>
    <row r="6581" spans="2:2" customFormat="1" x14ac:dyDescent="0.3">
      <c r="B6581" s="9"/>
    </row>
    <row r="6582" spans="2:2" customFormat="1" x14ac:dyDescent="0.3">
      <c r="B6582" s="9"/>
    </row>
    <row r="6583" spans="2:2" customFormat="1" x14ac:dyDescent="0.3">
      <c r="B6583" s="9"/>
    </row>
    <row r="6584" spans="2:2" customFormat="1" x14ac:dyDescent="0.3">
      <c r="B6584" s="9"/>
    </row>
    <row r="6585" spans="2:2" customFormat="1" x14ac:dyDescent="0.3">
      <c r="B6585" s="9"/>
    </row>
    <row r="6586" spans="2:2" customFormat="1" x14ac:dyDescent="0.3">
      <c r="B6586" s="9"/>
    </row>
    <row r="6587" spans="2:2" customFormat="1" x14ac:dyDescent="0.3">
      <c r="B6587" s="9"/>
    </row>
    <row r="6588" spans="2:2" customFormat="1" x14ac:dyDescent="0.3">
      <c r="B6588" s="9"/>
    </row>
    <row r="6589" spans="2:2" customFormat="1" x14ac:dyDescent="0.3">
      <c r="B6589" s="9"/>
    </row>
    <row r="6590" spans="2:2" customFormat="1" x14ac:dyDescent="0.3">
      <c r="B6590" s="9"/>
    </row>
    <row r="6591" spans="2:2" customFormat="1" x14ac:dyDescent="0.3">
      <c r="B6591" s="9"/>
    </row>
    <row r="6592" spans="2:2" customFormat="1" x14ac:dyDescent="0.3">
      <c r="B6592" s="9"/>
    </row>
    <row r="6593" spans="2:2" customFormat="1" x14ac:dyDescent="0.3">
      <c r="B6593" s="9"/>
    </row>
    <row r="6594" spans="2:2" customFormat="1" x14ac:dyDescent="0.3">
      <c r="B6594" s="9"/>
    </row>
    <row r="6595" spans="2:2" customFormat="1" x14ac:dyDescent="0.3">
      <c r="B6595" s="9"/>
    </row>
    <row r="6596" spans="2:2" customFormat="1" x14ac:dyDescent="0.3">
      <c r="B6596" s="9"/>
    </row>
    <row r="6597" spans="2:2" customFormat="1" x14ac:dyDescent="0.3">
      <c r="B6597" s="9"/>
    </row>
    <row r="6598" spans="2:2" customFormat="1" x14ac:dyDescent="0.3">
      <c r="B6598" s="9"/>
    </row>
    <row r="6599" spans="2:2" customFormat="1" x14ac:dyDescent="0.3">
      <c r="B6599" s="9"/>
    </row>
    <row r="6600" spans="2:2" customFormat="1" x14ac:dyDescent="0.3">
      <c r="B6600" s="9"/>
    </row>
    <row r="6601" spans="2:2" customFormat="1" x14ac:dyDescent="0.3">
      <c r="B6601" s="9"/>
    </row>
    <row r="6602" spans="2:2" customFormat="1" x14ac:dyDescent="0.3">
      <c r="B6602" s="9"/>
    </row>
    <row r="6603" spans="2:2" customFormat="1" x14ac:dyDescent="0.3">
      <c r="B6603" s="9"/>
    </row>
    <row r="6604" spans="2:2" customFormat="1" x14ac:dyDescent="0.3">
      <c r="B6604" s="9"/>
    </row>
    <row r="6605" spans="2:2" customFormat="1" x14ac:dyDescent="0.3">
      <c r="B6605" s="9"/>
    </row>
    <row r="6606" spans="2:2" customFormat="1" x14ac:dyDescent="0.3">
      <c r="B6606" s="9"/>
    </row>
    <row r="6607" spans="2:2" customFormat="1" x14ac:dyDescent="0.3">
      <c r="B6607" s="9"/>
    </row>
    <row r="6608" spans="2:2" customFormat="1" x14ac:dyDescent="0.3">
      <c r="B6608" s="9"/>
    </row>
    <row r="6609" spans="2:2" customFormat="1" x14ac:dyDescent="0.3">
      <c r="B6609" s="9"/>
    </row>
    <row r="6610" spans="2:2" customFormat="1" x14ac:dyDescent="0.3">
      <c r="B6610" s="9"/>
    </row>
    <row r="6611" spans="2:2" customFormat="1" x14ac:dyDescent="0.3">
      <c r="B6611" s="9"/>
    </row>
    <row r="6612" spans="2:2" customFormat="1" x14ac:dyDescent="0.3">
      <c r="B6612" s="9"/>
    </row>
    <row r="6613" spans="2:2" customFormat="1" x14ac:dyDescent="0.3">
      <c r="B6613" s="9"/>
    </row>
    <row r="6614" spans="2:2" customFormat="1" x14ac:dyDescent="0.3">
      <c r="B6614" s="9"/>
    </row>
    <row r="6615" spans="2:2" customFormat="1" x14ac:dyDescent="0.3">
      <c r="B6615" s="9"/>
    </row>
    <row r="6616" spans="2:2" customFormat="1" x14ac:dyDescent="0.3">
      <c r="B6616" s="9"/>
    </row>
    <row r="6617" spans="2:2" customFormat="1" x14ac:dyDescent="0.3">
      <c r="B6617" s="9"/>
    </row>
    <row r="6618" spans="2:2" customFormat="1" x14ac:dyDescent="0.3">
      <c r="B6618" s="9"/>
    </row>
    <row r="6619" spans="2:2" customFormat="1" x14ac:dyDescent="0.3">
      <c r="B6619" s="9"/>
    </row>
    <row r="6620" spans="2:2" customFormat="1" x14ac:dyDescent="0.3">
      <c r="B6620" s="9"/>
    </row>
    <row r="6621" spans="2:2" customFormat="1" x14ac:dyDescent="0.3">
      <c r="B6621" s="9"/>
    </row>
    <row r="6622" spans="2:2" customFormat="1" x14ac:dyDescent="0.3">
      <c r="B6622" s="9"/>
    </row>
    <row r="6623" spans="2:2" customFormat="1" x14ac:dyDescent="0.3">
      <c r="B6623" s="9"/>
    </row>
    <row r="6624" spans="2:2" customFormat="1" x14ac:dyDescent="0.3">
      <c r="B6624" s="9"/>
    </row>
    <row r="6625" spans="2:2" customFormat="1" x14ac:dyDescent="0.3">
      <c r="B6625" s="9"/>
    </row>
    <row r="6626" spans="2:2" customFormat="1" x14ac:dyDescent="0.3">
      <c r="B6626" s="9"/>
    </row>
    <row r="6627" spans="2:2" customFormat="1" x14ac:dyDescent="0.3">
      <c r="B6627" s="9"/>
    </row>
    <row r="6628" spans="2:2" customFormat="1" x14ac:dyDescent="0.3">
      <c r="B6628" s="9"/>
    </row>
    <row r="6629" spans="2:2" customFormat="1" x14ac:dyDescent="0.3">
      <c r="B6629" s="9"/>
    </row>
    <row r="6630" spans="2:2" customFormat="1" x14ac:dyDescent="0.3">
      <c r="B6630" s="9"/>
    </row>
    <row r="6631" spans="2:2" customFormat="1" x14ac:dyDescent="0.3">
      <c r="B6631" s="9"/>
    </row>
    <row r="6632" spans="2:2" customFormat="1" x14ac:dyDescent="0.3">
      <c r="B6632" s="9"/>
    </row>
    <row r="6633" spans="2:2" customFormat="1" x14ac:dyDescent="0.3">
      <c r="B6633" s="9"/>
    </row>
    <row r="6634" spans="2:2" customFormat="1" x14ac:dyDescent="0.3">
      <c r="B6634" s="9"/>
    </row>
    <row r="6635" spans="2:2" customFormat="1" x14ac:dyDescent="0.3">
      <c r="B6635" s="9"/>
    </row>
    <row r="6636" spans="2:2" customFormat="1" x14ac:dyDescent="0.3">
      <c r="B6636" s="9"/>
    </row>
    <row r="6637" spans="2:2" customFormat="1" x14ac:dyDescent="0.3">
      <c r="B6637" s="9"/>
    </row>
    <row r="6638" spans="2:2" customFormat="1" x14ac:dyDescent="0.3">
      <c r="B6638" s="9"/>
    </row>
    <row r="6639" spans="2:2" customFormat="1" x14ac:dyDescent="0.3">
      <c r="B6639" s="9"/>
    </row>
    <row r="6640" spans="2:2" customFormat="1" x14ac:dyDescent="0.3">
      <c r="B6640" s="9"/>
    </row>
    <row r="6641" spans="2:2" customFormat="1" x14ac:dyDescent="0.3">
      <c r="B6641" s="9"/>
    </row>
    <row r="6642" spans="2:2" customFormat="1" x14ac:dyDescent="0.3">
      <c r="B6642" s="9"/>
    </row>
    <row r="6643" spans="2:2" customFormat="1" x14ac:dyDescent="0.3">
      <c r="B6643" s="9"/>
    </row>
    <row r="6644" spans="2:2" customFormat="1" x14ac:dyDescent="0.3">
      <c r="B6644" s="9"/>
    </row>
    <row r="6645" spans="2:2" customFormat="1" x14ac:dyDescent="0.3">
      <c r="B6645" s="9"/>
    </row>
    <row r="6646" spans="2:2" customFormat="1" x14ac:dyDescent="0.3">
      <c r="B6646" s="9"/>
    </row>
    <row r="6647" spans="2:2" customFormat="1" x14ac:dyDescent="0.3">
      <c r="B6647" s="9"/>
    </row>
    <row r="6648" spans="2:2" customFormat="1" x14ac:dyDescent="0.3">
      <c r="B6648" s="9"/>
    </row>
    <row r="6649" spans="2:2" customFormat="1" x14ac:dyDescent="0.3">
      <c r="B6649" s="9"/>
    </row>
    <row r="6650" spans="2:2" customFormat="1" x14ac:dyDescent="0.3">
      <c r="B6650" s="9"/>
    </row>
    <row r="6651" spans="2:2" customFormat="1" x14ac:dyDescent="0.3">
      <c r="B6651" s="9"/>
    </row>
    <row r="6652" spans="2:2" customFormat="1" x14ac:dyDescent="0.3">
      <c r="B6652" s="9"/>
    </row>
    <row r="6653" spans="2:2" customFormat="1" x14ac:dyDescent="0.3">
      <c r="B6653" s="9"/>
    </row>
    <row r="6654" spans="2:2" customFormat="1" x14ac:dyDescent="0.3">
      <c r="B6654" s="9"/>
    </row>
    <row r="6655" spans="2:2" customFormat="1" x14ac:dyDescent="0.3">
      <c r="B6655" s="9"/>
    </row>
    <row r="6656" spans="2:2" customFormat="1" x14ac:dyDescent="0.3">
      <c r="B6656" s="9"/>
    </row>
    <row r="6657" spans="2:2" customFormat="1" x14ac:dyDescent="0.3">
      <c r="B6657" s="9"/>
    </row>
    <row r="6658" spans="2:2" customFormat="1" x14ac:dyDescent="0.3">
      <c r="B6658" s="9"/>
    </row>
    <row r="6659" spans="2:2" customFormat="1" x14ac:dyDescent="0.3">
      <c r="B6659" s="9"/>
    </row>
    <row r="6660" spans="2:2" customFormat="1" x14ac:dyDescent="0.3">
      <c r="B6660" s="9"/>
    </row>
    <row r="6661" spans="2:2" customFormat="1" x14ac:dyDescent="0.3">
      <c r="B6661" s="9"/>
    </row>
    <row r="6662" spans="2:2" customFormat="1" x14ac:dyDescent="0.3">
      <c r="B6662" s="9"/>
    </row>
    <row r="6663" spans="2:2" customFormat="1" x14ac:dyDescent="0.3">
      <c r="B6663" s="9"/>
    </row>
    <row r="6664" spans="2:2" customFormat="1" x14ac:dyDescent="0.3">
      <c r="B6664" s="9"/>
    </row>
    <row r="6665" spans="2:2" customFormat="1" x14ac:dyDescent="0.3">
      <c r="B6665" s="9"/>
    </row>
    <row r="6666" spans="2:2" customFormat="1" x14ac:dyDescent="0.3">
      <c r="B6666" s="9"/>
    </row>
    <row r="6667" spans="2:2" customFormat="1" x14ac:dyDescent="0.3">
      <c r="B6667" s="9"/>
    </row>
    <row r="6668" spans="2:2" customFormat="1" x14ac:dyDescent="0.3">
      <c r="B6668" s="9"/>
    </row>
    <row r="6669" spans="2:2" customFormat="1" x14ac:dyDescent="0.3">
      <c r="B6669" s="9"/>
    </row>
    <row r="6670" spans="2:2" customFormat="1" x14ac:dyDescent="0.3">
      <c r="B6670" s="9"/>
    </row>
    <row r="6671" spans="2:2" customFormat="1" x14ac:dyDescent="0.3">
      <c r="B6671" s="9"/>
    </row>
    <row r="6672" spans="2:2" customFormat="1" x14ac:dyDescent="0.3">
      <c r="B6672" s="9"/>
    </row>
    <row r="6673" spans="2:2" customFormat="1" x14ac:dyDescent="0.3">
      <c r="B6673" s="9"/>
    </row>
    <row r="6674" spans="2:2" customFormat="1" x14ac:dyDescent="0.3">
      <c r="B6674" s="9"/>
    </row>
    <row r="6675" spans="2:2" customFormat="1" x14ac:dyDescent="0.3">
      <c r="B6675" s="9"/>
    </row>
    <row r="6676" spans="2:2" customFormat="1" x14ac:dyDescent="0.3">
      <c r="B6676" s="9"/>
    </row>
    <row r="6677" spans="2:2" customFormat="1" x14ac:dyDescent="0.3">
      <c r="B6677" s="9"/>
    </row>
    <row r="6678" spans="2:2" customFormat="1" x14ac:dyDescent="0.3">
      <c r="B6678" s="9"/>
    </row>
    <row r="6679" spans="2:2" customFormat="1" x14ac:dyDescent="0.3">
      <c r="B6679" s="9"/>
    </row>
    <row r="6680" spans="2:2" customFormat="1" x14ac:dyDescent="0.3">
      <c r="B6680" s="9"/>
    </row>
    <row r="6681" spans="2:2" customFormat="1" x14ac:dyDescent="0.3">
      <c r="B6681" s="9"/>
    </row>
    <row r="6682" spans="2:2" customFormat="1" x14ac:dyDescent="0.3">
      <c r="B6682" s="9"/>
    </row>
    <row r="6683" spans="2:2" customFormat="1" x14ac:dyDescent="0.3">
      <c r="B6683" s="9"/>
    </row>
    <row r="6684" spans="2:2" customFormat="1" x14ac:dyDescent="0.3">
      <c r="B6684" s="9"/>
    </row>
    <row r="6685" spans="2:2" customFormat="1" x14ac:dyDescent="0.3">
      <c r="B6685" s="9"/>
    </row>
    <row r="6686" spans="2:2" customFormat="1" x14ac:dyDescent="0.3">
      <c r="B6686" s="9"/>
    </row>
    <row r="6687" spans="2:2" customFormat="1" x14ac:dyDescent="0.3">
      <c r="B6687" s="9"/>
    </row>
    <row r="6688" spans="2:2" customFormat="1" x14ac:dyDescent="0.3">
      <c r="B6688" s="9"/>
    </row>
    <row r="6689" spans="2:2" customFormat="1" x14ac:dyDescent="0.3">
      <c r="B6689" s="9"/>
    </row>
    <row r="6690" spans="2:2" customFormat="1" x14ac:dyDescent="0.3">
      <c r="B6690" s="9"/>
    </row>
    <row r="6691" spans="2:2" customFormat="1" x14ac:dyDescent="0.3">
      <c r="B6691" s="9"/>
    </row>
    <row r="6692" spans="2:2" customFormat="1" x14ac:dyDescent="0.3">
      <c r="B6692" s="9"/>
    </row>
    <row r="6693" spans="2:2" customFormat="1" x14ac:dyDescent="0.3">
      <c r="B6693" s="9"/>
    </row>
    <row r="6694" spans="2:2" customFormat="1" x14ac:dyDescent="0.3">
      <c r="B6694" s="9"/>
    </row>
    <row r="6695" spans="2:2" customFormat="1" x14ac:dyDescent="0.3">
      <c r="B6695" s="9"/>
    </row>
    <row r="6696" spans="2:2" customFormat="1" x14ac:dyDescent="0.3">
      <c r="B6696" s="9"/>
    </row>
    <row r="6697" spans="2:2" customFormat="1" x14ac:dyDescent="0.3">
      <c r="B6697" s="9"/>
    </row>
    <row r="6698" spans="2:2" customFormat="1" x14ac:dyDescent="0.3">
      <c r="B6698" s="9"/>
    </row>
    <row r="6699" spans="2:2" customFormat="1" x14ac:dyDescent="0.3">
      <c r="B6699" s="9"/>
    </row>
    <row r="6700" spans="2:2" customFormat="1" x14ac:dyDescent="0.3">
      <c r="B6700" s="9"/>
    </row>
    <row r="6701" spans="2:2" customFormat="1" x14ac:dyDescent="0.3">
      <c r="B6701" s="9"/>
    </row>
    <row r="6702" spans="2:2" customFormat="1" x14ac:dyDescent="0.3">
      <c r="B6702" s="9"/>
    </row>
    <row r="6703" spans="2:2" customFormat="1" x14ac:dyDescent="0.3">
      <c r="B6703" s="9"/>
    </row>
    <row r="6704" spans="2:2" customFormat="1" x14ac:dyDescent="0.3">
      <c r="B6704" s="9"/>
    </row>
    <row r="6705" spans="2:2" customFormat="1" x14ac:dyDescent="0.3">
      <c r="B6705" s="9"/>
    </row>
    <row r="6706" spans="2:2" customFormat="1" x14ac:dyDescent="0.3">
      <c r="B6706" s="9"/>
    </row>
    <row r="6707" spans="2:2" customFormat="1" x14ac:dyDescent="0.3">
      <c r="B6707" s="9"/>
    </row>
    <row r="6708" spans="2:2" customFormat="1" x14ac:dyDescent="0.3">
      <c r="B6708" s="9"/>
    </row>
    <row r="6709" spans="2:2" customFormat="1" x14ac:dyDescent="0.3">
      <c r="B6709" s="9"/>
    </row>
    <row r="6710" spans="2:2" customFormat="1" x14ac:dyDescent="0.3">
      <c r="B6710" s="9"/>
    </row>
    <row r="6711" spans="2:2" customFormat="1" x14ac:dyDescent="0.3">
      <c r="B6711" s="9"/>
    </row>
    <row r="6712" spans="2:2" customFormat="1" x14ac:dyDescent="0.3">
      <c r="B6712" s="9"/>
    </row>
    <row r="6713" spans="2:2" customFormat="1" x14ac:dyDescent="0.3">
      <c r="B6713" s="9"/>
    </row>
    <row r="6714" spans="2:2" customFormat="1" x14ac:dyDescent="0.3">
      <c r="B6714" s="9"/>
    </row>
    <row r="6715" spans="2:2" customFormat="1" x14ac:dyDescent="0.3">
      <c r="B6715" s="9"/>
    </row>
    <row r="6716" spans="2:2" customFormat="1" x14ac:dyDescent="0.3">
      <c r="B6716" s="9"/>
    </row>
    <row r="6717" spans="2:2" customFormat="1" x14ac:dyDescent="0.3">
      <c r="B6717" s="9"/>
    </row>
    <row r="6718" spans="2:2" customFormat="1" x14ac:dyDescent="0.3">
      <c r="B6718" s="9"/>
    </row>
    <row r="6719" spans="2:2" customFormat="1" x14ac:dyDescent="0.3">
      <c r="B6719" s="9"/>
    </row>
    <row r="6720" spans="2:2" customFormat="1" x14ac:dyDescent="0.3">
      <c r="B6720" s="9"/>
    </row>
    <row r="6721" spans="2:2" customFormat="1" x14ac:dyDescent="0.3">
      <c r="B6721" s="9"/>
    </row>
    <row r="6722" spans="2:2" customFormat="1" x14ac:dyDescent="0.3">
      <c r="B6722" s="9"/>
    </row>
    <row r="6723" spans="2:2" customFormat="1" x14ac:dyDescent="0.3">
      <c r="B6723" s="9"/>
    </row>
    <row r="6724" spans="2:2" customFormat="1" x14ac:dyDescent="0.3">
      <c r="B6724" s="9"/>
    </row>
    <row r="6725" spans="2:2" customFormat="1" x14ac:dyDescent="0.3">
      <c r="B6725" s="9"/>
    </row>
    <row r="6726" spans="2:2" customFormat="1" x14ac:dyDescent="0.3">
      <c r="B6726" s="9"/>
    </row>
    <row r="6727" spans="2:2" customFormat="1" x14ac:dyDescent="0.3">
      <c r="B6727" s="9"/>
    </row>
    <row r="6728" spans="2:2" customFormat="1" x14ac:dyDescent="0.3">
      <c r="B6728" s="9"/>
    </row>
    <row r="6729" spans="2:2" customFormat="1" x14ac:dyDescent="0.3">
      <c r="B6729" s="9"/>
    </row>
    <row r="6730" spans="2:2" customFormat="1" x14ac:dyDescent="0.3">
      <c r="B6730" s="9"/>
    </row>
    <row r="6731" spans="2:2" customFormat="1" x14ac:dyDescent="0.3">
      <c r="B6731" s="9"/>
    </row>
    <row r="6732" spans="2:2" customFormat="1" x14ac:dyDescent="0.3">
      <c r="B6732" s="9"/>
    </row>
    <row r="6733" spans="2:2" customFormat="1" x14ac:dyDescent="0.3">
      <c r="B6733" s="9"/>
    </row>
    <row r="6734" spans="2:2" customFormat="1" x14ac:dyDescent="0.3">
      <c r="B6734" s="9"/>
    </row>
    <row r="6735" spans="2:2" customFormat="1" x14ac:dyDescent="0.3">
      <c r="B6735" s="9"/>
    </row>
    <row r="6736" spans="2:2" customFormat="1" x14ac:dyDescent="0.3">
      <c r="B6736" s="9"/>
    </row>
    <row r="6737" spans="2:2" customFormat="1" x14ac:dyDescent="0.3">
      <c r="B6737" s="9"/>
    </row>
    <row r="6738" spans="2:2" customFormat="1" x14ac:dyDescent="0.3">
      <c r="B6738" s="9"/>
    </row>
    <row r="6739" spans="2:2" customFormat="1" x14ac:dyDescent="0.3">
      <c r="B6739" s="9"/>
    </row>
    <row r="6740" spans="2:2" customFormat="1" x14ac:dyDescent="0.3">
      <c r="B6740" s="9"/>
    </row>
    <row r="6741" spans="2:2" customFormat="1" x14ac:dyDescent="0.3">
      <c r="B6741" s="9"/>
    </row>
    <row r="6742" spans="2:2" customFormat="1" x14ac:dyDescent="0.3">
      <c r="B6742" s="9"/>
    </row>
    <row r="6743" spans="2:2" customFormat="1" x14ac:dyDescent="0.3">
      <c r="B6743" s="9"/>
    </row>
    <row r="6744" spans="2:2" customFormat="1" x14ac:dyDescent="0.3">
      <c r="B6744" s="9"/>
    </row>
    <row r="6745" spans="2:2" customFormat="1" x14ac:dyDescent="0.3">
      <c r="B6745" s="9"/>
    </row>
    <row r="6746" spans="2:2" customFormat="1" x14ac:dyDescent="0.3">
      <c r="B6746" s="9"/>
    </row>
    <row r="6747" spans="2:2" customFormat="1" x14ac:dyDescent="0.3">
      <c r="B6747" s="9"/>
    </row>
    <row r="6748" spans="2:2" customFormat="1" x14ac:dyDescent="0.3">
      <c r="B6748" s="9"/>
    </row>
    <row r="6749" spans="2:2" customFormat="1" x14ac:dyDescent="0.3">
      <c r="B6749" s="9"/>
    </row>
    <row r="6750" spans="2:2" customFormat="1" x14ac:dyDescent="0.3">
      <c r="B6750" s="9"/>
    </row>
    <row r="6751" spans="2:2" customFormat="1" x14ac:dyDescent="0.3">
      <c r="B6751" s="9"/>
    </row>
    <row r="6752" spans="2:2" customFormat="1" x14ac:dyDescent="0.3">
      <c r="B6752" s="9"/>
    </row>
    <row r="6753" spans="2:2" customFormat="1" x14ac:dyDescent="0.3">
      <c r="B6753" s="9"/>
    </row>
    <row r="6754" spans="2:2" customFormat="1" x14ac:dyDescent="0.3">
      <c r="B6754" s="9"/>
    </row>
    <row r="6755" spans="2:2" customFormat="1" x14ac:dyDescent="0.3">
      <c r="B6755" s="9"/>
    </row>
    <row r="6756" spans="2:2" customFormat="1" x14ac:dyDescent="0.3">
      <c r="B6756" s="9"/>
    </row>
    <row r="6757" spans="2:2" customFormat="1" x14ac:dyDescent="0.3">
      <c r="B6757" s="9"/>
    </row>
    <row r="6758" spans="2:2" customFormat="1" x14ac:dyDescent="0.3">
      <c r="B6758" s="9"/>
    </row>
    <row r="6759" spans="2:2" customFormat="1" x14ac:dyDescent="0.3">
      <c r="B6759" s="9"/>
    </row>
    <row r="6760" spans="2:2" customFormat="1" x14ac:dyDescent="0.3">
      <c r="B6760" s="9"/>
    </row>
    <row r="6761" spans="2:2" customFormat="1" x14ac:dyDescent="0.3">
      <c r="B6761" s="9"/>
    </row>
    <row r="6762" spans="2:2" customFormat="1" x14ac:dyDescent="0.3">
      <c r="B6762" s="9"/>
    </row>
    <row r="6763" spans="2:2" customFormat="1" x14ac:dyDescent="0.3">
      <c r="B6763" s="9"/>
    </row>
    <row r="6764" spans="2:2" customFormat="1" x14ac:dyDescent="0.3">
      <c r="B6764" s="9"/>
    </row>
    <row r="6765" spans="2:2" customFormat="1" x14ac:dyDescent="0.3">
      <c r="B6765" s="9"/>
    </row>
    <row r="6766" spans="2:2" customFormat="1" x14ac:dyDescent="0.3">
      <c r="B6766" s="9"/>
    </row>
    <row r="6767" spans="2:2" customFormat="1" x14ac:dyDescent="0.3">
      <c r="B6767" s="9"/>
    </row>
    <row r="6768" spans="2:2" customFormat="1" x14ac:dyDescent="0.3">
      <c r="B6768" s="9"/>
    </row>
    <row r="6769" spans="2:2" customFormat="1" x14ac:dyDescent="0.3">
      <c r="B6769" s="9"/>
    </row>
    <row r="6770" spans="2:2" customFormat="1" x14ac:dyDescent="0.3">
      <c r="B6770" s="9"/>
    </row>
    <row r="6771" spans="2:2" customFormat="1" x14ac:dyDescent="0.3">
      <c r="B6771" s="9"/>
    </row>
    <row r="6772" spans="2:2" customFormat="1" x14ac:dyDescent="0.3">
      <c r="B6772" s="9"/>
    </row>
    <row r="6773" spans="2:2" customFormat="1" x14ac:dyDescent="0.3">
      <c r="B6773" s="9"/>
    </row>
    <row r="6774" spans="2:2" customFormat="1" x14ac:dyDescent="0.3">
      <c r="B6774" s="9"/>
    </row>
    <row r="6775" spans="2:2" customFormat="1" x14ac:dyDescent="0.3">
      <c r="B6775" s="9"/>
    </row>
    <row r="6776" spans="2:2" customFormat="1" x14ac:dyDescent="0.3">
      <c r="B6776" s="9"/>
    </row>
    <row r="6777" spans="2:2" customFormat="1" x14ac:dyDescent="0.3">
      <c r="B6777" s="9"/>
    </row>
    <row r="6778" spans="2:2" customFormat="1" x14ac:dyDescent="0.3">
      <c r="B6778" s="9"/>
    </row>
    <row r="6779" spans="2:2" customFormat="1" x14ac:dyDescent="0.3">
      <c r="B6779" s="9"/>
    </row>
    <row r="6780" spans="2:2" customFormat="1" x14ac:dyDescent="0.3">
      <c r="B6780" s="9"/>
    </row>
    <row r="6781" spans="2:2" customFormat="1" x14ac:dyDescent="0.3">
      <c r="B6781" s="9"/>
    </row>
    <row r="6782" spans="2:2" customFormat="1" x14ac:dyDescent="0.3">
      <c r="B6782" s="9"/>
    </row>
    <row r="6783" spans="2:2" customFormat="1" x14ac:dyDescent="0.3">
      <c r="B6783" s="9"/>
    </row>
    <row r="6784" spans="2:2" customFormat="1" x14ac:dyDescent="0.3">
      <c r="B6784" s="9"/>
    </row>
    <row r="6785" spans="2:2" customFormat="1" x14ac:dyDescent="0.3">
      <c r="B6785" s="9"/>
    </row>
    <row r="6786" spans="2:2" customFormat="1" x14ac:dyDescent="0.3">
      <c r="B6786" s="9"/>
    </row>
    <row r="6787" spans="2:2" customFormat="1" x14ac:dyDescent="0.3">
      <c r="B6787" s="9"/>
    </row>
    <row r="6788" spans="2:2" customFormat="1" x14ac:dyDescent="0.3">
      <c r="B6788" s="9"/>
    </row>
    <row r="6789" spans="2:2" customFormat="1" x14ac:dyDescent="0.3">
      <c r="B6789" s="9"/>
    </row>
    <row r="6790" spans="2:2" customFormat="1" x14ac:dyDescent="0.3">
      <c r="B6790" s="9"/>
    </row>
    <row r="6791" spans="2:2" customFormat="1" x14ac:dyDescent="0.3">
      <c r="B6791" s="9"/>
    </row>
    <row r="6792" spans="2:2" customFormat="1" x14ac:dyDescent="0.3">
      <c r="B6792" s="9"/>
    </row>
    <row r="6793" spans="2:2" customFormat="1" x14ac:dyDescent="0.3">
      <c r="B6793" s="9"/>
    </row>
    <row r="6794" spans="2:2" customFormat="1" x14ac:dyDescent="0.3">
      <c r="B6794" s="9"/>
    </row>
    <row r="6795" spans="2:2" customFormat="1" x14ac:dyDescent="0.3">
      <c r="B6795" s="9"/>
    </row>
    <row r="6796" spans="2:2" customFormat="1" x14ac:dyDescent="0.3">
      <c r="B6796" s="9"/>
    </row>
    <row r="6797" spans="2:2" customFormat="1" x14ac:dyDescent="0.3">
      <c r="B6797" s="9"/>
    </row>
    <row r="6798" spans="2:2" customFormat="1" x14ac:dyDescent="0.3">
      <c r="B6798" s="9"/>
    </row>
    <row r="6799" spans="2:2" customFormat="1" x14ac:dyDescent="0.3">
      <c r="B6799" s="9"/>
    </row>
    <row r="6800" spans="2:2" customFormat="1" x14ac:dyDescent="0.3">
      <c r="B6800" s="9"/>
    </row>
    <row r="6801" spans="2:2" customFormat="1" x14ac:dyDescent="0.3">
      <c r="B6801" s="9"/>
    </row>
    <row r="6802" spans="2:2" customFormat="1" x14ac:dyDescent="0.3">
      <c r="B6802" s="9"/>
    </row>
    <row r="6803" spans="2:2" customFormat="1" x14ac:dyDescent="0.3">
      <c r="B6803" s="9"/>
    </row>
    <row r="6804" spans="2:2" customFormat="1" x14ac:dyDescent="0.3">
      <c r="B6804" s="9"/>
    </row>
    <row r="6805" spans="2:2" customFormat="1" x14ac:dyDescent="0.3">
      <c r="B6805" s="9"/>
    </row>
    <row r="6806" spans="2:2" customFormat="1" x14ac:dyDescent="0.3">
      <c r="B6806" s="9"/>
    </row>
    <row r="6807" spans="2:2" customFormat="1" x14ac:dyDescent="0.3">
      <c r="B6807" s="9"/>
    </row>
    <row r="6808" spans="2:2" customFormat="1" x14ac:dyDescent="0.3">
      <c r="B6808" s="9"/>
    </row>
    <row r="6809" spans="2:2" customFormat="1" x14ac:dyDescent="0.3">
      <c r="B6809" s="9"/>
    </row>
    <row r="6810" spans="2:2" customFormat="1" x14ac:dyDescent="0.3">
      <c r="B6810" s="9"/>
    </row>
    <row r="6811" spans="2:2" customFormat="1" x14ac:dyDescent="0.3">
      <c r="B6811" s="9"/>
    </row>
    <row r="6812" spans="2:2" customFormat="1" x14ac:dyDescent="0.3">
      <c r="B6812" s="9"/>
    </row>
    <row r="6813" spans="2:2" customFormat="1" x14ac:dyDescent="0.3">
      <c r="B6813" s="9"/>
    </row>
    <row r="6814" spans="2:2" customFormat="1" x14ac:dyDescent="0.3">
      <c r="B6814" s="9"/>
    </row>
    <row r="6815" spans="2:2" customFormat="1" x14ac:dyDescent="0.3">
      <c r="B6815" s="9"/>
    </row>
    <row r="6816" spans="2:2" customFormat="1" x14ac:dyDescent="0.3">
      <c r="B6816" s="9"/>
    </row>
    <row r="6817" spans="2:2" customFormat="1" x14ac:dyDescent="0.3">
      <c r="B6817" s="9"/>
    </row>
    <row r="6818" spans="2:2" customFormat="1" x14ac:dyDescent="0.3">
      <c r="B6818" s="9"/>
    </row>
    <row r="6819" spans="2:2" customFormat="1" x14ac:dyDescent="0.3">
      <c r="B6819" s="9"/>
    </row>
    <row r="6820" spans="2:2" customFormat="1" x14ac:dyDescent="0.3">
      <c r="B6820" s="9"/>
    </row>
    <row r="6821" spans="2:2" customFormat="1" x14ac:dyDescent="0.3">
      <c r="B6821" s="9"/>
    </row>
    <row r="6822" spans="2:2" customFormat="1" x14ac:dyDescent="0.3">
      <c r="B6822" s="9"/>
    </row>
    <row r="6823" spans="2:2" customFormat="1" x14ac:dyDescent="0.3">
      <c r="B6823" s="9"/>
    </row>
    <row r="6824" spans="2:2" customFormat="1" x14ac:dyDescent="0.3">
      <c r="B6824" s="9"/>
    </row>
    <row r="6825" spans="2:2" customFormat="1" x14ac:dyDescent="0.3">
      <c r="B6825" s="9"/>
    </row>
    <row r="6826" spans="2:2" customFormat="1" x14ac:dyDescent="0.3">
      <c r="B6826" s="9"/>
    </row>
    <row r="6827" spans="2:2" customFormat="1" x14ac:dyDescent="0.3">
      <c r="B6827" s="9"/>
    </row>
    <row r="6828" spans="2:2" customFormat="1" x14ac:dyDescent="0.3">
      <c r="B6828" s="9"/>
    </row>
    <row r="6829" spans="2:2" customFormat="1" x14ac:dyDescent="0.3">
      <c r="B6829" s="9"/>
    </row>
    <row r="6830" spans="2:2" customFormat="1" x14ac:dyDescent="0.3">
      <c r="B6830" s="9"/>
    </row>
    <row r="6831" spans="2:2" customFormat="1" x14ac:dyDescent="0.3">
      <c r="B6831" s="9"/>
    </row>
    <row r="6832" spans="2:2" customFormat="1" x14ac:dyDescent="0.3">
      <c r="B6832" s="9"/>
    </row>
    <row r="6833" spans="2:2" customFormat="1" x14ac:dyDescent="0.3">
      <c r="B6833" s="9"/>
    </row>
    <row r="6834" spans="2:2" customFormat="1" x14ac:dyDescent="0.3">
      <c r="B6834" s="9"/>
    </row>
    <row r="6835" spans="2:2" customFormat="1" x14ac:dyDescent="0.3">
      <c r="B6835" s="9"/>
    </row>
    <row r="6836" spans="2:2" customFormat="1" x14ac:dyDescent="0.3">
      <c r="B6836" s="9"/>
    </row>
    <row r="6837" spans="2:2" customFormat="1" x14ac:dyDescent="0.3">
      <c r="B6837" s="9"/>
    </row>
    <row r="6838" spans="2:2" customFormat="1" x14ac:dyDescent="0.3">
      <c r="B6838" s="9"/>
    </row>
    <row r="6839" spans="2:2" customFormat="1" x14ac:dyDescent="0.3">
      <c r="B6839" s="9"/>
    </row>
    <row r="6840" spans="2:2" customFormat="1" x14ac:dyDescent="0.3">
      <c r="B6840" s="9"/>
    </row>
    <row r="6841" spans="2:2" customFormat="1" x14ac:dyDescent="0.3">
      <c r="B6841" s="9"/>
    </row>
    <row r="6842" spans="2:2" customFormat="1" x14ac:dyDescent="0.3">
      <c r="B6842" s="9"/>
    </row>
    <row r="6843" spans="2:2" customFormat="1" x14ac:dyDescent="0.3">
      <c r="B6843" s="9"/>
    </row>
    <row r="6844" spans="2:2" customFormat="1" x14ac:dyDescent="0.3">
      <c r="B6844" s="9"/>
    </row>
    <row r="6845" spans="2:2" customFormat="1" x14ac:dyDescent="0.3">
      <c r="B6845" s="9"/>
    </row>
    <row r="6846" spans="2:2" customFormat="1" x14ac:dyDescent="0.3">
      <c r="B6846" s="9"/>
    </row>
    <row r="6847" spans="2:2" customFormat="1" x14ac:dyDescent="0.3">
      <c r="B6847" s="9"/>
    </row>
    <row r="6848" spans="2:2" customFormat="1" x14ac:dyDescent="0.3">
      <c r="B6848" s="9"/>
    </row>
    <row r="6849" spans="2:2" customFormat="1" x14ac:dyDescent="0.3">
      <c r="B6849" s="9"/>
    </row>
    <row r="6850" spans="2:2" customFormat="1" x14ac:dyDescent="0.3">
      <c r="B6850" s="9"/>
    </row>
    <row r="6851" spans="2:2" customFormat="1" x14ac:dyDescent="0.3">
      <c r="B6851" s="9"/>
    </row>
    <row r="6852" spans="2:2" customFormat="1" x14ac:dyDescent="0.3">
      <c r="B6852" s="9"/>
    </row>
    <row r="6853" spans="2:2" customFormat="1" x14ac:dyDescent="0.3">
      <c r="B6853" s="9"/>
    </row>
    <row r="6854" spans="2:2" customFormat="1" x14ac:dyDescent="0.3">
      <c r="B6854" s="9"/>
    </row>
    <row r="6855" spans="2:2" customFormat="1" x14ac:dyDescent="0.3">
      <c r="B6855" s="9"/>
    </row>
    <row r="6856" spans="2:2" customFormat="1" x14ac:dyDescent="0.3">
      <c r="B6856" s="9"/>
    </row>
    <row r="6857" spans="2:2" customFormat="1" x14ac:dyDescent="0.3">
      <c r="B6857" s="9"/>
    </row>
    <row r="6858" spans="2:2" customFormat="1" x14ac:dyDescent="0.3">
      <c r="B6858" s="9"/>
    </row>
    <row r="6859" spans="2:2" customFormat="1" x14ac:dyDescent="0.3">
      <c r="B6859" s="9"/>
    </row>
    <row r="6860" spans="2:2" customFormat="1" x14ac:dyDescent="0.3">
      <c r="B6860" s="9"/>
    </row>
    <row r="6861" spans="2:2" customFormat="1" x14ac:dyDescent="0.3">
      <c r="B6861" s="9"/>
    </row>
    <row r="6862" spans="2:2" customFormat="1" x14ac:dyDescent="0.3">
      <c r="B6862" s="9"/>
    </row>
    <row r="6863" spans="2:2" customFormat="1" x14ac:dyDescent="0.3">
      <c r="B6863" s="9"/>
    </row>
    <row r="6864" spans="2:2" customFormat="1" x14ac:dyDescent="0.3">
      <c r="B6864" s="9"/>
    </row>
    <row r="6865" spans="2:2" customFormat="1" x14ac:dyDescent="0.3">
      <c r="B6865" s="9"/>
    </row>
    <row r="6866" spans="2:2" customFormat="1" x14ac:dyDescent="0.3">
      <c r="B6866" s="9"/>
    </row>
    <row r="6867" spans="2:2" customFormat="1" x14ac:dyDescent="0.3">
      <c r="B6867" s="9"/>
    </row>
    <row r="6868" spans="2:2" customFormat="1" x14ac:dyDescent="0.3">
      <c r="B6868" s="9"/>
    </row>
    <row r="6869" spans="2:2" customFormat="1" x14ac:dyDescent="0.3">
      <c r="B6869" s="9"/>
    </row>
    <row r="6870" spans="2:2" customFormat="1" x14ac:dyDescent="0.3">
      <c r="B6870" s="9"/>
    </row>
    <row r="6871" spans="2:2" customFormat="1" x14ac:dyDescent="0.3">
      <c r="B6871" s="9"/>
    </row>
    <row r="6872" spans="2:2" customFormat="1" x14ac:dyDescent="0.3">
      <c r="B6872" s="9"/>
    </row>
    <row r="6873" spans="2:2" customFormat="1" x14ac:dyDescent="0.3">
      <c r="B6873" s="9"/>
    </row>
    <row r="6874" spans="2:2" customFormat="1" x14ac:dyDescent="0.3">
      <c r="B6874" s="9"/>
    </row>
    <row r="6875" spans="2:2" customFormat="1" x14ac:dyDescent="0.3">
      <c r="B6875" s="9"/>
    </row>
    <row r="6876" spans="2:2" customFormat="1" x14ac:dyDescent="0.3">
      <c r="B6876" s="9"/>
    </row>
    <row r="6877" spans="2:2" customFormat="1" x14ac:dyDescent="0.3">
      <c r="B6877" s="9"/>
    </row>
    <row r="6878" spans="2:2" customFormat="1" x14ac:dyDescent="0.3">
      <c r="B6878" s="9"/>
    </row>
    <row r="6879" spans="2:2" customFormat="1" x14ac:dyDescent="0.3">
      <c r="B6879" s="9"/>
    </row>
    <row r="6880" spans="2:2" customFormat="1" x14ac:dyDescent="0.3">
      <c r="B6880" s="9"/>
    </row>
    <row r="6881" spans="2:2" customFormat="1" x14ac:dyDescent="0.3">
      <c r="B6881" s="9"/>
    </row>
    <row r="6882" spans="2:2" customFormat="1" x14ac:dyDescent="0.3">
      <c r="B6882" s="9"/>
    </row>
    <row r="6883" spans="2:2" customFormat="1" x14ac:dyDescent="0.3">
      <c r="B6883" s="9"/>
    </row>
    <row r="6884" spans="2:2" customFormat="1" x14ac:dyDescent="0.3">
      <c r="B6884" s="9"/>
    </row>
    <row r="6885" spans="2:2" customFormat="1" x14ac:dyDescent="0.3">
      <c r="B6885" s="9"/>
    </row>
    <row r="6886" spans="2:2" customFormat="1" x14ac:dyDescent="0.3">
      <c r="B6886" s="9"/>
    </row>
    <row r="6887" spans="2:2" customFormat="1" x14ac:dyDescent="0.3">
      <c r="B6887" s="9"/>
    </row>
    <row r="6888" spans="2:2" customFormat="1" x14ac:dyDescent="0.3">
      <c r="B6888" s="9"/>
    </row>
    <row r="6889" spans="2:2" customFormat="1" x14ac:dyDescent="0.3">
      <c r="B6889" s="9"/>
    </row>
    <row r="6890" spans="2:2" customFormat="1" x14ac:dyDescent="0.3">
      <c r="B6890" s="9"/>
    </row>
    <row r="6891" spans="2:2" customFormat="1" x14ac:dyDescent="0.3">
      <c r="B6891" s="9"/>
    </row>
    <row r="6892" spans="2:2" customFormat="1" x14ac:dyDescent="0.3">
      <c r="B6892" s="9"/>
    </row>
    <row r="6893" spans="2:2" customFormat="1" x14ac:dyDescent="0.3">
      <c r="B6893" s="9"/>
    </row>
    <row r="6894" spans="2:2" customFormat="1" x14ac:dyDescent="0.3">
      <c r="B6894" s="9"/>
    </row>
    <row r="6895" spans="2:2" customFormat="1" x14ac:dyDescent="0.3">
      <c r="B6895" s="9"/>
    </row>
    <row r="6896" spans="2:2" customFormat="1" x14ac:dyDescent="0.3">
      <c r="B6896" s="9"/>
    </row>
    <row r="6897" spans="2:2" customFormat="1" x14ac:dyDescent="0.3">
      <c r="B6897" s="9"/>
    </row>
    <row r="6898" spans="2:2" customFormat="1" x14ac:dyDescent="0.3">
      <c r="B6898" s="9"/>
    </row>
    <row r="6899" spans="2:2" customFormat="1" x14ac:dyDescent="0.3">
      <c r="B6899" s="9"/>
    </row>
    <row r="6900" spans="2:2" customFormat="1" x14ac:dyDescent="0.3">
      <c r="B6900" s="9"/>
    </row>
    <row r="6901" spans="2:2" customFormat="1" x14ac:dyDescent="0.3">
      <c r="B6901" s="9"/>
    </row>
    <row r="6902" spans="2:2" customFormat="1" x14ac:dyDescent="0.3">
      <c r="B6902" s="9"/>
    </row>
    <row r="6903" spans="2:2" customFormat="1" x14ac:dyDescent="0.3">
      <c r="B6903" s="9"/>
    </row>
    <row r="6904" spans="2:2" customFormat="1" x14ac:dyDescent="0.3">
      <c r="B6904" s="9"/>
    </row>
    <row r="6905" spans="2:2" customFormat="1" x14ac:dyDescent="0.3">
      <c r="B6905" s="9"/>
    </row>
    <row r="6906" spans="2:2" customFormat="1" x14ac:dyDescent="0.3">
      <c r="B6906" s="9"/>
    </row>
    <row r="6907" spans="2:2" customFormat="1" x14ac:dyDescent="0.3">
      <c r="B6907" s="9"/>
    </row>
    <row r="6908" spans="2:2" customFormat="1" x14ac:dyDescent="0.3">
      <c r="B6908" s="9"/>
    </row>
    <row r="6909" spans="2:2" customFormat="1" x14ac:dyDescent="0.3">
      <c r="B6909" s="9"/>
    </row>
    <row r="6910" spans="2:2" customFormat="1" x14ac:dyDescent="0.3">
      <c r="B6910" s="9"/>
    </row>
    <row r="6911" spans="2:2" customFormat="1" x14ac:dyDescent="0.3">
      <c r="B6911" s="9"/>
    </row>
    <row r="6912" spans="2:2" customFormat="1" x14ac:dyDescent="0.3">
      <c r="B6912" s="9"/>
    </row>
    <row r="6913" spans="2:2" customFormat="1" x14ac:dyDescent="0.3">
      <c r="B6913" s="9"/>
    </row>
    <row r="6914" spans="2:2" customFormat="1" x14ac:dyDescent="0.3">
      <c r="B6914" s="9"/>
    </row>
    <row r="6915" spans="2:2" customFormat="1" x14ac:dyDescent="0.3">
      <c r="B6915" s="9"/>
    </row>
    <row r="6916" spans="2:2" customFormat="1" x14ac:dyDescent="0.3">
      <c r="B6916" s="9"/>
    </row>
    <row r="6917" spans="2:2" customFormat="1" x14ac:dyDescent="0.3">
      <c r="B6917" s="9"/>
    </row>
    <row r="6918" spans="2:2" customFormat="1" x14ac:dyDescent="0.3">
      <c r="B6918" s="9"/>
    </row>
    <row r="6919" spans="2:2" customFormat="1" x14ac:dyDescent="0.3">
      <c r="B6919" s="9"/>
    </row>
    <row r="6920" spans="2:2" customFormat="1" x14ac:dyDescent="0.3">
      <c r="B6920" s="9"/>
    </row>
    <row r="6921" spans="2:2" customFormat="1" x14ac:dyDescent="0.3">
      <c r="B6921" s="9"/>
    </row>
    <row r="6922" spans="2:2" customFormat="1" x14ac:dyDescent="0.3">
      <c r="B6922" s="9"/>
    </row>
    <row r="6923" spans="2:2" customFormat="1" x14ac:dyDescent="0.3">
      <c r="B6923" s="9"/>
    </row>
    <row r="6924" spans="2:2" customFormat="1" x14ac:dyDescent="0.3">
      <c r="B6924" s="9"/>
    </row>
    <row r="6925" spans="2:2" customFormat="1" x14ac:dyDescent="0.3">
      <c r="B6925" s="9"/>
    </row>
    <row r="6926" spans="2:2" customFormat="1" x14ac:dyDescent="0.3">
      <c r="B6926" s="9"/>
    </row>
    <row r="6927" spans="2:2" customFormat="1" x14ac:dyDescent="0.3">
      <c r="B6927" s="9"/>
    </row>
    <row r="6928" spans="2:2" customFormat="1" x14ac:dyDescent="0.3">
      <c r="B6928" s="9"/>
    </row>
    <row r="6929" spans="2:2" customFormat="1" x14ac:dyDescent="0.3">
      <c r="B6929" s="9"/>
    </row>
    <row r="6930" spans="2:2" customFormat="1" x14ac:dyDescent="0.3">
      <c r="B6930" s="9"/>
    </row>
    <row r="6931" spans="2:2" customFormat="1" x14ac:dyDescent="0.3">
      <c r="B6931" s="9"/>
    </row>
    <row r="6932" spans="2:2" customFormat="1" x14ac:dyDescent="0.3">
      <c r="B6932" s="9"/>
    </row>
    <row r="6933" spans="2:2" customFormat="1" x14ac:dyDescent="0.3">
      <c r="B6933" s="9"/>
    </row>
    <row r="6934" spans="2:2" customFormat="1" x14ac:dyDescent="0.3">
      <c r="B6934" s="9"/>
    </row>
    <row r="6935" spans="2:2" customFormat="1" x14ac:dyDescent="0.3">
      <c r="B6935" s="9"/>
    </row>
    <row r="6936" spans="2:2" customFormat="1" x14ac:dyDescent="0.3">
      <c r="B6936" s="9"/>
    </row>
    <row r="6937" spans="2:2" customFormat="1" x14ac:dyDescent="0.3">
      <c r="B6937" s="9"/>
    </row>
    <row r="6938" spans="2:2" customFormat="1" x14ac:dyDescent="0.3">
      <c r="B6938" s="9"/>
    </row>
    <row r="6939" spans="2:2" customFormat="1" x14ac:dyDescent="0.3">
      <c r="B6939" s="9"/>
    </row>
    <row r="6940" spans="2:2" customFormat="1" x14ac:dyDescent="0.3">
      <c r="B6940" s="9"/>
    </row>
    <row r="6941" spans="2:2" customFormat="1" x14ac:dyDescent="0.3">
      <c r="B6941" s="9"/>
    </row>
    <row r="6942" spans="2:2" customFormat="1" x14ac:dyDescent="0.3">
      <c r="B6942" s="9"/>
    </row>
    <row r="6943" spans="2:2" customFormat="1" x14ac:dyDescent="0.3">
      <c r="B6943" s="9"/>
    </row>
    <row r="6944" spans="2:2" customFormat="1" x14ac:dyDescent="0.3">
      <c r="B6944" s="9"/>
    </row>
    <row r="6945" spans="2:2" customFormat="1" x14ac:dyDescent="0.3">
      <c r="B6945" s="9"/>
    </row>
    <row r="6946" spans="2:2" customFormat="1" x14ac:dyDescent="0.3">
      <c r="B6946" s="9"/>
    </row>
    <row r="6947" spans="2:2" customFormat="1" x14ac:dyDescent="0.3">
      <c r="B6947" s="9"/>
    </row>
    <row r="6948" spans="2:2" customFormat="1" x14ac:dyDescent="0.3">
      <c r="B6948" s="9"/>
    </row>
    <row r="6949" spans="2:2" customFormat="1" x14ac:dyDescent="0.3">
      <c r="B6949" s="9"/>
    </row>
    <row r="6950" spans="2:2" customFormat="1" x14ac:dyDescent="0.3">
      <c r="B6950" s="9"/>
    </row>
    <row r="6951" spans="2:2" customFormat="1" x14ac:dyDescent="0.3">
      <c r="B6951" s="9"/>
    </row>
    <row r="6952" spans="2:2" customFormat="1" x14ac:dyDescent="0.3">
      <c r="B6952" s="9"/>
    </row>
    <row r="6953" spans="2:2" customFormat="1" x14ac:dyDescent="0.3">
      <c r="B6953" s="9"/>
    </row>
    <row r="6954" spans="2:2" customFormat="1" x14ac:dyDescent="0.3">
      <c r="B6954" s="9"/>
    </row>
    <row r="6955" spans="2:2" customFormat="1" x14ac:dyDescent="0.3">
      <c r="B6955" s="9"/>
    </row>
    <row r="6956" spans="2:2" customFormat="1" x14ac:dyDescent="0.3">
      <c r="B6956" s="9"/>
    </row>
    <row r="6957" spans="2:2" customFormat="1" x14ac:dyDescent="0.3">
      <c r="B6957" s="9"/>
    </row>
    <row r="6958" spans="2:2" customFormat="1" x14ac:dyDescent="0.3">
      <c r="B6958" s="9"/>
    </row>
    <row r="6959" spans="2:2" customFormat="1" x14ac:dyDescent="0.3">
      <c r="B6959" s="9"/>
    </row>
    <row r="6960" spans="2:2" customFormat="1" x14ac:dyDescent="0.3">
      <c r="B6960" s="9"/>
    </row>
    <row r="6961" spans="2:2" customFormat="1" x14ac:dyDescent="0.3">
      <c r="B6961" s="9"/>
    </row>
    <row r="6962" spans="2:2" customFormat="1" x14ac:dyDescent="0.3">
      <c r="B6962" s="9"/>
    </row>
    <row r="6963" spans="2:2" customFormat="1" x14ac:dyDescent="0.3">
      <c r="B6963" s="9"/>
    </row>
    <row r="6964" spans="2:2" customFormat="1" x14ac:dyDescent="0.3">
      <c r="B6964" s="9"/>
    </row>
    <row r="6965" spans="2:2" customFormat="1" x14ac:dyDescent="0.3">
      <c r="B6965" s="9"/>
    </row>
    <row r="6966" spans="2:2" customFormat="1" x14ac:dyDescent="0.3">
      <c r="B6966" s="9"/>
    </row>
    <row r="6967" spans="2:2" customFormat="1" x14ac:dyDescent="0.3">
      <c r="B6967" s="9"/>
    </row>
    <row r="6968" spans="2:2" customFormat="1" x14ac:dyDescent="0.3">
      <c r="B6968" s="9"/>
    </row>
    <row r="6969" spans="2:2" customFormat="1" x14ac:dyDescent="0.3">
      <c r="B6969" s="9"/>
    </row>
    <row r="6970" spans="2:2" customFormat="1" x14ac:dyDescent="0.3">
      <c r="B6970" s="9"/>
    </row>
    <row r="6971" spans="2:2" customFormat="1" x14ac:dyDescent="0.3">
      <c r="B6971" s="9"/>
    </row>
    <row r="6972" spans="2:2" customFormat="1" x14ac:dyDescent="0.3">
      <c r="B6972" s="9"/>
    </row>
    <row r="6973" spans="2:2" customFormat="1" x14ac:dyDescent="0.3">
      <c r="B6973" s="9"/>
    </row>
    <row r="6974" spans="2:2" customFormat="1" x14ac:dyDescent="0.3">
      <c r="B6974" s="9"/>
    </row>
    <row r="6975" spans="2:2" customFormat="1" x14ac:dyDescent="0.3">
      <c r="B6975" s="9"/>
    </row>
    <row r="6976" spans="2:2" customFormat="1" x14ac:dyDescent="0.3">
      <c r="B6976" s="9"/>
    </row>
    <row r="6977" spans="2:2" customFormat="1" x14ac:dyDescent="0.3">
      <c r="B6977" s="9"/>
    </row>
    <row r="6978" spans="2:2" customFormat="1" x14ac:dyDescent="0.3">
      <c r="B6978" s="9"/>
    </row>
    <row r="6979" spans="2:2" customFormat="1" x14ac:dyDescent="0.3">
      <c r="B6979" s="9"/>
    </row>
    <row r="6980" spans="2:2" customFormat="1" x14ac:dyDescent="0.3">
      <c r="B6980" s="9"/>
    </row>
    <row r="6981" spans="2:2" customFormat="1" x14ac:dyDescent="0.3">
      <c r="B6981" s="9"/>
    </row>
    <row r="6982" spans="2:2" customFormat="1" x14ac:dyDescent="0.3">
      <c r="B6982" s="9"/>
    </row>
    <row r="6983" spans="2:2" customFormat="1" x14ac:dyDescent="0.3">
      <c r="B6983" s="9"/>
    </row>
    <row r="6984" spans="2:2" customFormat="1" x14ac:dyDescent="0.3">
      <c r="B6984" s="9"/>
    </row>
    <row r="6985" spans="2:2" customFormat="1" x14ac:dyDescent="0.3">
      <c r="B6985" s="9"/>
    </row>
    <row r="6986" spans="2:2" customFormat="1" x14ac:dyDescent="0.3">
      <c r="B6986" s="9"/>
    </row>
    <row r="6987" spans="2:2" customFormat="1" x14ac:dyDescent="0.3">
      <c r="B6987" s="9"/>
    </row>
    <row r="6988" spans="2:2" customFormat="1" x14ac:dyDescent="0.3">
      <c r="B6988" s="9"/>
    </row>
    <row r="6989" spans="2:2" customFormat="1" x14ac:dyDescent="0.3">
      <c r="B6989" s="9"/>
    </row>
    <row r="6990" spans="2:2" customFormat="1" x14ac:dyDescent="0.3">
      <c r="B6990" s="9"/>
    </row>
    <row r="6991" spans="2:2" customFormat="1" x14ac:dyDescent="0.3">
      <c r="B6991" s="9"/>
    </row>
    <row r="6992" spans="2:2" customFormat="1" x14ac:dyDescent="0.3">
      <c r="B6992" s="9"/>
    </row>
    <row r="6993" spans="2:2" customFormat="1" x14ac:dyDescent="0.3">
      <c r="B6993" s="9"/>
    </row>
    <row r="6994" spans="2:2" customFormat="1" x14ac:dyDescent="0.3">
      <c r="B6994" s="9"/>
    </row>
    <row r="6995" spans="2:2" customFormat="1" x14ac:dyDescent="0.3">
      <c r="B6995" s="9"/>
    </row>
    <row r="6996" spans="2:2" customFormat="1" x14ac:dyDescent="0.3">
      <c r="B6996" s="9"/>
    </row>
    <row r="6997" spans="2:2" customFormat="1" x14ac:dyDescent="0.3">
      <c r="B6997" s="9"/>
    </row>
    <row r="6998" spans="2:2" customFormat="1" x14ac:dyDescent="0.3">
      <c r="B6998" s="9"/>
    </row>
    <row r="6999" spans="2:2" customFormat="1" x14ac:dyDescent="0.3">
      <c r="B6999" s="9"/>
    </row>
    <row r="7000" spans="2:2" customFormat="1" x14ac:dyDescent="0.3">
      <c r="B7000" s="9"/>
    </row>
    <row r="7001" spans="2:2" customFormat="1" x14ac:dyDescent="0.3">
      <c r="B7001" s="9"/>
    </row>
    <row r="7002" spans="2:2" customFormat="1" x14ac:dyDescent="0.3">
      <c r="B7002" s="9"/>
    </row>
    <row r="7003" spans="2:2" customFormat="1" x14ac:dyDescent="0.3">
      <c r="B7003" s="9"/>
    </row>
    <row r="7004" spans="2:2" customFormat="1" x14ac:dyDescent="0.3">
      <c r="B7004" s="9"/>
    </row>
    <row r="7005" spans="2:2" customFormat="1" x14ac:dyDescent="0.3">
      <c r="B7005" s="9"/>
    </row>
    <row r="7006" spans="2:2" customFormat="1" x14ac:dyDescent="0.3">
      <c r="B7006" s="9"/>
    </row>
    <row r="7007" spans="2:2" customFormat="1" x14ac:dyDescent="0.3">
      <c r="B7007" s="9"/>
    </row>
    <row r="7008" spans="2:2" customFormat="1" x14ac:dyDescent="0.3">
      <c r="B7008" s="9"/>
    </row>
    <row r="7009" spans="2:2" customFormat="1" x14ac:dyDescent="0.3">
      <c r="B7009" s="9"/>
    </row>
    <row r="7010" spans="2:2" customFormat="1" x14ac:dyDescent="0.3">
      <c r="B7010" s="9"/>
    </row>
    <row r="7011" spans="2:2" customFormat="1" x14ac:dyDescent="0.3">
      <c r="B7011" s="9"/>
    </row>
    <row r="7012" spans="2:2" customFormat="1" x14ac:dyDescent="0.3">
      <c r="B7012" s="9"/>
    </row>
    <row r="7013" spans="2:2" customFormat="1" x14ac:dyDescent="0.3">
      <c r="B7013" s="9"/>
    </row>
    <row r="7014" spans="2:2" customFormat="1" x14ac:dyDescent="0.3">
      <c r="B7014" s="9"/>
    </row>
    <row r="7015" spans="2:2" customFormat="1" x14ac:dyDescent="0.3">
      <c r="B7015" s="9"/>
    </row>
    <row r="7016" spans="2:2" customFormat="1" x14ac:dyDescent="0.3">
      <c r="B7016" s="9"/>
    </row>
    <row r="7017" spans="2:2" customFormat="1" x14ac:dyDescent="0.3">
      <c r="B7017" s="9"/>
    </row>
    <row r="7018" spans="2:2" customFormat="1" x14ac:dyDescent="0.3">
      <c r="B7018" s="9"/>
    </row>
    <row r="7019" spans="2:2" customFormat="1" x14ac:dyDescent="0.3">
      <c r="B7019" s="9"/>
    </row>
    <row r="7020" spans="2:2" customFormat="1" x14ac:dyDescent="0.3">
      <c r="B7020" s="9"/>
    </row>
    <row r="7021" spans="2:2" customFormat="1" x14ac:dyDescent="0.3">
      <c r="B7021" s="9"/>
    </row>
    <row r="7022" spans="2:2" customFormat="1" x14ac:dyDescent="0.3">
      <c r="B7022" s="9"/>
    </row>
    <row r="7023" spans="2:2" customFormat="1" x14ac:dyDescent="0.3">
      <c r="B7023" s="9"/>
    </row>
    <row r="7024" spans="2:2" customFormat="1" x14ac:dyDescent="0.3">
      <c r="B7024" s="9"/>
    </row>
    <row r="7025" spans="2:2" customFormat="1" x14ac:dyDescent="0.3">
      <c r="B7025" s="9"/>
    </row>
    <row r="7026" spans="2:2" customFormat="1" x14ac:dyDescent="0.3">
      <c r="B7026" s="9"/>
    </row>
    <row r="7027" spans="2:2" customFormat="1" x14ac:dyDescent="0.3">
      <c r="B7027" s="9"/>
    </row>
    <row r="7028" spans="2:2" customFormat="1" x14ac:dyDescent="0.3">
      <c r="B7028" s="9"/>
    </row>
    <row r="7029" spans="2:2" customFormat="1" x14ac:dyDescent="0.3">
      <c r="B7029" s="9"/>
    </row>
    <row r="7030" spans="2:2" customFormat="1" x14ac:dyDescent="0.3">
      <c r="B7030" s="9"/>
    </row>
    <row r="7031" spans="2:2" customFormat="1" x14ac:dyDescent="0.3">
      <c r="B7031" s="9"/>
    </row>
    <row r="7032" spans="2:2" customFormat="1" x14ac:dyDescent="0.3">
      <c r="B7032" s="9"/>
    </row>
    <row r="7033" spans="2:2" customFormat="1" x14ac:dyDescent="0.3">
      <c r="B7033" s="9"/>
    </row>
    <row r="7034" spans="2:2" customFormat="1" x14ac:dyDescent="0.3">
      <c r="B7034" s="9"/>
    </row>
    <row r="7035" spans="2:2" customFormat="1" x14ac:dyDescent="0.3">
      <c r="B7035" s="9"/>
    </row>
    <row r="7036" spans="2:2" customFormat="1" x14ac:dyDescent="0.3">
      <c r="B7036" s="9"/>
    </row>
    <row r="7037" spans="2:2" customFormat="1" x14ac:dyDescent="0.3">
      <c r="B7037" s="9"/>
    </row>
    <row r="7038" spans="2:2" customFormat="1" x14ac:dyDescent="0.3">
      <c r="B7038" s="9"/>
    </row>
    <row r="7039" spans="2:2" customFormat="1" x14ac:dyDescent="0.3">
      <c r="B7039" s="9"/>
    </row>
    <row r="7040" spans="2:2" customFormat="1" x14ac:dyDescent="0.3">
      <c r="B7040" s="9"/>
    </row>
    <row r="7041" spans="2:2" customFormat="1" x14ac:dyDescent="0.3">
      <c r="B7041" s="9"/>
    </row>
    <row r="7042" spans="2:2" customFormat="1" x14ac:dyDescent="0.3">
      <c r="B7042" s="9"/>
    </row>
    <row r="7043" spans="2:2" customFormat="1" x14ac:dyDescent="0.3">
      <c r="B7043" s="9"/>
    </row>
    <row r="7044" spans="2:2" customFormat="1" x14ac:dyDescent="0.3">
      <c r="B7044" s="9"/>
    </row>
    <row r="7045" spans="2:2" customFormat="1" x14ac:dyDescent="0.3">
      <c r="B7045" s="9"/>
    </row>
    <row r="7046" spans="2:2" customFormat="1" x14ac:dyDescent="0.3">
      <c r="B7046" s="9"/>
    </row>
    <row r="7047" spans="2:2" customFormat="1" x14ac:dyDescent="0.3">
      <c r="B7047" s="9"/>
    </row>
    <row r="7048" spans="2:2" customFormat="1" x14ac:dyDescent="0.3">
      <c r="B7048" s="9"/>
    </row>
    <row r="7049" spans="2:2" customFormat="1" x14ac:dyDescent="0.3">
      <c r="B7049" s="9"/>
    </row>
    <row r="7050" spans="2:2" customFormat="1" x14ac:dyDescent="0.3">
      <c r="B7050" s="9"/>
    </row>
    <row r="7051" spans="2:2" customFormat="1" x14ac:dyDescent="0.3">
      <c r="B7051" s="9"/>
    </row>
    <row r="7052" spans="2:2" customFormat="1" x14ac:dyDescent="0.3">
      <c r="B7052" s="9"/>
    </row>
    <row r="7053" spans="2:2" customFormat="1" x14ac:dyDescent="0.3">
      <c r="B7053" s="9"/>
    </row>
    <row r="7054" spans="2:2" customFormat="1" x14ac:dyDescent="0.3">
      <c r="B7054" s="9"/>
    </row>
    <row r="7055" spans="2:2" customFormat="1" x14ac:dyDescent="0.3">
      <c r="B7055" s="9"/>
    </row>
    <row r="7056" spans="2:2" customFormat="1" x14ac:dyDescent="0.3">
      <c r="B7056" s="9"/>
    </row>
    <row r="7057" spans="2:2" customFormat="1" x14ac:dyDescent="0.3">
      <c r="B7057" s="9"/>
    </row>
    <row r="7058" spans="2:2" customFormat="1" x14ac:dyDescent="0.3">
      <c r="B7058" s="9"/>
    </row>
    <row r="7059" spans="2:2" customFormat="1" x14ac:dyDescent="0.3">
      <c r="B7059" s="9"/>
    </row>
    <row r="7060" spans="2:2" customFormat="1" x14ac:dyDescent="0.3">
      <c r="B7060" s="9"/>
    </row>
    <row r="7061" spans="2:2" customFormat="1" x14ac:dyDescent="0.3">
      <c r="B7061" s="9"/>
    </row>
    <row r="7062" spans="2:2" customFormat="1" x14ac:dyDescent="0.3">
      <c r="B7062" s="9"/>
    </row>
    <row r="7063" spans="2:2" customFormat="1" x14ac:dyDescent="0.3">
      <c r="B7063" s="9"/>
    </row>
    <row r="7064" spans="2:2" customFormat="1" x14ac:dyDescent="0.3">
      <c r="B7064" s="9"/>
    </row>
    <row r="7065" spans="2:2" customFormat="1" x14ac:dyDescent="0.3">
      <c r="B7065" s="9"/>
    </row>
    <row r="7066" spans="2:2" customFormat="1" x14ac:dyDescent="0.3">
      <c r="B7066" s="9"/>
    </row>
    <row r="7067" spans="2:2" customFormat="1" x14ac:dyDescent="0.3">
      <c r="B7067" s="9"/>
    </row>
    <row r="7068" spans="2:2" customFormat="1" x14ac:dyDescent="0.3">
      <c r="B7068" s="9"/>
    </row>
    <row r="7069" spans="2:2" customFormat="1" x14ac:dyDescent="0.3">
      <c r="B7069" s="9"/>
    </row>
    <row r="7070" spans="2:2" customFormat="1" x14ac:dyDescent="0.3">
      <c r="B7070" s="9"/>
    </row>
    <row r="7071" spans="2:2" customFormat="1" x14ac:dyDescent="0.3">
      <c r="B7071" s="9"/>
    </row>
    <row r="7072" spans="2:2" customFormat="1" x14ac:dyDescent="0.3">
      <c r="B7072" s="9"/>
    </row>
    <row r="7073" spans="2:2" customFormat="1" x14ac:dyDescent="0.3">
      <c r="B7073" s="9"/>
    </row>
    <row r="7074" spans="2:2" customFormat="1" x14ac:dyDescent="0.3">
      <c r="B7074" s="9"/>
    </row>
    <row r="7075" spans="2:2" customFormat="1" x14ac:dyDescent="0.3">
      <c r="B7075" s="9"/>
    </row>
    <row r="7076" spans="2:2" customFormat="1" x14ac:dyDescent="0.3">
      <c r="B7076" s="9"/>
    </row>
    <row r="7077" spans="2:2" customFormat="1" x14ac:dyDescent="0.3">
      <c r="B7077" s="9"/>
    </row>
    <row r="7078" spans="2:2" customFormat="1" x14ac:dyDescent="0.3">
      <c r="B7078" s="9"/>
    </row>
    <row r="7079" spans="2:2" customFormat="1" x14ac:dyDescent="0.3">
      <c r="B7079" s="9"/>
    </row>
    <row r="7080" spans="2:2" customFormat="1" x14ac:dyDescent="0.3">
      <c r="B7080" s="9"/>
    </row>
    <row r="7081" spans="2:2" customFormat="1" x14ac:dyDescent="0.3">
      <c r="B7081" s="9"/>
    </row>
    <row r="7082" spans="2:2" customFormat="1" x14ac:dyDescent="0.3">
      <c r="B7082" s="9"/>
    </row>
    <row r="7083" spans="2:2" customFormat="1" x14ac:dyDescent="0.3">
      <c r="B7083" s="9"/>
    </row>
    <row r="7084" spans="2:2" customFormat="1" x14ac:dyDescent="0.3">
      <c r="B7084" s="9"/>
    </row>
    <row r="7085" spans="2:2" customFormat="1" x14ac:dyDescent="0.3">
      <c r="B7085" s="9"/>
    </row>
    <row r="7086" spans="2:2" customFormat="1" x14ac:dyDescent="0.3">
      <c r="B7086" s="9"/>
    </row>
    <row r="7087" spans="2:2" customFormat="1" x14ac:dyDescent="0.3">
      <c r="B7087" s="9"/>
    </row>
    <row r="7088" spans="2:2" customFormat="1" x14ac:dyDescent="0.3">
      <c r="B7088" s="9"/>
    </row>
    <row r="7089" spans="2:2" customFormat="1" x14ac:dyDescent="0.3">
      <c r="B7089" s="9"/>
    </row>
    <row r="7090" spans="2:2" customFormat="1" x14ac:dyDescent="0.3">
      <c r="B7090" s="9"/>
    </row>
    <row r="7091" spans="2:2" customFormat="1" x14ac:dyDescent="0.3">
      <c r="B7091" s="9"/>
    </row>
    <row r="7092" spans="2:2" customFormat="1" x14ac:dyDescent="0.3">
      <c r="B7092" s="9"/>
    </row>
    <row r="7093" spans="2:2" customFormat="1" x14ac:dyDescent="0.3">
      <c r="B7093" s="9"/>
    </row>
    <row r="7094" spans="2:2" customFormat="1" x14ac:dyDescent="0.3">
      <c r="B7094" s="9"/>
    </row>
    <row r="7095" spans="2:2" customFormat="1" x14ac:dyDescent="0.3">
      <c r="B7095" s="9"/>
    </row>
    <row r="7096" spans="2:2" customFormat="1" x14ac:dyDescent="0.3">
      <c r="B7096" s="9"/>
    </row>
    <row r="7097" spans="2:2" customFormat="1" x14ac:dyDescent="0.3">
      <c r="B7097" s="9"/>
    </row>
    <row r="7098" spans="2:2" customFormat="1" x14ac:dyDescent="0.3">
      <c r="B7098" s="9"/>
    </row>
    <row r="7099" spans="2:2" customFormat="1" x14ac:dyDescent="0.3">
      <c r="B7099" s="9"/>
    </row>
    <row r="7100" spans="2:2" customFormat="1" x14ac:dyDescent="0.3">
      <c r="B7100" s="9"/>
    </row>
    <row r="7101" spans="2:2" customFormat="1" x14ac:dyDescent="0.3">
      <c r="B7101" s="9"/>
    </row>
    <row r="7102" spans="2:2" customFormat="1" x14ac:dyDescent="0.3">
      <c r="B7102" s="9"/>
    </row>
    <row r="7103" spans="2:2" customFormat="1" x14ac:dyDescent="0.3">
      <c r="B7103" s="9"/>
    </row>
    <row r="7104" spans="2:2" customFormat="1" x14ac:dyDescent="0.3">
      <c r="B7104" s="9"/>
    </row>
    <row r="7105" spans="2:2" customFormat="1" x14ac:dyDescent="0.3">
      <c r="B7105" s="9"/>
    </row>
    <row r="7106" spans="2:2" customFormat="1" x14ac:dyDescent="0.3">
      <c r="B7106" s="9"/>
    </row>
    <row r="7107" spans="2:2" customFormat="1" x14ac:dyDescent="0.3">
      <c r="B7107" s="9"/>
    </row>
    <row r="7108" spans="2:2" customFormat="1" x14ac:dyDescent="0.3">
      <c r="B7108" s="9"/>
    </row>
    <row r="7109" spans="2:2" customFormat="1" x14ac:dyDescent="0.3">
      <c r="B7109" s="9"/>
    </row>
    <row r="7110" spans="2:2" customFormat="1" x14ac:dyDescent="0.3">
      <c r="B7110" s="9"/>
    </row>
    <row r="7111" spans="2:2" customFormat="1" x14ac:dyDescent="0.3">
      <c r="B7111" s="9"/>
    </row>
    <row r="7112" spans="2:2" customFormat="1" x14ac:dyDescent="0.3">
      <c r="B7112" s="9"/>
    </row>
    <row r="7113" spans="2:2" customFormat="1" x14ac:dyDescent="0.3">
      <c r="B7113" s="9"/>
    </row>
    <row r="7114" spans="2:2" customFormat="1" x14ac:dyDescent="0.3">
      <c r="B7114" s="9"/>
    </row>
    <row r="7115" spans="2:2" customFormat="1" x14ac:dyDescent="0.3">
      <c r="B7115" s="9"/>
    </row>
    <row r="7116" spans="2:2" customFormat="1" x14ac:dyDescent="0.3">
      <c r="B7116" s="9"/>
    </row>
    <row r="7117" spans="2:2" customFormat="1" x14ac:dyDescent="0.3">
      <c r="B7117" s="9"/>
    </row>
    <row r="7118" spans="2:2" customFormat="1" x14ac:dyDescent="0.3">
      <c r="B7118" s="9"/>
    </row>
    <row r="7119" spans="2:2" customFormat="1" x14ac:dyDescent="0.3">
      <c r="B7119" s="9"/>
    </row>
    <row r="7120" spans="2:2" customFormat="1" x14ac:dyDescent="0.3">
      <c r="B7120" s="9"/>
    </row>
    <row r="7121" spans="2:2" customFormat="1" x14ac:dyDescent="0.3">
      <c r="B7121" s="9"/>
    </row>
    <row r="7122" spans="2:2" customFormat="1" x14ac:dyDescent="0.3">
      <c r="B7122" s="9"/>
    </row>
    <row r="7123" spans="2:2" customFormat="1" x14ac:dyDescent="0.3">
      <c r="B7123" s="9"/>
    </row>
    <row r="7124" spans="2:2" customFormat="1" x14ac:dyDescent="0.3">
      <c r="B7124" s="9"/>
    </row>
    <row r="7125" spans="2:2" customFormat="1" x14ac:dyDescent="0.3">
      <c r="B7125" s="9"/>
    </row>
    <row r="7126" spans="2:2" customFormat="1" x14ac:dyDescent="0.3">
      <c r="B7126" s="9"/>
    </row>
    <row r="7127" spans="2:2" customFormat="1" x14ac:dyDescent="0.3">
      <c r="B7127" s="9"/>
    </row>
    <row r="7128" spans="2:2" customFormat="1" x14ac:dyDescent="0.3">
      <c r="B7128" s="9"/>
    </row>
    <row r="7129" spans="2:2" customFormat="1" x14ac:dyDescent="0.3">
      <c r="B7129" s="9"/>
    </row>
    <row r="7130" spans="2:2" customFormat="1" x14ac:dyDescent="0.3">
      <c r="B7130" s="9"/>
    </row>
    <row r="7131" spans="2:2" customFormat="1" x14ac:dyDescent="0.3">
      <c r="B7131" s="9"/>
    </row>
    <row r="7132" spans="2:2" customFormat="1" x14ac:dyDescent="0.3">
      <c r="B7132" s="9"/>
    </row>
    <row r="7133" spans="2:2" customFormat="1" x14ac:dyDescent="0.3">
      <c r="B7133" s="9"/>
    </row>
    <row r="7134" spans="2:2" customFormat="1" x14ac:dyDescent="0.3">
      <c r="B7134" s="9"/>
    </row>
    <row r="7135" spans="2:2" customFormat="1" x14ac:dyDescent="0.3">
      <c r="B7135" s="9"/>
    </row>
    <row r="7136" spans="2:2" customFormat="1" x14ac:dyDescent="0.3">
      <c r="B7136" s="9"/>
    </row>
    <row r="7137" spans="2:2" customFormat="1" x14ac:dyDescent="0.3">
      <c r="B7137" s="9"/>
    </row>
    <row r="7138" spans="2:2" customFormat="1" x14ac:dyDescent="0.3">
      <c r="B7138" s="9"/>
    </row>
    <row r="7139" spans="2:2" customFormat="1" x14ac:dyDescent="0.3">
      <c r="B7139" s="9"/>
    </row>
    <row r="7140" spans="2:2" customFormat="1" x14ac:dyDescent="0.3">
      <c r="B7140" s="9"/>
    </row>
    <row r="7141" spans="2:2" customFormat="1" x14ac:dyDescent="0.3">
      <c r="B7141" s="9"/>
    </row>
    <row r="7142" spans="2:2" customFormat="1" x14ac:dyDescent="0.3">
      <c r="B7142" s="9"/>
    </row>
    <row r="7143" spans="2:2" customFormat="1" x14ac:dyDescent="0.3">
      <c r="B7143" s="9"/>
    </row>
    <row r="7144" spans="2:2" customFormat="1" x14ac:dyDescent="0.3">
      <c r="B7144" s="9"/>
    </row>
    <row r="7145" spans="2:2" customFormat="1" x14ac:dyDescent="0.3">
      <c r="B7145" s="9"/>
    </row>
    <row r="7146" spans="2:2" customFormat="1" x14ac:dyDescent="0.3">
      <c r="B7146" s="9"/>
    </row>
    <row r="7147" spans="2:2" customFormat="1" x14ac:dyDescent="0.3">
      <c r="B7147" s="9"/>
    </row>
    <row r="7148" spans="2:2" customFormat="1" x14ac:dyDescent="0.3">
      <c r="B7148" s="9"/>
    </row>
    <row r="7149" spans="2:2" customFormat="1" x14ac:dyDescent="0.3">
      <c r="B7149" s="9"/>
    </row>
    <row r="7150" spans="2:2" customFormat="1" x14ac:dyDescent="0.3">
      <c r="B7150" s="9"/>
    </row>
    <row r="7151" spans="2:2" customFormat="1" x14ac:dyDescent="0.3">
      <c r="B7151" s="9"/>
    </row>
    <row r="7152" spans="2:2" customFormat="1" x14ac:dyDescent="0.3">
      <c r="B7152" s="9"/>
    </row>
    <row r="7153" spans="2:2" customFormat="1" x14ac:dyDescent="0.3">
      <c r="B7153" s="9"/>
    </row>
    <row r="7154" spans="2:2" customFormat="1" x14ac:dyDescent="0.3">
      <c r="B7154" s="9"/>
    </row>
    <row r="7155" spans="2:2" customFormat="1" x14ac:dyDescent="0.3">
      <c r="B7155" s="9"/>
    </row>
    <row r="7156" spans="2:2" customFormat="1" x14ac:dyDescent="0.3">
      <c r="B7156" s="9"/>
    </row>
    <row r="7157" spans="2:2" customFormat="1" x14ac:dyDescent="0.3">
      <c r="B7157" s="9"/>
    </row>
    <row r="7158" spans="2:2" customFormat="1" x14ac:dyDescent="0.3">
      <c r="B7158" s="9"/>
    </row>
    <row r="7159" spans="2:2" customFormat="1" x14ac:dyDescent="0.3">
      <c r="B7159" s="9"/>
    </row>
    <row r="7160" spans="2:2" customFormat="1" x14ac:dyDescent="0.3">
      <c r="B7160" s="9"/>
    </row>
    <row r="7161" spans="2:2" customFormat="1" x14ac:dyDescent="0.3">
      <c r="B7161" s="9"/>
    </row>
    <row r="7162" spans="2:2" customFormat="1" x14ac:dyDescent="0.3">
      <c r="B7162" s="9"/>
    </row>
    <row r="7163" spans="2:2" customFormat="1" x14ac:dyDescent="0.3">
      <c r="B7163" s="9"/>
    </row>
    <row r="7164" spans="2:2" customFormat="1" x14ac:dyDescent="0.3">
      <c r="B7164" s="9"/>
    </row>
    <row r="7165" spans="2:2" customFormat="1" x14ac:dyDescent="0.3">
      <c r="B7165" s="9"/>
    </row>
    <row r="7166" spans="2:2" customFormat="1" x14ac:dyDescent="0.3">
      <c r="B7166" s="9"/>
    </row>
    <row r="7167" spans="2:2" customFormat="1" x14ac:dyDescent="0.3">
      <c r="B7167" s="9"/>
    </row>
    <row r="7168" spans="2:2" customFormat="1" x14ac:dyDescent="0.3">
      <c r="B7168" s="9"/>
    </row>
    <row r="7169" spans="2:2" customFormat="1" x14ac:dyDescent="0.3">
      <c r="B7169" s="9"/>
    </row>
    <row r="7170" spans="2:2" customFormat="1" x14ac:dyDescent="0.3">
      <c r="B7170" s="9"/>
    </row>
    <row r="7171" spans="2:2" customFormat="1" x14ac:dyDescent="0.3">
      <c r="B7171" s="9"/>
    </row>
    <row r="7172" spans="2:2" customFormat="1" x14ac:dyDescent="0.3">
      <c r="B7172" s="9"/>
    </row>
    <row r="7173" spans="2:2" customFormat="1" x14ac:dyDescent="0.3">
      <c r="B7173" s="9"/>
    </row>
    <row r="7174" spans="2:2" customFormat="1" x14ac:dyDescent="0.3">
      <c r="B7174" s="9"/>
    </row>
    <row r="7175" spans="2:2" customFormat="1" x14ac:dyDescent="0.3">
      <c r="B7175" s="9"/>
    </row>
    <row r="7176" spans="2:2" customFormat="1" x14ac:dyDescent="0.3">
      <c r="B7176" s="9"/>
    </row>
    <row r="7177" spans="2:2" customFormat="1" x14ac:dyDescent="0.3">
      <c r="B7177" s="9"/>
    </row>
    <row r="7178" spans="2:2" customFormat="1" x14ac:dyDescent="0.3">
      <c r="B7178" s="9"/>
    </row>
    <row r="7179" spans="2:2" customFormat="1" x14ac:dyDescent="0.3">
      <c r="B7179" s="9"/>
    </row>
    <row r="7180" spans="2:2" customFormat="1" x14ac:dyDescent="0.3">
      <c r="B7180" s="9"/>
    </row>
    <row r="7181" spans="2:2" customFormat="1" x14ac:dyDescent="0.3">
      <c r="B7181" s="9"/>
    </row>
    <row r="7182" spans="2:2" customFormat="1" x14ac:dyDescent="0.3">
      <c r="B7182" s="9"/>
    </row>
    <row r="7183" spans="2:2" customFormat="1" x14ac:dyDescent="0.3">
      <c r="B7183" s="9"/>
    </row>
    <row r="7184" spans="2:2" customFormat="1" x14ac:dyDescent="0.3">
      <c r="B7184" s="9"/>
    </row>
    <row r="7185" spans="2:2" customFormat="1" x14ac:dyDescent="0.3">
      <c r="B7185" s="9"/>
    </row>
    <row r="7186" spans="2:2" customFormat="1" x14ac:dyDescent="0.3">
      <c r="B7186" s="9"/>
    </row>
    <row r="7187" spans="2:2" customFormat="1" x14ac:dyDescent="0.3">
      <c r="B7187" s="9"/>
    </row>
    <row r="7188" spans="2:2" customFormat="1" x14ac:dyDescent="0.3">
      <c r="B7188" s="9"/>
    </row>
    <row r="7189" spans="2:2" customFormat="1" x14ac:dyDescent="0.3">
      <c r="B7189" s="9"/>
    </row>
    <row r="7190" spans="2:2" customFormat="1" x14ac:dyDescent="0.3">
      <c r="B7190" s="9"/>
    </row>
    <row r="7191" spans="2:2" customFormat="1" x14ac:dyDescent="0.3">
      <c r="B7191" s="9"/>
    </row>
    <row r="7192" spans="2:2" customFormat="1" x14ac:dyDescent="0.3">
      <c r="B7192" s="9"/>
    </row>
    <row r="7193" spans="2:2" customFormat="1" x14ac:dyDescent="0.3">
      <c r="B7193" s="9"/>
    </row>
    <row r="7194" spans="2:2" customFormat="1" x14ac:dyDescent="0.3">
      <c r="B7194" s="9"/>
    </row>
    <row r="7195" spans="2:2" customFormat="1" x14ac:dyDescent="0.3">
      <c r="B7195" s="9"/>
    </row>
    <row r="7196" spans="2:2" customFormat="1" x14ac:dyDescent="0.3">
      <c r="B7196" s="9"/>
    </row>
    <row r="7197" spans="2:2" customFormat="1" x14ac:dyDescent="0.3">
      <c r="B7197" s="9"/>
    </row>
    <row r="7198" spans="2:2" customFormat="1" x14ac:dyDescent="0.3">
      <c r="B7198" s="9"/>
    </row>
    <row r="7199" spans="2:2" customFormat="1" x14ac:dyDescent="0.3">
      <c r="B7199" s="9"/>
    </row>
    <row r="7200" spans="2:2" customFormat="1" x14ac:dyDescent="0.3">
      <c r="B7200" s="9"/>
    </row>
    <row r="7201" spans="2:2" customFormat="1" x14ac:dyDescent="0.3">
      <c r="B7201" s="9"/>
    </row>
    <row r="7202" spans="2:2" customFormat="1" x14ac:dyDescent="0.3">
      <c r="B7202" s="9"/>
    </row>
    <row r="7203" spans="2:2" customFormat="1" x14ac:dyDescent="0.3">
      <c r="B7203" s="9"/>
    </row>
    <row r="7204" spans="2:2" customFormat="1" x14ac:dyDescent="0.3">
      <c r="B7204" s="9"/>
    </row>
    <row r="7205" spans="2:2" customFormat="1" x14ac:dyDescent="0.3">
      <c r="B7205" s="9"/>
    </row>
    <row r="7206" spans="2:2" customFormat="1" x14ac:dyDescent="0.3">
      <c r="B7206" s="9"/>
    </row>
    <row r="7207" spans="2:2" customFormat="1" x14ac:dyDescent="0.3">
      <c r="B7207" s="9"/>
    </row>
    <row r="7208" spans="2:2" customFormat="1" x14ac:dyDescent="0.3">
      <c r="B7208" s="9"/>
    </row>
    <row r="7209" spans="2:2" customFormat="1" x14ac:dyDescent="0.3">
      <c r="B7209" s="9"/>
    </row>
    <row r="7210" spans="2:2" customFormat="1" x14ac:dyDescent="0.3">
      <c r="B7210" s="9"/>
    </row>
    <row r="7211" spans="2:2" customFormat="1" x14ac:dyDescent="0.3">
      <c r="B7211" s="9"/>
    </row>
    <row r="7212" spans="2:2" customFormat="1" x14ac:dyDescent="0.3">
      <c r="B7212" s="9"/>
    </row>
    <row r="7213" spans="2:2" customFormat="1" x14ac:dyDescent="0.3">
      <c r="B7213" s="9"/>
    </row>
    <row r="7214" spans="2:2" customFormat="1" x14ac:dyDescent="0.3">
      <c r="B7214" s="9"/>
    </row>
    <row r="7215" spans="2:2" customFormat="1" x14ac:dyDescent="0.3">
      <c r="B7215" s="9"/>
    </row>
    <row r="7216" spans="2:2" customFormat="1" x14ac:dyDescent="0.3">
      <c r="B7216" s="9"/>
    </row>
    <row r="7217" spans="2:2" customFormat="1" x14ac:dyDescent="0.3">
      <c r="B7217" s="9"/>
    </row>
    <row r="7218" spans="2:2" customFormat="1" x14ac:dyDescent="0.3">
      <c r="B7218" s="9"/>
    </row>
    <row r="7219" spans="2:2" customFormat="1" x14ac:dyDescent="0.3">
      <c r="B7219" s="9"/>
    </row>
    <row r="7220" spans="2:2" customFormat="1" x14ac:dyDescent="0.3">
      <c r="B7220" s="9"/>
    </row>
    <row r="7221" spans="2:2" customFormat="1" x14ac:dyDescent="0.3">
      <c r="B7221" s="9"/>
    </row>
    <row r="7222" spans="2:2" customFormat="1" x14ac:dyDescent="0.3">
      <c r="B7222" s="9"/>
    </row>
    <row r="7223" spans="2:2" customFormat="1" x14ac:dyDescent="0.3">
      <c r="B7223" s="9"/>
    </row>
    <row r="7224" spans="2:2" customFormat="1" x14ac:dyDescent="0.3">
      <c r="B7224" s="9"/>
    </row>
    <row r="7225" spans="2:2" customFormat="1" x14ac:dyDescent="0.3">
      <c r="B7225" s="9"/>
    </row>
    <row r="7226" spans="2:2" customFormat="1" x14ac:dyDescent="0.3">
      <c r="B7226" s="9"/>
    </row>
    <row r="7227" spans="2:2" customFormat="1" x14ac:dyDescent="0.3">
      <c r="B7227" s="9"/>
    </row>
    <row r="7228" spans="2:2" customFormat="1" x14ac:dyDescent="0.3">
      <c r="B7228" s="9"/>
    </row>
    <row r="7229" spans="2:2" customFormat="1" x14ac:dyDescent="0.3">
      <c r="B7229" s="9"/>
    </row>
    <row r="7230" spans="2:2" customFormat="1" x14ac:dyDescent="0.3">
      <c r="B7230" s="9"/>
    </row>
    <row r="7231" spans="2:2" customFormat="1" x14ac:dyDescent="0.3">
      <c r="B7231" s="9"/>
    </row>
    <row r="7232" spans="2:2" customFormat="1" x14ac:dyDescent="0.3">
      <c r="B7232" s="9"/>
    </row>
    <row r="7233" spans="2:2" customFormat="1" x14ac:dyDescent="0.3">
      <c r="B7233" s="9"/>
    </row>
    <row r="7234" spans="2:2" customFormat="1" x14ac:dyDescent="0.3">
      <c r="B7234" s="9"/>
    </row>
    <row r="7235" spans="2:2" customFormat="1" x14ac:dyDescent="0.3">
      <c r="B7235" s="9"/>
    </row>
    <row r="7236" spans="2:2" customFormat="1" x14ac:dyDescent="0.3">
      <c r="B7236" s="9"/>
    </row>
    <row r="7237" spans="2:2" customFormat="1" x14ac:dyDescent="0.3">
      <c r="B7237" s="9"/>
    </row>
    <row r="7238" spans="2:2" customFormat="1" x14ac:dyDescent="0.3">
      <c r="B7238" s="9"/>
    </row>
    <row r="7239" spans="2:2" customFormat="1" x14ac:dyDescent="0.3">
      <c r="B7239" s="9"/>
    </row>
    <row r="7240" spans="2:2" customFormat="1" x14ac:dyDescent="0.3">
      <c r="B7240" s="9"/>
    </row>
    <row r="7241" spans="2:2" customFormat="1" x14ac:dyDescent="0.3">
      <c r="B7241" s="9"/>
    </row>
    <row r="7242" spans="2:2" customFormat="1" x14ac:dyDescent="0.3">
      <c r="B7242" s="9"/>
    </row>
    <row r="7243" spans="2:2" customFormat="1" x14ac:dyDescent="0.3">
      <c r="B7243" s="9"/>
    </row>
    <row r="7244" spans="2:2" customFormat="1" x14ac:dyDescent="0.3">
      <c r="B7244" s="9"/>
    </row>
    <row r="7245" spans="2:2" customFormat="1" x14ac:dyDescent="0.3">
      <c r="B7245" s="9"/>
    </row>
    <row r="7246" spans="2:2" customFormat="1" x14ac:dyDescent="0.3">
      <c r="B7246" s="9"/>
    </row>
    <row r="7247" spans="2:2" customFormat="1" x14ac:dyDescent="0.3">
      <c r="B7247" s="9"/>
    </row>
    <row r="7248" spans="2:2" customFormat="1" x14ac:dyDescent="0.3">
      <c r="B7248" s="9"/>
    </row>
    <row r="7249" spans="2:2" customFormat="1" x14ac:dyDescent="0.3">
      <c r="B7249" s="9"/>
    </row>
    <row r="7250" spans="2:2" customFormat="1" x14ac:dyDescent="0.3">
      <c r="B7250" s="9"/>
    </row>
    <row r="7251" spans="2:2" customFormat="1" x14ac:dyDescent="0.3">
      <c r="B7251" s="9"/>
    </row>
    <row r="7252" spans="2:2" customFormat="1" x14ac:dyDescent="0.3">
      <c r="B7252" s="9"/>
    </row>
    <row r="7253" spans="2:2" customFormat="1" x14ac:dyDescent="0.3">
      <c r="B7253" s="9"/>
    </row>
    <row r="7254" spans="2:2" customFormat="1" x14ac:dyDescent="0.3">
      <c r="B7254" s="9"/>
    </row>
    <row r="7255" spans="2:2" customFormat="1" x14ac:dyDescent="0.3">
      <c r="B7255" s="9"/>
    </row>
    <row r="7256" spans="2:2" customFormat="1" x14ac:dyDescent="0.3">
      <c r="B7256" s="9"/>
    </row>
    <row r="7257" spans="2:2" customFormat="1" x14ac:dyDescent="0.3">
      <c r="B7257" s="9"/>
    </row>
    <row r="7258" spans="2:2" customFormat="1" x14ac:dyDescent="0.3">
      <c r="B7258" s="9"/>
    </row>
    <row r="7259" spans="2:2" customFormat="1" x14ac:dyDescent="0.3">
      <c r="B7259" s="9"/>
    </row>
    <row r="7260" spans="2:2" customFormat="1" x14ac:dyDescent="0.3">
      <c r="B7260" s="9"/>
    </row>
    <row r="7261" spans="2:2" customFormat="1" x14ac:dyDescent="0.3">
      <c r="B7261" s="9"/>
    </row>
    <row r="7262" spans="2:2" customFormat="1" x14ac:dyDescent="0.3">
      <c r="B7262" s="9"/>
    </row>
    <row r="7263" spans="2:2" customFormat="1" x14ac:dyDescent="0.3">
      <c r="B7263" s="9"/>
    </row>
    <row r="7264" spans="2:2" customFormat="1" x14ac:dyDescent="0.3">
      <c r="B7264" s="9"/>
    </row>
    <row r="7265" spans="2:2" customFormat="1" x14ac:dyDescent="0.3">
      <c r="B7265" s="9"/>
    </row>
    <row r="7266" spans="2:2" customFormat="1" x14ac:dyDescent="0.3">
      <c r="B7266" s="9"/>
    </row>
    <row r="7267" spans="2:2" customFormat="1" x14ac:dyDescent="0.3">
      <c r="B7267" s="9"/>
    </row>
    <row r="7268" spans="2:2" customFormat="1" x14ac:dyDescent="0.3">
      <c r="B7268" s="9"/>
    </row>
    <row r="7269" spans="2:2" customFormat="1" x14ac:dyDescent="0.3">
      <c r="B7269" s="9"/>
    </row>
    <row r="7270" spans="2:2" customFormat="1" x14ac:dyDescent="0.3">
      <c r="B7270" s="9"/>
    </row>
    <row r="7271" spans="2:2" customFormat="1" x14ac:dyDescent="0.3">
      <c r="B7271" s="9"/>
    </row>
    <row r="7272" spans="2:2" customFormat="1" x14ac:dyDescent="0.3">
      <c r="B7272" s="9"/>
    </row>
    <row r="7273" spans="2:2" customFormat="1" x14ac:dyDescent="0.3">
      <c r="B7273" s="9"/>
    </row>
    <row r="7274" spans="2:2" customFormat="1" x14ac:dyDescent="0.3">
      <c r="B7274" s="9"/>
    </row>
    <row r="7275" spans="2:2" customFormat="1" x14ac:dyDescent="0.3">
      <c r="B7275" s="9"/>
    </row>
    <row r="7276" spans="2:2" customFormat="1" x14ac:dyDescent="0.3">
      <c r="B7276" s="9"/>
    </row>
    <row r="7277" spans="2:2" customFormat="1" x14ac:dyDescent="0.3">
      <c r="B7277" s="9"/>
    </row>
    <row r="7278" spans="2:2" customFormat="1" x14ac:dyDescent="0.3">
      <c r="B7278" s="9"/>
    </row>
    <row r="7279" spans="2:2" customFormat="1" x14ac:dyDescent="0.3">
      <c r="B7279" s="9"/>
    </row>
    <row r="7280" spans="2:2" customFormat="1" x14ac:dyDescent="0.3">
      <c r="B7280" s="9"/>
    </row>
    <row r="7281" spans="2:2" customFormat="1" x14ac:dyDescent="0.3">
      <c r="B7281" s="9"/>
    </row>
    <row r="7282" spans="2:2" customFormat="1" x14ac:dyDescent="0.3">
      <c r="B7282" s="9"/>
    </row>
    <row r="7283" spans="2:2" customFormat="1" x14ac:dyDescent="0.3">
      <c r="B7283" s="9"/>
    </row>
    <row r="7284" spans="2:2" customFormat="1" x14ac:dyDescent="0.3">
      <c r="B7284" s="9"/>
    </row>
    <row r="7285" spans="2:2" customFormat="1" x14ac:dyDescent="0.3">
      <c r="B7285" s="9"/>
    </row>
    <row r="7286" spans="2:2" customFormat="1" x14ac:dyDescent="0.3">
      <c r="B7286" s="9"/>
    </row>
    <row r="7287" spans="2:2" customFormat="1" x14ac:dyDescent="0.3">
      <c r="B7287" s="9"/>
    </row>
    <row r="7288" spans="2:2" customFormat="1" x14ac:dyDescent="0.3">
      <c r="B7288" s="9"/>
    </row>
    <row r="7289" spans="2:2" customFormat="1" x14ac:dyDescent="0.3">
      <c r="B7289" s="9"/>
    </row>
    <row r="7290" spans="2:2" customFormat="1" x14ac:dyDescent="0.3">
      <c r="B7290" s="9"/>
    </row>
    <row r="7291" spans="2:2" customFormat="1" x14ac:dyDescent="0.3">
      <c r="B7291" s="9"/>
    </row>
    <row r="7292" spans="2:2" customFormat="1" x14ac:dyDescent="0.3">
      <c r="B7292" s="9"/>
    </row>
    <row r="7293" spans="2:2" customFormat="1" x14ac:dyDescent="0.3">
      <c r="B7293" s="9"/>
    </row>
    <row r="7294" spans="2:2" customFormat="1" x14ac:dyDescent="0.3">
      <c r="B7294" s="9"/>
    </row>
    <row r="7295" spans="2:2" customFormat="1" x14ac:dyDescent="0.3">
      <c r="B7295" s="9"/>
    </row>
    <row r="7296" spans="2:2" customFormat="1" x14ac:dyDescent="0.3">
      <c r="B7296" s="9"/>
    </row>
    <row r="7297" spans="2:2" customFormat="1" x14ac:dyDescent="0.3">
      <c r="B7297" s="9"/>
    </row>
    <row r="7298" spans="2:2" customFormat="1" x14ac:dyDescent="0.3">
      <c r="B7298" s="9"/>
    </row>
    <row r="7299" spans="2:2" customFormat="1" x14ac:dyDescent="0.3">
      <c r="B7299" s="9"/>
    </row>
    <row r="7300" spans="2:2" customFormat="1" x14ac:dyDescent="0.3">
      <c r="B7300" s="9"/>
    </row>
    <row r="7301" spans="2:2" customFormat="1" x14ac:dyDescent="0.3">
      <c r="B7301" s="9"/>
    </row>
    <row r="7302" spans="2:2" customFormat="1" x14ac:dyDescent="0.3">
      <c r="B7302" s="9"/>
    </row>
    <row r="7303" spans="2:2" customFormat="1" x14ac:dyDescent="0.3">
      <c r="B7303" s="9"/>
    </row>
    <row r="7304" spans="2:2" customFormat="1" x14ac:dyDescent="0.3">
      <c r="B7304" s="9"/>
    </row>
    <row r="7305" spans="2:2" customFormat="1" x14ac:dyDescent="0.3">
      <c r="B7305" s="9"/>
    </row>
    <row r="7306" spans="2:2" customFormat="1" x14ac:dyDescent="0.3">
      <c r="B7306" s="9"/>
    </row>
    <row r="7307" spans="2:2" customFormat="1" x14ac:dyDescent="0.3">
      <c r="B7307" s="9"/>
    </row>
    <row r="7308" spans="2:2" customFormat="1" x14ac:dyDescent="0.3">
      <c r="B7308" s="9"/>
    </row>
    <row r="7309" spans="2:2" customFormat="1" x14ac:dyDescent="0.3">
      <c r="B7309" s="9"/>
    </row>
    <row r="7310" spans="2:2" customFormat="1" x14ac:dyDescent="0.3">
      <c r="B7310" s="9"/>
    </row>
    <row r="7311" spans="2:2" customFormat="1" x14ac:dyDescent="0.3">
      <c r="B7311" s="9"/>
    </row>
    <row r="7312" spans="2:2" customFormat="1" x14ac:dyDescent="0.3">
      <c r="B7312" s="9"/>
    </row>
    <row r="7313" spans="2:2" customFormat="1" x14ac:dyDescent="0.3">
      <c r="B7313" s="9"/>
    </row>
    <row r="7314" spans="2:2" customFormat="1" x14ac:dyDescent="0.3">
      <c r="B7314" s="9"/>
    </row>
    <row r="7315" spans="2:2" customFormat="1" x14ac:dyDescent="0.3">
      <c r="B7315" s="9"/>
    </row>
    <row r="7316" spans="2:2" customFormat="1" x14ac:dyDescent="0.3">
      <c r="B7316" s="9"/>
    </row>
    <row r="7317" spans="2:2" customFormat="1" x14ac:dyDescent="0.3">
      <c r="B7317" s="9"/>
    </row>
    <row r="7318" spans="2:2" customFormat="1" x14ac:dyDescent="0.3">
      <c r="B7318" s="9"/>
    </row>
    <row r="7319" spans="2:2" customFormat="1" x14ac:dyDescent="0.3">
      <c r="B7319" s="9"/>
    </row>
    <row r="7320" spans="2:2" customFormat="1" x14ac:dyDescent="0.3">
      <c r="B7320" s="9"/>
    </row>
    <row r="7321" spans="2:2" customFormat="1" x14ac:dyDescent="0.3">
      <c r="B7321" s="9"/>
    </row>
    <row r="7322" spans="2:2" customFormat="1" x14ac:dyDescent="0.3">
      <c r="B7322" s="9"/>
    </row>
    <row r="7323" spans="2:2" customFormat="1" x14ac:dyDescent="0.3">
      <c r="B7323" s="9"/>
    </row>
    <row r="7324" spans="2:2" customFormat="1" x14ac:dyDescent="0.3">
      <c r="B7324" s="9"/>
    </row>
    <row r="7325" spans="2:2" customFormat="1" x14ac:dyDescent="0.3">
      <c r="B7325" s="9"/>
    </row>
    <row r="7326" spans="2:2" customFormat="1" x14ac:dyDescent="0.3">
      <c r="B7326" s="9"/>
    </row>
    <row r="7327" spans="2:2" customFormat="1" x14ac:dyDescent="0.3">
      <c r="B7327" s="9"/>
    </row>
    <row r="7328" spans="2:2" customFormat="1" x14ac:dyDescent="0.3">
      <c r="B7328" s="9"/>
    </row>
    <row r="7329" spans="2:2" customFormat="1" x14ac:dyDescent="0.3">
      <c r="B7329" s="9"/>
    </row>
    <row r="7330" spans="2:2" customFormat="1" x14ac:dyDescent="0.3">
      <c r="B7330" s="9"/>
    </row>
    <row r="7331" spans="2:2" customFormat="1" x14ac:dyDescent="0.3">
      <c r="B7331" s="9"/>
    </row>
    <row r="7332" spans="2:2" customFormat="1" x14ac:dyDescent="0.3">
      <c r="B7332" s="9"/>
    </row>
    <row r="7333" spans="2:2" customFormat="1" x14ac:dyDescent="0.3">
      <c r="B7333" s="9"/>
    </row>
    <row r="7334" spans="2:2" customFormat="1" x14ac:dyDescent="0.3">
      <c r="B7334" s="9"/>
    </row>
    <row r="7335" spans="2:2" customFormat="1" x14ac:dyDescent="0.3">
      <c r="B7335" s="9"/>
    </row>
    <row r="7336" spans="2:2" customFormat="1" x14ac:dyDescent="0.3">
      <c r="B7336" s="9"/>
    </row>
    <row r="7337" spans="2:2" customFormat="1" x14ac:dyDescent="0.3">
      <c r="B7337" s="9"/>
    </row>
    <row r="7338" spans="2:2" customFormat="1" x14ac:dyDescent="0.3">
      <c r="B7338" s="9"/>
    </row>
    <row r="7339" spans="2:2" customFormat="1" x14ac:dyDescent="0.3">
      <c r="B7339" s="9"/>
    </row>
    <row r="7340" spans="2:2" customFormat="1" x14ac:dyDescent="0.3">
      <c r="B7340" s="9"/>
    </row>
    <row r="7341" spans="2:2" customFormat="1" x14ac:dyDescent="0.3">
      <c r="B7341" s="9"/>
    </row>
    <row r="7342" spans="2:2" customFormat="1" x14ac:dyDescent="0.3">
      <c r="B7342" s="9"/>
    </row>
    <row r="7343" spans="2:2" customFormat="1" x14ac:dyDescent="0.3">
      <c r="B7343" s="9"/>
    </row>
    <row r="7344" spans="2:2" customFormat="1" x14ac:dyDescent="0.3">
      <c r="B7344" s="9"/>
    </row>
    <row r="7345" spans="2:2" customFormat="1" x14ac:dyDescent="0.3">
      <c r="B7345" s="9"/>
    </row>
    <row r="7346" spans="2:2" customFormat="1" x14ac:dyDescent="0.3">
      <c r="B7346" s="9"/>
    </row>
    <row r="7347" spans="2:2" customFormat="1" x14ac:dyDescent="0.3">
      <c r="B7347" s="9"/>
    </row>
    <row r="7348" spans="2:2" customFormat="1" x14ac:dyDescent="0.3">
      <c r="B7348" s="9"/>
    </row>
    <row r="7349" spans="2:2" customFormat="1" x14ac:dyDescent="0.3">
      <c r="B7349" s="9"/>
    </row>
    <row r="7350" spans="2:2" customFormat="1" x14ac:dyDescent="0.3">
      <c r="B7350" s="9"/>
    </row>
    <row r="7351" spans="2:2" customFormat="1" x14ac:dyDescent="0.3">
      <c r="B7351" s="9"/>
    </row>
    <row r="7352" spans="2:2" customFormat="1" x14ac:dyDescent="0.3">
      <c r="B7352" s="9"/>
    </row>
    <row r="7353" spans="2:2" customFormat="1" x14ac:dyDescent="0.3">
      <c r="B7353" s="9"/>
    </row>
    <row r="7354" spans="2:2" customFormat="1" x14ac:dyDescent="0.3">
      <c r="B7354" s="9"/>
    </row>
    <row r="7355" spans="2:2" customFormat="1" x14ac:dyDescent="0.3">
      <c r="B7355" s="9"/>
    </row>
    <row r="7356" spans="2:2" customFormat="1" x14ac:dyDescent="0.3">
      <c r="B7356" s="9"/>
    </row>
    <row r="7357" spans="2:2" customFormat="1" x14ac:dyDescent="0.3">
      <c r="B7357" s="9"/>
    </row>
    <row r="7358" spans="2:2" customFormat="1" x14ac:dyDescent="0.3">
      <c r="B7358" s="9"/>
    </row>
    <row r="7359" spans="2:2" customFormat="1" x14ac:dyDescent="0.3">
      <c r="B7359" s="9"/>
    </row>
    <row r="7360" spans="2:2" customFormat="1" x14ac:dyDescent="0.3">
      <c r="B7360" s="9"/>
    </row>
    <row r="7361" spans="2:2" customFormat="1" x14ac:dyDescent="0.3">
      <c r="B7361" s="9"/>
    </row>
    <row r="7362" spans="2:2" customFormat="1" x14ac:dyDescent="0.3">
      <c r="B7362" s="9"/>
    </row>
    <row r="7363" spans="2:2" customFormat="1" x14ac:dyDescent="0.3">
      <c r="B7363" s="9"/>
    </row>
    <row r="7364" spans="2:2" customFormat="1" x14ac:dyDescent="0.3">
      <c r="B7364" s="9"/>
    </row>
    <row r="7365" spans="2:2" customFormat="1" x14ac:dyDescent="0.3">
      <c r="B7365" s="9"/>
    </row>
    <row r="7366" spans="2:2" customFormat="1" x14ac:dyDescent="0.3">
      <c r="B7366" s="9"/>
    </row>
    <row r="7367" spans="2:2" customFormat="1" x14ac:dyDescent="0.3">
      <c r="B7367" s="9"/>
    </row>
    <row r="7368" spans="2:2" customFormat="1" x14ac:dyDescent="0.3">
      <c r="B7368" s="9"/>
    </row>
    <row r="7369" spans="2:2" customFormat="1" x14ac:dyDescent="0.3">
      <c r="B7369" s="9"/>
    </row>
    <row r="7370" spans="2:2" customFormat="1" x14ac:dyDescent="0.3">
      <c r="B7370" s="9"/>
    </row>
    <row r="7371" spans="2:2" customFormat="1" x14ac:dyDescent="0.3">
      <c r="B7371" s="9"/>
    </row>
    <row r="7372" spans="2:2" customFormat="1" x14ac:dyDescent="0.3">
      <c r="B7372" s="9"/>
    </row>
    <row r="7373" spans="2:2" customFormat="1" x14ac:dyDescent="0.3">
      <c r="B7373" s="9"/>
    </row>
    <row r="7374" spans="2:2" customFormat="1" x14ac:dyDescent="0.3">
      <c r="B7374" s="9"/>
    </row>
    <row r="7375" spans="2:2" customFormat="1" x14ac:dyDescent="0.3">
      <c r="B7375" s="9"/>
    </row>
    <row r="7376" spans="2:2" customFormat="1" x14ac:dyDescent="0.3">
      <c r="B7376" s="9"/>
    </row>
    <row r="7377" spans="2:2" customFormat="1" x14ac:dyDescent="0.3">
      <c r="B7377" s="9"/>
    </row>
    <row r="7378" spans="2:2" customFormat="1" x14ac:dyDescent="0.3">
      <c r="B7378" s="9"/>
    </row>
    <row r="7379" spans="2:2" customFormat="1" x14ac:dyDescent="0.3">
      <c r="B7379" s="9"/>
    </row>
    <row r="7380" spans="2:2" customFormat="1" x14ac:dyDescent="0.3">
      <c r="B7380" s="9"/>
    </row>
    <row r="7381" spans="2:2" customFormat="1" x14ac:dyDescent="0.3">
      <c r="B7381" s="9"/>
    </row>
    <row r="7382" spans="2:2" customFormat="1" x14ac:dyDescent="0.3">
      <c r="B7382" s="9"/>
    </row>
    <row r="7383" spans="2:2" customFormat="1" x14ac:dyDescent="0.3">
      <c r="B7383" s="9"/>
    </row>
    <row r="7384" spans="2:2" customFormat="1" x14ac:dyDescent="0.3">
      <c r="B7384" s="9"/>
    </row>
    <row r="7385" spans="2:2" customFormat="1" x14ac:dyDescent="0.3">
      <c r="B7385" s="9"/>
    </row>
    <row r="7386" spans="2:2" customFormat="1" x14ac:dyDescent="0.3">
      <c r="B7386" s="9"/>
    </row>
    <row r="7387" spans="2:2" customFormat="1" x14ac:dyDescent="0.3">
      <c r="B7387" s="9"/>
    </row>
    <row r="7388" spans="2:2" customFormat="1" x14ac:dyDescent="0.3">
      <c r="B7388" s="9"/>
    </row>
    <row r="7389" spans="2:2" customFormat="1" x14ac:dyDescent="0.3">
      <c r="B7389" s="9"/>
    </row>
    <row r="7390" spans="2:2" customFormat="1" x14ac:dyDescent="0.3">
      <c r="B7390" s="9"/>
    </row>
    <row r="7391" spans="2:2" customFormat="1" x14ac:dyDescent="0.3">
      <c r="B7391" s="9"/>
    </row>
    <row r="7392" spans="2:2" customFormat="1" x14ac:dyDescent="0.3">
      <c r="B7392" s="9"/>
    </row>
    <row r="7393" spans="2:2" customFormat="1" x14ac:dyDescent="0.3">
      <c r="B7393" s="9"/>
    </row>
    <row r="7394" spans="2:2" customFormat="1" x14ac:dyDescent="0.3">
      <c r="B7394" s="9"/>
    </row>
    <row r="7395" spans="2:2" customFormat="1" x14ac:dyDescent="0.3">
      <c r="B7395" s="9"/>
    </row>
    <row r="7396" spans="2:2" customFormat="1" x14ac:dyDescent="0.3">
      <c r="B7396" s="9"/>
    </row>
    <row r="7397" spans="2:2" customFormat="1" x14ac:dyDescent="0.3">
      <c r="B7397" s="9"/>
    </row>
    <row r="7398" spans="2:2" customFormat="1" x14ac:dyDescent="0.3">
      <c r="B7398" s="9"/>
    </row>
    <row r="7399" spans="2:2" customFormat="1" x14ac:dyDescent="0.3">
      <c r="B7399" s="9"/>
    </row>
    <row r="7400" spans="2:2" customFormat="1" x14ac:dyDescent="0.3">
      <c r="B7400" s="9"/>
    </row>
    <row r="7401" spans="2:2" customFormat="1" x14ac:dyDescent="0.3">
      <c r="B7401" s="9"/>
    </row>
    <row r="7402" spans="2:2" customFormat="1" x14ac:dyDescent="0.3">
      <c r="B7402" s="9"/>
    </row>
    <row r="7403" spans="2:2" customFormat="1" x14ac:dyDescent="0.3">
      <c r="B7403" s="9"/>
    </row>
    <row r="7404" spans="2:2" customFormat="1" x14ac:dyDescent="0.3">
      <c r="B7404" s="9"/>
    </row>
    <row r="7405" spans="2:2" customFormat="1" x14ac:dyDescent="0.3">
      <c r="B7405" s="9"/>
    </row>
    <row r="7406" spans="2:2" customFormat="1" x14ac:dyDescent="0.3">
      <c r="B7406" s="9"/>
    </row>
    <row r="7407" spans="2:2" customFormat="1" x14ac:dyDescent="0.3">
      <c r="B7407" s="9"/>
    </row>
    <row r="7408" spans="2:2" customFormat="1" x14ac:dyDescent="0.3">
      <c r="B7408" s="9"/>
    </row>
    <row r="7409" spans="2:2" customFormat="1" x14ac:dyDescent="0.3">
      <c r="B7409" s="9"/>
    </row>
    <row r="7410" spans="2:2" customFormat="1" x14ac:dyDescent="0.3">
      <c r="B7410" s="9"/>
    </row>
    <row r="7411" spans="2:2" customFormat="1" x14ac:dyDescent="0.3">
      <c r="B7411" s="9"/>
    </row>
    <row r="7412" spans="2:2" customFormat="1" x14ac:dyDescent="0.3">
      <c r="B7412" s="9"/>
    </row>
    <row r="7413" spans="2:2" customFormat="1" x14ac:dyDescent="0.3">
      <c r="B7413" s="9"/>
    </row>
    <row r="7414" spans="2:2" customFormat="1" x14ac:dyDescent="0.3">
      <c r="B7414" s="9"/>
    </row>
    <row r="7415" spans="2:2" customFormat="1" x14ac:dyDescent="0.3">
      <c r="B7415" s="9"/>
    </row>
    <row r="7416" spans="2:2" customFormat="1" x14ac:dyDescent="0.3">
      <c r="B7416" s="9"/>
    </row>
    <row r="7417" spans="2:2" customFormat="1" x14ac:dyDescent="0.3">
      <c r="B7417" s="9"/>
    </row>
    <row r="7418" spans="2:2" customFormat="1" x14ac:dyDescent="0.3">
      <c r="B7418" s="9"/>
    </row>
    <row r="7419" spans="2:2" customFormat="1" x14ac:dyDescent="0.3">
      <c r="B7419" s="9"/>
    </row>
    <row r="7420" spans="2:2" customFormat="1" x14ac:dyDescent="0.3">
      <c r="B7420" s="9"/>
    </row>
    <row r="7421" spans="2:2" customFormat="1" x14ac:dyDescent="0.3">
      <c r="B7421" s="9"/>
    </row>
    <row r="7422" spans="2:2" customFormat="1" x14ac:dyDescent="0.3">
      <c r="B7422" s="9"/>
    </row>
    <row r="7423" spans="2:2" customFormat="1" x14ac:dyDescent="0.3">
      <c r="B7423" s="9"/>
    </row>
    <row r="7424" spans="2:2" customFormat="1" x14ac:dyDescent="0.3">
      <c r="B7424" s="9"/>
    </row>
    <row r="7425" spans="2:2" customFormat="1" x14ac:dyDescent="0.3">
      <c r="B7425" s="9"/>
    </row>
    <row r="7426" spans="2:2" customFormat="1" x14ac:dyDescent="0.3">
      <c r="B7426" s="9"/>
    </row>
    <row r="7427" spans="2:2" customFormat="1" x14ac:dyDescent="0.3">
      <c r="B7427" s="9"/>
    </row>
    <row r="7428" spans="2:2" customFormat="1" x14ac:dyDescent="0.3">
      <c r="B7428" s="9"/>
    </row>
    <row r="7429" spans="2:2" customFormat="1" x14ac:dyDescent="0.3">
      <c r="B7429" s="9"/>
    </row>
    <row r="7430" spans="2:2" customFormat="1" x14ac:dyDescent="0.3">
      <c r="B7430" s="9"/>
    </row>
    <row r="7431" spans="2:2" customFormat="1" x14ac:dyDescent="0.3">
      <c r="B7431" s="9"/>
    </row>
    <row r="7432" spans="2:2" customFormat="1" x14ac:dyDescent="0.3">
      <c r="B7432" s="9"/>
    </row>
    <row r="7433" spans="2:2" customFormat="1" x14ac:dyDescent="0.3">
      <c r="B7433" s="9"/>
    </row>
    <row r="7434" spans="2:2" customFormat="1" x14ac:dyDescent="0.3">
      <c r="B7434" s="9"/>
    </row>
    <row r="7435" spans="2:2" customFormat="1" x14ac:dyDescent="0.3">
      <c r="B7435" s="9"/>
    </row>
    <row r="7436" spans="2:2" customFormat="1" x14ac:dyDescent="0.3">
      <c r="B7436" s="9"/>
    </row>
    <row r="7437" spans="2:2" customFormat="1" x14ac:dyDescent="0.3">
      <c r="B7437" s="9"/>
    </row>
    <row r="7438" spans="2:2" customFormat="1" x14ac:dyDescent="0.3">
      <c r="B7438" s="9"/>
    </row>
    <row r="7439" spans="2:2" customFormat="1" x14ac:dyDescent="0.3">
      <c r="B7439" s="9"/>
    </row>
    <row r="7440" spans="2:2" customFormat="1" x14ac:dyDescent="0.3">
      <c r="B7440" s="9"/>
    </row>
    <row r="7441" spans="2:2" customFormat="1" x14ac:dyDescent="0.3">
      <c r="B7441" s="9"/>
    </row>
    <row r="7442" spans="2:2" customFormat="1" x14ac:dyDescent="0.3">
      <c r="B7442" s="9"/>
    </row>
    <row r="7443" spans="2:2" customFormat="1" x14ac:dyDescent="0.3">
      <c r="B7443" s="9"/>
    </row>
    <row r="7444" spans="2:2" customFormat="1" x14ac:dyDescent="0.3">
      <c r="B7444" s="9"/>
    </row>
    <row r="7445" spans="2:2" customFormat="1" x14ac:dyDescent="0.3">
      <c r="B7445" s="9"/>
    </row>
    <row r="7446" spans="2:2" customFormat="1" x14ac:dyDescent="0.3">
      <c r="B7446" s="9"/>
    </row>
    <row r="7447" spans="2:2" customFormat="1" x14ac:dyDescent="0.3">
      <c r="B7447" s="9"/>
    </row>
    <row r="7448" spans="2:2" customFormat="1" x14ac:dyDescent="0.3">
      <c r="B7448" s="9"/>
    </row>
    <row r="7449" spans="2:2" customFormat="1" x14ac:dyDescent="0.3">
      <c r="B7449" s="9"/>
    </row>
    <row r="7450" spans="2:2" customFormat="1" x14ac:dyDescent="0.3">
      <c r="B7450" s="9"/>
    </row>
    <row r="7451" spans="2:2" customFormat="1" x14ac:dyDescent="0.3">
      <c r="B7451" s="9"/>
    </row>
    <row r="7452" spans="2:2" customFormat="1" x14ac:dyDescent="0.3">
      <c r="B7452" s="9"/>
    </row>
    <row r="7453" spans="2:2" customFormat="1" x14ac:dyDescent="0.3">
      <c r="B7453" s="9"/>
    </row>
    <row r="7454" spans="2:2" customFormat="1" x14ac:dyDescent="0.3">
      <c r="B7454" s="9"/>
    </row>
    <row r="7455" spans="2:2" customFormat="1" x14ac:dyDescent="0.3">
      <c r="B7455" s="9"/>
    </row>
    <row r="7456" spans="2:2" customFormat="1" x14ac:dyDescent="0.3">
      <c r="B7456" s="9"/>
    </row>
    <row r="7457" spans="2:2" customFormat="1" x14ac:dyDescent="0.3">
      <c r="B7457" s="9"/>
    </row>
    <row r="7458" spans="2:2" customFormat="1" x14ac:dyDescent="0.3">
      <c r="B7458" s="9"/>
    </row>
    <row r="7459" spans="2:2" customFormat="1" x14ac:dyDescent="0.3">
      <c r="B7459" s="9"/>
    </row>
    <row r="7460" spans="2:2" customFormat="1" x14ac:dyDescent="0.3">
      <c r="B7460" s="9"/>
    </row>
    <row r="7461" spans="2:2" customFormat="1" x14ac:dyDescent="0.3">
      <c r="B7461" s="9"/>
    </row>
    <row r="7462" spans="2:2" customFormat="1" x14ac:dyDescent="0.3">
      <c r="B7462" s="9"/>
    </row>
    <row r="7463" spans="2:2" customFormat="1" x14ac:dyDescent="0.3">
      <c r="B7463" s="9"/>
    </row>
    <row r="7464" spans="2:2" customFormat="1" x14ac:dyDescent="0.3">
      <c r="B7464" s="9"/>
    </row>
    <row r="7465" spans="2:2" customFormat="1" x14ac:dyDescent="0.3">
      <c r="B7465" s="9"/>
    </row>
    <row r="7466" spans="2:2" customFormat="1" x14ac:dyDescent="0.3">
      <c r="B7466" s="9"/>
    </row>
    <row r="7467" spans="2:2" customFormat="1" x14ac:dyDescent="0.3">
      <c r="B7467" s="9"/>
    </row>
    <row r="7468" spans="2:2" customFormat="1" x14ac:dyDescent="0.3">
      <c r="B7468" s="9"/>
    </row>
    <row r="7469" spans="2:2" customFormat="1" x14ac:dyDescent="0.3">
      <c r="B7469" s="9"/>
    </row>
    <row r="7470" spans="2:2" customFormat="1" x14ac:dyDescent="0.3">
      <c r="B7470" s="9"/>
    </row>
    <row r="7471" spans="2:2" customFormat="1" x14ac:dyDescent="0.3">
      <c r="B7471" s="9"/>
    </row>
    <row r="7472" spans="2:2" customFormat="1" x14ac:dyDescent="0.3">
      <c r="B7472" s="9"/>
    </row>
    <row r="7473" spans="2:2" customFormat="1" x14ac:dyDescent="0.3">
      <c r="B7473" s="9"/>
    </row>
    <row r="7474" spans="2:2" customFormat="1" x14ac:dyDescent="0.3">
      <c r="B7474" s="9"/>
    </row>
    <row r="7475" spans="2:2" customFormat="1" x14ac:dyDescent="0.3">
      <c r="B7475" s="9"/>
    </row>
    <row r="7476" spans="2:2" customFormat="1" x14ac:dyDescent="0.3">
      <c r="B7476" s="9"/>
    </row>
    <row r="7477" spans="2:2" customFormat="1" x14ac:dyDescent="0.3">
      <c r="B7477" s="9"/>
    </row>
    <row r="7478" spans="2:2" customFormat="1" x14ac:dyDescent="0.3">
      <c r="B7478" s="9"/>
    </row>
    <row r="7479" spans="2:2" customFormat="1" x14ac:dyDescent="0.3">
      <c r="B7479" s="9"/>
    </row>
    <row r="7480" spans="2:2" customFormat="1" x14ac:dyDescent="0.3">
      <c r="B7480" s="9"/>
    </row>
    <row r="7481" spans="2:2" customFormat="1" x14ac:dyDescent="0.3">
      <c r="B7481" s="9"/>
    </row>
    <row r="7482" spans="2:2" customFormat="1" x14ac:dyDescent="0.3">
      <c r="B7482" s="9"/>
    </row>
    <row r="7483" spans="2:2" customFormat="1" x14ac:dyDescent="0.3">
      <c r="B7483" s="9"/>
    </row>
    <row r="7484" spans="2:2" customFormat="1" x14ac:dyDescent="0.3">
      <c r="B7484" s="9"/>
    </row>
    <row r="7485" spans="2:2" customFormat="1" x14ac:dyDescent="0.3">
      <c r="B7485" s="9"/>
    </row>
    <row r="7486" spans="2:2" customFormat="1" x14ac:dyDescent="0.3">
      <c r="B7486" s="9"/>
    </row>
    <row r="7487" spans="2:2" customFormat="1" x14ac:dyDescent="0.3">
      <c r="B7487" s="9"/>
    </row>
    <row r="7488" spans="2:2" customFormat="1" x14ac:dyDescent="0.3">
      <c r="B7488" s="9"/>
    </row>
    <row r="7489" spans="2:2" customFormat="1" x14ac:dyDescent="0.3">
      <c r="B7489" s="9"/>
    </row>
    <row r="7490" spans="2:2" customFormat="1" x14ac:dyDescent="0.3">
      <c r="B7490" s="9"/>
    </row>
    <row r="7491" spans="2:2" customFormat="1" x14ac:dyDescent="0.3">
      <c r="B7491" s="9"/>
    </row>
    <row r="7492" spans="2:2" customFormat="1" x14ac:dyDescent="0.3">
      <c r="B7492" s="9"/>
    </row>
    <row r="7493" spans="2:2" customFormat="1" x14ac:dyDescent="0.3">
      <c r="B7493" s="9"/>
    </row>
    <row r="7494" spans="2:2" customFormat="1" x14ac:dyDescent="0.3">
      <c r="B7494" s="9"/>
    </row>
    <row r="7495" spans="2:2" customFormat="1" x14ac:dyDescent="0.3">
      <c r="B7495" s="9"/>
    </row>
    <row r="7496" spans="2:2" customFormat="1" x14ac:dyDescent="0.3">
      <c r="B7496" s="9"/>
    </row>
    <row r="7497" spans="2:2" customFormat="1" x14ac:dyDescent="0.3">
      <c r="B7497" s="9"/>
    </row>
    <row r="7498" spans="2:2" customFormat="1" x14ac:dyDescent="0.3">
      <c r="B7498" s="9"/>
    </row>
    <row r="7499" spans="2:2" customFormat="1" x14ac:dyDescent="0.3">
      <c r="B7499" s="9"/>
    </row>
    <row r="7500" spans="2:2" customFormat="1" x14ac:dyDescent="0.3">
      <c r="B7500" s="9"/>
    </row>
    <row r="7501" spans="2:2" customFormat="1" x14ac:dyDescent="0.3">
      <c r="B7501" s="9"/>
    </row>
    <row r="7502" spans="2:2" customFormat="1" x14ac:dyDescent="0.3">
      <c r="B7502" s="9"/>
    </row>
    <row r="7503" spans="2:2" customFormat="1" x14ac:dyDescent="0.3">
      <c r="B7503" s="9"/>
    </row>
    <row r="7504" spans="2:2" customFormat="1" x14ac:dyDescent="0.3">
      <c r="B7504" s="9"/>
    </row>
    <row r="7505" spans="2:2" customFormat="1" x14ac:dyDescent="0.3">
      <c r="B7505" s="9"/>
    </row>
    <row r="7506" spans="2:2" customFormat="1" x14ac:dyDescent="0.3">
      <c r="B7506" s="9"/>
    </row>
    <row r="7507" spans="2:2" customFormat="1" x14ac:dyDescent="0.3">
      <c r="B7507" s="9"/>
    </row>
    <row r="7508" spans="2:2" customFormat="1" x14ac:dyDescent="0.3">
      <c r="B7508" s="9"/>
    </row>
    <row r="7509" spans="2:2" customFormat="1" x14ac:dyDescent="0.3">
      <c r="B7509" s="9"/>
    </row>
    <row r="7510" spans="2:2" customFormat="1" x14ac:dyDescent="0.3">
      <c r="B7510" s="9"/>
    </row>
    <row r="7511" spans="2:2" customFormat="1" x14ac:dyDescent="0.3">
      <c r="B7511" s="9"/>
    </row>
    <row r="7512" spans="2:2" customFormat="1" x14ac:dyDescent="0.3">
      <c r="B7512" s="9"/>
    </row>
    <row r="7513" spans="2:2" customFormat="1" x14ac:dyDescent="0.3">
      <c r="B7513" s="9"/>
    </row>
    <row r="7514" spans="2:2" customFormat="1" x14ac:dyDescent="0.3">
      <c r="B7514" s="9"/>
    </row>
    <row r="7515" spans="2:2" customFormat="1" x14ac:dyDescent="0.3">
      <c r="B7515" s="9"/>
    </row>
    <row r="7516" spans="2:2" customFormat="1" x14ac:dyDescent="0.3">
      <c r="B7516" s="9"/>
    </row>
    <row r="7517" spans="2:2" customFormat="1" x14ac:dyDescent="0.3">
      <c r="B7517" s="9"/>
    </row>
    <row r="7518" spans="2:2" customFormat="1" x14ac:dyDescent="0.3">
      <c r="B7518" s="9"/>
    </row>
    <row r="7519" spans="2:2" customFormat="1" x14ac:dyDescent="0.3">
      <c r="B7519" s="9"/>
    </row>
    <row r="7520" spans="2:2" customFormat="1" x14ac:dyDescent="0.3">
      <c r="B7520" s="9"/>
    </row>
    <row r="7521" spans="1:9" customFormat="1" x14ac:dyDescent="0.3">
      <c r="B7521" s="9"/>
    </row>
    <row r="7522" spans="1:9" customFormat="1" x14ac:dyDescent="0.3">
      <c r="B7522" s="9"/>
    </row>
    <row r="7523" spans="1:9" customFormat="1" x14ac:dyDescent="0.3">
      <c r="B7523" s="9"/>
    </row>
    <row r="7524" spans="1:9" customFormat="1" x14ac:dyDescent="0.3">
      <c r="B7524" s="9"/>
    </row>
    <row r="7525" spans="1:9" customFormat="1" x14ac:dyDescent="0.3">
      <c r="B7525" s="9"/>
    </row>
    <row r="7526" spans="1:9" customFormat="1" x14ac:dyDescent="0.3">
      <c r="B7526" s="9"/>
    </row>
    <row r="7527" spans="1:9" customFormat="1" x14ac:dyDescent="0.3">
      <c r="B7527" s="9"/>
    </row>
    <row r="7528" spans="1:9" customFormat="1" x14ac:dyDescent="0.3">
      <c r="B7528" s="9"/>
    </row>
    <row r="7529" spans="1:9" customFormat="1" x14ac:dyDescent="0.3">
      <c r="B7529" s="9"/>
    </row>
    <row r="7530" spans="1:9" customFormat="1" x14ac:dyDescent="0.3">
      <c r="B7530" s="9"/>
    </row>
    <row r="7531" spans="1:9" customFormat="1" x14ac:dyDescent="0.3">
      <c r="B7531" s="9"/>
    </row>
    <row r="7532" spans="1:9" customFormat="1" x14ac:dyDescent="0.3">
      <c r="B7532" s="9"/>
    </row>
    <row r="7533" spans="1:9" customFormat="1" x14ac:dyDescent="0.3">
      <c r="B7533" s="9"/>
    </row>
    <row r="7534" spans="1:9" customFormat="1" x14ac:dyDescent="0.3">
      <c r="B7534" s="9"/>
    </row>
    <row r="7535" spans="1:9" x14ac:dyDescent="0.3">
      <c r="A7535"/>
      <c r="B7535" s="9"/>
      <c r="C7535"/>
      <c r="D7535"/>
      <c r="E7535"/>
      <c r="F7535"/>
      <c r="G7535"/>
      <c r="H7535"/>
      <c r="I7535"/>
    </row>
    <row r="7536" spans="1:9" x14ac:dyDescent="0.3">
      <c r="A7536"/>
      <c r="B7536" s="9"/>
      <c r="C7536"/>
      <c r="D7536"/>
      <c r="E7536"/>
      <c r="F7536"/>
      <c r="G7536"/>
      <c r="H7536"/>
      <c r="I7536"/>
    </row>
    <row r="7537" spans="1:9" x14ac:dyDescent="0.3">
      <c r="A7537"/>
      <c r="B7537" s="9"/>
      <c r="C7537"/>
      <c r="D7537"/>
      <c r="E7537"/>
      <c r="F7537"/>
      <c r="G7537"/>
      <c r="H7537"/>
      <c r="I7537"/>
    </row>
    <row r="7538" spans="1:9" x14ac:dyDescent="0.3">
      <c r="A7538"/>
      <c r="B7538" s="9"/>
      <c r="C7538"/>
      <c r="D7538"/>
      <c r="E7538"/>
      <c r="F7538"/>
      <c r="G7538"/>
      <c r="H7538"/>
      <c r="I7538"/>
    </row>
    <row r="7539" spans="1:9" x14ac:dyDescent="0.3">
      <c r="A7539"/>
      <c r="B7539" s="9"/>
      <c r="C7539"/>
      <c r="D7539"/>
      <c r="E7539"/>
      <c r="F7539"/>
      <c r="G7539"/>
      <c r="H7539"/>
      <c r="I7539"/>
    </row>
    <row r="7540" spans="1:9" x14ac:dyDescent="0.3">
      <c r="A7540"/>
      <c r="B7540" s="9"/>
      <c r="C7540"/>
      <c r="D7540"/>
      <c r="E7540"/>
      <c r="F7540"/>
      <c r="G7540"/>
      <c r="H7540"/>
      <c r="I7540"/>
    </row>
    <row r="7541" spans="1:9" x14ac:dyDescent="0.3">
      <c r="A7541"/>
      <c r="B7541" s="9"/>
      <c r="C7541"/>
      <c r="D7541"/>
      <c r="E7541"/>
      <c r="F7541"/>
      <c r="G7541"/>
      <c r="H7541"/>
      <c r="I7541"/>
    </row>
    <row r="7542" spans="1:9" x14ac:dyDescent="0.3">
      <c r="A7542"/>
      <c r="B7542" s="9"/>
      <c r="C7542"/>
      <c r="D7542"/>
      <c r="E7542"/>
      <c r="F7542"/>
      <c r="G7542"/>
      <c r="H7542"/>
      <c r="I7542"/>
    </row>
    <row r="7543" spans="1:9" x14ac:dyDescent="0.3">
      <c r="A7543"/>
      <c r="B7543" s="9"/>
      <c r="C7543"/>
      <c r="D7543"/>
      <c r="E7543"/>
      <c r="F7543"/>
      <c r="G7543"/>
      <c r="H7543"/>
      <c r="I7543"/>
    </row>
    <row r="7544" spans="1:9" x14ac:dyDescent="0.3">
      <c r="A7544"/>
      <c r="B7544" s="9"/>
      <c r="C7544"/>
      <c r="D7544"/>
      <c r="E7544"/>
      <c r="F7544"/>
      <c r="G7544"/>
      <c r="H7544"/>
      <c r="I7544"/>
    </row>
    <row r="7545" spans="1:9" x14ac:dyDescent="0.3">
      <c r="A7545"/>
      <c r="B7545" s="9"/>
      <c r="C7545"/>
      <c r="D7545"/>
      <c r="E7545"/>
      <c r="F7545"/>
      <c r="G7545"/>
      <c r="H7545"/>
      <c r="I7545"/>
    </row>
    <row r="7546" spans="1:9" x14ac:dyDescent="0.3">
      <c r="A7546"/>
      <c r="B7546" s="9"/>
      <c r="C7546"/>
      <c r="D7546"/>
      <c r="E7546"/>
      <c r="F7546"/>
      <c r="G7546"/>
      <c r="H7546"/>
      <c r="I7546"/>
    </row>
    <row r="7547" spans="1:9" x14ac:dyDescent="0.3">
      <c r="A7547"/>
      <c r="B7547" s="9"/>
      <c r="C7547"/>
      <c r="D7547"/>
      <c r="E7547"/>
      <c r="F7547"/>
      <c r="G7547"/>
      <c r="H7547"/>
      <c r="I7547"/>
    </row>
    <row r="7548" spans="1:9" x14ac:dyDescent="0.3">
      <c r="A7548"/>
      <c r="B7548" s="9"/>
      <c r="C7548"/>
      <c r="D7548"/>
      <c r="E7548"/>
      <c r="F7548"/>
      <c r="G7548"/>
      <c r="H7548"/>
      <c r="I7548"/>
    </row>
    <row r="7549" spans="1:9" x14ac:dyDescent="0.3">
      <c r="A7549"/>
      <c r="B7549" s="9"/>
      <c r="C7549"/>
      <c r="D7549"/>
      <c r="E7549"/>
      <c r="F7549"/>
      <c r="G7549"/>
      <c r="H7549"/>
      <c r="I7549"/>
    </row>
    <row r="7550" spans="1:9" x14ac:dyDescent="0.3">
      <c r="A7550"/>
      <c r="B7550" s="9"/>
      <c r="C7550"/>
      <c r="D7550"/>
      <c r="E7550"/>
      <c r="F7550"/>
      <c r="G7550"/>
      <c r="H7550"/>
      <c r="I7550"/>
    </row>
    <row r="7551" spans="1:9" x14ac:dyDescent="0.3">
      <c r="A7551"/>
      <c r="B7551" s="9"/>
      <c r="C7551"/>
      <c r="D7551"/>
      <c r="E7551"/>
      <c r="F7551"/>
      <c r="G7551"/>
      <c r="H7551"/>
      <c r="I7551"/>
    </row>
    <row r="7552" spans="1:9" x14ac:dyDescent="0.3">
      <c r="A7552"/>
      <c r="B7552" s="9"/>
      <c r="C7552"/>
      <c r="D7552"/>
      <c r="E7552"/>
      <c r="F7552"/>
      <c r="G7552"/>
      <c r="H7552"/>
      <c r="I7552"/>
    </row>
    <row r="7553" spans="1:9" x14ac:dyDescent="0.3">
      <c r="A7553"/>
      <c r="B7553" s="9"/>
      <c r="C7553"/>
      <c r="D7553"/>
      <c r="E7553"/>
      <c r="F7553"/>
      <c r="G7553"/>
      <c r="H7553"/>
      <c r="I7553"/>
    </row>
    <row r="7554" spans="1:9" x14ac:dyDescent="0.3">
      <c r="A7554"/>
      <c r="B7554" s="9"/>
      <c r="C7554"/>
      <c r="D7554"/>
      <c r="E7554"/>
      <c r="F7554"/>
      <c r="G7554"/>
      <c r="H7554"/>
      <c r="I7554"/>
    </row>
    <row r="7555" spans="1:9" x14ac:dyDescent="0.3">
      <c r="A7555"/>
      <c r="B7555" s="9"/>
      <c r="C7555"/>
      <c r="D7555"/>
      <c r="E7555"/>
      <c r="F7555"/>
      <c r="G7555"/>
      <c r="H7555"/>
      <c r="I7555"/>
    </row>
    <row r="7556" spans="1:9" x14ac:dyDescent="0.3">
      <c r="A7556"/>
      <c r="B7556" s="9"/>
      <c r="C7556"/>
      <c r="D7556"/>
      <c r="E7556"/>
      <c r="F7556"/>
      <c r="G7556"/>
      <c r="H7556"/>
      <c r="I7556"/>
    </row>
    <row r="7557" spans="1:9" x14ac:dyDescent="0.3">
      <c r="A7557"/>
      <c r="B7557" s="9"/>
      <c r="C7557"/>
      <c r="D7557"/>
      <c r="E7557"/>
      <c r="F7557"/>
      <c r="G7557"/>
      <c r="H7557"/>
      <c r="I7557"/>
    </row>
    <row r="7558" spans="1:9" x14ac:dyDescent="0.3">
      <c r="A7558"/>
      <c r="B7558" s="9"/>
      <c r="C7558"/>
      <c r="D7558"/>
      <c r="E7558"/>
      <c r="F7558"/>
      <c r="G7558"/>
      <c r="H7558"/>
      <c r="I7558"/>
    </row>
    <row r="7559" spans="1:9" x14ac:dyDescent="0.3">
      <c r="A7559"/>
      <c r="B7559" s="9"/>
      <c r="C7559"/>
      <c r="D7559"/>
      <c r="E7559"/>
      <c r="F7559"/>
      <c r="G7559"/>
      <c r="H7559"/>
      <c r="I7559"/>
    </row>
    <row r="7560" spans="1:9" x14ac:dyDescent="0.3">
      <c r="A7560"/>
      <c r="B7560" s="9"/>
      <c r="C7560"/>
      <c r="D7560"/>
      <c r="E7560"/>
      <c r="F7560"/>
      <c r="G7560"/>
      <c r="H7560"/>
      <c r="I7560"/>
    </row>
    <row r="7561" spans="1:9" x14ac:dyDescent="0.3">
      <c r="A7561"/>
      <c r="B7561" s="9"/>
      <c r="C7561"/>
      <c r="D7561"/>
      <c r="E7561"/>
      <c r="F7561"/>
      <c r="G7561"/>
      <c r="H7561"/>
      <c r="I7561"/>
    </row>
    <row r="7562" spans="1:9" x14ac:dyDescent="0.3">
      <c r="A7562"/>
      <c r="B7562" s="9"/>
      <c r="C7562"/>
      <c r="D7562"/>
      <c r="E7562"/>
      <c r="F7562"/>
      <c r="G7562"/>
      <c r="H7562"/>
      <c r="I7562"/>
    </row>
    <row r="7563" spans="1:9" x14ac:dyDescent="0.3">
      <c r="A7563"/>
      <c r="B7563" s="9"/>
      <c r="C7563"/>
      <c r="D7563"/>
      <c r="E7563"/>
      <c r="F7563"/>
      <c r="G7563"/>
      <c r="H7563"/>
      <c r="I7563"/>
    </row>
    <row r="7564" spans="1:9" x14ac:dyDescent="0.3">
      <c r="A7564"/>
      <c r="B7564" s="9"/>
      <c r="C7564"/>
      <c r="D7564"/>
      <c r="E7564"/>
      <c r="F7564"/>
      <c r="G7564"/>
      <c r="H7564"/>
      <c r="I7564"/>
    </row>
    <row r="7565" spans="1:9" x14ac:dyDescent="0.3">
      <c r="A7565"/>
      <c r="B7565" s="9"/>
      <c r="C7565"/>
      <c r="D7565"/>
      <c r="E7565"/>
      <c r="F7565"/>
      <c r="G7565"/>
      <c r="H7565"/>
      <c r="I7565"/>
    </row>
    <row r="7566" spans="1:9" x14ac:dyDescent="0.3">
      <c r="A7566"/>
      <c r="B7566" s="9"/>
      <c r="C7566"/>
      <c r="D7566"/>
      <c r="E7566"/>
      <c r="F7566"/>
      <c r="G7566"/>
      <c r="H7566"/>
      <c r="I7566"/>
    </row>
    <row r="7567" spans="1:9" x14ac:dyDescent="0.3">
      <c r="A7567"/>
      <c r="B7567" s="9"/>
      <c r="C7567"/>
      <c r="D7567"/>
      <c r="E7567"/>
      <c r="F7567"/>
      <c r="G7567"/>
      <c r="H7567"/>
      <c r="I7567"/>
    </row>
    <row r="7568" spans="1:9" x14ac:dyDescent="0.3">
      <c r="A7568"/>
      <c r="B7568" s="9"/>
      <c r="C7568"/>
      <c r="D7568"/>
      <c r="E7568"/>
      <c r="F7568"/>
      <c r="G7568"/>
      <c r="H7568"/>
      <c r="I7568"/>
    </row>
    <row r="7569" spans="1:9" x14ac:dyDescent="0.3">
      <c r="A7569"/>
      <c r="B7569" s="9"/>
      <c r="C7569"/>
      <c r="D7569"/>
      <c r="E7569"/>
      <c r="F7569"/>
      <c r="G7569"/>
      <c r="H7569"/>
      <c r="I7569"/>
    </row>
    <row r="7570" spans="1:9" x14ac:dyDescent="0.3">
      <c r="A7570"/>
      <c r="B7570" s="9"/>
      <c r="C7570"/>
      <c r="D7570"/>
      <c r="E7570"/>
      <c r="F7570"/>
      <c r="G7570"/>
      <c r="H7570"/>
      <c r="I7570"/>
    </row>
    <row r="7571" spans="1:9" x14ac:dyDescent="0.3">
      <c r="A7571"/>
      <c r="B7571" s="9"/>
      <c r="C7571"/>
      <c r="D7571"/>
      <c r="E7571"/>
      <c r="F7571"/>
      <c r="G7571"/>
      <c r="H7571"/>
      <c r="I7571"/>
    </row>
    <row r="7572" spans="1:9" x14ac:dyDescent="0.3">
      <c r="A7572"/>
      <c r="B7572" s="9"/>
      <c r="C7572"/>
      <c r="D7572"/>
      <c r="E7572"/>
      <c r="F7572"/>
      <c r="G7572"/>
      <c r="H7572"/>
      <c r="I7572"/>
    </row>
    <row r="7573" spans="1:9" x14ac:dyDescent="0.3">
      <c r="A7573"/>
      <c r="B7573" s="9"/>
      <c r="C7573"/>
      <c r="D7573"/>
      <c r="E7573"/>
      <c r="F7573"/>
      <c r="G7573"/>
      <c r="H7573"/>
      <c r="I7573"/>
    </row>
    <row r="7574" spans="1:9" x14ac:dyDescent="0.3">
      <c r="A7574"/>
      <c r="B7574" s="9"/>
      <c r="C7574"/>
      <c r="D7574"/>
      <c r="E7574"/>
      <c r="F7574"/>
      <c r="G7574"/>
      <c r="H7574"/>
      <c r="I7574"/>
    </row>
    <row r="7575" spans="1:9" x14ac:dyDescent="0.3">
      <c r="A7575"/>
      <c r="B7575" s="9"/>
      <c r="C7575"/>
      <c r="D7575"/>
      <c r="E7575"/>
      <c r="F7575"/>
      <c r="G7575"/>
      <c r="H7575"/>
      <c r="I7575"/>
    </row>
    <row r="7576" spans="1:9" x14ac:dyDescent="0.3">
      <c r="A7576"/>
      <c r="B7576" s="9"/>
      <c r="C7576"/>
      <c r="D7576"/>
      <c r="E7576"/>
      <c r="F7576"/>
      <c r="G7576"/>
      <c r="H7576"/>
      <c r="I7576"/>
    </row>
    <row r="7577" spans="1:9" x14ac:dyDescent="0.3">
      <c r="A7577"/>
      <c r="B7577" s="9"/>
      <c r="C7577"/>
      <c r="D7577"/>
      <c r="E7577"/>
      <c r="F7577"/>
      <c r="G7577"/>
      <c r="H7577"/>
      <c r="I7577"/>
    </row>
    <row r="7578" spans="1:9" x14ac:dyDescent="0.3">
      <c r="A7578"/>
      <c r="B7578" s="9"/>
      <c r="C7578"/>
      <c r="D7578"/>
      <c r="E7578"/>
      <c r="F7578"/>
      <c r="G7578"/>
      <c r="H7578"/>
      <c r="I7578"/>
    </row>
    <row r="7579" spans="1:9" x14ac:dyDescent="0.3">
      <c r="A7579"/>
      <c r="B7579" s="9"/>
      <c r="C7579"/>
      <c r="D7579"/>
      <c r="E7579"/>
      <c r="F7579"/>
      <c r="G7579"/>
      <c r="H7579"/>
      <c r="I7579"/>
    </row>
    <row r="7580" spans="1:9" x14ac:dyDescent="0.3">
      <c r="A7580"/>
      <c r="B7580" s="9"/>
      <c r="C7580"/>
      <c r="D7580"/>
      <c r="E7580"/>
      <c r="F7580"/>
      <c r="G7580"/>
      <c r="H7580"/>
      <c r="I7580"/>
    </row>
    <row r="7581" spans="1:9" x14ac:dyDescent="0.3">
      <c r="A7581"/>
      <c r="B7581" s="9"/>
      <c r="C7581"/>
      <c r="D7581"/>
      <c r="E7581"/>
      <c r="F7581"/>
      <c r="G7581"/>
      <c r="H7581"/>
      <c r="I7581"/>
    </row>
    <row r="7582" spans="1:9" x14ac:dyDescent="0.3">
      <c r="A7582"/>
      <c r="B7582" s="9"/>
      <c r="C7582"/>
      <c r="D7582"/>
      <c r="E7582"/>
      <c r="F7582"/>
      <c r="G7582"/>
      <c r="H7582"/>
      <c r="I7582"/>
    </row>
    <row r="7583" spans="1:9" x14ac:dyDescent="0.3">
      <c r="A7583"/>
      <c r="B7583" s="9"/>
      <c r="C7583"/>
      <c r="D7583"/>
      <c r="E7583"/>
      <c r="F7583"/>
      <c r="G7583"/>
      <c r="H7583"/>
      <c r="I7583"/>
    </row>
    <row r="7584" spans="1:9" x14ac:dyDescent="0.3">
      <c r="A7584"/>
      <c r="B7584" s="9"/>
      <c r="C7584"/>
      <c r="D7584"/>
      <c r="E7584"/>
      <c r="F7584"/>
      <c r="G7584"/>
      <c r="H7584"/>
      <c r="I7584"/>
    </row>
    <row r="7585" spans="1:9" x14ac:dyDescent="0.3">
      <c r="A7585"/>
      <c r="B7585" s="9"/>
      <c r="C7585"/>
      <c r="D7585"/>
      <c r="E7585"/>
      <c r="F7585"/>
      <c r="G7585"/>
      <c r="H7585"/>
      <c r="I7585"/>
    </row>
    <row r="7586" spans="1:9" x14ac:dyDescent="0.3">
      <c r="A7586"/>
      <c r="B7586" s="9"/>
      <c r="C7586"/>
      <c r="D7586"/>
      <c r="E7586"/>
      <c r="F7586"/>
      <c r="G7586"/>
      <c r="H7586"/>
      <c r="I7586"/>
    </row>
    <row r="7587" spans="1:9" x14ac:dyDescent="0.3">
      <c r="A7587"/>
      <c r="B7587" s="9"/>
      <c r="C7587"/>
      <c r="D7587"/>
      <c r="E7587"/>
      <c r="F7587"/>
      <c r="G7587"/>
      <c r="H7587"/>
      <c r="I7587"/>
    </row>
    <row r="7588" spans="1:9" x14ac:dyDescent="0.3">
      <c r="A7588"/>
      <c r="B7588" s="9"/>
      <c r="C7588"/>
      <c r="D7588"/>
      <c r="E7588"/>
      <c r="F7588"/>
      <c r="G7588"/>
      <c r="H7588"/>
      <c r="I7588"/>
    </row>
    <row r="7589" spans="1:9" x14ac:dyDescent="0.3">
      <c r="A7589"/>
      <c r="B7589" s="9"/>
      <c r="C7589"/>
      <c r="D7589"/>
      <c r="E7589"/>
      <c r="F7589"/>
      <c r="G7589"/>
      <c r="H7589"/>
      <c r="I7589"/>
    </row>
    <row r="7590" spans="1:9" x14ac:dyDescent="0.3">
      <c r="A7590"/>
      <c r="B7590" s="9"/>
      <c r="C7590"/>
      <c r="D7590"/>
      <c r="E7590"/>
      <c r="F7590"/>
      <c r="G7590"/>
      <c r="H7590"/>
      <c r="I7590"/>
    </row>
    <row r="7591" spans="1:9" x14ac:dyDescent="0.3">
      <c r="A7591"/>
      <c r="B7591" s="9"/>
      <c r="C7591"/>
      <c r="D7591"/>
      <c r="E7591"/>
      <c r="F7591"/>
      <c r="G7591"/>
      <c r="H7591"/>
      <c r="I7591"/>
    </row>
    <row r="7592" spans="1:9" x14ac:dyDescent="0.3">
      <c r="A7592"/>
      <c r="B7592" s="9"/>
      <c r="C7592"/>
      <c r="D7592"/>
      <c r="E7592"/>
      <c r="F7592"/>
      <c r="G7592"/>
      <c r="H7592"/>
      <c r="I7592"/>
    </row>
    <row r="7593" spans="1:9" x14ac:dyDescent="0.3">
      <c r="A7593"/>
      <c r="B7593" s="9"/>
      <c r="C7593"/>
      <c r="D7593"/>
      <c r="E7593"/>
      <c r="F7593"/>
      <c r="G7593"/>
      <c r="H7593"/>
      <c r="I7593"/>
    </row>
    <row r="7594" spans="1:9" x14ac:dyDescent="0.3">
      <c r="A7594"/>
      <c r="B7594" s="9"/>
      <c r="C7594"/>
      <c r="D7594"/>
      <c r="E7594"/>
      <c r="F7594"/>
      <c r="G7594"/>
      <c r="H7594"/>
      <c r="I7594"/>
    </row>
    <row r="7595" spans="1:9" x14ac:dyDescent="0.3">
      <c r="A7595"/>
      <c r="B7595" s="9"/>
      <c r="C7595"/>
      <c r="D7595"/>
      <c r="E7595"/>
      <c r="F7595"/>
      <c r="G7595"/>
      <c r="H7595"/>
      <c r="I7595"/>
    </row>
    <row r="7596" spans="1:9" x14ac:dyDescent="0.3">
      <c r="A7596"/>
      <c r="B7596" s="9"/>
      <c r="C7596"/>
      <c r="D7596"/>
      <c r="E7596"/>
      <c r="F7596"/>
      <c r="G7596"/>
      <c r="H7596"/>
      <c r="I7596"/>
    </row>
    <row r="7597" spans="1:9" x14ac:dyDescent="0.3">
      <c r="A7597"/>
      <c r="B7597" s="9"/>
      <c r="C7597"/>
      <c r="D7597"/>
      <c r="E7597"/>
      <c r="F7597"/>
      <c r="G7597"/>
      <c r="H7597"/>
      <c r="I7597"/>
    </row>
    <row r="7598" spans="1:9" x14ac:dyDescent="0.3">
      <c r="A7598"/>
      <c r="B7598" s="9"/>
      <c r="C7598"/>
      <c r="D7598"/>
      <c r="E7598"/>
      <c r="F7598"/>
      <c r="G7598"/>
      <c r="H7598"/>
      <c r="I7598"/>
    </row>
    <row r="7599" spans="1:9" x14ac:dyDescent="0.3">
      <c r="A7599"/>
      <c r="B7599" s="9"/>
      <c r="C7599"/>
      <c r="D7599"/>
      <c r="E7599"/>
      <c r="F7599"/>
      <c r="G7599"/>
      <c r="H7599"/>
      <c r="I7599"/>
    </row>
    <row r="7600" spans="1:9" x14ac:dyDescent="0.3">
      <c r="A7600"/>
      <c r="B7600" s="9"/>
      <c r="C7600"/>
      <c r="D7600"/>
      <c r="E7600"/>
      <c r="F7600"/>
      <c r="G7600"/>
      <c r="H7600"/>
      <c r="I7600"/>
    </row>
    <row r="7601" spans="1:9" x14ac:dyDescent="0.3">
      <c r="A7601"/>
      <c r="B7601" s="9"/>
      <c r="C7601"/>
      <c r="D7601"/>
      <c r="E7601"/>
      <c r="F7601"/>
      <c r="G7601"/>
      <c r="H7601"/>
      <c r="I7601"/>
    </row>
    <row r="7602" spans="1:9" x14ac:dyDescent="0.3">
      <c r="A7602"/>
      <c r="B7602" s="9"/>
      <c r="C7602"/>
      <c r="D7602"/>
      <c r="E7602"/>
      <c r="F7602"/>
      <c r="G7602"/>
      <c r="H7602"/>
      <c r="I7602"/>
    </row>
    <row r="7603" spans="1:9" x14ac:dyDescent="0.3">
      <c r="A7603"/>
      <c r="B7603" s="9"/>
      <c r="C7603"/>
      <c r="D7603"/>
      <c r="E7603"/>
      <c r="F7603"/>
      <c r="G7603"/>
      <c r="H7603"/>
      <c r="I7603"/>
    </row>
    <row r="7604" spans="1:9" x14ac:dyDescent="0.3">
      <c r="A7604"/>
      <c r="B7604" s="9"/>
      <c r="C7604"/>
      <c r="D7604"/>
      <c r="E7604"/>
      <c r="F7604"/>
      <c r="G7604"/>
      <c r="H7604"/>
      <c r="I7604"/>
    </row>
    <row r="7605" spans="1:9" x14ac:dyDescent="0.3">
      <c r="A7605"/>
      <c r="B7605" s="9"/>
      <c r="C7605"/>
      <c r="D7605"/>
      <c r="E7605"/>
      <c r="F7605"/>
      <c r="G7605"/>
      <c r="H7605"/>
      <c r="I7605"/>
    </row>
    <row r="7606" spans="1:9" x14ac:dyDescent="0.3">
      <c r="A7606"/>
      <c r="B7606" s="9"/>
      <c r="C7606"/>
      <c r="D7606"/>
      <c r="E7606"/>
      <c r="F7606"/>
      <c r="G7606"/>
      <c r="H7606"/>
      <c r="I7606"/>
    </row>
    <row r="7607" spans="1:9" x14ac:dyDescent="0.3">
      <c r="A7607"/>
      <c r="B7607" s="9"/>
      <c r="C7607"/>
      <c r="D7607"/>
      <c r="E7607"/>
      <c r="F7607"/>
      <c r="G7607"/>
      <c r="H7607"/>
      <c r="I7607"/>
    </row>
    <row r="7608" spans="1:9" x14ac:dyDescent="0.3">
      <c r="A7608"/>
      <c r="B7608" s="9"/>
      <c r="C7608"/>
      <c r="D7608"/>
      <c r="E7608"/>
      <c r="F7608"/>
      <c r="G7608"/>
      <c r="H7608"/>
      <c r="I7608"/>
    </row>
    <row r="7609" spans="1:9" x14ac:dyDescent="0.3">
      <c r="A7609"/>
      <c r="B7609" s="9"/>
      <c r="C7609"/>
      <c r="D7609"/>
      <c r="E7609"/>
      <c r="F7609"/>
      <c r="G7609"/>
      <c r="H7609"/>
      <c r="I7609"/>
    </row>
    <row r="7610" spans="1:9" x14ac:dyDescent="0.3">
      <c r="A7610"/>
      <c r="B7610" s="9"/>
      <c r="C7610"/>
      <c r="D7610"/>
      <c r="E7610"/>
      <c r="F7610"/>
      <c r="G7610"/>
      <c r="H7610"/>
      <c r="I7610"/>
    </row>
    <row r="7611" spans="1:9" x14ac:dyDescent="0.3">
      <c r="A7611"/>
      <c r="B7611" s="9"/>
      <c r="C7611"/>
      <c r="D7611"/>
      <c r="E7611"/>
      <c r="F7611"/>
      <c r="G7611"/>
      <c r="H7611"/>
      <c r="I7611"/>
    </row>
    <row r="7612" spans="1:9" x14ac:dyDescent="0.3">
      <c r="A7612"/>
      <c r="B7612" s="9"/>
      <c r="C7612"/>
      <c r="D7612"/>
      <c r="E7612"/>
      <c r="F7612"/>
      <c r="G7612"/>
      <c r="H7612"/>
      <c r="I7612"/>
    </row>
    <row r="7613" spans="1:9" x14ac:dyDescent="0.3">
      <c r="A7613"/>
      <c r="B7613" s="9"/>
      <c r="C7613"/>
      <c r="D7613"/>
      <c r="E7613"/>
      <c r="F7613"/>
      <c r="G7613"/>
      <c r="H7613"/>
      <c r="I7613"/>
    </row>
    <row r="7614" spans="1:9" x14ac:dyDescent="0.3">
      <c r="A7614"/>
      <c r="B7614" s="9"/>
      <c r="C7614"/>
      <c r="D7614"/>
      <c r="E7614"/>
      <c r="F7614"/>
      <c r="G7614"/>
      <c r="H7614"/>
      <c r="I7614"/>
    </row>
    <row r="7615" spans="1:9" x14ac:dyDescent="0.3">
      <c r="A7615"/>
      <c r="B7615" s="9"/>
      <c r="C7615"/>
      <c r="D7615"/>
      <c r="E7615"/>
      <c r="F7615"/>
      <c r="G7615"/>
      <c r="H7615"/>
      <c r="I7615"/>
    </row>
    <row r="7616" spans="1:9" x14ac:dyDescent="0.3">
      <c r="A7616"/>
      <c r="B7616" s="9"/>
      <c r="C7616"/>
      <c r="D7616"/>
      <c r="E7616"/>
      <c r="F7616"/>
      <c r="G7616"/>
      <c r="H7616"/>
      <c r="I7616"/>
    </row>
    <row r="7617" spans="1:9" x14ac:dyDescent="0.3">
      <c r="A7617"/>
      <c r="B7617" s="9"/>
      <c r="C7617"/>
      <c r="D7617"/>
      <c r="E7617"/>
      <c r="F7617"/>
      <c r="G7617"/>
      <c r="H7617"/>
      <c r="I7617"/>
    </row>
    <row r="7618" spans="1:9" x14ac:dyDescent="0.3">
      <c r="A7618"/>
      <c r="B7618" s="9"/>
      <c r="C7618"/>
      <c r="D7618"/>
      <c r="E7618"/>
      <c r="F7618"/>
      <c r="G7618"/>
      <c r="H7618"/>
      <c r="I7618"/>
    </row>
    <row r="7619" spans="1:9" x14ac:dyDescent="0.3">
      <c r="A7619"/>
      <c r="B7619" s="9"/>
      <c r="C7619"/>
      <c r="D7619"/>
      <c r="E7619"/>
      <c r="F7619"/>
      <c r="G7619"/>
      <c r="H7619"/>
      <c r="I7619"/>
    </row>
    <row r="7620" spans="1:9" x14ac:dyDescent="0.3">
      <c r="A7620"/>
      <c r="B7620" s="9"/>
      <c r="C7620"/>
      <c r="D7620"/>
      <c r="E7620"/>
      <c r="F7620"/>
      <c r="G7620"/>
      <c r="H7620"/>
      <c r="I7620"/>
    </row>
    <row r="7621" spans="1:9" x14ac:dyDescent="0.3">
      <c r="A7621"/>
      <c r="B7621" s="9"/>
      <c r="C7621"/>
      <c r="D7621"/>
      <c r="E7621"/>
      <c r="F7621"/>
      <c r="G7621"/>
      <c r="H7621"/>
      <c r="I7621"/>
    </row>
    <row r="7622" spans="1:9" x14ac:dyDescent="0.3">
      <c r="A7622"/>
      <c r="B7622" s="9"/>
      <c r="C7622"/>
      <c r="D7622"/>
      <c r="E7622"/>
      <c r="F7622"/>
      <c r="G7622"/>
      <c r="H7622"/>
      <c r="I7622"/>
    </row>
    <row r="7623" spans="1:9" x14ac:dyDescent="0.3">
      <c r="A7623"/>
      <c r="B7623" s="9"/>
      <c r="C7623"/>
      <c r="D7623"/>
      <c r="E7623"/>
      <c r="F7623"/>
      <c r="G7623"/>
      <c r="H7623"/>
      <c r="I7623"/>
    </row>
    <row r="7624" spans="1:9" x14ac:dyDescent="0.3">
      <c r="A7624"/>
      <c r="B7624" s="9"/>
      <c r="C7624"/>
      <c r="D7624"/>
      <c r="E7624"/>
      <c r="F7624"/>
      <c r="G7624"/>
      <c r="H7624"/>
      <c r="I7624"/>
    </row>
    <row r="7625" spans="1:9" x14ac:dyDescent="0.3">
      <c r="A7625"/>
      <c r="B7625" s="9"/>
      <c r="C7625"/>
      <c r="D7625"/>
      <c r="E7625"/>
      <c r="F7625"/>
      <c r="G7625"/>
      <c r="H7625"/>
      <c r="I7625"/>
    </row>
    <row r="7626" spans="1:9" x14ac:dyDescent="0.3">
      <c r="A7626"/>
      <c r="B7626" s="9"/>
      <c r="C7626"/>
      <c r="D7626"/>
      <c r="E7626"/>
      <c r="F7626"/>
      <c r="G7626"/>
      <c r="H7626"/>
      <c r="I7626"/>
    </row>
    <row r="7627" spans="1:9" x14ac:dyDescent="0.3">
      <c r="A7627"/>
      <c r="B7627" s="9"/>
      <c r="C7627"/>
      <c r="D7627"/>
      <c r="E7627"/>
      <c r="F7627"/>
      <c r="G7627"/>
      <c r="H7627"/>
      <c r="I7627"/>
    </row>
    <row r="7628" spans="1:9" x14ac:dyDescent="0.3">
      <c r="A7628"/>
      <c r="B7628" s="9"/>
      <c r="C7628"/>
      <c r="D7628"/>
      <c r="E7628"/>
      <c r="F7628"/>
      <c r="G7628"/>
      <c r="H7628"/>
      <c r="I7628"/>
    </row>
    <row r="7629" spans="1:9" x14ac:dyDescent="0.3">
      <c r="A7629"/>
      <c r="B7629" s="9"/>
      <c r="C7629"/>
      <c r="D7629"/>
      <c r="E7629"/>
      <c r="F7629"/>
      <c r="G7629"/>
      <c r="H7629"/>
      <c r="I7629"/>
    </row>
    <row r="7630" spans="1:9" x14ac:dyDescent="0.3">
      <c r="A7630"/>
      <c r="B7630" s="9"/>
      <c r="C7630"/>
      <c r="D7630"/>
      <c r="E7630"/>
      <c r="F7630"/>
      <c r="G7630"/>
      <c r="H7630"/>
      <c r="I7630"/>
    </row>
    <row r="7631" spans="1:9" x14ac:dyDescent="0.3">
      <c r="A7631"/>
      <c r="B7631" s="9"/>
      <c r="C7631"/>
      <c r="D7631"/>
      <c r="E7631"/>
      <c r="F7631"/>
      <c r="G7631"/>
      <c r="H7631"/>
      <c r="I7631"/>
    </row>
    <row r="7632" spans="1:9" x14ac:dyDescent="0.3">
      <c r="A7632"/>
      <c r="B7632" s="9"/>
      <c r="C7632"/>
      <c r="D7632"/>
      <c r="E7632"/>
      <c r="F7632"/>
      <c r="G7632"/>
      <c r="H7632"/>
      <c r="I7632"/>
    </row>
    <row r="7633" spans="1:9" x14ac:dyDescent="0.3">
      <c r="A7633"/>
      <c r="B7633" s="9"/>
      <c r="C7633"/>
      <c r="D7633"/>
      <c r="E7633"/>
      <c r="F7633"/>
      <c r="G7633"/>
      <c r="H7633"/>
      <c r="I7633"/>
    </row>
    <row r="7634" spans="1:9" x14ac:dyDescent="0.3">
      <c r="A7634"/>
      <c r="B7634" s="9"/>
      <c r="C7634"/>
      <c r="D7634"/>
      <c r="E7634"/>
      <c r="F7634"/>
      <c r="G7634"/>
      <c r="H7634"/>
      <c r="I7634"/>
    </row>
    <row r="7635" spans="1:9" x14ac:dyDescent="0.3">
      <c r="A7635"/>
      <c r="B7635" s="9"/>
      <c r="C7635"/>
      <c r="D7635"/>
      <c r="E7635"/>
      <c r="F7635"/>
      <c r="G7635"/>
      <c r="H7635"/>
      <c r="I7635"/>
    </row>
    <row r="7636" spans="1:9" x14ac:dyDescent="0.3">
      <c r="A7636"/>
      <c r="B7636" s="9"/>
      <c r="C7636"/>
      <c r="D7636"/>
      <c r="E7636"/>
      <c r="F7636"/>
      <c r="G7636"/>
      <c r="H7636"/>
      <c r="I7636"/>
    </row>
    <row r="7637" spans="1:9" x14ac:dyDescent="0.3">
      <c r="A7637"/>
      <c r="B7637" s="9"/>
      <c r="C7637"/>
      <c r="D7637"/>
      <c r="E7637"/>
      <c r="F7637"/>
      <c r="G7637"/>
      <c r="H7637"/>
      <c r="I7637"/>
    </row>
    <row r="7638" spans="1:9" x14ac:dyDescent="0.3">
      <c r="A7638"/>
      <c r="B7638" s="9"/>
      <c r="C7638"/>
      <c r="D7638"/>
      <c r="E7638"/>
      <c r="F7638"/>
      <c r="G7638"/>
      <c r="H7638"/>
      <c r="I7638"/>
    </row>
    <row r="7639" spans="1:9" x14ac:dyDescent="0.3">
      <c r="A7639"/>
      <c r="B7639" s="9"/>
      <c r="C7639"/>
      <c r="D7639"/>
      <c r="E7639"/>
      <c r="F7639"/>
      <c r="G7639"/>
      <c r="H7639"/>
      <c r="I7639"/>
    </row>
    <row r="7640" spans="1:9" x14ac:dyDescent="0.3">
      <c r="A7640"/>
      <c r="B7640" s="9"/>
      <c r="C7640"/>
      <c r="D7640"/>
      <c r="E7640"/>
      <c r="F7640"/>
      <c r="G7640"/>
      <c r="H7640"/>
      <c r="I7640"/>
    </row>
    <row r="7641" spans="1:9" x14ac:dyDescent="0.3">
      <c r="A7641"/>
      <c r="B7641" s="9"/>
      <c r="C7641"/>
      <c r="D7641"/>
      <c r="E7641"/>
      <c r="F7641"/>
      <c r="G7641"/>
      <c r="H7641"/>
      <c r="I7641"/>
    </row>
    <row r="7642" spans="1:9" x14ac:dyDescent="0.3">
      <c r="A7642"/>
      <c r="B7642" s="9"/>
      <c r="C7642"/>
      <c r="D7642"/>
      <c r="E7642"/>
      <c r="F7642"/>
      <c r="G7642"/>
      <c r="H7642"/>
      <c r="I7642"/>
    </row>
    <row r="7643" spans="1:9" x14ac:dyDescent="0.3">
      <c r="A7643"/>
      <c r="B7643" s="9"/>
      <c r="C7643"/>
      <c r="D7643"/>
      <c r="E7643"/>
      <c r="F7643"/>
      <c r="G7643"/>
      <c r="H7643"/>
      <c r="I7643"/>
    </row>
    <row r="7644" spans="1:9" x14ac:dyDescent="0.3">
      <c r="A7644"/>
      <c r="B7644" s="9"/>
      <c r="C7644"/>
      <c r="D7644"/>
      <c r="E7644"/>
      <c r="F7644"/>
      <c r="G7644"/>
      <c r="H7644"/>
      <c r="I7644"/>
    </row>
    <row r="7645" spans="1:9" x14ac:dyDescent="0.3">
      <c r="A7645"/>
      <c r="B7645" s="9"/>
      <c r="C7645"/>
      <c r="D7645"/>
      <c r="E7645"/>
      <c r="F7645"/>
      <c r="G7645"/>
      <c r="H7645"/>
      <c r="I7645"/>
    </row>
    <row r="7646" spans="1:9" x14ac:dyDescent="0.3">
      <c r="A7646"/>
      <c r="B7646" s="9"/>
      <c r="C7646"/>
      <c r="D7646"/>
      <c r="E7646"/>
      <c r="F7646"/>
      <c r="G7646"/>
      <c r="H7646"/>
      <c r="I7646"/>
    </row>
    <row r="7647" spans="1:9" x14ac:dyDescent="0.3">
      <c r="A7647"/>
      <c r="B7647" s="9"/>
      <c r="C7647"/>
      <c r="D7647"/>
      <c r="E7647"/>
      <c r="F7647"/>
      <c r="G7647"/>
      <c r="H7647"/>
      <c r="I7647"/>
    </row>
    <row r="7648" spans="1:9" x14ac:dyDescent="0.3">
      <c r="A7648"/>
      <c r="B7648" s="9"/>
      <c r="C7648"/>
      <c r="D7648"/>
      <c r="E7648"/>
      <c r="F7648"/>
      <c r="G7648"/>
      <c r="H7648"/>
      <c r="I7648"/>
    </row>
    <row r="7649" spans="1:9" x14ac:dyDescent="0.3">
      <c r="A7649"/>
      <c r="B7649" s="9"/>
      <c r="C7649"/>
      <c r="D7649"/>
      <c r="E7649"/>
      <c r="F7649"/>
      <c r="G7649"/>
      <c r="H7649"/>
      <c r="I7649"/>
    </row>
    <row r="7650" spans="1:9" x14ac:dyDescent="0.3">
      <c r="A7650"/>
      <c r="B7650" s="9"/>
      <c r="C7650"/>
      <c r="D7650"/>
      <c r="E7650"/>
      <c r="F7650"/>
      <c r="G7650"/>
      <c r="H7650"/>
      <c r="I7650"/>
    </row>
    <row r="7651" spans="1:9" x14ac:dyDescent="0.3">
      <c r="A7651"/>
      <c r="B7651" s="9"/>
      <c r="C7651"/>
      <c r="D7651"/>
      <c r="E7651"/>
      <c r="F7651"/>
      <c r="G7651"/>
      <c r="H7651"/>
      <c r="I7651"/>
    </row>
    <row r="7652" spans="1:9" x14ac:dyDescent="0.3">
      <c r="A7652"/>
      <c r="B7652" s="9"/>
      <c r="C7652"/>
      <c r="D7652"/>
      <c r="E7652"/>
      <c r="F7652"/>
      <c r="G7652"/>
      <c r="H7652"/>
      <c r="I7652"/>
    </row>
    <row r="7653" spans="1:9" x14ac:dyDescent="0.3">
      <c r="A7653"/>
      <c r="B7653" s="9"/>
      <c r="C7653"/>
      <c r="D7653"/>
      <c r="E7653"/>
      <c r="F7653"/>
      <c r="G7653"/>
      <c r="H7653"/>
      <c r="I7653"/>
    </row>
    <row r="7654" spans="1:9" x14ac:dyDescent="0.3">
      <c r="A7654"/>
      <c r="B7654" s="9"/>
      <c r="C7654"/>
      <c r="D7654"/>
      <c r="E7654"/>
      <c r="F7654"/>
      <c r="G7654"/>
      <c r="H7654"/>
      <c r="I7654"/>
    </row>
    <row r="7655" spans="1:9" x14ac:dyDescent="0.3">
      <c r="A7655"/>
      <c r="B7655" s="9"/>
      <c r="C7655"/>
      <c r="D7655"/>
      <c r="E7655"/>
      <c r="F7655"/>
      <c r="G7655"/>
      <c r="H7655"/>
      <c r="I7655"/>
    </row>
    <row r="7656" spans="1:9" x14ac:dyDescent="0.3">
      <c r="A7656"/>
      <c r="B7656" s="9"/>
      <c r="C7656"/>
      <c r="D7656"/>
      <c r="E7656"/>
      <c r="F7656"/>
      <c r="G7656"/>
      <c r="H7656"/>
      <c r="I7656"/>
    </row>
    <row r="7657" spans="1:9" x14ac:dyDescent="0.3">
      <c r="A7657"/>
      <c r="B7657" s="9"/>
      <c r="C7657"/>
      <c r="D7657"/>
      <c r="E7657"/>
      <c r="F7657"/>
      <c r="G7657"/>
      <c r="H7657"/>
      <c r="I7657"/>
    </row>
    <row r="7658" spans="1:9" x14ac:dyDescent="0.3">
      <c r="A7658"/>
      <c r="B7658" s="9"/>
      <c r="C7658"/>
      <c r="D7658"/>
      <c r="E7658"/>
      <c r="F7658"/>
      <c r="G7658"/>
      <c r="H7658"/>
      <c r="I7658"/>
    </row>
    <row r="7659" spans="1:9" x14ac:dyDescent="0.3">
      <c r="A7659"/>
      <c r="B7659" s="9"/>
      <c r="C7659"/>
      <c r="D7659"/>
      <c r="E7659"/>
      <c r="F7659"/>
      <c r="G7659"/>
      <c r="H7659"/>
      <c r="I7659"/>
    </row>
    <row r="7660" spans="1:9" x14ac:dyDescent="0.3">
      <c r="A7660"/>
      <c r="B7660" s="9"/>
      <c r="C7660"/>
      <c r="D7660"/>
      <c r="E7660"/>
      <c r="F7660"/>
      <c r="G7660"/>
      <c r="H7660"/>
      <c r="I7660"/>
    </row>
    <row r="7661" spans="1:9" x14ac:dyDescent="0.3">
      <c r="A7661"/>
      <c r="B7661" s="9"/>
      <c r="C7661"/>
      <c r="D7661"/>
      <c r="E7661"/>
      <c r="F7661"/>
      <c r="G7661"/>
      <c r="H7661"/>
      <c r="I7661"/>
    </row>
    <row r="7662" spans="1:9" x14ac:dyDescent="0.3">
      <c r="A7662"/>
      <c r="B7662" s="9"/>
      <c r="C7662"/>
      <c r="D7662"/>
      <c r="E7662"/>
      <c r="F7662"/>
      <c r="G7662"/>
      <c r="H7662"/>
      <c r="I7662"/>
    </row>
    <row r="7663" spans="1:9" x14ac:dyDescent="0.3">
      <c r="A7663"/>
      <c r="B7663" s="9"/>
      <c r="C7663"/>
      <c r="D7663"/>
      <c r="E7663"/>
      <c r="F7663"/>
      <c r="G7663"/>
      <c r="H7663"/>
      <c r="I7663"/>
    </row>
    <row r="7664" spans="1:9" x14ac:dyDescent="0.3">
      <c r="A7664"/>
      <c r="B7664" s="9"/>
      <c r="C7664"/>
      <c r="D7664"/>
      <c r="E7664"/>
      <c r="F7664"/>
      <c r="G7664"/>
      <c r="H7664"/>
      <c r="I7664"/>
    </row>
    <row r="7665" spans="1:9" x14ac:dyDescent="0.3">
      <c r="A7665"/>
      <c r="B7665" s="9"/>
      <c r="C7665"/>
      <c r="D7665"/>
      <c r="E7665"/>
      <c r="F7665"/>
      <c r="G7665"/>
      <c r="H7665"/>
      <c r="I7665"/>
    </row>
    <row r="7666" spans="1:9" x14ac:dyDescent="0.3">
      <c r="A7666"/>
      <c r="B7666" s="9"/>
      <c r="C7666"/>
      <c r="D7666"/>
      <c r="E7666"/>
      <c r="F7666"/>
      <c r="G7666"/>
      <c r="H7666"/>
      <c r="I7666"/>
    </row>
    <row r="7667" spans="1:9" x14ac:dyDescent="0.3">
      <c r="A7667"/>
      <c r="B7667" s="9"/>
      <c r="C7667"/>
      <c r="D7667"/>
      <c r="E7667"/>
      <c r="F7667"/>
      <c r="G7667"/>
      <c r="H7667"/>
      <c r="I7667"/>
    </row>
    <row r="7668" spans="1:9" x14ac:dyDescent="0.3">
      <c r="A7668"/>
      <c r="B7668" s="9"/>
      <c r="C7668"/>
      <c r="D7668"/>
      <c r="E7668"/>
      <c r="F7668"/>
      <c r="G7668"/>
      <c r="H7668"/>
      <c r="I7668"/>
    </row>
    <row r="7669" spans="1:9" x14ac:dyDescent="0.3">
      <c r="A7669"/>
      <c r="B7669" s="9"/>
      <c r="C7669"/>
      <c r="D7669"/>
      <c r="E7669"/>
      <c r="F7669"/>
      <c r="G7669"/>
      <c r="H7669"/>
      <c r="I7669"/>
    </row>
    <row r="7670" spans="1:9" x14ac:dyDescent="0.3">
      <c r="A7670"/>
      <c r="B7670" s="9"/>
      <c r="C7670"/>
      <c r="D7670"/>
      <c r="E7670"/>
      <c r="F7670"/>
      <c r="G7670"/>
      <c r="H7670"/>
      <c r="I7670"/>
    </row>
    <row r="7671" spans="1:9" x14ac:dyDescent="0.3">
      <c r="A7671"/>
      <c r="B7671" s="9"/>
      <c r="C7671"/>
      <c r="D7671"/>
      <c r="E7671"/>
      <c r="F7671"/>
      <c r="G7671"/>
      <c r="H7671"/>
      <c r="I7671"/>
    </row>
    <row r="7672" spans="1:9" x14ac:dyDescent="0.3">
      <c r="A7672"/>
      <c r="B7672" s="9"/>
      <c r="C7672"/>
      <c r="D7672"/>
      <c r="E7672"/>
      <c r="F7672"/>
      <c r="G7672"/>
      <c r="H7672"/>
      <c r="I7672"/>
    </row>
    <row r="7673" spans="1:9" x14ac:dyDescent="0.3">
      <c r="A7673"/>
      <c r="B7673" s="9"/>
      <c r="C7673"/>
      <c r="D7673"/>
      <c r="E7673"/>
      <c r="F7673"/>
      <c r="G7673"/>
      <c r="H7673"/>
      <c r="I7673"/>
    </row>
    <row r="7674" spans="1:9" x14ac:dyDescent="0.3">
      <c r="A7674"/>
      <c r="B7674" s="9"/>
      <c r="C7674"/>
      <c r="D7674"/>
      <c r="E7674"/>
      <c r="F7674"/>
      <c r="G7674"/>
      <c r="H7674"/>
      <c r="I7674"/>
    </row>
    <row r="7675" spans="1:9" x14ac:dyDescent="0.3">
      <c r="A7675"/>
      <c r="B7675" s="9"/>
      <c r="C7675"/>
      <c r="D7675"/>
      <c r="E7675"/>
      <c r="F7675"/>
      <c r="G7675"/>
      <c r="H7675"/>
      <c r="I7675"/>
    </row>
    <row r="7676" spans="1:9" x14ac:dyDescent="0.3">
      <c r="A7676"/>
      <c r="B7676" s="9"/>
      <c r="C7676"/>
      <c r="D7676"/>
      <c r="E7676"/>
      <c r="F7676"/>
      <c r="G7676"/>
      <c r="H7676"/>
      <c r="I7676"/>
    </row>
    <row r="7677" spans="1:9" x14ac:dyDescent="0.3">
      <c r="A7677"/>
      <c r="B7677" s="9"/>
      <c r="C7677"/>
      <c r="D7677"/>
      <c r="E7677"/>
      <c r="F7677"/>
      <c r="G7677"/>
      <c r="H7677"/>
      <c r="I7677"/>
    </row>
    <row r="7678" spans="1:9" x14ac:dyDescent="0.3">
      <c r="A7678"/>
      <c r="B7678" s="9"/>
      <c r="C7678"/>
      <c r="D7678"/>
      <c r="E7678"/>
      <c r="F7678"/>
      <c r="G7678"/>
      <c r="H7678"/>
      <c r="I7678"/>
    </row>
    <row r="7679" spans="1:9" x14ac:dyDescent="0.3">
      <c r="A7679"/>
      <c r="B7679" s="9"/>
      <c r="C7679"/>
      <c r="D7679"/>
      <c r="E7679"/>
      <c r="F7679"/>
      <c r="G7679"/>
      <c r="H7679"/>
      <c r="I7679"/>
    </row>
    <row r="7680" spans="1:9" x14ac:dyDescent="0.3">
      <c r="A7680"/>
      <c r="B7680" s="9"/>
      <c r="C7680"/>
      <c r="D7680"/>
      <c r="E7680"/>
      <c r="F7680"/>
      <c r="G7680"/>
      <c r="H7680"/>
      <c r="I7680"/>
    </row>
    <row r="7681" spans="1:9" x14ac:dyDescent="0.3">
      <c r="A7681"/>
      <c r="B7681" s="9"/>
      <c r="C7681"/>
      <c r="D7681"/>
      <c r="E7681"/>
      <c r="F7681"/>
      <c r="G7681"/>
      <c r="H7681"/>
      <c r="I7681"/>
    </row>
    <row r="7682" spans="1:9" x14ac:dyDescent="0.3">
      <c r="A7682"/>
      <c r="B7682" s="9"/>
      <c r="C7682"/>
      <c r="D7682"/>
      <c r="E7682"/>
      <c r="F7682"/>
      <c r="G7682"/>
      <c r="H7682"/>
      <c r="I7682"/>
    </row>
    <row r="7683" spans="1:9" x14ac:dyDescent="0.3">
      <c r="A7683"/>
      <c r="B7683" s="9"/>
      <c r="C7683"/>
      <c r="D7683"/>
      <c r="E7683"/>
      <c r="F7683"/>
      <c r="G7683"/>
      <c r="H7683"/>
      <c r="I7683"/>
    </row>
    <row r="7684" spans="1:9" x14ac:dyDescent="0.3">
      <c r="A7684"/>
      <c r="B7684" s="9"/>
      <c r="C7684"/>
      <c r="D7684"/>
      <c r="E7684"/>
      <c r="F7684"/>
      <c r="G7684"/>
      <c r="H7684"/>
      <c r="I7684"/>
    </row>
    <row r="7685" spans="1:9" x14ac:dyDescent="0.3">
      <c r="A7685"/>
      <c r="B7685" s="9"/>
      <c r="C7685"/>
      <c r="D7685"/>
      <c r="E7685"/>
      <c r="F7685"/>
      <c r="G7685"/>
      <c r="H7685"/>
      <c r="I7685"/>
    </row>
    <row r="7686" spans="1:9" x14ac:dyDescent="0.3">
      <c r="A7686"/>
      <c r="B7686" s="9"/>
      <c r="C7686"/>
      <c r="D7686"/>
      <c r="E7686"/>
      <c r="F7686"/>
      <c r="G7686"/>
      <c r="H7686"/>
      <c r="I7686"/>
    </row>
    <row r="7687" spans="1:9" x14ac:dyDescent="0.3">
      <c r="A7687"/>
      <c r="B7687" s="9"/>
      <c r="C7687"/>
      <c r="D7687"/>
      <c r="E7687"/>
      <c r="F7687"/>
      <c r="G7687"/>
      <c r="H7687"/>
      <c r="I7687"/>
    </row>
    <row r="7688" spans="1:9" x14ac:dyDescent="0.3">
      <c r="A7688"/>
      <c r="B7688" s="9"/>
      <c r="C7688"/>
      <c r="D7688"/>
      <c r="E7688"/>
      <c r="F7688"/>
      <c r="G7688"/>
      <c r="H7688"/>
      <c r="I7688"/>
    </row>
    <row r="7689" spans="1:9" x14ac:dyDescent="0.3">
      <c r="A7689"/>
      <c r="B7689" s="9"/>
      <c r="C7689"/>
      <c r="D7689"/>
      <c r="E7689"/>
      <c r="F7689"/>
      <c r="G7689"/>
      <c r="H7689"/>
      <c r="I7689"/>
    </row>
    <row r="7690" spans="1:9" x14ac:dyDescent="0.3">
      <c r="A7690"/>
      <c r="B7690" s="9"/>
      <c r="C7690"/>
      <c r="D7690"/>
      <c r="E7690"/>
      <c r="F7690"/>
      <c r="G7690"/>
      <c r="H7690"/>
      <c r="I7690"/>
    </row>
    <row r="7691" spans="1:9" x14ac:dyDescent="0.3">
      <c r="A7691"/>
      <c r="B7691" s="9"/>
      <c r="C7691"/>
      <c r="D7691"/>
      <c r="E7691"/>
      <c r="F7691"/>
      <c r="G7691"/>
      <c r="H7691"/>
      <c r="I7691"/>
    </row>
    <row r="7692" spans="1:9" x14ac:dyDescent="0.3">
      <c r="A7692"/>
      <c r="B7692" s="9"/>
      <c r="C7692"/>
      <c r="D7692"/>
      <c r="E7692"/>
      <c r="F7692"/>
      <c r="G7692"/>
      <c r="H7692"/>
      <c r="I7692"/>
    </row>
    <row r="7693" spans="1:9" x14ac:dyDescent="0.3">
      <c r="A7693"/>
      <c r="B7693" s="9"/>
      <c r="C7693"/>
      <c r="D7693"/>
      <c r="E7693"/>
      <c r="F7693"/>
      <c r="G7693"/>
      <c r="H7693"/>
      <c r="I7693"/>
    </row>
    <row r="7694" spans="1:9" x14ac:dyDescent="0.3">
      <c r="A7694"/>
      <c r="B7694" s="9"/>
      <c r="C7694"/>
      <c r="D7694"/>
      <c r="E7694"/>
      <c r="F7694"/>
      <c r="G7694"/>
      <c r="H7694"/>
      <c r="I7694"/>
    </row>
    <row r="7695" spans="1:9" x14ac:dyDescent="0.3">
      <c r="A7695"/>
      <c r="B7695" s="9"/>
      <c r="C7695"/>
      <c r="D7695"/>
      <c r="E7695"/>
      <c r="F7695"/>
      <c r="G7695"/>
      <c r="H7695"/>
      <c r="I7695"/>
    </row>
    <row r="7696" spans="1:9" x14ac:dyDescent="0.3">
      <c r="A7696"/>
      <c r="B7696" s="9"/>
      <c r="C7696"/>
      <c r="D7696"/>
      <c r="E7696"/>
      <c r="F7696"/>
      <c r="G7696"/>
      <c r="H7696"/>
      <c r="I7696"/>
    </row>
    <row r="7697" spans="1:9" x14ac:dyDescent="0.3">
      <c r="A7697"/>
      <c r="B7697" s="9"/>
      <c r="C7697"/>
      <c r="D7697"/>
      <c r="E7697"/>
      <c r="F7697"/>
      <c r="G7697"/>
      <c r="H7697"/>
      <c r="I7697"/>
    </row>
    <row r="7698" spans="1:9" x14ac:dyDescent="0.3">
      <c r="A7698"/>
      <c r="B7698" s="9"/>
      <c r="C7698"/>
      <c r="D7698"/>
      <c r="E7698"/>
      <c r="F7698"/>
      <c r="G7698"/>
      <c r="H7698"/>
      <c r="I7698"/>
    </row>
    <row r="7699" spans="1:9" x14ac:dyDescent="0.3">
      <c r="A7699"/>
      <c r="B7699" s="9"/>
      <c r="C7699"/>
      <c r="D7699"/>
      <c r="E7699"/>
      <c r="F7699"/>
      <c r="G7699"/>
      <c r="H7699"/>
      <c r="I7699"/>
    </row>
    <row r="7700" spans="1:9" x14ac:dyDescent="0.3">
      <c r="A7700"/>
      <c r="B7700" s="9"/>
      <c r="C7700"/>
      <c r="D7700"/>
      <c r="E7700"/>
      <c r="F7700"/>
      <c r="G7700"/>
      <c r="H7700"/>
      <c r="I7700"/>
    </row>
    <row r="7701" spans="1:9" x14ac:dyDescent="0.3">
      <c r="A7701"/>
      <c r="B7701" s="9"/>
      <c r="C7701"/>
      <c r="D7701"/>
      <c r="E7701"/>
      <c r="F7701"/>
      <c r="G7701"/>
      <c r="H7701"/>
      <c r="I7701"/>
    </row>
    <row r="7702" spans="1:9" x14ac:dyDescent="0.3">
      <c r="A7702"/>
      <c r="B7702" s="9"/>
      <c r="C7702"/>
      <c r="D7702"/>
      <c r="E7702"/>
      <c r="F7702"/>
      <c r="G7702"/>
      <c r="H7702"/>
      <c r="I7702"/>
    </row>
    <row r="7703" spans="1:9" x14ac:dyDescent="0.3">
      <c r="A7703"/>
      <c r="B7703" s="9"/>
      <c r="C7703"/>
      <c r="D7703"/>
      <c r="E7703"/>
      <c r="F7703"/>
      <c r="G7703"/>
      <c r="H7703"/>
      <c r="I7703"/>
    </row>
    <row r="7704" spans="1:9" x14ac:dyDescent="0.3">
      <c r="A7704"/>
      <c r="B7704" s="9"/>
      <c r="C7704"/>
      <c r="D7704"/>
      <c r="E7704"/>
      <c r="F7704"/>
      <c r="G7704"/>
      <c r="H7704"/>
      <c r="I7704"/>
    </row>
    <row r="7705" spans="1:9" x14ac:dyDescent="0.3">
      <c r="A7705"/>
      <c r="B7705" s="9"/>
      <c r="C7705"/>
      <c r="D7705"/>
      <c r="E7705"/>
      <c r="F7705"/>
      <c r="G7705"/>
      <c r="H7705"/>
      <c r="I7705"/>
    </row>
    <row r="7706" spans="1:9" x14ac:dyDescent="0.3">
      <c r="A7706"/>
      <c r="B7706" s="9"/>
      <c r="C7706"/>
      <c r="D7706"/>
      <c r="E7706"/>
      <c r="F7706"/>
      <c r="G7706"/>
      <c r="H7706"/>
      <c r="I7706"/>
    </row>
    <row r="7707" spans="1:9" x14ac:dyDescent="0.3">
      <c r="A7707"/>
      <c r="B7707" s="9"/>
      <c r="C7707"/>
      <c r="D7707"/>
      <c r="E7707"/>
      <c r="F7707"/>
      <c r="G7707"/>
      <c r="H7707"/>
      <c r="I7707"/>
    </row>
    <row r="7708" spans="1:9" x14ac:dyDescent="0.3">
      <c r="A7708"/>
      <c r="B7708" s="9"/>
      <c r="C7708"/>
      <c r="D7708"/>
      <c r="E7708"/>
      <c r="F7708"/>
      <c r="G7708"/>
      <c r="H7708"/>
      <c r="I7708"/>
    </row>
    <row r="7709" spans="1:9" x14ac:dyDescent="0.3">
      <c r="A7709"/>
      <c r="B7709" s="9"/>
      <c r="C7709"/>
      <c r="D7709"/>
      <c r="E7709"/>
      <c r="F7709"/>
      <c r="G7709"/>
      <c r="H7709"/>
      <c r="I7709"/>
    </row>
    <row r="7710" spans="1:9" x14ac:dyDescent="0.3">
      <c r="A7710"/>
      <c r="B7710" s="9"/>
      <c r="C7710"/>
      <c r="D7710"/>
      <c r="E7710"/>
      <c r="F7710"/>
      <c r="G7710"/>
      <c r="H7710"/>
      <c r="I7710"/>
    </row>
    <row r="7711" spans="1:9" x14ac:dyDescent="0.3">
      <c r="A7711"/>
      <c r="B7711" s="9"/>
      <c r="C7711"/>
      <c r="D7711"/>
      <c r="E7711"/>
      <c r="F7711"/>
      <c r="G7711"/>
      <c r="H7711"/>
      <c r="I7711"/>
    </row>
    <row r="7712" spans="1:9" x14ac:dyDescent="0.3">
      <c r="A7712"/>
      <c r="B7712" s="9"/>
      <c r="C7712"/>
      <c r="D7712"/>
      <c r="E7712"/>
      <c r="F7712"/>
      <c r="G7712"/>
      <c r="H7712"/>
      <c r="I7712"/>
    </row>
    <row r="7713" spans="1:9" x14ac:dyDescent="0.3">
      <c r="A7713"/>
      <c r="B7713" s="9"/>
      <c r="C7713"/>
      <c r="D7713"/>
      <c r="E7713"/>
      <c r="F7713"/>
      <c r="G7713"/>
      <c r="H7713"/>
      <c r="I7713"/>
    </row>
    <row r="7714" spans="1:9" x14ac:dyDescent="0.3">
      <c r="A7714"/>
      <c r="B7714" s="9"/>
      <c r="C7714"/>
      <c r="D7714"/>
      <c r="E7714"/>
      <c r="F7714"/>
      <c r="G7714"/>
      <c r="H7714"/>
      <c r="I7714"/>
    </row>
    <row r="7715" spans="1:9" x14ac:dyDescent="0.3">
      <c r="B7715" s="103"/>
    </row>
    <row r="7716" spans="1:9" x14ac:dyDescent="0.3">
      <c r="B7716" s="103"/>
    </row>
    <row r="7717" spans="1:9" x14ac:dyDescent="0.3">
      <c r="B7717" s="103"/>
    </row>
    <row r="7718" spans="1:9" x14ac:dyDescent="0.3">
      <c r="B7718" s="103"/>
    </row>
    <row r="7719" spans="1:9" x14ac:dyDescent="0.3">
      <c r="B7719" s="103"/>
    </row>
    <row r="7720" spans="1:9" x14ac:dyDescent="0.3">
      <c r="B7720" s="103"/>
    </row>
    <row r="7721" spans="1:9" x14ac:dyDescent="0.3">
      <c r="B7721" s="103"/>
    </row>
    <row r="7722" spans="1:9" x14ac:dyDescent="0.3">
      <c r="B7722" s="103"/>
    </row>
    <row r="7723" spans="1:9" x14ac:dyDescent="0.3">
      <c r="B7723" s="103"/>
    </row>
    <row r="7724" spans="1:9" x14ac:dyDescent="0.3">
      <c r="B7724" s="103"/>
    </row>
    <row r="7725" spans="1:9" x14ac:dyDescent="0.3">
      <c r="B7725" s="103"/>
    </row>
    <row r="7726" spans="1:9" x14ac:dyDescent="0.3">
      <c r="B7726" s="103"/>
    </row>
    <row r="7727" spans="1:9" x14ac:dyDescent="0.3">
      <c r="B7727" s="103"/>
    </row>
    <row r="7728" spans="1:9" x14ac:dyDescent="0.3">
      <c r="B7728" s="103"/>
    </row>
    <row r="7729" spans="2:2" x14ac:dyDescent="0.3">
      <c r="B7729" s="103"/>
    </row>
    <row r="7730" spans="2:2" x14ac:dyDescent="0.3">
      <c r="B7730" s="103"/>
    </row>
    <row r="7731" spans="2:2" x14ac:dyDescent="0.3">
      <c r="B7731" s="103"/>
    </row>
    <row r="7732" spans="2:2" x14ac:dyDescent="0.3">
      <c r="B7732" s="103"/>
    </row>
    <row r="7733" spans="2:2" x14ac:dyDescent="0.3">
      <c r="B7733" s="103"/>
    </row>
    <row r="7734" spans="2:2" x14ac:dyDescent="0.3">
      <c r="B7734" s="103"/>
    </row>
    <row r="7735" spans="2:2" x14ac:dyDescent="0.3">
      <c r="B7735" s="103"/>
    </row>
    <row r="7736" spans="2:2" x14ac:dyDescent="0.3">
      <c r="B7736" s="103"/>
    </row>
    <row r="7737" spans="2:2" x14ac:dyDescent="0.3">
      <c r="B7737" s="103"/>
    </row>
    <row r="7738" spans="2:2" x14ac:dyDescent="0.3">
      <c r="B7738" s="103"/>
    </row>
    <row r="7739" spans="2:2" x14ac:dyDescent="0.3">
      <c r="B7739" s="103"/>
    </row>
    <row r="7740" spans="2:2" x14ac:dyDescent="0.3">
      <c r="B7740" s="103"/>
    </row>
    <row r="7741" spans="2:2" x14ac:dyDescent="0.3">
      <c r="B7741" s="103"/>
    </row>
    <row r="7742" spans="2:2" x14ac:dyDescent="0.3">
      <c r="B7742" s="103"/>
    </row>
    <row r="7743" spans="2:2" x14ac:dyDescent="0.3">
      <c r="B7743" s="103"/>
    </row>
    <row r="7744" spans="2:2" x14ac:dyDescent="0.3">
      <c r="B7744" s="103"/>
    </row>
    <row r="7745" spans="2:2" x14ac:dyDescent="0.3">
      <c r="B7745" s="103"/>
    </row>
    <row r="7746" spans="2:2" x14ac:dyDescent="0.3">
      <c r="B7746" s="103"/>
    </row>
    <row r="7747" spans="2:2" x14ac:dyDescent="0.3">
      <c r="B7747" s="103"/>
    </row>
    <row r="7748" spans="2:2" x14ac:dyDescent="0.3">
      <c r="B7748" s="103"/>
    </row>
    <row r="7749" spans="2:2" x14ac:dyDescent="0.3">
      <c r="B7749" s="103"/>
    </row>
    <row r="7750" spans="2:2" x14ac:dyDescent="0.3">
      <c r="B7750" s="103"/>
    </row>
    <row r="7751" spans="2:2" x14ac:dyDescent="0.3">
      <c r="B7751" s="103"/>
    </row>
    <row r="7752" spans="2:2" x14ac:dyDescent="0.3">
      <c r="B7752" s="103"/>
    </row>
    <row r="7753" spans="2:2" x14ac:dyDescent="0.3">
      <c r="B7753" s="103"/>
    </row>
    <row r="7754" spans="2:2" x14ac:dyDescent="0.3">
      <c r="B7754" s="103"/>
    </row>
    <row r="7755" spans="2:2" x14ac:dyDescent="0.3">
      <c r="B7755" s="103"/>
    </row>
    <row r="7756" spans="2:2" x14ac:dyDescent="0.3">
      <c r="B7756" s="103"/>
    </row>
    <row r="7757" spans="2:2" x14ac:dyDescent="0.3">
      <c r="B7757" s="103"/>
    </row>
    <row r="7758" spans="2:2" x14ac:dyDescent="0.3">
      <c r="B7758" s="103"/>
    </row>
    <row r="7759" spans="2:2" x14ac:dyDescent="0.3">
      <c r="B7759" s="103"/>
    </row>
    <row r="7760" spans="2:2" x14ac:dyDescent="0.3">
      <c r="B7760" s="103"/>
    </row>
    <row r="7761" spans="2:2" x14ac:dyDescent="0.3">
      <c r="B7761" s="103"/>
    </row>
    <row r="7762" spans="2:2" x14ac:dyDescent="0.3">
      <c r="B7762" s="103"/>
    </row>
    <row r="7763" spans="2:2" x14ac:dyDescent="0.3">
      <c r="B7763" s="103"/>
    </row>
    <row r="7764" spans="2:2" x14ac:dyDescent="0.3">
      <c r="B7764" s="103"/>
    </row>
    <row r="7765" spans="2:2" x14ac:dyDescent="0.3">
      <c r="B7765" s="103"/>
    </row>
    <row r="7766" spans="2:2" x14ac:dyDescent="0.3">
      <c r="B7766" s="103"/>
    </row>
    <row r="7767" spans="2:2" x14ac:dyDescent="0.3">
      <c r="B7767" s="103"/>
    </row>
    <row r="7768" spans="2:2" x14ac:dyDescent="0.3">
      <c r="B7768" s="103"/>
    </row>
    <row r="7769" spans="2:2" x14ac:dyDescent="0.3">
      <c r="B7769" s="103"/>
    </row>
    <row r="7770" spans="2:2" x14ac:dyDescent="0.3">
      <c r="B7770" s="103"/>
    </row>
    <row r="7771" spans="2:2" x14ac:dyDescent="0.3">
      <c r="B7771" s="103"/>
    </row>
    <row r="7772" spans="2:2" x14ac:dyDescent="0.3">
      <c r="B7772" s="103"/>
    </row>
    <row r="7773" spans="2:2" x14ac:dyDescent="0.3">
      <c r="B7773" s="103"/>
    </row>
    <row r="7774" spans="2:2" x14ac:dyDescent="0.3">
      <c r="B7774" s="103"/>
    </row>
    <row r="7775" spans="2:2" x14ac:dyDescent="0.3">
      <c r="B7775" s="103"/>
    </row>
    <row r="7776" spans="2:2" x14ac:dyDescent="0.3">
      <c r="B7776" s="103"/>
    </row>
    <row r="7777" spans="2:2" x14ac:dyDescent="0.3">
      <c r="B7777" s="103"/>
    </row>
    <row r="7778" spans="2:2" x14ac:dyDescent="0.3">
      <c r="B7778" s="103"/>
    </row>
    <row r="7779" spans="2:2" x14ac:dyDescent="0.3">
      <c r="B7779" s="103"/>
    </row>
    <row r="7780" spans="2:2" x14ac:dyDescent="0.3">
      <c r="B7780" s="103"/>
    </row>
    <row r="7781" spans="2:2" x14ac:dyDescent="0.3">
      <c r="B7781" s="103"/>
    </row>
    <row r="7782" spans="2:2" x14ac:dyDescent="0.3">
      <c r="B7782" s="103"/>
    </row>
    <row r="7783" spans="2:2" x14ac:dyDescent="0.3">
      <c r="B7783" s="103"/>
    </row>
    <row r="7784" spans="2:2" x14ac:dyDescent="0.3">
      <c r="B7784" s="103"/>
    </row>
    <row r="7785" spans="2:2" x14ac:dyDescent="0.3">
      <c r="B7785" s="103"/>
    </row>
    <row r="7786" spans="2:2" x14ac:dyDescent="0.3">
      <c r="B7786" s="103"/>
    </row>
    <row r="7787" spans="2:2" x14ac:dyDescent="0.3">
      <c r="B7787" s="103"/>
    </row>
    <row r="7788" spans="2:2" x14ac:dyDescent="0.3">
      <c r="B7788" s="103"/>
    </row>
    <row r="7789" spans="2:2" x14ac:dyDescent="0.3">
      <c r="B7789" s="103"/>
    </row>
    <row r="7790" spans="2:2" x14ac:dyDescent="0.3">
      <c r="B7790" s="103"/>
    </row>
    <row r="7791" spans="2:2" x14ac:dyDescent="0.3">
      <c r="B7791" s="103"/>
    </row>
    <row r="7792" spans="2:2" x14ac:dyDescent="0.3">
      <c r="B7792" s="103"/>
    </row>
    <row r="7793" spans="2:2" x14ac:dyDescent="0.3">
      <c r="B7793" s="103"/>
    </row>
    <row r="7794" spans="2:2" x14ac:dyDescent="0.3">
      <c r="B7794" s="103"/>
    </row>
    <row r="7795" spans="2:2" x14ac:dyDescent="0.3">
      <c r="B7795" s="103"/>
    </row>
    <row r="7796" spans="2:2" x14ac:dyDescent="0.3">
      <c r="B7796" s="103"/>
    </row>
    <row r="7797" spans="2:2" x14ac:dyDescent="0.3">
      <c r="B7797" s="103"/>
    </row>
    <row r="7798" spans="2:2" x14ac:dyDescent="0.3">
      <c r="B7798" s="103"/>
    </row>
    <row r="7799" spans="2:2" x14ac:dyDescent="0.3">
      <c r="B7799" s="103"/>
    </row>
    <row r="7800" spans="2:2" x14ac:dyDescent="0.3">
      <c r="B7800" s="103"/>
    </row>
    <row r="7801" spans="2:2" x14ac:dyDescent="0.3">
      <c r="B7801" s="103"/>
    </row>
    <row r="7802" spans="2:2" x14ac:dyDescent="0.3">
      <c r="B7802" s="103"/>
    </row>
    <row r="7803" spans="2:2" x14ac:dyDescent="0.3">
      <c r="B7803" s="103"/>
    </row>
    <row r="7804" spans="2:2" x14ac:dyDescent="0.3">
      <c r="B7804" s="103"/>
    </row>
    <row r="7805" spans="2:2" x14ac:dyDescent="0.3">
      <c r="B7805" s="103"/>
    </row>
    <row r="7806" spans="2:2" x14ac:dyDescent="0.3">
      <c r="B7806" s="103"/>
    </row>
    <row r="7807" spans="2:2" x14ac:dyDescent="0.3">
      <c r="B7807" s="103"/>
    </row>
    <row r="7808" spans="2:2" x14ac:dyDescent="0.3">
      <c r="B7808" s="103"/>
    </row>
    <row r="7809" spans="2:2" x14ac:dyDescent="0.3">
      <c r="B7809" s="103"/>
    </row>
    <row r="7810" spans="2:2" x14ac:dyDescent="0.3">
      <c r="B7810" s="103"/>
    </row>
    <row r="7811" spans="2:2" x14ac:dyDescent="0.3">
      <c r="B7811" s="103"/>
    </row>
    <row r="7812" spans="2:2" x14ac:dyDescent="0.3">
      <c r="B7812" s="103"/>
    </row>
    <row r="7813" spans="2:2" x14ac:dyDescent="0.3">
      <c r="B7813" s="103"/>
    </row>
    <row r="7814" spans="2:2" x14ac:dyDescent="0.3">
      <c r="B7814" s="103"/>
    </row>
    <row r="7815" spans="2:2" x14ac:dyDescent="0.3">
      <c r="B7815" s="103"/>
    </row>
    <row r="7816" spans="2:2" x14ac:dyDescent="0.3">
      <c r="B7816" s="103"/>
    </row>
    <row r="7817" spans="2:2" x14ac:dyDescent="0.3">
      <c r="B7817" s="103"/>
    </row>
    <row r="7818" spans="2:2" x14ac:dyDescent="0.3">
      <c r="B7818" s="103"/>
    </row>
    <row r="7819" spans="2:2" x14ac:dyDescent="0.3">
      <c r="B7819" s="103"/>
    </row>
    <row r="7820" spans="2:2" x14ac:dyDescent="0.3">
      <c r="B7820" s="103"/>
    </row>
    <row r="7821" spans="2:2" x14ac:dyDescent="0.3">
      <c r="B7821" s="103"/>
    </row>
    <row r="7822" spans="2:2" x14ac:dyDescent="0.3">
      <c r="B7822" s="103"/>
    </row>
    <row r="7823" spans="2:2" x14ac:dyDescent="0.3">
      <c r="B7823" s="103"/>
    </row>
    <row r="7824" spans="2:2" x14ac:dyDescent="0.3">
      <c r="B7824" s="103"/>
    </row>
    <row r="7825" spans="2:2" x14ac:dyDescent="0.3">
      <c r="B7825" s="103"/>
    </row>
    <row r="7826" spans="2:2" x14ac:dyDescent="0.3">
      <c r="B7826" s="103"/>
    </row>
    <row r="7827" spans="2:2" x14ac:dyDescent="0.3">
      <c r="B7827" s="103"/>
    </row>
    <row r="7828" spans="2:2" x14ac:dyDescent="0.3">
      <c r="B7828" s="103"/>
    </row>
    <row r="7829" spans="2:2" x14ac:dyDescent="0.3">
      <c r="B7829" s="103"/>
    </row>
    <row r="7830" spans="2:2" x14ac:dyDescent="0.3">
      <c r="B7830" s="103"/>
    </row>
    <row r="7831" spans="2:2" x14ac:dyDescent="0.3">
      <c r="B7831" s="103"/>
    </row>
    <row r="7832" spans="2:2" x14ac:dyDescent="0.3">
      <c r="B7832" s="103"/>
    </row>
    <row r="7833" spans="2:2" x14ac:dyDescent="0.3">
      <c r="B7833" s="103"/>
    </row>
    <row r="7834" spans="2:2" x14ac:dyDescent="0.3">
      <c r="B7834" s="103"/>
    </row>
    <row r="7835" spans="2:2" x14ac:dyDescent="0.3">
      <c r="B7835" s="103"/>
    </row>
    <row r="7836" spans="2:2" x14ac:dyDescent="0.3">
      <c r="B7836" s="103"/>
    </row>
    <row r="7837" spans="2:2" x14ac:dyDescent="0.3">
      <c r="B7837" s="103"/>
    </row>
    <row r="7838" spans="2:2" x14ac:dyDescent="0.3">
      <c r="B7838" s="103"/>
    </row>
    <row r="7839" spans="2:2" x14ac:dyDescent="0.3">
      <c r="B7839" s="103"/>
    </row>
    <row r="7840" spans="2:2" x14ac:dyDescent="0.3">
      <c r="B7840" s="103"/>
    </row>
    <row r="7841" spans="2:2" x14ac:dyDescent="0.3">
      <c r="B7841" s="103"/>
    </row>
    <row r="7842" spans="2:2" x14ac:dyDescent="0.3">
      <c r="B7842" s="103"/>
    </row>
    <row r="7843" spans="2:2" x14ac:dyDescent="0.3">
      <c r="B7843" s="103"/>
    </row>
    <row r="7844" spans="2:2" x14ac:dyDescent="0.3">
      <c r="B7844" s="103"/>
    </row>
    <row r="7845" spans="2:2" x14ac:dyDescent="0.3">
      <c r="B7845" s="103"/>
    </row>
    <row r="7846" spans="2:2" x14ac:dyDescent="0.3">
      <c r="B7846" s="103"/>
    </row>
    <row r="7847" spans="2:2" x14ac:dyDescent="0.3">
      <c r="B7847" s="103"/>
    </row>
    <row r="7848" spans="2:2" x14ac:dyDescent="0.3">
      <c r="B7848" s="103"/>
    </row>
    <row r="7849" spans="2:2" x14ac:dyDescent="0.3">
      <c r="B7849" s="103"/>
    </row>
    <row r="7850" spans="2:2" x14ac:dyDescent="0.3">
      <c r="B7850" s="103"/>
    </row>
    <row r="7851" spans="2:2" x14ac:dyDescent="0.3">
      <c r="B7851" s="103"/>
    </row>
    <row r="7852" spans="2:2" x14ac:dyDescent="0.3">
      <c r="B7852" s="103"/>
    </row>
    <row r="7853" spans="2:2" x14ac:dyDescent="0.3">
      <c r="B7853" s="103"/>
    </row>
    <row r="7854" spans="2:2" x14ac:dyDescent="0.3">
      <c r="B7854" s="103"/>
    </row>
    <row r="7855" spans="2:2" x14ac:dyDescent="0.3">
      <c r="B7855" s="103"/>
    </row>
    <row r="7856" spans="2:2" x14ac:dyDescent="0.3">
      <c r="B7856" s="103"/>
    </row>
    <row r="7857" spans="2:2" x14ac:dyDescent="0.3">
      <c r="B7857" s="103"/>
    </row>
    <row r="7858" spans="2:2" x14ac:dyDescent="0.3">
      <c r="B7858" s="103"/>
    </row>
    <row r="7859" spans="2:2" x14ac:dyDescent="0.3">
      <c r="B7859" s="103"/>
    </row>
    <row r="7860" spans="2:2" x14ac:dyDescent="0.3">
      <c r="B7860" s="103"/>
    </row>
    <row r="7861" spans="2:2" x14ac:dyDescent="0.3">
      <c r="B7861" s="103"/>
    </row>
    <row r="7862" spans="2:2" x14ac:dyDescent="0.3">
      <c r="B7862" s="103"/>
    </row>
    <row r="7863" spans="2:2" x14ac:dyDescent="0.3">
      <c r="B7863" s="103"/>
    </row>
    <row r="7864" spans="2:2" x14ac:dyDescent="0.3">
      <c r="B7864" s="103"/>
    </row>
    <row r="7865" spans="2:2" x14ac:dyDescent="0.3">
      <c r="B7865" s="103"/>
    </row>
    <row r="7866" spans="2:2" x14ac:dyDescent="0.3">
      <c r="B7866" s="103"/>
    </row>
    <row r="7867" spans="2:2" x14ac:dyDescent="0.3">
      <c r="B7867" s="103"/>
    </row>
    <row r="7868" spans="2:2" x14ac:dyDescent="0.3">
      <c r="B7868" s="103"/>
    </row>
    <row r="7869" spans="2:2" x14ac:dyDescent="0.3">
      <c r="B7869" s="103"/>
    </row>
    <row r="7870" spans="2:2" x14ac:dyDescent="0.3">
      <c r="B7870" s="103"/>
    </row>
    <row r="7871" spans="2:2" x14ac:dyDescent="0.3">
      <c r="B7871" s="103"/>
    </row>
    <row r="7872" spans="2:2" x14ac:dyDescent="0.3">
      <c r="B7872" s="103"/>
    </row>
    <row r="7873" spans="2:2" x14ac:dyDescent="0.3">
      <c r="B7873" s="103"/>
    </row>
    <row r="7874" spans="2:2" x14ac:dyDescent="0.3">
      <c r="B7874" s="103"/>
    </row>
    <row r="7875" spans="2:2" x14ac:dyDescent="0.3">
      <c r="B7875" s="103"/>
    </row>
    <row r="7876" spans="2:2" x14ac:dyDescent="0.3">
      <c r="B7876" s="103"/>
    </row>
    <row r="7877" spans="2:2" x14ac:dyDescent="0.3">
      <c r="B7877" s="103"/>
    </row>
    <row r="7878" spans="2:2" x14ac:dyDescent="0.3">
      <c r="B7878" s="103"/>
    </row>
    <row r="7879" spans="2:2" x14ac:dyDescent="0.3">
      <c r="B7879" s="103"/>
    </row>
    <row r="7880" spans="2:2" x14ac:dyDescent="0.3">
      <c r="B7880" s="103"/>
    </row>
    <row r="7881" spans="2:2" x14ac:dyDescent="0.3">
      <c r="B7881" s="103"/>
    </row>
    <row r="7882" spans="2:2" x14ac:dyDescent="0.3">
      <c r="B7882" s="103"/>
    </row>
    <row r="7883" spans="2:2" x14ac:dyDescent="0.3">
      <c r="B7883" s="103"/>
    </row>
    <row r="7884" spans="2:2" x14ac:dyDescent="0.3">
      <c r="B7884" s="103"/>
    </row>
    <row r="7885" spans="2:2" x14ac:dyDescent="0.3">
      <c r="B7885" s="103"/>
    </row>
    <row r="7886" spans="2:2" x14ac:dyDescent="0.3">
      <c r="B7886" s="103"/>
    </row>
    <row r="7887" spans="2:2" x14ac:dyDescent="0.3">
      <c r="B7887" s="103"/>
    </row>
    <row r="7888" spans="2:2" x14ac:dyDescent="0.3">
      <c r="B7888" s="103"/>
    </row>
    <row r="7889" spans="2:2" x14ac:dyDescent="0.3">
      <c r="B7889" s="103"/>
    </row>
    <row r="7890" spans="2:2" x14ac:dyDescent="0.3">
      <c r="B7890" s="103"/>
    </row>
  </sheetData>
  <sortState xmlns:xlrd2="http://schemas.microsoft.com/office/spreadsheetml/2017/richdata2" ref="A2:I7163">
    <sortCondition ref="A2:A7163"/>
    <sortCondition ref="C2:C7163"/>
    <sortCondition ref="E2:E7163"/>
    <sortCondition ref="H2:H716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7"/>
  <sheetViews>
    <sheetView workbookViewId="0">
      <pane ySplit="5" topLeftCell="A6" activePane="bottomLeft" state="frozen"/>
      <selection pane="bottomLeft"/>
    </sheetView>
  </sheetViews>
  <sheetFormatPr defaultColWidth="9.21875" defaultRowHeight="14.4" x14ac:dyDescent="0.3"/>
  <cols>
    <col min="1" max="1" width="28.21875" style="14" customWidth="1"/>
    <col min="2" max="6" width="19.77734375" style="14" customWidth="1"/>
    <col min="7" max="7" width="9.21875" style="14" customWidth="1"/>
    <col min="8" max="8" width="22.77734375" style="14" hidden="1" customWidth="1"/>
    <col min="9" max="16384" width="9.21875" style="14"/>
  </cols>
  <sheetData>
    <row r="1" spans="1:11" ht="18.600000000000001" x14ac:dyDescent="0.45">
      <c r="A1" s="157" t="s">
        <v>442</v>
      </c>
      <c r="B1" s="157"/>
      <c r="C1" s="157"/>
      <c r="D1" s="157"/>
      <c r="E1" s="157"/>
      <c r="F1" s="157"/>
      <c r="G1" s="13"/>
      <c r="H1" s="13"/>
      <c r="I1" s="13"/>
      <c r="J1" s="13"/>
      <c r="K1" s="13"/>
    </row>
    <row r="2" spans="1:11" ht="31.5" customHeight="1" x14ac:dyDescent="0.3">
      <c r="A2" s="18" t="s">
        <v>297</v>
      </c>
      <c r="C2" s="15"/>
      <c r="D2" s="15"/>
      <c r="E2" s="15"/>
      <c r="F2" s="15"/>
      <c r="G2" s="16"/>
      <c r="H2" s="16"/>
      <c r="I2" s="16"/>
      <c r="J2" s="16"/>
    </row>
    <row r="3" spans="1:11" ht="15" customHeight="1" x14ac:dyDescent="0.3">
      <c r="A3" s="158" t="s">
        <v>0</v>
      </c>
      <c r="B3" s="19"/>
      <c r="C3" s="19"/>
      <c r="D3" s="19"/>
      <c r="E3" s="15"/>
      <c r="F3" s="17"/>
      <c r="G3" s="16"/>
      <c r="H3" s="16"/>
      <c r="I3" s="16"/>
      <c r="J3" s="16"/>
    </row>
    <row r="4" spans="1:11" ht="16.8" thickBot="1" x14ac:dyDescent="0.35">
      <c r="A4" s="19"/>
      <c r="B4" s="159"/>
      <c r="C4" s="159"/>
      <c r="D4" s="159" t="s">
        <v>295</v>
      </c>
      <c r="E4" s="159"/>
      <c r="F4" s="159"/>
    </row>
    <row r="5" spans="1:11" ht="30" customHeight="1" thickBot="1" x14ac:dyDescent="0.35">
      <c r="A5" s="21" t="s">
        <v>2</v>
      </c>
      <c r="B5" s="22" t="s">
        <v>3</v>
      </c>
      <c r="C5" s="23" t="s">
        <v>4</v>
      </c>
      <c r="D5" s="23" t="s">
        <v>5</v>
      </c>
      <c r="E5" s="23" t="s">
        <v>6</v>
      </c>
      <c r="F5" s="23" t="s">
        <v>7</v>
      </c>
    </row>
    <row r="6" spans="1:11" ht="15" customHeight="1" x14ac:dyDescent="0.3">
      <c r="A6" s="24" t="s">
        <v>8</v>
      </c>
      <c r="B6" s="25">
        <f>IF(FIRE0502a_working!B8="..","..",ROUND(FIRE0502a_working!B8,0))</f>
        <v>755</v>
      </c>
      <c r="C6" s="26">
        <f>IF(FIRE0502a_working!C8="..","..",ROUND(FIRE0502a_working!C8,0))</f>
        <v>586</v>
      </c>
      <c r="D6" s="26" t="str">
        <f>IF(FIRE0502a_working!D8="..","..",ROUND(FIRE0502a_working!D8,0))</f>
        <v>..</v>
      </c>
      <c r="E6" s="26" t="str">
        <f>IF(FIRE0502a_working!E8="..","..",ROUND(FIRE0502a_working!E8,0))</f>
        <v>..</v>
      </c>
      <c r="F6" s="26" t="str">
        <f>IF(FIRE0502a_working!F8="..","..",ROUND(FIRE0502a_working!F8,0))</f>
        <v>..</v>
      </c>
    </row>
    <row r="7" spans="1:11" ht="15" customHeight="1" x14ac:dyDescent="0.3">
      <c r="A7" s="24" t="s">
        <v>10</v>
      </c>
      <c r="B7" s="25">
        <f>IF(FIRE0502a_working!B9="..","..",ROUND(FIRE0502a_working!B9,0))</f>
        <v>707</v>
      </c>
      <c r="C7" s="26">
        <f>IF(FIRE0502a_working!C9="..","..",ROUND(FIRE0502a_working!C9,0))</f>
        <v>541</v>
      </c>
      <c r="D7" s="26" t="str">
        <f>IF(FIRE0502a_working!D9="..","..",ROUND(FIRE0502a_working!D9,0))</f>
        <v>..</v>
      </c>
      <c r="E7" s="26" t="str">
        <f>IF(FIRE0502a_working!E9="..","..",ROUND(FIRE0502a_working!E9,0))</f>
        <v>..</v>
      </c>
      <c r="F7" s="26" t="str">
        <f>IF(FIRE0502a_working!F9="..","..",ROUND(FIRE0502a_working!F9,0))</f>
        <v>..</v>
      </c>
    </row>
    <row r="8" spans="1:11" ht="15" customHeight="1" x14ac:dyDescent="0.3">
      <c r="A8" s="24" t="s">
        <v>11</v>
      </c>
      <c r="B8" s="25">
        <f>IF(FIRE0502a_working!B10="..","..",ROUND(FIRE0502a_working!B10,0))</f>
        <v>652</v>
      </c>
      <c r="C8" s="26">
        <f>IF(FIRE0502a_working!C10="..","..",ROUND(FIRE0502a_working!C10,0))</f>
        <v>510</v>
      </c>
      <c r="D8" s="26" t="str">
        <f>IF(FIRE0502a_working!D10="..","..",ROUND(FIRE0502a_working!D10,0))</f>
        <v>..</v>
      </c>
      <c r="E8" s="26" t="str">
        <f>IF(FIRE0502a_working!E10="..","..",ROUND(FIRE0502a_working!E10,0))</f>
        <v>..</v>
      </c>
      <c r="F8" s="26" t="str">
        <f>IF(FIRE0502a_working!F10="..","..",ROUND(FIRE0502a_working!F10,0))</f>
        <v>..</v>
      </c>
    </row>
    <row r="9" spans="1:11" ht="15" customHeight="1" x14ac:dyDescent="0.3">
      <c r="A9" s="24" t="s">
        <v>12</v>
      </c>
      <c r="B9" s="25">
        <f>IF(FIRE0502a_working!B11="..","..",ROUND(FIRE0502a_working!B11,0))</f>
        <v>726</v>
      </c>
      <c r="C9" s="26">
        <f>IF(FIRE0502a_working!C11="..","..",ROUND(FIRE0502a_working!C11,0))</f>
        <v>549</v>
      </c>
      <c r="D9" s="26" t="str">
        <f>IF(FIRE0502a_working!D11="..","..",ROUND(FIRE0502a_working!D11,0))</f>
        <v>..</v>
      </c>
      <c r="E9" s="26" t="str">
        <f>IF(FIRE0502a_working!E11="..","..",ROUND(FIRE0502a_working!E11,0))</f>
        <v>..</v>
      </c>
      <c r="F9" s="26" t="str">
        <f>IF(FIRE0502a_working!F11="..","..",ROUND(FIRE0502a_working!F11,0))</f>
        <v>..</v>
      </c>
    </row>
    <row r="10" spans="1:11" ht="15" customHeight="1" x14ac:dyDescent="0.3">
      <c r="A10" s="24" t="s">
        <v>13</v>
      </c>
      <c r="B10" s="25">
        <f>IF(FIRE0502a_working!B12="..","..",ROUND(FIRE0502a_working!B12,0))</f>
        <v>765</v>
      </c>
      <c r="C10" s="26">
        <f>IF(FIRE0502a_working!C12="..","..",ROUND(FIRE0502a_working!C12,0))</f>
        <v>506</v>
      </c>
      <c r="D10" s="26" t="str">
        <f>IF(FIRE0502a_working!D12="..","..",ROUND(FIRE0502a_working!D12,0))</f>
        <v>..</v>
      </c>
      <c r="E10" s="26" t="str">
        <f>IF(FIRE0502a_working!E12="..","..",ROUND(FIRE0502a_working!E12,0))</f>
        <v>..</v>
      </c>
      <c r="F10" s="26" t="str">
        <f>IF(FIRE0502a_working!F12="..","..",ROUND(FIRE0502a_working!F12,0))</f>
        <v>..</v>
      </c>
    </row>
    <row r="11" spans="1:11" ht="15" customHeight="1" x14ac:dyDescent="0.3">
      <c r="A11" s="24" t="s">
        <v>14</v>
      </c>
      <c r="B11" s="25">
        <f>IF(FIRE0502a_working!B13="..","..",ROUND(FIRE0502a_working!B13,0))</f>
        <v>682</v>
      </c>
      <c r="C11" s="26">
        <f>IF(FIRE0502a_working!C13="..","..",ROUND(FIRE0502a_working!C13,0))</f>
        <v>534</v>
      </c>
      <c r="D11" s="26" t="str">
        <f>IF(FIRE0502a_working!D13="..","..",ROUND(FIRE0502a_working!D13,0))</f>
        <v>..</v>
      </c>
      <c r="E11" s="26" t="str">
        <f>IF(FIRE0502a_working!E13="..","..",ROUND(FIRE0502a_working!E13,0))</f>
        <v>..</v>
      </c>
      <c r="F11" s="26" t="str">
        <f>IF(FIRE0502a_working!F13="..","..",ROUND(FIRE0502a_working!F13,0))</f>
        <v>..</v>
      </c>
    </row>
    <row r="12" spans="1:11" ht="15" customHeight="1" x14ac:dyDescent="0.3">
      <c r="A12" s="24" t="s">
        <v>15</v>
      </c>
      <c r="B12" s="25">
        <f>IF(FIRE0502a_working!B14="..","..",ROUND(FIRE0502a_working!B14,0))</f>
        <v>665</v>
      </c>
      <c r="C12" s="26">
        <f>IF(FIRE0502a_working!C14="..","..",ROUND(FIRE0502a_working!C14,0))</f>
        <v>498</v>
      </c>
      <c r="D12" s="26" t="str">
        <f>IF(FIRE0502a_working!D14="..","..",ROUND(FIRE0502a_working!D14,0))</f>
        <v>..</v>
      </c>
      <c r="E12" s="26" t="str">
        <f>IF(FIRE0502a_working!E14="..","..",ROUND(FIRE0502a_working!E14,0))</f>
        <v>..</v>
      </c>
      <c r="F12" s="26" t="str">
        <f>IF(FIRE0502a_working!F14="..","..",ROUND(FIRE0502a_working!F14,0))</f>
        <v>..</v>
      </c>
    </row>
    <row r="13" spans="1:11" ht="15" customHeight="1" x14ac:dyDescent="0.3">
      <c r="A13" s="24" t="s">
        <v>16</v>
      </c>
      <c r="B13" s="25">
        <f>IF(FIRE0502a_working!B15="..","..",ROUND(FIRE0502a_working!B15,0))</f>
        <v>681</v>
      </c>
      <c r="C13" s="26">
        <f>IF(FIRE0502a_working!C15="..","..",ROUND(FIRE0502a_working!C15,0))</f>
        <v>503</v>
      </c>
      <c r="D13" s="26" t="str">
        <f>IF(FIRE0502a_working!D15="..","..",ROUND(FIRE0502a_working!D15,0))</f>
        <v>..</v>
      </c>
      <c r="E13" s="26" t="str">
        <f>IF(FIRE0502a_working!E15="..","..",ROUND(FIRE0502a_working!E15,0))</f>
        <v>..</v>
      </c>
      <c r="F13" s="26" t="str">
        <f>IF(FIRE0502a_working!F15="..","..",ROUND(FIRE0502a_working!F15,0))</f>
        <v>..</v>
      </c>
    </row>
    <row r="14" spans="1:11" ht="15" customHeight="1" x14ac:dyDescent="0.3">
      <c r="A14" s="24" t="s">
        <v>17</v>
      </c>
      <c r="B14" s="25">
        <f>IF(FIRE0502a_working!B16="..","..",ROUND(FIRE0502a_working!B16,0))</f>
        <v>700</v>
      </c>
      <c r="C14" s="26">
        <f>IF(FIRE0502a_working!C16="..","..",ROUND(FIRE0502a_working!C16,0))</f>
        <v>504</v>
      </c>
      <c r="D14" s="26" t="str">
        <f>IF(FIRE0502a_working!D16="..","..",ROUND(FIRE0502a_working!D16,0))</f>
        <v>..</v>
      </c>
      <c r="E14" s="26" t="str">
        <f>IF(FIRE0502a_working!E16="..","..",ROUND(FIRE0502a_working!E16,0))</f>
        <v>..</v>
      </c>
      <c r="F14" s="26" t="str">
        <f>IF(FIRE0502a_working!F16="..","..",ROUND(FIRE0502a_working!F16,0))</f>
        <v>..</v>
      </c>
    </row>
    <row r="15" spans="1:11" ht="15" customHeight="1" x14ac:dyDescent="0.3">
      <c r="A15" s="24" t="s">
        <v>18</v>
      </c>
      <c r="B15" s="25">
        <f>IF(FIRE0502a_working!B17="..","..",ROUND(FIRE0502a_working!B17,0))</f>
        <v>688</v>
      </c>
      <c r="C15" s="26">
        <f>IF(FIRE0502a_working!C17="..","..",ROUND(FIRE0502a_working!C17,0))</f>
        <v>493</v>
      </c>
      <c r="D15" s="26" t="str">
        <f>IF(FIRE0502a_working!D17="..","..",ROUND(FIRE0502a_working!D17,0))</f>
        <v>..</v>
      </c>
      <c r="E15" s="26" t="str">
        <f>IF(FIRE0502a_working!E17="..","..",ROUND(FIRE0502a_working!E17,0))</f>
        <v>..</v>
      </c>
      <c r="F15" s="26" t="str">
        <f>IF(FIRE0502a_working!F17="..","..",ROUND(FIRE0502a_working!F17,0))</f>
        <v>..</v>
      </c>
    </row>
    <row r="16" spans="1:11" ht="15" customHeight="1" x14ac:dyDescent="0.3">
      <c r="A16" s="24" t="s">
        <v>19</v>
      </c>
      <c r="B16" s="25">
        <f>IF(FIRE0502a_working!B18="..","..",ROUND(FIRE0502a_working!B18,0))</f>
        <v>589</v>
      </c>
      <c r="C16" s="26">
        <f>IF(FIRE0502a_working!C18="..","..",ROUND(FIRE0502a_working!C18,0))</f>
        <v>446</v>
      </c>
      <c r="D16" s="26" t="str">
        <f>IF(FIRE0502a_working!D18="..","..",ROUND(FIRE0502a_working!D18,0))</f>
        <v>..</v>
      </c>
      <c r="E16" s="26" t="str">
        <f>IF(FIRE0502a_working!E18="..","..",ROUND(FIRE0502a_working!E18,0))</f>
        <v>..</v>
      </c>
      <c r="F16" s="26" t="str">
        <f>IF(FIRE0502a_working!F18="..","..",ROUND(FIRE0502a_working!F18,0))</f>
        <v>..</v>
      </c>
    </row>
    <row r="17" spans="1:6" ht="15" customHeight="1" x14ac:dyDescent="0.3">
      <c r="A17" s="24" t="s">
        <v>20</v>
      </c>
      <c r="B17" s="25">
        <f>IF(FIRE0502a_working!B19="..","..",ROUND(FIRE0502a_working!B19,0))</f>
        <v>529</v>
      </c>
      <c r="C17" s="26">
        <f>IF(FIRE0502a_working!C19="..","..",ROUND(FIRE0502a_working!C19,0))</f>
        <v>389</v>
      </c>
      <c r="D17" s="26" t="str">
        <f>IF(FIRE0502a_working!D19="..","..",ROUND(FIRE0502a_working!D19,0))</f>
        <v>..</v>
      </c>
      <c r="E17" s="26" t="str">
        <f>IF(FIRE0502a_working!E19="..","..",ROUND(FIRE0502a_working!E19,0))</f>
        <v>..</v>
      </c>
      <c r="F17" s="26" t="str">
        <f>IF(FIRE0502a_working!F19="..","..",ROUND(FIRE0502a_working!F19,0))</f>
        <v>..</v>
      </c>
    </row>
    <row r="18" spans="1:6" ht="15" customHeight="1" x14ac:dyDescent="0.3">
      <c r="A18" s="24" t="s">
        <v>21</v>
      </c>
      <c r="B18" s="25">
        <f>IF(FIRE0502a_working!B20="..","..",ROUND(FIRE0502a_working!B20,0))</f>
        <v>558</v>
      </c>
      <c r="C18" s="26">
        <f>IF(FIRE0502a_working!C20="..","..",ROUND(FIRE0502a_working!C20,0))</f>
        <v>408</v>
      </c>
      <c r="D18" s="26" t="str">
        <f>IF(FIRE0502a_working!D20="..","..",ROUND(FIRE0502a_working!D20,0))</f>
        <v>..</v>
      </c>
      <c r="E18" s="26" t="str">
        <f>IF(FIRE0502a_working!E20="..","..",ROUND(FIRE0502a_working!E20,0))</f>
        <v>..</v>
      </c>
      <c r="F18" s="26" t="str">
        <f>IF(FIRE0502a_working!F20="..","..",ROUND(FIRE0502a_working!F20,0))</f>
        <v>..</v>
      </c>
    </row>
    <row r="19" spans="1:6" ht="15" customHeight="1" x14ac:dyDescent="0.3">
      <c r="A19" s="24" t="s">
        <v>22</v>
      </c>
      <c r="B19" s="25">
        <f>IF(FIRE0502a_working!B21="..","..",ROUND(FIRE0502a_working!B21,0))</f>
        <v>488</v>
      </c>
      <c r="C19" s="26">
        <f>IF(FIRE0502a_working!C21="..","..",ROUND(FIRE0502a_working!C21,0))</f>
        <v>368</v>
      </c>
      <c r="D19" s="26" t="str">
        <f>IF(FIRE0502a_working!D21="..","..",ROUND(FIRE0502a_working!D21,0))</f>
        <v>..</v>
      </c>
      <c r="E19" s="26" t="str">
        <f>IF(FIRE0502a_working!E21="..","..",ROUND(FIRE0502a_working!E21,0))</f>
        <v>..</v>
      </c>
      <c r="F19" s="26" t="str">
        <f>IF(FIRE0502a_working!F21="..","..",ROUND(FIRE0502a_working!F21,0))</f>
        <v>..</v>
      </c>
    </row>
    <row r="20" spans="1:6" ht="15" customHeight="1" x14ac:dyDescent="0.3">
      <c r="A20" s="24" t="s">
        <v>23</v>
      </c>
      <c r="B20" s="25">
        <f>IF(FIRE0502a_working!B22="..","..",ROUND(FIRE0502a_working!B22,0))</f>
        <v>561</v>
      </c>
      <c r="C20" s="26">
        <f>IF(FIRE0502a_working!C22="..","..",ROUND(FIRE0502a_working!C22,0))</f>
        <v>425</v>
      </c>
      <c r="D20" s="26" t="str">
        <f>IF(FIRE0502a_working!D22="..","..",ROUND(FIRE0502a_working!D22,0))</f>
        <v>..</v>
      </c>
      <c r="E20" s="26" t="str">
        <f>IF(FIRE0502a_working!E22="..","..",ROUND(FIRE0502a_working!E22,0))</f>
        <v>..</v>
      </c>
      <c r="F20" s="26" t="str">
        <f>IF(FIRE0502a_working!F22="..","..",ROUND(FIRE0502a_working!F22,0))</f>
        <v>..</v>
      </c>
    </row>
    <row r="21" spans="1:6" ht="15" customHeight="1" x14ac:dyDescent="0.3">
      <c r="A21" s="24" t="s">
        <v>24</v>
      </c>
      <c r="B21" s="25">
        <f>IF(FIRE0502a_working!B23="..","..",ROUND(FIRE0502a_working!B23,0))</f>
        <v>562</v>
      </c>
      <c r="C21" s="26">
        <f>IF(FIRE0502a_working!C23="..","..",ROUND(FIRE0502a_working!C23,0))</f>
        <v>430</v>
      </c>
      <c r="D21" s="26" t="str">
        <f>IF(FIRE0502a_working!D23="..","..",ROUND(FIRE0502a_working!D23,0))</f>
        <v>..</v>
      </c>
      <c r="E21" s="26" t="str">
        <f>IF(FIRE0502a_working!E23="..","..",ROUND(FIRE0502a_working!E23,0))</f>
        <v>..</v>
      </c>
      <c r="F21" s="26" t="str">
        <f>IF(FIRE0502a_working!F23="..","..",ROUND(FIRE0502a_working!F23,0))</f>
        <v>..</v>
      </c>
    </row>
    <row r="22" spans="1:6" ht="15" customHeight="1" x14ac:dyDescent="0.3">
      <c r="A22" s="24" t="s">
        <v>25</v>
      </c>
      <c r="B22" s="25">
        <f>IF(FIRE0502a_working!B24="..","..",ROUND(FIRE0502a_working!B24,0))</f>
        <v>562</v>
      </c>
      <c r="C22" s="26">
        <f>IF(FIRE0502a_working!C24="..","..",ROUND(FIRE0502a_working!C24,0))</f>
        <v>441</v>
      </c>
      <c r="D22" s="26" t="str">
        <f>IF(FIRE0502a_working!D24="..","..",ROUND(FIRE0502a_working!D24,0))</f>
        <v>..</v>
      </c>
      <c r="E22" s="26" t="str">
        <f>IF(FIRE0502a_working!E24="..","..",ROUND(FIRE0502a_working!E24,0))</f>
        <v>..</v>
      </c>
      <c r="F22" s="26" t="str">
        <f>IF(FIRE0502a_working!F24="..","..",ROUND(FIRE0502a_working!F24,0))</f>
        <v>..</v>
      </c>
    </row>
    <row r="23" spans="1:6" ht="15" customHeight="1" x14ac:dyDescent="0.3">
      <c r="A23" s="24" t="s">
        <v>26</v>
      </c>
      <c r="B23" s="25">
        <f>IF(FIRE0502a_working!B25="..","..",ROUND(FIRE0502a_working!B25,0))</f>
        <v>475</v>
      </c>
      <c r="C23" s="26">
        <f>IF(FIRE0502a_working!C25="..","..",ROUND(FIRE0502a_working!C25,0))</f>
        <v>361</v>
      </c>
      <c r="D23" s="26" t="str">
        <f>IF(FIRE0502a_working!D25="..","..",ROUND(FIRE0502a_working!D25,0))</f>
        <v>..</v>
      </c>
      <c r="E23" s="26" t="str">
        <f>IF(FIRE0502a_working!E25="..","..",ROUND(FIRE0502a_working!E25,0))</f>
        <v>..</v>
      </c>
      <c r="F23" s="26" t="str">
        <f>IF(FIRE0502a_working!F25="..","..",ROUND(FIRE0502a_working!F25,0))</f>
        <v>..</v>
      </c>
    </row>
    <row r="24" spans="1:6" ht="15" customHeight="1" x14ac:dyDescent="0.3">
      <c r="A24" s="24" t="s">
        <v>27</v>
      </c>
      <c r="B24" s="25">
        <f>IF(FIRE0502a_working!B26="..","..",ROUND(FIRE0502a_working!B26,0))</f>
        <v>485</v>
      </c>
      <c r="C24" s="26">
        <f>IF(FIRE0502a_working!C26="..","..",ROUND(FIRE0502a_working!C26,0))</f>
        <v>343</v>
      </c>
      <c r="D24" s="26">
        <f>IF(FIRE0502a_working!D26="..","..",ROUND(FIRE0502a_working!D26,0))</f>
        <v>33</v>
      </c>
      <c r="E24" s="26">
        <f>IF(FIRE0502a_working!E26="..","..",ROUND(FIRE0502a_working!E26,0))</f>
        <v>73</v>
      </c>
      <c r="F24" s="26">
        <f>IF(FIRE0502a_working!F26="..","..",ROUND(FIRE0502a_working!F26,0))</f>
        <v>36</v>
      </c>
    </row>
    <row r="25" spans="1:6" ht="15" customHeight="1" x14ac:dyDescent="0.3">
      <c r="A25" s="24" t="s">
        <v>28</v>
      </c>
      <c r="B25" s="25">
        <f>IF(FIRE0502a_working!B27="..","..",ROUND(FIRE0502a_working!B27,0))</f>
        <v>446</v>
      </c>
      <c r="C25" s="26">
        <f>IF(FIRE0502a_working!C27="..","..",ROUND(FIRE0502a_working!C27,0))</f>
        <v>336</v>
      </c>
      <c r="D25" s="26">
        <f>IF(FIRE0502a_working!D27="..","..",ROUND(FIRE0502a_working!D27,0))</f>
        <v>29</v>
      </c>
      <c r="E25" s="26">
        <f>IF(FIRE0502a_working!E27="..","..",ROUND(FIRE0502a_working!E27,0))</f>
        <v>63</v>
      </c>
      <c r="F25" s="26">
        <f>IF(FIRE0502a_working!F27="..","..",ROUND(FIRE0502a_working!F27,0))</f>
        <v>18</v>
      </c>
    </row>
    <row r="26" spans="1:6" ht="15" customHeight="1" x14ac:dyDescent="0.3">
      <c r="A26" s="24" t="s">
        <v>29</v>
      </c>
      <c r="B26" s="25">
        <f>IF(FIRE0502a_working!B28="..","..",ROUND(FIRE0502a_working!B28,0))</f>
        <v>458</v>
      </c>
      <c r="C26" s="26">
        <f>IF(FIRE0502a_working!C28="..","..",ROUND(FIRE0502a_working!C28,0))</f>
        <v>355</v>
      </c>
      <c r="D26" s="26">
        <f>IF(FIRE0502a_working!D28="..","..",ROUND(FIRE0502a_working!D28,0))</f>
        <v>33</v>
      </c>
      <c r="E26" s="26">
        <f>IF(FIRE0502a_working!E28="..","..",ROUND(FIRE0502a_working!E28,0))</f>
        <v>53</v>
      </c>
      <c r="F26" s="26">
        <f>IF(FIRE0502a_working!F28="..","..",ROUND(FIRE0502a_working!F28,0))</f>
        <v>17</v>
      </c>
    </row>
    <row r="27" spans="1:6" ht="15" customHeight="1" x14ac:dyDescent="0.3">
      <c r="A27" s="24" t="s">
        <v>30</v>
      </c>
      <c r="B27" s="25">
        <f>IF(FIRE0502a_working!B29="..","..",ROUND(FIRE0502a_working!B29,0))</f>
        <v>417</v>
      </c>
      <c r="C27" s="26">
        <f>IF(FIRE0502a_working!C29="..","..",ROUND(FIRE0502a_working!C29,0))</f>
        <v>307</v>
      </c>
      <c r="D27" s="26">
        <f>IF(FIRE0502a_working!D29="..","..",ROUND(FIRE0502a_working!D29,0))</f>
        <v>19</v>
      </c>
      <c r="E27" s="26">
        <f>IF(FIRE0502a_working!E29="..","..",ROUND(FIRE0502a_working!E29,0))</f>
        <v>56</v>
      </c>
      <c r="F27" s="26">
        <f>IF(FIRE0502a_working!F29="..","..",ROUND(FIRE0502a_working!F29,0))</f>
        <v>35</v>
      </c>
    </row>
    <row r="28" spans="1:6" ht="15" customHeight="1" x14ac:dyDescent="0.3">
      <c r="A28" s="19" t="s">
        <v>31</v>
      </c>
      <c r="B28" s="25">
        <f>IF(FIRE0502a_working!B30="..","..",ROUND(FIRE0502a_working!B30,0))</f>
        <v>454</v>
      </c>
      <c r="C28" s="26">
        <f>IF(FIRE0502a_working!C30="..","..",ROUND(FIRE0502a_working!C30,0))</f>
        <v>333</v>
      </c>
      <c r="D28" s="26">
        <f>IF(FIRE0502a_working!D30="..","..",ROUND(FIRE0502a_working!D30,0))</f>
        <v>31</v>
      </c>
      <c r="E28" s="26">
        <f>IF(FIRE0502a_working!E30="..","..",ROUND(FIRE0502a_working!E30,0))</f>
        <v>53</v>
      </c>
      <c r="F28" s="26">
        <f>IF(FIRE0502a_working!F30="..","..",ROUND(FIRE0502a_working!F30,0))</f>
        <v>37</v>
      </c>
    </row>
    <row r="29" spans="1:6" ht="15" customHeight="1" x14ac:dyDescent="0.3">
      <c r="A29" s="19" t="s">
        <v>32</v>
      </c>
      <c r="B29" s="25">
        <f>IF(FIRE0502a_working!B31="..","..",ROUND(FIRE0502a_working!B31,0))</f>
        <v>371</v>
      </c>
      <c r="C29" s="26">
        <f>IF(FIRE0502a_working!C31="..","..",ROUND(FIRE0502a_working!C31,0))</f>
        <v>277</v>
      </c>
      <c r="D29" s="26">
        <f>IF(FIRE0502a_working!D31="..","..",ROUND(FIRE0502a_working!D31,0))</f>
        <v>23</v>
      </c>
      <c r="E29" s="26">
        <f>IF(FIRE0502a_working!E31="..","..",ROUND(FIRE0502a_working!E31,0))</f>
        <v>49</v>
      </c>
      <c r="F29" s="26">
        <f>IF(FIRE0502a_working!F31="..","..",ROUND(FIRE0502a_working!F31,0))</f>
        <v>22</v>
      </c>
    </row>
    <row r="30" spans="1:6" ht="15" customHeight="1" x14ac:dyDescent="0.3">
      <c r="A30" s="19" t="s">
        <v>33</v>
      </c>
      <c r="B30" s="25">
        <f>IF(FIRE0502a_working!B32="..","..",ROUND(FIRE0502a_working!B32,0))</f>
        <v>386</v>
      </c>
      <c r="C30" s="26">
        <f>IF(FIRE0502a_working!C32="..","..",ROUND(FIRE0502a_working!C32,0))</f>
        <v>280</v>
      </c>
      <c r="D30" s="26">
        <f>IF(FIRE0502a_working!D32="..","..",ROUND(FIRE0502a_working!D32,0))</f>
        <v>33</v>
      </c>
      <c r="E30" s="26">
        <f>IF(FIRE0502a_working!E32="..","..",ROUND(FIRE0502a_working!E32,0))</f>
        <v>51</v>
      </c>
      <c r="F30" s="26">
        <f>IF(FIRE0502a_working!F32="..","..",ROUND(FIRE0502a_working!F32,0))</f>
        <v>22</v>
      </c>
    </row>
    <row r="31" spans="1:6" ht="15" customHeight="1" x14ac:dyDescent="0.3">
      <c r="A31" s="19" t="s">
        <v>34</v>
      </c>
      <c r="B31" s="25">
        <f>IF(FIRE0502a_working!B33="..","..",ROUND(FIRE0502a_working!B33,0))</f>
        <v>364</v>
      </c>
      <c r="C31" s="26">
        <f>IF(FIRE0502a_working!C33="..","..",ROUND(FIRE0502a_working!C33,0))</f>
        <v>259</v>
      </c>
      <c r="D31" s="26">
        <f>IF(FIRE0502a_working!D33="..","..",ROUND(FIRE0502a_working!D33,0))</f>
        <v>28</v>
      </c>
      <c r="E31" s="26">
        <f>IF(FIRE0502a_working!E33="..","..",ROUND(FIRE0502a_working!E33,0))</f>
        <v>52</v>
      </c>
      <c r="F31" s="26">
        <f>IF(FIRE0502a_working!F33="..","..",ROUND(FIRE0502a_working!F33,0))</f>
        <v>25</v>
      </c>
    </row>
    <row r="32" spans="1:6" ht="15" customHeight="1" x14ac:dyDescent="0.3">
      <c r="A32" s="19" t="s">
        <v>35</v>
      </c>
      <c r="B32" s="25">
        <f>IF(FIRE0502a_working!B34="..","..",ROUND(FIRE0502a_working!B34,0))</f>
        <v>358</v>
      </c>
      <c r="C32" s="26">
        <f>IF(FIRE0502a_working!C34="..","..",ROUND(FIRE0502a_working!C34,0))</f>
        <v>275</v>
      </c>
      <c r="D32" s="26">
        <f>IF(FIRE0502a_working!D34="..","..",ROUND(FIRE0502a_working!D34,0))</f>
        <v>28</v>
      </c>
      <c r="E32" s="26">
        <f>IF(FIRE0502a_working!E34="..","..",ROUND(FIRE0502a_working!E34,0))</f>
        <v>32</v>
      </c>
      <c r="F32" s="26">
        <f>IF(FIRE0502a_working!F34="..","..",ROUND(FIRE0502a_working!F34,0))</f>
        <v>23</v>
      </c>
    </row>
    <row r="33" spans="1:21" ht="15" customHeight="1" x14ac:dyDescent="0.3">
      <c r="A33" s="19" t="s">
        <v>36</v>
      </c>
      <c r="B33" s="25">
        <f>IF(FIRE0502a_working!B35="..","..",ROUND(FIRE0502a_working!B35,0))</f>
        <v>323</v>
      </c>
      <c r="C33" s="26">
        <f>IF(FIRE0502a_working!C35="..","..",ROUND(FIRE0502a_working!C35,0))</f>
        <v>255</v>
      </c>
      <c r="D33" s="26">
        <f>IF(FIRE0502a_working!D35="..","..",ROUND(FIRE0502a_working!D35,0))</f>
        <v>15</v>
      </c>
      <c r="E33" s="26">
        <f>IF(FIRE0502a_working!E35="..","..",ROUND(FIRE0502a_working!E35,0))</f>
        <v>34</v>
      </c>
      <c r="F33" s="26">
        <f>IF(FIRE0502a_working!F35="..","..",ROUND(FIRE0502a_working!F35,0))</f>
        <v>19</v>
      </c>
    </row>
    <row r="34" spans="1:21" x14ac:dyDescent="0.3">
      <c r="A34" s="19" t="s">
        <v>37</v>
      </c>
      <c r="B34" s="25">
        <f>IF(FIRE0502a_working!B36="..","..",ROUND(FIRE0502a_working!B36,0))</f>
        <v>340</v>
      </c>
      <c r="C34" s="26">
        <f>IF(FIRE0502a_working!C36="..","..",ROUND(FIRE0502a_working!C36,0))</f>
        <v>257</v>
      </c>
      <c r="D34" s="26">
        <f>IF(FIRE0502a_working!D36="..","..",ROUND(FIRE0502a_working!D36,0))</f>
        <v>22</v>
      </c>
      <c r="E34" s="26">
        <f>IF(FIRE0502a_working!E36="..","..",ROUND(FIRE0502a_working!E36,0))</f>
        <v>40</v>
      </c>
      <c r="F34" s="26">
        <f>IF(FIRE0502a_working!F36="..","..",ROUND(FIRE0502a_working!F36,0))</f>
        <v>21</v>
      </c>
      <c r="K34" s="64"/>
    </row>
    <row r="35" spans="1:21" x14ac:dyDescent="0.3">
      <c r="A35" s="19" t="s">
        <v>38</v>
      </c>
      <c r="B35" s="25">
        <f>IF(FIRE0502a_working!B37="..","..",ROUND(FIRE0502a_working!B37,0))</f>
        <v>335</v>
      </c>
      <c r="C35" s="26">
        <f>IF(FIRE0502a_working!C37="..","..",ROUND(FIRE0502a_working!C37,0))</f>
        <v>255</v>
      </c>
      <c r="D35" s="26">
        <f>IF(FIRE0502a_working!D37="..","..",ROUND(FIRE0502a_working!D37,0))</f>
        <v>18</v>
      </c>
      <c r="E35" s="26">
        <f>IF(FIRE0502a_working!E37="..","..",ROUND(FIRE0502a_working!E37,0))</f>
        <v>41</v>
      </c>
      <c r="F35" s="26">
        <f>IF(FIRE0502a_working!F37="..","..",ROUND(FIRE0502a_working!F37,0))</f>
        <v>21</v>
      </c>
    </row>
    <row r="36" spans="1:21" x14ac:dyDescent="0.3">
      <c r="A36" s="19" t="s">
        <v>39</v>
      </c>
      <c r="B36" s="25">
        <f>IF(FIRE0502a_working!B38="..","..",ROUND(FIRE0502a_working!B38,0))</f>
        <v>315</v>
      </c>
      <c r="C36" s="26">
        <f>IF(FIRE0502a_working!C38="..","..",ROUND(FIRE0502a_working!C38,0))</f>
        <v>233</v>
      </c>
      <c r="D36" s="26">
        <f>IF(FIRE0502a_working!D38="..","..",ROUND(FIRE0502a_working!D38,0))</f>
        <v>19</v>
      </c>
      <c r="E36" s="26">
        <f>IF(FIRE0502a_working!E38="..","..",ROUND(FIRE0502a_working!E38,0))</f>
        <v>33</v>
      </c>
      <c r="F36" s="26">
        <f>IF(FIRE0502a_working!F38="..","..",ROUND(FIRE0502a_working!F38,0))</f>
        <v>30</v>
      </c>
    </row>
    <row r="37" spans="1:21" x14ac:dyDescent="0.3">
      <c r="A37" s="19" t="s">
        <v>40</v>
      </c>
      <c r="B37" s="25">
        <f>IF(FIRE0502a_working!B39="..","..",ROUND(FIRE0502a_working!B39,0))</f>
        <v>286</v>
      </c>
      <c r="C37" s="26">
        <f>IF(FIRE0502a_working!C39="..","..",ROUND(FIRE0502a_working!C39,0))</f>
        <v>211</v>
      </c>
      <c r="D37" s="26">
        <f>IF(FIRE0502a_working!D39="..","..",ROUND(FIRE0502a_working!D39,0))</f>
        <v>15</v>
      </c>
      <c r="E37" s="26">
        <f>IF(FIRE0502a_working!E39="..","..",ROUND(FIRE0502a_working!E39,0))</f>
        <v>35</v>
      </c>
      <c r="F37" s="26">
        <f>IF(FIRE0502a_working!F39="..","..",ROUND(FIRE0502a_working!F39,0))</f>
        <v>25</v>
      </c>
    </row>
    <row r="38" spans="1:21" x14ac:dyDescent="0.3">
      <c r="A38" s="19" t="s">
        <v>41</v>
      </c>
      <c r="B38" s="25">
        <f>IF(FIRE0502a_working!B40="..","..",ROUND(FIRE0502a_working!B40,0))</f>
        <v>278</v>
      </c>
      <c r="C38" s="26">
        <f>IF(FIRE0502a_working!C40="..","..",ROUND(FIRE0502a_working!C40,0))</f>
        <v>217</v>
      </c>
      <c r="D38" s="26">
        <f>IF(FIRE0502a_working!D40="..","..",ROUND(FIRE0502a_working!D40,0))</f>
        <v>16</v>
      </c>
      <c r="E38" s="26">
        <f>IF(FIRE0502a_working!E40="..","..",ROUND(FIRE0502a_working!E40,0))</f>
        <v>31</v>
      </c>
      <c r="F38" s="26">
        <f>IF(FIRE0502a_working!F40="..","..",ROUND(FIRE0502a_working!F40,0))</f>
        <v>14</v>
      </c>
    </row>
    <row r="39" spans="1:21" x14ac:dyDescent="0.3">
      <c r="A39" s="29" t="s">
        <v>42</v>
      </c>
      <c r="B39" s="25">
        <f>IF(FIRE0502a_working!B41="..","..",ROUND(FIRE0502a_working!B41,0))</f>
        <v>264</v>
      </c>
      <c r="C39" s="26">
        <f>IF(FIRE0502a_working!C41="..","..",ROUND(FIRE0502a_working!C41,0))</f>
        <v>195</v>
      </c>
      <c r="D39" s="26">
        <f>IF(FIRE0502a_working!D41="..","..",ROUND(FIRE0502a_working!D41,0))</f>
        <v>19</v>
      </c>
      <c r="E39" s="26">
        <f>IF(FIRE0502a_working!E41="..","..",ROUND(FIRE0502a_working!E41,0))</f>
        <v>36</v>
      </c>
      <c r="F39" s="26">
        <f>IF(FIRE0502a_working!F41="..","..",ROUND(FIRE0502a_working!F41,0))</f>
        <v>14</v>
      </c>
      <c r="K39" s="64"/>
    </row>
    <row r="40" spans="1:21" x14ac:dyDescent="0.3">
      <c r="A40" s="27" t="s">
        <v>43</v>
      </c>
      <c r="B40" s="25">
        <f>IF(FIRE0502a_working!B42="..","..",ROUND(FIRE0502a_working!B42,0))</f>
        <v>302</v>
      </c>
      <c r="C40" s="26">
        <f>IF(FIRE0502a_working!C42="..","..",ROUND(FIRE0502a_working!C42,0))</f>
        <v>227</v>
      </c>
      <c r="D40" s="26">
        <f>IF(FIRE0502a_working!D42="..","..",ROUND(FIRE0502a_working!D42,0))</f>
        <v>21</v>
      </c>
      <c r="E40" s="26">
        <f>IF(FIRE0502a_working!E42="..","..",ROUND(FIRE0502a_working!E42,0))</f>
        <v>26</v>
      </c>
      <c r="F40" s="26">
        <f>IF(FIRE0502a_working!F42="..","..",ROUND(FIRE0502a_working!F42,0))</f>
        <v>28</v>
      </c>
    </row>
    <row r="41" spans="1:21" x14ac:dyDescent="0.3">
      <c r="A41" s="27" t="s">
        <v>44</v>
      </c>
      <c r="B41" s="25">
        <f>IF(FIRE0502a_working!B43="..","..",ROUND(FIRE0502a_working!B43,0))</f>
        <v>265</v>
      </c>
      <c r="C41" s="26">
        <f>IF(FIRE0502a_working!C43="..","..",ROUND(FIRE0502a_working!C43,0))</f>
        <v>216</v>
      </c>
      <c r="D41" s="26">
        <f>IF(FIRE0502a_working!D43="..","..",ROUND(FIRE0502a_working!D43,0))</f>
        <v>18</v>
      </c>
      <c r="E41" s="26">
        <f>IF(FIRE0502a_working!E43="..","..",ROUND(FIRE0502a_working!E43,0))</f>
        <v>20</v>
      </c>
      <c r="F41" s="26">
        <f>IF(FIRE0502a_working!F43="..","..",ROUND(FIRE0502a_working!F43,0))</f>
        <v>11</v>
      </c>
      <c r="K41" s="28"/>
    </row>
    <row r="42" spans="1:21" x14ac:dyDescent="0.3">
      <c r="A42" s="27" t="s">
        <v>45</v>
      </c>
      <c r="B42" s="25">
        <f>IF(FIRE0502a_working!B44="..","..",ROUND(FIRE0502a_working!B44,0))</f>
        <v>340</v>
      </c>
      <c r="C42" s="26">
        <f>IF(FIRE0502a_working!C44="..","..",ROUND(FIRE0502a_working!C44,0))</f>
        <v>264</v>
      </c>
      <c r="D42" s="26">
        <f>IF(FIRE0502a_working!D44="..","..",ROUND(FIRE0502a_working!D44,0))</f>
        <v>20</v>
      </c>
      <c r="E42" s="26">
        <f>IF(FIRE0502a_working!E44="..","..",ROUND(FIRE0502a_working!E44,0))</f>
        <v>31</v>
      </c>
      <c r="F42" s="26">
        <f>IF(FIRE0502a_working!F44="..","..",ROUND(FIRE0502a_working!F44,0))</f>
        <v>25</v>
      </c>
      <c r="K42" s="28"/>
    </row>
    <row r="43" spans="1:21" x14ac:dyDescent="0.3">
      <c r="A43" s="27" t="s">
        <v>269</v>
      </c>
      <c r="B43" s="25">
        <f>IF(FIRE0502a_working!B45="..","..",ROUND(FIRE0502a_working!B45,0))</f>
        <v>253</v>
      </c>
      <c r="C43" s="26">
        <f>IF(FIRE0502a_working!C45="..","..",ROUND(FIRE0502a_working!C45,0))</f>
        <v>198</v>
      </c>
      <c r="D43" s="26">
        <f>IF(FIRE0502a_working!D45="..","..",ROUND(FIRE0502a_working!D45,0))</f>
        <v>16</v>
      </c>
      <c r="E43" s="26">
        <f>IF(FIRE0502a_working!E45="..","..",ROUND(FIRE0502a_working!E45,0))</f>
        <v>23</v>
      </c>
      <c r="F43" s="26">
        <f>IF(FIRE0502a_working!F45="..","..",ROUND(FIRE0502a_working!F45,0))</f>
        <v>16</v>
      </c>
      <c r="K43" s="28"/>
    </row>
    <row r="44" spans="1:21" ht="15" thickBot="1" x14ac:dyDescent="0.35">
      <c r="A44" s="20" t="s">
        <v>321</v>
      </c>
      <c r="B44" s="22">
        <f>IF(FIRE0502a_working!B46="..","..",ROUND(FIRE0502a_working!B46,0))</f>
        <v>243</v>
      </c>
      <c r="C44" s="23">
        <f>IF(FIRE0502a_working!C46="..","..",ROUND(FIRE0502a_working!C46,0))</f>
        <v>199</v>
      </c>
      <c r="D44" s="23">
        <f>IF(FIRE0502a_working!D46="..","..",ROUND(FIRE0502a_working!D46,0))</f>
        <v>17</v>
      </c>
      <c r="E44" s="23">
        <f>IF(FIRE0502a_working!E46="..","..",ROUND(FIRE0502a_working!E46,0))</f>
        <v>16</v>
      </c>
      <c r="F44" s="23">
        <f>IF(FIRE0502a_working!F46="..","..",ROUND(FIRE0502a_working!F46,0))</f>
        <v>11</v>
      </c>
      <c r="K44" s="28"/>
    </row>
    <row r="45" spans="1:21" s="30" customFormat="1" ht="20.25" customHeight="1" x14ac:dyDescent="0.3">
      <c r="A45" s="29" t="s">
        <v>410</v>
      </c>
      <c r="B45" s="25">
        <f>IF(FIRE0502a_working!B48="..","..",ROUND(FIRE0502a_working!B48,0))</f>
        <v>271</v>
      </c>
      <c r="C45" s="26">
        <f>IF(FIRE0502a_working!C48="..","..",ROUND(FIRE0502a_working!C48,0))</f>
        <v>219</v>
      </c>
      <c r="D45" s="26">
        <f>IF(FIRE0502a_working!D48="..","..",ROUND(FIRE0502a_working!D48,0))</f>
        <v>19</v>
      </c>
      <c r="E45" s="26">
        <f>IF(FIRE0502a_working!E48="..","..",ROUND(FIRE0502a_working!E48,0))</f>
        <v>19</v>
      </c>
      <c r="F45" s="26">
        <f>IF(FIRE0502a_working!F48="..","..",ROUND(FIRE0502a_working!F48,0))</f>
        <v>14</v>
      </c>
      <c r="G45" s="14"/>
      <c r="I45" s="14"/>
      <c r="J45" s="14"/>
      <c r="K45" s="64"/>
    </row>
    <row r="46" spans="1:21" s="30" customFormat="1" ht="15" thickBot="1" x14ac:dyDescent="0.35">
      <c r="A46" s="20" t="s">
        <v>415</v>
      </c>
      <c r="B46" s="22">
        <f>IF(FIRE0502a_working!B49="..","..",ROUND(FIRE0502a_working!B49,0))</f>
        <v>231</v>
      </c>
      <c r="C46" s="23">
        <f>IF(FIRE0502a_working!C49="..","..",ROUND(FIRE0502a_working!C49,0))</f>
        <v>183</v>
      </c>
      <c r="D46" s="23">
        <f>IF(FIRE0502a_working!D49="..","..",ROUND(FIRE0502a_working!D49,0))</f>
        <v>19</v>
      </c>
      <c r="E46" s="23">
        <f>IF(FIRE0502a_working!E49="..","..",ROUND(FIRE0502a_working!E49,0))</f>
        <v>18</v>
      </c>
      <c r="F46" s="23">
        <f>IF(FIRE0502a_working!F49="..","..",ROUND(FIRE0502a_working!F49,0))</f>
        <v>11</v>
      </c>
      <c r="G46" s="14"/>
      <c r="I46" s="14"/>
      <c r="J46" s="14"/>
      <c r="K46" s="28"/>
    </row>
    <row r="47" spans="1:21" ht="23.25" customHeight="1" x14ac:dyDescent="0.3">
      <c r="A47" s="28" t="s">
        <v>296</v>
      </c>
      <c r="B47" s="35"/>
      <c r="C47" s="35"/>
      <c r="D47" s="35"/>
      <c r="E47" s="35"/>
      <c r="F47" s="35"/>
      <c r="G47" s="35"/>
      <c r="H47" s="35"/>
      <c r="I47" s="35"/>
      <c r="J47" s="35"/>
      <c r="K47" s="35"/>
      <c r="L47" s="35"/>
      <c r="M47" s="35"/>
      <c r="N47" s="35"/>
      <c r="O47" s="35"/>
      <c r="P47" s="35"/>
      <c r="Q47" s="35"/>
      <c r="R47" s="35"/>
      <c r="S47" s="35"/>
      <c r="T47" s="35"/>
      <c r="U47" s="32"/>
    </row>
    <row r="48" spans="1:21" s="30" customFormat="1" x14ac:dyDescent="0.3">
      <c r="A48" s="139" t="s">
        <v>443</v>
      </c>
      <c r="B48" s="139"/>
      <c r="C48" s="139"/>
      <c r="D48" s="139"/>
      <c r="E48" s="139"/>
      <c r="F48" s="139"/>
      <c r="G48" s="31"/>
      <c r="I48" s="14"/>
      <c r="J48" s="28"/>
      <c r="K48" s="28"/>
    </row>
    <row r="49" spans="1:21" s="38" customFormat="1" ht="13.8" x14ac:dyDescent="0.3">
      <c r="A49" s="139" t="s">
        <v>444</v>
      </c>
      <c r="G49" s="36"/>
      <c r="H49" s="36"/>
      <c r="I49" s="36"/>
      <c r="J49" s="36"/>
      <c r="K49" s="36"/>
      <c r="L49" s="36"/>
      <c r="M49" s="36"/>
      <c r="N49" s="36"/>
      <c r="O49" s="36"/>
      <c r="P49" s="36"/>
      <c r="Q49" s="36"/>
      <c r="R49" s="36"/>
      <c r="S49" s="36"/>
      <c r="T49" s="36"/>
      <c r="U49" s="37"/>
    </row>
    <row r="50" spans="1:21" s="30" customFormat="1" ht="12.75" customHeight="1" x14ac:dyDescent="0.3">
      <c r="A50" s="86" t="s">
        <v>445</v>
      </c>
      <c r="B50" s="86"/>
      <c r="C50" s="86"/>
      <c r="D50" s="86"/>
      <c r="E50" s="86"/>
      <c r="F50" s="86"/>
      <c r="G50" s="35"/>
      <c r="H50" s="35"/>
      <c r="I50" s="35"/>
      <c r="J50" s="35"/>
      <c r="K50" s="35"/>
      <c r="L50" s="35"/>
      <c r="M50" s="35"/>
      <c r="N50" s="35"/>
      <c r="O50" s="35"/>
      <c r="P50" s="35"/>
      <c r="Q50" s="35"/>
      <c r="R50" s="35"/>
      <c r="S50" s="35"/>
      <c r="T50" s="35"/>
    </row>
    <row r="51" spans="1:21" s="30" customFormat="1" ht="12.75" customHeight="1" x14ac:dyDescent="0.3">
      <c r="A51" s="86" t="s">
        <v>446</v>
      </c>
      <c r="B51" s="86"/>
      <c r="C51" s="86"/>
      <c r="D51" s="86"/>
      <c r="E51" s="86"/>
      <c r="F51" s="86"/>
      <c r="G51" s="35"/>
      <c r="H51" s="35"/>
      <c r="I51" s="35"/>
      <c r="J51" s="35"/>
      <c r="K51" s="35"/>
      <c r="L51" s="35"/>
      <c r="M51" s="35"/>
      <c r="N51" s="35"/>
      <c r="O51" s="35"/>
      <c r="P51" s="35"/>
      <c r="Q51" s="35"/>
      <c r="R51" s="35"/>
      <c r="S51" s="35"/>
      <c r="T51" s="35"/>
    </row>
    <row r="52" spans="1:21" s="30" customFormat="1" ht="23.25" customHeight="1" x14ac:dyDescent="0.3">
      <c r="A52" s="28" t="s">
        <v>46</v>
      </c>
      <c r="B52" s="14"/>
      <c r="C52" s="14"/>
      <c r="D52" s="14"/>
      <c r="E52" s="14"/>
      <c r="F52" s="14"/>
      <c r="G52" s="14"/>
      <c r="H52" s="14"/>
      <c r="I52" s="28"/>
      <c r="J52" s="28"/>
      <c r="K52" s="28"/>
      <c r="L52" s="14"/>
      <c r="M52" s="14"/>
      <c r="N52" s="28"/>
      <c r="O52" s="14"/>
      <c r="P52" s="14"/>
      <c r="Q52" s="14"/>
      <c r="R52" s="14"/>
      <c r="S52" s="14"/>
      <c r="T52" s="14"/>
    </row>
    <row r="53" spans="1:21" s="30" customFormat="1" x14ac:dyDescent="0.3">
      <c r="A53" s="160" t="s">
        <v>447</v>
      </c>
      <c r="B53" s="160"/>
      <c r="C53" s="160"/>
      <c r="D53" s="160"/>
      <c r="E53" s="160"/>
      <c r="F53" s="160"/>
      <c r="G53" s="40"/>
      <c r="H53" s="40"/>
      <c r="I53" s="40"/>
      <c r="J53" s="40"/>
      <c r="K53" s="40"/>
      <c r="L53" s="40"/>
      <c r="M53" s="40"/>
      <c r="N53" s="40"/>
      <c r="O53" s="40"/>
      <c r="P53" s="40"/>
      <c r="Q53" s="40"/>
      <c r="R53" s="40"/>
      <c r="S53" s="40"/>
      <c r="T53" s="40"/>
    </row>
    <row r="54" spans="1:21" s="30" customFormat="1" ht="12.75" customHeight="1" x14ac:dyDescent="0.3">
      <c r="A54" s="160" t="s">
        <v>448</v>
      </c>
      <c r="B54" s="160"/>
      <c r="C54" s="160"/>
      <c r="D54" s="160"/>
      <c r="E54" s="160"/>
      <c r="F54" s="160"/>
      <c r="G54" s="14"/>
      <c r="H54" s="14"/>
      <c r="I54" s="28"/>
      <c r="J54" s="28"/>
      <c r="K54" s="28"/>
      <c r="L54" s="14"/>
      <c r="M54" s="28"/>
      <c r="N54" s="28"/>
      <c r="O54" s="28"/>
      <c r="P54" s="14"/>
      <c r="Q54" s="14"/>
      <c r="R54" s="14"/>
      <c r="S54" s="14"/>
      <c r="T54" s="14"/>
    </row>
    <row r="55" spans="1:21" s="30" customFormat="1" ht="21.75" customHeight="1" x14ac:dyDescent="0.3">
      <c r="A55" s="28" t="s">
        <v>47</v>
      </c>
      <c r="B55" s="14"/>
      <c r="C55" s="14"/>
      <c r="D55" s="14"/>
      <c r="E55" s="14"/>
      <c r="F55" s="14"/>
      <c r="G55" s="14"/>
      <c r="H55" s="14"/>
      <c r="I55" s="14"/>
      <c r="J55" s="14"/>
      <c r="K55" s="14"/>
      <c r="L55" s="14"/>
      <c r="M55" s="14"/>
      <c r="N55" s="14"/>
      <c r="O55" s="14"/>
      <c r="P55" s="14"/>
      <c r="Q55" s="14"/>
      <c r="R55" s="14"/>
      <c r="S55" s="14"/>
      <c r="T55" s="14"/>
    </row>
    <row r="56" spans="1:21" x14ac:dyDescent="0.3">
      <c r="A56" s="160" t="s">
        <v>455</v>
      </c>
      <c r="B56" s="160"/>
      <c r="C56" s="160"/>
      <c r="D56" s="160"/>
      <c r="E56" s="160"/>
      <c r="F56" s="160"/>
      <c r="G56" s="40"/>
      <c r="H56" s="40"/>
      <c r="I56" s="40"/>
      <c r="J56" s="40"/>
      <c r="K56" s="40"/>
      <c r="L56" s="40"/>
      <c r="M56" s="40"/>
      <c r="N56" s="40"/>
      <c r="O56" s="40"/>
      <c r="P56" s="40"/>
      <c r="Q56" s="40"/>
      <c r="R56" s="40"/>
      <c r="S56" s="40"/>
      <c r="T56" s="40"/>
    </row>
    <row r="57" spans="1:21" x14ac:dyDescent="0.3">
      <c r="A57" s="160" t="s">
        <v>456</v>
      </c>
      <c r="B57" s="160"/>
      <c r="C57" s="160"/>
      <c r="D57" s="160"/>
      <c r="E57" s="160"/>
      <c r="F57" s="160"/>
      <c r="G57" s="40"/>
      <c r="H57" s="40"/>
      <c r="I57" s="40"/>
      <c r="J57" s="40"/>
      <c r="K57" s="40"/>
      <c r="L57" s="40"/>
      <c r="M57" s="40"/>
      <c r="N57" s="40"/>
      <c r="O57" s="40"/>
      <c r="P57" s="40"/>
      <c r="Q57" s="40"/>
      <c r="R57" s="40"/>
      <c r="S57" s="40"/>
      <c r="T57" s="40"/>
    </row>
    <row r="58" spans="1:21" ht="27" customHeight="1" x14ac:dyDescent="0.3">
      <c r="A58" s="105" t="s">
        <v>421</v>
      </c>
      <c r="B58" s="105"/>
      <c r="C58" s="105"/>
      <c r="D58" s="105"/>
      <c r="E58" s="105"/>
      <c r="F58" s="105"/>
      <c r="G58" s="105"/>
      <c r="H58" s="105"/>
      <c r="I58" s="105"/>
      <c r="J58" s="105"/>
      <c r="K58" s="105"/>
      <c r="L58" s="105"/>
      <c r="M58" s="105"/>
      <c r="N58" s="105"/>
      <c r="O58" s="105"/>
      <c r="P58" s="105"/>
      <c r="Q58" s="105"/>
      <c r="R58" s="105"/>
      <c r="S58" s="105"/>
      <c r="T58" s="105"/>
    </row>
    <row r="59" spans="1:21" ht="24" customHeight="1" x14ac:dyDescent="0.3">
      <c r="A59" s="38" t="s">
        <v>48</v>
      </c>
      <c r="B59" s="139"/>
      <c r="C59" s="139"/>
      <c r="D59" s="139"/>
      <c r="E59" s="139"/>
      <c r="F59" s="139"/>
      <c r="G59" s="138"/>
      <c r="H59" s="138"/>
      <c r="I59" s="138"/>
      <c r="J59" s="138"/>
      <c r="K59" s="138"/>
      <c r="L59" s="138"/>
      <c r="M59" s="138"/>
      <c r="N59" s="138"/>
      <c r="O59" s="38"/>
      <c r="P59" s="38"/>
      <c r="Q59" s="38"/>
      <c r="R59" s="38"/>
      <c r="S59" s="38"/>
      <c r="T59" s="38"/>
    </row>
    <row r="60" spans="1:21" ht="12.75" customHeight="1" x14ac:dyDescent="0.3">
      <c r="A60" s="140" t="s">
        <v>49</v>
      </c>
      <c r="B60" s="86"/>
      <c r="C60" s="86"/>
      <c r="D60" s="140"/>
      <c r="E60" s="140"/>
      <c r="F60" s="139"/>
      <c r="G60" s="138"/>
      <c r="H60" s="138"/>
      <c r="I60" s="138"/>
      <c r="J60" s="138"/>
      <c r="K60" s="138"/>
      <c r="L60" s="138"/>
      <c r="M60" s="138"/>
      <c r="N60" s="138"/>
      <c r="O60" s="38"/>
      <c r="P60" s="38"/>
      <c r="Q60" s="38"/>
      <c r="R60" s="38"/>
      <c r="S60" s="38"/>
      <c r="T60" s="38"/>
    </row>
    <row r="61" spans="1:21" ht="24.75" customHeight="1" x14ac:dyDescent="0.3">
      <c r="A61" s="141" t="s">
        <v>50</v>
      </c>
      <c r="B61" s="141"/>
      <c r="C61" s="140"/>
      <c r="D61" s="140"/>
      <c r="E61" s="139"/>
      <c r="F61" s="139"/>
      <c r="G61" s="138"/>
      <c r="H61" s="138"/>
      <c r="I61" s="138"/>
      <c r="J61" s="138"/>
      <c r="K61" s="138"/>
      <c r="L61" s="138"/>
      <c r="M61" s="138"/>
      <c r="N61" s="138"/>
      <c r="O61" s="38"/>
      <c r="P61" s="38"/>
      <c r="Q61" s="38"/>
      <c r="R61" s="38"/>
    </row>
    <row r="62" spans="1:21" ht="24" customHeight="1" x14ac:dyDescent="0.3">
      <c r="A62" s="38" t="s">
        <v>51</v>
      </c>
      <c r="B62" s="139"/>
      <c r="C62" s="139"/>
      <c r="D62" s="139"/>
      <c r="E62" s="139"/>
      <c r="F62" s="143" t="s">
        <v>422</v>
      </c>
      <c r="G62" s="142"/>
      <c r="H62" s="142"/>
      <c r="I62" s="138"/>
      <c r="J62" s="142"/>
      <c r="K62" s="138"/>
      <c r="L62" s="143"/>
      <c r="M62" s="140"/>
    </row>
    <row r="63" spans="1:21" ht="12.75" customHeight="1" x14ac:dyDescent="0.3">
      <c r="A63" s="140" t="s">
        <v>315</v>
      </c>
      <c r="B63" s="86"/>
      <c r="C63" s="140"/>
      <c r="D63" s="140"/>
      <c r="E63" s="140"/>
      <c r="F63" s="143" t="s">
        <v>423</v>
      </c>
      <c r="G63" s="138"/>
      <c r="H63" s="138"/>
      <c r="I63" s="144"/>
      <c r="J63" s="144"/>
      <c r="K63" s="138"/>
      <c r="L63" s="143"/>
      <c r="M63" s="140"/>
    </row>
    <row r="64" spans="1:21" x14ac:dyDescent="0.3">
      <c r="A64" s="16" t="s">
        <v>449</v>
      </c>
    </row>
    <row r="67" spans="8:8" x14ac:dyDescent="0.3">
      <c r="H67" s="14" t="s">
        <v>0</v>
      </c>
    </row>
    <row r="68" spans="8:8" x14ac:dyDescent="0.3">
      <c r="H68" s="14" t="s">
        <v>220</v>
      </c>
    </row>
    <row r="69" spans="8:8" x14ac:dyDescent="0.3">
      <c r="H69" s="14" t="s">
        <v>239</v>
      </c>
    </row>
    <row r="70" spans="8:8" x14ac:dyDescent="0.3">
      <c r="H70" s="14" t="s">
        <v>271</v>
      </c>
    </row>
    <row r="71" spans="8:8" x14ac:dyDescent="0.3">
      <c r="H71" s="14" t="s">
        <v>272</v>
      </c>
    </row>
    <row r="72" spans="8:8" x14ac:dyDescent="0.3">
      <c r="H72" s="14" t="s">
        <v>273</v>
      </c>
    </row>
    <row r="73" spans="8:8" x14ac:dyDescent="0.3">
      <c r="H73" s="14" t="s">
        <v>52</v>
      </c>
    </row>
    <row r="74" spans="8:8" x14ac:dyDescent="0.3">
      <c r="H74" s="14" t="s">
        <v>54</v>
      </c>
    </row>
    <row r="75" spans="8:8" x14ac:dyDescent="0.3">
      <c r="H75" s="14" t="s">
        <v>56</v>
      </c>
    </row>
    <row r="76" spans="8:8" x14ac:dyDescent="0.3">
      <c r="H76" s="14" t="s">
        <v>58</v>
      </c>
    </row>
    <row r="77" spans="8:8" x14ac:dyDescent="0.3">
      <c r="H77" s="14" t="s">
        <v>60</v>
      </c>
    </row>
    <row r="78" spans="8:8" x14ac:dyDescent="0.3">
      <c r="H78" s="14" t="s">
        <v>62</v>
      </c>
    </row>
    <row r="79" spans="8:8" x14ac:dyDescent="0.3">
      <c r="H79" s="14" t="s">
        <v>64</v>
      </c>
    </row>
    <row r="80" spans="8:8" x14ac:dyDescent="0.3">
      <c r="H80" s="14" t="s">
        <v>66</v>
      </c>
    </row>
    <row r="81" spans="8:8" x14ac:dyDescent="0.3">
      <c r="H81" s="14" t="s">
        <v>68</v>
      </c>
    </row>
    <row r="82" spans="8:8" x14ac:dyDescent="0.3">
      <c r="H82" s="14" t="s">
        <v>70</v>
      </c>
    </row>
    <row r="83" spans="8:8" x14ac:dyDescent="0.3">
      <c r="H83" s="14" t="s">
        <v>72</v>
      </c>
    </row>
    <row r="84" spans="8:8" x14ac:dyDescent="0.3">
      <c r="H84" s="14" t="s">
        <v>74</v>
      </c>
    </row>
    <row r="85" spans="8:8" x14ac:dyDescent="0.3">
      <c r="H85" s="14" t="s">
        <v>76</v>
      </c>
    </row>
    <row r="86" spans="8:8" x14ac:dyDescent="0.3">
      <c r="H86" s="14" t="s">
        <v>78</v>
      </c>
    </row>
    <row r="87" spans="8:8" x14ac:dyDescent="0.3">
      <c r="H87" s="14" t="s">
        <v>80</v>
      </c>
    </row>
    <row r="88" spans="8:8" x14ac:dyDescent="0.3">
      <c r="H88" s="14" t="s">
        <v>82</v>
      </c>
    </row>
    <row r="89" spans="8:8" x14ac:dyDescent="0.3">
      <c r="H89" s="14" t="s">
        <v>84</v>
      </c>
    </row>
    <row r="90" spans="8:8" x14ac:dyDescent="0.3">
      <c r="H90" s="14" t="s">
        <v>86</v>
      </c>
    </row>
    <row r="91" spans="8:8" x14ac:dyDescent="0.3">
      <c r="H91" s="14" t="s">
        <v>88</v>
      </c>
    </row>
    <row r="92" spans="8:8" x14ac:dyDescent="0.3">
      <c r="H92" s="14" t="s">
        <v>90</v>
      </c>
    </row>
    <row r="93" spans="8:8" x14ac:dyDescent="0.3">
      <c r="H93" s="14" t="s">
        <v>92</v>
      </c>
    </row>
    <row r="94" spans="8:8" x14ac:dyDescent="0.3">
      <c r="H94" s="14" t="s">
        <v>94</v>
      </c>
    </row>
    <row r="95" spans="8:8" x14ac:dyDescent="0.3">
      <c r="H95" s="14" t="s">
        <v>96</v>
      </c>
    </row>
    <row r="96" spans="8:8" x14ac:dyDescent="0.3">
      <c r="H96" s="14" t="s">
        <v>98</v>
      </c>
    </row>
    <row r="97" spans="8:8" x14ac:dyDescent="0.3">
      <c r="H97" s="14" t="s">
        <v>100</v>
      </c>
    </row>
    <row r="98" spans="8:8" x14ac:dyDescent="0.3">
      <c r="H98" s="14" t="s">
        <v>102</v>
      </c>
    </row>
    <row r="99" spans="8:8" x14ac:dyDescent="0.3">
      <c r="H99" s="14" t="s">
        <v>104</v>
      </c>
    </row>
    <row r="100" spans="8:8" x14ac:dyDescent="0.3">
      <c r="H100" s="14" t="s">
        <v>106</v>
      </c>
    </row>
    <row r="101" spans="8:8" x14ac:dyDescent="0.3">
      <c r="H101" s="14" t="s">
        <v>108</v>
      </c>
    </row>
    <row r="102" spans="8:8" x14ac:dyDescent="0.3">
      <c r="H102" s="14" t="s">
        <v>110</v>
      </c>
    </row>
    <row r="103" spans="8:8" x14ac:dyDescent="0.3">
      <c r="H103" s="14" t="s">
        <v>112</v>
      </c>
    </row>
    <row r="104" spans="8:8" x14ac:dyDescent="0.3">
      <c r="H104" s="14" t="s">
        <v>114</v>
      </c>
    </row>
    <row r="105" spans="8:8" x14ac:dyDescent="0.3">
      <c r="H105" s="14" t="s">
        <v>116</v>
      </c>
    </row>
    <row r="106" spans="8:8" x14ac:dyDescent="0.3">
      <c r="H106" s="14" t="s">
        <v>118</v>
      </c>
    </row>
    <row r="107" spans="8:8" x14ac:dyDescent="0.3">
      <c r="H107" s="14" t="s">
        <v>120</v>
      </c>
    </row>
    <row r="108" spans="8:8" x14ac:dyDescent="0.3">
      <c r="H108" s="14" t="s">
        <v>122</v>
      </c>
    </row>
    <row r="109" spans="8:8" x14ac:dyDescent="0.3">
      <c r="H109" s="14" t="s">
        <v>124</v>
      </c>
    </row>
    <row r="110" spans="8:8" x14ac:dyDescent="0.3">
      <c r="H110" s="14" t="s">
        <v>126</v>
      </c>
    </row>
    <row r="111" spans="8:8" x14ac:dyDescent="0.3">
      <c r="H111" s="14" t="s">
        <v>128</v>
      </c>
    </row>
    <row r="112" spans="8:8" x14ac:dyDescent="0.3">
      <c r="H112" s="14" t="s">
        <v>130</v>
      </c>
    </row>
    <row r="113" spans="8:8" x14ac:dyDescent="0.3">
      <c r="H113" s="14" t="s">
        <v>132</v>
      </c>
    </row>
    <row r="114" spans="8:8" x14ac:dyDescent="0.3">
      <c r="H114" s="14" t="s">
        <v>134</v>
      </c>
    </row>
    <row r="115" spans="8:8" x14ac:dyDescent="0.3">
      <c r="H115" s="14" t="s">
        <v>136</v>
      </c>
    </row>
    <row r="116" spans="8:8" x14ac:dyDescent="0.3">
      <c r="H116" s="14" t="s">
        <v>138</v>
      </c>
    </row>
    <row r="117" spans="8:8" x14ac:dyDescent="0.3">
      <c r="H117" s="14" t="s">
        <v>140</v>
      </c>
    </row>
  </sheetData>
  <dataValidations count="1">
    <dataValidation type="list" allowBlank="1" showInputMessage="1" showErrorMessage="1" sqref="A3" xr:uid="{00000000-0002-0000-0100-000000000000}">
      <formula1>$H$67:$H$117</formula1>
    </dataValidation>
  </dataValidations>
  <hyperlinks>
    <hyperlink ref="A50"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0:F50"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2AEDC729-3814-4D3B-8295-000637A4D39A}"/>
    <hyperlink ref="L62:N62" r:id="rId1" display="Last updated: 14 February 2019" xr:uid="{696EA3DA-10E6-4A4C-BF5E-C5F2CE59F76C}"/>
    <hyperlink ref="L63:N63" r:id="rId2" display="Next update: 9 May 2019" xr:uid="{ABAAEA01-BAD3-4469-830A-078C8CA3BDDD}"/>
    <hyperlink ref="A60" r:id="rId3" xr:uid="{CD634BEC-7E36-4F9A-99DB-6C3F065591A8}"/>
    <hyperlink ref="A61" r:id="rId4" xr:uid="{5F3C6F30-EF18-4F44-BB54-8A6B8F56A8EB}"/>
    <hyperlink ref="A63" r:id="rId5" xr:uid="{CD6AAF04-375A-4413-A24C-241EA0202F1B}"/>
    <hyperlink ref="F62" r:id="rId6" display="Last updated: 14 February 2019" xr:uid="{E016CDA6-32D8-4033-81E2-22EA8B1CED89}"/>
    <hyperlink ref="F63" r:id="rId7" display="Next update: 9 May 2019" xr:uid="{0C202EA3-7BF7-48C6-BAA0-A52CB13FA3F6}"/>
    <hyperlink ref="A51" location="FRS_geog_cats" display="1 For a list of FRAs and whether they are considered &quot;Metropolitan&quot;, &quot;Non Metropolitan&quot;, &quot;Predominately Rural&quot;, &quot;Significantly Rural&quot; or &quot;Predominantely Urban&quot; please see the FRS geographical categories sheet." xr:uid="{F391DC57-206A-437C-A65F-DBEDBF529A4B}"/>
    <hyperlink ref="A51:F51"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63C63E2F-8BC6-458A-B9FD-C3CEAEB1F2FB}"/>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64"/>
  <sheetViews>
    <sheetView workbookViewId="0">
      <pane ySplit="5" topLeftCell="A6" activePane="bottomLeft" state="frozen"/>
      <selection pane="bottomLeft" activeCell="A3" sqref="A3"/>
    </sheetView>
  </sheetViews>
  <sheetFormatPr defaultColWidth="9.21875" defaultRowHeight="14.4" x14ac:dyDescent="0.3"/>
  <cols>
    <col min="1" max="1" width="24.77734375" style="14" customWidth="1"/>
    <col min="2" max="6" width="19.77734375" style="14" customWidth="1"/>
    <col min="7" max="7" width="9.21875" style="14"/>
    <col min="8" max="8" width="22.77734375" style="14" hidden="1" customWidth="1"/>
    <col min="9" max="16384" width="9.21875" style="14"/>
  </cols>
  <sheetData>
    <row r="1" spans="1:16" ht="18.600000000000001" x14ac:dyDescent="0.45">
      <c r="A1" s="157" t="s">
        <v>450</v>
      </c>
      <c r="B1" s="157"/>
      <c r="C1" s="157"/>
      <c r="D1" s="157"/>
      <c r="E1" s="157"/>
      <c r="F1" s="157"/>
      <c r="G1" s="157"/>
      <c r="H1" s="13"/>
      <c r="I1" s="13"/>
      <c r="J1" s="13"/>
      <c r="K1" s="13"/>
    </row>
    <row r="2" spans="1:16" ht="32.25" customHeight="1" x14ac:dyDescent="0.3">
      <c r="A2" s="18" t="s">
        <v>297</v>
      </c>
      <c r="C2" s="15"/>
      <c r="D2" s="15"/>
      <c r="E2" s="15"/>
      <c r="F2" s="15"/>
      <c r="G2" s="16"/>
      <c r="H2" s="16"/>
      <c r="I2" s="16"/>
      <c r="J2" s="16"/>
    </row>
    <row r="3" spans="1:16" ht="15" customHeight="1" x14ac:dyDescent="0.3">
      <c r="A3" s="158" t="s">
        <v>0</v>
      </c>
      <c r="B3" s="15"/>
      <c r="C3" s="15"/>
      <c r="D3" s="15"/>
      <c r="E3" s="15"/>
      <c r="F3" s="17"/>
      <c r="G3" s="16"/>
      <c r="H3" s="16"/>
      <c r="I3" s="16"/>
      <c r="J3" s="16"/>
    </row>
    <row r="4" spans="1:16" ht="16.8" thickBot="1" x14ac:dyDescent="0.35">
      <c r="A4" s="19"/>
      <c r="B4" s="159"/>
      <c r="C4" s="159"/>
      <c r="D4" s="159" t="s">
        <v>295</v>
      </c>
      <c r="E4" s="159"/>
      <c r="F4" s="159"/>
    </row>
    <row r="5" spans="1:16" ht="30" customHeight="1" thickBot="1" x14ac:dyDescent="0.35">
      <c r="A5" s="21" t="s">
        <v>331</v>
      </c>
      <c r="B5" s="22" t="s">
        <v>3</v>
      </c>
      <c r="C5" s="23" t="s">
        <v>4</v>
      </c>
      <c r="D5" s="23" t="s">
        <v>5</v>
      </c>
      <c r="E5" s="23" t="s">
        <v>6</v>
      </c>
      <c r="F5" s="23" t="s">
        <v>7</v>
      </c>
    </row>
    <row r="6" spans="1:16" ht="15" customHeight="1" x14ac:dyDescent="0.3">
      <c r="A6" s="55" t="s">
        <v>142</v>
      </c>
      <c r="B6" s="33">
        <f>IF(FIRE0502a_Quarterly_working!B8="..","..",ROUND(FIRE0502a_Quarterly_working!B8,0))</f>
        <v>95</v>
      </c>
      <c r="C6" s="34">
        <f>IF(FIRE0502a_Quarterly_working!C8="..","..",ROUND(FIRE0502a_Quarterly_working!C8,0))</f>
        <v>73</v>
      </c>
      <c r="D6" s="34">
        <f>IF(FIRE0502a_Quarterly_working!D8="..","..",ROUND(FIRE0502a_Quarterly_working!D8,0))</f>
        <v>8</v>
      </c>
      <c r="E6" s="34">
        <f>IF(FIRE0502a_Quarterly_working!E8="..","..",ROUND(FIRE0502a_Quarterly_working!E8,0))</f>
        <v>9</v>
      </c>
      <c r="F6" s="34">
        <f>IF(FIRE0502a_Quarterly_working!F8="..","..",ROUND(FIRE0502a_Quarterly_working!F8,0))</f>
        <v>5</v>
      </c>
    </row>
    <row r="7" spans="1:16" ht="15" customHeight="1" x14ac:dyDescent="0.3">
      <c r="A7" s="24" t="s">
        <v>143</v>
      </c>
      <c r="B7" s="25">
        <f>IF(FIRE0502a_Quarterly_working!B9="..","..",ROUND(FIRE0502a_Quarterly_working!B9,0))</f>
        <v>93</v>
      </c>
      <c r="C7" s="26">
        <f>IF(FIRE0502a_Quarterly_working!C9="..","..",ROUND(FIRE0502a_Quarterly_working!C9,0))</f>
        <v>64</v>
      </c>
      <c r="D7" s="26">
        <f>IF(FIRE0502a_Quarterly_working!D9="..","..",ROUND(FIRE0502a_Quarterly_working!D9,0))</f>
        <v>7</v>
      </c>
      <c r="E7" s="26">
        <f>IF(FIRE0502a_Quarterly_working!E9="..","..",ROUND(FIRE0502a_Quarterly_working!E9,0))</f>
        <v>20</v>
      </c>
      <c r="F7" s="26">
        <f>IF(FIRE0502a_Quarterly_working!F9="..","..",ROUND(FIRE0502a_Quarterly_working!F9,0))</f>
        <v>2</v>
      </c>
      <c r="N7" s="41"/>
      <c r="O7" s="41"/>
      <c r="P7" s="41"/>
    </row>
    <row r="8" spans="1:16" ht="15" customHeight="1" x14ac:dyDescent="0.3">
      <c r="A8" s="24" t="s">
        <v>144</v>
      </c>
      <c r="B8" s="25">
        <f>IF(FIRE0502a_Quarterly_working!B10="..","..",ROUND(FIRE0502a_Quarterly_working!B10,0))</f>
        <v>141</v>
      </c>
      <c r="C8" s="26">
        <f>IF(FIRE0502a_Quarterly_working!C10="..","..",ROUND(FIRE0502a_Quarterly_working!C10,0))</f>
        <v>110</v>
      </c>
      <c r="D8" s="26">
        <f>IF(FIRE0502a_Quarterly_working!D10="..","..",ROUND(FIRE0502a_Quarterly_working!D10,0))</f>
        <v>12</v>
      </c>
      <c r="E8" s="26">
        <f>IF(FIRE0502a_Quarterly_working!E10="..","..",ROUND(FIRE0502a_Quarterly_working!E10,0))</f>
        <v>14</v>
      </c>
      <c r="F8" s="26">
        <f>IF(FIRE0502a_Quarterly_working!F10="..","..",ROUND(FIRE0502a_Quarterly_working!F10,0))</f>
        <v>5</v>
      </c>
      <c r="N8" s="41"/>
      <c r="O8" s="41"/>
      <c r="P8" s="41"/>
    </row>
    <row r="9" spans="1:16" ht="15" customHeight="1" x14ac:dyDescent="0.3">
      <c r="A9" s="42" t="s">
        <v>145</v>
      </c>
      <c r="B9" s="25">
        <f>IF(FIRE0502a_Quarterly_working!B11="..","..",ROUND(FIRE0502a_Quarterly_working!B11,0))</f>
        <v>129</v>
      </c>
      <c r="C9" s="26">
        <f>IF(FIRE0502a_Quarterly_working!C11="..","..",ROUND(FIRE0502a_Quarterly_working!C11,0))</f>
        <v>108</v>
      </c>
      <c r="D9" s="26">
        <f>IF(FIRE0502a_Quarterly_working!D11="..","..",ROUND(FIRE0502a_Quarterly_working!D11,0))</f>
        <v>6</v>
      </c>
      <c r="E9" s="26">
        <f>IF(FIRE0502a_Quarterly_working!E11="..","..",ROUND(FIRE0502a_Quarterly_working!E11,0))</f>
        <v>10</v>
      </c>
      <c r="F9" s="26">
        <f>IF(FIRE0502a_Quarterly_working!F11="..","..",ROUND(FIRE0502a_Quarterly_working!F11,0))</f>
        <v>5</v>
      </c>
      <c r="N9" s="41"/>
      <c r="O9" s="41"/>
      <c r="P9" s="41"/>
    </row>
    <row r="10" spans="1:16" ht="15" customHeight="1" x14ac:dyDescent="0.3">
      <c r="A10" s="24" t="s">
        <v>146</v>
      </c>
      <c r="B10" s="53">
        <f>IF(FIRE0502a_Quarterly_working!B12="..","..",ROUND(FIRE0502a_Quarterly_working!B12,0))</f>
        <v>98</v>
      </c>
      <c r="C10" s="54">
        <f>IF(FIRE0502a_Quarterly_working!C12="..","..",ROUND(FIRE0502a_Quarterly_working!C12,0))</f>
        <v>69</v>
      </c>
      <c r="D10" s="54">
        <f>IF(FIRE0502a_Quarterly_working!D12="..","..",ROUND(FIRE0502a_Quarterly_working!D12,0))</f>
        <v>5</v>
      </c>
      <c r="E10" s="54">
        <f>IF(FIRE0502a_Quarterly_working!E12="..","..",ROUND(FIRE0502a_Quarterly_working!E12,0))</f>
        <v>11</v>
      </c>
      <c r="F10" s="54">
        <f>IF(FIRE0502a_Quarterly_working!F12="..","..",ROUND(FIRE0502a_Quarterly_working!F12,0))</f>
        <v>13</v>
      </c>
    </row>
    <row r="11" spans="1:16" ht="15" customHeight="1" x14ac:dyDescent="0.3">
      <c r="A11" s="24" t="s">
        <v>147</v>
      </c>
      <c r="B11" s="25">
        <f>IF(FIRE0502a_Quarterly_working!B13="..","..",ROUND(FIRE0502a_Quarterly_working!B13,0))</f>
        <v>86</v>
      </c>
      <c r="C11" s="26">
        <f>IF(FIRE0502a_Quarterly_working!C13="..","..",ROUND(FIRE0502a_Quarterly_working!C13,0))</f>
        <v>59</v>
      </c>
      <c r="D11" s="26">
        <f>IF(FIRE0502a_Quarterly_working!D13="..","..",ROUND(FIRE0502a_Quarterly_working!D13,0))</f>
        <v>4</v>
      </c>
      <c r="E11" s="26">
        <f>IF(FIRE0502a_Quarterly_working!E13="..","..",ROUND(FIRE0502a_Quarterly_working!E13,0))</f>
        <v>15</v>
      </c>
      <c r="F11" s="26">
        <f>IF(FIRE0502a_Quarterly_working!F13="..","..",ROUND(FIRE0502a_Quarterly_working!F13,0))</f>
        <v>8</v>
      </c>
      <c r="N11" s="41"/>
      <c r="O11" s="41"/>
      <c r="P11" s="41"/>
    </row>
    <row r="12" spans="1:16" ht="15" customHeight="1" x14ac:dyDescent="0.3">
      <c r="A12" s="24" t="s">
        <v>148</v>
      </c>
      <c r="B12" s="25">
        <f>IF(FIRE0502a_Quarterly_working!B14="..","..",ROUND(FIRE0502a_Quarterly_working!B14,0))</f>
        <v>123</v>
      </c>
      <c r="C12" s="26">
        <f>IF(FIRE0502a_Quarterly_working!C14="..","..",ROUND(FIRE0502a_Quarterly_working!C14,0))</f>
        <v>91</v>
      </c>
      <c r="D12" s="26">
        <f>IF(FIRE0502a_Quarterly_working!D14="..","..",ROUND(FIRE0502a_Quarterly_working!D14,0))</f>
        <v>6</v>
      </c>
      <c r="E12" s="26">
        <f>IF(FIRE0502a_Quarterly_working!E14="..","..",ROUND(FIRE0502a_Quarterly_working!E14,0))</f>
        <v>15</v>
      </c>
      <c r="F12" s="26">
        <f>IF(FIRE0502a_Quarterly_working!F14="..","..",ROUND(FIRE0502a_Quarterly_working!F14,0))</f>
        <v>11</v>
      </c>
      <c r="N12" s="41"/>
      <c r="O12" s="41"/>
      <c r="P12" s="41"/>
    </row>
    <row r="13" spans="1:16" ht="15" customHeight="1" x14ac:dyDescent="0.3">
      <c r="A13" s="42" t="s">
        <v>149</v>
      </c>
      <c r="B13" s="43">
        <f>IF(FIRE0502a_Quarterly_working!B15="..","..",ROUND(FIRE0502a_Quarterly_working!B15,0))</f>
        <v>137</v>
      </c>
      <c r="C13" s="44">
        <f>IF(FIRE0502a_Quarterly_working!C15="..","..",ROUND(FIRE0502a_Quarterly_working!C15,0))</f>
        <v>111</v>
      </c>
      <c r="D13" s="44">
        <f>IF(FIRE0502a_Quarterly_working!D15="..","..",ROUND(FIRE0502a_Quarterly_working!D15,0))</f>
        <v>5</v>
      </c>
      <c r="E13" s="44">
        <f>IF(FIRE0502a_Quarterly_working!E15="..","..",ROUND(FIRE0502a_Quarterly_working!E15,0))</f>
        <v>18</v>
      </c>
      <c r="F13" s="44">
        <f>IF(FIRE0502a_Quarterly_working!F15="..","..",ROUND(FIRE0502a_Quarterly_working!F15,0))</f>
        <v>3</v>
      </c>
      <c r="N13" s="41"/>
      <c r="O13" s="41"/>
      <c r="P13" s="41"/>
    </row>
    <row r="14" spans="1:16" ht="15" customHeight="1" x14ac:dyDescent="0.3">
      <c r="A14" s="24" t="s">
        <v>150</v>
      </c>
      <c r="B14" s="53">
        <f>IF(FIRE0502a_Quarterly_working!B16="..","..",ROUND(FIRE0502a_Quarterly_working!B16,0))</f>
        <v>105</v>
      </c>
      <c r="C14" s="54">
        <f>IF(FIRE0502a_Quarterly_working!C16="..","..",ROUND(FIRE0502a_Quarterly_working!C16,0))</f>
        <v>74</v>
      </c>
      <c r="D14" s="54">
        <f>IF(FIRE0502a_Quarterly_working!D16="..","..",ROUND(FIRE0502a_Quarterly_working!D16,0))</f>
        <v>5</v>
      </c>
      <c r="E14" s="54">
        <f>IF(FIRE0502a_Quarterly_working!E16="..","..",ROUND(FIRE0502a_Quarterly_working!E16,0))</f>
        <v>15</v>
      </c>
      <c r="F14" s="54">
        <f>IF(FIRE0502a_Quarterly_working!F16="..","..",ROUND(FIRE0502a_Quarterly_working!F16,0))</f>
        <v>11</v>
      </c>
    </row>
    <row r="15" spans="1:16" ht="15" customHeight="1" x14ac:dyDescent="0.3">
      <c r="A15" s="24" t="s">
        <v>151</v>
      </c>
      <c r="B15" s="25">
        <f>IF(FIRE0502a_Quarterly_working!B17="..","..",ROUND(FIRE0502a_Quarterly_working!B17,0))</f>
        <v>104</v>
      </c>
      <c r="C15" s="26">
        <f>IF(FIRE0502a_Quarterly_working!C17="..","..",ROUND(FIRE0502a_Quarterly_working!C17,0))</f>
        <v>67</v>
      </c>
      <c r="D15" s="26">
        <f>IF(FIRE0502a_Quarterly_working!D17="..","..",ROUND(FIRE0502a_Quarterly_working!D17,0))</f>
        <v>7</v>
      </c>
      <c r="E15" s="26">
        <f>IF(FIRE0502a_Quarterly_working!E17="..","..",ROUND(FIRE0502a_Quarterly_working!E17,0))</f>
        <v>17</v>
      </c>
      <c r="F15" s="26">
        <f>IF(FIRE0502a_Quarterly_working!F17="..","..",ROUND(FIRE0502a_Quarterly_working!F17,0))</f>
        <v>13</v>
      </c>
      <c r="N15" s="41"/>
      <c r="O15" s="41"/>
      <c r="P15" s="41"/>
    </row>
    <row r="16" spans="1:16" ht="15" customHeight="1" x14ac:dyDescent="0.3">
      <c r="A16" s="24" t="s">
        <v>152</v>
      </c>
      <c r="B16" s="25">
        <f>IF(FIRE0502a_Quarterly_working!B18="..","..",ROUND(FIRE0502a_Quarterly_working!B18,0))</f>
        <v>122</v>
      </c>
      <c r="C16" s="26">
        <f>IF(FIRE0502a_Quarterly_working!C18="..","..",ROUND(FIRE0502a_Quarterly_working!C18,0))</f>
        <v>97</v>
      </c>
      <c r="D16" s="26">
        <f>IF(FIRE0502a_Quarterly_working!D18="..","..",ROUND(FIRE0502a_Quarterly_working!D18,0))</f>
        <v>5</v>
      </c>
      <c r="E16" s="26">
        <f>IF(FIRE0502a_Quarterly_working!E18="..","..",ROUND(FIRE0502a_Quarterly_working!E18,0))</f>
        <v>14</v>
      </c>
      <c r="F16" s="26">
        <f>IF(FIRE0502a_Quarterly_working!F18="..","..",ROUND(FIRE0502a_Quarterly_working!F18,0))</f>
        <v>6</v>
      </c>
      <c r="N16" s="41"/>
      <c r="O16" s="41"/>
      <c r="P16" s="41"/>
    </row>
    <row r="17" spans="1:16" ht="15" customHeight="1" x14ac:dyDescent="0.3">
      <c r="A17" s="42" t="s">
        <v>153</v>
      </c>
      <c r="B17" s="43">
        <f>IF(FIRE0502a_Quarterly_working!B19="..","..",ROUND(FIRE0502a_Quarterly_working!B19,0))</f>
        <v>123</v>
      </c>
      <c r="C17" s="44">
        <f>IF(FIRE0502a_Quarterly_working!C19="..","..",ROUND(FIRE0502a_Quarterly_working!C19,0))</f>
        <v>95</v>
      </c>
      <c r="D17" s="44">
        <f>IF(FIRE0502a_Quarterly_working!D19="..","..",ROUND(FIRE0502a_Quarterly_working!D19,0))</f>
        <v>14</v>
      </c>
      <c r="E17" s="44">
        <f>IF(FIRE0502a_Quarterly_working!E19="..","..",ROUND(FIRE0502a_Quarterly_working!E19,0))</f>
        <v>7</v>
      </c>
      <c r="F17" s="44">
        <f>IF(FIRE0502a_Quarterly_working!F19="..","..",ROUND(FIRE0502a_Quarterly_working!F19,0))</f>
        <v>7</v>
      </c>
      <c r="N17" s="41"/>
      <c r="O17" s="41"/>
      <c r="P17" s="41"/>
    </row>
    <row r="18" spans="1:16" ht="15" customHeight="1" x14ac:dyDescent="0.3">
      <c r="A18" s="24" t="s">
        <v>154</v>
      </c>
      <c r="B18" s="53">
        <f>IF(FIRE0502a_Quarterly_working!B20="..","..",ROUND(FIRE0502a_Quarterly_working!B20,0))</f>
        <v>93</v>
      </c>
      <c r="C18" s="54">
        <f>IF(FIRE0502a_Quarterly_working!C20="..","..",ROUND(FIRE0502a_Quarterly_working!C20,0))</f>
        <v>64</v>
      </c>
      <c r="D18" s="54">
        <f>IF(FIRE0502a_Quarterly_working!D20="..","..",ROUND(FIRE0502a_Quarterly_working!D20,0))</f>
        <v>12</v>
      </c>
      <c r="E18" s="54">
        <f>IF(FIRE0502a_Quarterly_working!E20="..","..",ROUND(FIRE0502a_Quarterly_working!E20,0))</f>
        <v>13</v>
      </c>
      <c r="F18" s="54">
        <f>IF(FIRE0502a_Quarterly_working!F20="..","..",ROUND(FIRE0502a_Quarterly_working!F20,0))</f>
        <v>4</v>
      </c>
    </row>
    <row r="19" spans="1:16" ht="15" customHeight="1" x14ac:dyDescent="0.3">
      <c r="A19" s="24" t="s">
        <v>155</v>
      </c>
      <c r="B19" s="25">
        <f>IF(FIRE0502a_Quarterly_working!B21="..","..",ROUND(FIRE0502a_Quarterly_working!B21,0))</f>
        <v>79</v>
      </c>
      <c r="C19" s="26">
        <f>IF(FIRE0502a_Quarterly_working!C21="..","..",ROUND(FIRE0502a_Quarterly_working!C21,0))</f>
        <v>54</v>
      </c>
      <c r="D19" s="26">
        <f>IF(FIRE0502a_Quarterly_working!D21="..","..",ROUND(FIRE0502a_Quarterly_working!D21,0))</f>
        <v>5</v>
      </c>
      <c r="E19" s="26">
        <f>IF(FIRE0502a_Quarterly_working!E21="..","..",ROUND(FIRE0502a_Quarterly_working!E21,0))</f>
        <v>11</v>
      </c>
      <c r="F19" s="26">
        <f>IF(FIRE0502a_Quarterly_working!F21="..","..",ROUND(FIRE0502a_Quarterly_working!F21,0))</f>
        <v>9</v>
      </c>
      <c r="N19" s="41"/>
      <c r="O19" s="41"/>
      <c r="P19" s="41"/>
    </row>
    <row r="20" spans="1:16" ht="15" customHeight="1" x14ac:dyDescent="0.3">
      <c r="A20" s="24" t="s">
        <v>156</v>
      </c>
      <c r="B20" s="25">
        <f>IF(FIRE0502a_Quarterly_working!B22="..","..",ROUND(FIRE0502a_Quarterly_working!B22,0))</f>
        <v>73</v>
      </c>
      <c r="C20" s="26">
        <f>IF(FIRE0502a_Quarterly_working!C22="..","..",ROUND(FIRE0502a_Quarterly_working!C22,0))</f>
        <v>55</v>
      </c>
      <c r="D20" s="26">
        <f>IF(FIRE0502a_Quarterly_working!D22="..","..",ROUND(FIRE0502a_Quarterly_working!D22,0))</f>
        <v>3</v>
      </c>
      <c r="E20" s="26">
        <f>IF(FIRE0502a_Quarterly_working!E22="..","..",ROUND(FIRE0502a_Quarterly_working!E22,0))</f>
        <v>11</v>
      </c>
      <c r="F20" s="26">
        <f>IF(FIRE0502a_Quarterly_working!F22="..","..",ROUND(FIRE0502a_Quarterly_working!F22,0))</f>
        <v>4</v>
      </c>
      <c r="N20" s="41"/>
      <c r="O20" s="41"/>
      <c r="P20" s="41"/>
    </row>
    <row r="21" spans="1:16" ht="15" customHeight="1" x14ac:dyDescent="0.3">
      <c r="A21" s="42" t="s">
        <v>157</v>
      </c>
      <c r="B21" s="43">
        <f>IF(FIRE0502a_Quarterly_working!B23="..","..",ROUND(FIRE0502a_Quarterly_working!B23,0))</f>
        <v>126</v>
      </c>
      <c r="C21" s="44">
        <f>IF(FIRE0502a_Quarterly_working!C23="..","..",ROUND(FIRE0502a_Quarterly_working!C23,0))</f>
        <v>104</v>
      </c>
      <c r="D21" s="44">
        <f>IF(FIRE0502a_Quarterly_working!D23="..","..",ROUND(FIRE0502a_Quarterly_working!D23,0))</f>
        <v>3</v>
      </c>
      <c r="E21" s="44">
        <f>IF(FIRE0502a_Quarterly_working!E23="..","..",ROUND(FIRE0502a_Quarterly_working!E23,0))</f>
        <v>14</v>
      </c>
      <c r="F21" s="44">
        <f>IF(FIRE0502a_Quarterly_working!F23="..","..",ROUND(FIRE0502a_Quarterly_working!F23,0))</f>
        <v>5</v>
      </c>
      <c r="N21" s="41"/>
      <c r="O21" s="41"/>
      <c r="P21" s="41"/>
    </row>
    <row r="22" spans="1:16" ht="15" customHeight="1" x14ac:dyDescent="0.3">
      <c r="A22" s="24" t="s">
        <v>158</v>
      </c>
      <c r="B22" s="53">
        <f>IF(FIRE0502a_Quarterly_working!B24="..","..",ROUND(FIRE0502a_Quarterly_working!B24,0))</f>
        <v>81</v>
      </c>
      <c r="C22" s="54">
        <f>IF(FIRE0502a_Quarterly_working!C24="..","..",ROUND(FIRE0502a_Quarterly_working!C24,0))</f>
        <v>57</v>
      </c>
      <c r="D22" s="54">
        <f>IF(FIRE0502a_Quarterly_working!D24="..","..",ROUND(FIRE0502a_Quarterly_working!D24,0))</f>
        <v>6</v>
      </c>
      <c r="E22" s="54">
        <f>IF(FIRE0502a_Quarterly_working!E24="..","..",ROUND(FIRE0502a_Quarterly_working!E24,0))</f>
        <v>9</v>
      </c>
      <c r="F22" s="54">
        <f>IF(FIRE0502a_Quarterly_working!F24="..","..",ROUND(FIRE0502a_Quarterly_working!F24,0))</f>
        <v>9</v>
      </c>
    </row>
    <row r="23" spans="1:16" ht="15" customHeight="1" x14ac:dyDescent="0.3">
      <c r="A23" s="24" t="s">
        <v>159</v>
      </c>
      <c r="B23" s="25">
        <f>IF(FIRE0502a_Quarterly_working!B25="..","..",ROUND(FIRE0502a_Quarterly_working!B25,0))</f>
        <v>86</v>
      </c>
      <c r="C23" s="26">
        <f>IF(FIRE0502a_Quarterly_working!C25="..","..",ROUND(FIRE0502a_Quarterly_working!C25,0))</f>
        <v>52</v>
      </c>
      <c r="D23" s="26">
        <f>IF(FIRE0502a_Quarterly_working!D25="..","..",ROUND(FIRE0502a_Quarterly_working!D25,0))</f>
        <v>4</v>
      </c>
      <c r="E23" s="26">
        <f>IF(FIRE0502a_Quarterly_working!E25="..","..",ROUND(FIRE0502a_Quarterly_working!E25,0))</f>
        <v>22</v>
      </c>
      <c r="F23" s="26">
        <f>IF(FIRE0502a_Quarterly_working!F25="..","..",ROUND(FIRE0502a_Quarterly_working!F25,0))</f>
        <v>8</v>
      </c>
      <c r="N23" s="41"/>
      <c r="O23" s="41"/>
      <c r="P23" s="41"/>
    </row>
    <row r="24" spans="1:16" ht="15" customHeight="1" x14ac:dyDescent="0.3">
      <c r="A24" s="24" t="s">
        <v>160</v>
      </c>
      <c r="B24" s="25">
        <f>IF(FIRE0502a_Quarterly_working!B26="..","..",ROUND(FIRE0502a_Quarterly_working!B26,0))</f>
        <v>93</v>
      </c>
      <c r="C24" s="26">
        <f>IF(FIRE0502a_Quarterly_working!C26="..","..",ROUND(FIRE0502a_Quarterly_working!C26,0))</f>
        <v>64</v>
      </c>
      <c r="D24" s="26">
        <f>IF(FIRE0502a_Quarterly_working!D26="..","..",ROUND(FIRE0502a_Quarterly_working!D26,0))</f>
        <v>10</v>
      </c>
      <c r="E24" s="26">
        <f>IF(FIRE0502a_Quarterly_working!E26="..","..",ROUND(FIRE0502a_Quarterly_working!E26,0))</f>
        <v>17</v>
      </c>
      <c r="F24" s="26">
        <f>IF(FIRE0502a_Quarterly_working!F26="..","..",ROUND(FIRE0502a_Quarterly_working!F26,0))</f>
        <v>2</v>
      </c>
      <c r="N24" s="41"/>
      <c r="O24" s="41"/>
      <c r="P24" s="41"/>
    </row>
    <row r="25" spans="1:16" ht="15" customHeight="1" x14ac:dyDescent="0.3">
      <c r="A25" s="42" t="s">
        <v>161</v>
      </c>
      <c r="B25" s="43">
        <f>IF(FIRE0502a_Quarterly_working!B27="..","..",ROUND(FIRE0502a_Quarterly_working!B27,0))</f>
        <v>126</v>
      </c>
      <c r="C25" s="44">
        <f>IF(FIRE0502a_Quarterly_working!C27="..","..",ROUND(FIRE0502a_Quarterly_working!C27,0))</f>
        <v>95</v>
      </c>
      <c r="D25" s="44">
        <f>IF(FIRE0502a_Quarterly_working!D27="..","..",ROUND(FIRE0502a_Quarterly_working!D27,0))</f>
        <v>12</v>
      </c>
      <c r="E25" s="44">
        <f>IF(FIRE0502a_Quarterly_working!E27="..","..",ROUND(FIRE0502a_Quarterly_working!E27,0))</f>
        <v>16</v>
      </c>
      <c r="F25" s="44">
        <f>IF(FIRE0502a_Quarterly_working!F27="..","..",ROUND(FIRE0502a_Quarterly_working!F27,0))</f>
        <v>3</v>
      </c>
      <c r="N25" s="41"/>
      <c r="O25" s="41"/>
      <c r="P25" s="41"/>
    </row>
    <row r="26" spans="1:16" ht="15" customHeight="1" x14ac:dyDescent="0.3">
      <c r="A26" s="24" t="s">
        <v>162</v>
      </c>
      <c r="B26" s="53">
        <f>IF(FIRE0502a_Quarterly_working!B28="..","..",ROUND(FIRE0502a_Quarterly_working!B28,0))</f>
        <v>100</v>
      </c>
      <c r="C26" s="54">
        <f>IF(FIRE0502a_Quarterly_working!C28="..","..",ROUND(FIRE0502a_Quarterly_working!C28,0))</f>
        <v>73</v>
      </c>
      <c r="D26" s="54">
        <f>IF(FIRE0502a_Quarterly_working!D28="..","..",ROUND(FIRE0502a_Quarterly_working!D28,0))</f>
        <v>6</v>
      </c>
      <c r="E26" s="54">
        <f>IF(FIRE0502a_Quarterly_working!E28="..","..",ROUND(FIRE0502a_Quarterly_working!E28,0))</f>
        <v>15</v>
      </c>
      <c r="F26" s="54">
        <f>IF(FIRE0502a_Quarterly_working!F28="..","..",ROUND(FIRE0502a_Quarterly_working!F28,0))</f>
        <v>6</v>
      </c>
    </row>
    <row r="27" spans="1:16" ht="15" customHeight="1" x14ac:dyDescent="0.3">
      <c r="A27" s="24" t="s">
        <v>163</v>
      </c>
      <c r="B27" s="25">
        <f>IF(FIRE0502a_Quarterly_working!B29="..","..",ROUND(FIRE0502a_Quarterly_working!B29,0))</f>
        <v>80</v>
      </c>
      <c r="C27" s="26">
        <f>IF(FIRE0502a_Quarterly_working!C29="..","..",ROUND(FIRE0502a_Quarterly_working!C29,0))</f>
        <v>48</v>
      </c>
      <c r="D27" s="26">
        <f>IF(FIRE0502a_Quarterly_working!D29="..","..",ROUND(FIRE0502a_Quarterly_working!D29,0))</f>
        <v>8</v>
      </c>
      <c r="E27" s="26">
        <f>IF(FIRE0502a_Quarterly_working!E29="..","..",ROUND(FIRE0502a_Quarterly_working!E29,0))</f>
        <v>16</v>
      </c>
      <c r="F27" s="26">
        <f>IF(FIRE0502a_Quarterly_working!F29="..","..",ROUND(FIRE0502a_Quarterly_working!F29,0))</f>
        <v>8</v>
      </c>
      <c r="N27" s="41"/>
      <c r="O27" s="41"/>
      <c r="P27" s="41"/>
    </row>
    <row r="28" spans="1:16" ht="15" customHeight="1" x14ac:dyDescent="0.3">
      <c r="A28" s="24" t="s">
        <v>164</v>
      </c>
      <c r="B28" s="25">
        <f>IF(FIRE0502a_Quarterly_working!B30="..","..",ROUND(FIRE0502a_Quarterly_working!B30,0))</f>
        <v>94</v>
      </c>
      <c r="C28" s="26">
        <f>IF(FIRE0502a_Quarterly_working!C30="..","..",ROUND(FIRE0502a_Quarterly_working!C30,0))</f>
        <v>71</v>
      </c>
      <c r="D28" s="26">
        <f>IF(FIRE0502a_Quarterly_working!D30="..","..",ROUND(FIRE0502a_Quarterly_working!D30,0))</f>
        <v>8</v>
      </c>
      <c r="E28" s="26">
        <f>IF(FIRE0502a_Quarterly_working!E30="..","..",ROUND(FIRE0502a_Quarterly_working!E30,0))</f>
        <v>11</v>
      </c>
      <c r="F28" s="26">
        <f>IF(FIRE0502a_Quarterly_working!F30="..","..",ROUND(FIRE0502a_Quarterly_working!F30,0))</f>
        <v>4</v>
      </c>
      <c r="N28" s="41"/>
      <c r="O28" s="41"/>
      <c r="P28" s="41"/>
    </row>
    <row r="29" spans="1:16" ht="15" customHeight="1" x14ac:dyDescent="0.3">
      <c r="A29" s="42" t="s">
        <v>165</v>
      </c>
      <c r="B29" s="43">
        <f>IF(FIRE0502a_Quarterly_working!B31="..","..",ROUND(FIRE0502a_Quarterly_working!B31,0))</f>
        <v>90</v>
      </c>
      <c r="C29" s="44">
        <f>IF(FIRE0502a_Quarterly_working!C31="..","..",ROUND(FIRE0502a_Quarterly_working!C31,0))</f>
        <v>67</v>
      </c>
      <c r="D29" s="44">
        <f>IF(FIRE0502a_Quarterly_working!D31="..","..",ROUND(FIRE0502a_Quarterly_working!D31,0))</f>
        <v>6</v>
      </c>
      <c r="E29" s="44">
        <f>IF(FIRE0502a_Quarterly_working!E31="..","..",ROUND(FIRE0502a_Quarterly_working!E31,0))</f>
        <v>10</v>
      </c>
      <c r="F29" s="44">
        <f>IF(FIRE0502a_Quarterly_working!F31="..","..",ROUND(FIRE0502a_Quarterly_working!F31,0))</f>
        <v>7</v>
      </c>
      <c r="N29" s="41"/>
      <c r="O29" s="41"/>
      <c r="P29" s="41"/>
    </row>
    <row r="30" spans="1:16" ht="15" customHeight="1" x14ac:dyDescent="0.3">
      <c r="A30" s="24" t="s">
        <v>166</v>
      </c>
      <c r="B30" s="53">
        <f>IF(FIRE0502a_Quarterly_working!B32="..","..",ROUND(FIRE0502a_Quarterly_working!B32,0))</f>
        <v>81</v>
      </c>
      <c r="C30" s="54">
        <f>IF(FIRE0502a_Quarterly_working!C32="..","..",ROUND(FIRE0502a_Quarterly_working!C32,0))</f>
        <v>61</v>
      </c>
      <c r="D30" s="54">
        <f>IF(FIRE0502a_Quarterly_working!D32="..","..",ROUND(FIRE0502a_Quarterly_working!D32,0))</f>
        <v>5</v>
      </c>
      <c r="E30" s="54">
        <f>IF(FIRE0502a_Quarterly_working!E32="..","..",ROUND(FIRE0502a_Quarterly_working!E32,0))</f>
        <v>6</v>
      </c>
      <c r="F30" s="54">
        <f>IF(FIRE0502a_Quarterly_working!F32="..","..",ROUND(FIRE0502a_Quarterly_working!F32,0))</f>
        <v>9</v>
      </c>
    </row>
    <row r="31" spans="1:16" ht="15" customHeight="1" x14ac:dyDescent="0.3">
      <c r="A31" s="24" t="s">
        <v>167</v>
      </c>
      <c r="B31" s="25">
        <f>IF(FIRE0502a_Quarterly_working!B33="..","..",ROUND(FIRE0502a_Quarterly_working!B33,0))</f>
        <v>66</v>
      </c>
      <c r="C31" s="26">
        <f>IF(FIRE0502a_Quarterly_working!C33="..","..",ROUND(FIRE0502a_Quarterly_working!C33,0))</f>
        <v>45</v>
      </c>
      <c r="D31" s="26">
        <f>IF(FIRE0502a_Quarterly_working!D33="..","..",ROUND(FIRE0502a_Quarterly_working!D33,0))</f>
        <v>9</v>
      </c>
      <c r="E31" s="26">
        <f>IF(FIRE0502a_Quarterly_working!E33="..","..",ROUND(FIRE0502a_Quarterly_working!E33,0))</f>
        <v>10</v>
      </c>
      <c r="F31" s="26">
        <f>IF(FIRE0502a_Quarterly_working!F33="..","..",ROUND(FIRE0502a_Quarterly_working!F33,0))</f>
        <v>2</v>
      </c>
      <c r="N31" s="41"/>
      <c r="O31" s="41"/>
      <c r="P31" s="41"/>
    </row>
    <row r="32" spans="1:16" ht="15" customHeight="1" x14ac:dyDescent="0.3">
      <c r="A32" s="24" t="s">
        <v>168</v>
      </c>
      <c r="B32" s="25">
        <f>IF(FIRE0502a_Quarterly_working!B34="..","..",ROUND(FIRE0502a_Quarterly_working!B34,0))</f>
        <v>102</v>
      </c>
      <c r="C32" s="26">
        <f>IF(FIRE0502a_Quarterly_working!C34="..","..",ROUND(FIRE0502a_Quarterly_working!C34,0))</f>
        <v>78</v>
      </c>
      <c r="D32" s="26">
        <f>IF(FIRE0502a_Quarterly_working!D34="..","..",ROUND(FIRE0502a_Quarterly_working!D34,0))</f>
        <v>8</v>
      </c>
      <c r="E32" s="26">
        <f>IF(FIRE0502a_Quarterly_working!E34="..","..",ROUND(FIRE0502a_Quarterly_working!E34,0))</f>
        <v>12</v>
      </c>
      <c r="F32" s="26">
        <f>IF(FIRE0502a_Quarterly_working!F34="..","..",ROUND(FIRE0502a_Quarterly_working!F34,0))</f>
        <v>4</v>
      </c>
      <c r="N32" s="41"/>
      <c r="O32" s="41"/>
      <c r="P32" s="41"/>
    </row>
    <row r="33" spans="1:16" ht="15" customHeight="1" x14ac:dyDescent="0.3">
      <c r="A33" s="42" t="s">
        <v>169</v>
      </c>
      <c r="B33" s="43">
        <f>IF(FIRE0502a_Quarterly_working!B35="..","..",ROUND(FIRE0502a_Quarterly_working!B35,0))</f>
        <v>109</v>
      </c>
      <c r="C33" s="44">
        <f>IF(FIRE0502a_Quarterly_working!C35="..","..",ROUND(FIRE0502a_Quarterly_working!C35,0))</f>
        <v>91</v>
      </c>
      <c r="D33" s="44">
        <f>IF(FIRE0502a_Quarterly_working!D35="..","..",ROUND(FIRE0502a_Quarterly_working!D35,0))</f>
        <v>6</v>
      </c>
      <c r="E33" s="44">
        <f>IF(FIRE0502a_Quarterly_working!E35="..","..",ROUND(FIRE0502a_Quarterly_working!E35,0))</f>
        <v>4</v>
      </c>
      <c r="F33" s="44">
        <f>IF(FIRE0502a_Quarterly_working!F35="..","..",ROUND(FIRE0502a_Quarterly_working!F35,0))</f>
        <v>8</v>
      </c>
      <c r="N33" s="41"/>
      <c r="O33" s="41"/>
      <c r="P33" s="41"/>
    </row>
    <row r="34" spans="1:16" x14ac:dyDescent="0.3">
      <c r="A34" s="24" t="s">
        <v>170</v>
      </c>
      <c r="B34" s="53">
        <f>IF(FIRE0502a_Quarterly_working!B36="..","..",ROUND(FIRE0502a_Quarterly_working!B36,0))</f>
        <v>60</v>
      </c>
      <c r="C34" s="54">
        <f>IF(FIRE0502a_Quarterly_working!C36="..","..",ROUND(FIRE0502a_Quarterly_working!C36,0))</f>
        <v>40</v>
      </c>
      <c r="D34" s="54">
        <f>IF(FIRE0502a_Quarterly_working!D36="..","..",ROUND(FIRE0502a_Quarterly_working!D36,0))</f>
        <v>4</v>
      </c>
      <c r="E34" s="54">
        <f>IF(FIRE0502a_Quarterly_working!E36="..","..",ROUND(FIRE0502a_Quarterly_working!E36,0))</f>
        <v>10</v>
      </c>
      <c r="F34" s="54">
        <f>IF(FIRE0502a_Quarterly_working!F36="..","..",ROUND(FIRE0502a_Quarterly_working!F36,0))</f>
        <v>6</v>
      </c>
    </row>
    <row r="35" spans="1:16" s="30" customFormat="1" x14ac:dyDescent="0.3">
      <c r="A35" s="24" t="s">
        <v>171</v>
      </c>
      <c r="B35" s="25">
        <f>IF(FIRE0502a_Quarterly_working!B37="..","..",ROUND(FIRE0502a_Quarterly_working!B37,0))</f>
        <v>59</v>
      </c>
      <c r="C35" s="26">
        <f>IF(FIRE0502a_Quarterly_working!C37="..","..",ROUND(FIRE0502a_Quarterly_working!C37,0))</f>
        <v>41</v>
      </c>
      <c r="D35" s="26">
        <f>IF(FIRE0502a_Quarterly_working!D37="..","..",ROUND(FIRE0502a_Quarterly_working!D37,0))</f>
        <v>4</v>
      </c>
      <c r="E35" s="26">
        <f>IF(FIRE0502a_Quarterly_working!E37="..","..",ROUND(FIRE0502a_Quarterly_working!E37,0))</f>
        <v>12</v>
      </c>
      <c r="F35" s="26">
        <f>IF(FIRE0502a_Quarterly_working!F37="..","..",ROUND(FIRE0502a_Quarterly_working!F37,0))</f>
        <v>2</v>
      </c>
      <c r="G35" s="14"/>
      <c r="I35" s="14"/>
      <c r="J35" s="14"/>
      <c r="K35" s="14"/>
      <c r="L35" s="14"/>
      <c r="N35" s="2"/>
      <c r="O35" s="41"/>
      <c r="P35" s="2"/>
    </row>
    <row r="36" spans="1:16" x14ac:dyDescent="0.3">
      <c r="A36" s="24" t="s">
        <v>172</v>
      </c>
      <c r="B36" s="25">
        <f>IF(FIRE0502a_Quarterly_working!B38="..","..",ROUND(FIRE0502a_Quarterly_working!B38,0))</f>
        <v>111</v>
      </c>
      <c r="C36" s="26">
        <f>IF(FIRE0502a_Quarterly_working!C38="..","..",ROUND(FIRE0502a_Quarterly_working!C38,0))</f>
        <v>87</v>
      </c>
      <c r="D36" s="26">
        <f>IF(FIRE0502a_Quarterly_working!D38="..","..",ROUND(FIRE0502a_Quarterly_working!D38,0))</f>
        <v>5</v>
      </c>
      <c r="E36" s="26">
        <f>IF(FIRE0502a_Quarterly_working!E38="..","..",ROUND(FIRE0502a_Quarterly_working!E38,0))</f>
        <v>8</v>
      </c>
      <c r="F36" s="26">
        <f>IF(FIRE0502a_Quarterly_working!F38="..","..",ROUND(FIRE0502a_Quarterly_working!F38,0))</f>
        <v>10</v>
      </c>
    </row>
    <row r="37" spans="1:16" x14ac:dyDescent="0.3">
      <c r="A37" s="42" t="s">
        <v>173</v>
      </c>
      <c r="B37" s="43">
        <f>IF(FIRE0502a_Quarterly_working!B39="..","..",ROUND(FIRE0502a_Quarterly_working!B39,0))</f>
        <v>94</v>
      </c>
      <c r="C37" s="44">
        <f>IF(FIRE0502a_Quarterly_working!C39="..","..",ROUND(FIRE0502a_Quarterly_working!C39,0))</f>
        <v>87</v>
      </c>
      <c r="D37" s="44">
        <f>IF(FIRE0502a_Quarterly_working!D39="..","..",ROUND(FIRE0502a_Quarterly_working!D39,0))</f>
        <v>2</v>
      </c>
      <c r="E37" s="44">
        <f>IF(FIRE0502a_Quarterly_working!E39="..","..",ROUND(FIRE0502a_Quarterly_working!E39,0))</f>
        <v>4</v>
      </c>
      <c r="F37" s="44">
        <f>IF(FIRE0502a_Quarterly_working!F39="..","..",ROUND(FIRE0502a_Quarterly_working!F39,0))</f>
        <v>1</v>
      </c>
    </row>
    <row r="38" spans="1:16" x14ac:dyDescent="0.3">
      <c r="A38" s="29" t="s">
        <v>174</v>
      </c>
      <c r="B38" s="53">
        <f>IF(FIRE0502a_Quarterly_working!B40="..","..",ROUND(FIRE0502a_Quarterly_working!B40,0))</f>
        <v>92</v>
      </c>
      <c r="C38" s="54">
        <f>IF(FIRE0502a_Quarterly_working!C40="..","..",ROUND(FIRE0502a_Quarterly_working!C40,0))</f>
        <v>70</v>
      </c>
      <c r="D38" s="54">
        <f>IF(FIRE0502a_Quarterly_working!D40="..","..",ROUND(FIRE0502a_Quarterly_working!D40,0))</f>
        <v>7</v>
      </c>
      <c r="E38" s="54">
        <f>IF(FIRE0502a_Quarterly_working!E40="..","..",ROUND(FIRE0502a_Quarterly_working!E40,0))</f>
        <v>8</v>
      </c>
      <c r="F38" s="54">
        <f>IF(FIRE0502a_Quarterly_working!F40="..","..",ROUND(FIRE0502a_Quarterly_working!F40,0))</f>
        <v>7</v>
      </c>
    </row>
    <row r="39" spans="1:16" x14ac:dyDescent="0.3">
      <c r="A39" s="29" t="s">
        <v>175</v>
      </c>
      <c r="B39" s="25">
        <f>IF(FIRE0502a_Quarterly_working!B41="..","..",ROUND(FIRE0502a_Quarterly_working!B41,0))</f>
        <v>70</v>
      </c>
      <c r="C39" s="26">
        <f>IF(FIRE0502a_Quarterly_working!C41="..","..",ROUND(FIRE0502a_Quarterly_working!C41,0))</f>
        <v>53</v>
      </c>
      <c r="D39" s="26">
        <f>IF(FIRE0502a_Quarterly_working!D41="..","..",ROUND(FIRE0502a_Quarterly_working!D41,0))</f>
        <v>4</v>
      </c>
      <c r="E39" s="26">
        <f>IF(FIRE0502a_Quarterly_working!E41="..","..",ROUND(FIRE0502a_Quarterly_working!E41,0))</f>
        <v>9</v>
      </c>
      <c r="F39" s="26">
        <f>IF(FIRE0502a_Quarterly_working!F41="..","..",ROUND(FIRE0502a_Quarterly_working!F41,0))</f>
        <v>4</v>
      </c>
    </row>
    <row r="40" spans="1:16" x14ac:dyDescent="0.3">
      <c r="A40" s="29" t="s">
        <v>176</v>
      </c>
      <c r="B40" s="25">
        <f>IF(FIRE0502a_Quarterly_working!B42="..","..",ROUND(FIRE0502a_Quarterly_working!B42,0))</f>
        <v>86</v>
      </c>
      <c r="C40" s="26">
        <f>IF(FIRE0502a_Quarterly_working!C42="..","..",ROUND(FIRE0502a_Quarterly_working!C42,0))</f>
        <v>62</v>
      </c>
      <c r="D40" s="26">
        <f>IF(FIRE0502a_Quarterly_working!D42="..","..",ROUND(FIRE0502a_Quarterly_working!D42,0))</f>
        <v>5</v>
      </c>
      <c r="E40" s="26">
        <f>IF(FIRE0502a_Quarterly_working!E42="..","..",ROUND(FIRE0502a_Quarterly_working!E42,0))</f>
        <v>15</v>
      </c>
      <c r="F40" s="26">
        <f>IF(FIRE0502a_Quarterly_working!F42="..","..",ROUND(FIRE0502a_Quarterly_working!F42,0))</f>
        <v>4</v>
      </c>
    </row>
    <row r="41" spans="1:16" x14ac:dyDescent="0.3">
      <c r="A41" s="29" t="s">
        <v>177</v>
      </c>
      <c r="B41" s="43">
        <f>IF(FIRE0502a_Quarterly_working!B43="..","..",ROUND(FIRE0502a_Quarterly_working!B43,0))</f>
        <v>92</v>
      </c>
      <c r="C41" s="44">
        <f>IF(FIRE0502a_Quarterly_working!C43="..","..",ROUND(FIRE0502a_Quarterly_working!C43,0))</f>
        <v>72</v>
      </c>
      <c r="D41" s="44">
        <f>IF(FIRE0502a_Quarterly_working!D43="..","..",ROUND(FIRE0502a_Quarterly_working!D43,0))</f>
        <v>6</v>
      </c>
      <c r="E41" s="44">
        <f>IF(FIRE0502a_Quarterly_working!E43="..","..",ROUND(FIRE0502a_Quarterly_working!E43,0))</f>
        <v>8</v>
      </c>
      <c r="F41" s="44">
        <f>IF(FIRE0502a_Quarterly_working!F43="..","..",ROUND(FIRE0502a_Quarterly_working!F43,0))</f>
        <v>6</v>
      </c>
    </row>
    <row r="42" spans="1:16" x14ac:dyDescent="0.3">
      <c r="A42" s="46" t="s">
        <v>178</v>
      </c>
      <c r="B42" s="53">
        <f>IF(FIRE0502a_Quarterly_working!B44="..","..",ROUND(FIRE0502a_Quarterly_working!B44,0))</f>
        <v>92</v>
      </c>
      <c r="C42" s="54">
        <f>IF(FIRE0502a_Quarterly_working!C44="..","..",ROUND(FIRE0502a_Quarterly_working!C44,0))</f>
        <v>71</v>
      </c>
      <c r="D42" s="54">
        <f>IF(FIRE0502a_Quarterly_working!D44="..","..",ROUND(FIRE0502a_Quarterly_working!D44,0))</f>
        <v>5</v>
      </c>
      <c r="E42" s="54">
        <f>IF(FIRE0502a_Quarterly_working!E44="..","..",ROUND(FIRE0502a_Quarterly_working!E44,0))</f>
        <v>10</v>
      </c>
      <c r="F42" s="54">
        <f>IF(FIRE0502a_Quarterly_working!F44="..","..",ROUND(FIRE0502a_Quarterly_working!F44,0))</f>
        <v>6</v>
      </c>
    </row>
    <row r="43" spans="1:16" x14ac:dyDescent="0.3">
      <c r="A43" s="29" t="s">
        <v>179</v>
      </c>
      <c r="B43" s="25">
        <f>IF(FIRE0502a_Quarterly_working!B45="..","..",ROUND(FIRE0502a_Quarterly_working!B45,0))</f>
        <v>60</v>
      </c>
      <c r="C43" s="26">
        <f>IF(FIRE0502a_Quarterly_working!C45="..","..",ROUND(FIRE0502a_Quarterly_working!C45,0))</f>
        <v>43</v>
      </c>
      <c r="D43" s="26">
        <f>IF(FIRE0502a_Quarterly_working!D45="..","..",ROUND(FIRE0502a_Quarterly_working!D45,0))</f>
        <v>5</v>
      </c>
      <c r="E43" s="26">
        <f>IF(FIRE0502a_Quarterly_working!E45="..","..",ROUND(FIRE0502a_Quarterly_working!E45,0))</f>
        <v>10</v>
      </c>
      <c r="F43" s="26">
        <f>IF(FIRE0502a_Quarterly_working!F45="..","..",ROUND(FIRE0502a_Quarterly_working!F45,0))</f>
        <v>2</v>
      </c>
    </row>
    <row r="44" spans="1:16" x14ac:dyDescent="0.3">
      <c r="A44" s="29" t="s">
        <v>180</v>
      </c>
      <c r="B44" s="25">
        <f>IF(FIRE0502a_Quarterly_working!B46="..","..",ROUND(FIRE0502a_Quarterly_working!B46,0))</f>
        <v>91</v>
      </c>
      <c r="C44" s="26">
        <f>IF(FIRE0502a_Quarterly_working!C46="..","..",ROUND(FIRE0502a_Quarterly_working!C46,0))</f>
        <v>73</v>
      </c>
      <c r="D44" s="26">
        <f>IF(FIRE0502a_Quarterly_working!D46="..","..",ROUND(FIRE0502a_Quarterly_working!D46,0))</f>
        <v>5</v>
      </c>
      <c r="E44" s="26">
        <f>IF(FIRE0502a_Quarterly_working!E46="..","..",ROUND(FIRE0502a_Quarterly_working!E46,0))</f>
        <v>9</v>
      </c>
      <c r="F44" s="26">
        <f>IF(FIRE0502a_Quarterly_working!F46="..","..",ROUND(FIRE0502a_Quarterly_working!F46,0))</f>
        <v>4</v>
      </c>
    </row>
    <row r="45" spans="1:16" x14ac:dyDescent="0.3">
      <c r="A45" s="29" t="s">
        <v>181</v>
      </c>
      <c r="B45" s="43">
        <f>IF(FIRE0502a_Quarterly_working!B47="..","..",ROUND(FIRE0502a_Quarterly_working!B47,0))</f>
        <v>92</v>
      </c>
      <c r="C45" s="44">
        <f>IF(FIRE0502a_Quarterly_working!C47="..","..",ROUND(FIRE0502a_Quarterly_working!C47,0))</f>
        <v>68</v>
      </c>
      <c r="D45" s="44">
        <f>IF(FIRE0502a_Quarterly_working!D47="..","..",ROUND(FIRE0502a_Quarterly_working!D47,0))</f>
        <v>3</v>
      </c>
      <c r="E45" s="44">
        <f>IF(FIRE0502a_Quarterly_working!E47="..","..",ROUND(FIRE0502a_Quarterly_working!E47,0))</f>
        <v>12</v>
      </c>
      <c r="F45" s="44">
        <f>IF(FIRE0502a_Quarterly_working!F47="..","..",ROUND(FIRE0502a_Quarterly_working!F47,0))</f>
        <v>9</v>
      </c>
    </row>
    <row r="46" spans="1:16" x14ac:dyDescent="0.3">
      <c r="A46" s="46" t="s">
        <v>182</v>
      </c>
      <c r="B46" s="53">
        <f>IF(FIRE0502a_Quarterly_working!B48="..","..",ROUND(FIRE0502a_Quarterly_working!B48,0))</f>
        <v>80</v>
      </c>
      <c r="C46" s="54">
        <f>IF(FIRE0502a_Quarterly_working!C48="..","..",ROUND(FIRE0502a_Quarterly_working!C48,0))</f>
        <v>63</v>
      </c>
      <c r="D46" s="54">
        <f>IF(FIRE0502a_Quarterly_working!D48="..","..",ROUND(FIRE0502a_Quarterly_working!D48,0))</f>
        <v>4</v>
      </c>
      <c r="E46" s="54">
        <f>IF(FIRE0502a_Quarterly_working!E48="..","..",ROUND(FIRE0502a_Quarterly_working!E48,0))</f>
        <v>6</v>
      </c>
      <c r="F46" s="54">
        <f>IF(FIRE0502a_Quarterly_working!F48="..","..",ROUND(FIRE0502a_Quarterly_working!F48,0))</f>
        <v>7</v>
      </c>
    </row>
    <row r="47" spans="1:16" x14ac:dyDescent="0.3">
      <c r="A47" s="29" t="s">
        <v>183</v>
      </c>
      <c r="B47" s="25">
        <f>IF(FIRE0502a_Quarterly_working!B49="..","..",ROUND(FIRE0502a_Quarterly_working!B49,0))</f>
        <v>76</v>
      </c>
      <c r="C47" s="26">
        <f>IF(FIRE0502a_Quarterly_working!C49="..","..",ROUND(FIRE0502a_Quarterly_working!C49,0))</f>
        <v>48</v>
      </c>
      <c r="D47" s="26">
        <f>IF(FIRE0502a_Quarterly_working!D49="..","..",ROUND(FIRE0502a_Quarterly_working!D49,0))</f>
        <v>11</v>
      </c>
      <c r="E47" s="26">
        <f>IF(FIRE0502a_Quarterly_working!E49="..","..",ROUND(FIRE0502a_Quarterly_working!E49,0))</f>
        <v>9</v>
      </c>
      <c r="F47" s="26">
        <f>IF(FIRE0502a_Quarterly_working!F49="..","..",ROUND(FIRE0502a_Quarterly_working!F49,0))</f>
        <v>8</v>
      </c>
    </row>
    <row r="48" spans="1:16" x14ac:dyDescent="0.3">
      <c r="A48" s="29" t="s">
        <v>184</v>
      </c>
      <c r="B48" s="25">
        <f>IF(FIRE0502a_Quarterly_working!B50="..","..",ROUND(FIRE0502a_Quarterly_working!B50,0))</f>
        <v>70</v>
      </c>
      <c r="C48" s="26">
        <f>IF(FIRE0502a_Quarterly_working!C50="..","..",ROUND(FIRE0502a_Quarterly_working!C50,0))</f>
        <v>48</v>
      </c>
      <c r="D48" s="26">
        <f>IF(FIRE0502a_Quarterly_working!D50="..","..",ROUND(FIRE0502a_Quarterly_working!D50,0))</f>
        <v>1</v>
      </c>
      <c r="E48" s="26">
        <f>IF(FIRE0502a_Quarterly_working!E50="..","..",ROUND(FIRE0502a_Quarterly_working!E50,0))</f>
        <v>12</v>
      </c>
      <c r="F48" s="26">
        <f>IF(FIRE0502a_Quarterly_working!F50="..","..",ROUND(FIRE0502a_Quarterly_working!F50,0))</f>
        <v>9</v>
      </c>
    </row>
    <row r="49" spans="1:6" x14ac:dyDescent="0.3">
      <c r="A49" s="48" t="s">
        <v>185</v>
      </c>
      <c r="B49" s="43">
        <f>IF(FIRE0502a_Quarterly_working!B51="..","..",ROUND(FIRE0502a_Quarterly_working!B51,0))</f>
        <v>89</v>
      </c>
      <c r="C49" s="44">
        <f>IF(FIRE0502a_Quarterly_working!C51="..","..",ROUND(FIRE0502a_Quarterly_working!C51,0))</f>
        <v>74</v>
      </c>
      <c r="D49" s="44">
        <f>IF(FIRE0502a_Quarterly_working!D51="..","..",ROUND(FIRE0502a_Quarterly_working!D51,0))</f>
        <v>3</v>
      </c>
      <c r="E49" s="44">
        <f>IF(FIRE0502a_Quarterly_working!E51="..","..",ROUND(FIRE0502a_Quarterly_working!E51,0))</f>
        <v>6</v>
      </c>
      <c r="F49" s="44">
        <f>IF(FIRE0502a_Quarterly_working!F51="..","..",ROUND(FIRE0502a_Quarterly_working!F51,0))</f>
        <v>6</v>
      </c>
    </row>
    <row r="50" spans="1:6" x14ac:dyDescent="0.3">
      <c r="A50" s="29" t="s">
        <v>186</v>
      </c>
      <c r="B50" s="53">
        <f>IF(FIRE0502a_Quarterly_working!B52="..","..",ROUND(FIRE0502a_Quarterly_working!B52,0))</f>
        <v>83</v>
      </c>
      <c r="C50" s="54">
        <f>IF(FIRE0502a_Quarterly_working!C52="..","..",ROUND(FIRE0502a_Quarterly_working!C52,0))</f>
        <v>54</v>
      </c>
      <c r="D50" s="54">
        <f>IF(FIRE0502a_Quarterly_working!D52="..","..",ROUND(FIRE0502a_Quarterly_working!D52,0))</f>
        <v>5</v>
      </c>
      <c r="E50" s="54">
        <f>IF(FIRE0502a_Quarterly_working!E52="..","..",ROUND(FIRE0502a_Quarterly_working!E52,0))</f>
        <v>13</v>
      </c>
      <c r="F50" s="54">
        <f>IF(FIRE0502a_Quarterly_working!F52="..","..",ROUND(FIRE0502a_Quarterly_working!F52,0))</f>
        <v>11</v>
      </c>
    </row>
    <row r="51" spans="1:6" x14ac:dyDescent="0.3">
      <c r="A51" s="29" t="s">
        <v>187</v>
      </c>
      <c r="B51" s="25">
        <f>IF(FIRE0502a_Quarterly_working!B53="..","..",ROUND(FIRE0502a_Quarterly_working!B53,0))</f>
        <v>46</v>
      </c>
      <c r="C51" s="26">
        <f>IF(FIRE0502a_Quarterly_working!C53="..","..",ROUND(FIRE0502a_Quarterly_working!C53,0))</f>
        <v>36</v>
      </c>
      <c r="D51" s="26">
        <f>IF(FIRE0502a_Quarterly_working!D53="..","..",ROUND(FIRE0502a_Quarterly_working!D53,0))</f>
        <v>1</v>
      </c>
      <c r="E51" s="26">
        <f>IF(FIRE0502a_Quarterly_working!E53="..","..",ROUND(FIRE0502a_Quarterly_working!E53,0))</f>
        <v>5</v>
      </c>
      <c r="F51" s="26">
        <f>IF(FIRE0502a_Quarterly_working!F53="..","..",ROUND(FIRE0502a_Quarterly_working!F53,0))</f>
        <v>4</v>
      </c>
    </row>
    <row r="52" spans="1:6" x14ac:dyDescent="0.3">
      <c r="A52" s="29" t="s">
        <v>188</v>
      </c>
      <c r="B52" s="25">
        <f>IF(FIRE0502a_Quarterly_working!B54="..","..",ROUND(FIRE0502a_Quarterly_working!B54,0))</f>
        <v>70</v>
      </c>
      <c r="C52" s="26">
        <f>IF(FIRE0502a_Quarterly_working!C54="..","..",ROUND(FIRE0502a_Quarterly_working!C54,0))</f>
        <v>55</v>
      </c>
      <c r="D52" s="26">
        <f>IF(FIRE0502a_Quarterly_working!D54="..","..",ROUND(FIRE0502a_Quarterly_working!D54,0))</f>
        <v>3</v>
      </c>
      <c r="E52" s="26">
        <f>IF(FIRE0502a_Quarterly_working!E54="..","..",ROUND(FIRE0502a_Quarterly_working!E54,0))</f>
        <v>6</v>
      </c>
      <c r="F52" s="26">
        <f>IF(FIRE0502a_Quarterly_working!F54="..","..",ROUND(FIRE0502a_Quarterly_working!F54,0))</f>
        <v>6</v>
      </c>
    </row>
    <row r="53" spans="1:6" x14ac:dyDescent="0.3">
      <c r="A53" s="48" t="s">
        <v>189</v>
      </c>
      <c r="B53" s="43">
        <f>IF(FIRE0502a_Quarterly_working!B55="..","..",ROUND(FIRE0502a_Quarterly_working!B55,0))</f>
        <v>87</v>
      </c>
      <c r="C53" s="44">
        <f>IF(FIRE0502a_Quarterly_working!C55="..","..",ROUND(FIRE0502a_Quarterly_working!C55,0))</f>
        <v>66</v>
      </c>
      <c r="D53" s="44">
        <f>IF(FIRE0502a_Quarterly_working!D55="..","..",ROUND(FIRE0502a_Quarterly_working!D55,0))</f>
        <v>6</v>
      </c>
      <c r="E53" s="44">
        <f>IF(FIRE0502a_Quarterly_working!E55="..","..",ROUND(FIRE0502a_Quarterly_working!E55,0))</f>
        <v>11</v>
      </c>
      <c r="F53" s="44">
        <f>IF(FIRE0502a_Quarterly_working!F55="..","..",ROUND(FIRE0502a_Quarterly_working!F55,0))</f>
        <v>4</v>
      </c>
    </row>
    <row r="54" spans="1:6" x14ac:dyDescent="0.3">
      <c r="A54" s="29" t="s">
        <v>190</v>
      </c>
      <c r="B54" s="53">
        <f>IF(FIRE0502a_Quarterly_working!B56="..","..",ROUND(FIRE0502a_Quarterly_working!B56,0))</f>
        <v>81</v>
      </c>
      <c r="C54" s="54">
        <f>IF(FIRE0502a_Quarterly_working!C56="..","..",ROUND(FIRE0502a_Quarterly_working!C56,0))</f>
        <v>70</v>
      </c>
      <c r="D54" s="54">
        <f>IF(FIRE0502a_Quarterly_working!D56="..","..",ROUND(FIRE0502a_Quarterly_working!D56,0))</f>
        <v>3</v>
      </c>
      <c r="E54" s="54">
        <f>IF(FIRE0502a_Quarterly_working!E56="..","..",ROUND(FIRE0502a_Quarterly_working!E56,0))</f>
        <v>3</v>
      </c>
      <c r="F54" s="54">
        <f>IF(FIRE0502a_Quarterly_working!F56="..","..",ROUND(FIRE0502a_Quarterly_working!F56,0))</f>
        <v>5</v>
      </c>
    </row>
    <row r="55" spans="1:6" x14ac:dyDescent="0.3">
      <c r="A55" s="29" t="s">
        <v>191</v>
      </c>
      <c r="B55" s="25">
        <f>IF(FIRE0502a_Quarterly_working!B57="..","..",ROUND(FIRE0502a_Quarterly_working!B57,0))</f>
        <v>62</v>
      </c>
      <c r="C55" s="26">
        <f>IF(FIRE0502a_Quarterly_working!C57="..","..",ROUND(FIRE0502a_Quarterly_working!C57,0))</f>
        <v>44</v>
      </c>
      <c r="D55" s="26">
        <f>IF(FIRE0502a_Quarterly_working!D57="..","..",ROUND(FIRE0502a_Quarterly_working!D57,0))</f>
        <v>5</v>
      </c>
      <c r="E55" s="26">
        <f>IF(FIRE0502a_Quarterly_working!E57="..","..",ROUND(FIRE0502a_Quarterly_working!E57,0))</f>
        <v>10</v>
      </c>
      <c r="F55" s="26">
        <f>IF(FIRE0502a_Quarterly_working!F57="..","..",ROUND(FIRE0502a_Quarterly_working!F57,0))</f>
        <v>3</v>
      </c>
    </row>
    <row r="56" spans="1:6" x14ac:dyDescent="0.3">
      <c r="A56" s="29" t="s">
        <v>192</v>
      </c>
      <c r="B56" s="25">
        <f>IF(FIRE0502a_Quarterly_working!B58="..","..",ROUND(FIRE0502a_Quarterly_working!B58,0))</f>
        <v>71</v>
      </c>
      <c r="C56" s="26">
        <f>IF(FIRE0502a_Quarterly_working!C58="..","..",ROUND(FIRE0502a_Quarterly_working!C58,0))</f>
        <v>55</v>
      </c>
      <c r="D56" s="26">
        <f>IF(FIRE0502a_Quarterly_working!D58="..","..",ROUND(FIRE0502a_Quarterly_working!D58,0))</f>
        <v>3</v>
      </c>
      <c r="E56" s="26">
        <f>IF(FIRE0502a_Quarterly_working!E58="..","..",ROUND(FIRE0502a_Quarterly_working!E58,0))</f>
        <v>11</v>
      </c>
      <c r="F56" s="26">
        <f>IF(FIRE0502a_Quarterly_working!F58="..","..",ROUND(FIRE0502a_Quarterly_working!F58,0))</f>
        <v>2</v>
      </c>
    </row>
    <row r="57" spans="1:6" x14ac:dyDescent="0.3">
      <c r="A57" s="48" t="s">
        <v>193</v>
      </c>
      <c r="B57" s="43">
        <f>IF(FIRE0502a_Quarterly_working!B59="..","..",ROUND(FIRE0502a_Quarterly_working!B59,0))</f>
        <v>64</v>
      </c>
      <c r="C57" s="44">
        <f>IF(FIRE0502a_Quarterly_working!C59="..","..",ROUND(FIRE0502a_Quarterly_working!C59,0))</f>
        <v>48</v>
      </c>
      <c r="D57" s="44">
        <f>IF(FIRE0502a_Quarterly_working!D59="..","..",ROUND(FIRE0502a_Quarterly_working!D59,0))</f>
        <v>5</v>
      </c>
      <c r="E57" s="44">
        <f>IF(FIRE0502a_Quarterly_working!E59="..","..",ROUND(FIRE0502a_Quarterly_working!E59,0))</f>
        <v>7</v>
      </c>
      <c r="F57" s="44">
        <f>IF(FIRE0502a_Quarterly_working!F59="..","..",ROUND(FIRE0502a_Quarterly_working!F59,0))</f>
        <v>4</v>
      </c>
    </row>
    <row r="58" spans="1:6" x14ac:dyDescent="0.3">
      <c r="A58" s="29" t="s">
        <v>194</v>
      </c>
      <c r="B58" s="53">
        <f>IF(FIRE0502a_Quarterly_working!B60="..","..",ROUND(FIRE0502a_Quarterly_working!B60,0))</f>
        <v>47</v>
      </c>
      <c r="C58" s="54">
        <f>IF(FIRE0502a_Quarterly_working!C60="..","..",ROUND(FIRE0502a_Quarterly_working!C60,0))</f>
        <v>34</v>
      </c>
      <c r="D58" s="54">
        <f>IF(FIRE0502a_Quarterly_working!D60="..","..",ROUND(FIRE0502a_Quarterly_working!D60,0))</f>
        <v>2</v>
      </c>
      <c r="E58" s="54">
        <f>IF(FIRE0502a_Quarterly_working!E60="..","..",ROUND(FIRE0502a_Quarterly_working!E60,0))</f>
        <v>10</v>
      </c>
      <c r="F58" s="54">
        <f>IF(FIRE0502a_Quarterly_working!F60="..","..",ROUND(FIRE0502a_Quarterly_working!F60,0))</f>
        <v>1</v>
      </c>
    </row>
    <row r="59" spans="1:6" x14ac:dyDescent="0.3">
      <c r="A59" s="29" t="s">
        <v>195</v>
      </c>
      <c r="B59" s="25">
        <f>IF(FIRE0502a_Quarterly_working!B61="..","..",ROUND(FIRE0502a_Quarterly_working!B61,0))</f>
        <v>61</v>
      </c>
      <c r="C59" s="26">
        <f>IF(FIRE0502a_Quarterly_working!C61="..","..",ROUND(FIRE0502a_Quarterly_working!C61,0))</f>
        <v>40</v>
      </c>
      <c r="D59" s="26">
        <f>IF(FIRE0502a_Quarterly_working!D61="..","..",ROUND(FIRE0502a_Quarterly_working!D61,0))</f>
        <v>3</v>
      </c>
      <c r="E59" s="26">
        <f>IF(FIRE0502a_Quarterly_working!E61="..","..",ROUND(FIRE0502a_Quarterly_working!E61,0))</f>
        <v>11</v>
      </c>
      <c r="F59" s="26">
        <f>IF(FIRE0502a_Quarterly_working!F61="..","..",ROUND(FIRE0502a_Quarterly_working!F61,0))</f>
        <v>7</v>
      </c>
    </row>
    <row r="60" spans="1:6" x14ac:dyDescent="0.3">
      <c r="A60" s="29" t="s">
        <v>196</v>
      </c>
      <c r="B60" s="25">
        <f>IF(FIRE0502a_Quarterly_working!B62="..","..",ROUND(FIRE0502a_Quarterly_working!B62,0))</f>
        <v>71</v>
      </c>
      <c r="C60" s="26">
        <f>IF(FIRE0502a_Quarterly_working!C62="..","..",ROUND(FIRE0502a_Quarterly_working!C62,0))</f>
        <v>56</v>
      </c>
      <c r="D60" s="26">
        <f>IF(FIRE0502a_Quarterly_working!D62="..","..",ROUND(FIRE0502a_Quarterly_working!D62,0))</f>
        <v>5</v>
      </c>
      <c r="E60" s="26">
        <f>IF(FIRE0502a_Quarterly_working!E62="..","..",ROUND(FIRE0502a_Quarterly_working!E62,0))</f>
        <v>7</v>
      </c>
      <c r="F60" s="26">
        <f>IF(FIRE0502a_Quarterly_working!F62="..","..",ROUND(FIRE0502a_Quarterly_working!F62,0))</f>
        <v>3</v>
      </c>
    </row>
    <row r="61" spans="1:6" x14ac:dyDescent="0.3">
      <c r="A61" s="48" t="s">
        <v>197</v>
      </c>
      <c r="B61" s="43">
        <f>IF(FIRE0502a_Quarterly_working!B63="..","..",ROUND(FIRE0502a_Quarterly_working!B63,0))</f>
        <v>85</v>
      </c>
      <c r="C61" s="44">
        <f>IF(FIRE0502a_Quarterly_working!C63="..","..",ROUND(FIRE0502a_Quarterly_working!C63,0))</f>
        <v>65</v>
      </c>
      <c r="D61" s="44">
        <f>IF(FIRE0502a_Quarterly_working!D63="..","..",ROUND(FIRE0502a_Quarterly_working!D63,0))</f>
        <v>9</v>
      </c>
      <c r="E61" s="44">
        <f>IF(FIRE0502a_Quarterly_working!E63="..","..",ROUND(FIRE0502a_Quarterly_working!E63,0))</f>
        <v>8</v>
      </c>
      <c r="F61" s="44">
        <f>IF(FIRE0502a_Quarterly_working!F63="..","..",ROUND(FIRE0502a_Quarterly_working!F63,0))</f>
        <v>3</v>
      </c>
    </row>
    <row r="62" spans="1:6" x14ac:dyDescent="0.3">
      <c r="A62" s="29" t="s">
        <v>198</v>
      </c>
      <c r="B62" s="53">
        <f>IF(FIRE0502a_Quarterly_working!B64="..","..",ROUND(FIRE0502a_Quarterly_working!B64,0))</f>
        <v>66</v>
      </c>
      <c r="C62" s="54">
        <f>IF(FIRE0502a_Quarterly_working!C64="..","..",ROUND(FIRE0502a_Quarterly_working!C64,0))</f>
        <v>52</v>
      </c>
      <c r="D62" s="54">
        <f>IF(FIRE0502a_Quarterly_working!D64="..","..",ROUND(FIRE0502a_Quarterly_working!D64,0))</f>
        <v>2</v>
      </c>
      <c r="E62" s="54">
        <f>IF(FIRE0502a_Quarterly_working!E64="..","..",ROUND(FIRE0502a_Quarterly_working!E64,0))</f>
        <v>8</v>
      </c>
      <c r="F62" s="54">
        <f>IF(FIRE0502a_Quarterly_working!F64="..","..",ROUND(FIRE0502a_Quarterly_working!F64,0))</f>
        <v>4</v>
      </c>
    </row>
    <row r="63" spans="1:6" x14ac:dyDescent="0.3">
      <c r="A63" s="29" t="s">
        <v>199</v>
      </c>
      <c r="B63" s="25">
        <f>IF(FIRE0502a_Quarterly_working!B65="..","..",ROUND(FIRE0502a_Quarterly_working!B65,0))</f>
        <v>75</v>
      </c>
      <c r="C63" s="26">
        <f>IF(FIRE0502a_Quarterly_working!C65="..","..",ROUND(FIRE0502a_Quarterly_working!C65,0))</f>
        <v>48</v>
      </c>
      <c r="D63" s="26">
        <f>IF(FIRE0502a_Quarterly_working!D65="..","..",ROUND(FIRE0502a_Quarterly_working!D65,0))</f>
        <v>6</v>
      </c>
      <c r="E63" s="26">
        <f>IF(FIRE0502a_Quarterly_working!E65="..","..",ROUND(FIRE0502a_Quarterly_working!E65,0))</f>
        <v>5</v>
      </c>
      <c r="F63" s="26">
        <f>IF(FIRE0502a_Quarterly_working!F65="..","..",ROUND(FIRE0502a_Quarterly_working!F65,0))</f>
        <v>16</v>
      </c>
    </row>
    <row r="64" spans="1:6" x14ac:dyDescent="0.3">
      <c r="A64" s="29" t="s">
        <v>200</v>
      </c>
      <c r="B64" s="25">
        <f>IF(FIRE0502a_Quarterly_working!B66="..","..",ROUND(FIRE0502a_Quarterly_working!B66,0))</f>
        <v>68</v>
      </c>
      <c r="C64" s="26">
        <f>IF(FIRE0502a_Quarterly_working!C66="..","..",ROUND(FIRE0502a_Quarterly_working!C66,0))</f>
        <v>52</v>
      </c>
      <c r="D64" s="26">
        <f>IF(FIRE0502a_Quarterly_working!D66="..","..",ROUND(FIRE0502a_Quarterly_working!D66,0))</f>
        <v>7</v>
      </c>
      <c r="E64" s="26">
        <f>IF(FIRE0502a_Quarterly_working!E66="..","..",ROUND(FIRE0502a_Quarterly_working!E66,0))</f>
        <v>6</v>
      </c>
      <c r="F64" s="26">
        <f>IF(FIRE0502a_Quarterly_working!F66="..","..",ROUND(FIRE0502a_Quarterly_working!F66,0))</f>
        <v>3</v>
      </c>
    </row>
    <row r="65" spans="1:6" x14ac:dyDescent="0.3">
      <c r="A65" s="48" t="s">
        <v>201</v>
      </c>
      <c r="B65" s="43">
        <f>IF(FIRE0502a_Quarterly_working!B67="..","..",ROUND(FIRE0502a_Quarterly_working!B67,0))</f>
        <v>93</v>
      </c>
      <c r="C65" s="44">
        <f>IF(FIRE0502a_Quarterly_working!C67="..","..",ROUND(FIRE0502a_Quarterly_working!C67,0))</f>
        <v>75</v>
      </c>
      <c r="D65" s="44">
        <f>IF(FIRE0502a_Quarterly_working!D67="..","..",ROUND(FIRE0502a_Quarterly_working!D67,0))</f>
        <v>6</v>
      </c>
      <c r="E65" s="44">
        <f>IF(FIRE0502a_Quarterly_working!E67="..","..",ROUND(FIRE0502a_Quarterly_working!E67,0))</f>
        <v>7</v>
      </c>
      <c r="F65" s="44">
        <f>IF(FIRE0502a_Quarterly_working!F67="..","..",ROUND(FIRE0502a_Quarterly_working!F67,0))</f>
        <v>5</v>
      </c>
    </row>
    <row r="66" spans="1:6" x14ac:dyDescent="0.3">
      <c r="A66" s="29" t="s">
        <v>202</v>
      </c>
      <c r="B66" s="53">
        <f>IF(FIRE0502a_Quarterly_working!B68="..","..",ROUND(FIRE0502a_Quarterly_working!B68,0))</f>
        <v>53</v>
      </c>
      <c r="C66" s="54">
        <f>IF(FIRE0502a_Quarterly_working!C68="..","..",ROUND(FIRE0502a_Quarterly_working!C68,0))</f>
        <v>42</v>
      </c>
      <c r="D66" s="54">
        <f>IF(FIRE0502a_Quarterly_working!D68="..","..",ROUND(FIRE0502a_Quarterly_working!D68,0))</f>
        <v>6</v>
      </c>
      <c r="E66" s="54">
        <f>IF(FIRE0502a_Quarterly_working!E68="..","..",ROUND(FIRE0502a_Quarterly_working!E68,0))</f>
        <v>1</v>
      </c>
      <c r="F66" s="54">
        <f>IF(FIRE0502a_Quarterly_working!F68="..","..",ROUND(FIRE0502a_Quarterly_working!F68,0))</f>
        <v>4</v>
      </c>
    </row>
    <row r="67" spans="1:6" x14ac:dyDescent="0.3">
      <c r="A67" s="29" t="s">
        <v>203</v>
      </c>
      <c r="B67" s="25">
        <f>IF(FIRE0502a_Quarterly_working!B69="..","..",ROUND(FIRE0502a_Quarterly_working!B69,0))</f>
        <v>38</v>
      </c>
      <c r="C67" s="26">
        <f>IF(FIRE0502a_Quarterly_working!C69="..","..",ROUND(FIRE0502a_Quarterly_working!C69,0))</f>
        <v>29</v>
      </c>
      <c r="D67" s="26">
        <f>IF(FIRE0502a_Quarterly_working!D69="..","..",ROUND(FIRE0502a_Quarterly_working!D69,0))</f>
        <v>3</v>
      </c>
      <c r="E67" s="26">
        <f>IF(FIRE0502a_Quarterly_working!E69="..","..",ROUND(FIRE0502a_Quarterly_working!E69,0))</f>
        <v>4</v>
      </c>
      <c r="F67" s="26">
        <f>IF(FIRE0502a_Quarterly_working!F69="..","..",ROUND(FIRE0502a_Quarterly_working!F69,0))</f>
        <v>2</v>
      </c>
    </row>
    <row r="68" spans="1:6" x14ac:dyDescent="0.3">
      <c r="A68" s="29" t="s">
        <v>204</v>
      </c>
      <c r="B68" s="25">
        <f>IF(FIRE0502a_Quarterly_working!B70="..","..",ROUND(FIRE0502a_Quarterly_working!B70,0))</f>
        <v>91</v>
      </c>
      <c r="C68" s="26">
        <f>IF(FIRE0502a_Quarterly_working!C70="..","..",ROUND(FIRE0502a_Quarterly_working!C70,0))</f>
        <v>76</v>
      </c>
      <c r="D68" s="26">
        <f>IF(FIRE0502a_Quarterly_working!D70="..","..",ROUND(FIRE0502a_Quarterly_working!D70,0))</f>
        <v>4</v>
      </c>
      <c r="E68" s="26">
        <f>IF(FIRE0502a_Quarterly_working!E70="..","..",ROUND(FIRE0502a_Quarterly_working!E70,0))</f>
        <v>7</v>
      </c>
      <c r="F68" s="26">
        <f>IF(FIRE0502a_Quarterly_working!F70="..","..",ROUND(FIRE0502a_Quarterly_working!F70,0))</f>
        <v>4</v>
      </c>
    </row>
    <row r="69" spans="1:6" x14ac:dyDescent="0.3">
      <c r="A69" s="29" t="s">
        <v>205</v>
      </c>
      <c r="B69" s="43">
        <f>IF(FIRE0502a_Quarterly_working!B71="..","..",ROUND(FIRE0502a_Quarterly_working!B71,0))</f>
        <v>83</v>
      </c>
      <c r="C69" s="44">
        <f>IF(FIRE0502a_Quarterly_working!C71="..","..",ROUND(FIRE0502a_Quarterly_working!C71,0))</f>
        <v>69</v>
      </c>
      <c r="D69" s="44">
        <f>IF(FIRE0502a_Quarterly_working!D71="..","..",ROUND(FIRE0502a_Quarterly_working!D71,0))</f>
        <v>5</v>
      </c>
      <c r="E69" s="44">
        <f>IF(FIRE0502a_Quarterly_working!E71="..","..",ROUND(FIRE0502a_Quarterly_working!E71,0))</f>
        <v>8</v>
      </c>
      <c r="F69" s="44">
        <f>IF(FIRE0502a_Quarterly_working!F71="..","..",ROUND(FIRE0502a_Quarterly_working!F71,0))</f>
        <v>1</v>
      </c>
    </row>
    <row r="70" spans="1:6" x14ac:dyDescent="0.3">
      <c r="A70" s="46" t="s">
        <v>206</v>
      </c>
      <c r="B70" s="53">
        <f>IF(FIRE0502a_Quarterly_working!B72="..","..",ROUND(FIRE0502a_Quarterly_working!B72,0))</f>
        <v>131</v>
      </c>
      <c r="C70" s="54">
        <f>IF(FIRE0502a_Quarterly_working!C72="..","..",ROUND(FIRE0502a_Quarterly_working!C72,0))</f>
        <v>117</v>
      </c>
      <c r="D70" s="54">
        <f>IF(FIRE0502a_Quarterly_working!D72="..","..",ROUND(FIRE0502a_Quarterly_working!D72,0))</f>
        <v>3</v>
      </c>
      <c r="E70" s="54">
        <f>IF(FIRE0502a_Quarterly_working!E72="..","..",ROUND(FIRE0502a_Quarterly_working!E72,0))</f>
        <v>5</v>
      </c>
      <c r="F70" s="54">
        <f>IF(FIRE0502a_Quarterly_working!F72="..","..",ROUND(FIRE0502a_Quarterly_working!F72,0))</f>
        <v>6</v>
      </c>
    </row>
    <row r="71" spans="1:6" x14ac:dyDescent="0.3">
      <c r="A71" s="29" t="s">
        <v>207</v>
      </c>
      <c r="B71" s="25">
        <f>IF(FIRE0502a_Quarterly_working!B73="..","..",ROUND(FIRE0502a_Quarterly_working!B73,0))</f>
        <v>59</v>
      </c>
      <c r="C71" s="26">
        <f>IF(FIRE0502a_Quarterly_working!C73="..","..",ROUND(FIRE0502a_Quarterly_working!C73,0))</f>
        <v>33</v>
      </c>
      <c r="D71" s="26">
        <f>IF(FIRE0502a_Quarterly_working!D73="..","..",ROUND(FIRE0502a_Quarterly_working!D73,0))</f>
        <v>3</v>
      </c>
      <c r="E71" s="26">
        <f>IF(FIRE0502a_Quarterly_working!E73="..","..",ROUND(FIRE0502a_Quarterly_working!E73,0))</f>
        <v>11</v>
      </c>
      <c r="F71" s="26">
        <f>IF(FIRE0502a_Quarterly_working!F73="..","..",ROUND(FIRE0502a_Quarterly_working!F73,0))</f>
        <v>12</v>
      </c>
    </row>
    <row r="72" spans="1:6" x14ac:dyDescent="0.3">
      <c r="A72" s="29" t="s">
        <v>208</v>
      </c>
      <c r="B72" s="25">
        <f>IF(FIRE0502a_Quarterly_working!B74="..","..",ROUND(FIRE0502a_Quarterly_working!B74,0))</f>
        <v>69</v>
      </c>
      <c r="C72" s="26">
        <f>IF(FIRE0502a_Quarterly_working!C74="..","..",ROUND(FIRE0502a_Quarterly_working!C74,0))</f>
        <v>51</v>
      </c>
      <c r="D72" s="26">
        <f>IF(FIRE0502a_Quarterly_working!D74="..","..",ROUND(FIRE0502a_Quarterly_working!D74,0))</f>
        <v>4</v>
      </c>
      <c r="E72" s="26">
        <f>IF(FIRE0502a_Quarterly_working!E74="..","..",ROUND(FIRE0502a_Quarterly_working!E74,0))</f>
        <v>11</v>
      </c>
      <c r="F72" s="26">
        <f>IF(FIRE0502a_Quarterly_working!F74="..","..",ROUND(FIRE0502a_Quarterly_working!F74,0))</f>
        <v>3</v>
      </c>
    </row>
    <row r="73" spans="1:6" x14ac:dyDescent="0.3">
      <c r="A73" s="48" t="s">
        <v>209</v>
      </c>
      <c r="B73" s="43">
        <f>IF(FIRE0502a_Quarterly_working!B75="..","..",ROUND(FIRE0502a_Quarterly_working!B75,0))</f>
        <v>81</v>
      </c>
      <c r="C73" s="44">
        <f>IF(FIRE0502a_Quarterly_working!C75="..","..",ROUND(FIRE0502a_Quarterly_working!C75,0))</f>
        <v>63</v>
      </c>
      <c r="D73" s="44">
        <f>IF(FIRE0502a_Quarterly_working!D75="..","..",ROUND(FIRE0502a_Quarterly_working!D75,0))</f>
        <v>10</v>
      </c>
      <c r="E73" s="44">
        <f>IF(FIRE0502a_Quarterly_working!E75="..","..",ROUND(FIRE0502a_Quarterly_working!E75,0))</f>
        <v>4</v>
      </c>
      <c r="F73" s="44">
        <f>IF(FIRE0502a_Quarterly_working!F75="..","..",ROUND(FIRE0502a_Quarterly_working!F75,0))</f>
        <v>4</v>
      </c>
    </row>
    <row r="74" spans="1:6" x14ac:dyDescent="0.3">
      <c r="A74" s="29" t="s">
        <v>210</v>
      </c>
      <c r="B74" s="53">
        <f>IF(FIRE0502a_Quarterly_working!B76="..","..",ROUND(FIRE0502a_Quarterly_working!B76,0))</f>
        <v>44</v>
      </c>
      <c r="C74" s="54">
        <f>IF(FIRE0502a_Quarterly_working!C76="..","..",ROUND(FIRE0502a_Quarterly_working!C76,0))</f>
        <v>33</v>
      </c>
      <c r="D74" s="54">
        <f>IF(FIRE0502a_Quarterly_working!D76="..","..",ROUND(FIRE0502a_Quarterly_working!D76,0))</f>
        <v>1</v>
      </c>
      <c r="E74" s="54">
        <f>IF(FIRE0502a_Quarterly_working!E76="..","..",ROUND(FIRE0502a_Quarterly_working!E76,0))</f>
        <v>6</v>
      </c>
      <c r="F74" s="54">
        <f>IF(FIRE0502a_Quarterly_working!F76="..","..",ROUND(FIRE0502a_Quarterly_working!F76,0))</f>
        <v>4</v>
      </c>
    </row>
    <row r="75" spans="1:6" x14ac:dyDescent="0.3">
      <c r="A75" s="29" t="s">
        <v>270</v>
      </c>
      <c r="B75" s="25">
        <f>IF(FIRE0502a_Quarterly_working!B77="..","..",ROUND(FIRE0502a_Quarterly_working!B77,0))</f>
        <v>57</v>
      </c>
      <c r="C75" s="26">
        <f>IF(FIRE0502a_Quarterly_working!C77="..","..",ROUND(FIRE0502a_Quarterly_working!C77,0))</f>
        <v>40</v>
      </c>
      <c r="D75" s="26">
        <f>IF(FIRE0502a_Quarterly_working!D77="..","..",ROUND(FIRE0502a_Quarterly_working!D77,0))</f>
        <v>6</v>
      </c>
      <c r="E75" s="26">
        <f>IF(FIRE0502a_Quarterly_working!E77="..","..",ROUND(FIRE0502a_Quarterly_working!E77,0))</f>
        <v>8</v>
      </c>
      <c r="F75" s="26">
        <f>IF(FIRE0502a_Quarterly_working!F77="..","..",ROUND(FIRE0502a_Quarterly_working!F77,0))</f>
        <v>3</v>
      </c>
    </row>
    <row r="76" spans="1:6" x14ac:dyDescent="0.3">
      <c r="A76" s="29" t="s">
        <v>319</v>
      </c>
      <c r="B76" s="25">
        <f>IF(FIRE0502a_Quarterly_working!B78="..","..",ROUND(FIRE0502a_Quarterly_working!B78,0))</f>
        <v>81</v>
      </c>
      <c r="C76" s="26">
        <f>IF(FIRE0502a_Quarterly_working!C78="..","..",ROUND(FIRE0502a_Quarterly_working!C78,0))</f>
        <v>65</v>
      </c>
      <c r="D76" s="26">
        <f>IF(FIRE0502a_Quarterly_working!D78="..","..",ROUND(FIRE0502a_Quarterly_working!D78,0))</f>
        <v>2</v>
      </c>
      <c r="E76" s="26">
        <f>IF(FIRE0502a_Quarterly_working!E78="..","..",ROUND(FIRE0502a_Quarterly_working!E78,0))</f>
        <v>7</v>
      </c>
      <c r="F76" s="26">
        <f>IF(FIRE0502a_Quarterly_working!F78="..","..",ROUND(FIRE0502a_Quarterly_working!F78,0))</f>
        <v>7</v>
      </c>
    </row>
    <row r="77" spans="1:6" x14ac:dyDescent="0.3">
      <c r="A77" s="48" t="s">
        <v>320</v>
      </c>
      <c r="B77" s="43">
        <f>IF(FIRE0502a_Quarterly_working!B79="..","..",ROUND(FIRE0502a_Quarterly_working!B79,0))</f>
        <v>71</v>
      </c>
      <c r="C77" s="44">
        <f>IF(FIRE0502a_Quarterly_working!C79="..","..",ROUND(FIRE0502a_Quarterly_working!C79,0))</f>
        <v>60</v>
      </c>
      <c r="D77" s="44">
        <f>IF(FIRE0502a_Quarterly_working!D79="..","..",ROUND(FIRE0502a_Quarterly_working!D79,0))</f>
        <v>7</v>
      </c>
      <c r="E77" s="44">
        <f>IF(FIRE0502a_Quarterly_working!E79="..","..",ROUND(FIRE0502a_Quarterly_working!E79,0))</f>
        <v>2</v>
      </c>
      <c r="F77" s="44">
        <f>IF(FIRE0502a_Quarterly_working!F79="..","..",ROUND(FIRE0502a_Quarterly_working!F79,0))</f>
        <v>2</v>
      </c>
    </row>
    <row r="78" spans="1:6" x14ac:dyDescent="0.3">
      <c r="A78" s="29" t="s">
        <v>322</v>
      </c>
      <c r="B78" s="25">
        <f>IF(FIRE0502a_Quarterly_working!B80="..","..",ROUND(FIRE0502a_Quarterly_working!B80,0))</f>
        <v>62</v>
      </c>
      <c r="C78" s="26">
        <f>IF(FIRE0502a_Quarterly_working!C80="..","..",ROUND(FIRE0502a_Quarterly_working!C80,0))</f>
        <v>54</v>
      </c>
      <c r="D78" s="26">
        <f>IF(FIRE0502a_Quarterly_working!D80="..","..",ROUND(FIRE0502a_Quarterly_working!D80,0))</f>
        <v>4</v>
      </c>
      <c r="E78" s="26">
        <f>IF(FIRE0502a_Quarterly_working!E80="..","..",ROUND(FIRE0502a_Quarterly_working!E80,0))</f>
        <v>2</v>
      </c>
      <c r="F78" s="26">
        <f>IF(FIRE0502a_Quarterly_working!F80="..","..",ROUND(FIRE0502a_Quarterly_working!F80,0))</f>
        <v>2</v>
      </c>
    </row>
    <row r="79" spans="1:6" x14ac:dyDescent="0.3">
      <c r="A79" s="29" t="s">
        <v>323</v>
      </c>
      <c r="B79" s="104">
        <f>IF(FIRE0502a_Quarterly_working!B81="..","..",ROUND(FIRE0502a_Quarterly_working!B81,0))</f>
        <v>43</v>
      </c>
      <c r="C79" s="29">
        <f>IF(FIRE0502a_Quarterly_working!C81="..","..",ROUND(FIRE0502a_Quarterly_working!C81,0))</f>
        <v>29</v>
      </c>
      <c r="D79" s="29">
        <f>IF(FIRE0502a_Quarterly_working!D81="..","..",ROUND(FIRE0502a_Quarterly_working!D81,0))</f>
        <v>5</v>
      </c>
      <c r="E79" s="29">
        <f>IF(FIRE0502a_Quarterly_working!E81="..","..",ROUND(FIRE0502a_Quarterly_working!E81,0))</f>
        <v>5</v>
      </c>
      <c r="F79" s="29">
        <f>IF(FIRE0502a_Quarterly_working!F81="..","..",ROUND(FIRE0502a_Quarterly_working!F81,0))</f>
        <v>4</v>
      </c>
    </row>
    <row r="80" spans="1:6" x14ac:dyDescent="0.3">
      <c r="A80" s="29" t="s">
        <v>327</v>
      </c>
      <c r="B80" s="104">
        <f>IF(FIRE0502a_Quarterly_working!B82="..","..",ROUND(FIRE0502a_Quarterly_working!B82,0))</f>
        <v>69</v>
      </c>
      <c r="C80" s="29">
        <f>IF(FIRE0502a_Quarterly_working!C82="..","..",ROUND(FIRE0502a_Quarterly_working!C82,0))</f>
        <v>57</v>
      </c>
      <c r="D80" s="29">
        <f>IF(FIRE0502a_Quarterly_working!D82="..","..",ROUND(FIRE0502a_Quarterly_working!D82,0))</f>
        <v>2</v>
      </c>
      <c r="E80" s="29">
        <f>IF(FIRE0502a_Quarterly_working!E82="..","..",ROUND(FIRE0502a_Quarterly_working!E82,0))</f>
        <v>7</v>
      </c>
      <c r="F80" s="29">
        <f>IF(FIRE0502a_Quarterly_working!F82="..","..",ROUND(FIRE0502a_Quarterly_working!F82,0))</f>
        <v>3</v>
      </c>
    </row>
    <row r="81" spans="1:21" x14ac:dyDescent="0.3">
      <c r="A81" s="29" t="s">
        <v>330</v>
      </c>
      <c r="B81" s="104">
        <f>IF(FIRE0502a_Quarterly_working!B83="..","..",ROUND(FIRE0502a_Quarterly_working!B83,0))</f>
        <v>69</v>
      </c>
      <c r="C81" s="29">
        <f>IF(FIRE0502a_Quarterly_working!C83="..","..",ROUND(FIRE0502a_Quarterly_working!C83,0))</f>
        <v>59</v>
      </c>
      <c r="D81" s="29">
        <f>IF(FIRE0502a_Quarterly_working!D83="..","..",ROUND(FIRE0502a_Quarterly_working!D83,0))</f>
        <v>6</v>
      </c>
      <c r="E81" s="29">
        <f>IF(FIRE0502a_Quarterly_working!E83="..","..",ROUND(FIRE0502a_Quarterly_working!E83,0))</f>
        <v>2</v>
      </c>
      <c r="F81" s="29">
        <f>IF(FIRE0502a_Quarterly_working!F83="..","..",ROUND(FIRE0502a_Quarterly_working!F83,0))</f>
        <v>2</v>
      </c>
    </row>
    <row r="82" spans="1:21" ht="15" thickBot="1" x14ac:dyDescent="0.35">
      <c r="A82" s="145" t="s">
        <v>427</v>
      </c>
      <c r="B82" s="146">
        <f>IF(FIRE0502a_Quarterly_working!B84="..","..",ROUND(FIRE0502a_Quarterly_working!B84,0))</f>
        <v>50</v>
      </c>
      <c r="C82" s="147">
        <f>IF(FIRE0502a_Quarterly_working!C84="..","..",ROUND(FIRE0502a_Quarterly_working!C84,0))</f>
        <v>38</v>
      </c>
      <c r="D82" s="147">
        <f>IF(FIRE0502a_Quarterly_working!D84="..","..",ROUND(FIRE0502a_Quarterly_working!D84,0))</f>
        <v>6</v>
      </c>
      <c r="E82" s="147">
        <f>IF(FIRE0502a_Quarterly_working!E84="..","..",ROUND(FIRE0502a_Quarterly_working!E84,0))</f>
        <v>4</v>
      </c>
      <c r="F82" s="147">
        <f>IF(FIRE0502a_Quarterly_working!F84="..","..",ROUND(FIRE0502a_Quarterly_working!F84,0))</f>
        <v>2</v>
      </c>
    </row>
    <row r="83" spans="1:21" ht="24.75" customHeight="1" x14ac:dyDescent="0.3">
      <c r="A83" s="28" t="s">
        <v>296</v>
      </c>
      <c r="B83" s="35"/>
      <c r="C83" s="35"/>
      <c r="D83" s="35"/>
      <c r="E83" s="35"/>
      <c r="F83" s="35"/>
      <c r="G83" s="35"/>
      <c r="H83" s="35"/>
      <c r="I83" s="35"/>
      <c r="J83" s="35"/>
      <c r="K83" s="35"/>
      <c r="L83" s="35"/>
      <c r="M83" s="35"/>
      <c r="N83" s="35"/>
      <c r="O83" s="35"/>
      <c r="P83" s="35"/>
      <c r="Q83" s="35"/>
      <c r="R83" s="35"/>
      <c r="S83" s="35"/>
      <c r="T83" s="35"/>
      <c r="U83" s="32"/>
    </row>
    <row r="84" spans="1:21" s="30" customFormat="1" x14ac:dyDescent="0.3">
      <c r="A84" s="139" t="s">
        <v>443</v>
      </c>
      <c r="B84" s="155"/>
      <c r="C84" s="155"/>
      <c r="D84" s="155"/>
      <c r="E84" s="155"/>
      <c r="F84" s="155"/>
      <c r="G84" s="31"/>
      <c r="I84" s="14"/>
      <c r="J84" s="28"/>
      <c r="K84" s="28"/>
    </row>
    <row r="85" spans="1:21" s="38" customFormat="1" ht="13.8" x14ac:dyDescent="0.3">
      <c r="A85" s="139" t="s">
        <v>444</v>
      </c>
      <c r="B85" s="161"/>
      <c r="C85" s="161"/>
      <c r="D85" s="161"/>
      <c r="E85" s="161"/>
      <c r="F85" s="161"/>
      <c r="G85" s="36"/>
      <c r="H85" s="36"/>
      <c r="I85" s="36"/>
      <c r="J85" s="36"/>
      <c r="K85" s="36"/>
      <c r="L85" s="36"/>
      <c r="M85" s="36"/>
      <c r="N85" s="36"/>
      <c r="O85" s="36"/>
      <c r="P85" s="36"/>
      <c r="Q85" s="36"/>
      <c r="R85" s="36"/>
      <c r="S85" s="36"/>
      <c r="T85" s="36"/>
      <c r="U85" s="37"/>
    </row>
    <row r="86" spans="1:21" s="38" customFormat="1" ht="13.8" x14ac:dyDescent="0.3">
      <c r="A86" s="86" t="s">
        <v>445</v>
      </c>
      <c r="B86" s="161"/>
      <c r="C86" s="161"/>
      <c r="D86" s="161"/>
      <c r="E86" s="161"/>
      <c r="F86" s="161"/>
      <c r="G86" s="36"/>
      <c r="H86" s="36"/>
      <c r="I86" s="36"/>
      <c r="J86" s="36"/>
      <c r="K86" s="36"/>
      <c r="L86" s="36"/>
      <c r="M86" s="36"/>
      <c r="N86" s="36"/>
      <c r="O86" s="36"/>
      <c r="P86" s="36"/>
      <c r="Q86" s="36"/>
      <c r="R86" s="36"/>
      <c r="S86" s="36"/>
      <c r="T86" s="36"/>
      <c r="U86" s="37"/>
    </row>
    <row r="87" spans="1:21" s="30" customFormat="1" ht="12.75" customHeight="1" x14ac:dyDescent="0.3">
      <c r="A87" s="86" t="s">
        <v>446</v>
      </c>
      <c r="B87" s="35"/>
      <c r="C87" s="35"/>
      <c r="D87" s="35"/>
      <c r="E87" s="35"/>
      <c r="F87" s="35"/>
      <c r="G87" s="35"/>
      <c r="H87" s="35"/>
      <c r="I87" s="35"/>
      <c r="J87" s="35"/>
      <c r="K87" s="35"/>
      <c r="L87" s="35"/>
      <c r="M87" s="35"/>
      <c r="N87" s="35"/>
      <c r="O87" s="35"/>
      <c r="P87" s="35"/>
      <c r="Q87" s="35"/>
      <c r="R87" s="35"/>
      <c r="S87" s="35"/>
      <c r="T87" s="35"/>
    </row>
    <row r="88" spans="1:21" s="30" customFormat="1" ht="25.5" customHeight="1" x14ac:dyDescent="0.3">
      <c r="A88" s="28" t="s">
        <v>46</v>
      </c>
      <c r="B88" s="14"/>
      <c r="C88" s="14"/>
      <c r="D88" s="14"/>
      <c r="E88" s="14"/>
      <c r="F88" s="14"/>
      <c r="G88" s="14"/>
      <c r="H88" s="14"/>
      <c r="I88" s="28"/>
      <c r="J88" s="28"/>
      <c r="K88" s="28"/>
      <c r="L88" s="14"/>
      <c r="M88" s="14"/>
      <c r="N88" s="28"/>
      <c r="O88" s="14"/>
      <c r="P88" s="14"/>
      <c r="Q88" s="14"/>
      <c r="R88" s="14"/>
      <c r="S88" s="14"/>
      <c r="T88" s="14"/>
    </row>
    <row r="89" spans="1:21" s="30" customFormat="1" x14ac:dyDescent="0.3">
      <c r="A89" s="160" t="s">
        <v>447</v>
      </c>
      <c r="B89" s="160"/>
      <c r="C89" s="160"/>
      <c r="D89" s="160"/>
      <c r="E89" s="160"/>
      <c r="F89" s="160"/>
      <c r="G89" s="40"/>
      <c r="H89" s="40"/>
      <c r="I89" s="40"/>
      <c r="J89" s="40"/>
      <c r="K89" s="40"/>
      <c r="L89" s="40"/>
      <c r="M89" s="40"/>
      <c r="N89" s="40"/>
      <c r="O89" s="40"/>
      <c r="P89" s="40"/>
      <c r="Q89" s="40"/>
      <c r="R89" s="40"/>
      <c r="S89" s="40"/>
      <c r="T89" s="40"/>
    </row>
    <row r="90" spans="1:21" s="30" customFormat="1" ht="12.75" customHeight="1" x14ac:dyDescent="0.3">
      <c r="A90" s="160" t="s">
        <v>448</v>
      </c>
      <c r="B90" s="14"/>
      <c r="C90" s="14"/>
      <c r="D90" s="14"/>
      <c r="E90" s="14"/>
      <c r="F90" s="14"/>
      <c r="G90" s="14"/>
      <c r="H90" s="14"/>
      <c r="I90" s="28"/>
      <c r="J90" s="28"/>
      <c r="K90" s="28"/>
      <c r="L90" s="14"/>
      <c r="M90" s="28"/>
      <c r="N90" s="28"/>
      <c r="O90" s="28"/>
      <c r="P90" s="14"/>
      <c r="Q90" s="14"/>
      <c r="R90" s="14"/>
      <c r="S90" s="14"/>
      <c r="T90" s="14"/>
    </row>
    <row r="91" spans="1:21" s="30" customFormat="1" ht="23.25" customHeight="1" x14ac:dyDescent="0.3">
      <c r="A91" s="28" t="s">
        <v>47</v>
      </c>
      <c r="B91" s="14"/>
      <c r="C91" s="14"/>
      <c r="D91" s="14"/>
      <c r="E91" s="14"/>
      <c r="F91" s="14"/>
      <c r="G91" s="14"/>
      <c r="H91" s="14"/>
      <c r="I91" s="14"/>
      <c r="J91" s="14"/>
      <c r="K91" s="14"/>
      <c r="L91" s="14"/>
      <c r="M91" s="14"/>
      <c r="N91" s="14"/>
      <c r="O91" s="14"/>
      <c r="P91" s="14"/>
      <c r="Q91" s="14"/>
      <c r="R91" s="14"/>
      <c r="S91" s="14"/>
      <c r="T91" s="14"/>
    </row>
    <row r="92" spans="1:21" x14ac:dyDescent="0.3">
      <c r="A92" s="160" t="s">
        <v>458</v>
      </c>
      <c r="B92" s="160"/>
      <c r="C92" s="160"/>
      <c r="D92" s="160"/>
      <c r="E92" s="160"/>
      <c r="F92" s="160"/>
      <c r="G92" s="40"/>
      <c r="H92" s="40"/>
      <c r="I92" s="40"/>
      <c r="J92" s="40"/>
      <c r="K92" s="40"/>
      <c r="L92" s="40"/>
      <c r="M92" s="40"/>
      <c r="N92" s="40"/>
      <c r="O92" s="40"/>
      <c r="P92" s="40"/>
      <c r="Q92" s="40"/>
      <c r="R92" s="40"/>
      <c r="S92" s="40"/>
      <c r="T92" s="40"/>
    </row>
    <row r="93" spans="1:21" x14ac:dyDescent="0.3">
      <c r="A93" s="160" t="s">
        <v>459</v>
      </c>
      <c r="B93" s="160"/>
      <c r="C93" s="160"/>
      <c r="D93" s="160"/>
      <c r="E93" s="160"/>
      <c r="F93" s="160"/>
      <c r="G93" s="40"/>
      <c r="H93" s="40"/>
      <c r="I93" s="40"/>
      <c r="J93" s="40"/>
      <c r="K93" s="40"/>
      <c r="L93" s="40"/>
      <c r="M93" s="40"/>
      <c r="N93" s="40"/>
      <c r="O93" s="40"/>
      <c r="P93" s="40"/>
      <c r="Q93" s="40"/>
      <c r="R93" s="40"/>
      <c r="S93" s="40"/>
      <c r="T93" s="40"/>
    </row>
    <row r="94" spans="1:21" ht="25.5" customHeight="1" x14ac:dyDescent="0.3">
      <c r="A94" s="105" t="s">
        <v>421</v>
      </c>
      <c r="B94" s="105"/>
      <c r="C94" s="105"/>
      <c r="D94" s="105"/>
      <c r="E94" s="105"/>
      <c r="F94" s="105"/>
      <c r="G94" s="39"/>
      <c r="H94" s="39"/>
      <c r="I94" s="39"/>
      <c r="J94" s="39"/>
      <c r="K94" s="39"/>
      <c r="L94" s="39"/>
      <c r="M94" s="39"/>
      <c r="N94" s="39"/>
      <c r="O94" s="39"/>
      <c r="P94" s="39"/>
      <c r="Q94" s="39"/>
      <c r="R94" s="39"/>
      <c r="S94" s="39"/>
      <c r="T94" s="39"/>
    </row>
    <row r="95" spans="1:21" ht="25.5" customHeight="1" x14ac:dyDescent="0.3">
      <c r="A95" s="38" t="s">
        <v>48</v>
      </c>
      <c r="B95" s="139"/>
      <c r="C95" s="139"/>
      <c r="D95" s="139"/>
      <c r="E95" s="139"/>
      <c r="F95" s="139"/>
    </row>
    <row r="96" spans="1:21" ht="12.75" customHeight="1" x14ac:dyDescent="0.3">
      <c r="A96" s="140" t="s">
        <v>49</v>
      </c>
      <c r="B96" s="86"/>
      <c r="C96" s="86"/>
      <c r="D96" s="140"/>
      <c r="E96" s="140"/>
      <c r="F96" s="139"/>
    </row>
    <row r="97" spans="1:25" ht="19.5" customHeight="1" x14ac:dyDescent="0.3">
      <c r="A97" s="141" t="s">
        <v>50</v>
      </c>
      <c r="B97" s="141"/>
      <c r="C97" s="140"/>
      <c r="D97" s="140"/>
      <c r="E97" s="139"/>
      <c r="F97" s="139"/>
      <c r="G97" s="38"/>
      <c r="H97" s="38"/>
      <c r="I97" s="38"/>
      <c r="J97" s="38"/>
      <c r="K97" s="38"/>
      <c r="L97" s="38"/>
      <c r="M97" s="38"/>
      <c r="N97" s="38"/>
      <c r="O97" s="38"/>
      <c r="P97" s="38"/>
      <c r="Q97" s="38"/>
      <c r="R97" s="38"/>
      <c r="S97" s="38"/>
      <c r="T97" s="38"/>
    </row>
    <row r="98" spans="1:25" ht="23.25" customHeight="1" x14ac:dyDescent="0.3">
      <c r="A98" s="38" t="s">
        <v>51</v>
      </c>
      <c r="B98" s="139"/>
      <c r="C98" s="139"/>
      <c r="D98" s="139"/>
      <c r="E98" s="139"/>
      <c r="F98" s="143" t="s">
        <v>422</v>
      </c>
      <c r="G98" s="38"/>
      <c r="H98" s="38"/>
      <c r="I98" s="38"/>
      <c r="J98" s="38"/>
      <c r="K98" s="38"/>
      <c r="L98" s="38"/>
      <c r="M98" s="38"/>
      <c r="N98" s="38"/>
      <c r="O98" s="38"/>
      <c r="P98" s="38"/>
      <c r="Q98" s="38"/>
      <c r="R98" s="38"/>
      <c r="S98" s="38"/>
      <c r="T98" s="38"/>
    </row>
    <row r="99" spans="1:25" ht="12.75" customHeight="1" x14ac:dyDescent="0.3">
      <c r="A99" s="140" t="s">
        <v>315</v>
      </c>
      <c r="B99" s="86"/>
      <c r="C99" s="140"/>
      <c r="D99" s="140"/>
      <c r="E99" s="140"/>
      <c r="F99" s="143" t="s">
        <v>423</v>
      </c>
      <c r="G99" s="38"/>
      <c r="H99" s="38"/>
      <c r="I99" s="38"/>
      <c r="J99" s="38"/>
      <c r="K99" s="38"/>
      <c r="L99" s="38"/>
      <c r="M99" s="38"/>
      <c r="N99" s="38"/>
      <c r="O99" s="38"/>
      <c r="P99" s="38"/>
      <c r="Q99" s="38"/>
      <c r="R99" s="38"/>
    </row>
    <row r="100" spans="1:25" x14ac:dyDescent="0.3">
      <c r="A100" s="16" t="s">
        <v>449</v>
      </c>
    </row>
    <row r="102" spans="1:25" x14ac:dyDescent="0.3">
      <c r="A102" s="31"/>
      <c r="B102" s="31"/>
      <c r="C102" s="31"/>
      <c r="D102" s="31"/>
      <c r="E102" s="31"/>
      <c r="F102" s="31"/>
    </row>
    <row r="103" spans="1:25" x14ac:dyDescent="0.3">
      <c r="F103" s="51"/>
      <c r="G103" s="51"/>
      <c r="H103" s="51"/>
      <c r="I103" s="51"/>
      <c r="J103" s="51"/>
      <c r="K103" s="51"/>
      <c r="L103" s="51"/>
      <c r="M103" s="51"/>
      <c r="N103" s="51"/>
      <c r="O103" s="51"/>
      <c r="P103" s="51"/>
      <c r="Q103" s="51"/>
      <c r="R103" s="51"/>
      <c r="S103" s="51"/>
      <c r="T103" s="51"/>
      <c r="U103" s="51"/>
      <c r="V103" s="51"/>
      <c r="W103" s="51"/>
      <c r="X103" s="51"/>
      <c r="Y103" s="32"/>
    </row>
    <row r="104" spans="1:25" x14ac:dyDescent="0.3">
      <c r="F104" s="52"/>
      <c r="G104" s="52"/>
      <c r="H104" s="52"/>
      <c r="I104" s="52"/>
      <c r="J104" s="52"/>
      <c r="K104" s="52"/>
      <c r="L104" s="52"/>
      <c r="M104" s="52"/>
      <c r="N104" s="52"/>
      <c r="O104" s="52"/>
      <c r="P104" s="52"/>
      <c r="Q104" s="52"/>
      <c r="R104" s="52"/>
      <c r="S104" s="52"/>
      <c r="T104" s="52"/>
      <c r="U104" s="52"/>
      <c r="V104" s="52"/>
      <c r="W104" s="52"/>
      <c r="X104" s="52"/>
      <c r="Y104" s="32"/>
    </row>
    <row r="105" spans="1:25" x14ac:dyDescent="0.3">
      <c r="F105" s="167"/>
      <c r="G105" s="167"/>
      <c r="H105" s="167"/>
      <c r="I105" s="167"/>
      <c r="J105" s="167"/>
      <c r="K105" s="52"/>
      <c r="L105" s="52"/>
      <c r="M105" s="52"/>
      <c r="N105" s="52"/>
      <c r="O105" s="52"/>
      <c r="P105" s="52"/>
      <c r="Q105" s="52"/>
      <c r="R105" s="52"/>
      <c r="S105" s="52"/>
      <c r="T105" s="52"/>
      <c r="U105" s="52"/>
      <c r="V105" s="52"/>
      <c r="W105" s="52"/>
      <c r="X105" s="52"/>
      <c r="Y105" s="32"/>
    </row>
    <row r="107" spans="1:25" x14ac:dyDescent="0.3">
      <c r="A107" s="28"/>
    </row>
    <row r="114" spans="8:8" x14ac:dyDescent="0.3">
      <c r="H114" s="14" t="s">
        <v>0</v>
      </c>
    </row>
    <row r="115" spans="8:8" x14ac:dyDescent="0.3">
      <c r="H115" s="14" t="s">
        <v>220</v>
      </c>
    </row>
    <row r="116" spans="8:8" x14ac:dyDescent="0.3">
      <c r="H116" s="14" t="s">
        <v>239</v>
      </c>
    </row>
    <row r="117" spans="8:8" x14ac:dyDescent="0.3">
      <c r="H117" s="14" t="s">
        <v>271</v>
      </c>
    </row>
    <row r="118" spans="8:8" x14ac:dyDescent="0.3">
      <c r="H118" s="14" t="s">
        <v>272</v>
      </c>
    </row>
    <row r="119" spans="8:8" x14ac:dyDescent="0.3">
      <c r="H119" s="14" t="s">
        <v>273</v>
      </c>
    </row>
    <row r="120" spans="8:8" x14ac:dyDescent="0.3">
      <c r="H120" s="14" t="s">
        <v>52</v>
      </c>
    </row>
    <row r="121" spans="8:8" x14ac:dyDescent="0.3">
      <c r="H121" s="14" t="s">
        <v>54</v>
      </c>
    </row>
    <row r="122" spans="8:8" x14ac:dyDescent="0.3">
      <c r="H122" s="14" t="s">
        <v>56</v>
      </c>
    </row>
    <row r="123" spans="8:8" x14ac:dyDescent="0.3">
      <c r="H123" s="14" t="s">
        <v>58</v>
      </c>
    </row>
    <row r="124" spans="8:8" x14ac:dyDescent="0.3">
      <c r="H124" s="14" t="s">
        <v>60</v>
      </c>
    </row>
    <row r="125" spans="8:8" x14ac:dyDescent="0.3">
      <c r="H125" s="14" t="s">
        <v>62</v>
      </c>
    </row>
    <row r="126" spans="8:8" x14ac:dyDescent="0.3">
      <c r="H126" s="14" t="s">
        <v>64</v>
      </c>
    </row>
    <row r="127" spans="8:8" x14ac:dyDescent="0.3">
      <c r="H127" s="14" t="s">
        <v>66</v>
      </c>
    </row>
    <row r="128" spans="8:8" x14ac:dyDescent="0.3">
      <c r="H128" s="14" t="s">
        <v>68</v>
      </c>
    </row>
    <row r="129" spans="8:8" x14ac:dyDescent="0.3">
      <c r="H129" s="14" t="s">
        <v>70</v>
      </c>
    </row>
    <row r="130" spans="8:8" x14ac:dyDescent="0.3">
      <c r="H130" s="14" t="s">
        <v>72</v>
      </c>
    </row>
    <row r="131" spans="8:8" x14ac:dyDescent="0.3">
      <c r="H131" s="14" t="s">
        <v>74</v>
      </c>
    </row>
    <row r="132" spans="8:8" x14ac:dyDescent="0.3">
      <c r="H132" s="14" t="s">
        <v>76</v>
      </c>
    </row>
    <row r="133" spans="8:8" x14ac:dyDescent="0.3">
      <c r="H133" s="14" t="s">
        <v>78</v>
      </c>
    </row>
    <row r="134" spans="8:8" x14ac:dyDescent="0.3">
      <c r="H134" s="14" t="s">
        <v>80</v>
      </c>
    </row>
    <row r="135" spans="8:8" x14ac:dyDescent="0.3">
      <c r="H135" s="14" t="s">
        <v>82</v>
      </c>
    </row>
    <row r="136" spans="8:8" x14ac:dyDescent="0.3">
      <c r="H136" s="14" t="s">
        <v>84</v>
      </c>
    </row>
    <row r="137" spans="8:8" x14ac:dyDescent="0.3">
      <c r="H137" s="14" t="s">
        <v>86</v>
      </c>
    </row>
    <row r="138" spans="8:8" x14ac:dyDescent="0.3">
      <c r="H138" s="14" t="s">
        <v>88</v>
      </c>
    </row>
    <row r="139" spans="8:8" x14ac:dyDescent="0.3">
      <c r="H139" s="14" t="s">
        <v>90</v>
      </c>
    </row>
    <row r="140" spans="8:8" x14ac:dyDescent="0.3">
      <c r="H140" s="14" t="s">
        <v>92</v>
      </c>
    </row>
    <row r="141" spans="8:8" x14ac:dyDescent="0.3">
      <c r="H141" s="14" t="s">
        <v>94</v>
      </c>
    </row>
    <row r="142" spans="8:8" x14ac:dyDescent="0.3">
      <c r="H142" s="14" t="s">
        <v>96</v>
      </c>
    </row>
    <row r="143" spans="8:8" x14ac:dyDescent="0.3">
      <c r="H143" s="14" t="s">
        <v>98</v>
      </c>
    </row>
    <row r="144" spans="8:8" x14ac:dyDescent="0.3">
      <c r="H144" s="14" t="s">
        <v>100</v>
      </c>
    </row>
    <row r="145" spans="8:8" x14ac:dyDescent="0.3">
      <c r="H145" s="14" t="s">
        <v>102</v>
      </c>
    </row>
    <row r="146" spans="8:8" x14ac:dyDescent="0.3">
      <c r="H146" s="14" t="s">
        <v>104</v>
      </c>
    </row>
    <row r="147" spans="8:8" x14ac:dyDescent="0.3">
      <c r="H147" s="14" t="s">
        <v>106</v>
      </c>
    </row>
    <row r="148" spans="8:8" x14ac:dyDescent="0.3">
      <c r="H148" s="14" t="s">
        <v>108</v>
      </c>
    </row>
    <row r="149" spans="8:8" x14ac:dyDescent="0.3">
      <c r="H149" s="14" t="s">
        <v>110</v>
      </c>
    </row>
    <row r="150" spans="8:8" x14ac:dyDescent="0.3">
      <c r="H150" s="14" t="s">
        <v>112</v>
      </c>
    </row>
    <row r="151" spans="8:8" x14ac:dyDescent="0.3">
      <c r="H151" s="14" t="s">
        <v>114</v>
      </c>
    </row>
    <row r="152" spans="8:8" x14ac:dyDescent="0.3">
      <c r="H152" s="14" t="s">
        <v>116</v>
      </c>
    </row>
    <row r="153" spans="8:8" x14ac:dyDescent="0.3">
      <c r="H153" s="14" t="s">
        <v>118</v>
      </c>
    </row>
    <row r="154" spans="8:8" x14ac:dyDescent="0.3">
      <c r="H154" s="14" t="s">
        <v>120</v>
      </c>
    </row>
    <row r="155" spans="8:8" x14ac:dyDescent="0.3">
      <c r="H155" s="14" t="s">
        <v>122</v>
      </c>
    </row>
    <row r="156" spans="8:8" x14ac:dyDescent="0.3">
      <c r="H156" s="14" t="s">
        <v>124</v>
      </c>
    </row>
    <row r="157" spans="8:8" x14ac:dyDescent="0.3">
      <c r="H157" s="14" t="s">
        <v>126</v>
      </c>
    </row>
    <row r="158" spans="8:8" x14ac:dyDescent="0.3">
      <c r="H158" s="14" t="s">
        <v>128</v>
      </c>
    </row>
    <row r="159" spans="8:8" x14ac:dyDescent="0.3">
      <c r="H159" s="14" t="s">
        <v>130</v>
      </c>
    </row>
    <row r="160" spans="8:8" x14ac:dyDescent="0.3">
      <c r="H160" s="14" t="s">
        <v>132</v>
      </c>
    </row>
    <row r="161" spans="8:8" x14ac:dyDescent="0.3">
      <c r="H161" s="14" t="s">
        <v>134</v>
      </c>
    </row>
    <row r="162" spans="8:8" x14ac:dyDescent="0.3">
      <c r="H162" s="14" t="s">
        <v>136</v>
      </c>
    </row>
    <row r="163" spans="8:8" x14ac:dyDescent="0.3">
      <c r="H163" s="14" t="s">
        <v>138</v>
      </c>
    </row>
    <row r="164" spans="8:8" x14ac:dyDescent="0.3">
      <c r="H164" s="14" t="s">
        <v>140</v>
      </c>
    </row>
  </sheetData>
  <dataValidations count="1">
    <dataValidation type="list" allowBlank="1" showInputMessage="1" showErrorMessage="1" sqref="A3" xr:uid="{00000000-0002-0000-0200-000000000000}">
      <formula1>$H$114:$H$164</formula1>
    </dataValidation>
  </dataValidations>
  <hyperlinks>
    <hyperlink ref="A85:F85"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E5E4BBB9-3F12-4CE7-92CC-7CADE8A74EDC}"/>
    <hyperlink ref="A86"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472C2D3F-DD10-4ECA-BACB-5CBE24DDE458}"/>
    <hyperlink ref="A87"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8DF8D1F6-2906-4BE8-9481-657A48BFA877}"/>
    <hyperlink ref="A96" r:id="rId1" xr:uid="{BCC378B8-925E-4A32-A65E-168F63FFE711}"/>
    <hyperlink ref="A97" r:id="rId2" xr:uid="{F3FA5794-637C-4EB9-84B6-F4B96E7F61F6}"/>
    <hyperlink ref="A99" r:id="rId3" xr:uid="{A8B7E322-6D30-486A-88E5-D351A43FF8C6}"/>
    <hyperlink ref="F98" r:id="rId4" display="Last updated: 14 February 2019" xr:uid="{8F88078E-B3F5-4AC3-8B5F-4B0801173E15}"/>
    <hyperlink ref="F99" r:id="rId5" display="Next update: 9 May 2019" xr:uid="{2DF09166-0B6A-4D21-94BF-4711547ED612}"/>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4"/>
  <sheetViews>
    <sheetView workbookViewId="0">
      <pane ySplit="6" topLeftCell="A7" activePane="bottomLeft" state="frozen"/>
      <selection pane="bottomLeft"/>
    </sheetView>
  </sheetViews>
  <sheetFormatPr defaultColWidth="9.21875" defaultRowHeight="14.4" x14ac:dyDescent="0.3"/>
  <cols>
    <col min="1" max="1" width="30.77734375" style="14" customWidth="1"/>
    <col min="2" max="6" width="20.77734375" style="14" customWidth="1"/>
    <col min="7" max="7" width="9.21875" style="14"/>
    <col min="8" max="8" width="22.77734375" style="14" hidden="1" customWidth="1"/>
    <col min="9" max="9" width="4.77734375" style="14" hidden="1" customWidth="1"/>
    <col min="10" max="10" width="36.44140625" style="14" hidden="1" customWidth="1"/>
    <col min="11" max="11" width="10.77734375" style="14" customWidth="1"/>
    <col min="12" max="12" width="9.21875" style="14"/>
    <col min="13" max="13" width="15" style="14" customWidth="1"/>
    <col min="14" max="16384" width="9.21875" style="14"/>
  </cols>
  <sheetData>
    <row r="1" spans="1:16" ht="37.5" customHeight="1" x14ac:dyDescent="0.3">
      <c r="A1" s="162" t="s">
        <v>451</v>
      </c>
      <c r="B1" s="162"/>
      <c r="C1" s="162"/>
      <c r="D1" s="162"/>
      <c r="E1" s="162"/>
      <c r="F1" s="162"/>
      <c r="G1" s="162"/>
      <c r="H1" s="162"/>
      <c r="I1" s="162"/>
      <c r="J1" s="162"/>
      <c r="K1" s="162"/>
      <c r="L1" s="56"/>
      <c r="M1" s="56"/>
      <c r="N1" s="56"/>
      <c r="O1" s="56"/>
      <c r="P1" s="56"/>
    </row>
    <row r="2" spans="1:16" ht="32.25" customHeight="1" x14ac:dyDescent="0.3">
      <c r="A2" s="18" t="s">
        <v>299</v>
      </c>
      <c r="C2" s="15"/>
      <c r="D2" s="15"/>
      <c r="E2" s="15"/>
      <c r="F2" s="15"/>
      <c r="G2" s="16"/>
      <c r="H2" s="16"/>
      <c r="I2" s="16"/>
      <c r="J2" s="16"/>
      <c r="K2" s="16"/>
    </row>
    <row r="3" spans="1:16" x14ac:dyDescent="0.3">
      <c r="A3" s="158" t="s">
        <v>0</v>
      </c>
      <c r="B3" s="67"/>
      <c r="C3" s="67"/>
      <c r="D3" s="67"/>
      <c r="E3" s="67"/>
      <c r="F3" s="17"/>
      <c r="G3" s="16"/>
      <c r="H3" s="16"/>
      <c r="I3" s="16"/>
      <c r="J3" s="16"/>
      <c r="K3" s="16"/>
    </row>
    <row r="4" spans="1:16" x14ac:dyDescent="0.3">
      <c r="A4" s="163" t="s">
        <v>291</v>
      </c>
      <c r="B4" s="67"/>
      <c r="C4" s="67"/>
      <c r="D4" s="67"/>
      <c r="E4" s="18"/>
      <c r="F4" s="57"/>
    </row>
    <row r="5" spans="1:16" ht="16.8" thickBot="1" x14ac:dyDescent="0.35">
      <c r="A5" s="19"/>
      <c r="B5" s="159"/>
      <c r="C5" s="159"/>
      <c r="D5" s="159" t="s">
        <v>300</v>
      </c>
      <c r="E5" s="159"/>
      <c r="F5" s="159"/>
    </row>
    <row r="6" spans="1:16" ht="30" customHeight="1" thickBot="1" x14ac:dyDescent="0.35">
      <c r="A6" s="21" t="s">
        <v>2</v>
      </c>
      <c r="B6" s="58" t="s">
        <v>3</v>
      </c>
      <c r="C6" s="21" t="s">
        <v>4</v>
      </c>
      <c r="D6" s="21" t="s">
        <v>5</v>
      </c>
      <c r="E6" s="21" t="s">
        <v>6</v>
      </c>
      <c r="F6" s="21" t="s">
        <v>7</v>
      </c>
    </row>
    <row r="7" spans="1:16" ht="15" customHeight="1" x14ac:dyDescent="0.3">
      <c r="A7" s="24" t="s">
        <v>8</v>
      </c>
      <c r="B7" s="45" t="str">
        <f>IF(FIRE0502b_working!B9="..","..",ROUND(FIRE0502b_working!B9,0))</f>
        <v>..</v>
      </c>
      <c r="C7" s="59" t="str">
        <f>IF(FIRE0502b_working!C9="..","..",ROUND(FIRE0502b_working!C9,0))</f>
        <v>..</v>
      </c>
      <c r="D7" s="59" t="str">
        <f>IF(FIRE0502b_working!D9="..","..",ROUND(FIRE0502b_working!D9,0))</f>
        <v>..</v>
      </c>
      <c r="E7" s="59" t="str">
        <f>IF(FIRE0502b_working!E9="..","..",ROUND(FIRE0502b_working!E9,0))</f>
        <v>..</v>
      </c>
      <c r="F7" s="59" t="str">
        <f>IF(FIRE0502b_working!F9="..","..",ROUND(FIRE0502b_working!F9,0))</f>
        <v>..</v>
      </c>
    </row>
    <row r="8" spans="1:16" ht="15" customHeight="1" x14ac:dyDescent="0.3">
      <c r="A8" s="24" t="s">
        <v>10</v>
      </c>
      <c r="B8" s="45" t="str">
        <f>IF(FIRE0502b_working!B10="..","..",ROUND(FIRE0502b_working!B10,0))</f>
        <v>..</v>
      </c>
      <c r="C8" s="59" t="str">
        <f>IF(FIRE0502b_working!C10="..","..",ROUND(FIRE0502b_working!C10,0))</f>
        <v>..</v>
      </c>
      <c r="D8" s="59" t="str">
        <f>IF(FIRE0502b_working!D10="..","..",ROUND(FIRE0502b_working!D10,0))</f>
        <v>..</v>
      </c>
      <c r="E8" s="59" t="str">
        <f>IF(FIRE0502b_working!E10="..","..",ROUND(FIRE0502b_working!E10,0))</f>
        <v>..</v>
      </c>
      <c r="F8" s="59" t="str">
        <f>IF(FIRE0502b_working!F10="..","..",ROUND(FIRE0502b_working!F10,0))</f>
        <v>..</v>
      </c>
    </row>
    <row r="9" spans="1:16" ht="15" customHeight="1" x14ac:dyDescent="0.3">
      <c r="A9" s="24" t="s">
        <v>11</v>
      </c>
      <c r="B9" s="45" t="str">
        <f>IF(FIRE0502b_working!B11="..","..",ROUND(FIRE0502b_working!B11,0))</f>
        <v>..</v>
      </c>
      <c r="C9" s="59" t="str">
        <f>IF(FIRE0502b_working!C11="..","..",ROUND(FIRE0502b_working!C11,0))</f>
        <v>..</v>
      </c>
      <c r="D9" s="59" t="str">
        <f>IF(FIRE0502b_working!D11="..","..",ROUND(FIRE0502b_working!D11,0))</f>
        <v>..</v>
      </c>
      <c r="E9" s="59" t="str">
        <f>IF(FIRE0502b_working!E11="..","..",ROUND(FIRE0502b_working!E11,0))</f>
        <v>..</v>
      </c>
      <c r="F9" s="59" t="str">
        <f>IF(FIRE0502b_working!F11="..","..",ROUND(FIRE0502b_working!F11,0))</f>
        <v>..</v>
      </c>
    </row>
    <row r="10" spans="1:16" ht="15" customHeight="1" x14ac:dyDescent="0.3">
      <c r="A10" s="24" t="s">
        <v>12</v>
      </c>
      <c r="B10" s="45" t="str">
        <f>IF(FIRE0502b_working!B12="..","..",ROUND(FIRE0502b_working!B12,0))</f>
        <v>..</v>
      </c>
      <c r="C10" s="59" t="str">
        <f>IF(FIRE0502b_working!C12="..","..",ROUND(FIRE0502b_working!C12,0))</f>
        <v>..</v>
      </c>
      <c r="D10" s="59" t="str">
        <f>IF(FIRE0502b_working!D12="..","..",ROUND(FIRE0502b_working!D12,0))</f>
        <v>..</v>
      </c>
      <c r="E10" s="59" t="str">
        <f>IF(FIRE0502b_working!E12="..","..",ROUND(FIRE0502b_working!E12,0))</f>
        <v>..</v>
      </c>
      <c r="F10" s="59" t="str">
        <f>IF(FIRE0502b_working!F12="..","..",ROUND(FIRE0502b_working!F12,0))</f>
        <v>..</v>
      </c>
    </row>
    <row r="11" spans="1:16" ht="15" customHeight="1" x14ac:dyDescent="0.3">
      <c r="A11" s="24" t="s">
        <v>13</v>
      </c>
      <c r="B11" s="45" t="str">
        <f>IF(FIRE0502b_working!B13="..","..",ROUND(FIRE0502b_working!B13,0))</f>
        <v>..</v>
      </c>
      <c r="C11" s="59" t="str">
        <f>IF(FIRE0502b_working!C13="..","..",ROUND(FIRE0502b_working!C13,0))</f>
        <v>..</v>
      </c>
      <c r="D11" s="59" t="str">
        <f>IF(FIRE0502b_working!D13="..","..",ROUND(FIRE0502b_working!D13,0))</f>
        <v>..</v>
      </c>
      <c r="E11" s="59" t="str">
        <f>IF(FIRE0502b_working!E13="..","..",ROUND(FIRE0502b_working!E13,0))</f>
        <v>..</v>
      </c>
      <c r="F11" s="59" t="str">
        <f>IF(FIRE0502b_working!F13="..","..",ROUND(FIRE0502b_working!F13,0))</f>
        <v>..</v>
      </c>
    </row>
    <row r="12" spans="1:16" ht="15" customHeight="1" x14ac:dyDescent="0.3">
      <c r="A12" s="24" t="s">
        <v>14</v>
      </c>
      <c r="B12" s="45" t="str">
        <f>IF(FIRE0502b_working!B14="..","..",ROUND(FIRE0502b_working!B14,0))</f>
        <v>..</v>
      </c>
      <c r="C12" s="59" t="str">
        <f>IF(FIRE0502b_working!C14="..","..",ROUND(FIRE0502b_working!C14,0))</f>
        <v>..</v>
      </c>
      <c r="D12" s="59" t="str">
        <f>IF(FIRE0502b_working!D14="..","..",ROUND(FIRE0502b_working!D14,0))</f>
        <v>..</v>
      </c>
      <c r="E12" s="59" t="str">
        <f>IF(FIRE0502b_working!E14="..","..",ROUND(FIRE0502b_working!E14,0))</f>
        <v>..</v>
      </c>
      <c r="F12" s="59" t="str">
        <f>IF(FIRE0502b_working!F14="..","..",ROUND(FIRE0502b_working!F14,0))</f>
        <v>..</v>
      </c>
    </row>
    <row r="13" spans="1:16" ht="15" customHeight="1" x14ac:dyDescent="0.3">
      <c r="A13" s="24" t="s">
        <v>15</v>
      </c>
      <c r="B13" s="45" t="str">
        <f>IF(FIRE0502b_working!B15="..","..",ROUND(FIRE0502b_working!B15,0))</f>
        <v>..</v>
      </c>
      <c r="C13" s="59" t="str">
        <f>IF(FIRE0502b_working!C15="..","..",ROUND(FIRE0502b_working!C15,0))</f>
        <v>..</v>
      </c>
      <c r="D13" s="59" t="str">
        <f>IF(FIRE0502b_working!D15="..","..",ROUND(FIRE0502b_working!D15,0))</f>
        <v>..</v>
      </c>
      <c r="E13" s="59" t="str">
        <f>IF(FIRE0502b_working!E15="..","..",ROUND(FIRE0502b_working!E15,0))</f>
        <v>..</v>
      </c>
      <c r="F13" s="59" t="str">
        <f>IF(FIRE0502b_working!F15="..","..",ROUND(FIRE0502b_working!F15,0))</f>
        <v>..</v>
      </c>
    </row>
    <row r="14" spans="1:16" ht="15" customHeight="1" x14ac:dyDescent="0.3">
      <c r="A14" s="24" t="s">
        <v>16</v>
      </c>
      <c r="B14" s="45" t="str">
        <f>IF(FIRE0502b_working!B16="..","..",ROUND(FIRE0502b_working!B16,0))</f>
        <v>..</v>
      </c>
      <c r="C14" s="59" t="str">
        <f>IF(FIRE0502b_working!C16="..","..",ROUND(FIRE0502b_working!C16,0))</f>
        <v>..</v>
      </c>
      <c r="D14" s="59" t="str">
        <f>IF(FIRE0502b_working!D16="..","..",ROUND(FIRE0502b_working!D16,0))</f>
        <v>..</v>
      </c>
      <c r="E14" s="59" t="str">
        <f>IF(FIRE0502b_working!E16="..","..",ROUND(FIRE0502b_working!E16,0))</f>
        <v>..</v>
      </c>
      <c r="F14" s="59" t="str">
        <f>IF(FIRE0502b_working!F16="..","..",ROUND(FIRE0502b_working!F16,0))</f>
        <v>..</v>
      </c>
    </row>
    <row r="15" spans="1:16" ht="15" customHeight="1" x14ac:dyDescent="0.3">
      <c r="A15" s="24" t="s">
        <v>17</v>
      </c>
      <c r="B15" s="45" t="str">
        <f>IF(FIRE0502b_working!B17="..","..",ROUND(FIRE0502b_working!B17,0))</f>
        <v>..</v>
      </c>
      <c r="C15" s="59" t="str">
        <f>IF(FIRE0502b_working!C17="..","..",ROUND(FIRE0502b_working!C17,0))</f>
        <v>..</v>
      </c>
      <c r="D15" s="59" t="str">
        <f>IF(FIRE0502b_working!D17="..","..",ROUND(FIRE0502b_working!D17,0))</f>
        <v>..</v>
      </c>
      <c r="E15" s="59" t="str">
        <f>IF(FIRE0502b_working!E17="..","..",ROUND(FIRE0502b_working!E17,0))</f>
        <v>..</v>
      </c>
      <c r="F15" s="59" t="str">
        <f>IF(FIRE0502b_working!F17="..","..",ROUND(FIRE0502b_working!F17,0))</f>
        <v>..</v>
      </c>
    </row>
    <row r="16" spans="1:16" ht="15" customHeight="1" x14ac:dyDescent="0.3">
      <c r="A16" s="24" t="s">
        <v>18</v>
      </c>
      <c r="B16" s="45" t="str">
        <f>IF(FIRE0502b_working!B18="..","..",ROUND(FIRE0502b_working!B18,0))</f>
        <v>..</v>
      </c>
      <c r="C16" s="59" t="str">
        <f>IF(FIRE0502b_working!C18="..","..",ROUND(FIRE0502b_working!C18,0))</f>
        <v>..</v>
      </c>
      <c r="D16" s="59" t="str">
        <f>IF(FIRE0502b_working!D18="..","..",ROUND(FIRE0502b_working!D18,0))</f>
        <v>..</v>
      </c>
      <c r="E16" s="59" t="str">
        <f>IF(FIRE0502b_working!E18="..","..",ROUND(FIRE0502b_working!E18,0))</f>
        <v>..</v>
      </c>
      <c r="F16" s="59" t="str">
        <f>IF(FIRE0502b_working!F18="..","..",ROUND(FIRE0502b_working!F18,0))</f>
        <v>..</v>
      </c>
    </row>
    <row r="17" spans="1:6" ht="15" customHeight="1" x14ac:dyDescent="0.3">
      <c r="A17" s="24" t="s">
        <v>19</v>
      </c>
      <c r="B17" s="45" t="str">
        <f>IF(FIRE0502b_working!B19="..","..",ROUND(FIRE0502b_working!B19,0))</f>
        <v>..</v>
      </c>
      <c r="C17" s="59" t="str">
        <f>IF(FIRE0502b_working!C19="..","..",ROUND(FIRE0502b_working!C19,0))</f>
        <v>..</v>
      </c>
      <c r="D17" s="59" t="str">
        <f>IF(FIRE0502b_working!D19="..","..",ROUND(FIRE0502b_working!D19,0))</f>
        <v>..</v>
      </c>
      <c r="E17" s="59" t="str">
        <f>IF(FIRE0502b_working!E19="..","..",ROUND(FIRE0502b_working!E19,0))</f>
        <v>..</v>
      </c>
      <c r="F17" s="59" t="str">
        <f>IF(FIRE0502b_working!F19="..","..",ROUND(FIRE0502b_working!F19,0))</f>
        <v>..</v>
      </c>
    </row>
    <row r="18" spans="1:6" ht="15" customHeight="1" x14ac:dyDescent="0.3">
      <c r="A18" s="24" t="s">
        <v>20</v>
      </c>
      <c r="B18" s="45" t="str">
        <f>IF(FIRE0502b_working!B20="..","..",ROUND(FIRE0502b_working!B20,0))</f>
        <v>..</v>
      </c>
      <c r="C18" s="59" t="str">
        <f>IF(FIRE0502b_working!C20="..","..",ROUND(FIRE0502b_working!C20,0))</f>
        <v>..</v>
      </c>
      <c r="D18" s="59" t="str">
        <f>IF(FIRE0502b_working!D20="..","..",ROUND(FIRE0502b_working!D20,0))</f>
        <v>..</v>
      </c>
      <c r="E18" s="59" t="str">
        <f>IF(FIRE0502b_working!E20="..","..",ROUND(FIRE0502b_working!E20,0))</f>
        <v>..</v>
      </c>
      <c r="F18" s="59" t="str">
        <f>IF(FIRE0502b_working!F20="..","..",ROUND(FIRE0502b_working!F20,0))</f>
        <v>..</v>
      </c>
    </row>
    <row r="19" spans="1:6" ht="15" customHeight="1" x14ac:dyDescent="0.3">
      <c r="A19" s="24" t="s">
        <v>21</v>
      </c>
      <c r="B19" s="45" t="str">
        <f>IF(FIRE0502b_working!B21="..","..",ROUND(FIRE0502b_working!B21,0))</f>
        <v>..</v>
      </c>
      <c r="C19" s="59" t="str">
        <f>IF(FIRE0502b_working!C21="..","..",ROUND(FIRE0502b_working!C21,0))</f>
        <v>..</v>
      </c>
      <c r="D19" s="59" t="str">
        <f>IF(FIRE0502b_working!D21="..","..",ROUND(FIRE0502b_working!D21,0))</f>
        <v>..</v>
      </c>
      <c r="E19" s="59" t="str">
        <f>IF(FIRE0502b_working!E21="..","..",ROUND(FIRE0502b_working!E21,0))</f>
        <v>..</v>
      </c>
      <c r="F19" s="59" t="str">
        <f>IF(FIRE0502b_working!F21="..","..",ROUND(FIRE0502b_working!F21,0))</f>
        <v>..</v>
      </c>
    </row>
    <row r="20" spans="1:6" ht="15" customHeight="1" x14ac:dyDescent="0.3">
      <c r="A20" s="24" t="s">
        <v>22</v>
      </c>
      <c r="B20" s="45" t="str">
        <f>IF(FIRE0502b_working!B22="..","..",ROUND(FIRE0502b_working!B22,0))</f>
        <v>..</v>
      </c>
      <c r="C20" s="59" t="str">
        <f>IF(FIRE0502b_working!C22="..","..",ROUND(FIRE0502b_working!C22,0))</f>
        <v>..</v>
      </c>
      <c r="D20" s="59" t="str">
        <f>IF(FIRE0502b_working!D22="..","..",ROUND(FIRE0502b_working!D22,0))</f>
        <v>..</v>
      </c>
      <c r="E20" s="59" t="str">
        <f>IF(FIRE0502b_working!E22="..","..",ROUND(FIRE0502b_working!E22,0))</f>
        <v>..</v>
      </c>
      <c r="F20" s="59" t="str">
        <f>IF(FIRE0502b_working!F22="..","..",ROUND(FIRE0502b_working!F22,0))</f>
        <v>..</v>
      </c>
    </row>
    <row r="21" spans="1:6" ht="15" customHeight="1" x14ac:dyDescent="0.3">
      <c r="A21" s="24" t="s">
        <v>23</v>
      </c>
      <c r="B21" s="45" t="str">
        <f>IF(FIRE0502b_working!B23="..","..",ROUND(FIRE0502b_working!B23,0))</f>
        <v>..</v>
      </c>
      <c r="C21" s="59" t="str">
        <f>IF(FIRE0502b_working!C23="..","..",ROUND(FIRE0502b_working!C23,0))</f>
        <v>..</v>
      </c>
      <c r="D21" s="59" t="str">
        <f>IF(FIRE0502b_working!D23="..","..",ROUND(FIRE0502b_working!D23,0))</f>
        <v>..</v>
      </c>
      <c r="E21" s="59" t="str">
        <f>IF(FIRE0502b_working!E23="..","..",ROUND(FIRE0502b_working!E23,0))</f>
        <v>..</v>
      </c>
      <c r="F21" s="59" t="str">
        <f>IF(FIRE0502b_working!F23="..","..",ROUND(FIRE0502b_working!F23,0))</f>
        <v>..</v>
      </c>
    </row>
    <row r="22" spans="1:6" ht="15" customHeight="1" x14ac:dyDescent="0.3">
      <c r="A22" s="24" t="s">
        <v>24</v>
      </c>
      <c r="B22" s="45" t="str">
        <f>IF(FIRE0502b_working!B24="..","..",ROUND(FIRE0502b_working!B24,0))</f>
        <v>..</v>
      </c>
      <c r="C22" s="59" t="str">
        <f>IF(FIRE0502b_working!C24="..","..",ROUND(FIRE0502b_working!C24,0))</f>
        <v>..</v>
      </c>
      <c r="D22" s="59" t="str">
        <f>IF(FIRE0502b_working!D24="..","..",ROUND(FIRE0502b_working!D24,0))</f>
        <v>..</v>
      </c>
      <c r="E22" s="59" t="str">
        <f>IF(FIRE0502b_working!E24="..","..",ROUND(FIRE0502b_working!E24,0))</f>
        <v>..</v>
      </c>
      <c r="F22" s="59" t="str">
        <f>IF(FIRE0502b_working!F24="..","..",ROUND(FIRE0502b_working!F24,0))</f>
        <v>..</v>
      </c>
    </row>
    <row r="23" spans="1:6" ht="15" customHeight="1" x14ac:dyDescent="0.3">
      <c r="A23" s="24" t="s">
        <v>25</v>
      </c>
      <c r="B23" s="45" t="str">
        <f>IF(FIRE0502b_working!B25="..","..",ROUND(FIRE0502b_working!B25,0))</f>
        <v>..</v>
      </c>
      <c r="C23" s="59" t="str">
        <f>IF(FIRE0502b_working!C25="..","..",ROUND(FIRE0502b_working!C25,0))</f>
        <v>..</v>
      </c>
      <c r="D23" s="59" t="str">
        <f>IF(FIRE0502b_working!D25="..","..",ROUND(FIRE0502b_working!D25,0))</f>
        <v>..</v>
      </c>
      <c r="E23" s="59" t="str">
        <f>IF(FIRE0502b_working!E25="..","..",ROUND(FIRE0502b_working!E25,0))</f>
        <v>..</v>
      </c>
      <c r="F23" s="59" t="str">
        <f>IF(FIRE0502b_working!F25="..","..",ROUND(FIRE0502b_working!F25,0))</f>
        <v>..</v>
      </c>
    </row>
    <row r="24" spans="1:6" ht="15" customHeight="1" x14ac:dyDescent="0.3">
      <c r="A24" s="24" t="s">
        <v>26</v>
      </c>
      <c r="B24" s="45" t="str">
        <f>IF(FIRE0502b_working!B26="..","..",ROUND(FIRE0502b_working!B26,0))</f>
        <v>..</v>
      </c>
      <c r="C24" s="59" t="str">
        <f>IF(FIRE0502b_working!C26="..","..",ROUND(FIRE0502b_working!C26,0))</f>
        <v>..</v>
      </c>
      <c r="D24" s="59" t="str">
        <f>IF(FIRE0502b_working!D26="..","..",ROUND(FIRE0502b_working!D26,0))</f>
        <v>..</v>
      </c>
      <c r="E24" s="59" t="str">
        <f>IF(FIRE0502b_working!E26="..","..",ROUND(FIRE0502b_working!E26,0))</f>
        <v>..</v>
      </c>
      <c r="F24" s="59" t="str">
        <f>IF(FIRE0502b_working!F26="..","..",ROUND(FIRE0502b_working!F26,0))</f>
        <v>..</v>
      </c>
    </row>
    <row r="25" spans="1:6" ht="15" customHeight="1" x14ac:dyDescent="0.3">
      <c r="A25" s="24" t="s">
        <v>27</v>
      </c>
      <c r="B25" s="45" t="str">
        <f>IF(FIRE0502b_working!B27="..","..",ROUND(FIRE0502b_working!B27,0))</f>
        <v>..</v>
      </c>
      <c r="C25" s="59" t="str">
        <f>IF(FIRE0502b_working!C27="..","..",ROUND(FIRE0502b_working!C27,0))</f>
        <v>..</v>
      </c>
      <c r="D25" s="59" t="str">
        <f>IF(FIRE0502b_working!D27="..","..",ROUND(FIRE0502b_working!D27,0))</f>
        <v>..</v>
      </c>
      <c r="E25" s="59" t="str">
        <f>IF(FIRE0502b_working!E27="..","..",ROUND(FIRE0502b_working!E27,0))</f>
        <v>..</v>
      </c>
      <c r="F25" s="59" t="str">
        <f>IF(FIRE0502b_working!F27="..","..",ROUND(FIRE0502b_working!F27,0))</f>
        <v>..</v>
      </c>
    </row>
    <row r="26" spans="1:6" ht="15" customHeight="1" x14ac:dyDescent="0.3">
      <c r="A26" s="24" t="s">
        <v>28</v>
      </c>
      <c r="B26" s="45" t="str">
        <f>IF(FIRE0502b_working!B28="..","..",ROUND(FIRE0502b_working!B28,0))</f>
        <v>..</v>
      </c>
      <c r="C26" s="59" t="str">
        <f>IF(FIRE0502b_working!C28="..","..",ROUND(FIRE0502b_working!C28,0))</f>
        <v>..</v>
      </c>
      <c r="D26" s="59" t="str">
        <f>IF(FIRE0502b_working!D28="..","..",ROUND(FIRE0502b_working!D28,0))</f>
        <v>..</v>
      </c>
      <c r="E26" s="59" t="str">
        <f>IF(FIRE0502b_working!E28="..","..",ROUND(FIRE0502b_working!E28,0))</f>
        <v>..</v>
      </c>
      <c r="F26" s="59" t="str">
        <f>IF(FIRE0502b_working!F28="..","..",ROUND(FIRE0502b_working!F28,0))</f>
        <v>..</v>
      </c>
    </row>
    <row r="27" spans="1:6" ht="15" customHeight="1" x14ac:dyDescent="0.3">
      <c r="A27" s="24" t="s">
        <v>29</v>
      </c>
      <c r="B27" s="45" t="str">
        <f>IF(FIRE0502b_working!B29="..","..",ROUND(FIRE0502b_working!B29,0))</f>
        <v>..</v>
      </c>
      <c r="C27" s="59" t="str">
        <f>IF(FIRE0502b_working!C29="..","..",ROUND(FIRE0502b_working!C29,0))</f>
        <v>..</v>
      </c>
      <c r="D27" s="59" t="str">
        <f>IF(FIRE0502b_working!D29="..","..",ROUND(FIRE0502b_working!D29,0))</f>
        <v>..</v>
      </c>
      <c r="E27" s="59" t="str">
        <f>IF(FIRE0502b_working!E29="..","..",ROUND(FIRE0502b_working!E29,0))</f>
        <v>..</v>
      </c>
      <c r="F27" s="59" t="str">
        <f>IF(FIRE0502b_working!F29="..","..",ROUND(FIRE0502b_working!F29,0))</f>
        <v>..</v>
      </c>
    </row>
    <row r="28" spans="1:6" ht="15" customHeight="1" x14ac:dyDescent="0.3">
      <c r="A28" s="24" t="s">
        <v>30</v>
      </c>
      <c r="B28" s="45" t="str">
        <f>IF(FIRE0502b_working!B30="..","..",ROUND(FIRE0502b_working!B30,0))</f>
        <v>..</v>
      </c>
      <c r="C28" s="59" t="str">
        <f>IF(FIRE0502b_working!C30="..","..",ROUND(FIRE0502b_working!C30,0))</f>
        <v>..</v>
      </c>
      <c r="D28" s="59" t="str">
        <f>IF(FIRE0502b_working!D30="..","..",ROUND(FIRE0502b_working!D30,0))</f>
        <v>..</v>
      </c>
      <c r="E28" s="59" t="str">
        <f>IF(FIRE0502b_working!E30="..","..",ROUND(FIRE0502b_working!E30,0))</f>
        <v>..</v>
      </c>
      <c r="F28" s="59" t="str">
        <f>IF(FIRE0502b_working!F30="..","..",ROUND(FIRE0502b_working!F30,0))</f>
        <v>..</v>
      </c>
    </row>
    <row r="29" spans="1:6" ht="15" customHeight="1" x14ac:dyDescent="0.3">
      <c r="A29" s="19" t="s">
        <v>31</v>
      </c>
      <c r="B29" s="45" t="str">
        <f>IF(FIRE0502b_working!B31="..","..",ROUND(FIRE0502b_working!B31,0))</f>
        <v>..</v>
      </c>
      <c r="C29" s="59" t="str">
        <f>IF(FIRE0502b_working!C31="..","..",ROUND(FIRE0502b_working!C31,0))</f>
        <v>..</v>
      </c>
      <c r="D29" s="59" t="str">
        <f>IF(FIRE0502b_working!D31="..","..",ROUND(FIRE0502b_working!D31,0))</f>
        <v>..</v>
      </c>
      <c r="E29" s="59" t="str">
        <f>IF(FIRE0502b_working!E31="..","..",ROUND(FIRE0502b_working!E31,0))</f>
        <v>..</v>
      </c>
      <c r="F29" s="59" t="str">
        <f>IF(FIRE0502b_working!F31="..","..",ROUND(FIRE0502b_working!F31,0))</f>
        <v>..</v>
      </c>
    </row>
    <row r="30" spans="1:6" ht="15" customHeight="1" x14ac:dyDescent="0.3">
      <c r="A30" s="19" t="s">
        <v>32</v>
      </c>
      <c r="B30" s="45" t="str">
        <f>IF(FIRE0502b_working!B32="..","..",ROUND(FIRE0502b_working!B32,0))</f>
        <v>..</v>
      </c>
      <c r="C30" s="59" t="str">
        <f>IF(FIRE0502b_working!C32="..","..",ROUND(FIRE0502b_working!C32,0))</f>
        <v>..</v>
      </c>
      <c r="D30" s="59" t="str">
        <f>IF(FIRE0502b_working!D32="..","..",ROUND(FIRE0502b_working!D32,0))</f>
        <v>..</v>
      </c>
      <c r="E30" s="59" t="str">
        <f>IF(FIRE0502b_working!E32="..","..",ROUND(FIRE0502b_working!E32,0))</f>
        <v>..</v>
      </c>
      <c r="F30" s="59" t="str">
        <f>IF(FIRE0502b_working!F32="..","..",ROUND(FIRE0502b_working!F32,0))</f>
        <v>..</v>
      </c>
    </row>
    <row r="31" spans="1:6" ht="15" customHeight="1" x14ac:dyDescent="0.3">
      <c r="A31" s="19" t="s">
        <v>33</v>
      </c>
      <c r="B31" s="45" t="str">
        <f>IF(FIRE0502b_working!B33="..","..",ROUND(FIRE0502b_working!B33,0))</f>
        <v>..</v>
      </c>
      <c r="C31" s="59" t="str">
        <f>IF(FIRE0502b_working!C33="..","..",ROUND(FIRE0502b_working!C33,0))</f>
        <v>..</v>
      </c>
      <c r="D31" s="59" t="str">
        <f>IF(FIRE0502b_working!D33="..","..",ROUND(FIRE0502b_working!D33,0))</f>
        <v>..</v>
      </c>
      <c r="E31" s="59" t="str">
        <f>IF(FIRE0502b_working!E33="..","..",ROUND(FIRE0502b_working!E33,0))</f>
        <v>..</v>
      </c>
      <c r="F31" s="59" t="str">
        <f>IF(FIRE0502b_working!F33="..","..",ROUND(FIRE0502b_working!F33,0))</f>
        <v>..</v>
      </c>
    </row>
    <row r="32" spans="1:6" ht="15" customHeight="1" x14ac:dyDescent="0.3">
      <c r="A32" s="19" t="s">
        <v>34</v>
      </c>
      <c r="B32" s="45" t="str">
        <f>IF(FIRE0502b_working!B34="..","..",ROUND(FIRE0502b_working!B34,0))</f>
        <v>..</v>
      </c>
      <c r="C32" s="59" t="str">
        <f>IF(FIRE0502b_working!C34="..","..",ROUND(FIRE0502b_working!C34,0))</f>
        <v>..</v>
      </c>
      <c r="D32" s="59" t="str">
        <f>IF(FIRE0502b_working!D34="..","..",ROUND(FIRE0502b_working!D34,0))</f>
        <v>..</v>
      </c>
      <c r="E32" s="59" t="str">
        <f>IF(FIRE0502b_working!E34="..","..",ROUND(FIRE0502b_working!E34,0))</f>
        <v>..</v>
      </c>
      <c r="F32" s="59" t="str">
        <f>IF(FIRE0502b_working!F34="..","..",ROUND(FIRE0502b_working!F34,0))</f>
        <v>..</v>
      </c>
    </row>
    <row r="33" spans="1:14" ht="15" customHeight="1" x14ac:dyDescent="0.3">
      <c r="A33" s="19" t="s">
        <v>35</v>
      </c>
      <c r="B33" s="45" t="str">
        <f>IF(FIRE0502b_working!B35="..","..",ROUND(FIRE0502b_working!B35,0))</f>
        <v>..</v>
      </c>
      <c r="C33" s="59" t="str">
        <f>IF(FIRE0502b_working!C35="..","..",ROUND(FIRE0502b_working!C35,0))</f>
        <v>..</v>
      </c>
      <c r="D33" s="59" t="str">
        <f>IF(FIRE0502b_working!D35="..","..",ROUND(FIRE0502b_working!D35,0))</f>
        <v>..</v>
      </c>
      <c r="E33" s="59" t="str">
        <f>IF(FIRE0502b_working!E35="..","..",ROUND(FIRE0502b_working!E35,0))</f>
        <v>..</v>
      </c>
      <c r="F33" s="59" t="str">
        <f>IF(FIRE0502b_working!F35="..","..",ROUND(FIRE0502b_working!F35,0))</f>
        <v>..</v>
      </c>
    </row>
    <row r="34" spans="1:14" ht="15" customHeight="1" x14ac:dyDescent="0.3">
      <c r="A34" s="19" t="s">
        <v>36</v>
      </c>
      <c r="B34" s="45" t="str">
        <f>IF(FIRE0502b_working!B36="..","..",ROUND(FIRE0502b_working!B36,0))</f>
        <v>..</v>
      </c>
      <c r="C34" s="59" t="str">
        <f>IF(FIRE0502b_working!C36="..","..",ROUND(FIRE0502b_working!C36,0))</f>
        <v>..</v>
      </c>
      <c r="D34" s="59" t="str">
        <f>IF(FIRE0502b_working!D36="..","..",ROUND(FIRE0502b_working!D36,0))</f>
        <v>..</v>
      </c>
      <c r="E34" s="59" t="str">
        <f>IF(FIRE0502b_working!E36="..","..",ROUND(FIRE0502b_working!E36,0))</f>
        <v>..</v>
      </c>
      <c r="F34" s="59" t="str">
        <f>IF(FIRE0502b_working!F36="..","..",ROUND(FIRE0502b_working!F36,0))</f>
        <v>..</v>
      </c>
    </row>
    <row r="35" spans="1:14" x14ac:dyDescent="0.3">
      <c r="A35" s="19" t="s">
        <v>37</v>
      </c>
      <c r="B35" s="45">
        <f>IF(FIRE0502b_working!B37="..","..",ROUND(FIRE0502b_working!B37,0))</f>
        <v>1582</v>
      </c>
      <c r="C35" s="59">
        <f>IF(FIRE0502b_working!C37="..","..",ROUND(FIRE0502b_working!C37,0))</f>
        <v>1231</v>
      </c>
      <c r="D35" s="59">
        <f>IF(FIRE0502b_working!D37="..","..",ROUND(FIRE0502b_working!D37,0))</f>
        <v>185</v>
      </c>
      <c r="E35" s="59">
        <f>IF(FIRE0502b_working!E37="..","..",ROUND(FIRE0502b_working!E37,0))</f>
        <v>87</v>
      </c>
      <c r="F35" s="59">
        <f>IF(FIRE0502b_working!F37="..","..",ROUND(FIRE0502b_working!F37,0))</f>
        <v>44</v>
      </c>
      <c r="G35" s="41"/>
    </row>
    <row r="36" spans="1:14" x14ac:dyDescent="0.3">
      <c r="A36" s="19" t="s">
        <v>38</v>
      </c>
      <c r="B36" s="45">
        <f>IF(FIRE0502b_working!B38="..","..",ROUND(FIRE0502b_working!B38,0))</f>
        <v>1907</v>
      </c>
      <c r="C36" s="59">
        <f>IF(FIRE0502b_working!C38="..","..",ROUND(FIRE0502b_working!C38,0))</f>
        <v>1609</v>
      </c>
      <c r="D36" s="59">
        <f>IF(FIRE0502b_working!D38="..","..",ROUND(FIRE0502b_working!D38,0))</f>
        <v>186</v>
      </c>
      <c r="E36" s="59">
        <f>IF(FIRE0502b_working!E38="..","..",ROUND(FIRE0502b_working!E38,0))</f>
        <v>64</v>
      </c>
      <c r="F36" s="59">
        <f>IF(FIRE0502b_working!F38="..","..",ROUND(FIRE0502b_working!F38,0))</f>
        <v>48</v>
      </c>
    </row>
    <row r="37" spans="1:14" x14ac:dyDescent="0.3">
      <c r="A37" s="19" t="s">
        <v>39</v>
      </c>
      <c r="B37" s="45">
        <f>IF(FIRE0502b_working!B39="..","..",ROUND(FIRE0502b_working!B39,0))</f>
        <v>1998</v>
      </c>
      <c r="C37" s="59">
        <f>IF(FIRE0502b_working!C39="..","..",ROUND(FIRE0502b_working!C39,0))</f>
        <v>1619</v>
      </c>
      <c r="D37" s="59">
        <f>IF(FIRE0502b_working!D39="..","..",ROUND(FIRE0502b_working!D39,0))</f>
        <v>237</v>
      </c>
      <c r="E37" s="59">
        <f>IF(FIRE0502b_working!E39="..","..",ROUND(FIRE0502b_working!E39,0))</f>
        <v>82</v>
      </c>
      <c r="F37" s="59">
        <f>IF(FIRE0502b_working!F39="..","..",ROUND(FIRE0502b_working!F39,0))</f>
        <v>60</v>
      </c>
    </row>
    <row r="38" spans="1:14" x14ac:dyDescent="0.3">
      <c r="A38" s="19" t="s">
        <v>40</v>
      </c>
      <c r="B38" s="45">
        <f>IF(FIRE0502b_working!B40="..","..",ROUND(FIRE0502b_working!B40,0))</f>
        <v>1854</v>
      </c>
      <c r="C38" s="59">
        <f>IF(FIRE0502b_working!C40="..","..",ROUND(FIRE0502b_working!C40,0))</f>
        <v>1529</v>
      </c>
      <c r="D38" s="59">
        <f>IF(FIRE0502b_working!D40="..","..",ROUND(FIRE0502b_working!D40,0))</f>
        <v>191</v>
      </c>
      <c r="E38" s="59">
        <f>IF(FIRE0502b_working!E40="..","..",ROUND(FIRE0502b_working!E40,0))</f>
        <v>86</v>
      </c>
      <c r="F38" s="59">
        <f>IF(FIRE0502b_working!F40="..","..",ROUND(FIRE0502b_working!F40,0))</f>
        <v>48</v>
      </c>
    </row>
    <row r="39" spans="1:14" x14ac:dyDescent="0.3">
      <c r="A39" s="19" t="s">
        <v>41</v>
      </c>
      <c r="B39" s="45">
        <f>IF(FIRE0502b_working!B41="..","..",ROUND(FIRE0502b_working!B41,0))</f>
        <v>1772</v>
      </c>
      <c r="C39" s="59">
        <f>IF(FIRE0502b_working!C41="..","..",ROUND(FIRE0502b_working!C41,0))</f>
        <v>1431</v>
      </c>
      <c r="D39" s="59">
        <f>IF(FIRE0502b_working!D41="..","..",ROUND(FIRE0502b_working!D41,0))</f>
        <v>218</v>
      </c>
      <c r="E39" s="59">
        <f>IF(FIRE0502b_working!E41="..","..",ROUND(FIRE0502b_working!E41,0))</f>
        <v>73</v>
      </c>
      <c r="F39" s="59">
        <f>IF(FIRE0502b_working!F41="..","..",ROUND(FIRE0502b_working!F41,0))</f>
        <v>50</v>
      </c>
    </row>
    <row r="40" spans="1:14" x14ac:dyDescent="0.3">
      <c r="A40" s="29" t="s">
        <v>42</v>
      </c>
      <c r="B40" s="45">
        <f>IF(FIRE0502b_working!B42="..","..",ROUND(FIRE0502b_working!B42,0))</f>
        <v>1756</v>
      </c>
      <c r="C40" s="59">
        <f>IF(FIRE0502b_working!C42="..","..",ROUND(FIRE0502b_working!C42,0))</f>
        <v>1385</v>
      </c>
      <c r="D40" s="59">
        <f>IF(FIRE0502b_working!D42="..","..",ROUND(FIRE0502b_working!D42,0))</f>
        <v>206</v>
      </c>
      <c r="E40" s="59">
        <f>IF(FIRE0502b_working!E42="..","..",ROUND(FIRE0502b_working!E42,0))</f>
        <v>99</v>
      </c>
      <c r="F40" s="59">
        <f>IF(FIRE0502b_working!F42="..","..",ROUND(FIRE0502b_working!F42,0))</f>
        <v>66</v>
      </c>
    </row>
    <row r="41" spans="1:14" x14ac:dyDescent="0.3">
      <c r="A41" s="29" t="s">
        <v>43</v>
      </c>
      <c r="B41" s="45">
        <f>IF(FIRE0502b_working!B43="..","..",ROUND(FIRE0502b_working!B43,0))</f>
        <v>1839</v>
      </c>
      <c r="C41" s="59">
        <f>IF(FIRE0502b_working!C43="..","..",ROUND(FIRE0502b_working!C43,0))</f>
        <v>1438</v>
      </c>
      <c r="D41" s="59">
        <f>IF(FIRE0502b_working!D43="..","..",ROUND(FIRE0502b_working!D43,0))</f>
        <v>256</v>
      </c>
      <c r="E41" s="59">
        <f>IF(FIRE0502b_working!E43="..","..",ROUND(FIRE0502b_working!E43,0))</f>
        <v>89</v>
      </c>
      <c r="F41" s="59">
        <f>IF(FIRE0502b_working!F43="..","..",ROUND(FIRE0502b_working!F43,0))</f>
        <v>56</v>
      </c>
    </row>
    <row r="42" spans="1:14" x14ac:dyDescent="0.3">
      <c r="A42" s="29" t="s">
        <v>44</v>
      </c>
      <c r="B42" s="45">
        <f>IF(FIRE0502b_working!B44="..","..",ROUND(FIRE0502b_working!B44,0))</f>
        <v>1623</v>
      </c>
      <c r="C42" s="59">
        <f>IF(FIRE0502b_working!C44="..","..",ROUND(FIRE0502b_working!C44,0))</f>
        <v>1270</v>
      </c>
      <c r="D42" s="59">
        <f>IF(FIRE0502b_working!D44="..","..",ROUND(FIRE0502b_working!D44,0))</f>
        <v>199</v>
      </c>
      <c r="E42" s="59">
        <f>IF(FIRE0502b_working!E44="..","..",ROUND(FIRE0502b_working!E44,0))</f>
        <v>96</v>
      </c>
      <c r="F42" s="59">
        <f>IF(FIRE0502b_working!F44="..","..",ROUND(FIRE0502b_working!F44,0))</f>
        <v>58</v>
      </c>
    </row>
    <row r="43" spans="1:14" x14ac:dyDescent="0.3">
      <c r="A43" s="29" t="s">
        <v>45</v>
      </c>
      <c r="B43" s="45">
        <f>IF(FIRE0502b_working!B45="..","..",ROUND(FIRE0502b_working!B45,0))</f>
        <v>1723</v>
      </c>
      <c r="C43" s="59">
        <f>IF(FIRE0502b_working!C45="..","..",ROUND(FIRE0502b_working!C45,0))</f>
        <v>1332</v>
      </c>
      <c r="D43" s="59">
        <f>IF(FIRE0502b_working!D45="..","..",ROUND(FIRE0502b_working!D45,0))</f>
        <v>234</v>
      </c>
      <c r="E43" s="59">
        <f>IF(FIRE0502b_working!E45="..","..",ROUND(FIRE0502b_working!E45,0))</f>
        <v>90</v>
      </c>
      <c r="F43" s="59">
        <f>IF(FIRE0502b_working!F45="..","..",ROUND(FIRE0502b_working!F45,0))</f>
        <v>67</v>
      </c>
    </row>
    <row r="44" spans="1:14" x14ac:dyDescent="0.3">
      <c r="A44" s="29" t="s">
        <v>269</v>
      </c>
      <c r="B44" s="45">
        <f>IF(FIRE0502b_working!B46="..","..",ROUND(FIRE0502b_working!B46,0))</f>
        <v>1907</v>
      </c>
      <c r="C44" s="59">
        <f>IF(FIRE0502b_working!C46="..","..",ROUND(FIRE0502b_working!C46,0))</f>
        <v>1355</v>
      </c>
      <c r="D44" s="59">
        <f>IF(FIRE0502b_working!D46="..","..",ROUND(FIRE0502b_working!D46,0))</f>
        <v>401</v>
      </c>
      <c r="E44" s="59">
        <f>IF(FIRE0502b_working!E46="..","..",ROUND(FIRE0502b_working!E46,0))</f>
        <v>89</v>
      </c>
      <c r="F44" s="59">
        <f>IF(FIRE0502b_working!F46="..","..",ROUND(FIRE0502b_working!F46,0))</f>
        <v>62</v>
      </c>
    </row>
    <row r="45" spans="1:14" ht="15" thickBot="1" x14ac:dyDescent="0.35">
      <c r="A45" s="29" t="s">
        <v>321</v>
      </c>
      <c r="B45" s="45">
        <f>IF(FIRE0502b_working!B47="..","..",ROUND(FIRE0502b_working!B47,0))</f>
        <v>1784</v>
      </c>
      <c r="C45" s="59">
        <f>IF(FIRE0502b_working!C47="..","..",ROUND(FIRE0502b_working!C47,0))</f>
        <v>1313</v>
      </c>
      <c r="D45" s="59">
        <f>IF(FIRE0502b_working!D47="..","..",ROUND(FIRE0502b_working!D47,0))</f>
        <v>240</v>
      </c>
      <c r="E45" s="59">
        <f>IF(FIRE0502b_working!E47="..","..",ROUND(FIRE0502b_working!E47,0))</f>
        <v>169</v>
      </c>
      <c r="F45" s="59">
        <f>IF(FIRE0502b_working!F47="..","..",ROUND(FIRE0502b_working!F47,0))</f>
        <v>62</v>
      </c>
    </row>
    <row r="46" spans="1:14" ht="7.5" customHeight="1" x14ac:dyDescent="0.3">
      <c r="A46" s="70"/>
      <c r="B46" s="71"/>
      <c r="C46" s="87"/>
      <c r="D46" s="87"/>
      <c r="E46" s="87"/>
      <c r="F46" s="87"/>
      <c r="M46" s="61"/>
      <c r="N46" s="61"/>
    </row>
    <row r="47" spans="1:14" x14ac:dyDescent="0.3">
      <c r="A47" s="29" t="s">
        <v>410</v>
      </c>
      <c r="B47" s="45">
        <f>IF(FIRE0502b_working!B49="..","..",ROUND(FIRE0502b_working!B49,0))</f>
        <v>1949</v>
      </c>
      <c r="C47" s="59">
        <f>IF(FIRE0502b_working!C49="..","..",ROUND(FIRE0502b_working!C49,0))</f>
        <v>1326</v>
      </c>
      <c r="D47" s="59">
        <f>IF(FIRE0502b_working!D49="..","..",ROUND(FIRE0502b_working!D49,0))</f>
        <v>402</v>
      </c>
      <c r="E47" s="59">
        <f>IF(FIRE0502b_working!E49="..","..",ROUND(FIRE0502b_working!E49,0))</f>
        <v>161</v>
      </c>
      <c r="F47" s="59">
        <f>IF(FIRE0502b_working!F49="..","..",ROUND(FIRE0502b_working!F49,0))</f>
        <v>60</v>
      </c>
      <c r="M47" s="62"/>
      <c r="N47" s="61"/>
    </row>
    <row r="48" spans="1:14" ht="15" thickBot="1" x14ac:dyDescent="0.35">
      <c r="A48" s="20" t="s">
        <v>415</v>
      </c>
      <c r="B48" s="72">
        <f>IF(FIRE0502b_working!B50="..","..",ROUND(FIRE0502b_working!B50,0))</f>
        <v>1735</v>
      </c>
      <c r="C48" s="60">
        <f>IF(FIRE0502b_working!C50="..","..",ROUND(FIRE0502b_working!C50,0))</f>
        <v>1327</v>
      </c>
      <c r="D48" s="60">
        <f>IF(FIRE0502b_working!D50="..","..",ROUND(FIRE0502b_working!D50,0))</f>
        <v>246</v>
      </c>
      <c r="E48" s="60">
        <f>IF(FIRE0502b_working!E50="..","..",ROUND(FIRE0502b_working!E50,0))</f>
        <v>93</v>
      </c>
      <c r="F48" s="60">
        <f>IF(FIRE0502b_working!F50="..","..",ROUND(FIRE0502b_working!F50,0))</f>
        <v>69</v>
      </c>
      <c r="M48" s="62"/>
      <c r="N48" s="62"/>
    </row>
    <row r="49" spans="1:16" ht="23.25" customHeight="1" x14ac:dyDescent="0.3">
      <c r="A49" s="28" t="s">
        <v>296</v>
      </c>
      <c r="B49" s="63"/>
      <c r="C49" s="63"/>
      <c r="D49" s="63"/>
      <c r="E49" s="63"/>
      <c r="F49" s="63"/>
      <c r="L49" s="64"/>
      <c r="M49" s="65"/>
      <c r="N49" s="64"/>
    </row>
    <row r="50" spans="1:16" ht="12.75" customHeight="1" x14ac:dyDescent="0.3">
      <c r="A50" s="164" t="s">
        <v>282</v>
      </c>
      <c r="B50" s="164"/>
      <c r="C50" s="164"/>
      <c r="D50" s="164"/>
      <c r="E50" s="164"/>
      <c r="F50" s="164"/>
      <c r="L50" s="64"/>
      <c r="M50" s="65"/>
      <c r="N50" s="64"/>
    </row>
    <row r="51" spans="1:16" x14ac:dyDescent="0.3">
      <c r="A51" s="86" t="s">
        <v>329</v>
      </c>
      <c r="B51" s="86"/>
      <c r="C51" s="86"/>
      <c r="D51" s="86"/>
      <c r="E51" s="86"/>
      <c r="F51" s="86"/>
    </row>
    <row r="52" spans="1:16" ht="12.75" customHeight="1" x14ac:dyDescent="0.3">
      <c r="A52" s="38" t="s">
        <v>298</v>
      </c>
      <c r="B52" s="63"/>
      <c r="C52" s="63"/>
      <c r="D52" s="63"/>
      <c r="E52" s="63"/>
      <c r="F52" s="63"/>
      <c r="L52" s="64"/>
      <c r="M52" s="65"/>
      <c r="N52" s="64"/>
    </row>
    <row r="53" spans="1:16" ht="12.75" customHeight="1" x14ac:dyDescent="0.3">
      <c r="A53" s="38" t="s">
        <v>283</v>
      </c>
      <c r="B53" s="63"/>
      <c r="C53" s="63"/>
      <c r="D53" s="63"/>
      <c r="E53" s="63"/>
      <c r="F53" s="63"/>
      <c r="L53" s="64"/>
      <c r="M53" s="65"/>
      <c r="N53" s="64"/>
    </row>
    <row r="54" spans="1:16" ht="12.75" customHeight="1" x14ac:dyDescent="0.3">
      <c r="A54" s="38" t="s">
        <v>284</v>
      </c>
      <c r="B54" s="63"/>
      <c r="C54" s="63"/>
      <c r="D54" s="63"/>
      <c r="E54" s="63"/>
      <c r="F54" s="63"/>
      <c r="L54" s="64"/>
      <c r="M54" s="65"/>
      <c r="N54" s="64"/>
    </row>
    <row r="55" spans="1:16" ht="12.75" customHeight="1" x14ac:dyDescent="0.3">
      <c r="A55" s="38" t="s">
        <v>285</v>
      </c>
      <c r="B55" s="63"/>
      <c r="C55" s="63"/>
      <c r="D55" s="63"/>
      <c r="E55" s="63"/>
      <c r="F55" s="63"/>
      <c r="L55" s="64"/>
      <c r="M55" s="65"/>
      <c r="N55" s="64"/>
    </row>
    <row r="56" spans="1:16" ht="12.75" customHeight="1" x14ac:dyDescent="0.3">
      <c r="A56" s="38" t="s">
        <v>286</v>
      </c>
      <c r="B56" s="63"/>
      <c r="C56" s="63"/>
      <c r="D56" s="63"/>
      <c r="E56" s="63"/>
      <c r="F56" s="63"/>
      <c r="L56" s="64"/>
      <c r="M56" s="65"/>
      <c r="N56" s="64"/>
    </row>
    <row r="57" spans="1:16" ht="25.5" customHeight="1" x14ac:dyDescent="0.3">
      <c r="A57" s="28" t="s">
        <v>46</v>
      </c>
      <c r="B57" s="63"/>
      <c r="C57" s="63"/>
    </row>
    <row r="58" spans="1:16" x14ac:dyDescent="0.3">
      <c r="A58" s="160" t="s">
        <v>452</v>
      </c>
      <c r="B58" s="160"/>
      <c r="C58" s="160"/>
      <c r="D58" s="160"/>
      <c r="E58" s="160"/>
      <c r="F58" s="160"/>
    </row>
    <row r="59" spans="1:16" ht="12.75" customHeight="1" x14ac:dyDescent="0.3">
      <c r="A59" s="160" t="s">
        <v>453</v>
      </c>
      <c r="G59" s="31"/>
      <c r="H59" s="31"/>
      <c r="I59" s="31"/>
      <c r="J59" s="31"/>
      <c r="K59" s="31"/>
      <c r="L59" s="31"/>
      <c r="M59" s="31"/>
      <c r="N59" s="31"/>
      <c r="O59" s="31"/>
      <c r="P59" s="31"/>
    </row>
    <row r="60" spans="1:16" ht="12.75" customHeight="1" x14ac:dyDescent="0.3">
      <c r="A60" s="160" t="s">
        <v>454</v>
      </c>
    </row>
    <row r="61" spans="1:16" ht="27.6" customHeight="1" x14ac:dyDescent="0.3">
      <c r="A61" s="28" t="s">
        <v>47</v>
      </c>
    </row>
    <row r="62" spans="1:16" ht="12.75" customHeight="1" x14ac:dyDescent="0.3">
      <c r="A62" s="165" t="s">
        <v>455</v>
      </c>
      <c r="B62" s="136"/>
      <c r="C62" s="136"/>
      <c r="D62" s="136"/>
      <c r="E62" s="136"/>
      <c r="F62" s="136"/>
    </row>
    <row r="63" spans="1:16" ht="15" customHeight="1" x14ac:dyDescent="0.3">
      <c r="A63" s="165" t="s">
        <v>456</v>
      </c>
      <c r="B63" s="105"/>
      <c r="C63" s="105"/>
      <c r="D63" s="105"/>
      <c r="E63" s="105"/>
      <c r="F63" s="105"/>
    </row>
    <row r="64" spans="1:16" ht="22.5" customHeight="1" x14ac:dyDescent="0.3">
      <c r="A64" s="105" t="s">
        <v>421</v>
      </c>
      <c r="B64" s="138"/>
      <c r="C64" s="138"/>
      <c r="D64" s="138"/>
      <c r="E64" s="138"/>
      <c r="F64" s="138"/>
    </row>
    <row r="65" spans="1:20" ht="22.5" customHeight="1" x14ac:dyDescent="0.3">
      <c r="A65" s="38" t="s">
        <v>48</v>
      </c>
      <c r="B65" s="139"/>
      <c r="C65" s="139"/>
      <c r="D65" s="139"/>
      <c r="E65" s="139"/>
      <c r="F65" s="139"/>
      <c r="G65" s="38"/>
      <c r="H65" s="38"/>
      <c r="I65" s="38"/>
      <c r="J65" s="38"/>
      <c r="K65" s="38"/>
      <c r="L65" s="38"/>
      <c r="M65" s="38"/>
      <c r="N65" s="38"/>
      <c r="O65" s="38"/>
      <c r="P65" s="38"/>
      <c r="Q65" s="38"/>
      <c r="R65" s="38"/>
      <c r="S65" s="38"/>
      <c r="T65" s="38"/>
    </row>
    <row r="66" spans="1:20" ht="12.75" customHeight="1" x14ac:dyDescent="0.3">
      <c r="A66" s="140" t="s">
        <v>49</v>
      </c>
      <c r="B66" s="86"/>
      <c r="C66" s="86"/>
      <c r="D66" s="140"/>
      <c r="E66" s="140"/>
      <c r="F66" s="139"/>
      <c r="G66" s="38"/>
      <c r="H66" s="38"/>
      <c r="I66" s="38"/>
      <c r="J66" s="38"/>
      <c r="K66" s="38"/>
      <c r="L66" s="38"/>
      <c r="M66" s="38"/>
      <c r="N66" s="38"/>
      <c r="O66" s="38"/>
      <c r="P66" s="38"/>
      <c r="Q66" s="38"/>
      <c r="R66" s="38"/>
      <c r="S66" s="38"/>
      <c r="T66" s="38"/>
    </row>
    <row r="67" spans="1:20" ht="23.25" customHeight="1" x14ac:dyDescent="0.3">
      <c r="A67" s="141" t="s">
        <v>50</v>
      </c>
      <c r="B67" s="141"/>
      <c r="C67" s="140"/>
      <c r="D67" s="140"/>
      <c r="E67" s="139"/>
      <c r="F67" s="139"/>
      <c r="G67" s="38"/>
      <c r="H67" s="38"/>
      <c r="I67" s="38"/>
      <c r="J67" s="38"/>
      <c r="K67" s="38"/>
      <c r="L67" s="38"/>
      <c r="M67" s="38"/>
      <c r="N67" s="38"/>
      <c r="O67" s="38"/>
      <c r="P67" s="38"/>
      <c r="Q67" s="38"/>
      <c r="R67" s="38"/>
    </row>
    <row r="68" spans="1:20" ht="23.25" customHeight="1" x14ac:dyDescent="0.3">
      <c r="A68" s="38" t="s">
        <v>51</v>
      </c>
      <c r="B68" s="139"/>
      <c r="C68" s="139"/>
      <c r="D68" s="139"/>
      <c r="E68" s="139"/>
      <c r="F68" s="143" t="s">
        <v>422</v>
      </c>
    </row>
    <row r="69" spans="1:20" ht="12.75" customHeight="1" x14ac:dyDescent="0.3">
      <c r="A69" s="140" t="s">
        <v>315</v>
      </c>
      <c r="B69" s="86"/>
      <c r="C69" s="140"/>
      <c r="D69" s="140"/>
      <c r="E69" s="140"/>
      <c r="F69" s="143" t="s">
        <v>423</v>
      </c>
    </row>
    <row r="70" spans="1:20" x14ac:dyDescent="0.3">
      <c r="A70" s="16" t="s">
        <v>449</v>
      </c>
    </row>
    <row r="74" spans="1:20" x14ac:dyDescent="0.3">
      <c r="H74" s="14" t="s">
        <v>0</v>
      </c>
      <c r="J74" s="14" t="s">
        <v>301</v>
      </c>
    </row>
    <row r="75" spans="1:20" x14ac:dyDescent="0.3">
      <c r="H75" s="14" t="s">
        <v>220</v>
      </c>
      <c r="J75" s="14" t="s">
        <v>302</v>
      </c>
    </row>
    <row r="76" spans="1:20" x14ac:dyDescent="0.3">
      <c r="H76" s="14" t="s">
        <v>239</v>
      </c>
      <c r="J76" s="14" t="s">
        <v>288</v>
      </c>
    </row>
    <row r="77" spans="1:20" x14ac:dyDescent="0.3">
      <c r="H77" s="14" t="s">
        <v>271</v>
      </c>
      <c r="J77" s="14" t="s">
        <v>289</v>
      </c>
    </row>
    <row r="78" spans="1:20" x14ac:dyDescent="0.3">
      <c r="H78" s="14" t="s">
        <v>272</v>
      </c>
      <c r="J78" s="14" t="s">
        <v>290</v>
      </c>
    </row>
    <row r="79" spans="1:20" x14ac:dyDescent="0.3">
      <c r="H79" s="14" t="s">
        <v>273</v>
      </c>
      <c r="J79" s="14" t="s">
        <v>291</v>
      </c>
    </row>
    <row r="80" spans="1:20" x14ac:dyDescent="0.3">
      <c r="H80" s="14" t="s">
        <v>52</v>
      </c>
    </row>
    <row r="81" spans="8:8" x14ac:dyDescent="0.3">
      <c r="H81" s="14" t="s">
        <v>54</v>
      </c>
    </row>
    <row r="82" spans="8:8" x14ac:dyDescent="0.3">
      <c r="H82" s="14" t="s">
        <v>56</v>
      </c>
    </row>
    <row r="83" spans="8:8" x14ac:dyDescent="0.3">
      <c r="H83" s="14" t="s">
        <v>58</v>
      </c>
    </row>
    <row r="84" spans="8:8" x14ac:dyDescent="0.3">
      <c r="H84" s="14" t="s">
        <v>60</v>
      </c>
    </row>
    <row r="85" spans="8:8" x14ac:dyDescent="0.3">
      <c r="H85" s="14" t="s">
        <v>62</v>
      </c>
    </row>
    <row r="86" spans="8:8" x14ac:dyDescent="0.3">
      <c r="H86" s="14" t="s">
        <v>64</v>
      </c>
    </row>
    <row r="87" spans="8:8" x14ac:dyDescent="0.3">
      <c r="H87" s="14" t="s">
        <v>66</v>
      </c>
    </row>
    <row r="88" spans="8:8" x14ac:dyDescent="0.3">
      <c r="H88" s="14" t="s">
        <v>68</v>
      </c>
    </row>
    <row r="89" spans="8:8" x14ac:dyDescent="0.3">
      <c r="H89" s="14" t="s">
        <v>70</v>
      </c>
    </row>
    <row r="90" spans="8:8" x14ac:dyDescent="0.3">
      <c r="H90" s="14" t="s">
        <v>72</v>
      </c>
    </row>
    <row r="91" spans="8:8" x14ac:dyDescent="0.3">
      <c r="H91" s="14" t="s">
        <v>74</v>
      </c>
    </row>
    <row r="92" spans="8:8" x14ac:dyDescent="0.3">
      <c r="H92" s="14" t="s">
        <v>76</v>
      </c>
    </row>
    <row r="93" spans="8:8" x14ac:dyDescent="0.3">
      <c r="H93" s="14" t="s">
        <v>78</v>
      </c>
    </row>
    <row r="94" spans="8:8" x14ac:dyDescent="0.3">
      <c r="H94" s="14" t="s">
        <v>80</v>
      </c>
    </row>
    <row r="95" spans="8:8" x14ac:dyDescent="0.3">
      <c r="H95" s="14" t="s">
        <v>82</v>
      </c>
    </row>
    <row r="96" spans="8:8" x14ac:dyDescent="0.3">
      <c r="H96" s="14" t="s">
        <v>84</v>
      </c>
    </row>
    <row r="97" spans="8:10" x14ac:dyDescent="0.3">
      <c r="H97" s="14" t="s">
        <v>86</v>
      </c>
      <c r="J97" s="41"/>
    </row>
    <row r="98" spans="8:10" x14ac:dyDescent="0.3">
      <c r="H98" s="14" t="s">
        <v>88</v>
      </c>
      <c r="J98" s="41"/>
    </row>
    <row r="99" spans="8:10" x14ac:dyDescent="0.3">
      <c r="H99" s="14" t="s">
        <v>90</v>
      </c>
    </row>
    <row r="100" spans="8:10" x14ac:dyDescent="0.3">
      <c r="H100" s="14" t="s">
        <v>92</v>
      </c>
    </row>
    <row r="101" spans="8:10" x14ac:dyDescent="0.3">
      <c r="H101" s="14" t="s">
        <v>94</v>
      </c>
      <c r="J101" s="41"/>
    </row>
    <row r="102" spans="8:10" x14ac:dyDescent="0.3">
      <c r="H102" s="14" t="s">
        <v>96</v>
      </c>
      <c r="J102" s="41"/>
    </row>
    <row r="103" spans="8:10" x14ac:dyDescent="0.3">
      <c r="H103" s="14" t="s">
        <v>98</v>
      </c>
    </row>
    <row r="104" spans="8:10" x14ac:dyDescent="0.3">
      <c r="H104" s="14" t="s">
        <v>100</v>
      </c>
    </row>
    <row r="105" spans="8:10" x14ac:dyDescent="0.3">
      <c r="H105" s="14" t="s">
        <v>102</v>
      </c>
      <c r="J105" s="41"/>
    </row>
    <row r="106" spans="8:10" x14ac:dyDescent="0.3">
      <c r="H106" s="14" t="s">
        <v>104</v>
      </c>
      <c r="J106" s="41"/>
    </row>
    <row r="107" spans="8:10" x14ac:dyDescent="0.3">
      <c r="H107" s="14" t="s">
        <v>106</v>
      </c>
    </row>
    <row r="108" spans="8:10" x14ac:dyDescent="0.3">
      <c r="H108" s="14" t="s">
        <v>108</v>
      </c>
    </row>
    <row r="109" spans="8:10" x14ac:dyDescent="0.3">
      <c r="H109" s="14" t="s">
        <v>110</v>
      </c>
      <c r="J109" s="41"/>
    </row>
    <row r="110" spans="8:10" x14ac:dyDescent="0.3">
      <c r="H110" s="14" t="s">
        <v>112</v>
      </c>
      <c r="J110" s="41"/>
    </row>
    <row r="111" spans="8:10" x14ac:dyDescent="0.3">
      <c r="H111" s="14" t="s">
        <v>114</v>
      </c>
      <c r="J111" s="41"/>
    </row>
    <row r="112" spans="8:10" x14ac:dyDescent="0.3">
      <c r="H112" s="14" t="s">
        <v>116</v>
      </c>
    </row>
    <row r="113" spans="8:10" x14ac:dyDescent="0.3">
      <c r="H113" s="14" t="s">
        <v>118</v>
      </c>
      <c r="J113" s="41"/>
    </row>
    <row r="114" spans="8:10" x14ac:dyDescent="0.3">
      <c r="H114" s="14" t="s">
        <v>120</v>
      </c>
      <c r="J114" s="41"/>
    </row>
    <row r="115" spans="8:10" x14ac:dyDescent="0.3">
      <c r="H115" s="14" t="s">
        <v>122</v>
      </c>
      <c r="J115" s="66"/>
    </row>
    <row r="116" spans="8:10" x14ac:dyDescent="0.3">
      <c r="H116" s="14" t="s">
        <v>124</v>
      </c>
      <c r="I116" s="31"/>
    </row>
    <row r="117" spans="8:10" x14ac:dyDescent="0.3">
      <c r="H117" s="14" t="s">
        <v>126</v>
      </c>
      <c r="J117" s="41"/>
    </row>
    <row r="118" spans="8:10" x14ac:dyDescent="0.3">
      <c r="H118" s="14" t="s">
        <v>128</v>
      </c>
      <c r="J118" s="41"/>
    </row>
    <row r="119" spans="8:10" x14ac:dyDescent="0.3">
      <c r="H119" s="14" t="s">
        <v>130</v>
      </c>
    </row>
    <row r="120" spans="8:10" x14ac:dyDescent="0.3">
      <c r="H120" s="14" t="s">
        <v>132</v>
      </c>
    </row>
    <row r="121" spans="8:10" x14ac:dyDescent="0.3">
      <c r="H121" s="14" t="s">
        <v>134</v>
      </c>
    </row>
    <row r="122" spans="8:10" x14ac:dyDescent="0.3">
      <c r="H122" s="14" t="s">
        <v>136</v>
      </c>
    </row>
    <row r="123" spans="8:10" x14ac:dyDescent="0.3">
      <c r="H123" s="14" t="s">
        <v>138</v>
      </c>
    </row>
    <row r="124" spans="8:10" x14ac:dyDescent="0.3">
      <c r="H124" s="14" t="s">
        <v>140</v>
      </c>
    </row>
  </sheetData>
  <dataValidations count="2">
    <dataValidation type="list" allowBlank="1" showInputMessage="1" showErrorMessage="1" sqref="A3" xr:uid="{00000000-0002-0000-0300-000000000000}">
      <formula1>$H$74:$H$124</formula1>
    </dataValidation>
    <dataValidation type="list" allowBlank="1" showInputMessage="1" showErrorMessage="1" sqref="A4" xr:uid="{00000000-0002-0000-0300-000001000000}">
      <formula1>$J$74:$J$79</formula1>
    </dataValidation>
  </dataValidations>
  <hyperlinks>
    <hyperlink ref="A50:F50" r:id="rId1" display="1 For more detailed technical definitions of non-fatal casualties, see the Fire Statistics Definitions document. " xr:uid="{00000000-0004-0000-0300-000000000000}"/>
    <hyperlink ref="A51" location="FRS_geog_cats" display="1 For a list of FRAs and whether they are considered &quot;Metropolitan&quot;, &quot;Non Metropolitan&quot;, &quot;Predominately Rural&quot;, &quot;Significantly Rural&quot; or &quot;Predominantely Urban&quot; please see the FRS geographical categories sheet." xr:uid="{FFDC4E9A-F144-4926-83C0-6580456D5A56}"/>
    <hyperlink ref="A51:F51"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754E58CC-FEF5-475E-9570-B8CB353DEEC6}"/>
    <hyperlink ref="A66" r:id="rId2" xr:uid="{7773B064-05E5-47E9-BC52-457AAD55C029}"/>
    <hyperlink ref="A67" r:id="rId3" xr:uid="{F469A983-4F99-49AC-B369-2EDE66D7B90C}"/>
    <hyperlink ref="A69" r:id="rId4" xr:uid="{564B7FB8-51B2-4CCB-9660-95510AB2FD29}"/>
    <hyperlink ref="F68" r:id="rId5" display="Last updated: 14 February 2019" xr:uid="{E077FD7A-00ED-40C5-A64E-8B07B935EDB5}"/>
    <hyperlink ref="F69" r:id="rId6" display="Next update: 9 May 2019" xr:uid="{9FC166CD-CF03-4A49-9CB4-1898BECCD9A1}"/>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2"/>
  <sheetViews>
    <sheetView workbookViewId="0">
      <pane ySplit="6" topLeftCell="A7" activePane="bottomLeft" state="frozen"/>
      <selection pane="bottomLeft"/>
    </sheetView>
  </sheetViews>
  <sheetFormatPr defaultColWidth="9.21875" defaultRowHeight="14.4" x14ac:dyDescent="0.3"/>
  <cols>
    <col min="1" max="1" width="30.77734375" style="14" customWidth="1"/>
    <col min="2" max="6" width="20.77734375" style="14" customWidth="1"/>
    <col min="7" max="7" width="9.21875" style="14" customWidth="1"/>
    <col min="8" max="8" width="9" style="14" hidden="1" customWidth="1"/>
    <col min="9" max="9" width="8.21875" style="14" hidden="1" customWidth="1"/>
    <col min="10" max="10" width="36.44140625" style="14" hidden="1" customWidth="1"/>
    <col min="11" max="11" width="9.21875" style="14" customWidth="1"/>
    <col min="12" max="12" width="9.21875" style="14"/>
    <col min="13" max="13" width="5" style="14" customWidth="1"/>
    <col min="14" max="14" width="9.21875" style="14"/>
    <col min="15" max="15" width="9.21875" style="14" customWidth="1"/>
    <col min="16" max="16384" width="9.21875" style="14"/>
  </cols>
  <sheetData>
    <row r="1" spans="1:16" ht="36" customHeight="1" x14ac:dyDescent="0.3">
      <c r="A1" s="162" t="s">
        <v>457</v>
      </c>
      <c r="B1" s="162"/>
      <c r="C1" s="162"/>
      <c r="D1" s="162"/>
      <c r="E1" s="162"/>
      <c r="F1" s="162"/>
      <c r="G1" s="162"/>
      <c r="H1" s="162"/>
      <c r="I1" s="162"/>
      <c r="J1" s="162"/>
      <c r="K1" s="162"/>
      <c r="L1" s="162"/>
      <c r="M1" s="162"/>
      <c r="N1" s="56"/>
      <c r="O1" s="56"/>
      <c r="P1" s="56"/>
    </row>
    <row r="2" spans="1:16" ht="32.25" customHeight="1" x14ac:dyDescent="0.3">
      <c r="A2" s="18" t="s">
        <v>299</v>
      </c>
      <c r="C2" s="15"/>
      <c r="D2" s="15"/>
      <c r="E2" s="15"/>
      <c r="F2" s="15"/>
      <c r="G2" s="16"/>
      <c r="H2" s="16"/>
      <c r="I2" s="16"/>
      <c r="J2" s="16"/>
      <c r="K2" s="16"/>
    </row>
    <row r="3" spans="1:16" x14ac:dyDescent="0.3">
      <c r="A3" s="158" t="s">
        <v>0</v>
      </c>
      <c r="B3" s="67"/>
      <c r="C3" s="67"/>
      <c r="D3" s="67"/>
      <c r="E3" s="67"/>
      <c r="F3" s="17"/>
      <c r="G3" s="16"/>
      <c r="H3" s="16"/>
      <c r="I3" s="16"/>
      <c r="J3" s="16"/>
      <c r="K3" s="16"/>
    </row>
    <row r="4" spans="1:16" x14ac:dyDescent="0.3">
      <c r="A4" s="163" t="s">
        <v>301</v>
      </c>
      <c r="B4" s="67"/>
      <c r="C4" s="67"/>
      <c r="D4" s="67"/>
      <c r="E4" s="18"/>
      <c r="F4" s="57"/>
    </row>
    <row r="5" spans="1:16" ht="16.8" thickBot="1" x14ac:dyDescent="0.35">
      <c r="A5" s="19"/>
      <c r="B5" s="159"/>
      <c r="C5" s="159"/>
      <c r="D5" s="159" t="s">
        <v>300</v>
      </c>
      <c r="E5" s="159"/>
      <c r="F5" s="159"/>
    </row>
    <row r="6" spans="1:16" ht="30" customHeight="1" thickBot="1" x14ac:dyDescent="0.35">
      <c r="A6" s="21" t="s">
        <v>331</v>
      </c>
      <c r="B6" s="22" t="s">
        <v>3</v>
      </c>
      <c r="C6" s="23" t="s">
        <v>4</v>
      </c>
      <c r="D6" s="23" t="s">
        <v>5</v>
      </c>
      <c r="E6" s="23" t="s">
        <v>6</v>
      </c>
      <c r="F6" s="23" t="s">
        <v>7</v>
      </c>
    </row>
    <row r="7" spans="1:16" ht="15" customHeight="1" x14ac:dyDescent="0.3">
      <c r="A7" s="24" t="s">
        <v>142</v>
      </c>
      <c r="B7" s="45">
        <f>IF(FIRE0502b_Quarterly_working!B9="..","..",ROUND(FIRE0502b_Quarterly_working!B9,0))</f>
        <v>3646</v>
      </c>
      <c r="C7" s="59">
        <f>IF(FIRE0502b_Quarterly_working!C9="..","..",ROUND(FIRE0502b_Quarterly_working!C9,0))</f>
        <v>2830</v>
      </c>
      <c r="D7" s="59">
        <f>IF(FIRE0502b_Quarterly_working!D9="..","..",ROUND(FIRE0502b_Quarterly_working!D9,0))</f>
        <v>493</v>
      </c>
      <c r="E7" s="59">
        <f>IF(FIRE0502b_Quarterly_working!E9="..","..",ROUND(FIRE0502b_Quarterly_working!E9,0))</f>
        <v>150</v>
      </c>
      <c r="F7" s="59">
        <f>IF(FIRE0502b_Quarterly_working!F9="..","..",ROUND(FIRE0502b_Quarterly_working!F9,0))</f>
        <v>173</v>
      </c>
      <c r="K7" s="73"/>
      <c r="L7" s="73"/>
      <c r="M7" s="73"/>
      <c r="N7" s="73"/>
      <c r="O7" s="73"/>
    </row>
    <row r="8" spans="1:16" ht="15" customHeight="1" x14ac:dyDescent="0.3">
      <c r="A8" s="24" t="s">
        <v>143</v>
      </c>
      <c r="B8" s="45">
        <f>IF(FIRE0502b_Quarterly_working!B10="..","..",ROUND(FIRE0502b_Quarterly_working!B10,0))</f>
        <v>3194</v>
      </c>
      <c r="C8" s="59">
        <f>IF(FIRE0502b_Quarterly_working!C10="..","..",ROUND(FIRE0502b_Quarterly_working!C10,0))</f>
        <v>2414</v>
      </c>
      <c r="D8" s="59">
        <f>IF(FIRE0502b_Quarterly_working!D10="..","..",ROUND(FIRE0502b_Quarterly_working!D10,0))</f>
        <v>471</v>
      </c>
      <c r="E8" s="59">
        <f>IF(FIRE0502b_Quarterly_working!E10="..","..",ROUND(FIRE0502b_Quarterly_working!E10,0))</f>
        <v>114</v>
      </c>
      <c r="F8" s="59">
        <f>IF(FIRE0502b_Quarterly_working!F10="..","..",ROUND(FIRE0502b_Quarterly_working!F10,0))</f>
        <v>195</v>
      </c>
      <c r="K8" s="73"/>
      <c r="L8" s="73"/>
      <c r="M8" s="73"/>
      <c r="N8" s="73"/>
      <c r="O8" s="73"/>
    </row>
    <row r="9" spans="1:16" ht="15" customHeight="1" x14ac:dyDescent="0.3">
      <c r="A9" s="24" t="s">
        <v>144</v>
      </c>
      <c r="B9" s="45">
        <f>IF(FIRE0502b_Quarterly_working!B11="..","..",ROUND(FIRE0502b_Quarterly_working!B11,0))</f>
        <v>3693</v>
      </c>
      <c r="C9" s="59">
        <f>IF(FIRE0502b_Quarterly_working!C11="..","..",ROUND(FIRE0502b_Quarterly_working!C11,0))</f>
        <v>3012</v>
      </c>
      <c r="D9" s="59">
        <f>IF(FIRE0502b_Quarterly_working!D11="..","..",ROUND(FIRE0502b_Quarterly_working!D11,0))</f>
        <v>383</v>
      </c>
      <c r="E9" s="59">
        <f>IF(FIRE0502b_Quarterly_working!E11="..","..",ROUND(FIRE0502b_Quarterly_working!E11,0))</f>
        <v>159</v>
      </c>
      <c r="F9" s="59">
        <f>IF(FIRE0502b_Quarterly_working!F11="..","..",ROUND(FIRE0502b_Quarterly_working!F11,0))</f>
        <v>139</v>
      </c>
      <c r="K9" s="73"/>
      <c r="L9" s="73"/>
      <c r="M9" s="73"/>
      <c r="N9" s="73"/>
      <c r="O9" s="73"/>
    </row>
    <row r="10" spans="1:16" ht="15" customHeight="1" x14ac:dyDescent="0.3">
      <c r="A10" s="42" t="s">
        <v>145</v>
      </c>
      <c r="B10" s="76">
        <f>IF(FIRE0502b_Quarterly_working!B12="..","..",ROUND(FIRE0502b_Quarterly_working!B12,0))</f>
        <v>3415</v>
      </c>
      <c r="C10" s="77">
        <f>IF(FIRE0502b_Quarterly_working!C12="..","..",ROUND(FIRE0502b_Quarterly_working!C12,0))</f>
        <v>2848</v>
      </c>
      <c r="D10" s="77">
        <f>IF(FIRE0502b_Quarterly_working!D12="..","..",ROUND(FIRE0502b_Quarterly_working!D12,0))</f>
        <v>388</v>
      </c>
      <c r="E10" s="77">
        <f>IF(FIRE0502b_Quarterly_working!E12="..","..",ROUND(FIRE0502b_Quarterly_working!E12,0))</f>
        <v>103</v>
      </c>
      <c r="F10" s="77">
        <f>IF(FIRE0502b_Quarterly_working!F12="..","..",ROUND(FIRE0502b_Quarterly_working!F12,0))</f>
        <v>76</v>
      </c>
      <c r="K10" s="73"/>
      <c r="L10" s="73"/>
      <c r="M10" s="73"/>
      <c r="N10" s="73"/>
      <c r="O10" s="73"/>
    </row>
    <row r="11" spans="1:16" ht="15" customHeight="1" x14ac:dyDescent="0.3">
      <c r="A11" s="24" t="s">
        <v>146</v>
      </c>
      <c r="B11" s="45">
        <f>IF(FIRE0502b_Quarterly_working!B13="..","..",ROUND(FIRE0502b_Quarterly_working!B13,0))</f>
        <v>3324</v>
      </c>
      <c r="C11" s="59">
        <f>IF(FIRE0502b_Quarterly_working!C13="..","..",ROUND(FIRE0502b_Quarterly_working!C13,0))</f>
        <v>2675</v>
      </c>
      <c r="D11" s="59">
        <f>IF(FIRE0502b_Quarterly_working!D13="..","..",ROUND(FIRE0502b_Quarterly_working!D13,0))</f>
        <v>372</v>
      </c>
      <c r="E11" s="59">
        <f>IF(FIRE0502b_Quarterly_working!E13="..","..",ROUND(FIRE0502b_Quarterly_working!E13,0))</f>
        <v>115</v>
      </c>
      <c r="F11" s="59">
        <f>IF(FIRE0502b_Quarterly_working!F13="..","..",ROUND(FIRE0502b_Quarterly_working!F13,0))</f>
        <v>162</v>
      </c>
      <c r="K11" s="73"/>
      <c r="L11" s="73"/>
      <c r="M11" s="73"/>
      <c r="N11" s="73"/>
      <c r="O11" s="73"/>
    </row>
    <row r="12" spans="1:16" ht="15" customHeight="1" x14ac:dyDescent="0.3">
      <c r="A12" s="24" t="s">
        <v>147</v>
      </c>
      <c r="B12" s="45">
        <f>IF(FIRE0502b_Quarterly_working!B14="..","..",ROUND(FIRE0502b_Quarterly_working!B14,0))</f>
        <v>2994</v>
      </c>
      <c r="C12" s="59">
        <f>IF(FIRE0502b_Quarterly_working!C14="..","..",ROUND(FIRE0502b_Quarterly_working!C14,0))</f>
        <v>2341</v>
      </c>
      <c r="D12" s="59">
        <f>IF(FIRE0502b_Quarterly_working!D14="..","..",ROUND(FIRE0502b_Quarterly_working!D14,0))</f>
        <v>349</v>
      </c>
      <c r="E12" s="59">
        <f>IF(FIRE0502b_Quarterly_working!E14="..","..",ROUND(FIRE0502b_Quarterly_working!E14,0))</f>
        <v>142</v>
      </c>
      <c r="F12" s="59">
        <f>IF(FIRE0502b_Quarterly_working!F14="..","..",ROUND(FIRE0502b_Quarterly_working!F14,0))</f>
        <v>162</v>
      </c>
      <c r="K12" s="73"/>
      <c r="L12" s="73"/>
      <c r="M12" s="73"/>
      <c r="N12" s="73"/>
      <c r="O12" s="73"/>
    </row>
    <row r="13" spans="1:16" ht="15" customHeight="1" x14ac:dyDescent="0.3">
      <c r="A13" s="24" t="s">
        <v>148</v>
      </c>
      <c r="B13" s="45">
        <f>IF(FIRE0502b_Quarterly_working!B15="..","..",ROUND(FIRE0502b_Quarterly_working!B15,0))</f>
        <v>3427</v>
      </c>
      <c r="C13" s="59">
        <f>IF(FIRE0502b_Quarterly_working!C15="..","..",ROUND(FIRE0502b_Quarterly_working!C15,0))</f>
        <v>2746</v>
      </c>
      <c r="D13" s="59">
        <f>IF(FIRE0502b_Quarterly_working!D15="..","..",ROUND(FIRE0502b_Quarterly_working!D15,0))</f>
        <v>377</v>
      </c>
      <c r="E13" s="59">
        <f>IF(FIRE0502b_Quarterly_working!E15="..","..",ROUND(FIRE0502b_Quarterly_working!E15,0))</f>
        <v>156</v>
      </c>
      <c r="F13" s="59">
        <f>IF(FIRE0502b_Quarterly_working!F15="..","..",ROUND(FIRE0502b_Quarterly_working!F15,0))</f>
        <v>147</v>
      </c>
      <c r="K13" s="73"/>
      <c r="L13" s="73"/>
      <c r="M13" s="73"/>
      <c r="N13" s="73"/>
      <c r="O13" s="73"/>
    </row>
    <row r="14" spans="1:16" ht="15" customHeight="1" x14ac:dyDescent="0.3">
      <c r="A14" s="42" t="s">
        <v>149</v>
      </c>
      <c r="B14" s="76">
        <f>IF(FIRE0502b_Quarterly_working!B16="..","..",ROUND(FIRE0502b_Quarterly_working!B16,0))</f>
        <v>3177</v>
      </c>
      <c r="C14" s="77">
        <f>IF(FIRE0502b_Quarterly_working!C16="..","..",ROUND(FIRE0502b_Quarterly_working!C16,0))</f>
        <v>2623</v>
      </c>
      <c r="D14" s="77">
        <f>IF(FIRE0502b_Quarterly_working!D16="..","..",ROUND(FIRE0502b_Quarterly_working!D16,0))</f>
        <v>341</v>
      </c>
      <c r="E14" s="77">
        <f>IF(FIRE0502b_Quarterly_working!E16="..","..",ROUND(FIRE0502b_Quarterly_working!E16,0))</f>
        <v>117</v>
      </c>
      <c r="F14" s="77">
        <f>IF(FIRE0502b_Quarterly_working!F16="..","..",ROUND(FIRE0502b_Quarterly_working!F16,0))</f>
        <v>96</v>
      </c>
      <c r="K14" s="73"/>
      <c r="L14" s="73"/>
      <c r="M14" s="73"/>
      <c r="N14" s="73"/>
      <c r="O14" s="73"/>
    </row>
    <row r="15" spans="1:16" ht="15" customHeight="1" x14ac:dyDescent="0.3">
      <c r="A15" s="24" t="s">
        <v>150</v>
      </c>
      <c r="B15" s="45">
        <f>IF(FIRE0502b_Quarterly_working!B17="..","..",ROUND(FIRE0502b_Quarterly_working!B17,0))</f>
        <v>3082</v>
      </c>
      <c r="C15" s="59">
        <f>IF(FIRE0502b_Quarterly_working!C17="..","..",ROUND(FIRE0502b_Quarterly_working!C17,0))</f>
        <v>2464</v>
      </c>
      <c r="D15" s="59">
        <f>IF(FIRE0502b_Quarterly_working!D17="..","..",ROUND(FIRE0502b_Quarterly_working!D17,0))</f>
        <v>373</v>
      </c>
      <c r="E15" s="59">
        <f>IF(FIRE0502b_Quarterly_working!E17="..","..",ROUND(FIRE0502b_Quarterly_working!E17,0))</f>
        <v>119</v>
      </c>
      <c r="F15" s="59">
        <f>IF(FIRE0502b_Quarterly_working!F17="..","..",ROUND(FIRE0502b_Quarterly_working!F17,0))</f>
        <v>126</v>
      </c>
      <c r="K15" s="73"/>
      <c r="L15" s="73"/>
      <c r="M15" s="73"/>
      <c r="N15" s="73"/>
      <c r="O15" s="73"/>
    </row>
    <row r="16" spans="1:16" ht="15" customHeight="1" x14ac:dyDescent="0.3">
      <c r="A16" s="24" t="s">
        <v>151</v>
      </c>
      <c r="B16" s="45">
        <f>IF(FIRE0502b_Quarterly_working!B18="..","..",ROUND(FIRE0502b_Quarterly_working!B18,0))</f>
        <v>2922</v>
      </c>
      <c r="C16" s="59">
        <f>IF(FIRE0502b_Quarterly_working!C18="..","..",ROUND(FIRE0502b_Quarterly_working!C18,0))</f>
        <v>2215</v>
      </c>
      <c r="D16" s="59">
        <f>IF(FIRE0502b_Quarterly_working!D18="..","..",ROUND(FIRE0502b_Quarterly_working!D18,0))</f>
        <v>353</v>
      </c>
      <c r="E16" s="59">
        <f>IF(FIRE0502b_Quarterly_working!E18="..","..",ROUND(FIRE0502b_Quarterly_working!E18,0))</f>
        <v>153</v>
      </c>
      <c r="F16" s="59">
        <f>IF(FIRE0502b_Quarterly_working!F18="..","..",ROUND(FIRE0502b_Quarterly_working!F18,0))</f>
        <v>201</v>
      </c>
      <c r="K16" s="73"/>
      <c r="L16" s="73"/>
      <c r="M16" s="73"/>
      <c r="N16" s="73"/>
      <c r="O16" s="73"/>
    </row>
    <row r="17" spans="1:15" ht="15" customHeight="1" x14ac:dyDescent="0.3">
      <c r="A17" s="24" t="s">
        <v>152</v>
      </c>
      <c r="B17" s="45">
        <f>IF(FIRE0502b_Quarterly_working!B19="..","..",ROUND(FIRE0502b_Quarterly_working!B19,0))</f>
        <v>3201</v>
      </c>
      <c r="C17" s="59">
        <f>IF(FIRE0502b_Quarterly_working!C19="..","..",ROUND(FIRE0502b_Quarterly_working!C19,0))</f>
        <v>2628</v>
      </c>
      <c r="D17" s="59">
        <f>IF(FIRE0502b_Quarterly_working!D19="..","..",ROUND(FIRE0502b_Quarterly_working!D19,0))</f>
        <v>354</v>
      </c>
      <c r="E17" s="59">
        <f>IF(FIRE0502b_Quarterly_working!E19="..","..",ROUND(FIRE0502b_Quarterly_working!E19,0))</f>
        <v>139</v>
      </c>
      <c r="F17" s="59">
        <f>IF(FIRE0502b_Quarterly_working!F19="..","..",ROUND(FIRE0502b_Quarterly_working!F19,0))</f>
        <v>80</v>
      </c>
      <c r="K17" s="73"/>
      <c r="L17" s="73"/>
      <c r="M17" s="73"/>
      <c r="N17" s="73"/>
      <c r="O17" s="73"/>
    </row>
    <row r="18" spans="1:15" ht="15" customHeight="1" x14ac:dyDescent="0.3">
      <c r="A18" s="42" t="s">
        <v>153</v>
      </c>
      <c r="B18" s="76">
        <f>IF(FIRE0502b_Quarterly_working!B20="..","..",ROUND(FIRE0502b_Quarterly_working!B20,0))</f>
        <v>3242</v>
      </c>
      <c r="C18" s="77">
        <f>IF(FIRE0502b_Quarterly_working!C20="..","..",ROUND(FIRE0502b_Quarterly_working!C20,0))</f>
        <v>2681</v>
      </c>
      <c r="D18" s="77">
        <f>IF(FIRE0502b_Quarterly_working!D20="..","..",ROUND(FIRE0502b_Quarterly_working!D20,0))</f>
        <v>377</v>
      </c>
      <c r="E18" s="77">
        <f>IF(FIRE0502b_Quarterly_working!E20="..","..",ROUND(FIRE0502b_Quarterly_working!E20,0))</f>
        <v>100</v>
      </c>
      <c r="F18" s="77">
        <f>IF(FIRE0502b_Quarterly_working!F20="..","..",ROUND(FIRE0502b_Quarterly_working!F20,0))</f>
        <v>84</v>
      </c>
      <c r="K18" s="73"/>
      <c r="L18" s="73"/>
      <c r="M18" s="73"/>
      <c r="N18" s="73"/>
      <c r="O18" s="73"/>
    </row>
    <row r="19" spans="1:15" ht="15" customHeight="1" x14ac:dyDescent="0.3">
      <c r="A19" s="24" t="s">
        <v>154</v>
      </c>
      <c r="B19" s="45">
        <f>IF(FIRE0502b_Quarterly_working!B21="..","..",ROUND(FIRE0502b_Quarterly_working!B21,0))</f>
        <v>2770</v>
      </c>
      <c r="C19" s="59">
        <f>IF(FIRE0502b_Quarterly_working!C21="..","..",ROUND(FIRE0502b_Quarterly_working!C21,0))</f>
        <v>2212</v>
      </c>
      <c r="D19" s="59">
        <f>IF(FIRE0502b_Quarterly_working!D21="..","..",ROUND(FIRE0502b_Quarterly_working!D21,0))</f>
        <v>313</v>
      </c>
      <c r="E19" s="59">
        <f>IF(FIRE0502b_Quarterly_working!E21="..","..",ROUND(FIRE0502b_Quarterly_working!E21,0))</f>
        <v>111</v>
      </c>
      <c r="F19" s="59">
        <f>IF(FIRE0502b_Quarterly_working!F21="..","..",ROUND(FIRE0502b_Quarterly_working!F21,0))</f>
        <v>134</v>
      </c>
      <c r="K19" s="73"/>
      <c r="L19" s="73"/>
      <c r="M19" s="73"/>
      <c r="N19" s="73"/>
      <c r="O19" s="73"/>
    </row>
    <row r="20" spans="1:15" ht="15" customHeight="1" x14ac:dyDescent="0.3">
      <c r="A20" s="24" t="s">
        <v>155</v>
      </c>
      <c r="B20" s="45">
        <f>IF(FIRE0502b_Quarterly_working!B22="..","..",ROUND(FIRE0502b_Quarterly_working!B22,0))</f>
        <v>2540</v>
      </c>
      <c r="C20" s="59">
        <f>IF(FIRE0502b_Quarterly_working!C22="..","..",ROUND(FIRE0502b_Quarterly_working!C22,0))</f>
        <v>2038</v>
      </c>
      <c r="D20" s="59">
        <f>IF(FIRE0502b_Quarterly_working!D22="..","..",ROUND(FIRE0502b_Quarterly_working!D22,0))</f>
        <v>259</v>
      </c>
      <c r="E20" s="59">
        <f>IF(FIRE0502b_Quarterly_working!E22="..","..",ROUND(FIRE0502b_Quarterly_working!E22,0))</f>
        <v>108</v>
      </c>
      <c r="F20" s="59">
        <f>IF(FIRE0502b_Quarterly_working!F22="..","..",ROUND(FIRE0502b_Quarterly_working!F22,0))</f>
        <v>135</v>
      </c>
      <c r="K20" s="73"/>
      <c r="L20" s="73"/>
      <c r="M20" s="73"/>
      <c r="N20" s="73"/>
      <c r="O20" s="73"/>
    </row>
    <row r="21" spans="1:15" ht="15" customHeight="1" x14ac:dyDescent="0.3">
      <c r="A21" s="24" t="s">
        <v>156</v>
      </c>
      <c r="B21" s="45">
        <f>IF(FIRE0502b_Quarterly_working!B23="..","..",ROUND(FIRE0502b_Quarterly_working!B23,0))</f>
        <v>2895</v>
      </c>
      <c r="C21" s="59">
        <f>IF(FIRE0502b_Quarterly_working!C23="..","..",ROUND(FIRE0502b_Quarterly_working!C23,0))</f>
        <v>2386</v>
      </c>
      <c r="D21" s="59">
        <f>IF(FIRE0502b_Quarterly_working!D23="..","..",ROUND(FIRE0502b_Quarterly_working!D23,0))</f>
        <v>302</v>
      </c>
      <c r="E21" s="59">
        <f>IF(FIRE0502b_Quarterly_working!E23="..","..",ROUND(FIRE0502b_Quarterly_working!E23,0))</f>
        <v>105</v>
      </c>
      <c r="F21" s="59">
        <f>IF(FIRE0502b_Quarterly_working!F23="..","..",ROUND(FIRE0502b_Quarterly_working!F23,0))</f>
        <v>102</v>
      </c>
      <c r="K21" s="73"/>
      <c r="L21" s="73"/>
      <c r="M21" s="73"/>
      <c r="N21" s="73"/>
      <c r="O21" s="73"/>
    </row>
    <row r="22" spans="1:15" ht="15" customHeight="1" x14ac:dyDescent="0.3">
      <c r="A22" s="42" t="s">
        <v>157</v>
      </c>
      <c r="B22" s="76">
        <f>IF(FIRE0502b_Quarterly_working!B24="..","..",ROUND(FIRE0502b_Quarterly_working!B24,0))</f>
        <v>2942</v>
      </c>
      <c r="C22" s="77">
        <f>IF(FIRE0502b_Quarterly_working!C24="..","..",ROUND(FIRE0502b_Quarterly_working!C24,0))</f>
        <v>2454</v>
      </c>
      <c r="D22" s="77">
        <f>IF(FIRE0502b_Quarterly_working!D24="..","..",ROUND(FIRE0502b_Quarterly_working!D24,0))</f>
        <v>316</v>
      </c>
      <c r="E22" s="77">
        <f>IF(FIRE0502b_Quarterly_working!E24="..","..",ROUND(FIRE0502b_Quarterly_working!E24,0))</f>
        <v>114</v>
      </c>
      <c r="F22" s="77">
        <f>IF(FIRE0502b_Quarterly_working!F24="..","..",ROUND(FIRE0502b_Quarterly_working!F24,0))</f>
        <v>58</v>
      </c>
      <c r="K22" s="73"/>
      <c r="L22" s="73"/>
      <c r="M22" s="73"/>
      <c r="N22" s="73"/>
      <c r="O22" s="73"/>
    </row>
    <row r="23" spans="1:15" ht="15" customHeight="1" x14ac:dyDescent="0.3">
      <c r="A23" s="24" t="s">
        <v>158</v>
      </c>
      <c r="B23" s="45">
        <f>IF(FIRE0502b_Quarterly_working!B25="..","..",ROUND(FIRE0502b_Quarterly_working!B25,0))</f>
        <v>2793</v>
      </c>
      <c r="C23" s="59">
        <f>IF(FIRE0502b_Quarterly_working!C25="..","..",ROUND(FIRE0502b_Quarterly_working!C25,0))</f>
        <v>2283</v>
      </c>
      <c r="D23" s="59">
        <f>IF(FIRE0502b_Quarterly_working!D25="..","..",ROUND(FIRE0502b_Quarterly_working!D25,0))</f>
        <v>296</v>
      </c>
      <c r="E23" s="59">
        <f>IF(FIRE0502b_Quarterly_working!E25="..","..",ROUND(FIRE0502b_Quarterly_working!E25,0))</f>
        <v>81</v>
      </c>
      <c r="F23" s="59">
        <f>IF(FIRE0502b_Quarterly_working!F25="..","..",ROUND(FIRE0502b_Quarterly_working!F25,0))</f>
        <v>133</v>
      </c>
      <c r="K23" s="73"/>
      <c r="L23" s="73"/>
      <c r="M23" s="73"/>
      <c r="N23" s="73"/>
      <c r="O23" s="73"/>
    </row>
    <row r="24" spans="1:15" ht="15" customHeight="1" x14ac:dyDescent="0.3">
      <c r="A24" s="24" t="s">
        <v>159</v>
      </c>
      <c r="B24" s="45">
        <f>IF(FIRE0502b_Quarterly_working!B26="..","..",ROUND(FIRE0502b_Quarterly_working!B26,0))</f>
        <v>2606</v>
      </c>
      <c r="C24" s="59">
        <f>IF(FIRE0502b_Quarterly_working!C26="..","..",ROUND(FIRE0502b_Quarterly_working!C26,0))</f>
        <v>2036</v>
      </c>
      <c r="D24" s="59">
        <f>IF(FIRE0502b_Quarterly_working!D26="..","..",ROUND(FIRE0502b_Quarterly_working!D26,0))</f>
        <v>282</v>
      </c>
      <c r="E24" s="59">
        <f>IF(FIRE0502b_Quarterly_working!E26="..","..",ROUND(FIRE0502b_Quarterly_working!E26,0))</f>
        <v>139</v>
      </c>
      <c r="F24" s="59">
        <f>IF(FIRE0502b_Quarterly_working!F26="..","..",ROUND(FIRE0502b_Quarterly_working!F26,0))</f>
        <v>149</v>
      </c>
      <c r="K24" s="73"/>
      <c r="L24" s="73"/>
      <c r="M24" s="73"/>
      <c r="N24" s="73"/>
      <c r="O24" s="73"/>
    </row>
    <row r="25" spans="1:15" ht="15" customHeight="1" x14ac:dyDescent="0.3">
      <c r="A25" s="24" t="s">
        <v>160</v>
      </c>
      <c r="B25" s="45">
        <f>IF(FIRE0502b_Quarterly_working!B27="..","..",ROUND(FIRE0502b_Quarterly_working!B27,0))</f>
        <v>2857</v>
      </c>
      <c r="C25" s="59">
        <f>IF(FIRE0502b_Quarterly_working!C27="..","..",ROUND(FIRE0502b_Quarterly_working!C27,0))</f>
        <v>2346</v>
      </c>
      <c r="D25" s="59">
        <f>IF(FIRE0502b_Quarterly_working!D27="..","..",ROUND(FIRE0502b_Quarterly_working!D27,0))</f>
        <v>274</v>
      </c>
      <c r="E25" s="59">
        <f>IF(FIRE0502b_Quarterly_working!E27="..","..",ROUND(FIRE0502b_Quarterly_working!E27,0))</f>
        <v>139</v>
      </c>
      <c r="F25" s="59">
        <f>IF(FIRE0502b_Quarterly_working!F27="..","..",ROUND(FIRE0502b_Quarterly_working!F27,0))</f>
        <v>98</v>
      </c>
      <c r="K25" s="73"/>
      <c r="L25" s="73"/>
      <c r="M25" s="73"/>
      <c r="N25" s="73"/>
      <c r="O25" s="73"/>
    </row>
    <row r="26" spans="1:15" ht="15" customHeight="1" x14ac:dyDescent="0.3">
      <c r="A26" s="42" t="s">
        <v>161</v>
      </c>
      <c r="B26" s="76">
        <f>IF(FIRE0502b_Quarterly_working!B28="..","..",ROUND(FIRE0502b_Quarterly_working!B28,0))</f>
        <v>2818</v>
      </c>
      <c r="C26" s="77">
        <f>IF(FIRE0502b_Quarterly_working!C28="..","..",ROUND(FIRE0502b_Quarterly_working!C28,0))</f>
        <v>2353</v>
      </c>
      <c r="D26" s="77">
        <f>IF(FIRE0502b_Quarterly_working!D28="..","..",ROUND(FIRE0502b_Quarterly_working!D28,0))</f>
        <v>300</v>
      </c>
      <c r="E26" s="77">
        <f>IF(FIRE0502b_Quarterly_working!E28="..","..",ROUND(FIRE0502b_Quarterly_working!E28,0))</f>
        <v>104</v>
      </c>
      <c r="F26" s="77">
        <f>IF(FIRE0502b_Quarterly_working!F28="..","..",ROUND(FIRE0502b_Quarterly_working!F28,0))</f>
        <v>61</v>
      </c>
      <c r="K26" s="73"/>
      <c r="L26" s="73"/>
      <c r="M26" s="73"/>
      <c r="N26" s="73"/>
      <c r="O26" s="73"/>
    </row>
    <row r="27" spans="1:15" ht="15" customHeight="1" x14ac:dyDescent="0.3">
      <c r="A27" s="24" t="s">
        <v>162</v>
      </c>
      <c r="B27" s="45">
        <f>IF(FIRE0502b_Quarterly_working!B29="..","..",ROUND(FIRE0502b_Quarterly_working!B29,0))</f>
        <v>2729</v>
      </c>
      <c r="C27" s="59">
        <f>IF(FIRE0502b_Quarterly_working!C29="..","..",ROUND(FIRE0502b_Quarterly_working!C29,0))</f>
        <v>2165</v>
      </c>
      <c r="D27" s="59">
        <f>IF(FIRE0502b_Quarterly_working!D29="..","..",ROUND(FIRE0502b_Quarterly_working!D29,0))</f>
        <v>328</v>
      </c>
      <c r="E27" s="59">
        <f>IF(FIRE0502b_Quarterly_working!E29="..","..",ROUND(FIRE0502b_Quarterly_working!E29,0))</f>
        <v>115</v>
      </c>
      <c r="F27" s="59">
        <f>IF(FIRE0502b_Quarterly_working!F29="..","..",ROUND(FIRE0502b_Quarterly_working!F29,0))</f>
        <v>121</v>
      </c>
      <c r="K27" s="73"/>
      <c r="L27" s="73"/>
      <c r="M27" s="73"/>
      <c r="N27" s="73"/>
      <c r="O27" s="73"/>
    </row>
    <row r="28" spans="1:15" ht="15" customHeight="1" x14ac:dyDescent="0.3">
      <c r="A28" s="24" t="s">
        <v>163</v>
      </c>
      <c r="B28" s="45">
        <f>IF(FIRE0502b_Quarterly_working!B30="..","..",ROUND(FIRE0502b_Quarterly_working!B30,0))</f>
        <v>2553</v>
      </c>
      <c r="C28" s="59">
        <f>IF(FIRE0502b_Quarterly_working!C30="..","..",ROUND(FIRE0502b_Quarterly_working!C30,0))</f>
        <v>1947</v>
      </c>
      <c r="D28" s="59">
        <f>IF(FIRE0502b_Quarterly_working!D30="..","..",ROUND(FIRE0502b_Quarterly_working!D30,0))</f>
        <v>332</v>
      </c>
      <c r="E28" s="59">
        <f>IF(FIRE0502b_Quarterly_working!E30="..","..",ROUND(FIRE0502b_Quarterly_working!E30,0))</f>
        <v>112</v>
      </c>
      <c r="F28" s="59">
        <f>IF(FIRE0502b_Quarterly_working!F30="..","..",ROUND(FIRE0502b_Quarterly_working!F30,0))</f>
        <v>162</v>
      </c>
      <c r="K28" s="73"/>
      <c r="L28" s="73"/>
      <c r="M28" s="73"/>
      <c r="N28" s="73"/>
      <c r="O28" s="73"/>
    </row>
    <row r="29" spans="1:15" ht="15" customHeight="1" x14ac:dyDescent="0.3">
      <c r="A29" s="24" t="s">
        <v>164</v>
      </c>
      <c r="B29" s="45">
        <f>IF(FIRE0502b_Quarterly_working!B31="..","..",ROUND(FIRE0502b_Quarterly_working!B31,0))</f>
        <v>2942</v>
      </c>
      <c r="C29" s="59">
        <f>IF(FIRE0502b_Quarterly_working!C31="..","..",ROUND(FIRE0502b_Quarterly_working!C31,0))</f>
        <v>2449</v>
      </c>
      <c r="D29" s="59">
        <f>IF(FIRE0502b_Quarterly_working!D31="..","..",ROUND(FIRE0502b_Quarterly_working!D31,0))</f>
        <v>304</v>
      </c>
      <c r="E29" s="59">
        <f>IF(FIRE0502b_Quarterly_working!E31="..","..",ROUND(FIRE0502b_Quarterly_working!E31,0))</f>
        <v>98</v>
      </c>
      <c r="F29" s="59">
        <f>IF(FIRE0502b_Quarterly_working!F31="..","..",ROUND(FIRE0502b_Quarterly_working!F31,0))</f>
        <v>91</v>
      </c>
      <c r="K29" s="73"/>
      <c r="L29" s="73"/>
      <c r="M29" s="73"/>
      <c r="N29" s="73"/>
      <c r="O29" s="73"/>
    </row>
    <row r="30" spans="1:15" ht="15" customHeight="1" x14ac:dyDescent="0.3">
      <c r="A30" s="42" t="s">
        <v>165</v>
      </c>
      <c r="B30" s="76">
        <f>IF(FIRE0502b_Quarterly_working!B32="..","..",ROUND(FIRE0502b_Quarterly_working!B32,0))</f>
        <v>2559</v>
      </c>
      <c r="C30" s="77">
        <f>IF(FIRE0502b_Quarterly_working!C32="..","..",ROUND(FIRE0502b_Quarterly_working!C32,0))</f>
        <v>2155</v>
      </c>
      <c r="D30" s="77">
        <f>IF(FIRE0502b_Quarterly_working!D32="..","..",ROUND(FIRE0502b_Quarterly_working!D32,0))</f>
        <v>258</v>
      </c>
      <c r="E30" s="77">
        <f>IF(FIRE0502b_Quarterly_working!E32="..","..",ROUND(FIRE0502b_Quarterly_working!E32,0))</f>
        <v>74</v>
      </c>
      <c r="F30" s="77">
        <f>IF(FIRE0502b_Quarterly_working!F32="..","..",ROUND(FIRE0502b_Quarterly_working!F32,0))</f>
        <v>72</v>
      </c>
      <c r="K30" s="73"/>
      <c r="L30" s="73"/>
      <c r="M30" s="73"/>
      <c r="N30" s="73"/>
      <c r="O30" s="73"/>
    </row>
    <row r="31" spans="1:15" ht="15" customHeight="1" x14ac:dyDescent="0.3">
      <c r="A31" s="24" t="s">
        <v>166</v>
      </c>
      <c r="B31" s="45">
        <f>IF(FIRE0502b_Quarterly_working!B33="..","..",ROUND(FIRE0502b_Quarterly_working!B33,0))</f>
        <v>2637</v>
      </c>
      <c r="C31" s="59">
        <f>IF(FIRE0502b_Quarterly_working!C33="..","..",ROUND(FIRE0502b_Quarterly_working!C33,0))</f>
        <v>2116</v>
      </c>
      <c r="D31" s="59">
        <f>IF(FIRE0502b_Quarterly_working!D33="..","..",ROUND(FIRE0502b_Quarterly_working!D33,0))</f>
        <v>249</v>
      </c>
      <c r="E31" s="59">
        <f>IF(FIRE0502b_Quarterly_working!E33="..","..",ROUND(FIRE0502b_Quarterly_working!E33,0))</f>
        <v>101</v>
      </c>
      <c r="F31" s="59">
        <f>IF(FIRE0502b_Quarterly_working!F33="..","..",ROUND(FIRE0502b_Quarterly_working!F33,0))</f>
        <v>171</v>
      </c>
      <c r="K31" s="73"/>
      <c r="L31" s="73"/>
      <c r="M31" s="73"/>
      <c r="N31" s="73"/>
      <c r="O31" s="73"/>
    </row>
    <row r="32" spans="1:15" ht="15" customHeight="1" x14ac:dyDescent="0.3">
      <c r="A32" s="24" t="s">
        <v>167</v>
      </c>
      <c r="B32" s="45">
        <f>IF(FIRE0502b_Quarterly_working!B34="..","..",ROUND(FIRE0502b_Quarterly_working!B34,0))</f>
        <v>2402</v>
      </c>
      <c r="C32" s="59">
        <f>IF(FIRE0502b_Quarterly_working!C34="..","..",ROUND(FIRE0502b_Quarterly_working!C34,0))</f>
        <v>1898</v>
      </c>
      <c r="D32" s="59">
        <f>IF(FIRE0502b_Quarterly_working!D34="..","..",ROUND(FIRE0502b_Quarterly_working!D34,0))</f>
        <v>277</v>
      </c>
      <c r="E32" s="59">
        <f>IF(FIRE0502b_Quarterly_working!E34="..","..",ROUND(FIRE0502b_Quarterly_working!E34,0))</f>
        <v>101</v>
      </c>
      <c r="F32" s="59">
        <f>IF(FIRE0502b_Quarterly_working!F34="..","..",ROUND(FIRE0502b_Quarterly_working!F34,0))</f>
        <v>126</v>
      </c>
      <c r="K32" s="73"/>
      <c r="L32" s="73"/>
      <c r="M32" s="73"/>
      <c r="N32" s="73"/>
      <c r="O32" s="73"/>
    </row>
    <row r="33" spans="1:16" ht="15" customHeight="1" x14ac:dyDescent="0.3">
      <c r="A33" s="24" t="s">
        <v>168</v>
      </c>
      <c r="B33" s="45">
        <f>IF(FIRE0502b_Quarterly_working!B35="..","..",ROUND(FIRE0502b_Quarterly_working!B35,0))</f>
        <v>2851</v>
      </c>
      <c r="C33" s="59">
        <f>IF(FIRE0502b_Quarterly_working!C35="..","..",ROUND(FIRE0502b_Quarterly_working!C35,0))</f>
        <v>2347</v>
      </c>
      <c r="D33" s="59">
        <f>IF(FIRE0502b_Quarterly_working!D35="..","..",ROUND(FIRE0502b_Quarterly_working!D35,0))</f>
        <v>307</v>
      </c>
      <c r="E33" s="59">
        <f>IF(FIRE0502b_Quarterly_working!E35="..","..",ROUND(FIRE0502b_Quarterly_working!E35,0))</f>
        <v>100</v>
      </c>
      <c r="F33" s="59">
        <f>IF(FIRE0502b_Quarterly_working!F35="..","..",ROUND(FIRE0502b_Quarterly_working!F35,0))</f>
        <v>97</v>
      </c>
      <c r="K33" s="73"/>
      <c r="L33" s="73"/>
      <c r="M33" s="73"/>
      <c r="N33" s="73"/>
      <c r="O33" s="73"/>
    </row>
    <row r="34" spans="1:16" ht="15" customHeight="1" x14ac:dyDescent="0.3">
      <c r="A34" s="42" t="s">
        <v>169</v>
      </c>
      <c r="B34" s="76">
        <f>IF(FIRE0502b_Quarterly_working!B36="..","..",ROUND(FIRE0502b_Quarterly_working!B36,0))</f>
        <v>2429</v>
      </c>
      <c r="C34" s="77">
        <f>IF(FIRE0502b_Quarterly_working!C36="..","..",ROUND(FIRE0502b_Quarterly_working!C36,0))</f>
        <v>2063</v>
      </c>
      <c r="D34" s="77">
        <f>IF(FIRE0502b_Quarterly_working!D36="..","..",ROUND(FIRE0502b_Quarterly_working!D36,0))</f>
        <v>236</v>
      </c>
      <c r="E34" s="77">
        <f>IF(FIRE0502b_Quarterly_working!E36="..","..",ROUND(FIRE0502b_Quarterly_working!E36,0))</f>
        <v>74</v>
      </c>
      <c r="F34" s="77">
        <f>IF(FIRE0502b_Quarterly_working!F36="..","..",ROUND(FIRE0502b_Quarterly_working!F36,0))</f>
        <v>56</v>
      </c>
      <c r="K34" s="73"/>
      <c r="L34" s="73"/>
      <c r="M34" s="73"/>
      <c r="N34" s="73"/>
      <c r="O34" s="73"/>
    </row>
    <row r="35" spans="1:16" x14ac:dyDescent="0.3">
      <c r="A35" s="24" t="s">
        <v>170</v>
      </c>
      <c r="B35" s="45">
        <f>IF(FIRE0502b_Quarterly_working!B37="..","..",ROUND(FIRE0502b_Quarterly_working!B37,0))</f>
        <v>2336</v>
      </c>
      <c r="C35" s="59">
        <f>IF(FIRE0502b_Quarterly_working!C37="..","..",ROUND(FIRE0502b_Quarterly_working!C37,0))</f>
        <v>1850</v>
      </c>
      <c r="D35" s="59">
        <f>IF(FIRE0502b_Quarterly_working!D37="..","..",ROUND(FIRE0502b_Quarterly_working!D37,0))</f>
        <v>292</v>
      </c>
      <c r="E35" s="59">
        <f>IF(FIRE0502b_Quarterly_working!E37="..","..",ROUND(FIRE0502b_Quarterly_working!E37,0))</f>
        <v>79</v>
      </c>
      <c r="F35" s="59">
        <f>IF(FIRE0502b_Quarterly_working!F37="..","..",ROUND(FIRE0502b_Quarterly_working!F37,0))</f>
        <v>115</v>
      </c>
      <c r="K35" s="73"/>
      <c r="L35" s="73"/>
      <c r="M35" s="73"/>
      <c r="N35" s="73"/>
      <c r="O35" s="73"/>
    </row>
    <row r="36" spans="1:16" x14ac:dyDescent="0.3">
      <c r="A36" s="24" t="s">
        <v>171</v>
      </c>
      <c r="B36" s="45">
        <f>IF(FIRE0502b_Quarterly_working!B38="..","..",ROUND(FIRE0502b_Quarterly_working!B38,0))</f>
        <v>2140</v>
      </c>
      <c r="C36" s="59">
        <f>IF(FIRE0502b_Quarterly_working!C38="..","..",ROUND(FIRE0502b_Quarterly_working!C38,0))</f>
        <v>1681</v>
      </c>
      <c r="D36" s="59">
        <f>IF(FIRE0502b_Quarterly_working!D38="..","..",ROUND(FIRE0502b_Quarterly_working!D38,0))</f>
        <v>257</v>
      </c>
      <c r="E36" s="59">
        <f>IF(FIRE0502b_Quarterly_working!E38="..","..",ROUND(FIRE0502b_Quarterly_working!E38,0))</f>
        <v>78</v>
      </c>
      <c r="F36" s="59">
        <f>IF(FIRE0502b_Quarterly_working!F38="..","..",ROUND(FIRE0502b_Quarterly_working!F38,0))</f>
        <v>124</v>
      </c>
      <c r="K36" s="73"/>
      <c r="L36" s="73"/>
      <c r="M36" s="73"/>
      <c r="N36" s="73"/>
      <c r="O36" s="73"/>
    </row>
    <row r="37" spans="1:16" x14ac:dyDescent="0.3">
      <c r="A37" s="24" t="s">
        <v>172</v>
      </c>
      <c r="B37" s="45">
        <f>IF(FIRE0502b_Quarterly_working!B39="..","..",ROUND(FIRE0502b_Quarterly_working!B39,0))</f>
        <v>2494</v>
      </c>
      <c r="C37" s="59">
        <f>IF(FIRE0502b_Quarterly_working!C39="..","..",ROUND(FIRE0502b_Quarterly_working!C39,0))</f>
        <v>2093</v>
      </c>
      <c r="D37" s="59">
        <f>IF(FIRE0502b_Quarterly_working!D39="..","..",ROUND(FIRE0502b_Quarterly_working!D39,0))</f>
        <v>231</v>
      </c>
      <c r="E37" s="59">
        <f>IF(FIRE0502b_Quarterly_working!E39="..","..",ROUND(FIRE0502b_Quarterly_working!E39,0))</f>
        <v>95</v>
      </c>
      <c r="F37" s="59">
        <f>IF(FIRE0502b_Quarterly_working!F39="..","..",ROUND(FIRE0502b_Quarterly_working!F39,0))</f>
        <v>75</v>
      </c>
      <c r="K37" s="73"/>
      <c r="L37" s="73"/>
      <c r="M37" s="73"/>
      <c r="N37" s="73"/>
      <c r="O37" s="73"/>
    </row>
    <row r="38" spans="1:16" x14ac:dyDescent="0.3">
      <c r="A38" s="42" t="s">
        <v>173</v>
      </c>
      <c r="B38" s="76">
        <f>IF(FIRE0502b_Quarterly_working!B40="..","..",ROUND(FIRE0502b_Quarterly_working!B40,0))</f>
        <v>2251</v>
      </c>
      <c r="C38" s="77">
        <f>IF(FIRE0502b_Quarterly_working!C40="..","..",ROUND(FIRE0502b_Quarterly_working!C40,0))</f>
        <v>1828</v>
      </c>
      <c r="D38" s="77">
        <f>IF(FIRE0502b_Quarterly_working!D40="..","..",ROUND(FIRE0502b_Quarterly_working!D40,0))</f>
        <v>280</v>
      </c>
      <c r="E38" s="77">
        <f>IF(FIRE0502b_Quarterly_working!E40="..","..",ROUND(FIRE0502b_Quarterly_working!E40,0))</f>
        <v>84</v>
      </c>
      <c r="F38" s="77">
        <f>IF(FIRE0502b_Quarterly_working!F40="..","..",ROUND(FIRE0502b_Quarterly_working!F40,0))</f>
        <v>62</v>
      </c>
      <c r="K38" s="73"/>
      <c r="L38" s="73"/>
      <c r="M38" s="73"/>
      <c r="N38" s="73"/>
      <c r="O38" s="73"/>
    </row>
    <row r="39" spans="1:16" x14ac:dyDescent="0.3">
      <c r="A39" s="19" t="s">
        <v>174</v>
      </c>
      <c r="B39" s="45">
        <f>IF(FIRE0502b_Quarterly_working!B41="..","..",ROUND(FIRE0502b_Quarterly_working!B41,0))</f>
        <v>2229</v>
      </c>
      <c r="C39" s="59">
        <f>IF(FIRE0502b_Quarterly_working!C41="..","..",ROUND(FIRE0502b_Quarterly_working!C41,0))</f>
        <v>1658</v>
      </c>
      <c r="D39" s="59">
        <f>IF(FIRE0502b_Quarterly_working!D41="..","..",ROUND(FIRE0502b_Quarterly_working!D41,0))</f>
        <v>268</v>
      </c>
      <c r="E39" s="59">
        <f>IF(FIRE0502b_Quarterly_working!E41="..","..",ROUND(FIRE0502b_Quarterly_working!E41,0))</f>
        <v>160</v>
      </c>
      <c r="F39" s="59">
        <f>IF(FIRE0502b_Quarterly_working!F41="..","..",ROUND(FIRE0502b_Quarterly_working!F41,0))</f>
        <v>130</v>
      </c>
      <c r="K39" s="73"/>
      <c r="L39" s="73"/>
      <c r="M39" s="73"/>
      <c r="N39" s="73"/>
      <c r="O39" s="73"/>
      <c r="P39" s="73"/>
    </row>
    <row r="40" spans="1:16" x14ac:dyDescent="0.3">
      <c r="A40" s="19" t="s">
        <v>175</v>
      </c>
      <c r="B40" s="45">
        <f>IF(FIRE0502b_Quarterly_working!B42="..","..",ROUND(FIRE0502b_Quarterly_working!B42,0))</f>
        <v>2082</v>
      </c>
      <c r="C40" s="59">
        <f>IF(FIRE0502b_Quarterly_working!C42="..","..",ROUND(FIRE0502b_Quarterly_working!C42,0))</f>
        <v>1432</v>
      </c>
      <c r="D40" s="59">
        <f>IF(FIRE0502b_Quarterly_working!D42="..","..",ROUND(FIRE0502b_Quarterly_working!D42,0))</f>
        <v>253</v>
      </c>
      <c r="E40" s="59">
        <f>IF(FIRE0502b_Quarterly_working!E42="..","..",ROUND(FIRE0502b_Quarterly_working!E42,0))</f>
        <v>156</v>
      </c>
      <c r="F40" s="59">
        <f>IF(FIRE0502b_Quarterly_working!F42="..","..",ROUND(FIRE0502b_Quarterly_working!F42,0))</f>
        <v>149</v>
      </c>
      <c r="K40" s="73"/>
      <c r="L40" s="73"/>
      <c r="M40" s="73"/>
      <c r="N40" s="73"/>
      <c r="O40" s="73"/>
      <c r="P40" s="73"/>
    </row>
    <row r="41" spans="1:16" x14ac:dyDescent="0.3">
      <c r="A41" s="19" t="s">
        <v>176</v>
      </c>
      <c r="B41" s="45">
        <f>IF(FIRE0502b_Quarterly_working!B43="..","..",ROUND(FIRE0502b_Quarterly_working!B43,0))</f>
        <v>2291</v>
      </c>
      <c r="C41" s="59">
        <f>IF(FIRE0502b_Quarterly_working!C43="..","..",ROUND(FIRE0502b_Quarterly_working!C43,0))</f>
        <v>1568</v>
      </c>
      <c r="D41" s="59">
        <f>IF(FIRE0502b_Quarterly_working!D43="..","..",ROUND(FIRE0502b_Quarterly_working!D43,0))</f>
        <v>287</v>
      </c>
      <c r="E41" s="59">
        <f>IF(FIRE0502b_Quarterly_working!E43="..","..",ROUND(FIRE0502b_Quarterly_working!E43,0))</f>
        <v>118</v>
      </c>
      <c r="F41" s="59">
        <f>IF(FIRE0502b_Quarterly_working!F43="..","..",ROUND(FIRE0502b_Quarterly_working!F43,0))</f>
        <v>67</v>
      </c>
      <c r="K41" s="73"/>
      <c r="L41" s="73"/>
      <c r="M41" s="73"/>
      <c r="N41" s="73"/>
      <c r="O41" s="73"/>
      <c r="P41" s="73"/>
    </row>
    <row r="42" spans="1:16" x14ac:dyDescent="0.3">
      <c r="A42" s="29" t="s">
        <v>177</v>
      </c>
      <c r="B42" s="76">
        <f>IF(FIRE0502b_Quarterly_working!B44="..","..",ROUND(FIRE0502b_Quarterly_working!B44,0))</f>
        <v>2262</v>
      </c>
      <c r="C42" s="77">
        <f>IF(FIRE0502b_Quarterly_working!C44="..","..",ROUND(FIRE0502b_Quarterly_working!C44,0))</f>
        <v>1777</v>
      </c>
      <c r="D42" s="77">
        <f>IF(FIRE0502b_Quarterly_working!D44="..","..",ROUND(FIRE0502b_Quarterly_working!D44,0))</f>
        <v>202</v>
      </c>
      <c r="E42" s="77">
        <f>IF(FIRE0502b_Quarterly_working!E44="..","..",ROUND(FIRE0502b_Quarterly_working!E44,0))</f>
        <v>100</v>
      </c>
      <c r="F42" s="77">
        <f>IF(FIRE0502b_Quarterly_working!F44="..","..",ROUND(FIRE0502b_Quarterly_working!F44,0))</f>
        <v>52</v>
      </c>
      <c r="K42" s="73"/>
      <c r="L42" s="73"/>
      <c r="M42" s="73"/>
      <c r="N42" s="73"/>
      <c r="O42" s="73"/>
      <c r="P42" s="73"/>
    </row>
    <row r="43" spans="1:16" x14ac:dyDescent="0.3">
      <c r="A43" s="46" t="s">
        <v>178</v>
      </c>
      <c r="B43" s="45">
        <f>IF(FIRE0502b_Quarterly_working!B45="..","..",ROUND(FIRE0502b_Quarterly_working!B45,0))</f>
        <v>2191</v>
      </c>
      <c r="C43" s="59">
        <f>IF(FIRE0502b_Quarterly_working!C45="..","..",ROUND(FIRE0502b_Quarterly_working!C45,0))</f>
        <v>1661</v>
      </c>
      <c r="D43" s="59">
        <f>IF(FIRE0502b_Quarterly_working!D45="..","..",ROUND(FIRE0502b_Quarterly_working!D45,0))</f>
        <v>285</v>
      </c>
      <c r="E43" s="59">
        <f>IF(FIRE0502b_Quarterly_working!E45="..","..",ROUND(FIRE0502b_Quarterly_working!E45,0))</f>
        <v>101</v>
      </c>
      <c r="F43" s="59">
        <f>IF(FIRE0502b_Quarterly_working!F45="..","..",ROUND(FIRE0502b_Quarterly_working!F45,0))</f>
        <v>144</v>
      </c>
      <c r="K43" s="73"/>
      <c r="L43" s="73"/>
      <c r="M43" s="73"/>
      <c r="N43" s="73"/>
      <c r="O43" s="73"/>
      <c r="P43" s="73"/>
    </row>
    <row r="44" spans="1:16" x14ac:dyDescent="0.3">
      <c r="A44" s="19" t="s">
        <v>179</v>
      </c>
      <c r="B44" s="45">
        <f>IF(FIRE0502b_Quarterly_working!B46="..","..",ROUND(FIRE0502b_Quarterly_working!B46,0))</f>
        <v>2212</v>
      </c>
      <c r="C44" s="59">
        <f>IF(FIRE0502b_Quarterly_working!C46="..","..",ROUND(FIRE0502b_Quarterly_working!C46,0))</f>
        <v>1692</v>
      </c>
      <c r="D44" s="59">
        <f>IF(FIRE0502b_Quarterly_working!D46="..","..",ROUND(FIRE0502b_Quarterly_working!D46,0))</f>
        <v>265</v>
      </c>
      <c r="E44" s="59">
        <f>IF(FIRE0502b_Quarterly_working!E46="..","..",ROUND(FIRE0502b_Quarterly_working!E46,0))</f>
        <v>119</v>
      </c>
      <c r="F44" s="59">
        <f>IF(FIRE0502b_Quarterly_working!F46="..","..",ROUND(FIRE0502b_Quarterly_working!F46,0))</f>
        <v>136</v>
      </c>
      <c r="K44" s="73"/>
      <c r="L44" s="73"/>
      <c r="M44" s="73"/>
      <c r="N44" s="73"/>
      <c r="O44" s="73"/>
      <c r="P44" s="73"/>
    </row>
    <row r="45" spans="1:16" x14ac:dyDescent="0.3">
      <c r="A45" s="29" t="s">
        <v>180</v>
      </c>
      <c r="B45" s="45">
        <f>IF(FIRE0502b_Quarterly_working!B47="..","..",ROUND(FIRE0502b_Quarterly_working!B47,0))</f>
        <v>2625</v>
      </c>
      <c r="C45" s="59">
        <f>IF(FIRE0502b_Quarterly_working!C47="..","..",ROUND(FIRE0502b_Quarterly_working!C47,0))</f>
        <v>2185</v>
      </c>
      <c r="D45" s="59">
        <f>IF(FIRE0502b_Quarterly_working!D47="..","..",ROUND(FIRE0502b_Quarterly_working!D47,0))</f>
        <v>242</v>
      </c>
      <c r="E45" s="59">
        <f>IF(FIRE0502b_Quarterly_working!E47="..","..",ROUND(FIRE0502b_Quarterly_working!E47,0))</f>
        <v>124</v>
      </c>
      <c r="F45" s="59">
        <f>IF(FIRE0502b_Quarterly_working!F47="..","..",ROUND(FIRE0502b_Quarterly_working!F47,0))</f>
        <v>74</v>
      </c>
      <c r="K45" s="73"/>
      <c r="L45" s="73"/>
      <c r="M45" s="73"/>
      <c r="N45" s="73"/>
      <c r="O45" s="73"/>
      <c r="P45" s="73"/>
    </row>
    <row r="46" spans="1:16" x14ac:dyDescent="0.3">
      <c r="A46" s="29" t="s">
        <v>181</v>
      </c>
      <c r="B46" s="76">
        <f>IF(FIRE0502b_Quarterly_working!B48="..","..",ROUND(FIRE0502b_Quarterly_working!B48,0))</f>
        <v>2369</v>
      </c>
      <c r="C46" s="77">
        <f>IF(FIRE0502b_Quarterly_working!C48="..","..",ROUND(FIRE0502b_Quarterly_working!C48,0))</f>
        <v>1960</v>
      </c>
      <c r="D46" s="77">
        <f>IF(FIRE0502b_Quarterly_working!D48="..","..",ROUND(FIRE0502b_Quarterly_working!D48,0))</f>
        <v>253</v>
      </c>
      <c r="E46" s="77">
        <f>IF(FIRE0502b_Quarterly_working!E48="..","..",ROUND(FIRE0502b_Quarterly_working!E48,0))</f>
        <v>98</v>
      </c>
      <c r="F46" s="77">
        <f>IF(FIRE0502b_Quarterly_working!F48="..","..",ROUND(FIRE0502b_Quarterly_working!F48,0))</f>
        <v>58</v>
      </c>
      <c r="K46" s="73"/>
      <c r="L46" s="73"/>
      <c r="M46" s="73"/>
      <c r="N46" s="73"/>
      <c r="O46" s="73"/>
      <c r="P46" s="73"/>
    </row>
    <row r="47" spans="1:16" x14ac:dyDescent="0.3">
      <c r="A47" s="46" t="s">
        <v>182</v>
      </c>
      <c r="B47" s="45">
        <f>IF(FIRE0502b_Quarterly_working!B49="..","..",ROUND(FIRE0502b_Quarterly_working!B49,0))</f>
        <v>2395</v>
      </c>
      <c r="C47" s="59">
        <f>IF(FIRE0502b_Quarterly_working!C49="..","..",ROUND(FIRE0502b_Quarterly_working!C49,0))</f>
        <v>1797</v>
      </c>
      <c r="D47" s="59">
        <f>IF(FIRE0502b_Quarterly_working!D49="..","..",ROUND(FIRE0502b_Quarterly_working!D49,0))</f>
        <v>304</v>
      </c>
      <c r="E47" s="59">
        <f>IF(FIRE0502b_Quarterly_working!E49="..","..",ROUND(FIRE0502b_Quarterly_working!E49,0))</f>
        <v>139</v>
      </c>
      <c r="F47" s="59">
        <f>IF(FIRE0502b_Quarterly_working!F49="..","..",ROUND(FIRE0502b_Quarterly_working!F49,0))</f>
        <v>155</v>
      </c>
      <c r="K47" s="73"/>
      <c r="L47" s="73"/>
      <c r="M47" s="73"/>
      <c r="N47" s="73"/>
      <c r="O47" s="73"/>
      <c r="P47" s="73"/>
    </row>
    <row r="48" spans="1:16" x14ac:dyDescent="0.3">
      <c r="A48" s="19" t="s">
        <v>183</v>
      </c>
      <c r="B48" s="45">
        <f>IF(FIRE0502b_Quarterly_working!B50="..","..",ROUND(FIRE0502b_Quarterly_working!B50,0))</f>
        <v>2281</v>
      </c>
      <c r="C48" s="59">
        <f>IF(FIRE0502b_Quarterly_working!C50="..","..",ROUND(FIRE0502b_Quarterly_working!C50,0))</f>
        <v>1719</v>
      </c>
      <c r="D48" s="59">
        <f>IF(FIRE0502b_Quarterly_working!D50="..","..",ROUND(FIRE0502b_Quarterly_working!D50,0))</f>
        <v>258</v>
      </c>
      <c r="E48" s="59">
        <f>IF(FIRE0502b_Quarterly_working!E50="..","..",ROUND(FIRE0502b_Quarterly_working!E50,0))</f>
        <v>146</v>
      </c>
      <c r="F48" s="59">
        <f>IF(FIRE0502b_Quarterly_working!F50="..","..",ROUND(FIRE0502b_Quarterly_working!F50,0))</f>
        <v>158</v>
      </c>
      <c r="K48" s="73"/>
      <c r="L48" s="73"/>
      <c r="M48" s="73"/>
      <c r="N48" s="73"/>
      <c r="O48" s="73"/>
      <c r="P48" s="73"/>
    </row>
    <row r="49" spans="1:16" x14ac:dyDescent="0.3">
      <c r="A49" s="19" t="s">
        <v>184</v>
      </c>
      <c r="B49" s="45">
        <f>IF(FIRE0502b_Quarterly_working!B51="..","..",ROUND(FIRE0502b_Quarterly_working!B51,0))</f>
        <v>2292</v>
      </c>
      <c r="C49" s="59">
        <f>IF(FIRE0502b_Quarterly_working!C51="..","..",ROUND(FIRE0502b_Quarterly_working!C51,0))</f>
        <v>1812</v>
      </c>
      <c r="D49" s="59">
        <f>IF(FIRE0502b_Quarterly_working!D51="..","..",ROUND(FIRE0502b_Quarterly_working!D51,0))</f>
        <v>257</v>
      </c>
      <c r="E49" s="59">
        <f>IF(FIRE0502b_Quarterly_working!E51="..","..",ROUND(FIRE0502b_Quarterly_working!E51,0))</f>
        <v>140</v>
      </c>
      <c r="F49" s="59">
        <f>IF(FIRE0502b_Quarterly_working!F51="..","..",ROUND(FIRE0502b_Quarterly_working!F51,0))</f>
        <v>83</v>
      </c>
      <c r="K49" s="73"/>
      <c r="L49" s="73"/>
      <c r="M49" s="73"/>
      <c r="N49" s="73"/>
      <c r="O49" s="73"/>
      <c r="P49" s="73"/>
    </row>
    <row r="50" spans="1:16" x14ac:dyDescent="0.3">
      <c r="A50" s="48" t="s">
        <v>185</v>
      </c>
      <c r="B50" s="76">
        <f>IF(FIRE0502b_Quarterly_working!B52="..","..",ROUND(FIRE0502b_Quarterly_working!B52,0))</f>
        <v>2407</v>
      </c>
      <c r="C50" s="77">
        <f>IF(FIRE0502b_Quarterly_working!C52="..","..",ROUND(FIRE0502b_Quarterly_working!C52,0))</f>
        <v>1975</v>
      </c>
      <c r="D50" s="77">
        <f>IF(FIRE0502b_Quarterly_working!D52="..","..",ROUND(FIRE0502b_Quarterly_working!D52,0))</f>
        <v>258</v>
      </c>
      <c r="E50" s="77">
        <f>IF(FIRE0502b_Quarterly_working!E52="..","..",ROUND(FIRE0502b_Quarterly_working!E52,0))</f>
        <v>107</v>
      </c>
      <c r="F50" s="77">
        <f>IF(FIRE0502b_Quarterly_working!F52="..","..",ROUND(FIRE0502b_Quarterly_working!F52,0))</f>
        <v>67</v>
      </c>
      <c r="K50" s="73"/>
      <c r="L50" s="73"/>
      <c r="M50" s="73"/>
      <c r="N50" s="73"/>
      <c r="O50" s="73"/>
      <c r="P50" s="73"/>
    </row>
    <row r="51" spans="1:16" x14ac:dyDescent="0.3">
      <c r="A51" s="19" t="s">
        <v>186</v>
      </c>
      <c r="B51" s="45">
        <f>IF(FIRE0502b_Quarterly_working!B53="..","..",ROUND(FIRE0502b_Quarterly_working!B53,0))</f>
        <v>2026</v>
      </c>
      <c r="C51" s="59">
        <f>IF(FIRE0502b_Quarterly_working!C53="..","..",ROUND(FIRE0502b_Quarterly_working!C53,0))</f>
        <v>1609</v>
      </c>
      <c r="D51" s="59">
        <f>IF(FIRE0502b_Quarterly_working!D53="..","..",ROUND(FIRE0502b_Quarterly_working!D53,0))</f>
        <v>203</v>
      </c>
      <c r="E51" s="59">
        <f>IF(FIRE0502b_Quarterly_working!E53="..","..",ROUND(FIRE0502b_Quarterly_working!E53,0))</f>
        <v>122</v>
      </c>
      <c r="F51" s="59">
        <f>IF(FIRE0502b_Quarterly_working!F53="..","..",ROUND(FIRE0502b_Quarterly_working!F53,0))</f>
        <v>92</v>
      </c>
      <c r="K51" s="73"/>
      <c r="L51" s="73"/>
      <c r="M51" s="73"/>
      <c r="N51" s="73"/>
      <c r="O51" s="73"/>
      <c r="P51" s="73"/>
    </row>
    <row r="52" spans="1:16" x14ac:dyDescent="0.3">
      <c r="A52" s="19" t="s">
        <v>187</v>
      </c>
      <c r="B52" s="45">
        <f>IF(FIRE0502b_Quarterly_working!B54="..","..",ROUND(FIRE0502b_Quarterly_working!B54,0))</f>
        <v>2013</v>
      </c>
      <c r="C52" s="59">
        <f>IF(FIRE0502b_Quarterly_working!C54="..","..",ROUND(FIRE0502b_Quarterly_working!C54,0))</f>
        <v>1560</v>
      </c>
      <c r="D52" s="59">
        <f>IF(FIRE0502b_Quarterly_working!D54="..","..",ROUND(FIRE0502b_Quarterly_working!D54,0))</f>
        <v>216</v>
      </c>
      <c r="E52" s="59">
        <f>IF(FIRE0502b_Quarterly_working!E54="..","..",ROUND(FIRE0502b_Quarterly_working!E54,0))</f>
        <v>131</v>
      </c>
      <c r="F52" s="59">
        <f>IF(FIRE0502b_Quarterly_working!F54="..","..",ROUND(FIRE0502b_Quarterly_working!F54,0))</f>
        <v>106</v>
      </c>
      <c r="K52" s="73"/>
      <c r="L52" s="73"/>
      <c r="M52" s="73"/>
      <c r="N52" s="73"/>
      <c r="O52" s="73"/>
      <c r="P52" s="73"/>
    </row>
    <row r="53" spans="1:16" x14ac:dyDescent="0.3">
      <c r="A53" s="19" t="s">
        <v>188</v>
      </c>
      <c r="B53" s="45">
        <f>IF(FIRE0502b_Quarterly_working!B55="..","..",ROUND(FIRE0502b_Quarterly_working!B55,0))</f>
        <v>2170</v>
      </c>
      <c r="C53" s="59">
        <f>IF(FIRE0502b_Quarterly_working!C55="..","..",ROUND(FIRE0502b_Quarterly_working!C55,0))</f>
        <v>1766</v>
      </c>
      <c r="D53" s="59">
        <f>IF(FIRE0502b_Quarterly_working!D55="..","..",ROUND(FIRE0502b_Quarterly_working!D55,0))</f>
        <v>225</v>
      </c>
      <c r="E53" s="59">
        <f>IF(FIRE0502b_Quarterly_working!E55="..","..",ROUND(FIRE0502b_Quarterly_working!E55,0))</f>
        <v>127</v>
      </c>
      <c r="F53" s="59">
        <f>IF(FIRE0502b_Quarterly_working!F55="..","..",ROUND(FIRE0502b_Quarterly_working!F55,0))</f>
        <v>52</v>
      </c>
      <c r="K53" s="73"/>
      <c r="L53" s="73"/>
      <c r="M53" s="73"/>
      <c r="N53" s="73"/>
      <c r="O53" s="73"/>
      <c r="P53" s="73"/>
    </row>
    <row r="54" spans="1:16" x14ac:dyDescent="0.3">
      <c r="A54" s="48" t="s">
        <v>189</v>
      </c>
      <c r="B54" s="76">
        <f>IF(FIRE0502b_Quarterly_working!B56="..","..",ROUND(FIRE0502b_Quarterly_working!B56,0))</f>
        <v>2220</v>
      </c>
      <c r="C54" s="77">
        <f>IF(FIRE0502b_Quarterly_working!C56="..","..",ROUND(FIRE0502b_Quarterly_working!C56,0))</f>
        <v>1805</v>
      </c>
      <c r="D54" s="77">
        <f>IF(FIRE0502b_Quarterly_working!D56="..","..",ROUND(FIRE0502b_Quarterly_working!D56,0))</f>
        <v>258</v>
      </c>
      <c r="E54" s="77">
        <f>IF(FIRE0502b_Quarterly_working!E56="..","..",ROUND(FIRE0502b_Quarterly_working!E56,0))</f>
        <v>100</v>
      </c>
      <c r="F54" s="77">
        <f>IF(FIRE0502b_Quarterly_working!F56="..","..",ROUND(FIRE0502b_Quarterly_working!F56,0))</f>
        <v>57</v>
      </c>
      <c r="K54" s="73"/>
      <c r="L54" s="73"/>
      <c r="M54" s="73"/>
      <c r="N54" s="73"/>
      <c r="O54" s="73"/>
      <c r="P54" s="73"/>
    </row>
    <row r="55" spans="1:16" x14ac:dyDescent="0.3">
      <c r="A55" s="19" t="s">
        <v>190</v>
      </c>
      <c r="B55" s="45">
        <f>IF(FIRE0502b_Quarterly_working!B57="..","..",ROUND(FIRE0502b_Quarterly_working!B57,0))</f>
        <v>2023</v>
      </c>
      <c r="C55" s="59">
        <f>IF(FIRE0502b_Quarterly_working!C57="..","..",ROUND(FIRE0502b_Quarterly_working!C57,0))</f>
        <v>1534</v>
      </c>
      <c r="D55" s="59">
        <f>IF(FIRE0502b_Quarterly_working!D57="..","..",ROUND(FIRE0502b_Quarterly_working!D57,0))</f>
        <v>244</v>
      </c>
      <c r="E55" s="59">
        <f>IF(FIRE0502b_Quarterly_working!E57="..","..",ROUND(FIRE0502b_Quarterly_working!E57,0))</f>
        <v>130</v>
      </c>
      <c r="F55" s="59">
        <f>IF(FIRE0502b_Quarterly_working!F57="..","..",ROUND(FIRE0502b_Quarterly_working!F57,0))</f>
        <v>115</v>
      </c>
      <c r="K55" s="73"/>
      <c r="L55" s="73"/>
      <c r="M55" s="73"/>
      <c r="N55" s="73"/>
      <c r="O55" s="73"/>
      <c r="P55" s="73"/>
    </row>
    <row r="56" spans="1:16" x14ac:dyDescent="0.3">
      <c r="A56" s="19" t="s">
        <v>191</v>
      </c>
      <c r="B56" s="45">
        <f>IF(FIRE0502b_Quarterly_working!B58="..","..",ROUND(FIRE0502b_Quarterly_working!B58,0))</f>
        <v>1837</v>
      </c>
      <c r="C56" s="59">
        <f>IF(FIRE0502b_Quarterly_working!C58="..","..",ROUND(FIRE0502b_Quarterly_working!C58,0))</f>
        <v>1373</v>
      </c>
      <c r="D56" s="59">
        <f>IF(FIRE0502b_Quarterly_working!D58="..","..",ROUND(FIRE0502b_Quarterly_working!D58,0))</f>
        <v>213</v>
      </c>
      <c r="E56" s="59">
        <f>IF(FIRE0502b_Quarterly_working!E58="..","..",ROUND(FIRE0502b_Quarterly_working!E58,0))</f>
        <v>137</v>
      </c>
      <c r="F56" s="59">
        <f>IF(FIRE0502b_Quarterly_working!F58="..","..",ROUND(FIRE0502b_Quarterly_working!F58,0))</f>
        <v>114</v>
      </c>
      <c r="K56" s="73"/>
      <c r="L56" s="73"/>
      <c r="M56" s="73"/>
      <c r="N56" s="73"/>
      <c r="O56" s="73"/>
      <c r="P56" s="73"/>
    </row>
    <row r="57" spans="1:16" x14ac:dyDescent="0.3">
      <c r="A57" s="19" t="s">
        <v>192</v>
      </c>
      <c r="B57" s="45">
        <f>IF(FIRE0502b_Quarterly_working!B59="..","..",ROUND(FIRE0502b_Quarterly_working!B59,0))</f>
        <v>2056</v>
      </c>
      <c r="C57" s="59">
        <f>IF(FIRE0502b_Quarterly_working!C59="..","..",ROUND(FIRE0502b_Quarterly_working!C59,0))</f>
        <v>1647</v>
      </c>
      <c r="D57" s="59">
        <f>IF(FIRE0502b_Quarterly_working!D59="..","..",ROUND(FIRE0502b_Quarterly_working!D59,0))</f>
        <v>236</v>
      </c>
      <c r="E57" s="59">
        <f>IF(FIRE0502b_Quarterly_working!E59="..","..",ROUND(FIRE0502b_Quarterly_working!E59,0))</f>
        <v>114</v>
      </c>
      <c r="F57" s="59">
        <f>IF(FIRE0502b_Quarterly_working!F59="..","..",ROUND(FIRE0502b_Quarterly_working!F59,0))</f>
        <v>59</v>
      </c>
      <c r="K57" s="73"/>
      <c r="L57" s="73"/>
      <c r="M57" s="73"/>
      <c r="N57" s="73"/>
      <c r="O57" s="73"/>
      <c r="P57" s="73"/>
    </row>
    <row r="58" spans="1:16" x14ac:dyDescent="0.3">
      <c r="A58" s="48" t="s">
        <v>193</v>
      </c>
      <c r="B58" s="76">
        <f>IF(FIRE0502b_Quarterly_working!B60="..","..",ROUND(FIRE0502b_Quarterly_working!B60,0))</f>
        <v>1903</v>
      </c>
      <c r="C58" s="77">
        <f>IF(FIRE0502b_Quarterly_working!C60="..","..",ROUND(FIRE0502b_Quarterly_working!C60,0))</f>
        <v>1564</v>
      </c>
      <c r="D58" s="77">
        <f>IF(FIRE0502b_Quarterly_working!D60="..","..",ROUND(FIRE0502b_Quarterly_working!D60,0))</f>
        <v>232</v>
      </c>
      <c r="E58" s="77">
        <f>IF(FIRE0502b_Quarterly_working!E60="..","..",ROUND(FIRE0502b_Quarterly_working!E60,0))</f>
        <v>66</v>
      </c>
      <c r="F58" s="77">
        <f>IF(FIRE0502b_Quarterly_working!F60="..","..",ROUND(FIRE0502b_Quarterly_working!F60,0))</f>
        <v>41</v>
      </c>
      <c r="K58" s="73"/>
      <c r="L58" s="73"/>
      <c r="M58" s="73"/>
      <c r="N58" s="73"/>
      <c r="O58" s="73"/>
      <c r="P58" s="73"/>
    </row>
    <row r="59" spans="1:16" x14ac:dyDescent="0.3">
      <c r="A59" s="19" t="s">
        <v>194</v>
      </c>
      <c r="B59" s="45">
        <f>IF(FIRE0502b_Quarterly_working!B61="..","..",ROUND(FIRE0502b_Quarterly_working!B61,0))</f>
        <v>1857</v>
      </c>
      <c r="C59" s="59">
        <f>IF(FIRE0502b_Quarterly_working!C61="..","..",ROUND(FIRE0502b_Quarterly_working!C61,0))</f>
        <v>1402</v>
      </c>
      <c r="D59" s="59">
        <f>IF(FIRE0502b_Quarterly_working!D61="..","..",ROUND(FIRE0502b_Quarterly_working!D61,0))</f>
        <v>208</v>
      </c>
      <c r="E59" s="59">
        <f>IF(FIRE0502b_Quarterly_working!E61="..","..",ROUND(FIRE0502b_Quarterly_working!E61,0))</f>
        <v>142</v>
      </c>
      <c r="F59" s="59">
        <f>IF(FIRE0502b_Quarterly_working!F61="..","..",ROUND(FIRE0502b_Quarterly_working!F61,0))</f>
        <v>105</v>
      </c>
      <c r="K59" s="73"/>
      <c r="L59" s="73"/>
      <c r="M59" s="73"/>
      <c r="N59" s="73"/>
      <c r="O59" s="73"/>
      <c r="P59" s="73"/>
    </row>
    <row r="60" spans="1:16" x14ac:dyDescent="0.3">
      <c r="A60" s="19" t="s">
        <v>195</v>
      </c>
      <c r="B60" s="45">
        <f>IF(FIRE0502b_Quarterly_working!B62="..","..",ROUND(FIRE0502b_Quarterly_working!B62,0))</f>
        <v>1811</v>
      </c>
      <c r="C60" s="59">
        <f>IF(FIRE0502b_Quarterly_working!C62="..","..",ROUND(FIRE0502b_Quarterly_working!C62,0))</f>
        <v>1323</v>
      </c>
      <c r="D60" s="59">
        <f>IF(FIRE0502b_Quarterly_working!D62="..","..",ROUND(FIRE0502b_Quarterly_working!D62,0))</f>
        <v>255</v>
      </c>
      <c r="E60" s="59">
        <f>IF(FIRE0502b_Quarterly_working!E62="..","..",ROUND(FIRE0502b_Quarterly_working!E62,0))</f>
        <v>112</v>
      </c>
      <c r="F60" s="59">
        <f>IF(FIRE0502b_Quarterly_working!F62="..","..",ROUND(FIRE0502b_Quarterly_working!F62,0))</f>
        <v>121</v>
      </c>
      <c r="K60" s="73"/>
      <c r="L60" s="73"/>
      <c r="M60" s="73"/>
      <c r="N60" s="73"/>
      <c r="O60" s="73"/>
      <c r="P60" s="73"/>
    </row>
    <row r="61" spans="1:16" x14ac:dyDescent="0.3">
      <c r="A61" s="19" t="s">
        <v>196</v>
      </c>
      <c r="B61" s="45">
        <f>IF(FIRE0502b_Quarterly_working!B63="..","..",ROUND(FIRE0502b_Quarterly_working!B63,0))</f>
        <v>2009</v>
      </c>
      <c r="C61" s="59">
        <f>IF(FIRE0502b_Quarterly_working!C63="..","..",ROUND(FIRE0502b_Quarterly_working!C63,0))</f>
        <v>1612</v>
      </c>
      <c r="D61" s="59">
        <f>IF(FIRE0502b_Quarterly_working!D63="..","..",ROUND(FIRE0502b_Quarterly_working!D63,0))</f>
        <v>229</v>
      </c>
      <c r="E61" s="59">
        <f>IF(FIRE0502b_Quarterly_working!E63="..","..",ROUND(FIRE0502b_Quarterly_working!E63,0))</f>
        <v>102</v>
      </c>
      <c r="F61" s="59">
        <f>IF(FIRE0502b_Quarterly_working!F63="..","..",ROUND(FIRE0502b_Quarterly_working!F63,0))</f>
        <v>66</v>
      </c>
      <c r="K61" s="73"/>
      <c r="L61" s="73"/>
      <c r="M61" s="73"/>
      <c r="N61" s="73"/>
      <c r="O61" s="73"/>
      <c r="P61" s="73"/>
    </row>
    <row r="62" spans="1:16" x14ac:dyDescent="0.3">
      <c r="A62" s="48" t="s">
        <v>197</v>
      </c>
      <c r="B62" s="76">
        <f>IF(FIRE0502b_Quarterly_working!B64="..","..",ROUND(FIRE0502b_Quarterly_working!B64,0))</f>
        <v>1919</v>
      </c>
      <c r="C62" s="77">
        <f>IF(FIRE0502b_Quarterly_working!C64="..","..",ROUND(FIRE0502b_Quarterly_working!C64,0))</f>
        <v>1589</v>
      </c>
      <c r="D62" s="77">
        <f>IF(FIRE0502b_Quarterly_working!D64="..","..",ROUND(FIRE0502b_Quarterly_working!D64,0))</f>
        <v>196</v>
      </c>
      <c r="E62" s="77">
        <f>IF(FIRE0502b_Quarterly_working!E64="..","..",ROUND(FIRE0502b_Quarterly_working!E64,0))</f>
        <v>86</v>
      </c>
      <c r="F62" s="77">
        <f>IF(FIRE0502b_Quarterly_working!F64="..","..",ROUND(FIRE0502b_Quarterly_working!F64,0))</f>
        <v>48</v>
      </c>
      <c r="K62" s="73"/>
      <c r="L62" s="73"/>
      <c r="M62" s="73"/>
      <c r="N62" s="73"/>
      <c r="O62" s="73"/>
      <c r="P62" s="73"/>
    </row>
    <row r="63" spans="1:16" x14ac:dyDescent="0.3">
      <c r="A63" s="19" t="s">
        <v>198</v>
      </c>
      <c r="B63" s="45">
        <f>IF(FIRE0502b_Quarterly_working!B65="..","..",ROUND(FIRE0502b_Quarterly_working!B65,0))</f>
        <v>2010</v>
      </c>
      <c r="C63" s="59">
        <f>IF(FIRE0502b_Quarterly_working!C65="..","..",ROUND(FIRE0502b_Quarterly_working!C65,0))</f>
        <v>1452</v>
      </c>
      <c r="D63" s="59">
        <f>IF(FIRE0502b_Quarterly_working!D65="..","..",ROUND(FIRE0502b_Quarterly_working!D65,0))</f>
        <v>313</v>
      </c>
      <c r="E63" s="59">
        <f>IF(FIRE0502b_Quarterly_working!E65="..","..",ROUND(FIRE0502b_Quarterly_working!E65,0))</f>
        <v>137</v>
      </c>
      <c r="F63" s="59">
        <f>IF(FIRE0502b_Quarterly_working!F65="..","..",ROUND(FIRE0502b_Quarterly_working!F65,0))</f>
        <v>108</v>
      </c>
      <c r="K63" s="73"/>
      <c r="L63" s="73"/>
      <c r="M63" s="73"/>
      <c r="N63" s="73"/>
      <c r="O63" s="73"/>
      <c r="P63" s="73"/>
    </row>
    <row r="64" spans="1:16" x14ac:dyDescent="0.3">
      <c r="A64" s="19" t="s">
        <v>199</v>
      </c>
      <c r="B64" s="45">
        <f>IF(FIRE0502b_Quarterly_working!B66="..","..",ROUND(FIRE0502b_Quarterly_working!B66,0))</f>
        <v>1893</v>
      </c>
      <c r="C64" s="59">
        <f>IF(FIRE0502b_Quarterly_working!C66="..","..",ROUND(FIRE0502b_Quarterly_working!C66,0))</f>
        <v>1354</v>
      </c>
      <c r="D64" s="59">
        <f>IF(FIRE0502b_Quarterly_working!D66="..","..",ROUND(FIRE0502b_Quarterly_working!D66,0))</f>
        <v>254</v>
      </c>
      <c r="E64" s="59">
        <f>IF(FIRE0502b_Quarterly_working!E66="..","..",ROUND(FIRE0502b_Quarterly_working!E66,0))</f>
        <v>146</v>
      </c>
      <c r="F64" s="59">
        <f>IF(FIRE0502b_Quarterly_working!F66="..","..",ROUND(FIRE0502b_Quarterly_working!F66,0))</f>
        <v>139</v>
      </c>
      <c r="K64" s="73"/>
      <c r="L64" s="73"/>
      <c r="M64" s="73"/>
      <c r="N64" s="73"/>
      <c r="O64" s="73"/>
      <c r="P64" s="73"/>
    </row>
    <row r="65" spans="1:16" x14ac:dyDescent="0.3">
      <c r="A65" s="29" t="s">
        <v>200</v>
      </c>
      <c r="B65" s="45">
        <f>IF(FIRE0502b_Quarterly_working!B67="..","..",ROUND(FIRE0502b_Quarterly_working!B67,0))</f>
        <v>1892</v>
      </c>
      <c r="C65" s="59">
        <f>IF(FIRE0502b_Quarterly_working!C67="..","..",ROUND(FIRE0502b_Quarterly_working!C67,0))</f>
        <v>1497</v>
      </c>
      <c r="D65" s="59">
        <f>IF(FIRE0502b_Quarterly_working!D67="..","..",ROUND(FIRE0502b_Quarterly_working!D67,0))</f>
        <v>246</v>
      </c>
      <c r="E65" s="59">
        <f>IF(FIRE0502b_Quarterly_working!E67="..","..",ROUND(FIRE0502b_Quarterly_working!E67,0))</f>
        <v>105</v>
      </c>
      <c r="F65" s="59">
        <f>IF(FIRE0502b_Quarterly_working!F67="..","..",ROUND(FIRE0502b_Quarterly_working!F67,0))</f>
        <v>44</v>
      </c>
      <c r="K65" s="73"/>
      <c r="L65" s="73"/>
      <c r="M65" s="73"/>
      <c r="N65" s="73"/>
      <c r="O65" s="73"/>
      <c r="P65" s="73"/>
    </row>
    <row r="66" spans="1:16" x14ac:dyDescent="0.3">
      <c r="A66" s="49" t="s">
        <v>201</v>
      </c>
      <c r="B66" s="76">
        <f>IF(FIRE0502b_Quarterly_working!B68="..","..",ROUND(FIRE0502b_Quarterly_working!B68,0))</f>
        <v>1877</v>
      </c>
      <c r="C66" s="77">
        <f>IF(FIRE0502b_Quarterly_working!C68="..","..",ROUND(FIRE0502b_Quarterly_working!C68,0))</f>
        <v>1468</v>
      </c>
      <c r="D66" s="77">
        <f>IF(FIRE0502b_Quarterly_working!D68="..","..",ROUND(FIRE0502b_Quarterly_working!D68,0))</f>
        <v>283</v>
      </c>
      <c r="E66" s="77">
        <f>IF(FIRE0502b_Quarterly_working!E68="..","..",ROUND(FIRE0502b_Quarterly_working!E68,0))</f>
        <v>84</v>
      </c>
      <c r="F66" s="77">
        <f>IF(FIRE0502b_Quarterly_working!F68="..","..",ROUND(FIRE0502b_Quarterly_working!F68,0))</f>
        <v>42</v>
      </c>
      <c r="K66" s="73"/>
      <c r="L66" s="73"/>
      <c r="M66" s="73"/>
      <c r="N66" s="73"/>
      <c r="O66" s="73"/>
      <c r="P66" s="73"/>
    </row>
    <row r="67" spans="1:16" x14ac:dyDescent="0.3">
      <c r="A67" s="19" t="s">
        <v>202</v>
      </c>
      <c r="B67" s="45">
        <f>IF(FIRE0502b_Quarterly_working!B69="..","..",ROUND(FIRE0502b_Quarterly_working!B69,0))</f>
        <v>1734</v>
      </c>
      <c r="C67" s="59">
        <f>IF(FIRE0502b_Quarterly_working!C69="..","..",ROUND(FIRE0502b_Quarterly_working!C69,0))</f>
        <v>1278</v>
      </c>
      <c r="D67" s="59">
        <f>IF(FIRE0502b_Quarterly_working!D69="..","..",ROUND(FIRE0502b_Quarterly_working!D69,0))</f>
        <v>219</v>
      </c>
      <c r="E67" s="59">
        <f>IF(FIRE0502b_Quarterly_working!E69="..","..",ROUND(FIRE0502b_Quarterly_working!E69,0))</f>
        <v>143</v>
      </c>
      <c r="F67" s="59">
        <f>IF(FIRE0502b_Quarterly_working!F69="..","..",ROUND(FIRE0502b_Quarterly_working!F69,0))</f>
        <v>94</v>
      </c>
      <c r="K67" s="73"/>
      <c r="L67" s="73"/>
      <c r="M67" s="73"/>
      <c r="N67" s="73"/>
      <c r="O67" s="73"/>
      <c r="P67" s="73"/>
    </row>
    <row r="68" spans="1:16" x14ac:dyDescent="0.3">
      <c r="A68" s="19" t="s">
        <v>203</v>
      </c>
      <c r="B68" s="45">
        <f>IF(FIRE0502b_Quarterly_working!B70="..","..",ROUND(FIRE0502b_Quarterly_working!B70,0))</f>
        <v>1813</v>
      </c>
      <c r="C68" s="59">
        <f>IF(FIRE0502b_Quarterly_working!C70="..","..",ROUND(FIRE0502b_Quarterly_working!C70,0))</f>
        <v>1290</v>
      </c>
      <c r="D68" s="59">
        <f>IF(FIRE0502b_Quarterly_working!D70="..","..",ROUND(FIRE0502b_Quarterly_working!D70,0))</f>
        <v>239</v>
      </c>
      <c r="E68" s="59">
        <f>IF(FIRE0502b_Quarterly_working!E70="..","..",ROUND(FIRE0502b_Quarterly_working!E70,0))</f>
        <v>160</v>
      </c>
      <c r="F68" s="59">
        <f>IF(FIRE0502b_Quarterly_working!F70="..","..",ROUND(FIRE0502b_Quarterly_working!F70,0))</f>
        <v>124</v>
      </c>
      <c r="K68" s="73"/>
      <c r="L68" s="73"/>
      <c r="M68" s="73"/>
      <c r="N68" s="73"/>
      <c r="O68" s="73"/>
      <c r="P68" s="73"/>
    </row>
    <row r="69" spans="1:16" x14ac:dyDescent="0.3">
      <c r="A69" s="29" t="s">
        <v>204</v>
      </c>
      <c r="B69" s="45">
        <f>IF(FIRE0502b_Quarterly_working!B71="..","..",ROUND(FIRE0502b_Quarterly_working!B71,0))</f>
        <v>1903</v>
      </c>
      <c r="C69" s="59">
        <f>IF(FIRE0502b_Quarterly_working!C71="..","..",ROUND(FIRE0502b_Quarterly_working!C71,0))</f>
        <v>1526</v>
      </c>
      <c r="D69" s="59">
        <f>IF(FIRE0502b_Quarterly_working!D71="..","..",ROUND(FIRE0502b_Quarterly_working!D71,0))</f>
        <v>196</v>
      </c>
      <c r="E69" s="59">
        <f>IF(FIRE0502b_Quarterly_working!E71="..","..",ROUND(FIRE0502b_Quarterly_working!E71,0))</f>
        <v>127</v>
      </c>
      <c r="F69" s="59">
        <f>IF(FIRE0502b_Quarterly_working!F71="..","..",ROUND(FIRE0502b_Quarterly_working!F71,0))</f>
        <v>54</v>
      </c>
      <c r="K69" s="73"/>
      <c r="L69" s="73"/>
      <c r="M69" s="73"/>
      <c r="N69" s="73"/>
      <c r="O69" s="73"/>
      <c r="P69" s="73"/>
    </row>
    <row r="70" spans="1:16" x14ac:dyDescent="0.3">
      <c r="A70" s="49" t="s">
        <v>205</v>
      </c>
      <c r="B70" s="76">
        <f>IF(FIRE0502b_Quarterly_working!B72="..","..",ROUND(FIRE0502b_Quarterly_working!B72,0))</f>
        <v>1647</v>
      </c>
      <c r="C70" s="77">
        <f>IF(FIRE0502b_Quarterly_working!C72="..","..",ROUND(FIRE0502b_Quarterly_working!C72,0))</f>
        <v>1274</v>
      </c>
      <c r="D70" s="77">
        <f>IF(FIRE0502b_Quarterly_working!D72="..","..",ROUND(FIRE0502b_Quarterly_working!D72,0))</f>
        <v>245</v>
      </c>
      <c r="E70" s="77">
        <f>IF(FIRE0502b_Quarterly_working!E72="..","..",ROUND(FIRE0502b_Quarterly_working!E72,0))</f>
        <v>92</v>
      </c>
      <c r="F70" s="77">
        <f>IF(FIRE0502b_Quarterly_working!F72="..","..",ROUND(FIRE0502b_Quarterly_working!F72,0))</f>
        <v>36</v>
      </c>
      <c r="K70" s="73"/>
      <c r="L70" s="73"/>
      <c r="M70" s="73"/>
      <c r="N70" s="73"/>
      <c r="O70" s="73"/>
      <c r="P70" s="73"/>
    </row>
    <row r="71" spans="1:16" x14ac:dyDescent="0.3">
      <c r="A71" s="46" t="s">
        <v>206</v>
      </c>
      <c r="B71" s="45">
        <f>IF(FIRE0502b_Quarterly_working!B73="..","..",ROUND(FIRE0502b_Quarterly_working!B73,0))</f>
        <v>2074</v>
      </c>
      <c r="C71" s="59">
        <f>IF(FIRE0502b_Quarterly_working!C73="..","..",ROUND(FIRE0502b_Quarterly_working!C73,0))</f>
        <v>1483</v>
      </c>
      <c r="D71" s="59">
        <f>IF(FIRE0502b_Quarterly_working!D73="..","..",ROUND(FIRE0502b_Quarterly_working!D73,0))</f>
        <v>330</v>
      </c>
      <c r="E71" s="59">
        <f>IF(FIRE0502b_Quarterly_working!E73="..","..",ROUND(FIRE0502b_Quarterly_working!E73,0))</f>
        <v>129</v>
      </c>
      <c r="F71" s="59">
        <f>IF(FIRE0502b_Quarterly_working!F73="..","..",ROUND(FIRE0502b_Quarterly_working!F73,0))</f>
        <v>132</v>
      </c>
      <c r="K71" s="73"/>
      <c r="L71" s="73"/>
      <c r="M71" s="73"/>
      <c r="N71" s="73"/>
      <c r="O71" s="73"/>
      <c r="P71" s="73"/>
    </row>
    <row r="72" spans="1:16" x14ac:dyDescent="0.3">
      <c r="A72" s="29" t="s">
        <v>207</v>
      </c>
      <c r="B72" s="45">
        <f>IF(FIRE0502b_Quarterly_working!B74="..","..",ROUND(FIRE0502b_Quarterly_working!B74,0))</f>
        <v>1709</v>
      </c>
      <c r="C72" s="59">
        <f>IF(FIRE0502b_Quarterly_working!C74="..","..",ROUND(FIRE0502b_Quarterly_working!C74,0))</f>
        <v>1215</v>
      </c>
      <c r="D72" s="59">
        <f>IF(FIRE0502b_Quarterly_working!D74="..","..",ROUND(FIRE0502b_Quarterly_working!D74,0))</f>
        <v>198</v>
      </c>
      <c r="E72" s="59">
        <f>IF(FIRE0502b_Quarterly_working!E74="..","..",ROUND(FIRE0502b_Quarterly_working!E74,0))</f>
        <v>161</v>
      </c>
      <c r="F72" s="59">
        <f>IF(FIRE0502b_Quarterly_working!F74="..","..",ROUND(FIRE0502b_Quarterly_working!F74,0))</f>
        <v>135</v>
      </c>
      <c r="K72" s="73"/>
      <c r="L72" s="73"/>
      <c r="M72" s="73"/>
      <c r="N72" s="73"/>
      <c r="O72" s="73"/>
      <c r="P72" s="73"/>
    </row>
    <row r="73" spans="1:16" x14ac:dyDescent="0.3">
      <c r="A73" s="29" t="s">
        <v>208</v>
      </c>
      <c r="B73" s="45">
        <f>IF(FIRE0502b_Quarterly_working!B75="..","..",ROUND(FIRE0502b_Quarterly_working!B75,0))</f>
        <v>1768</v>
      </c>
      <c r="C73" s="59">
        <f>IF(FIRE0502b_Quarterly_working!C75="..","..",ROUND(FIRE0502b_Quarterly_working!C75,0))</f>
        <v>1379</v>
      </c>
      <c r="D73" s="59">
        <f>IF(FIRE0502b_Quarterly_working!D75="..","..",ROUND(FIRE0502b_Quarterly_working!D75,0))</f>
        <v>240</v>
      </c>
      <c r="E73" s="59">
        <f>IF(FIRE0502b_Quarterly_working!E75="..","..",ROUND(FIRE0502b_Quarterly_working!E75,0))</f>
        <v>96</v>
      </c>
      <c r="F73" s="59">
        <f>IF(FIRE0502b_Quarterly_working!F75="..","..",ROUND(FIRE0502b_Quarterly_working!F75,0))</f>
        <v>53</v>
      </c>
      <c r="K73" s="73"/>
      <c r="L73" s="73"/>
      <c r="M73" s="73"/>
      <c r="N73" s="73"/>
      <c r="O73" s="73"/>
      <c r="P73" s="73"/>
    </row>
    <row r="74" spans="1:16" x14ac:dyDescent="0.3">
      <c r="A74" s="48" t="s">
        <v>209</v>
      </c>
      <c r="B74" s="76">
        <f>IF(FIRE0502b_Quarterly_working!B76="..","..",ROUND(FIRE0502b_Quarterly_working!B76,0))</f>
        <v>1750</v>
      </c>
      <c r="C74" s="77">
        <f>IF(FIRE0502b_Quarterly_working!C76="..","..",ROUND(FIRE0502b_Quarterly_working!C76,0))</f>
        <v>1380</v>
      </c>
      <c r="D74" s="77">
        <f>IF(FIRE0502b_Quarterly_working!D76="..","..",ROUND(FIRE0502b_Quarterly_working!D76,0))</f>
        <v>226</v>
      </c>
      <c r="E74" s="77">
        <f>IF(FIRE0502b_Quarterly_working!E76="..","..",ROUND(FIRE0502b_Quarterly_working!E76,0))</f>
        <v>104</v>
      </c>
      <c r="F74" s="77">
        <f>IF(FIRE0502b_Quarterly_working!F76="..","..",ROUND(FIRE0502b_Quarterly_working!F76,0))</f>
        <v>40</v>
      </c>
      <c r="K74" s="73"/>
      <c r="L74" s="73"/>
      <c r="M74" s="73"/>
      <c r="N74" s="73"/>
      <c r="O74" s="73"/>
      <c r="P74" s="73"/>
    </row>
    <row r="75" spans="1:16" x14ac:dyDescent="0.3">
      <c r="A75" s="46" t="s">
        <v>210</v>
      </c>
      <c r="B75" s="47">
        <f>IF(FIRE0502b_Quarterly_working!B77="..","..",ROUND(FIRE0502b_Quarterly_working!B77,0))</f>
        <v>1825</v>
      </c>
      <c r="C75" s="78">
        <f>IF(FIRE0502b_Quarterly_working!C77="..","..",ROUND(FIRE0502b_Quarterly_working!C77,0))</f>
        <v>1320</v>
      </c>
      <c r="D75" s="78">
        <f>IF(FIRE0502b_Quarterly_working!D77="..","..",ROUND(FIRE0502b_Quarterly_working!D77,0))</f>
        <v>250</v>
      </c>
      <c r="E75" s="78">
        <f>IF(FIRE0502b_Quarterly_working!E77="..","..",ROUND(FIRE0502b_Quarterly_working!E77,0))</f>
        <v>125</v>
      </c>
      <c r="F75" s="78">
        <f>IF(FIRE0502b_Quarterly_working!F77="..","..",ROUND(FIRE0502b_Quarterly_working!F77,0))</f>
        <v>130</v>
      </c>
      <c r="K75" s="73"/>
      <c r="L75" s="73"/>
      <c r="M75" s="73"/>
      <c r="N75" s="73"/>
      <c r="O75" s="73"/>
      <c r="P75" s="73"/>
    </row>
    <row r="76" spans="1:16" x14ac:dyDescent="0.3">
      <c r="A76" s="29" t="s">
        <v>270</v>
      </c>
      <c r="B76" s="45">
        <f>IF(FIRE0502b_Quarterly_working!B78="..","..",ROUND(FIRE0502b_Quarterly_working!B78,0))</f>
        <v>1765</v>
      </c>
      <c r="C76" s="59">
        <f>IF(FIRE0502b_Quarterly_working!C78="..","..",ROUND(FIRE0502b_Quarterly_working!C78,0))</f>
        <v>1205</v>
      </c>
      <c r="D76" s="59">
        <f>IF(FIRE0502b_Quarterly_working!D78="..","..",ROUND(FIRE0502b_Quarterly_working!D78,0))</f>
        <v>242</v>
      </c>
      <c r="E76" s="59">
        <f>IF(FIRE0502b_Quarterly_working!E78="..","..",ROUND(FIRE0502b_Quarterly_working!E78,0))</f>
        <v>146</v>
      </c>
      <c r="F76" s="59">
        <f>IF(FIRE0502b_Quarterly_working!F78="..","..",ROUND(FIRE0502b_Quarterly_working!F78,0))</f>
        <v>172</v>
      </c>
      <c r="K76" s="73"/>
      <c r="L76" s="73"/>
      <c r="M76" s="73"/>
      <c r="N76" s="73"/>
      <c r="O76" s="73"/>
      <c r="P76" s="73"/>
    </row>
    <row r="77" spans="1:16" x14ac:dyDescent="0.3">
      <c r="A77" s="29" t="s">
        <v>319</v>
      </c>
      <c r="B77" s="45">
        <f>IF(FIRE0502b_Quarterly_working!B79="..","..",ROUND(FIRE0502b_Quarterly_working!B79,0))</f>
        <v>1686</v>
      </c>
      <c r="C77" s="59">
        <f>IF(FIRE0502b_Quarterly_working!C79="..","..",ROUND(FIRE0502b_Quarterly_working!C79,0))</f>
        <v>1358</v>
      </c>
      <c r="D77" s="59">
        <f>IF(FIRE0502b_Quarterly_working!D79="..","..",ROUND(FIRE0502b_Quarterly_working!D79,0))</f>
        <v>184</v>
      </c>
      <c r="E77" s="59">
        <f>IF(FIRE0502b_Quarterly_working!E79="..","..",ROUND(FIRE0502b_Quarterly_working!E79,0))</f>
        <v>103</v>
      </c>
      <c r="F77" s="59">
        <f>IF(FIRE0502b_Quarterly_working!F79="..","..",ROUND(FIRE0502b_Quarterly_working!F79,0))</f>
        <v>41</v>
      </c>
      <c r="K77" s="73"/>
      <c r="L77" s="73"/>
      <c r="M77" s="73"/>
      <c r="N77" s="73"/>
      <c r="O77" s="73"/>
      <c r="P77" s="73"/>
    </row>
    <row r="78" spans="1:16" x14ac:dyDescent="0.3">
      <c r="A78" s="48" t="s">
        <v>320</v>
      </c>
      <c r="B78" s="76">
        <f>IF(FIRE0502b_Quarterly_working!B80="..","..",ROUND(FIRE0502b_Quarterly_working!B80,0))</f>
        <v>1888</v>
      </c>
      <c r="C78" s="77">
        <f>IF(FIRE0502b_Quarterly_working!C80="..","..",ROUND(FIRE0502b_Quarterly_working!C80,0))</f>
        <v>1356</v>
      </c>
      <c r="D78" s="77">
        <f>IF(FIRE0502b_Quarterly_working!D80="..","..",ROUND(FIRE0502b_Quarterly_working!D80,0))</f>
        <v>387</v>
      </c>
      <c r="E78" s="77">
        <f>IF(FIRE0502b_Quarterly_working!E80="..","..",ROUND(FIRE0502b_Quarterly_working!E80,0))</f>
        <v>92</v>
      </c>
      <c r="F78" s="77">
        <f>IF(FIRE0502b_Quarterly_working!F80="..","..",ROUND(FIRE0502b_Quarterly_working!F80,0))</f>
        <v>53</v>
      </c>
      <c r="K78" s="73"/>
      <c r="L78" s="73"/>
      <c r="M78" s="73"/>
      <c r="N78" s="73"/>
      <c r="O78" s="73"/>
      <c r="P78" s="73"/>
    </row>
    <row r="79" spans="1:16" x14ac:dyDescent="0.3">
      <c r="A79" s="29" t="s">
        <v>322</v>
      </c>
      <c r="B79" s="45">
        <f>IF(FIRE0502b_Quarterly_working!B81="..","..",ROUND(FIRE0502b_Quarterly_working!B81,0))</f>
        <v>1873</v>
      </c>
      <c r="C79" s="59">
        <f>IF(FIRE0502b_Quarterly_working!C81="..","..",ROUND(FIRE0502b_Quarterly_working!C81,0))</f>
        <v>1295</v>
      </c>
      <c r="D79" s="59">
        <f>IF(FIRE0502b_Quarterly_working!D81="..","..",ROUND(FIRE0502b_Quarterly_working!D81,0))</f>
        <v>266</v>
      </c>
      <c r="E79" s="59">
        <f>IF(FIRE0502b_Quarterly_working!E81="..","..",ROUND(FIRE0502b_Quarterly_working!E81,0))</f>
        <v>192</v>
      </c>
      <c r="F79" s="59">
        <f>IF(FIRE0502b_Quarterly_working!F81="..","..",ROUND(FIRE0502b_Quarterly_working!F81,0))</f>
        <v>120</v>
      </c>
      <c r="K79" s="73"/>
      <c r="L79" s="73"/>
      <c r="M79" s="73"/>
      <c r="N79" s="73"/>
      <c r="O79" s="73"/>
      <c r="P79" s="73"/>
    </row>
    <row r="80" spans="1:16" x14ac:dyDescent="0.3">
      <c r="A80" s="29" t="s">
        <v>323</v>
      </c>
      <c r="B80" s="74">
        <f>IF(FIRE0502b_Quarterly_working!B82="..","..",ROUND(FIRE0502b_Quarterly_working!B82,0))</f>
        <v>1664</v>
      </c>
      <c r="C80" s="106">
        <f>IF(FIRE0502b_Quarterly_working!C82="..","..",ROUND(FIRE0502b_Quarterly_working!C82,0))</f>
        <v>1182</v>
      </c>
      <c r="D80" s="106">
        <f>IF(FIRE0502b_Quarterly_working!D82="..","..",ROUND(FIRE0502b_Quarterly_working!D82,0))</f>
        <v>199</v>
      </c>
      <c r="E80" s="106">
        <f>IF(FIRE0502b_Quarterly_working!E82="..","..",ROUND(FIRE0502b_Quarterly_working!E82,0))</f>
        <v>145</v>
      </c>
      <c r="F80" s="106">
        <f>IF(FIRE0502b_Quarterly_working!F82="..","..",ROUND(FIRE0502b_Quarterly_working!F82,0))</f>
        <v>138</v>
      </c>
      <c r="K80" s="73"/>
      <c r="L80" s="73"/>
      <c r="M80" s="73"/>
      <c r="N80" s="73"/>
      <c r="O80" s="73"/>
      <c r="P80" s="73"/>
    </row>
    <row r="81" spans="1:16" x14ac:dyDescent="0.3">
      <c r="A81" s="29" t="s">
        <v>327</v>
      </c>
      <c r="B81" s="74">
        <f>IF(FIRE0502b_Quarterly_working!B83="..","..",ROUND(FIRE0502b_Quarterly_working!B83,0))</f>
        <v>1667</v>
      </c>
      <c r="C81" s="106">
        <f>IF(FIRE0502b_Quarterly_working!C83="..","..",ROUND(FIRE0502b_Quarterly_working!C83,0))</f>
        <v>1272</v>
      </c>
      <c r="D81" s="106">
        <f>IF(FIRE0502b_Quarterly_working!D83="..","..",ROUND(FIRE0502b_Quarterly_working!D83,0))</f>
        <v>215</v>
      </c>
      <c r="E81" s="106">
        <f>IF(FIRE0502b_Quarterly_working!E83="..","..",ROUND(FIRE0502b_Quarterly_working!E83,0))</f>
        <v>127</v>
      </c>
      <c r="F81" s="106">
        <f>IF(FIRE0502b_Quarterly_working!F83="..","..",ROUND(FIRE0502b_Quarterly_working!F83,0))</f>
        <v>53</v>
      </c>
      <c r="K81" s="73"/>
      <c r="L81" s="73"/>
      <c r="M81" s="73"/>
      <c r="N81" s="73"/>
      <c r="O81" s="73"/>
      <c r="P81" s="73"/>
    </row>
    <row r="82" spans="1:16" x14ac:dyDescent="0.3">
      <c r="A82" s="29" t="s">
        <v>330</v>
      </c>
      <c r="B82" s="74">
        <f>IF(FIRE0502b_Quarterly_working!B84="..","..",ROUND(FIRE0502b_Quarterly_working!B84,0))</f>
        <v>1723</v>
      </c>
      <c r="C82" s="106">
        <f>IF(FIRE0502b_Quarterly_working!C84="..","..",ROUND(FIRE0502b_Quarterly_working!C84,0))</f>
        <v>1397</v>
      </c>
      <c r="D82" s="106">
        <f>IF(FIRE0502b_Quarterly_working!D84="..","..",ROUND(FIRE0502b_Quarterly_working!D84,0))</f>
        <v>198</v>
      </c>
      <c r="E82" s="106">
        <f>IF(FIRE0502b_Quarterly_working!E84="..","..",ROUND(FIRE0502b_Quarterly_working!E84,0))</f>
        <v>87</v>
      </c>
      <c r="F82" s="106">
        <f>IF(FIRE0502b_Quarterly_working!F84="..","..",ROUND(FIRE0502b_Quarterly_working!F84,0))</f>
        <v>41</v>
      </c>
      <c r="K82" s="73"/>
      <c r="L82" s="73"/>
      <c r="M82" s="73"/>
      <c r="N82" s="73"/>
      <c r="O82" s="73"/>
      <c r="P82" s="73"/>
    </row>
    <row r="83" spans="1:16" ht="15" thickBot="1" x14ac:dyDescent="0.35">
      <c r="A83" s="145" t="s">
        <v>427</v>
      </c>
      <c r="B83" s="148">
        <f>IF(FIRE0502b_Quarterly_working!B85="..","..",ROUND(FIRE0502b_Quarterly_working!B85,0))</f>
        <v>1660</v>
      </c>
      <c r="C83" s="149">
        <f>IF(FIRE0502b_Quarterly_working!C85="..","..",ROUND(FIRE0502b_Quarterly_working!C85,0))</f>
        <v>1202</v>
      </c>
      <c r="D83" s="149">
        <f>IF(FIRE0502b_Quarterly_working!D85="..","..",ROUND(FIRE0502b_Quarterly_working!D85,0))</f>
        <v>241</v>
      </c>
      <c r="E83" s="149">
        <f>IF(FIRE0502b_Quarterly_working!E85="..","..",ROUND(FIRE0502b_Quarterly_working!E85,0))</f>
        <v>92</v>
      </c>
      <c r="F83" s="149">
        <f>IF(FIRE0502b_Quarterly_working!F85="..","..",ROUND(FIRE0502b_Quarterly_working!F85,0))</f>
        <v>125</v>
      </c>
      <c r="K83" s="73"/>
      <c r="L83" s="73"/>
      <c r="M83" s="73"/>
      <c r="N83" s="73"/>
      <c r="O83" s="73"/>
      <c r="P83" s="73"/>
    </row>
    <row r="84" spans="1:16" ht="24" customHeight="1" x14ac:dyDescent="0.3">
      <c r="A84" s="28" t="s">
        <v>296</v>
      </c>
      <c r="B84" s="63"/>
      <c r="C84" s="63"/>
      <c r="D84" s="63"/>
      <c r="E84" s="63"/>
      <c r="F84" s="63"/>
      <c r="L84" s="64"/>
      <c r="M84" s="65"/>
      <c r="N84" s="73"/>
      <c r="P84" s="73"/>
    </row>
    <row r="85" spans="1:16" ht="12.75" customHeight="1" x14ac:dyDescent="0.3">
      <c r="A85" s="164" t="s">
        <v>282</v>
      </c>
      <c r="B85" s="164"/>
      <c r="C85" s="164"/>
      <c r="D85" s="164"/>
      <c r="E85" s="164"/>
      <c r="F85" s="164"/>
      <c r="L85" s="64"/>
      <c r="M85" s="65"/>
      <c r="N85" s="73"/>
      <c r="P85" s="73"/>
    </row>
    <row r="86" spans="1:16" x14ac:dyDescent="0.3">
      <c r="A86" s="86" t="s">
        <v>329</v>
      </c>
      <c r="B86" s="86"/>
      <c r="C86" s="86"/>
      <c r="D86" s="86"/>
      <c r="E86" s="86"/>
      <c r="F86" s="86"/>
    </row>
    <row r="87" spans="1:16" ht="12.75" customHeight="1" x14ac:dyDescent="0.3">
      <c r="A87" s="38" t="s">
        <v>298</v>
      </c>
      <c r="B87" s="63"/>
      <c r="C87" s="63"/>
      <c r="D87" s="63"/>
      <c r="E87" s="63"/>
      <c r="F87" s="63"/>
      <c r="L87" s="64"/>
      <c r="M87" s="65"/>
      <c r="N87" s="64"/>
    </row>
    <row r="88" spans="1:16" ht="12.75" customHeight="1" x14ac:dyDescent="0.3">
      <c r="A88" s="38" t="s">
        <v>283</v>
      </c>
      <c r="B88" s="63"/>
      <c r="C88" s="63"/>
      <c r="D88" s="63"/>
      <c r="E88" s="63"/>
      <c r="F88" s="63"/>
      <c r="L88" s="64"/>
      <c r="M88" s="65"/>
      <c r="N88" s="64"/>
    </row>
    <row r="89" spans="1:16" ht="12.75" customHeight="1" x14ac:dyDescent="0.3">
      <c r="A89" s="38" t="s">
        <v>284</v>
      </c>
      <c r="B89" s="63"/>
      <c r="C89" s="63"/>
      <c r="D89" s="63"/>
      <c r="E89" s="63"/>
      <c r="F89" s="63"/>
      <c r="L89" s="64"/>
      <c r="M89" s="65"/>
      <c r="N89" s="64"/>
    </row>
    <row r="90" spans="1:16" ht="12.75" customHeight="1" x14ac:dyDescent="0.3">
      <c r="A90" s="38" t="s">
        <v>285</v>
      </c>
      <c r="B90" s="63"/>
      <c r="C90" s="63"/>
      <c r="D90" s="63"/>
      <c r="E90" s="63"/>
      <c r="F90" s="63"/>
      <c r="L90" s="64"/>
      <c r="M90" s="65"/>
      <c r="N90" s="64"/>
    </row>
    <row r="91" spans="1:16" ht="12.75" customHeight="1" x14ac:dyDescent="0.3">
      <c r="A91" s="38" t="s">
        <v>286</v>
      </c>
      <c r="B91" s="63"/>
      <c r="C91" s="63"/>
      <c r="D91" s="63"/>
      <c r="E91" s="63"/>
      <c r="F91" s="63"/>
      <c r="L91" s="64"/>
      <c r="M91" s="65"/>
      <c r="N91" s="64"/>
    </row>
    <row r="92" spans="1:16" ht="23.25" customHeight="1" x14ac:dyDescent="0.3">
      <c r="A92" s="166" t="s">
        <v>46</v>
      </c>
      <c r="B92" s="63"/>
      <c r="C92" s="63"/>
    </row>
    <row r="93" spans="1:16" x14ac:dyDescent="0.3">
      <c r="A93" s="160" t="s">
        <v>452</v>
      </c>
      <c r="B93" s="40"/>
      <c r="C93" s="40"/>
      <c r="D93" s="40"/>
      <c r="E93" s="40"/>
      <c r="F93" s="40"/>
    </row>
    <row r="94" spans="1:16" ht="12.75" customHeight="1" x14ac:dyDescent="0.3">
      <c r="A94" s="160" t="s">
        <v>453</v>
      </c>
      <c r="G94" s="31"/>
      <c r="H94" s="31"/>
      <c r="I94" s="31"/>
      <c r="J94" s="31"/>
      <c r="K94" s="31"/>
      <c r="L94" s="31"/>
      <c r="M94" s="31"/>
      <c r="N94" s="31"/>
      <c r="O94" s="31"/>
      <c r="P94" s="31"/>
    </row>
    <row r="95" spans="1:16" ht="12.75" customHeight="1" x14ac:dyDescent="0.3">
      <c r="A95" s="160" t="s">
        <v>454</v>
      </c>
    </row>
    <row r="96" spans="1:16" ht="27" customHeight="1" x14ac:dyDescent="0.3">
      <c r="A96" s="28" t="s">
        <v>47</v>
      </c>
      <c r="B96" s="160"/>
      <c r="C96" s="160"/>
      <c r="D96" s="160"/>
      <c r="E96" s="160"/>
      <c r="F96" s="160"/>
    </row>
    <row r="97" spans="1:20" ht="12.75" customHeight="1" x14ac:dyDescent="0.3">
      <c r="A97" s="165" t="s">
        <v>455</v>
      </c>
    </row>
    <row r="98" spans="1:20" ht="15" customHeight="1" x14ac:dyDescent="0.3">
      <c r="A98" s="165" t="s">
        <v>456</v>
      </c>
      <c r="B98" s="105"/>
      <c r="C98" s="105"/>
      <c r="D98" s="105"/>
      <c r="E98" s="105"/>
      <c r="F98" s="105"/>
    </row>
    <row r="99" spans="1:20" ht="24" customHeight="1" x14ac:dyDescent="0.3">
      <c r="A99" s="105" t="s">
        <v>421</v>
      </c>
      <c r="B99" s="138"/>
      <c r="C99" s="138"/>
      <c r="D99" s="138"/>
      <c r="E99" s="138"/>
      <c r="F99" s="138"/>
    </row>
    <row r="100" spans="1:20" ht="20.25" customHeight="1" x14ac:dyDescent="0.3">
      <c r="A100" s="38" t="s">
        <v>48</v>
      </c>
      <c r="B100" s="139"/>
      <c r="C100" s="139"/>
      <c r="D100" s="139"/>
      <c r="E100" s="139"/>
      <c r="F100" s="139"/>
      <c r="G100" s="38"/>
      <c r="H100" s="38"/>
      <c r="I100" s="38"/>
      <c r="J100" s="38"/>
      <c r="K100" s="38"/>
      <c r="L100" s="38"/>
      <c r="M100" s="38"/>
      <c r="N100" s="38"/>
      <c r="O100" s="38"/>
      <c r="P100" s="38"/>
      <c r="Q100" s="38"/>
      <c r="R100" s="38"/>
      <c r="S100" s="38"/>
      <c r="T100" s="38"/>
    </row>
    <row r="101" spans="1:20" ht="11.25" customHeight="1" x14ac:dyDescent="0.3">
      <c r="A101" s="140" t="s">
        <v>49</v>
      </c>
      <c r="B101" s="86"/>
      <c r="C101" s="86"/>
      <c r="D101" s="140"/>
      <c r="E101" s="140"/>
      <c r="F101" s="139"/>
      <c r="G101" s="38"/>
      <c r="H101" s="38"/>
      <c r="I101" s="38"/>
      <c r="J101" s="38"/>
      <c r="K101" s="38"/>
      <c r="L101" s="38"/>
      <c r="M101" s="38"/>
      <c r="N101" s="38"/>
      <c r="O101" s="38"/>
      <c r="P101" s="38"/>
      <c r="Q101" s="38"/>
      <c r="R101" s="38"/>
      <c r="S101" s="38"/>
      <c r="T101" s="38"/>
    </row>
    <row r="102" spans="1:20" ht="23.25" customHeight="1" x14ac:dyDescent="0.3">
      <c r="A102" s="141" t="s">
        <v>50</v>
      </c>
      <c r="B102" s="141"/>
      <c r="C102" s="140"/>
      <c r="D102" s="140"/>
      <c r="E102" s="139"/>
      <c r="F102" s="139"/>
      <c r="G102" s="38"/>
      <c r="H102" s="38"/>
      <c r="I102" s="38"/>
      <c r="J102" s="38"/>
      <c r="K102" s="38"/>
      <c r="L102" s="38"/>
      <c r="M102" s="38"/>
      <c r="N102" s="38"/>
      <c r="O102" s="38"/>
      <c r="P102" s="38"/>
      <c r="Q102" s="38"/>
      <c r="R102" s="38"/>
    </row>
    <row r="103" spans="1:20" ht="23.25" customHeight="1" x14ac:dyDescent="0.3">
      <c r="A103" s="38" t="s">
        <v>51</v>
      </c>
      <c r="B103" s="139"/>
      <c r="C103" s="139"/>
      <c r="D103" s="139"/>
      <c r="E103" s="139"/>
      <c r="F103" s="143" t="s">
        <v>422</v>
      </c>
    </row>
    <row r="104" spans="1:20" ht="12.75" customHeight="1" x14ac:dyDescent="0.3">
      <c r="A104" s="140" t="s">
        <v>315</v>
      </c>
      <c r="B104" s="86"/>
      <c r="C104" s="140"/>
      <c r="D104" s="140"/>
      <c r="E104" s="140"/>
      <c r="F104" s="143" t="s">
        <v>423</v>
      </c>
    </row>
    <row r="105" spans="1:20" x14ac:dyDescent="0.3">
      <c r="A105" s="16" t="s">
        <v>449</v>
      </c>
    </row>
    <row r="106" spans="1:20" x14ac:dyDescent="0.3">
      <c r="A106" s="29"/>
      <c r="B106" s="74"/>
      <c r="C106" s="75"/>
      <c r="D106" s="50"/>
      <c r="E106" s="50"/>
      <c r="F106" s="50"/>
    </row>
    <row r="107" spans="1:20" x14ac:dyDescent="0.3">
      <c r="A107" s="29"/>
      <c r="B107" s="74"/>
      <c r="C107" s="75"/>
      <c r="D107" s="50"/>
      <c r="E107" s="50"/>
      <c r="F107" s="50"/>
    </row>
    <row r="108" spans="1:20" x14ac:dyDescent="0.3">
      <c r="A108" s="29"/>
      <c r="B108" s="74"/>
      <c r="C108" s="75"/>
      <c r="D108" s="50"/>
      <c r="E108" s="50"/>
      <c r="F108" s="50"/>
    </row>
    <row r="109" spans="1:20" x14ac:dyDescent="0.3">
      <c r="A109" s="29"/>
      <c r="B109" s="74"/>
      <c r="C109" s="75"/>
      <c r="D109" s="50"/>
      <c r="E109" s="50"/>
      <c r="F109" s="50"/>
    </row>
    <row r="110" spans="1:20" x14ac:dyDescent="0.3">
      <c r="A110" s="29"/>
      <c r="B110" s="74"/>
      <c r="C110" s="75"/>
      <c r="D110" s="50"/>
      <c r="E110" s="50"/>
      <c r="F110" s="50"/>
    </row>
    <row r="111" spans="1:20" x14ac:dyDescent="0.3">
      <c r="A111" s="29"/>
      <c r="B111" s="74"/>
      <c r="C111" s="75"/>
      <c r="D111" s="50"/>
      <c r="E111" s="50"/>
      <c r="F111" s="50"/>
    </row>
    <row r="112" spans="1:20" x14ac:dyDescent="0.3">
      <c r="A112" s="29"/>
      <c r="B112" s="74"/>
      <c r="C112" s="75"/>
      <c r="D112" s="50"/>
      <c r="E112" s="50"/>
      <c r="F112" s="50"/>
    </row>
    <row r="113" spans="1:6" x14ac:dyDescent="0.3">
      <c r="A113" s="29"/>
      <c r="B113" s="74"/>
      <c r="C113" s="75"/>
      <c r="D113" s="50"/>
      <c r="E113" s="50"/>
      <c r="F113" s="50"/>
    </row>
    <row r="114" spans="1:6" x14ac:dyDescent="0.3">
      <c r="A114" s="29"/>
      <c r="B114" s="74"/>
      <c r="C114" s="75"/>
      <c r="D114" s="50"/>
      <c r="E114" s="50"/>
      <c r="F114" s="50"/>
    </row>
    <row r="115" spans="1:6" x14ac:dyDescent="0.3">
      <c r="A115" s="29"/>
      <c r="B115" s="74"/>
      <c r="C115" s="75"/>
      <c r="D115" s="50"/>
      <c r="E115" s="50"/>
      <c r="F115" s="50"/>
    </row>
    <row r="116" spans="1:6" x14ac:dyDescent="0.3">
      <c r="A116" s="29"/>
      <c r="B116" s="74"/>
      <c r="C116" s="75"/>
      <c r="D116" s="50"/>
      <c r="E116" s="50"/>
      <c r="F116" s="50"/>
    </row>
    <row r="117" spans="1:6" x14ac:dyDescent="0.3">
      <c r="A117" s="29"/>
      <c r="B117" s="74"/>
      <c r="C117" s="75"/>
      <c r="D117" s="50"/>
      <c r="E117" s="50"/>
      <c r="F117" s="50"/>
    </row>
    <row r="118" spans="1:6" x14ac:dyDescent="0.3">
      <c r="A118" s="29"/>
      <c r="B118" s="74"/>
      <c r="C118" s="75"/>
      <c r="D118" s="50"/>
      <c r="E118" s="50"/>
      <c r="F118" s="50"/>
    </row>
    <row r="119" spans="1:6" x14ac:dyDescent="0.3">
      <c r="A119" s="29"/>
      <c r="B119" s="74"/>
      <c r="C119" s="75"/>
      <c r="D119" s="50"/>
      <c r="E119" s="50"/>
      <c r="F119" s="50"/>
    </row>
    <row r="120" spans="1:6" x14ac:dyDescent="0.3">
      <c r="A120" s="29"/>
      <c r="B120" s="74"/>
      <c r="C120" s="75"/>
      <c r="D120" s="50"/>
      <c r="E120" s="50"/>
      <c r="F120" s="50"/>
    </row>
    <row r="121" spans="1:6" x14ac:dyDescent="0.3">
      <c r="A121" s="29"/>
      <c r="B121" s="74"/>
      <c r="C121" s="75"/>
      <c r="D121" s="50"/>
      <c r="E121" s="50"/>
      <c r="F121" s="50"/>
    </row>
    <row r="122" spans="1:6" x14ac:dyDescent="0.3">
      <c r="A122" s="29"/>
      <c r="B122" s="74"/>
      <c r="C122" s="75"/>
      <c r="D122" s="50"/>
      <c r="E122" s="50"/>
      <c r="F122" s="50"/>
    </row>
    <row r="123" spans="1:6" x14ac:dyDescent="0.3">
      <c r="A123" s="29"/>
      <c r="B123" s="74"/>
      <c r="C123" s="75"/>
      <c r="D123" s="50"/>
      <c r="E123" s="50"/>
      <c r="F123" s="50"/>
    </row>
    <row r="124" spans="1:6" x14ac:dyDescent="0.3">
      <c r="A124" s="29"/>
      <c r="B124" s="74"/>
      <c r="C124" s="75"/>
      <c r="D124" s="50"/>
      <c r="E124" s="50"/>
      <c r="F124" s="50"/>
    </row>
    <row r="125" spans="1:6" x14ac:dyDescent="0.3">
      <c r="A125" s="29"/>
      <c r="B125" s="74"/>
      <c r="C125" s="75"/>
      <c r="D125" s="50"/>
      <c r="E125" s="50"/>
      <c r="F125" s="50"/>
    </row>
    <row r="126" spans="1:6" x14ac:dyDescent="0.3">
      <c r="A126" s="29"/>
      <c r="B126" s="74"/>
      <c r="C126" s="75"/>
      <c r="D126" s="50"/>
      <c r="E126" s="50"/>
      <c r="F126" s="50"/>
    </row>
    <row r="127" spans="1:6" x14ac:dyDescent="0.3">
      <c r="A127" s="29"/>
      <c r="B127" s="74"/>
      <c r="C127" s="75"/>
      <c r="D127" s="50"/>
      <c r="E127" s="50"/>
      <c r="F127" s="50"/>
    </row>
    <row r="128" spans="1:6" x14ac:dyDescent="0.3">
      <c r="A128" s="29"/>
      <c r="B128" s="74"/>
      <c r="C128" s="75"/>
      <c r="D128" s="50"/>
      <c r="E128" s="50"/>
      <c r="F128" s="50"/>
    </row>
    <row r="129" spans="1:10" x14ac:dyDescent="0.3">
      <c r="A129" s="29"/>
      <c r="B129" s="74"/>
      <c r="C129" s="75"/>
      <c r="D129" s="50"/>
      <c r="E129" s="50"/>
      <c r="F129" s="50"/>
    </row>
    <row r="130" spans="1:10" x14ac:dyDescent="0.3">
      <c r="A130" s="29"/>
      <c r="B130" s="74"/>
      <c r="C130" s="75"/>
      <c r="D130" s="50"/>
      <c r="E130" s="50"/>
      <c r="F130" s="50"/>
    </row>
    <row r="131" spans="1:10" x14ac:dyDescent="0.3">
      <c r="A131" s="29"/>
      <c r="B131" s="74"/>
      <c r="C131" s="75"/>
      <c r="D131" s="50"/>
      <c r="E131" s="50"/>
      <c r="F131" s="50"/>
    </row>
    <row r="132" spans="1:10" x14ac:dyDescent="0.3">
      <c r="A132" s="29"/>
      <c r="B132" s="74"/>
      <c r="C132" s="75"/>
      <c r="D132" s="50"/>
      <c r="E132" s="50"/>
      <c r="F132" s="50"/>
    </row>
    <row r="133" spans="1:10" x14ac:dyDescent="0.3">
      <c r="A133" s="29"/>
      <c r="B133" s="74"/>
      <c r="C133" s="75"/>
      <c r="D133" s="50"/>
      <c r="E133" s="50"/>
      <c r="F133" s="50"/>
    </row>
    <row r="134" spans="1:10" x14ac:dyDescent="0.3">
      <c r="A134" s="29"/>
      <c r="B134" s="74"/>
      <c r="C134" s="75"/>
      <c r="D134" s="50"/>
      <c r="E134" s="50"/>
      <c r="F134" s="50"/>
    </row>
    <row r="135" spans="1:10" x14ac:dyDescent="0.3">
      <c r="A135" s="29"/>
      <c r="B135" s="74"/>
      <c r="C135" s="75"/>
      <c r="D135" s="50"/>
      <c r="E135" s="50"/>
      <c r="F135" s="50"/>
    </row>
    <row r="136" spans="1:10" x14ac:dyDescent="0.3">
      <c r="A136" s="29"/>
      <c r="B136" s="74"/>
      <c r="C136" s="75"/>
      <c r="D136" s="50"/>
      <c r="E136" s="50"/>
      <c r="F136" s="50"/>
    </row>
    <row r="137" spans="1:10" x14ac:dyDescent="0.3">
      <c r="A137" s="29"/>
      <c r="B137" s="74"/>
      <c r="C137" s="75"/>
      <c r="D137" s="50"/>
      <c r="E137" s="50"/>
      <c r="F137" s="50"/>
    </row>
    <row r="138" spans="1:10" x14ac:dyDescent="0.3">
      <c r="A138" s="29"/>
      <c r="B138" s="74"/>
      <c r="C138" s="75"/>
      <c r="D138" s="50"/>
      <c r="E138" s="50"/>
      <c r="F138" s="50"/>
    </row>
    <row r="142" spans="1:10" x14ac:dyDescent="0.3">
      <c r="H142" s="14" t="s">
        <v>0</v>
      </c>
      <c r="J142" s="14" t="s">
        <v>301</v>
      </c>
    </row>
    <row r="143" spans="1:10" x14ac:dyDescent="0.3">
      <c r="H143" s="14" t="s">
        <v>220</v>
      </c>
      <c r="J143" s="14" t="s">
        <v>302</v>
      </c>
    </row>
    <row r="144" spans="1:10" x14ac:dyDescent="0.3">
      <c r="H144" s="14" t="s">
        <v>239</v>
      </c>
      <c r="J144" s="14" t="s">
        <v>288</v>
      </c>
    </row>
    <row r="145" spans="8:10" x14ac:dyDescent="0.3">
      <c r="H145" s="14" t="s">
        <v>271</v>
      </c>
      <c r="J145" s="14" t="s">
        <v>289</v>
      </c>
    </row>
    <row r="146" spans="8:10" x14ac:dyDescent="0.3">
      <c r="H146" s="14" t="s">
        <v>272</v>
      </c>
      <c r="J146" s="14" t="s">
        <v>290</v>
      </c>
    </row>
    <row r="147" spans="8:10" x14ac:dyDescent="0.3">
      <c r="H147" s="14" t="s">
        <v>273</v>
      </c>
      <c r="J147" s="14" t="s">
        <v>291</v>
      </c>
    </row>
    <row r="148" spans="8:10" x14ac:dyDescent="0.3">
      <c r="H148" s="14" t="s">
        <v>52</v>
      </c>
    </row>
    <row r="149" spans="8:10" x14ac:dyDescent="0.3">
      <c r="H149" s="14" t="s">
        <v>54</v>
      </c>
    </row>
    <row r="150" spans="8:10" x14ac:dyDescent="0.3">
      <c r="H150" s="14" t="s">
        <v>56</v>
      </c>
    </row>
    <row r="151" spans="8:10" x14ac:dyDescent="0.3">
      <c r="H151" s="14" t="s">
        <v>58</v>
      </c>
    </row>
    <row r="152" spans="8:10" x14ac:dyDescent="0.3">
      <c r="H152" s="14" t="s">
        <v>60</v>
      </c>
    </row>
    <row r="153" spans="8:10" x14ac:dyDescent="0.3">
      <c r="H153" s="14" t="s">
        <v>62</v>
      </c>
    </row>
    <row r="154" spans="8:10" x14ac:dyDescent="0.3">
      <c r="H154" s="14" t="s">
        <v>64</v>
      </c>
    </row>
    <row r="155" spans="8:10" x14ac:dyDescent="0.3">
      <c r="H155" s="14" t="s">
        <v>66</v>
      </c>
    </row>
    <row r="156" spans="8:10" x14ac:dyDescent="0.3">
      <c r="H156" s="14" t="s">
        <v>68</v>
      </c>
    </row>
    <row r="157" spans="8:10" x14ac:dyDescent="0.3">
      <c r="H157" s="14" t="s">
        <v>70</v>
      </c>
    </row>
    <row r="158" spans="8:10" x14ac:dyDescent="0.3">
      <c r="H158" s="14" t="s">
        <v>72</v>
      </c>
    </row>
    <row r="159" spans="8:10" x14ac:dyDescent="0.3">
      <c r="H159" s="14" t="s">
        <v>74</v>
      </c>
    </row>
    <row r="160" spans="8:10" x14ac:dyDescent="0.3">
      <c r="H160" s="14" t="s">
        <v>76</v>
      </c>
    </row>
    <row r="161" spans="8:10" x14ac:dyDescent="0.3">
      <c r="H161" s="14" t="s">
        <v>78</v>
      </c>
    </row>
    <row r="162" spans="8:10" x14ac:dyDescent="0.3">
      <c r="H162" s="14" t="s">
        <v>80</v>
      </c>
    </row>
    <row r="163" spans="8:10" x14ac:dyDescent="0.3">
      <c r="H163" s="14" t="s">
        <v>82</v>
      </c>
    </row>
    <row r="164" spans="8:10" x14ac:dyDescent="0.3">
      <c r="H164" s="14" t="s">
        <v>84</v>
      </c>
    </row>
    <row r="165" spans="8:10" x14ac:dyDescent="0.3">
      <c r="H165" s="14" t="s">
        <v>86</v>
      </c>
      <c r="J165" s="41"/>
    </row>
    <row r="166" spans="8:10" x14ac:dyDescent="0.3">
      <c r="H166" s="14" t="s">
        <v>88</v>
      </c>
      <c r="J166" s="41"/>
    </row>
    <row r="167" spans="8:10" x14ac:dyDescent="0.3">
      <c r="H167" s="14" t="s">
        <v>90</v>
      </c>
    </row>
    <row r="168" spans="8:10" x14ac:dyDescent="0.3">
      <c r="H168" s="14" t="s">
        <v>92</v>
      </c>
    </row>
    <row r="169" spans="8:10" x14ac:dyDescent="0.3">
      <c r="H169" s="14" t="s">
        <v>94</v>
      </c>
      <c r="J169" s="41"/>
    </row>
    <row r="170" spans="8:10" x14ac:dyDescent="0.3">
      <c r="H170" s="14" t="s">
        <v>96</v>
      </c>
      <c r="J170" s="41"/>
    </row>
    <row r="171" spans="8:10" x14ac:dyDescent="0.3">
      <c r="H171" s="14" t="s">
        <v>98</v>
      </c>
    </row>
    <row r="172" spans="8:10" x14ac:dyDescent="0.3">
      <c r="H172" s="14" t="s">
        <v>100</v>
      </c>
    </row>
    <row r="173" spans="8:10" x14ac:dyDescent="0.3">
      <c r="H173" s="14" t="s">
        <v>102</v>
      </c>
      <c r="J173" s="41"/>
    </row>
    <row r="174" spans="8:10" x14ac:dyDescent="0.3">
      <c r="H174" s="14" t="s">
        <v>104</v>
      </c>
      <c r="J174" s="41"/>
    </row>
    <row r="175" spans="8:10" x14ac:dyDescent="0.3">
      <c r="H175" s="14" t="s">
        <v>106</v>
      </c>
    </row>
    <row r="176" spans="8:10" x14ac:dyDescent="0.3">
      <c r="H176" s="14" t="s">
        <v>108</v>
      </c>
    </row>
    <row r="177" spans="8:10" x14ac:dyDescent="0.3">
      <c r="H177" s="14" t="s">
        <v>110</v>
      </c>
      <c r="J177" s="41"/>
    </row>
    <row r="178" spans="8:10" x14ac:dyDescent="0.3">
      <c r="H178" s="14" t="s">
        <v>112</v>
      </c>
      <c r="J178" s="41"/>
    </row>
    <row r="179" spans="8:10" x14ac:dyDescent="0.3">
      <c r="H179" s="14" t="s">
        <v>114</v>
      </c>
      <c r="J179" s="41"/>
    </row>
    <row r="180" spans="8:10" x14ac:dyDescent="0.3">
      <c r="H180" s="14" t="s">
        <v>116</v>
      </c>
    </row>
    <row r="181" spans="8:10" x14ac:dyDescent="0.3">
      <c r="H181" s="14" t="s">
        <v>118</v>
      </c>
      <c r="J181" s="41"/>
    </row>
    <row r="182" spans="8:10" x14ac:dyDescent="0.3">
      <c r="H182" s="14" t="s">
        <v>120</v>
      </c>
      <c r="J182" s="41"/>
    </row>
    <row r="183" spans="8:10" x14ac:dyDescent="0.3">
      <c r="H183" s="14" t="s">
        <v>122</v>
      </c>
      <c r="J183" s="66"/>
    </row>
    <row r="184" spans="8:10" x14ac:dyDescent="0.3">
      <c r="H184" s="14" t="s">
        <v>124</v>
      </c>
      <c r="I184" s="31"/>
    </row>
    <row r="185" spans="8:10" x14ac:dyDescent="0.3">
      <c r="H185" s="14" t="s">
        <v>126</v>
      </c>
      <c r="J185" s="41"/>
    </row>
    <row r="186" spans="8:10" x14ac:dyDescent="0.3">
      <c r="H186" s="14" t="s">
        <v>128</v>
      </c>
      <c r="J186" s="41"/>
    </row>
    <row r="187" spans="8:10" x14ac:dyDescent="0.3">
      <c r="H187" s="14" t="s">
        <v>130</v>
      </c>
    </row>
    <row r="188" spans="8:10" x14ac:dyDescent="0.3">
      <c r="H188" s="14" t="s">
        <v>132</v>
      </c>
    </row>
    <row r="189" spans="8:10" x14ac:dyDescent="0.3">
      <c r="H189" s="14" t="s">
        <v>134</v>
      </c>
    </row>
    <row r="190" spans="8:10" x14ac:dyDescent="0.3">
      <c r="H190" s="14" t="s">
        <v>136</v>
      </c>
    </row>
    <row r="191" spans="8:10" x14ac:dyDescent="0.3">
      <c r="H191" s="14" t="s">
        <v>138</v>
      </c>
    </row>
    <row r="192" spans="8:10" x14ac:dyDescent="0.3">
      <c r="H192" s="14" t="s">
        <v>140</v>
      </c>
    </row>
  </sheetData>
  <dataValidations count="2">
    <dataValidation type="list" allowBlank="1" showInputMessage="1" showErrorMessage="1" sqref="A3" xr:uid="{00000000-0002-0000-0400-000000000000}">
      <formula1>$H$142:$H$192</formula1>
    </dataValidation>
    <dataValidation type="list" allowBlank="1" showInputMessage="1" showErrorMessage="1" sqref="A4" xr:uid="{00000000-0002-0000-0400-000001000000}">
      <formula1>$J$142:$J$147</formula1>
    </dataValidation>
  </dataValidations>
  <hyperlinks>
    <hyperlink ref="A85:F85" r:id="rId1" display="1 For more detailed technical definitions of non-fatal casualties, see the Fire Statistics Definitions document. " xr:uid="{00000000-0004-0000-0400-000000000000}"/>
    <hyperlink ref="A86:F86"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D1E76C99-4FF5-41E6-B424-06767EE2FDA7}"/>
    <hyperlink ref="A101" r:id="rId2" xr:uid="{ED039A02-4CF2-4F6D-A26A-265A23C441F1}"/>
    <hyperlink ref="A102" r:id="rId3" xr:uid="{6BF64297-A757-46F6-A823-3DE627E216AF}"/>
    <hyperlink ref="A104" r:id="rId4" xr:uid="{1E2B1629-A79C-4287-8B76-167831A5539C}"/>
    <hyperlink ref="F103" r:id="rId5" display="Last updated: 14 February 2019" xr:uid="{565301F5-5735-4379-AE5E-A82BE5831A65}"/>
    <hyperlink ref="F104" r:id="rId6" display="Next update: 9 May 2019" xr:uid="{4EB1713D-7D01-4FD2-8517-1773E360FB02}"/>
    <hyperlink ref="A85" r:id="rId7" xr:uid="{5DF563F8-F2BB-4363-88A4-62B3E2F7EFFA}"/>
    <hyperlink ref="A86"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B74D54C0-DDAF-4B53-BF05-5CD91FF9F1FD}"/>
  </hyperlinks>
  <pageMargins left="0.7" right="0.7" top="0.75" bottom="0.75" header="0.3" footer="0.3"/>
  <pageSetup paperSize="9"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BBB5-A06F-496F-A48A-E2C7694707D1}">
  <dimension ref="A1:I7249"/>
  <sheetViews>
    <sheetView workbookViewId="0"/>
  </sheetViews>
  <sheetFormatPr defaultRowHeight="14.4" x14ac:dyDescent="0.3"/>
  <cols>
    <col min="1" max="1" width="16.21875" bestFit="1" customWidth="1"/>
    <col min="2" max="2" width="26" style="9"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9.5546875" bestFit="1" customWidth="1"/>
    <col min="9" max="9" width="17.44140625" bestFit="1" customWidth="1"/>
  </cols>
  <sheetData>
    <row r="1" spans="1:9" x14ac:dyDescent="0.3">
      <c r="A1" t="s">
        <v>211</v>
      </c>
      <c r="B1" s="9" t="s">
        <v>364</v>
      </c>
      <c r="C1" t="s">
        <v>365</v>
      </c>
      <c r="D1" t="s">
        <v>213</v>
      </c>
      <c r="E1" t="s">
        <v>214</v>
      </c>
      <c r="F1" t="s">
        <v>215</v>
      </c>
      <c r="G1" t="s">
        <v>216</v>
      </c>
      <c r="H1" t="s">
        <v>366</v>
      </c>
      <c r="I1" t="s">
        <v>367</v>
      </c>
    </row>
    <row r="2" spans="1:9" x14ac:dyDescent="0.3">
      <c r="A2" t="s">
        <v>38</v>
      </c>
      <c r="B2" s="9" t="s">
        <v>368</v>
      </c>
      <c r="C2" t="s">
        <v>369</v>
      </c>
      <c r="D2" t="s">
        <v>52</v>
      </c>
      <c r="E2" t="s">
        <v>219</v>
      </c>
      <c r="F2" t="s">
        <v>220</v>
      </c>
      <c r="G2" t="s">
        <v>271</v>
      </c>
      <c r="H2" t="s">
        <v>4</v>
      </c>
      <c r="I2">
        <v>2</v>
      </c>
    </row>
    <row r="3" spans="1:9" x14ac:dyDescent="0.3">
      <c r="A3" t="s">
        <v>38</v>
      </c>
      <c r="B3" s="9" t="s">
        <v>368</v>
      </c>
      <c r="C3" t="s">
        <v>369</v>
      </c>
      <c r="D3" t="s">
        <v>56</v>
      </c>
      <c r="E3" t="s">
        <v>224</v>
      </c>
      <c r="F3" t="s">
        <v>220</v>
      </c>
      <c r="G3" t="s">
        <v>271</v>
      </c>
      <c r="H3" t="s">
        <v>4</v>
      </c>
      <c r="I3">
        <v>1</v>
      </c>
    </row>
    <row r="4" spans="1:9" x14ac:dyDescent="0.3">
      <c r="A4" t="s">
        <v>38</v>
      </c>
      <c r="B4" s="9" t="s">
        <v>368</v>
      </c>
      <c r="C4" t="s">
        <v>369</v>
      </c>
      <c r="D4" t="s">
        <v>58</v>
      </c>
      <c r="E4" t="s">
        <v>225</v>
      </c>
      <c r="F4" t="s">
        <v>220</v>
      </c>
      <c r="G4" t="s">
        <v>272</v>
      </c>
      <c r="H4" t="s">
        <v>4</v>
      </c>
      <c r="I4">
        <v>1</v>
      </c>
    </row>
    <row r="5" spans="1:9" x14ac:dyDescent="0.3">
      <c r="A5" t="s">
        <v>38</v>
      </c>
      <c r="B5" s="9" t="s">
        <v>368</v>
      </c>
      <c r="C5" t="s">
        <v>369</v>
      </c>
      <c r="D5" t="s">
        <v>60</v>
      </c>
      <c r="E5" t="s">
        <v>226</v>
      </c>
      <c r="F5" t="s">
        <v>220</v>
      </c>
      <c r="G5" t="s">
        <v>273</v>
      </c>
      <c r="H5" t="s">
        <v>6</v>
      </c>
      <c r="I5">
        <v>2</v>
      </c>
    </row>
    <row r="6" spans="1:9" x14ac:dyDescent="0.3">
      <c r="A6" t="s">
        <v>38</v>
      </c>
      <c r="B6" s="9" t="s">
        <v>368</v>
      </c>
      <c r="C6" t="s">
        <v>369</v>
      </c>
      <c r="D6" t="s">
        <v>62</v>
      </c>
      <c r="E6" t="s">
        <v>228</v>
      </c>
      <c r="F6" t="s">
        <v>220</v>
      </c>
      <c r="G6" t="s">
        <v>272</v>
      </c>
      <c r="H6" t="s">
        <v>7</v>
      </c>
      <c r="I6">
        <v>1</v>
      </c>
    </row>
    <row r="7" spans="1:9" x14ac:dyDescent="0.3">
      <c r="A7" t="s">
        <v>38</v>
      </c>
      <c r="B7" s="9" t="s">
        <v>368</v>
      </c>
      <c r="C7" t="s">
        <v>369</v>
      </c>
      <c r="D7" t="s">
        <v>64</v>
      </c>
      <c r="E7" t="s">
        <v>229</v>
      </c>
      <c r="F7" t="s">
        <v>220</v>
      </c>
      <c r="G7" t="s">
        <v>271</v>
      </c>
      <c r="H7" t="s">
        <v>4</v>
      </c>
      <c r="I7">
        <v>2</v>
      </c>
    </row>
    <row r="8" spans="1:9" x14ac:dyDescent="0.3">
      <c r="A8" t="s">
        <v>38</v>
      </c>
      <c r="B8" s="9" t="s">
        <v>368</v>
      </c>
      <c r="C8" t="s">
        <v>369</v>
      </c>
      <c r="D8" t="s">
        <v>66</v>
      </c>
      <c r="E8" t="s">
        <v>230</v>
      </c>
      <c r="F8" t="s">
        <v>220</v>
      </c>
      <c r="G8" t="s">
        <v>273</v>
      </c>
      <c r="H8" t="s">
        <v>4</v>
      </c>
      <c r="I8">
        <v>3</v>
      </c>
    </row>
    <row r="9" spans="1:9" x14ac:dyDescent="0.3">
      <c r="A9" t="s">
        <v>38</v>
      </c>
      <c r="B9" s="9" t="s">
        <v>368</v>
      </c>
      <c r="C9" t="s">
        <v>369</v>
      </c>
      <c r="D9" t="s">
        <v>70</v>
      </c>
      <c r="E9" t="s">
        <v>232</v>
      </c>
      <c r="F9" t="s">
        <v>220</v>
      </c>
      <c r="G9" t="s">
        <v>272</v>
      </c>
      <c r="H9" t="s">
        <v>4</v>
      </c>
      <c r="I9">
        <v>4</v>
      </c>
    </row>
    <row r="10" spans="1:9" x14ac:dyDescent="0.3">
      <c r="A10" t="s">
        <v>38</v>
      </c>
      <c r="B10" s="9" t="s">
        <v>368</v>
      </c>
      <c r="C10" t="s">
        <v>369</v>
      </c>
      <c r="D10" t="s">
        <v>70</v>
      </c>
      <c r="E10" t="s">
        <v>232</v>
      </c>
      <c r="F10" t="s">
        <v>220</v>
      </c>
      <c r="G10" t="s">
        <v>272</v>
      </c>
      <c r="H10" t="s">
        <v>5</v>
      </c>
      <c r="I10">
        <v>1</v>
      </c>
    </row>
    <row r="11" spans="1:9" x14ac:dyDescent="0.3">
      <c r="A11" t="s">
        <v>38</v>
      </c>
      <c r="B11" s="9" t="s">
        <v>368</v>
      </c>
      <c r="C11" t="s">
        <v>369</v>
      </c>
      <c r="D11" t="s">
        <v>70</v>
      </c>
      <c r="E11" t="s">
        <v>232</v>
      </c>
      <c r="F11" t="s">
        <v>220</v>
      </c>
      <c r="G11" t="s">
        <v>272</v>
      </c>
      <c r="H11" t="s">
        <v>6</v>
      </c>
      <c r="I11">
        <v>1</v>
      </c>
    </row>
    <row r="12" spans="1:9" x14ac:dyDescent="0.3">
      <c r="A12" t="s">
        <v>38</v>
      </c>
      <c r="B12" s="9" t="s">
        <v>368</v>
      </c>
      <c r="C12" t="s">
        <v>369</v>
      </c>
      <c r="D12" t="s">
        <v>72</v>
      </c>
      <c r="E12" t="s">
        <v>233</v>
      </c>
      <c r="F12" t="s">
        <v>220</v>
      </c>
      <c r="G12" t="s">
        <v>273</v>
      </c>
      <c r="H12" t="s">
        <v>4</v>
      </c>
      <c r="I12">
        <v>3</v>
      </c>
    </row>
    <row r="13" spans="1:9" x14ac:dyDescent="0.3">
      <c r="A13" t="s">
        <v>38</v>
      </c>
      <c r="B13" s="9" t="s">
        <v>368</v>
      </c>
      <c r="C13" t="s">
        <v>369</v>
      </c>
      <c r="D13" t="s">
        <v>72</v>
      </c>
      <c r="E13" t="s">
        <v>233</v>
      </c>
      <c r="F13" t="s">
        <v>220</v>
      </c>
      <c r="G13" t="s">
        <v>273</v>
      </c>
      <c r="H13" t="s">
        <v>6</v>
      </c>
      <c r="I13">
        <v>1</v>
      </c>
    </row>
    <row r="14" spans="1:9" x14ac:dyDescent="0.3">
      <c r="A14" t="s">
        <v>38</v>
      </c>
      <c r="B14" s="9" t="s">
        <v>368</v>
      </c>
      <c r="C14" t="s">
        <v>369</v>
      </c>
      <c r="D14" t="s">
        <v>74</v>
      </c>
      <c r="E14" t="s">
        <v>326</v>
      </c>
      <c r="F14" t="s">
        <v>220</v>
      </c>
      <c r="G14" t="s">
        <v>272</v>
      </c>
      <c r="H14" t="s">
        <v>4</v>
      </c>
      <c r="I14">
        <v>2</v>
      </c>
    </row>
    <row r="15" spans="1:9" x14ac:dyDescent="0.3">
      <c r="A15" t="s">
        <v>38</v>
      </c>
      <c r="B15" s="9" t="s">
        <v>368</v>
      </c>
      <c r="C15" t="s">
        <v>369</v>
      </c>
      <c r="D15" t="s">
        <v>76</v>
      </c>
      <c r="E15" t="s">
        <v>234</v>
      </c>
      <c r="F15" t="s">
        <v>220</v>
      </c>
      <c r="G15" t="s">
        <v>273</v>
      </c>
      <c r="H15" t="s">
        <v>4</v>
      </c>
      <c r="I15">
        <v>1</v>
      </c>
    </row>
    <row r="16" spans="1:9" x14ac:dyDescent="0.3">
      <c r="A16" t="s">
        <v>38</v>
      </c>
      <c r="B16" s="9" t="s">
        <v>368</v>
      </c>
      <c r="C16" t="s">
        <v>369</v>
      </c>
      <c r="D16" t="s">
        <v>78</v>
      </c>
      <c r="E16" t="s">
        <v>235</v>
      </c>
      <c r="F16" t="s">
        <v>220</v>
      </c>
      <c r="G16" t="s">
        <v>272</v>
      </c>
      <c r="H16" t="s">
        <v>4</v>
      </c>
      <c r="I16">
        <v>1</v>
      </c>
    </row>
    <row r="17" spans="1:9" x14ac:dyDescent="0.3">
      <c r="A17" t="s">
        <v>38</v>
      </c>
      <c r="B17" s="9" t="s">
        <v>368</v>
      </c>
      <c r="C17" t="s">
        <v>369</v>
      </c>
      <c r="D17" t="s">
        <v>78</v>
      </c>
      <c r="E17" t="s">
        <v>235</v>
      </c>
      <c r="F17" t="s">
        <v>220</v>
      </c>
      <c r="G17" t="s">
        <v>272</v>
      </c>
      <c r="H17" t="s">
        <v>5</v>
      </c>
      <c r="I17">
        <v>1</v>
      </c>
    </row>
    <row r="18" spans="1:9" x14ac:dyDescent="0.3">
      <c r="A18" t="s">
        <v>38</v>
      </c>
      <c r="B18" s="9" t="s">
        <v>368</v>
      </c>
      <c r="C18" t="s">
        <v>369</v>
      </c>
      <c r="D18" t="s">
        <v>80</v>
      </c>
      <c r="E18" t="s">
        <v>236</v>
      </c>
      <c r="F18" t="s">
        <v>220</v>
      </c>
      <c r="G18" t="s">
        <v>272</v>
      </c>
      <c r="H18" t="s">
        <v>4</v>
      </c>
      <c r="I18">
        <v>4</v>
      </c>
    </row>
    <row r="19" spans="1:9" x14ac:dyDescent="0.3">
      <c r="A19" t="s">
        <v>38</v>
      </c>
      <c r="B19" s="9" t="s">
        <v>368</v>
      </c>
      <c r="C19" t="s">
        <v>369</v>
      </c>
      <c r="D19" t="s">
        <v>82</v>
      </c>
      <c r="E19" t="s">
        <v>237</v>
      </c>
      <c r="F19" t="s">
        <v>220</v>
      </c>
      <c r="G19" t="s">
        <v>272</v>
      </c>
      <c r="H19" t="s">
        <v>4</v>
      </c>
      <c r="I19">
        <v>1</v>
      </c>
    </row>
    <row r="20" spans="1:9" x14ac:dyDescent="0.3">
      <c r="A20" t="s">
        <v>38</v>
      </c>
      <c r="B20" s="9" t="s">
        <v>368</v>
      </c>
      <c r="C20" t="s">
        <v>369</v>
      </c>
      <c r="D20" t="s">
        <v>84</v>
      </c>
      <c r="E20" t="s">
        <v>238</v>
      </c>
      <c r="F20" t="s">
        <v>239</v>
      </c>
      <c r="G20" t="s">
        <v>271</v>
      </c>
      <c r="H20" t="s">
        <v>4</v>
      </c>
      <c r="I20">
        <v>13</v>
      </c>
    </row>
    <row r="21" spans="1:9" x14ac:dyDescent="0.3">
      <c r="A21" t="s">
        <v>38</v>
      </c>
      <c r="B21" s="9" t="s">
        <v>368</v>
      </c>
      <c r="C21" t="s">
        <v>369</v>
      </c>
      <c r="D21" t="s">
        <v>84</v>
      </c>
      <c r="E21" t="s">
        <v>238</v>
      </c>
      <c r="F21" t="s">
        <v>239</v>
      </c>
      <c r="G21" t="s">
        <v>271</v>
      </c>
      <c r="H21" t="s">
        <v>5</v>
      </c>
      <c r="I21">
        <v>1</v>
      </c>
    </row>
    <row r="22" spans="1:9" x14ac:dyDescent="0.3">
      <c r="A22" t="s">
        <v>38</v>
      </c>
      <c r="B22" s="9" t="s">
        <v>368</v>
      </c>
      <c r="C22" t="s">
        <v>369</v>
      </c>
      <c r="D22" t="s">
        <v>86</v>
      </c>
      <c r="E22" t="s">
        <v>240</v>
      </c>
      <c r="F22" t="s">
        <v>239</v>
      </c>
      <c r="G22" t="s">
        <v>271</v>
      </c>
      <c r="H22" t="s">
        <v>4</v>
      </c>
      <c r="I22">
        <v>4</v>
      </c>
    </row>
    <row r="23" spans="1:9" x14ac:dyDescent="0.3">
      <c r="A23" t="s">
        <v>38</v>
      </c>
      <c r="B23" s="9" t="s">
        <v>368</v>
      </c>
      <c r="C23" t="s">
        <v>369</v>
      </c>
      <c r="D23" t="s">
        <v>86</v>
      </c>
      <c r="E23" t="s">
        <v>240</v>
      </c>
      <c r="F23" t="s">
        <v>239</v>
      </c>
      <c r="G23" t="s">
        <v>271</v>
      </c>
      <c r="H23" t="s">
        <v>6</v>
      </c>
      <c r="I23">
        <v>1</v>
      </c>
    </row>
    <row r="24" spans="1:9" x14ac:dyDescent="0.3">
      <c r="A24" t="s">
        <v>38</v>
      </c>
      <c r="B24" s="9" t="s">
        <v>368</v>
      </c>
      <c r="C24" t="s">
        <v>369</v>
      </c>
      <c r="D24" t="s">
        <v>88</v>
      </c>
      <c r="E24" t="s">
        <v>241</v>
      </c>
      <c r="F24" t="s">
        <v>220</v>
      </c>
      <c r="G24" t="s">
        <v>271</v>
      </c>
      <c r="H24" t="s">
        <v>4</v>
      </c>
      <c r="I24">
        <v>4</v>
      </c>
    </row>
    <row r="25" spans="1:9" x14ac:dyDescent="0.3">
      <c r="A25" t="s">
        <v>38</v>
      </c>
      <c r="B25" s="9" t="s">
        <v>368</v>
      </c>
      <c r="C25" t="s">
        <v>369</v>
      </c>
      <c r="D25" t="s">
        <v>88</v>
      </c>
      <c r="E25" t="s">
        <v>241</v>
      </c>
      <c r="F25" t="s">
        <v>220</v>
      </c>
      <c r="G25" t="s">
        <v>271</v>
      </c>
      <c r="H25" t="s">
        <v>7</v>
      </c>
      <c r="I25">
        <v>2</v>
      </c>
    </row>
    <row r="26" spans="1:9" x14ac:dyDescent="0.3">
      <c r="A26" t="s">
        <v>38</v>
      </c>
      <c r="B26" s="9" t="s">
        <v>368</v>
      </c>
      <c r="C26" t="s">
        <v>369</v>
      </c>
      <c r="D26" t="s">
        <v>90</v>
      </c>
      <c r="E26" t="s">
        <v>242</v>
      </c>
      <c r="F26" t="s">
        <v>220</v>
      </c>
      <c r="G26" t="s">
        <v>272</v>
      </c>
      <c r="H26" t="s">
        <v>4</v>
      </c>
      <c r="I26">
        <v>1</v>
      </c>
    </row>
    <row r="27" spans="1:9" x14ac:dyDescent="0.3">
      <c r="A27" t="s">
        <v>38</v>
      </c>
      <c r="B27" s="9" t="s">
        <v>368</v>
      </c>
      <c r="C27" t="s">
        <v>369</v>
      </c>
      <c r="D27" t="s">
        <v>90</v>
      </c>
      <c r="E27" t="s">
        <v>242</v>
      </c>
      <c r="F27" t="s">
        <v>220</v>
      </c>
      <c r="G27" t="s">
        <v>272</v>
      </c>
      <c r="H27" t="s">
        <v>6</v>
      </c>
      <c r="I27">
        <v>1</v>
      </c>
    </row>
    <row r="28" spans="1:9" x14ac:dyDescent="0.3">
      <c r="A28" t="s">
        <v>38</v>
      </c>
      <c r="B28" s="9" t="s">
        <v>368</v>
      </c>
      <c r="C28" t="s">
        <v>369</v>
      </c>
      <c r="D28" t="s">
        <v>94</v>
      </c>
      <c r="E28" t="s">
        <v>244</v>
      </c>
      <c r="F28" t="s">
        <v>220</v>
      </c>
      <c r="G28" t="s">
        <v>272</v>
      </c>
      <c r="H28" t="s">
        <v>4</v>
      </c>
      <c r="I28">
        <v>1</v>
      </c>
    </row>
    <row r="29" spans="1:9" x14ac:dyDescent="0.3">
      <c r="A29" t="s">
        <v>38</v>
      </c>
      <c r="B29" s="9" t="s">
        <v>368</v>
      </c>
      <c r="C29" t="s">
        <v>369</v>
      </c>
      <c r="D29" t="s">
        <v>94</v>
      </c>
      <c r="E29" t="s">
        <v>244</v>
      </c>
      <c r="F29" t="s">
        <v>220</v>
      </c>
      <c r="G29" t="s">
        <v>272</v>
      </c>
      <c r="H29" t="s">
        <v>5</v>
      </c>
      <c r="I29">
        <v>1</v>
      </c>
    </row>
    <row r="30" spans="1:9" x14ac:dyDescent="0.3">
      <c r="A30" t="s">
        <v>38</v>
      </c>
      <c r="B30" s="9" t="s">
        <v>368</v>
      </c>
      <c r="C30" t="s">
        <v>369</v>
      </c>
      <c r="D30" t="s">
        <v>100</v>
      </c>
      <c r="E30" t="s">
        <v>247</v>
      </c>
      <c r="F30" t="s">
        <v>220</v>
      </c>
      <c r="G30" t="s">
        <v>272</v>
      </c>
      <c r="H30" t="s">
        <v>6</v>
      </c>
      <c r="I30">
        <v>1</v>
      </c>
    </row>
    <row r="31" spans="1:9" x14ac:dyDescent="0.3">
      <c r="A31" t="s">
        <v>38</v>
      </c>
      <c r="B31" s="9" t="s">
        <v>368</v>
      </c>
      <c r="C31" t="s">
        <v>369</v>
      </c>
      <c r="D31" t="s">
        <v>102</v>
      </c>
      <c r="E31" t="s">
        <v>248</v>
      </c>
      <c r="F31" t="s">
        <v>220</v>
      </c>
      <c r="G31" t="s">
        <v>271</v>
      </c>
      <c r="H31" t="s">
        <v>4</v>
      </c>
      <c r="I31">
        <v>1</v>
      </c>
    </row>
    <row r="32" spans="1:9" x14ac:dyDescent="0.3">
      <c r="A32" t="s">
        <v>38</v>
      </c>
      <c r="B32" s="9" t="s">
        <v>368</v>
      </c>
      <c r="C32" t="s">
        <v>369</v>
      </c>
      <c r="D32" t="s">
        <v>106</v>
      </c>
      <c r="E32" t="s">
        <v>250</v>
      </c>
      <c r="F32" t="s">
        <v>220</v>
      </c>
      <c r="G32" t="s">
        <v>273</v>
      </c>
      <c r="H32" t="s">
        <v>4</v>
      </c>
      <c r="I32">
        <v>1</v>
      </c>
    </row>
    <row r="33" spans="1:9" x14ac:dyDescent="0.3">
      <c r="A33" t="s">
        <v>38</v>
      </c>
      <c r="B33" s="9" t="s">
        <v>368</v>
      </c>
      <c r="C33" t="s">
        <v>369</v>
      </c>
      <c r="D33" t="s">
        <v>108</v>
      </c>
      <c r="E33" t="s">
        <v>251</v>
      </c>
      <c r="F33" t="s">
        <v>239</v>
      </c>
      <c r="G33" t="s">
        <v>271</v>
      </c>
      <c r="H33" t="s">
        <v>4</v>
      </c>
      <c r="I33">
        <v>2</v>
      </c>
    </row>
    <row r="34" spans="1:9" x14ac:dyDescent="0.3">
      <c r="A34" t="s">
        <v>38</v>
      </c>
      <c r="B34" s="9" t="s">
        <v>368</v>
      </c>
      <c r="C34" t="s">
        <v>369</v>
      </c>
      <c r="D34" t="s">
        <v>108</v>
      </c>
      <c r="E34" t="s">
        <v>251</v>
      </c>
      <c r="F34" t="s">
        <v>239</v>
      </c>
      <c r="G34" t="s">
        <v>271</v>
      </c>
      <c r="H34" t="s">
        <v>6</v>
      </c>
      <c r="I34">
        <v>1</v>
      </c>
    </row>
    <row r="35" spans="1:9" x14ac:dyDescent="0.3">
      <c r="A35" t="s">
        <v>38</v>
      </c>
      <c r="B35" s="9" t="s">
        <v>368</v>
      </c>
      <c r="C35" t="s">
        <v>369</v>
      </c>
      <c r="D35" t="s">
        <v>110</v>
      </c>
      <c r="E35" t="s">
        <v>252</v>
      </c>
      <c r="F35" t="s">
        <v>220</v>
      </c>
      <c r="G35" t="s">
        <v>273</v>
      </c>
      <c r="H35" t="s">
        <v>4</v>
      </c>
      <c r="I35">
        <v>3</v>
      </c>
    </row>
    <row r="36" spans="1:9" x14ac:dyDescent="0.3">
      <c r="A36" t="s">
        <v>38</v>
      </c>
      <c r="B36" s="9" t="s">
        <v>368</v>
      </c>
      <c r="C36" t="s">
        <v>369</v>
      </c>
      <c r="D36" t="s">
        <v>110</v>
      </c>
      <c r="E36" t="s">
        <v>252</v>
      </c>
      <c r="F36" t="s">
        <v>220</v>
      </c>
      <c r="G36" t="s">
        <v>273</v>
      </c>
      <c r="H36" t="s">
        <v>7</v>
      </c>
      <c r="I36">
        <v>1</v>
      </c>
    </row>
    <row r="37" spans="1:9" x14ac:dyDescent="0.3">
      <c r="A37" t="s">
        <v>38</v>
      </c>
      <c r="B37" s="9" t="s">
        <v>368</v>
      </c>
      <c r="C37" t="s">
        <v>369</v>
      </c>
      <c r="D37" t="s">
        <v>110</v>
      </c>
      <c r="E37" t="s">
        <v>252</v>
      </c>
      <c r="F37" t="s">
        <v>220</v>
      </c>
      <c r="G37" t="s">
        <v>273</v>
      </c>
      <c r="H37" t="s">
        <v>6</v>
      </c>
      <c r="I37">
        <v>1</v>
      </c>
    </row>
    <row r="38" spans="1:9" x14ac:dyDescent="0.3">
      <c r="A38" t="s">
        <v>38</v>
      </c>
      <c r="B38" s="9" t="s">
        <v>368</v>
      </c>
      <c r="C38" t="s">
        <v>369</v>
      </c>
      <c r="D38" t="s">
        <v>112</v>
      </c>
      <c r="E38" t="s">
        <v>253</v>
      </c>
      <c r="F38" t="s">
        <v>220</v>
      </c>
      <c r="G38" t="s">
        <v>273</v>
      </c>
      <c r="H38" t="s">
        <v>5</v>
      </c>
      <c r="I38">
        <v>1</v>
      </c>
    </row>
    <row r="39" spans="1:9" x14ac:dyDescent="0.3">
      <c r="A39" t="s">
        <v>38</v>
      </c>
      <c r="B39" s="9" t="s">
        <v>368</v>
      </c>
      <c r="C39" t="s">
        <v>369</v>
      </c>
      <c r="D39" t="s">
        <v>112</v>
      </c>
      <c r="E39" t="s">
        <v>253</v>
      </c>
      <c r="F39" t="s">
        <v>220</v>
      </c>
      <c r="G39" t="s">
        <v>273</v>
      </c>
      <c r="H39" t="s">
        <v>6</v>
      </c>
      <c r="I39">
        <v>1</v>
      </c>
    </row>
    <row r="40" spans="1:9" x14ac:dyDescent="0.3">
      <c r="A40" t="s">
        <v>38</v>
      </c>
      <c r="B40" s="9" t="s">
        <v>368</v>
      </c>
      <c r="C40" t="s">
        <v>369</v>
      </c>
      <c r="D40" t="s">
        <v>114</v>
      </c>
      <c r="E40" t="s">
        <v>254</v>
      </c>
      <c r="F40" t="s">
        <v>220</v>
      </c>
      <c r="G40" t="s">
        <v>272</v>
      </c>
      <c r="H40" t="s">
        <v>4</v>
      </c>
      <c r="I40">
        <v>1</v>
      </c>
    </row>
    <row r="41" spans="1:9" x14ac:dyDescent="0.3">
      <c r="A41" t="s">
        <v>38</v>
      </c>
      <c r="B41" s="9" t="s">
        <v>368</v>
      </c>
      <c r="C41" t="s">
        <v>369</v>
      </c>
      <c r="D41" t="s">
        <v>118</v>
      </c>
      <c r="E41" t="s">
        <v>256</v>
      </c>
      <c r="F41" t="s">
        <v>220</v>
      </c>
      <c r="G41" t="s">
        <v>271</v>
      </c>
      <c r="H41" t="s">
        <v>4</v>
      </c>
      <c r="I41">
        <v>1</v>
      </c>
    </row>
    <row r="42" spans="1:9" x14ac:dyDescent="0.3">
      <c r="A42" t="s">
        <v>38</v>
      </c>
      <c r="B42" s="9" t="s">
        <v>368</v>
      </c>
      <c r="C42" t="s">
        <v>369</v>
      </c>
      <c r="D42" t="s">
        <v>120</v>
      </c>
      <c r="E42" t="s">
        <v>257</v>
      </c>
      <c r="F42" t="s">
        <v>220</v>
      </c>
      <c r="G42" t="s">
        <v>273</v>
      </c>
      <c r="H42" t="s">
        <v>4</v>
      </c>
      <c r="I42">
        <v>2</v>
      </c>
    </row>
    <row r="43" spans="1:9" x14ac:dyDescent="0.3">
      <c r="A43" t="s">
        <v>38</v>
      </c>
      <c r="B43" s="9" t="s">
        <v>368</v>
      </c>
      <c r="C43" t="s">
        <v>369</v>
      </c>
      <c r="D43" t="s">
        <v>124</v>
      </c>
      <c r="E43" t="s">
        <v>259</v>
      </c>
      <c r="F43" t="s">
        <v>239</v>
      </c>
      <c r="G43" t="s">
        <v>271</v>
      </c>
      <c r="H43" t="s">
        <v>4</v>
      </c>
      <c r="I43">
        <v>1</v>
      </c>
    </row>
    <row r="44" spans="1:9" x14ac:dyDescent="0.3">
      <c r="A44" t="s">
        <v>38</v>
      </c>
      <c r="B44" s="9" t="s">
        <v>368</v>
      </c>
      <c r="C44" t="s">
        <v>369</v>
      </c>
      <c r="D44" t="s">
        <v>128</v>
      </c>
      <c r="E44" t="s">
        <v>261</v>
      </c>
      <c r="F44" t="s">
        <v>220</v>
      </c>
      <c r="G44" t="s">
        <v>273</v>
      </c>
      <c r="H44" t="s">
        <v>4</v>
      </c>
      <c r="I44">
        <v>3</v>
      </c>
    </row>
    <row r="45" spans="1:9" x14ac:dyDescent="0.3">
      <c r="A45" t="s">
        <v>38</v>
      </c>
      <c r="B45" s="9" t="s">
        <v>368</v>
      </c>
      <c r="C45" t="s">
        <v>369</v>
      </c>
      <c r="D45" t="s">
        <v>132</v>
      </c>
      <c r="E45" t="s">
        <v>263</v>
      </c>
      <c r="F45" t="s">
        <v>239</v>
      </c>
      <c r="G45" t="s">
        <v>271</v>
      </c>
      <c r="H45" t="s">
        <v>4</v>
      </c>
      <c r="I45">
        <v>1</v>
      </c>
    </row>
    <row r="46" spans="1:9" x14ac:dyDescent="0.3">
      <c r="A46" t="s">
        <v>38</v>
      </c>
      <c r="B46" s="9" t="s">
        <v>368</v>
      </c>
      <c r="C46" t="s">
        <v>369</v>
      </c>
      <c r="D46" t="s">
        <v>136</v>
      </c>
      <c r="E46" t="s">
        <v>265</v>
      </c>
      <c r="F46" t="s">
        <v>239</v>
      </c>
      <c r="G46" t="s">
        <v>271</v>
      </c>
      <c r="H46" t="s">
        <v>4</v>
      </c>
      <c r="I46">
        <v>5</v>
      </c>
    </row>
    <row r="47" spans="1:9" x14ac:dyDescent="0.3">
      <c r="A47" t="s">
        <v>38</v>
      </c>
      <c r="B47" s="9" t="s">
        <v>368</v>
      </c>
      <c r="C47" t="s">
        <v>369</v>
      </c>
      <c r="D47" t="s">
        <v>136</v>
      </c>
      <c r="E47" t="s">
        <v>265</v>
      </c>
      <c r="F47" t="s">
        <v>239</v>
      </c>
      <c r="G47" t="s">
        <v>271</v>
      </c>
      <c r="H47" t="s">
        <v>7</v>
      </c>
      <c r="I47">
        <v>1</v>
      </c>
    </row>
    <row r="48" spans="1:9" x14ac:dyDescent="0.3">
      <c r="A48" t="s">
        <v>38</v>
      </c>
      <c r="B48" s="9" t="s">
        <v>368</v>
      </c>
      <c r="C48" t="s">
        <v>369</v>
      </c>
      <c r="D48" t="s">
        <v>140</v>
      </c>
      <c r="E48" t="s">
        <v>267</v>
      </c>
      <c r="F48" t="s">
        <v>239</v>
      </c>
      <c r="G48" t="s">
        <v>271</v>
      </c>
      <c r="H48" t="s">
        <v>4</v>
      </c>
      <c r="I48">
        <v>2</v>
      </c>
    </row>
    <row r="49" spans="1:9" x14ac:dyDescent="0.3">
      <c r="A49" t="s">
        <v>38</v>
      </c>
      <c r="B49" s="9" t="s">
        <v>368</v>
      </c>
      <c r="C49" t="s">
        <v>369</v>
      </c>
      <c r="D49" t="s">
        <v>140</v>
      </c>
      <c r="E49" t="s">
        <v>267</v>
      </c>
      <c r="F49" t="s">
        <v>239</v>
      </c>
      <c r="G49" t="s">
        <v>271</v>
      </c>
      <c r="H49" t="s">
        <v>7</v>
      </c>
      <c r="I49">
        <v>1</v>
      </c>
    </row>
    <row r="50" spans="1:9" x14ac:dyDescent="0.3">
      <c r="A50" t="s">
        <v>38</v>
      </c>
      <c r="B50" s="9" t="s">
        <v>370</v>
      </c>
      <c r="C50" t="s">
        <v>371</v>
      </c>
      <c r="D50" t="s">
        <v>52</v>
      </c>
      <c r="E50" t="s">
        <v>219</v>
      </c>
      <c r="F50" t="s">
        <v>220</v>
      </c>
      <c r="G50" t="s">
        <v>271</v>
      </c>
      <c r="H50" t="s">
        <v>4</v>
      </c>
      <c r="I50">
        <v>2</v>
      </c>
    </row>
    <row r="51" spans="1:9" x14ac:dyDescent="0.3">
      <c r="A51" t="s">
        <v>38</v>
      </c>
      <c r="B51" s="9" t="s">
        <v>370</v>
      </c>
      <c r="C51" t="s">
        <v>371</v>
      </c>
      <c r="D51" t="s">
        <v>52</v>
      </c>
      <c r="E51" t="s">
        <v>219</v>
      </c>
      <c r="F51" t="s">
        <v>220</v>
      </c>
      <c r="G51" t="s">
        <v>271</v>
      </c>
      <c r="H51" t="s">
        <v>6</v>
      </c>
      <c r="I51">
        <v>1</v>
      </c>
    </row>
    <row r="52" spans="1:9" x14ac:dyDescent="0.3">
      <c r="A52" t="s">
        <v>38</v>
      </c>
      <c r="B52" s="9" t="s">
        <v>370</v>
      </c>
      <c r="C52" t="s">
        <v>371</v>
      </c>
      <c r="D52" t="s">
        <v>54</v>
      </c>
      <c r="E52" t="s">
        <v>222</v>
      </c>
      <c r="F52" t="s">
        <v>220</v>
      </c>
      <c r="G52" t="s">
        <v>272</v>
      </c>
      <c r="H52" t="s">
        <v>4</v>
      </c>
      <c r="I52">
        <v>2</v>
      </c>
    </row>
    <row r="53" spans="1:9" x14ac:dyDescent="0.3">
      <c r="A53" t="s">
        <v>38</v>
      </c>
      <c r="B53" s="9" t="s">
        <v>370</v>
      </c>
      <c r="C53" t="s">
        <v>371</v>
      </c>
      <c r="D53" t="s">
        <v>56</v>
      </c>
      <c r="E53" t="s">
        <v>224</v>
      </c>
      <c r="F53" t="s">
        <v>220</v>
      </c>
      <c r="G53" t="s">
        <v>271</v>
      </c>
      <c r="H53" t="s">
        <v>4</v>
      </c>
      <c r="I53">
        <v>1</v>
      </c>
    </row>
    <row r="54" spans="1:9" x14ac:dyDescent="0.3">
      <c r="A54" t="s">
        <v>38</v>
      </c>
      <c r="B54" s="9" t="s">
        <v>370</v>
      </c>
      <c r="C54" t="s">
        <v>371</v>
      </c>
      <c r="D54" t="s">
        <v>60</v>
      </c>
      <c r="E54" t="s">
        <v>226</v>
      </c>
      <c r="F54" t="s">
        <v>220</v>
      </c>
      <c r="G54" t="s">
        <v>273</v>
      </c>
      <c r="H54" t="s">
        <v>6</v>
      </c>
      <c r="I54">
        <v>1</v>
      </c>
    </row>
    <row r="55" spans="1:9" x14ac:dyDescent="0.3">
      <c r="A55" t="s">
        <v>38</v>
      </c>
      <c r="B55" s="9" t="s">
        <v>370</v>
      </c>
      <c r="C55" t="s">
        <v>371</v>
      </c>
      <c r="D55" t="s">
        <v>62</v>
      </c>
      <c r="E55" t="s">
        <v>228</v>
      </c>
      <c r="F55" t="s">
        <v>220</v>
      </c>
      <c r="G55" t="s">
        <v>272</v>
      </c>
      <c r="H55" t="s">
        <v>4</v>
      </c>
      <c r="I55">
        <v>1</v>
      </c>
    </row>
    <row r="56" spans="1:9" x14ac:dyDescent="0.3">
      <c r="A56" t="s">
        <v>38</v>
      </c>
      <c r="B56" s="9" t="s">
        <v>370</v>
      </c>
      <c r="C56" t="s">
        <v>371</v>
      </c>
      <c r="D56" t="s">
        <v>62</v>
      </c>
      <c r="E56" t="s">
        <v>228</v>
      </c>
      <c r="F56" t="s">
        <v>220</v>
      </c>
      <c r="G56" t="s">
        <v>272</v>
      </c>
      <c r="H56" t="s">
        <v>7</v>
      </c>
      <c r="I56">
        <v>1</v>
      </c>
    </row>
    <row r="57" spans="1:9" x14ac:dyDescent="0.3">
      <c r="A57" t="s">
        <v>38</v>
      </c>
      <c r="B57" s="9" t="s">
        <v>370</v>
      </c>
      <c r="C57" t="s">
        <v>371</v>
      </c>
      <c r="D57" t="s">
        <v>66</v>
      </c>
      <c r="E57" t="s">
        <v>230</v>
      </c>
      <c r="F57" t="s">
        <v>220</v>
      </c>
      <c r="G57" t="s">
        <v>273</v>
      </c>
      <c r="H57" t="s">
        <v>4</v>
      </c>
      <c r="I57">
        <v>1</v>
      </c>
    </row>
    <row r="58" spans="1:9" x14ac:dyDescent="0.3">
      <c r="A58" t="s">
        <v>38</v>
      </c>
      <c r="B58" s="9" t="s">
        <v>370</v>
      </c>
      <c r="C58" t="s">
        <v>371</v>
      </c>
      <c r="D58" t="s">
        <v>72</v>
      </c>
      <c r="E58" t="s">
        <v>233</v>
      </c>
      <c r="F58" t="s">
        <v>220</v>
      </c>
      <c r="G58" t="s">
        <v>273</v>
      </c>
      <c r="H58" t="s">
        <v>4</v>
      </c>
      <c r="I58">
        <v>1</v>
      </c>
    </row>
    <row r="59" spans="1:9" x14ac:dyDescent="0.3">
      <c r="A59" t="s">
        <v>38</v>
      </c>
      <c r="B59" s="9" t="s">
        <v>370</v>
      </c>
      <c r="C59" t="s">
        <v>371</v>
      </c>
      <c r="D59" t="s">
        <v>72</v>
      </c>
      <c r="E59" t="s">
        <v>233</v>
      </c>
      <c r="F59" t="s">
        <v>220</v>
      </c>
      <c r="G59" t="s">
        <v>273</v>
      </c>
      <c r="H59" t="s">
        <v>6</v>
      </c>
      <c r="I59">
        <v>3</v>
      </c>
    </row>
    <row r="60" spans="1:9" x14ac:dyDescent="0.3">
      <c r="A60" t="s">
        <v>38</v>
      </c>
      <c r="B60" s="9" t="s">
        <v>370</v>
      </c>
      <c r="C60" t="s">
        <v>371</v>
      </c>
      <c r="D60" t="s">
        <v>74</v>
      </c>
      <c r="E60" t="s">
        <v>326</v>
      </c>
      <c r="F60" t="s">
        <v>220</v>
      </c>
      <c r="G60" t="s">
        <v>272</v>
      </c>
      <c r="H60" t="s">
        <v>5</v>
      </c>
      <c r="I60">
        <v>1</v>
      </c>
    </row>
    <row r="61" spans="1:9" x14ac:dyDescent="0.3">
      <c r="A61" t="s">
        <v>38</v>
      </c>
      <c r="B61" s="9" t="s">
        <v>370</v>
      </c>
      <c r="C61" t="s">
        <v>371</v>
      </c>
      <c r="D61" t="s">
        <v>74</v>
      </c>
      <c r="E61" t="s">
        <v>326</v>
      </c>
      <c r="F61" t="s">
        <v>220</v>
      </c>
      <c r="G61" t="s">
        <v>272</v>
      </c>
      <c r="H61" t="s">
        <v>6</v>
      </c>
      <c r="I61">
        <v>1</v>
      </c>
    </row>
    <row r="62" spans="1:9" x14ac:dyDescent="0.3">
      <c r="A62" t="s">
        <v>38</v>
      </c>
      <c r="B62" s="9" t="s">
        <v>370</v>
      </c>
      <c r="C62" t="s">
        <v>371</v>
      </c>
      <c r="D62" t="s">
        <v>76</v>
      </c>
      <c r="E62" t="s">
        <v>234</v>
      </c>
      <c r="F62" t="s">
        <v>220</v>
      </c>
      <c r="G62" t="s">
        <v>273</v>
      </c>
      <c r="H62" t="s">
        <v>4</v>
      </c>
      <c r="I62">
        <v>1</v>
      </c>
    </row>
    <row r="63" spans="1:9" x14ac:dyDescent="0.3">
      <c r="A63" t="s">
        <v>38</v>
      </c>
      <c r="B63" s="9" t="s">
        <v>370</v>
      </c>
      <c r="C63" t="s">
        <v>371</v>
      </c>
      <c r="D63" t="s">
        <v>80</v>
      </c>
      <c r="E63" t="s">
        <v>236</v>
      </c>
      <c r="F63" t="s">
        <v>220</v>
      </c>
      <c r="G63" t="s">
        <v>272</v>
      </c>
      <c r="H63" t="s">
        <v>4</v>
      </c>
      <c r="I63">
        <v>2</v>
      </c>
    </row>
    <row r="64" spans="1:9" x14ac:dyDescent="0.3">
      <c r="A64" t="s">
        <v>38</v>
      </c>
      <c r="B64" s="9" t="s">
        <v>370</v>
      </c>
      <c r="C64" t="s">
        <v>371</v>
      </c>
      <c r="D64" t="s">
        <v>84</v>
      </c>
      <c r="E64" t="s">
        <v>238</v>
      </c>
      <c r="F64" t="s">
        <v>239</v>
      </c>
      <c r="G64" t="s">
        <v>271</v>
      </c>
      <c r="H64" t="s">
        <v>4</v>
      </c>
      <c r="I64">
        <v>12</v>
      </c>
    </row>
    <row r="65" spans="1:9" x14ac:dyDescent="0.3">
      <c r="A65" t="s">
        <v>38</v>
      </c>
      <c r="B65" s="9" t="s">
        <v>370</v>
      </c>
      <c r="C65" t="s">
        <v>371</v>
      </c>
      <c r="D65" t="s">
        <v>84</v>
      </c>
      <c r="E65" t="s">
        <v>238</v>
      </c>
      <c r="F65" t="s">
        <v>239</v>
      </c>
      <c r="G65" t="s">
        <v>271</v>
      </c>
      <c r="H65" t="s">
        <v>5</v>
      </c>
      <c r="I65">
        <v>1</v>
      </c>
    </row>
    <row r="66" spans="1:9" x14ac:dyDescent="0.3">
      <c r="A66" t="s">
        <v>38</v>
      </c>
      <c r="B66" s="9" t="s">
        <v>370</v>
      </c>
      <c r="C66" t="s">
        <v>371</v>
      </c>
      <c r="D66" t="s">
        <v>84</v>
      </c>
      <c r="E66" t="s">
        <v>238</v>
      </c>
      <c r="F66" t="s">
        <v>239</v>
      </c>
      <c r="G66" t="s">
        <v>271</v>
      </c>
      <c r="H66" t="s">
        <v>7</v>
      </c>
      <c r="I66">
        <v>1</v>
      </c>
    </row>
    <row r="67" spans="1:9" x14ac:dyDescent="0.3">
      <c r="A67" t="s">
        <v>38</v>
      </c>
      <c r="B67" s="9" t="s">
        <v>370</v>
      </c>
      <c r="C67" t="s">
        <v>371</v>
      </c>
      <c r="D67" t="s">
        <v>86</v>
      </c>
      <c r="E67" t="s">
        <v>240</v>
      </c>
      <c r="F67" t="s">
        <v>239</v>
      </c>
      <c r="G67" t="s">
        <v>271</v>
      </c>
      <c r="H67" t="s">
        <v>4</v>
      </c>
      <c r="I67">
        <v>5</v>
      </c>
    </row>
    <row r="68" spans="1:9" x14ac:dyDescent="0.3">
      <c r="A68" t="s">
        <v>38</v>
      </c>
      <c r="B68" s="9" t="s">
        <v>370</v>
      </c>
      <c r="C68" t="s">
        <v>371</v>
      </c>
      <c r="D68" t="s">
        <v>88</v>
      </c>
      <c r="E68" t="s">
        <v>241</v>
      </c>
      <c r="F68" t="s">
        <v>220</v>
      </c>
      <c r="G68" t="s">
        <v>271</v>
      </c>
      <c r="H68" t="s">
        <v>4</v>
      </c>
      <c r="I68">
        <v>1</v>
      </c>
    </row>
    <row r="69" spans="1:9" x14ac:dyDescent="0.3">
      <c r="A69" t="s">
        <v>38</v>
      </c>
      <c r="B69" s="9" t="s">
        <v>370</v>
      </c>
      <c r="C69" t="s">
        <v>371</v>
      </c>
      <c r="D69" t="s">
        <v>88</v>
      </c>
      <c r="E69" t="s">
        <v>241</v>
      </c>
      <c r="F69" t="s">
        <v>220</v>
      </c>
      <c r="G69" t="s">
        <v>271</v>
      </c>
      <c r="H69" t="s">
        <v>6</v>
      </c>
      <c r="I69">
        <v>1</v>
      </c>
    </row>
    <row r="70" spans="1:9" x14ac:dyDescent="0.3">
      <c r="A70" t="s">
        <v>38</v>
      </c>
      <c r="B70" s="9" t="s">
        <v>370</v>
      </c>
      <c r="C70" t="s">
        <v>371</v>
      </c>
      <c r="D70" t="s">
        <v>92</v>
      </c>
      <c r="E70" t="s">
        <v>243</v>
      </c>
      <c r="F70" t="s">
        <v>220</v>
      </c>
      <c r="G70" t="s">
        <v>271</v>
      </c>
      <c r="H70" t="s">
        <v>4</v>
      </c>
      <c r="I70">
        <v>1</v>
      </c>
    </row>
    <row r="71" spans="1:9" x14ac:dyDescent="0.3">
      <c r="A71" t="s">
        <v>38</v>
      </c>
      <c r="B71" s="9" t="s">
        <v>370</v>
      </c>
      <c r="C71" t="s">
        <v>371</v>
      </c>
      <c r="D71" t="s">
        <v>106</v>
      </c>
      <c r="E71" t="s">
        <v>250</v>
      </c>
      <c r="F71" t="s">
        <v>220</v>
      </c>
      <c r="G71" t="s">
        <v>273</v>
      </c>
      <c r="H71" t="s">
        <v>4</v>
      </c>
      <c r="I71">
        <v>1</v>
      </c>
    </row>
    <row r="72" spans="1:9" x14ac:dyDescent="0.3">
      <c r="A72" t="s">
        <v>38</v>
      </c>
      <c r="B72" s="9" t="s">
        <v>370</v>
      </c>
      <c r="C72" t="s">
        <v>371</v>
      </c>
      <c r="D72" t="s">
        <v>106</v>
      </c>
      <c r="E72" t="s">
        <v>250</v>
      </c>
      <c r="F72" t="s">
        <v>220</v>
      </c>
      <c r="G72" t="s">
        <v>273</v>
      </c>
      <c r="H72" t="s">
        <v>6</v>
      </c>
      <c r="I72">
        <v>1</v>
      </c>
    </row>
    <row r="73" spans="1:9" x14ac:dyDescent="0.3">
      <c r="A73" t="s">
        <v>38</v>
      </c>
      <c r="B73" s="9" t="s">
        <v>370</v>
      </c>
      <c r="C73" t="s">
        <v>371</v>
      </c>
      <c r="D73" t="s">
        <v>108</v>
      </c>
      <c r="E73" t="s">
        <v>251</v>
      </c>
      <c r="F73" t="s">
        <v>239</v>
      </c>
      <c r="G73" t="s">
        <v>271</v>
      </c>
      <c r="H73" t="s">
        <v>4</v>
      </c>
      <c r="I73">
        <v>1</v>
      </c>
    </row>
    <row r="74" spans="1:9" x14ac:dyDescent="0.3">
      <c r="A74" t="s">
        <v>38</v>
      </c>
      <c r="B74" s="9" t="s">
        <v>370</v>
      </c>
      <c r="C74" t="s">
        <v>371</v>
      </c>
      <c r="D74" t="s">
        <v>114</v>
      </c>
      <c r="E74" t="s">
        <v>254</v>
      </c>
      <c r="F74" t="s">
        <v>220</v>
      </c>
      <c r="G74" t="s">
        <v>272</v>
      </c>
      <c r="H74" t="s">
        <v>4</v>
      </c>
      <c r="I74">
        <v>1</v>
      </c>
    </row>
    <row r="75" spans="1:9" x14ac:dyDescent="0.3">
      <c r="A75" t="s">
        <v>38</v>
      </c>
      <c r="B75" s="9" t="s">
        <v>370</v>
      </c>
      <c r="C75" t="s">
        <v>371</v>
      </c>
      <c r="D75" t="s">
        <v>114</v>
      </c>
      <c r="E75" t="s">
        <v>254</v>
      </c>
      <c r="F75" t="s">
        <v>220</v>
      </c>
      <c r="G75" t="s">
        <v>272</v>
      </c>
      <c r="H75" t="s">
        <v>6</v>
      </c>
      <c r="I75">
        <v>1</v>
      </c>
    </row>
    <row r="76" spans="1:9" x14ac:dyDescent="0.3">
      <c r="A76" t="s">
        <v>38</v>
      </c>
      <c r="B76" s="9" t="s">
        <v>370</v>
      </c>
      <c r="C76" t="s">
        <v>371</v>
      </c>
      <c r="D76" t="s">
        <v>118</v>
      </c>
      <c r="E76" t="s">
        <v>256</v>
      </c>
      <c r="F76" t="s">
        <v>220</v>
      </c>
      <c r="G76" t="s">
        <v>271</v>
      </c>
      <c r="H76" t="s">
        <v>4</v>
      </c>
      <c r="I76">
        <v>1</v>
      </c>
    </row>
    <row r="77" spans="1:9" x14ac:dyDescent="0.3">
      <c r="A77" t="s">
        <v>38</v>
      </c>
      <c r="B77" s="9" t="s">
        <v>370</v>
      </c>
      <c r="C77" t="s">
        <v>371</v>
      </c>
      <c r="D77" t="s">
        <v>122</v>
      </c>
      <c r="E77" t="s">
        <v>258</v>
      </c>
      <c r="F77" t="s">
        <v>220</v>
      </c>
      <c r="G77" t="s">
        <v>273</v>
      </c>
      <c r="H77" t="s">
        <v>4</v>
      </c>
      <c r="I77">
        <v>1</v>
      </c>
    </row>
    <row r="78" spans="1:9" x14ac:dyDescent="0.3">
      <c r="A78" t="s">
        <v>38</v>
      </c>
      <c r="B78" s="9" t="s">
        <v>370</v>
      </c>
      <c r="C78" t="s">
        <v>371</v>
      </c>
      <c r="D78" t="s">
        <v>126</v>
      </c>
      <c r="E78" t="s">
        <v>260</v>
      </c>
      <c r="F78" t="s">
        <v>220</v>
      </c>
      <c r="G78" t="s">
        <v>272</v>
      </c>
      <c r="H78" t="s">
        <v>4</v>
      </c>
      <c r="I78">
        <v>1</v>
      </c>
    </row>
    <row r="79" spans="1:9" x14ac:dyDescent="0.3">
      <c r="A79" t="s">
        <v>38</v>
      </c>
      <c r="B79" s="9" t="s">
        <v>370</v>
      </c>
      <c r="C79" t="s">
        <v>371</v>
      </c>
      <c r="D79" t="s">
        <v>128</v>
      </c>
      <c r="E79" t="s">
        <v>261</v>
      </c>
      <c r="F79" t="s">
        <v>220</v>
      </c>
      <c r="G79" t="s">
        <v>273</v>
      </c>
      <c r="H79" t="s">
        <v>4</v>
      </c>
      <c r="I79">
        <v>1</v>
      </c>
    </row>
    <row r="80" spans="1:9" x14ac:dyDescent="0.3">
      <c r="A80" t="s">
        <v>38</v>
      </c>
      <c r="B80" s="9" t="s">
        <v>370</v>
      </c>
      <c r="C80" t="s">
        <v>371</v>
      </c>
      <c r="D80" t="s">
        <v>130</v>
      </c>
      <c r="E80" t="s">
        <v>262</v>
      </c>
      <c r="F80" t="s">
        <v>220</v>
      </c>
      <c r="G80" t="s">
        <v>271</v>
      </c>
      <c r="H80" t="s">
        <v>6</v>
      </c>
      <c r="I80">
        <v>1</v>
      </c>
    </row>
    <row r="81" spans="1:9" x14ac:dyDescent="0.3">
      <c r="A81" t="s">
        <v>38</v>
      </c>
      <c r="B81" s="9" t="s">
        <v>370</v>
      </c>
      <c r="C81" t="s">
        <v>371</v>
      </c>
      <c r="D81" t="s">
        <v>136</v>
      </c>
      <c r="E81" t="s">
        <v>265</v>
      </c>
      <c r="F81" t="s">
        <v>239</v>
      </c>
      <c r="G81" t="s">
        <v>271</v>
      </c>
      <c r="H81" t="s">
        <v>4</v>
      </c>
      <c r="I81">
        <v>1</v>
      </c>
    </row>
    <row r="82" spans="1:9" x14ac:dyDescent="0.3">
      <c r="A82" t="s">
        <v>38</v>
      </c>
      <c r="B82" s="9" t="s">
        <v>370</v>
      </c>
      <c r="C82" t="s">
        <v>371</v>
      </c>
      <c r="D82" t="s">
        <v>136</v>
      </c>
      <c r="E82" t="s">
        <v>265</v>
      </c>
      <c r="F82" t="s">
        <v>239</v>
      </c>
      <c r="G82" t="s">
        <v>271</v>
      </c>
      <c r="H82" t="s">
        <v>5</v>
      </c>
      <c r="I82">
        <v>2</v>
      </c>
    </row>
    <row r="83" spans="1:9" x14ac:dyDescent="0.3">
      <c r="A83" t="s">
        <v>38</v>
      </c>
      <c r="B83" s="9" t="s">
        <v>370</v>
      </c>
      <c r="C83" t="s">
        <v>371</v>
      </c>
      <c r="D83" t="s">
        <v>138</v>
      </c>
      <c r="E83" t="s">
        <v>266</v>
      </c>
      <c r="F83" t="s">
        <v>220</v>
      </c>
      <c r="G83" t="s">
        <v>272</v>
      </c>
      <c r="H83" t="s">
        <v>4</v>
      </c>
      <c r="I83">
        <v>1</v>
      </c>
    </row>
    <row r="84" spans="1:9" x14ac:dyDescent="0.3">
      <c r="A84" t="s">
        <v>38</v>
      </c>
      <c r="B84" s="9" t="s">
        <v>370</v>
      </c>
      <c r="C84" t="s">
        <v>371</v>
      </c>
      <c r="D84" t="s">
        <v>140</v>
      </c>
      <c r="E84" t="s">
        <v>267</v>
      </c>
      <c r="F84" t="s">
        <v>239</v>
      </c>
      <c r="G84" t="s">
        <v>271</v>
      </c>
      <c r="H84" t="s">
        <v>4</v>
      </c>
      <c r="I84">
        <v>4</v>
      </c>
    </row>
    <row r="85" spans="1:9" x14ac:dyDescent="0.3">
      <c r="A85" t="s">
        <v>38</v>
      </c>
      <c r="B85" s="9" t="s">
        <v>370</v>
      </c>
      <c r="C85" t="s">
        <v>371</v>
      </c>
      <c r="D85" t="s">
        <v>140</v>
      </c>
      <c r="E85" t="s">
        <v>267</v>
      </c>
      <c r="F85" t="s">
        <v>239</v>
      </c>
      <c r="G85" t="s">
        <v>271</v>
      </c>
      <c r="H85" t="s">
        <v>5</v>
      </c>
      <c r="I85">
        <v>1</v>
      </c>
    </row>
    <row r="86" spans="1:9" x14ac:dyDescent="0.3">
      <c r="A86" t="s">
        <v>38</v>
      </c>
      <c r="B86" s="9" t="s">
        <v>370</v>
      </c>
      <c r="C86" t="s">
        <v>372</v>
      </c>
      <c r="D86" t="s">
        <v>52</v>
      </c>
      <c r="E86" t="s">
        <v>219</v>
      </c>
      <c r="F86" t="s">
        <v>220</v>
      </c>
      <c r="G86" t="s">
        <v>271</v>
      </c>
      <c r="H86" t="s">
        <v>4</v>
      </c>
      <c r="I86">
        <v>2</v>
      </c>
    </row>
    <row r="87" spans="1:9" x14ac:dyDescent="0.3">
      <c r="A87" t="s">
        <v>38</v>
      </c>
      <c r="B87" s="9" t="s">
        <v>370</v>
      </c>
      <c r="C87" t="s">
        <v>372</v>
      </c>
      <c r="D87" t="s">
        <v>56</v>
      </c>
      <c r="E87" t="s">
        <v>224</v>
      </c>
      <c r="F87" t="s">
        <v>220</v>
      </c>
      <c r="G87" t="s">
        <v>271</v>
      </c>
      <c r="H87" t="s">
        <v>4</v>
      </c>
      <c r="I87">
        <v>1</v>
      </c>
    </row>
    <row r="88" spans="1:9" x14ac:dyDescent="0.3">
      <c r="A88" t="s">
        <v>38</v>
      </c>
      <c r="B88" s="9" t="s">
        <v>370</v>
      </c>
      <c r="C88" t="s">
        <v>372</v>
      </c>
      <c r="D88" t="s">
        <v>58</v>
      </c>
      <c r="E88" t="s">
        <v>225</v>
      </c>
      <c r="F88" t="s">
        <v>220</v>
      </c>
      <c r="G88" t="s">
        <v>272</v>
      </c>
      <c r="H88" t="s">
        <v>4</v>
      </c>
      <c r="I88">
        <v>1</v>
      </c>
    </row>
    <row r="89" spans="1:9" x14ac:dyDescent="0.3">
      <c r="A89" t="s">
        <v>38</v>
      </c>
      <c r="B89" s="9" t="s">
        <v>370</v>
      </c>
      <c r="C89" t="s">
        <v>372</v>
      </c>
      <c r="D89" t="s">
        <v>58</v>
      </c>
      <c r="E89" t="s">
        <v>225</v>
      </c>
      <c r="F89" t="s">
        <v>220</v>
      </c>
      <c r="G89" t="s">
        <v>272</v>
      </c>
      <c r="H89" t="s">
        <v>6</v>
      </c>
      <c r="I89">
        <v>2</v>
      </c>
    </row>
    <row r="90" spans="1:9" x14ac:dyDescent="0.3">
      <c r="A90" t="s">
        <v>38</v>
      </c>
      <c r="B90" s="9" t="s">
        <v>370</v>
      </c>
      <c r="C90" t="s">
        <v>372</v>
      </c>
      <c r="D90" t="s">
        <v>60</v>
      </c>
      <c r="E90" t="s">
        <v>226</v>
      </c>
      <c r="F90" t="s">
        <v>220</v>
      </c>
      <c r="G90" t="s">
        <v>273</v>
      </c>
      <c r="H90" t="s">
        <v>4</v>
      </c>
      <c r="I90">
        <v>1</v>
      </c>
    </row>
    <row r="91" spans="1:9" x14ac:dyDescent="0.3">
      <c r="A91" t="s">
        <v>38</v>
      </c>
      <c r="B91" s="9" t="s">
        <v>370</v>
      </c>
      <c r="C91" t="s">
        <v>372</v>
      </c>
      <c r="D91" t="s">
        <v>62</v>
      </c>
      <c r="E91" t="s">
        <v>228</v>
      </c>
      <c r="F91" t="s">
        <v>220</v>
      </c>
      <c r="G91" t="s">
        <v>272</v>
      </c>
      <c r="H91" t="s">
        <v>4</v>
      </c>
      <c r="I91">
        <v>3</v>
      </c>
    </row>
    <row r="92" spans="1:9" x14ac:dyDescent="0.3">
      <c r="A92" t="s">
        <v>38</v>
      </c>
      <c r="B92" s="9" t="s">
        <v>370</v>
      </c>
      <c r="C92" t="s">
        <v>372</v>
      </c>
      <c r="D92" t="s">
        <v>62</v>
      </c>
      <c r="E92" t="s">
        <v>228</v>
      </c>
      <c r="F92" t="s">
        <v>220</v>
      </c>
      <c r="G92" t="s">
        <v>272</v>
      </c>
      <c r="H92" t="s">
        <v>5</v>
      </c>
      <c r="I92">
        <v>1</v>
      </c>
    </row>
    <row r="93" spans="1:9" x14ac:dyDescent="0.3">
      <c r="A93" t="s">
        <v>38</v>
      </c>
      <c r="B93" s="9" t="s">
        <v>370</v>
      </c>
      <c r="C93" t="s">
        <v>372</v>
      </c>
      <c r="D93" t="s">
        <v>66</v>
      </c>
      <c r="E93" t="s">
        <v>230</v>
      </c>
      <c r="F93" t="s">
        <v>220</v>
      </c>
      <c r="G93" t="s">
        <v>273</v>
      </c>
      <c r="H93" t="s">
        <v>4</v>
      </c>
      <c r="I93">
        <v>1</v>
      </c>
    </row>
    <row r="94" spans="1:9" x14ac:dyDescent="0.3">
      <c r="A94" t="s">
        <v>38</v>
      </c>
      <c r="B94" s="9" t="s">
        <v>370</v>
      </c>
      <c r="C94" t="s">
        <v>372</v>
      </c>
      <c r="D94" t="s">
        <v>70</v>
      </c>
      <c r="E94" t="s">
        <v>232</v>
      </c>
      <c r="F94" t="s">
        <v>220</v>
      </c>
      <c r="G94" t="s">
        <v>272</v>
      </c>
      <c r="H94" t="s">
        <v>4</v>
      </c>
      <c r="I94">
        <v>1</v>
      </c>
    </row>
    <row r="95" spans="1:9" x14ac:dyDescent="0.3">
      <c r="A95" t="s">
        <v>38</v>
      </c>
      <c r="B95" s="9" t="s">
        <v>370</v>
      </c>
      <c r="C95" t="s">
        <v>372</v>
      </c>
      <c r="D95" t="s">
        <v>72</v>
      </c>
      <c r="E95" t="s">
        <v>233</v>
      </c>
      <c r="F95" t="s">
        <v>220</v>
      </c>
      <c r="G95" t="s">
        <v>273</v>
      </c>
      <c r="H95" t="s">
        <v>4</v>
      </c>
      <c r="I95">
        <v>1</v>
      </c>
    </row>
    <row r="96" spans="1:9" x14ac:dyDescent="0.3">
      <c r="A96" t="s">
        <v>38</v>
      </c>
      <c r="B96" s="9" t="s">
        <v>370</v>
      </c>
      <c r="C96" t="s">
        <v>372</v>
      </c>
      <c r="D96" t="s">
        <v>72</v>
      </c>
      <c r="E96" t="s">
        <v>233</v>
      </c>
      <c r="F96" t="s">
        <v>220</v>
      </c>
      <c r="G96" t="s">
        <v>273</v>
      </c>
      <c r="H96" t="s">
        <v>6</v>
      </c>
      <c r="I96">
        <v>1</v>
      </c>
    </row>
    <row r="97" spans="1:9" x14ac:dyDescent="0.3">
      <c r="A97" t="s">
        <v>38</v>
      </c>
      <c r="B97" s="9" t="s">
        <v>370</v>
      </c>
      <c r="C97" t="s">
        <v>372</v>
      </c>
      <c r="D97" t="s">
        <v>74</v>
      </c>
      <c r="E97" t="s">
        <v>326</v>
      </c>
      <c r="F97" t="s">
        <v>220</v>
      </c>
      <c r="G97" t="s">
        <v>272</v>
      </c>
      <c r="H97" t="s">
        <v>4</v>
      </c>
      <c r="I97">
        <v>1</v>
      </c>
    </row>
    <row r="98" spans="1:9" x14ac:dyDescent="0.3">
      <c r="A98" t="s">
        <v>38</v>
      </c>
      <c r="B98" s="9" t="s">
        <v>370</v>
      </c>
      <c r="C98" t="s">
        <v>372</v>
      </c>
      <c r="D98" t="s">
        <v>76</v>
      </c>
      <c r="E98" t="s">
        <v>234</v>
      </c>
      <c r="F98" t="s">
        <v>220</v>
      </c>
      <c r="G98" t="s">
        <v>273</v>
      </c>
      <c r="H98" t="s">
        <v>4</v>
      </c>
      <c r="I98">
        <v>2</v>
      </c>
    </row>
    <row r="99" spans="1:9" x14ac:dyDescent="0.3">
      <c r="A99" t="s">
        <v>38</v>
      </c>
      <c r="B99" s="9" t="s">
        <v>370</v>
      </c>
      <c r="C99" t="s">
        <v>372</v>
      </c>
      <c r="D99" t="s">
        <v>80</v>
      </c>
      <c r="E99" t="s">
        <v>236</v>
      </c>
      <c r="F99" t="s">
        <v>220</v>
      </c>
      <c r="G99" t="s">
        <v>272</v>
      </c>
      <c r="H99" t="s">
        <v>4</v>
      </c>
      <c r="I99">
        <v>1</v>
      </c>
    </row>
    <row r="100" spans="1:9" x14ac:dyDescent="0.3">
      <c r="A100" t="s">
        <v>38</v>
      </c>
      <c r="B100" s="9" t="s">
        <v>370</v>
      </c>
      <c r="C100" t="s">
        <v>372</v>
      </c>
      <c r="D100" t="s">
        <v>80</v>
      </c>
      <c r="E100" t="s">
        <v>236</v>
      </c>
      <c r="F100" t="s">
        <v>220</v>
      </c>
      <c r="G100" t="s">
        <v>272</v>
      </c>
      <c r="H100" t="s">
        <v>6</v>
      </c>
      <c r="I100">
        <v>3</v>
      </c>
    </row>
    <row r="101" spans="1:9" x14ac:dyDescent="0.3">
      <c r="A101" t="s">
        <v>38</v>
      </c>
      <c r="B101" s="9" t="s">
        <v>370</v>
      </c>
      <c r="C101" t="s">
        <v>372</v>
      </c>
      <c r="D101" t="s">
        <v>82</v>
      </c>
      <c r="E101" t="s">
        <v>237</v>
      </c>
      <c r="F101" t="s">
        <v>220</v>
      </c>
      <c r="G101" t="s">
        <v>272</v>
      </c>
      <c r="H101" t="s">
        <v>6</v>
      </c>
      <c r="I101">
        <v>1</v>
      </c>
    </row>
    <row r="102" spans="1:9" x14ac:dyDescent="0.3">
      <c r="A102" t="s">
        <v>38</v>
      </c>
      <c r="B102" s="9" t="s">
        <v>370</v>
      </c>
      <c r="C102" t="s">
        <v>372</v>
      </c>
      <c r="D102" t="s">
        <v>84</v>
      </c>
      <c r="E102" t="s">
        <v>238</v>
      </c>
      <c r="F102" t="s">
        <v>239</v>
      </c>
      <c r="G102" t="s">
        <v>271</v>
      </c>
      <c r="H102" t="s">
        <v>4</v>
      </c>
      <c r="I102">
        <v>9</v>
      </c>
    </row>
    <row r="103" spans="1:9" x14ac:dyDescent="0.3">
      <c r="A103" t="s">
        <v>38</v>
      </c>
      <c r="B103" s="9" t="s">
        <v>370</v>
      </c>
      <c r="C103" t="s">
        <v>372</v>
      </c>
      <c r="D103" t="s">
        <v>84</v>
      </c>
      <c r="E103" t="s">
        <v>238</v>
      </c>
      <c r="F103" t="s">
        <v>239</v>
      </c>
      <c r="G103" t="s">
        <v>271</v>
      </c>
      <c r="H103" t="s">
        <v>5</v>
      </c>
      <c r="I103">
        <v>2</v>
      </c>
    </row>
    <row r="104" spans="1:9" x14ac:dyDescent="0.3">
      <c r="A104" t="s">
        <v>38</v>
      </c>
      <c r="B104" s="9" t="s">
        <v>370</v>
      </c>
      <c r="C104" t="s">
        <v>372</v>
      </c>
      <c r="D104" t="s">
        <v>86</v>
      </c>
      <c r="E104" t="s">
        <v>240</v>
      </c>
      <c r="F104" t="s">
        <v>239</v>
      </c>
      <c r="G104" t="s">
        <v>271</v>
      </c>
      <c r="H104" t="s">
        <v>4</v>
      </c>
      <c r="I104">
        <v>3</v>
      </c>
    </row>
    <row r="105" spans="1:9" x14ac:dyDescent="0.3">
      <c r="A105" t="s">
        <v>38</v>
      </c>
      <c r="B105" s="9" t="s">
        <v>370</v>
      </c>
      <c r="C105" t="s">
        <v>372</v>
      </c>
      <c r="D105" t="s">
        <v>88</v>
      </c>
      <c r="E105" t="s">
        <v>241</v>
      </c>
      <c r="F105" t="s">
        <v>220</v>
      </c>
      <c r="G105" t="s">
        <v>271</v>
      </c>
      <c r="H105" t="s">
        <v>4</v>
      </c>
      <c r="I105">
        <v>3</v>
      </c>
    </row>
    <row r="106" spans="1:9" x14ac:dyDescent="0.3">
      <c r="A106" t="s">
        <v>38</v>
      </c>
      <c r="B106" s="9" t="s">
        <v>370</v>
      </c>
      <c r="C106" t="s">
        <v>372</v>
      </c>
      <c r="D106" t="s">
        <v>88</v>
      </c>
      <c r="E106" t="s">
        <v>241</v>
      </c>
      <c r="F106" t="s">
        <v>220</v>
      </c>
      <c r="G106" t="s">
        <v>271</v>
      </c>
      <c r="H106" t="s">
        <v>7</v>
      </c>
      <c r="I106">
        <v>1</v>
      </c>
    </row>
    <row r="107" spans="1:9" x14ac:dyDescent="0.3">
      <c r="A107" t="s">
        <v>38</v>
      </c>
      <c r="B107" s="9" t="s">
        <v>370</v>
      </c>
      <c r="C107" t="s">
        <v>372</v>
      </c>
      <c r="D107" t="s">
        <v>94</v>
      </c>
      <c r="E107" t="s">
        <v>244</v>
      </c>
      <c r="F107" t="s">
        <v>220</v>
      </c>
      <c r="G107" t="s">
        <v>272</v>
      </c>
      <c r="H107" t="s">
        <v>4</v>
      </c>
      <c r="I107">
        <v>6</v>
      </c>
    </row>
    <row r="108" spans="1:9" x14ac:dyDescent="0.3">
      <c r="A108" t="s">
        <v>38</v>
      </c>
      <c r="B108" s="9" t="s">
        <v>370</v>
      </c>
      <c r="C108" t="s">
        <v>372</v>
      </c>
      <c r="D108" t="s">
        <v>94</v>
      </c>
      <c r="E108" t="s">
        <v>244</v>
      </c>
      <c r="F108" t="s">
        <v>220</v>
      </c>
      <c r="G108" t="s">
        <v>272</v>
      </c>
      <c r="H108" t="s">
        <v>6</v>
      </c>
      <c r="I108">
        <v>1</v>
      </c>
    </row>
    <row r="109" spans="1:9" x14ac:dyDescent="0.3">
      <c r="A109" t="s">
        <v>38</v>
      </c>
      <c r="B109" s="9" t="s">
        <v>370</v>
      </c>
      <c r="C109" t="s">
        <v>372</v>
      </c>
      <c r="D109" t="s">
        <v>100</v>
      </c>
      <c r="E109" t="s">
        <v>247</v>
      </c>
      <c r="F109" t="s">
        <v>220</v>
      </c>
      <c r="G109" t="s">
        <v>272</v>
      </c>
      <c r="H109" t="s">
        <v>7</v>
      </c>
      <c r="I109">
        <v>1</v>
      </c>
    </row>
    <row r="110" spans="1:9" x14ac:dyDescent="0.3">
      <c r="A110" t="s">
        <v>38</v>
      </c>
      <c r="B110" s="9" t="s">
        <v>370</v>
      </c>
      <c r="C110" t="s">
        <v>372</v>
      </c>
      <c r="D110" t="s">
        <v>102</v>
      </c>
      <c r="E110" t="s">
        <v>248</v>
      </c>
      <c r="F110" t="s">
        <v>220</v>
      </c>
      <c r="G110" t="s">
        <v>271</v>
      </c>
      <c r="H110" t="s">
        <v>4</v>
      </c>
      <c r="I110">
        <v>3</v>
      </c>
    </row>
    <row r="111" spans="1:9" x14ac:dyDescent="0.3">
      <c r="A111" t="s">
        <v>38</v>
      </c>
      <c r="B111" s="9" t="s">
        <v>370</v>
      </c>
      <c r="C111" t="s">
        <v>372</v>
      </c>
      <c r="D111" t="s">
        <v>102</v>
      </c>
      <c r="E111" t="s">
        <v>248</v>
      </c>
      <c r="F111" t="s">
        <v>220</v>
      </c>
      <c r="G111" t="s">
        <v>271</v>
      </c>
      <c r="H111" t="s">
        <v>5</v>
      </c>
      <c r="I111">
        <v>1</v>
      </c>
    </row>
    <row r="112" spans="1:9" x14ac:dyDescent="0.3">
      <c r="A112" t="s">
        <v>38</v>
      </c>
      <c r="B112" s="9" t="s">
        <v>370</v>
      </c>
      <c r="C112" t="s">
        <v>372</v>
      </c>
      <c r="D112" t="s">
        <v>104</v>
      </c>
      <c r="E112" t="s">
        <v>249</v>
      </c>
      <c r="F112" t="s">
        <v>220</v>
      </c>
      <c r="G112" t="s">
        <v>272</v>
      </c>
      <c r="H112" t="s">
        <v>4</v>
      </c>
      <c r="I112">
        <v>1</v>
      </c>
    </row>
    <row r="113" spans="1:9" x14ac:dyDescent="0.3">
      <c r="A113" t="s">
        <v>38</v>
      </c>
      <c r="B113" s="9" t="s">
        <v>370</v>
      </c>
      <c r="C113" t="s">
        <v>372</v>
      </c>
      <c r="D113" t="s">
        <v>108</v>
      </c>
      <c r="E113" t="s">
        <v>251</v>
      </c>
      <c r="F113" t="s">
        <v>239</v>
      </c>
      <c r="G113" t="s">
        <v>271</v>
      </c>
      <c r="H113" t="s">
        <v>4</v>
      </c>
      <c r="I113">
        <v>2</v>
      </c>
    </row>
    <row r="114" spans="1:9" x14ac:dyDescent="0.3">
      <c r="A114" t="s">
        <v>38</v>
      </c>
      <c r="B114" s="9" t="s">
        <v>370</v>
      </c>
      <c r="C114" t="s">
        <v>372</v>
      </c>
      <c r="D114" t="s">
        <v>110</v>
      </c>
      <c r="E114" t="s">
        <v>252</v>
      </c>
      <c r="F114" t="s">
        <v>220</v>
      </c>
      <c r="G114" t="s">
        <v>273</v>
      </c>
      <c r="H114" t="s">
        <v>4</v>
      </c>
      <c r="I114">
        <v>3</v>
      </c>
    </row>
    <row r="115" spans="1:9" x14ac:dyDescent="0.3">
      <c r="A115" t="s">
        <v>38</v>
      </c>
      <c r="B115" s="9" t="s">
        <v>370</v>
      </c>
      <c r="C115" t="s">
        <v>372</v>
      </c>
      <c r="D115" t="s">
        <v>112</v>
      </c>
      <c r="E115" t="s">
        <v>253</v>
      </c>
      <c r="F115" t="s">
        <v>220</v>
      </c>
      <c r="G115" t="s">
        <v>273</v>
      </c>
      <c r="H115" t="s">
        <v>4</v>
      </c>
      <c r="I115">
        <v>2</v>
      </c>
    </row>
    <row r="116" spans="1:9" x14ac:dyDescent="0.3">
      <c r="A116" t="s">
        <v>38</v>
      </c>
      <c r="B116" s="9" t="s">
        <v>370</v>
      </c>
      <c r="C116" t="s">
        <v>372</v>
      </c>
      <c r="D116" t="s">
        <v>114</v>
      </c>
      <c r="E116" t="s">
        <v>254</v>
      </c>
      <c r="F116" t="s">
        <v>220</v>
      </c>
      <c r="G116" t="s">
        <v>272</v>
      </c>
      <c r="H116" t="s">
        <v>4</v>
      </c>
      <c r="I116">
        <v>2</v>
      </c>
    </row>
    <row r="117" spans="1:9" x14ac:dyDescent="0.3">
      <c r="A117" t="s">
        <v>38</v>
      </c>
      <c r="B117" s="9" t="s">
        <v>370</v>
      </c>
      <c r="C117" t="s">
        <v>372</v>
      </c>
      <c r="D117" t="s">
        <v>118</v>
      </c>
      <c r="E117" t="s">
        <v>256</v>
      </c>
      <c r="F117" t="s">
        <v>220</v>
      </c>
      <c r="G117" t="s">
        <v>271</v>
      </c>
      <c r="H117" t="s">
        <v>4</v>
      </c>
      <c r="I117">
        <v>2</v>
      </c>
    </row>
    <row r="118" spans="1:9" x14ac:dyDescent="0.3">
      <c r="A118" t="s">
        <v>38</v>
      </c>
      <c r="B118" s="9" t="s">
        <v>370</v>
      </c>
      <c r="C118" t="s">
        <v>372</v>
      </c>
      <c r="D118" t="s">
        <v>120</v>
      </c>
      <c r="E118" t="s">
        <v>257</v>
      </c>
      <c r="F118" t="s">
        <v>220</v>
      </c>
      <c r="G118" t="s">
        <v>273</v>
      </c>
      <c r="H118" t="s">
        <v>4</v>
      </c>
      <c r="I118">
        <v>2</v>
      </c>
    </row>
    <row r="119" spans="1:9" x14ac:dyDescent="0.3">
      <c r="A119" t="s">
        <v>38</v>
      </c>
      <c r="B119" s="9" t="s">
        <v>370</v>
      </c>
      <c r="C119" t="s">
        <v>372</v>
      </c>
      <c r="D119" t="s">
        <v>120</v>
      </c>
      <c r="E119" t="s">
        <v>257</v>
      </c>
      <c r="F119" t="s">
        <v>220</v>
      </c>
      <c r="G119" t="s">
        <v>273</v>
      </c>
      <c r="H119" t="s">
        <v>6</v>
      </c>
      <c r="I119">
        <v>1</v>
      </c>
    </row>
    <row r="120" spans="1:9" x14ac:dyDescent="0.3">
      <c r="A120" t="s">
        <v>38</v>
      </c>
      <c r="B120" s="9" t="s">
        <v>370</v>
      </c>
      <c r="C120" t="s">
        <v>372</v>
      </c>
      <c r="D120" t="s">
        <v>124</v>
      </c>
      <c r="E120" t="s">
        <v>259</v>
      </c>
      <c r="F120" t="s">
        <v>239</v>
      </c>
      <c r="G120" t="s">
        <v>271</v>
      </c>
      <c r="H120" t="s">
        <v>7</v>
      </c>
      <c r="I120">
        <v>1</v>
      </c>
    </row>
    <row r="121" spans="1:9" x14ac:dyDescent="0.3">
      <c r="A121" t="s">
        <v>38</v>
      </c>
      <c r="B121" s="9" t="s">
        <v>370</v>
      </c>
      <c r="C121" t="s">
        <v>372</v>
      </c>
      <c r="D121" t="s">
        <v>126</v>
      </c>
      <c r="E121" t="s">
        <v>260</v>
      </c>
      <c r="F121" t="s">
        <v>220</v>
      </c>
      <c r="G121" t="s">
        <v>272</v>
      </c>
      <c r="H121" t="s">
        <v>4</v>
      </c>
      <c r="I121">
        <v>6</v>
      </c>
    </row>
    <row r="122" spans="1:9" x14ac:dyDescent="0.3">
      <c r="A122" t="s">
        <v>38</v>
      </c>
      <c r="B122" s="9" t="s">
        <v>370</v>
      </c>
      <c r="C122" t="s">
        <v>372</v>
      </c>
      <c r="D122" t="s">
        <v>128</v>
      </c>
      <c r="E122" t="s">
        <v>261</v>
      </c>
      <c r="F122" t="s">
        <v>220</v>
      </c>
      <c r="G122" t="s">
        <v>273</v>
      </c>
      <c r="H122" t="s">
        <v>4</v>
      </c>
      <c r="I122">
        <v>1</v>
      </c>
    </row>
    <row r="123" spans="1:9" x14ac:dyDescent="0.3">
      <c r="A123" t="s">
        <v>38</v>
      </c>
      <c r="B123" s="9" t="s">
        <v>370</v>
      </c>
      <c r="C123" t="s">
        <v>372</v>
      </c>
      <c r="D123" t="s">
        <v>130</v>
      </c>
      <c r="E123" t="s">
        <v>262</v>
      </c>
      <c r="F123" t="s">
        <v>220</v>
      </c>
      <c r="G123" t="s">
        <v>271</v>
      </c>
      <c r="H123" t="s">
        <v>4</v>
      </c>
      <c r="I123">
        <v>2</v>
      </c>
    </row>
    <row r="124" spans="1:9" x14ac:dyDescent="0.3">
      <c r="A124" t="s">
        <v>38</v>
      </c>
      <c r="B124" s="9" t="s">
        <v>370</v>
      </c>
      <c r="C124" t="s">
        <v>372</v>
      </c>
      <c r="D124" t="s">
        <v>130</v>
      </c>
      <c r="E124" t="s">
        <v>262</v>
      </c>
      <c r="F124" t="s">
        <v>220</v>
      </c>
      <c r="G124" t="s">
        <v>271</v>
      </c>
      <c r="H124" t="s">
        <v>5</v>
      </c>
      <c r="I124">
        <v>1</v>
      </c>
    </row>
    <row r="125" spans="1:9" x14ac:dyDescent="0.3">
      <c r="A125" t="s">
        <v>38</v>
      </c>
      <c r="B125" s="9" t="s">
        <v>370</v>
      </c>
      <c r="C125" t="s">
        <v>372</v>
      </c>
      <c r="D125" t="s">
        <v>134</v>
      </c>
      <c r="E125" t="s">
        <v>264</v>
      </c>
      <c r="F125" t="s">
        <v>220</v>
      </c>
      <c r="G125" t="s">
        <v>272</v>
      </c>
      <c r="H125" t="s">
        <v>4</v>
      </c>
      <c r="I125">
        <v>1</v>
      </c>
    </row>
    <row r="126" spans="1:9" x14ac:dyDescent="0.3">
      <c r="A126" t="s">
        <v>38</v>
      </c>
      <c r="B126" s="9" t="s">
        <v>370</v>
      </c>
      <c r="C126" t="s">
        <v>372</v>
      </c>
      <c r="D126" t="s">
        <v>136</v>
      </c>
      <c r="E126" t="s">
        <v>265</v>
      </c>
      <c r="F126" t="s">
        <v>239</v>
      </c>
      <c r="G126" t="s">
        <v>271</v>
      </c>
      <c r="H126" t="s">
        <v>4</v>
      </c>
      <c r="I126">
        <v>5</v>
      </c>
    </row>
    <row r="127" spans="1:9" x14ac:dyDescent="0.3">
      <c r="A127" t="s">
        <v>38</v>
      </c>
      <c r="B127" s="9" t="s">
        <v>370</v>
      </c>
      <c r="C127" t="s">
        <v>372</v>
      </c>
      <c r="D127" t="s">
        <v>138</v>
      </c>
      <c r="E127" t="s">
        <v>266</v>
      </c>
      <c r="F127" t="s">
        <v>220</v>
      </c>
      <c r="G127" t="s">
        <v>272</v>
      </c>
      <c r="H127" t="s">
        <v>4</v>
      </c>
      <c r="I127">
        <v>1</v>
      </c>
    </row>
    <row r="128" spans="1:9" x14ac:dyDescent="0.3">
      <c r="A128" t="s">
        <v>38</v>
      </c>
      <c r="B128" s="9" t="s">
        <v>370</v>
      </c>
      <c r="C128" t="s">
        <v>372</v>
      </c>
      <c r="D128" t="s">
        <v>140</v>
      </c>
      <c r="E128" t="s">
        <v>267</v>
      </c>
      <c r="F128" t="s">
        <v>239</v>
      </c>
      <c r="G128" t="s">
        <v>271</v>
      </c>
      <c r="H128" t="s">
        <v>4</v>
      </c>
      <c r="I128">
        <v>4</v>
      </c>
    </row>
    <row r="129" spans="1:9" x14ac:dyDescent="0.3">
      <c r="A129" t="s">
        <v>38</v>
      </c>
      <c r="B129" s="9" t="s">
        <v>370</v>
      </c>
      <c r="C129" t="s">
        <v>372</v>
      </c>
      <c r="D129" t="s">
        <v>140</v>
      </c>
      <c r="E129" t="s">
        <v>267</v>
      </c>
      <c r="F129" t="s">
        <v>239</v>
      </c>
      <c r="G129" t="s">
        <v>271</v>
      </c>
      <c r="H129" t="s">
        <v>7</v>
      </c>
      <c r="I129">
        <v>1</v>
      </c>
    </row>
    <row r="130" spans="1:9" x14ac:dyDescent="0.3">
      <c r="A130" t="s">
        <v>38</v>
      </c>
      <c r="B130" s="9" t="s">
        <v>370</v>
      </c>
      <c r="C130" t="s">
        <v>373</v>
      </c>
      <c r="D130" t="s">
        <v>52</v>
      </c>
      <c r="E130" t="s">
        <v>219</v>
      </c>
      <c r="F130" t="s">
        <v>220</v>
      </c>
      <c r="G130" t="s">
        <v>271</v>
      </c>
      <c r="H130" t="s">
        <v>4</v>
      </c>
      <c r="I130">
        <v>3</v>
      </c>
    </row>
    <row r="131" spans="1:9" x14ac:dyDescent="0.3">
      <c r="A131" t="s">
        <v>38</v>
      </c>
      <c r="B131" s="9" t="s">
        <v>370</v>
      </c>
      <c r="C131" t="s">
        <v>373</v>
      </c>
      <c r="D131" t="s">
        <v>52</v>
      </c>
      <c r="E131" t="s">
        <v>219</v>
      </c>
      <c r="F131" t="s">
        <v>220</v>
      </c>
      <c r="G131" t="s">
        <v>271</v>
      </c>
      <c r="H131" t="s">
        <v>5</v>
      </c>
      <c r="I131">
        <v>1</v>
      </c>
    </row>
    <row r="132" spans="1:9" x14ac:dyDescent="0.3">
      <c r="A132" t="s">
        <v>38</v>
      </c>
      <c r="B132" s="9" t="s">
        <v>370</v>
      </c>
      <c r="C132" t="s">
        <v>373</v>
      </c>
      <c r="D132" t="s">
        <v>52</v>
      </c>
      <c r="E132" t="s">
        <v>219</v>
      </c>
      <c r="F132" t="s">
        <v>220</v>
      </c>
      <c r="G132" t="s">
        <v>271</v>
      </c>
      <c r="H132" t="s">
        <v>7</v>
      </c>
      <c r="I132">
        <v>1</v>
      </c>
    </row>
    <row r="133" spans="1:9" x14ac:dyDescent="0.3">
      <c r="A133" t="s">
        <v>38</v>
      </c>
      <c r="B133" s="9" t="s">
        <v>370</v>
      </c>
      <c r="C133" t="s">
        <v>373</v>
      </c>
      <c r="D133" t="s">
        <v>60</v>
      </c>
      <c r="E133" t="s">
        <v>226</v>
      </c>
      <c r="F133" t="s">
        <v>220</v>
      </c>
      <c r="G133" t="s">
        <v>273</v>
      </c>
      <c r="H133" t="s">
        <v>4</v>
      </c>
      <c r="I133">
        <v>2</v>
      </c>
    </row>
    <row r="134" spans="1:9" x14ac:dyDescent="0.3">
      <c r="A134" t="s">
        <v>38</v>
      </c>
      <c r="B134" s="9" t="s">
        <v>370</v>
      </c>
      <c r="C134" t="s">
        <v>373</v>
      </c>
      <c r="D134" t="s">
        <v>60</v>
      </c>
      <c r="E134" t="s">
        <v>226</v>
      </c>
      <c r="F134" t="s">
        <v>220</v>
      </c>
      <c r="G134" t="s">
        <v>273</v>
      </c>
      <c r="H134" t="s">
        <v>6</v>
      </c>
      <c r="I134">
        <v>2</v>
      </c>
    </row>
    <row r="135" spans="1:9" x14ac:dyDescent="0.3">
      <c r="A135" t="s">
        <v>38</v>
      </c>
      <c r="B135" s="9" t="s">
        <v>370</v>
      </c>
      <c r="C135" t="s">
        <v>373</v>
      </c>
      <c r="D135" t="s">
        <v>62</v>
      </c>
      <c r="E135" t="s">
        <v>228</v>
      </c>
      <c r="F135" t="s">
        <v>220</v>
      </c>
      <c r="G135" t="s">
        <v>272</v>
      </c>
      <c r="H135" t="s">
        <v>4</v>
      </c>
      <c r="I135">
        <v>1</v>
      </c>
    </row>
    <row r="136" spans="1:9" x14ac:dyDescent="0.3">
      <c r="A136" t="s">
        <v>38</v>
      </c>
      <c r="B136" s="9" t="s">
        <v>370</v>
      </c>
      <c r="C136" t="s">
        <v>373</v>
      </c>
      <c r="D136" t="s">
        <v>62</v>
      </c>
      <c r="E136" t="s">
        <v>228</v>
      </c>
      <c r="F136" t="s">
        <v>220</v>
      </c>
      <c r="G136" t="s">
        <v>272</v>
      </c>
      <c r="H136" t="s">
        <v>7</v>
      </c>
      <c r="I136">
        <v>1</v>
      </c>
    </row>
    <row r="137" spans="1:9" x14ac:dyDescent="0.3">
      <c r="A137" t="s">
        <v>38</v>
      </c>
      <c r="B137" s="9" t="s">
        <v>370</v>
      </c>
      <c r="C137" t="s">
        <v>373</v>
      </c>
      <c r="D137" t="s">
        <v>66</v>
      </c>
      <c r="E137" t="s">
        <v>230</v>
      </c>
      <c r="F137" t="s">
        <v>220</v>
      </c>
      <c r="G137" t="s">
        <v>273</v>
      </c>
      <c r="H137" t="s">
        <v>4</v>
      </c>
      <c r="I137">
        <v>1</v>
      </c>
    </row>
    <row r="138" spans="1:9" x14ac:dyDescent="0.3">
      <c r="A138" t="s">
        <v>38</v>
      </c>
      <c r="B138" s="9" t="s">
        <v>370</v>
      </c>
      <c r="C138" t="s">
        <v>373</v>
      </c>
      <c r="D138" t="s">
        <v>70</v>
      </c>
      <c r="E138" t="s">
        <v>232</v>
      </c>
      <c r="F138" t="s">
        <v>220</v>
      </c>
      <c r="G138" t="s">
        <v>272</v>
      </c>
      <c r="H138" t="s">
        <v>4</v>
      </c>
      <c r="I138">
        <v>5</v>
      </c>
    </row>
    <row r="139" spans="1:9" x14ac:dyDescent="0.3">
      <c r="A139" t="s">
        <v>38</v>
      </c>
      <c r="B139" s="9" t="s">
        <v>370</v>
      </c>
      <c r="C139" t="s">
        <v>373</v>
      </c>
      <c r="D139" t="s">
        <v>72</v>
      </c>
      <c r="E139" t="s">
        <v>233</v>
      </c>
      <c r="F139" t="s">
        <v>220</v>
      </c>
      <c r="G139" t="s">
        <v>273</v>
      </c>
      <c r="H139" t="s">
        <v>7</v>
      </c>
      <c r="I139">
        <v>2</v>
      </c>
    </row>
    <row r="140" spans="1:9" x14ac:dyDescent="0.3">
      <c r="A140" t="s">
        <v>38</v>
      </c>
      <c r="B140" s="9" t="s">
        <v>370</v>
      </c>
      <c r="C140" t="s">
        <v>373</v>
      </c>
      <c r="D140" t="s">
        <v>74</v>
      </c>
      <c r="E140" t="s">
        <v>326</v>
      </c>
      <c r="F140" t="s">
        <v>220</v>
      </c>
      <c r="G140" t="s">
        <v>272</v>
      </c>
      <c r="H140" t="s">
        <v>5</v>
      </c>
      <c r="I140">
        <v>1</v>
      </c>
    </row>
    <row r="141" spans="1:9" x14ac:dyDescent="0.3">
      <c r="A141" t="s">
        <v>38</v>
      </c>
      <c r="B141" s="9" t="s">
        <v>370</v>
      </c>
      <c r="C141" t="s">
        <v>373</v>
      </c>
      <c r="D141" t="s">
        <v>74</v>
      </c>
      <c r="E141" t="s">
        <v>326</v>
      </c>
      <c r="F141" t="s">
        <v>220</v>
      </c>
      <c r="G141" t="s">
        <v>272</v>
      </c>
      <c r="H141" t="s">
        <v>6</v>
      </c>
      <c r="I141">
        <v>1</v>
      </c>
    </row>
    <row r="142" spans="1:9" x14ac:dyDescent="0.3">
      <c r="A142" t="s">
        <v>38</v>
      </c>
      <c r="B142" s="9" t="s">
        <v>370</v>
      </c>
      <c r="C142" t="s">
        <v>373</v>
      </c>
      <c r="D142" t="s">
        <v>78</v>
      </c>
      <c r="E142" t="s">
        <v>235</v>
      </c>
      <c r="F142" t="s">
        <v>220</v>
      </c>
      <c r="G142" t="s">
        <v>272</v>
      </c>
      <c r="H142" t="s">
        <v>4</v>
      </c>
      <c r="I142">
        <v>1</v>
      </c>
    </row>
    <row r="143" spans="1:9" x14ac:dyDescent="0.3">
      <c r="A143" t="s">
        <v>38</v>
      </c>
      <c r="B143" s="9" t="s">
        <v>370</v>
      </c>
      <c r="C143" t="s">
        <v>373</v>
      </c>
      <c r="D143" t="s">
        <v>80</v>
      </c>
      <c r="E143" t="s">
        <v>236</v>
      </c>
      <c r="F143" t="s">
        <v>220</v>
      </c>
      <c r="G143" t="s">
        <v>272</v>
      </c>
      <c r="H143" t="s">
        <v>4</v>
      </c>
      <c r="I143">
        <v>3</v>
      </c>
    </row>
    <row r="144" spans="1:9" x14ac:dyDescent="0.3">
      <c r="A144" t="s">
        <v>38</v>
      </c>
      <c r="B144" s="9" t="s">
        <v>370</v>
      </c>
      <c r="C144" t="s">
        <v>373</v>
      </c>
      <c r="D144" t="s">
        <v>82</v>
      </c>
      <c r="E144" t="s">
        <v>237</v>
      </c>
      <c r="F144" t="s">
        <v>220</v>
      </c>
      <c r="G144" t="s">
        <v>272</v>
      </c>
      <c r="H144" t="s">
        <v>4</v>
      </c>
      <c r="I144">
        <v>2</v>
      </c>
    </row>
    <row r="145" spans="1:9" x14ac:dyDescent="0.3">
      <c r="A145" t="s">
        <v>38</v>
      </c>
      <c r="B145" s="9" t="s">
        <v>370</v>
      </c>
      <c r="C145" t="s">
        <v>373</v>
      </c>
      <c r="D145" t="s">
        <v>84</v>
      </c>
      <c r="E145" t="s">
        <v>238</v>
      </c>
      <c r="F145" t="s">
        <v>239</v>
      </c>
      <c r="G145" t="s">
        <v>271</v>
      </c>
      <c r="H145" t="s">
        <v>4</v>
      </c>
      <c r="I145">
        <v>18</v>
      </c>
    </row>
    <row r="146" spans="1:9" x14ac:dyDescent="0.3">
      <c r="A146" t="s">
        <v>38</v>
      </c>
      <c r="B146" s="9" t="s">
        <v>370</v>
      </c>
      <c r="C146" t="s">
        <v>373</v>
      </c>
      <c r="D146" t="s">
        <v>84</v>
      </c>
      <c r="E146" t="s">
        <v>238</v>
      </c>
      <c r="F146" t="s">
        <v>239</v>
      </c>
      <c r="G146" t="s">
        <v>271</v>
      </c>
      <c r="H146" t="s">
        <v>7</v>
      </c>
      <c r="I146">
        <v>1</v>
      </c>
    </row>
    <row r="147" spans="1:9" x14ac:dyDescent="0.3">
      <c r="A147" t="s">
        <v>38</v>
      </c>
      <c r="B147" s="9" t="s">
        <v>370</v>
      </c>
      <c r="C147" t="s">
        <v>373</v>
      </c>
      <c r="D147" t="s">
        <v>84</v>
      </c>
      <c r="E147" t="s">
        <v>238</v>
      </c>
      <c r="F147" t="s">
        <v>239</v>
      </c>
      <c r="G147" t="s">
        <v>271</v>
      </c>
      <c r="H147" t="s">
        <v>6</v>
      </c>
      <c r="I147">
        <v>1</v>
      </c>
    </row>
    <row r="148" spans="1:9" x14ac:dyDescent="0.3">
      <c r="A148" t="s">
        <v>38</v>
      </c>
      <c r="B148" s="9" t="s">
        <v>370</v>
      </c>
      <c r="C148" t="s">
        <v>373</v>
      </c>
      <c r="D148" t="s">
        <v>86</v>
      </c>
      <c r="E148" t="s">
        <v>240</v>
      </c>
      <c r="F148" t="s">
        <v>239</v>
      </c>
      <c r="G148" t="s">
        <v>271</v>
      </c>
      <c r="H148" t="s">
        <v>4</v>
      </c>
      <c r="I148">
        <v>2</v>
      </c>
    </row>
    <row r="149" spans="1:9" x14ac:dyDescent="0.3">
      <c r="A149" t="s">
        <v>38</v>
      </c>
      <c r="B149" s="9" t="s">
        <v>370</v>
      </c>
      <c r="C149" t="s">
        <v>373</v>
      </c>
      <c r="D149" t="s">
        <v>86</v>
      </c>
      <c r="E149" t="s">
        <v>240</v>
      </c>
      <c r="F149" t="s">
        <v>239</v>
      </c>
      <c r="G149" t="s">
        <v>271</v>
      </c>
      <c r="H149" t="s">
        <v>7</v>
      </c>
      <c r="I149">
        <v>2</v>
      </c>
    </row>
    <row r="150" spans="1:9" x14ac:dyDescent="0.3">
      <c r="A150" t="s">
        <v>38</v>
      </c>
      <c r="B150" s="9" t="s">
        <v>370</v>
      </c>
      <c r="C150" t="s">
        <v>373</v>
      </c>
      <c r="D150" t="s">
        <v>86</v>
      </c>
      <c r="E150" t="s">
        <v>240</v>
      </c>
      <c r="F150" t="s">
        <v>239</v>
      </c>
      <c r="G150" t="s">
        <v>271</v>
      </c>
      <c r="H150" t="s">
        <v>6</v>
      </c>
      <c r="I150">
        <v>1</v>
      </c>
    </row>
    <row r="151" spans="1:9" x14ac:dyDescent="0.3">
      <c r="A151" t="s">
        <v>38</v>
      </c>
      <c r="B151" s="9" t="s">
        <v>370</v>
      </c>
      <c r="C151" t="s">
        <v>373</v>
      </c>
      <c r="D151" t="s">
        <v>100</v>
      </c>
      <c r="E151" t="s">
        <v>247</v>
      </c>
      <c r="F151" t="s">
        <v>220</v>
      </c>
      <c r="G151" t="s">
        <v>272</v>
      </c>
      <c r="H151" t="s">
        <v>6</v>
      </c>
      <c r="I151">
        <v>1</v>
      </c>
    </row>
    <row r="152" spans="1:9" x14ac:dyDescent="0.3">
      <c r="A152" t="s">
        <v>38</v>
      </c>
      <c r="B152" s="9" t="s">
        <v>370</v>
      </c>
      <c r="C152" t="s">
        <v>373</v>
      </c>
      <c r="D152" t="s">
        <v>102</v>
      </c>
      <c r="E152" t="s">
        <v>248</v>
      </c>
      <c r="F152" t="s">
        <v>220</v>
      </c>
      <c r="G152" t="s">
        <v>271</v>
      </c>
      <c r="H152" t="s">
        <v>4</v>
      </c>
      <c r="I152">
        <v>4</v>
      </c>
    </row>
    <row r="153" spans="1:9" x14ac:dyDescent="0.3">
      <c r="A153" t="s">
        <v>38</v>
      </c>
      <c r="B153" s="9" t="s">
        <v>370</v>
      </c>
      <c r="C153" t="s">
        <v>373</v>
      </c>
      <c r="D153" t="s">
        <v>104</v>
      </c>
      <c r="E153" t="s">
        <v>249</v>
      </c>
      <c r="F153" t="s">
        <v>220</v>
      </c>
      <c r="G153" t="s">
        <v>272</v>
      </c>
      <c r="H153" t="s">
        <v>4</v>
      </c>
      <c r="I153">
        <v>5</v>
      </c>
    </row>
    <row r="154" spans="1:9" x14ac:dyDescent="0.3">
      <c r="A154" t="s">
        <v>38</v>
      </c>
      <c r="B154" s="9" t="s">
        <v>370</v>
      </c>
      <c r="C154" t="s">
        <v>373</v>
      </c>
      <c r="D154" t="s">
        <v>106</v>
      </c>
      <c r="E154" t="s">
        <v>250</v>
      </c>
      <c r="F154" t="s">
        <v>220</v>
      </c>
      <c r="G154" t="s">
        <v>273</v>
      </c>
      <c r="H154" t="s">
        <v>5</v>
      </c>
      <c r="I154">
        <v>1</v>
      </c>
    </row>
    <row r="155" spans="1:9" x14ac:dyDescent="0.3">
      <c r="A155" t="s">
        <v>38</v>
      </c>
      <c r="B155" s="9" t="s">
        <v>370</v>
      </c>
      <c r="C155" t="s">
        <v>373</v>
      </c>
      <c r="D155" t="s">
        <v>108</v>
      </c>
      <c r="E155" t="s">
        <v>251</v>
      </c>
      <c r="F155" t="s">
        <v>239</v>
      </c>
      <c r="G155" t="s">
        <v>271</v>
      </c>
      <c r="H155" t="s">
        <v>4</v>
      </c>
      <c r="I155">
        <v>1</v>
      </c>
    </row>
    <row r="156" spans="1:9" x14ac:dyDescent="0.3">
      <c r="A156" t="s">
        <v>38</v>
      </c>
      <c r="B156" s="9" t="s">
        <v>370</v>
      </c>
      <c r="C156" t="s">
        <v>373</v>
      </c>
      <c r="D156" t="s">
        <v>110</v>
      </c>
      <c r="E156" t="s">
        <v>252</v>
      </c>
      <c r="F156" t="s">
        <v>220</v>
      </c>
      <c r="G156" t="s">
        <v>273</v>
      </c>
      <c r="H156" t="s">
        <v>4</v>
      </c>
      <c r="I156">
        <v>1</v>
      </c>
    </row>
    <row r="157" spans="1:9" x14ac:dyDescent="0.3">
      <c r="A157" t="s">
        <v>38</v>
      </c>
      <c r="B157" s="9" t="s">
        <v>370</v>
      </c>
      <c r="C157" t="s">
        <v>373</v>
      </c>
      <c r="D157" t="s">
        <v>112</v>
      </c>
      <c r="E157" t="s">
        <v>253</v>
      </c>
      <c r="F157" t="s">
        <v>220</v>
      </c>
      <c r="G157" t="s">
        <v>273</v>
      </c>
      <c r="H157" t="s">
        <v>4</v>
      </c>
      <c r="I157">
        <v>1</v>
      </c>
    </row>
    <row r="158" spans="1:9" x14ac:dyDescent="0.3">
      <c r="A158" t="s">
        <v>38</v>
      </c>
      <c r="B158" s="9" t="s">
        <v>370</v>
      </c>
      <c r="C158" t="s">
        <v>373</v>
      </c>
      <c r="D158" t="s">
        <v>114</v>
      </c>
      <c r="E158" t="s">
        <v>254</v>
      </c>
      <c r="F158" t="s">
        <v>220</v>
      </c>
      <c r="G158" t="s">
        <v>272</v>
      </c>
      <c r="H158" t="s">
        <v>4</v>
      </c>
      <c r="I158">
        <v>1</v>
      </c>
    </row>
    <row r="159" spans="1:9" x14ac:dyDescent="0.3">
      <c r="A159" t="s">
        <v>38</v>
      </c>
      <c r="B159" s="9" t="s">
        <v>370</v>
      </c>
      <c r="C159" t="s">
        <v>373</v>
      </c>
      <c r="D159" t="s">
        <v>116</v>
      </c>
      <c r="E159" t="s">
        <v>255</v>
      </c>
      <c r="F159" t="s">
        <v>220</v>
      </c>
      <c r="G159" t="s">
        <v>273</v>
      </c>
      <c r="H159" t="s">
        <v>4</v>
      </c>
      <c r="I159">
        <v>1</v>
      </c>
    </row>
    <row r="160" spans="1:9" x14ac:dyDescent="0.3">
      <c r="A160" t="s">
        <v>38</v>
      </c>
      <c r="B160" s="9" t="s">
        <v>370</v>
      </c>
      <c r="C160" t="s">
        <v>373</v>
      </c>
      <c r="D160" t="s">
        <v>118</v>
      </c>
      <c r="E160" t="s">
        <v>256</v>
      </c>
      <c r="F160" t="s">
        <v>220</v>
      </c>
      <c r="G160" t="s">
        <v>271</v>
      </c>
      <c r="H160" t="s">
        <v>4</v>
      </c>
      <c r="I160">
        <v>3</v>
      </c>
    </row>
    <row r="161" spans="1:9" x14ac:dyDescent="0.3">
      <c r="A161" t="s">
        <v>38</v>
      </c>
      <c r="B161" s="9" t="s">
        <v>370</v>
      </c>
      <c r="C161" t="s">
        <v>373</v>
      </c>
      <c r="D161" t="s">
        <v>120</v>
      </c>
      <c r="E161" t="s">
        <v>257</v>
      </c>
      <c r="F161" t="s">
        <v>220</v>
      </c>
      <c r="G161" t="s">
        <v>273</v>
      </c>
      <c r="H161" t="s">
        <v>4</v>
      </c>
      <c r="I161">
        <v>1</v>
      </c>
    </row>
    <row r="162" spans="1:9" x14ac:dyDescent="0.3">
      <c r="A162" t="s">
        <v>38</v>
      </c>
      <c r="B162" s="9" t="s">
        <v>370</v>
      </c>
      <c r="C162" t="s">
        <v>373</v>
      </c>
      <c r="D162" t="s">
        <v>124</v>
      </c>
      <c r="E162" t="s">
        <v>259</v>
      </c>
      <c r="F162" t="s">
        <v>239</v>
      </c>
      <c r="G162" t="s">
        <v>271</v>
      </c>
      <c r="H162" t="s">
        <v>4</v>
      </c>
      <c r="I162">
        <v>1</v>
      </c>
    </row>
    <row r="163" spans="1:9" x14ac:dyDescent="0.3">
      <c r="A163" t="s">
        <v>38</v>
      </c>
      <c r="B163" s="9" t="s">
        <v>370</v>
      </c>
      <c r="C163" t="s">
        <v>373</v>
      </c>
      <c r="D163" t="s">
        <v>126</v>
      </c>
      <c r="E163" t="s">
        <v>260</v>
      </c>
      <c r="F163" t="s">
        <v>220</v>
      </c>
      <c r="G163" t="s">
        <v>272</v>
      </c>
      <c r="H163" t="s">
        <v>4</v>
      </c>
      <c r="I163">
        <v>1</v>
      </c>
    </row>
    <row r="164" spans="1:9" x14ac:dyDescent="0.3">
      <c r="A164" t="s">
        <v>38</v>
      </c>
      <c r="B164" s="9" t="s">
        <v>370</v>
      </c>
      <c r="C164" t="s">
        <v>373</v>
      </c>
      <c r="D164" t="s">
        <v>126</v>
      </c>
      <c r="E164" t="s">
        <v>260</v>
      </c>
      <c r="F164" t="s">
        <v>220</v>
      </c>
      <c r="G164" t="s">
        <v>272</v>
      </c>
      <c r="H164" t="s">
        <v>6</v>
      </c>
      <c r="I164">
        <v>1</v>
      </c>
    </row>
    <row r="165" spans="1:9" x14ac:dyDescent="0.3">
      <c r="A165" t="s">
        <v>38</v>
      </c>
      <c r="B165" s="9" t="s">
        <v>370</v>
      </c>
      <c r="C165" t="s">
        <v>373</v>
      </c>
      <c r="D165" t="s">
        <v>130</v>
      </c>
      <c r="E165" t="s">
        <v>262</v>
      </c>
      <c r="F165" t="s">
        <v>220</v>
      </c>
      <c r="G165" t="s">
        <v>271</v>
      </c>
      <c r="H165" t="s">
        <v>4</v>
      </c>
      <c r="I165">
        <v>1</v>
      </c>
    </row>
    <row r="166" spans="1:9" x14ac:dyDescent="0.3">
      <c r="A166" t="s">
        <v>38</v>
      </c>
      <c r="B166" s="9" t="s">
        <v>370</v>
      </c>
      <c r="C166" t="s">
        <v>373</v>
      </c>
      <c r="D166" t="s">
        <v>130</v>
      </c>
      <c r="E166" t="s">
        <v>262</v>
      </c>
      <c r="F166" t="s">
        <v>220</v>
      </c>
      <c r="G166" t="s">
        <v>271</v>
      </c>
      <c r="H166" t="s">
        <v>6</v>
      </c>
      <c r="I166">
        <v>1</v>
      </c>
    </row>
    <row r="167" spans="1:9" x14ac:dyDescent="0.3">
      <c r="A167" t="s">
        <v>38</v>
      </c>
      <c r="B167" s="9" t="s">
        <v>370</v>
      </c>
      <c r="C167" t="s">
        <v>373</v>
      </c>
      <c r="D167" t="s">
        <v>132</v>
      </c>
      <c r="E167" t="s">
        <v>263</v>
      </c>
      <c r="F167" t="s">
        <v>239</v>
      </c>
      <c r="G167" t="s">
        <v>271</v>
      </c>
      <c r="H167" t="s">
        <v>4</v>
      </c>
      <c r="I167">
        <v>2</v>
      </c>
    </row>
    <row r="168" spans="1:9" x14ac:dyDescent="0.3">
      <c r="A168" t="s">
        <v>38</v>
      </c>
      <c r="B168" s="9" t="s">
        <v>370</v>
      </c>
      <c r="C168" t="s">
        <v>373</v>
      </c>
      <c r="D168" t="s">
        <v>134</v>
      </c>
      <c r="E168" t="s">
        <v>264</v>
      </c>
      <c r="F168" t="s">
        <v>220</v>
      </c>
      <c r="G168" t="s">
        <v>272</v>
      </c>
      <c r="H168" t="s">
        <v>4</v>
      </c>
      <c r="I168">
        <v>1</v>
      </c>
    </row>
    <row r="169" spans="1:9" x14ac:dyDescent="0.3">
      <c r="A169" t="s">
        <v>38</v>
      </c>
      <c r="B169" s="9" t="s">
        <v>370</v>
      </c>
      <c r="C169" t="s">
        <v>373</v>
      </c>
      <c r="D169" t="s">
        <v>134</v>
      </c>
      <c r="E169" t="s">
        <v>264</v>
      </c>
      <c r="F169" t="s">
        <v>220</v>
      </c>
      <c r="G169" t="s">
        <v>272</v>
      </c>
      <c r="H169" t="s">
        <v>6</v>
      </c>
      <c r="I169">
        <v>2</v>
      </c>
    </row>
    <row r="170" spans="1:9" x14ac:dyDescent="0.3">
      <c r="A170" t="s">
        <v>38</v>
      </c>
      <c r="B170" s="9" t="s">
        <v>370</v>
      </c>
      <c r="C170" t="s">
        <v>373</v>
      </c>
      <c r="D170" t="s">
        <v>136</v>
      </c>
      <c r="E170" t="s">
        <v>265</v>
      </c>
      <c r="F170" t="s">
        <v>239</v>
      </c>
      <c r="G170" t="s">
        <v>271</v>
      </c>
      <c r="H170" t="s">
        <v>4</v>
      </c>
      <c r="I170">
        <v>3</v>
      </c>
    </row>
    <row r="171" spans="1:9" x14ac:dyDescent="0.3">
      <c r="A171" t="s">
        <v>38</v>
      </c>
      <c r="B171" s="9" t="s">
        <v>370</v>
      </c>
      <c r="C171" t="s">
        <v>373</v>
      </c>
      <c r="D171" t="s">
        <v>136</v>
      </c>
      <c r="E171" t="s">
        <v>265</v>
      </c>
      <c r="F171" t="s">
        <v>239</v>
      </c>
      <c r="G171" t="s">
        <v>271</v>
      </c>
      <c r="H171" t="s">
        <v>7</v>
      </c>
      <c r="I171">
        <v>1</v>
      </c>
    </row>
    <row r="172" spans="1:9" x14ac:dyDescent="0.3">
      <c r="A172" t="s">
        <v>38</v>
      </c>
      <c r="B172" s="9" t="s">
        <v>370</v>
      </c>
      <c r="C172" t="s">
        <v>373</v>
      </c>
      <c r="D172" t="s">
        <v>136</v>
      </c>
      <c r="E172" t="s">
        <v>265</v>
      </c>
      <c r="F172" t="s">
        <v>239</v>
      </c>
      <c r="G172" t="s">
        <v>271</v>
      </c>
      <c r="H172" t="s">
        <v>6</v>
      </c>
      <c r="I172">
        <v>1</v>
      </c>
    </row>
    <row r="173" spans="1:9" x14ac:dyDescent="0.3">
      <c r="A173" t="s">
        <v>38</v>
      </c>
      <c r="B173" s="9" t="s">
        <v>370</v>
      </c>
      <c r="C173" t="s">
        <v>373</v>
      </c>
      <c r="D173" t="s">
        <v>138</v>
      </c>
      <c r="E173" t="s">
        <v>266</v>
      </c>
      <c r="F173" t="s">
        <v>220</v>
      </c>
      <c r="G173" t="s">
        <v>272</v>
      </c>
      <c r="H173" t="s">
        <v>4</v>
      </c>
      <c r="I173">
        <v>1</v>
      </c>
    </row>
    <row r="174" spans="1:9" x14ac:dyDescent="0.3">
      <c r="A174" t="s">
        <v>38</v>
      </c>
      <c r="B174" s="9" t="s">
        <v>370</v>
      </c>
      <c r="C174" t="s">
        <v>373</v>
      </c>
      <c r="D174" t="s">
        <v>138</v>
      </c>
      <c r="E174" t="s">
        <v>266</v>
      </c>
      <c r="F174" t="s">
        <v>220</v>
      </c>
      <c r="G174" t="s">
        <v>272</v>
      </c>
      <c r="H174" t="s">
        <v>6</v>
      </c>
      <c r="I174">
        <v>1</v>
      </c>
    </row>
    <row r="175" spans="1:9" x14ac:dyDescent="0.3">
      <c r="A175" t="s">
        <v>38</v>
      </c>
      <c r="B175" s="9" t="s">
        <v>370</v>
      </c>
      <c r="C175" t="s">
        <v>373</v>
      </c>
      <c r="D175" t="s">
        <v>140</v>
      </c>
      <c r="E175" t="s">
        <v>267</v>
      </c>
      <c r="F175" t="s">
        <v>239</v>
      </c>
      <c r="G175" t="s">
        <v>271</v>
      </c>
      <c r="H175" t="s">
        <v>4</v>
      </c>
      <c r="I175">
        <v>2</v>
      </c>
    </row>
    <row r="176" spans="1:9" x14ac:dyDescent="0.3">
      <c r="A176" t="s">
        <v>38</v>
      </c>
      <c r="B176" s="9" t="s">
        <v>370</v>
      </c>
      <c r="C176" t="s">
        <v>373</v>
      </c>
      <c r="D176" t="s">
        <v>140</v>
      </c>
      <c r="E176" t="s">
        <v>267</v>
      </c>
      <c r="F176" t="s">
        <v>239</v>
      </c>
      <c r="G176" t="s">
        <v>271</v>
      </c>
      <c r="H176" t="s">
        <v>7</v>
      </c>
      <c r="I176">
        <v>1</v>
      </c>
    </row>
    <row r="177" spans="1:9" x14ac:dyDescent="0.3">
      <c r="A177" t="s">
        <v>39</v>
      </c>
      <c r="B177" s="9" t="s">
        <v>370</v>
      </c>
      <c r="C177" t="s">
        <v>374</v>
      </c>
      <c r="D177" t="s">
        <v>52</v>
      </c>
      <c r="E177" t="s">
        <v>219</v>
      </c>
      <c r="F177" t="s">
        <v>220</v>
      </c>
      <c r="G177" t="s">
        <v>271</v>
      </c>
      <c r="H177" t="s">
        <v>4</v>
      </c>
      <c r="I177">
        <v>2</v>
      </c>
    </row>
    <row r="178" spans="1:9" x14ac:dyDescent="0.3">
      <c r="A178" t="s">
        <v>39</v>
      </c>
      <c r="B178" s="9" t="s">
        <v>370</v>
      </c>
      <c r="C178" t="s">
        <v>374</v>
      </c>
      <c r="D178" t="s">
        <v>54</v>
      </c>
      <c r="E178" t="s">
        <v>222</v>
      </c>
      <c r="F178" t="s">
        <v>220</v>
      </c>
      <c r="G178" t="s">
        <v>272</v>
      </c>
      <c r="H178" t="s">
        <v>7</v>
      </c>
      <c r="I178">
        <v>1</v>
      </c>
    </row>
    <row r="179" spans="1:9" x14ac:dyDescent="0.3">
      <c r="A179" t="s">
        <v>39</v>
      </c>
      <c r="B179" s="9" t="s">
        <v>370</v>
      </c>
      <c r="C179" t="s">
        <v>374</v>
      </c>
      <c r="D179" t="s">
        <v>58</v>
      </c>
      <c r="E179" t="s">
        <v>225</v>
      </c>
      <c r="F179" t="s">
        <v>220</v>
      </c>
      <c r="G179" t="s">
        <v>272</v>
      </c>
      <c r="H179" t="s">
        <v>4</v>
      </c>
      <c r="I179">
        <v>3</v>
      </c>
    </row>
    <row r="180" spans="1:9" x14ac:dyDescent="0.3">
      <c r="A180" t="s">
        <v>39</v>
      </c>
      <c r="B180" s="9" t="s">
        <v>370</v>
      </c>
      <c r="C180" t="s">
        <v>374</v>
      </c>
      <c r="D180" t="s">
        <v>60</v>
      </c>
      <c r="E180" t="s">
        <v>226</v>
      </c>
      <c r="F180" t="s">
        <v>220</v>
      </c>
      <c r="G180" t="s">
        <v>273</v>
      </c>
      <c r="H180" t="s">
        <v>4</v>
      </c>
      <c r="I180">
        <v>1</v>
      </c>
    </row>
    <row r="181" spans="1:9" x14ac:dyDescent="0.3">
      <c r="A181" t="s">
        <v>39</v>
      </c>
      <c r="B181" s="9" t="s">
        <v>370</v>
      </c>
      <c r="C181" t="s">
        <v>374</v>
      </c>
      <c r="D181" t="s">
        <v>62</v>
      </c>
      <c r="E181" t="s">
        <v>228</v>
      </c>
      <c r="F181" t="s">
        <v>220</v>
      </c>
      <c r="G181" t="s">
        <v>272</v>
      </c>
      <c r="H181" t="s">
        <v>4</v>
      </c>
      <c r="I181">
        <v>2</v>
      </c>
    </row>
    <row r="182" spans="1:9" x14ac:dyDescent="0.3">
      <c r="A182" t="s">
        <v>39</v>
      </c>
      <c r="B182" s="9" t="s">
        <v>370</v>
      </c>
      <c r="C182" t="s">
        <v>374</v>
      </c>
      <c r="D182" t="s">
        <v>64</v>
      </c>
      <c r="E182" t="s">
        <v>229</v>
      </c>
      <c r="F182" t="s">
        <v>220</v>
      </c>
      <c r="G182" t="s">
        <v>271</v>
      </c>
      <c r="H182" t="s">
        <v>4</v>
      </c>
      <c r="I182">
        <v>3</v>
      </c>
    </row>
    <row r="183" spans="1:9" x14ac:dyDescent="0.3">
      <c r="A183" t="s">
        <v>39</v>
      </c>
      <c r="B183" s="9" t="s">
        <v>370</v>
      </c>
      <c r="C183" t="s">
        <v>374</v>
      </c>
      <c r="D183" t="s">
        <v>68</v>
      </c>
      <c r="E183" t="s">
        <v>231</v>
      </c>
      <c r="F183" t="s">
        <v>220</v>
      </c>
      <c r="G183" t="s">
        <v>273</v>
      </c>
      <c r="H183" t="s">
        <v>4</v>
      </c>
      <c r="I183">
        <v>1</v>
      </c>
    </row>
    <row r="184" spans="1:9" x14ac:dyDescent="0.3">
      <c r="A184" t="s">
        <v>39</v>
      </c>
      <c r="B184" s="9" t="s">
        <v>370</v>
      </c>
      <c r="C184" t="s">
        <v>374</v>
      </c>
      <c r="D184" t="s">
        <v>70</v>
      </c>
      <c r="E184" t="s">
        <v>232</v>
      </c>
      <c r="F184" t="s">
        <v>220</v>
      </c>
      <c r="G184" t="s">
        <v>272</v>
      </c>
      <c r="H184" t="s">
        <v>4</v>
      </c>
      <c r="I184">
        <v>2</v>
      </c>
    </row>
    <row r="185" spans="1:9" x14ac:dyDescent="0.3">
      <c r="A185" t="s">
        <v>39</v>
      </c>
      <c r="B185" s="9" t="s">
        <v>370</v>
      </c>
      <c r="C185" t="s">
        <v>374</v>
      </c>
      <c r="D185" t="s">
        <v>72</v>
      </c>
      <c r="E185" t="s">
        <v>233</v>
      </c>
      <c r="F185" t="s">
        <v>220</v>
      </c>
      <c r="G185" t="s">
        <v>273</v>
      </c>
      <c r="H185" t="s">
        <v>4</v>
      </c>
      <c r="I185">
        <v>1</v>
      </c>
    </row>
    <row r="186" spans="1:9" x14ac:dyDescent="0.3">
      <c r="A186" t="s">
        <v>39</v>
      </c>
      <c r="B186" s="9" t="s">
        <v>370</v>
      </c>
      <c r="C186" t="s">
        <v>374</v>
      </c>
      <c r="D186" t="s">
        <v>74</v>
      </c>
      <c r="E186" t="s">
        <v>326</v>
      </c>
      <c r="F186" t="s">
        <v>220</v>
      </c>
      <c r="G186" t="s">
        <v>272</v>
      </c>
      <c r="H186" t="s">
        <v>4</v>
      </c>
      <c r="I186">
        <v>1</v>
      </c>
    </row>
    <row r="187" spans="1:9" x14ac:dyDescent="0.3">
      <c r="A187" t="s">
        <v>39</v>
      </c>
      <c r="B187" s="9" t="s">
        <v>370</v>
      </c>
      <c r="C187" t="s">
        <v>374</v>
      </c>
      <c r="D187" t="s">
        <v>76</v>
      </c>
      <c r="E187" t="s">
        <v>234</v>
      </c>
      <c r="F187" t="s">
        <v>220</v>
      </c>
      <c r="G187" t="s">
        <v>273</v>
      </c>
      <c r="H187" t="s">
        <v>4</v>
      </c>
      <c r="I187">
        <v>1</v>
      </c>
    </row>
    <row r="188" spans="1:9" x14ac:dyDescent="0.3">
      <c r="A188" t="s">
        <v>39</v>
      </c>
      <c r="B188" s="9" t="s">
        <v>370</v>
      </c>
      <c r="C188" t="s">
        <v>374</v>
      </c>
      <c r="D188" t="s">
        <v>78</v>
      </c>
      <c r="E188" t="s">
        <v>235</v>
      </c>
      <c r="F188" t="s">
        <v>220</v>
      </c>
      <c r="G188" t="s">
        <v>272</v>
      </c>
      <c r="H188" t="s">
        <v>4</v>
      </c>
      <c r="I188">
        <v>2</v>
      </c>
    </row>
    <row r="189" spans="1:9" x14ac:dyDescent="0.3">
      <c r="A189" t="s">
        <v>39</v>
      </c>
      <c r="B189" s="9" t="s">
        <v>370</v>
      </c>
      <c r="C189" t="s">
        <v>374</v>
      </c>
      <c r="D189" t="s">
        <v>80</v>
      </c>
      <c r="E189" t="s">
        <v>236</v>
      </c>
      <c r="F189" t="s">
        <v>220</v>
      </c>
      <c r="G189" t="s">
        <v>272</v>
      </c>
      <c r="H189" t="s">
        <v>4</v>
      </c>
      <c r="I189">
        <v>3</v>
      </c>
    </row>
    <row r="190" spans="1:9" x14ac:dyDescent="0.3">
      <c r="A190" t="s">
        <v>39</v>
      </c>
      <c r="B190" s="9" t="s">
        <v>370</v>
      </c>
      <c r="C190" t="s">
        <v>374</v>
      </c>
      <c r="D190" t="s">
        <v>80</v>
      </c>
      <c r="E190" t="s">
        <v>236</v>
      </c>
      <c r="F190" t="s">
        <v>220</v>
      </c>
      <c r="G190" t="s">
        <v>272</v>
      </c>
      <c r="H190" t="s">
        <v>7</v>
      </c>
      <c r="I190">
        <v>1</v>
      </c>
    </row>
    <row r="191" spans="1:9" x14ac:dyDescent="0.3">
      <c r="A191" t="s">
        <v>39</v>
      </c>
      <c r="B191" s="9" t="s">
        <v>370</v>
      </c>
      <c r="C191" t="s">
        <v>374</v>
      </c>
      <c r="D191" t="s">
        <v>84</v>
      </c>
      <c r="E191" t="s">
        <v>238</v>
      </c>
      <c r="F191" t="s">
        <v>239</v>
      </c>
      <c r="G191" t="s">
        <v>271</v>
      </c>
      <c r="H191" t="s">
        <v>4</v>
      </c>
      <c r="I191">
        <v>9</v>
      </c>
    </row>
    <row r="192" spans="1:9" x14ac:dyDescent="0.3">
      <c r="A192" t="s">
        <v>39</v>
      </c>
      <c r="B192" s="9" t="s">
        <v>370</v>
      </c>
      <c r="C192" t="s">
        <v>374</v>
      </c>
      <c r="D192" t="s">
        <v>84</v>
      </c>
      <c r="E192" t="s">
        <v>238</v>
      </c>
      <c r="F192" t="s">
        <v>239</v>
      </c>
      <c r="G192" t="s">
        <v>271</v>
      </c>
      <c r="H192" t="s">
        <v>7</v>
      </c>
      <c r="I192">
        <v>1</v>
      </c>
    </row>
    <row r="193" spans="1:9" x14ac:dyDescent="0.3">
      <c r="A193" t="s">
        <v>39</v>
      </c>
      <c r="B193" s="9" t="s">
        <v>370</v>
      </c>
      <c r="C193" t="s">
        <v>374</v>
      </c>
      <c r="D193" t="s">
        <v>84</v>
      </c>
      <c r="E193" t="s">
        <v>238</v>
      </c>
      <c r="F193" t="s">
        <v>239</v>
      </c>
      <c r="G193" t="s">
        <v>271</v>
      </c>
      <c r="H193" t="s">
        <v>6</v>
      </c>
      <c r="I193">
        <v>1</v>
      </c>
    </row>
    <row r="194" spans="1:9" x14ac:dyDescent="0.3">
      <c r="A194" t="s">
        <v>39</v>
      </c>
      <c r="B194" s="9" t="s">
        <v>370</v>
      </c>
      <c r="C194" t="s">
        <v>374</v>
      </c>
      <c r="D194" t="s">
        <v>86</v>
      </c>
      <c r="E194" t="s">
        <v>240</v>
      </c>
      <c r="F194" t="s">
        <v>239</v>
      </c>
      <c r="G194" t="s">
        <v>271</v>
      </c>
      <c r="H194" t="s">
        <v>4</v>
      </c>
      <c r="I194">
        <v>3</v>
      </c>
    </row>
    <row r="195" spans="1:9" x14ac:dyDescent="0.3">
      <c r="A195" t="s">
        <v>39</v>
      </c>
      <c r="B195" s="9" t="s">
        <v>370</v>
      </c>
      <c r="C195" t="s">
        <v>374</v>
      </c>
      <c r="D195" t="s">
        <v>86</v>
      </c>
      <c r="E195" t="s">
        <v>240</v>
      </c>
      <c r="F195" t="s">
        <v>239</v>
      </c>
      <c r="G195" t="s">
        <v>271</v>
      </c>
      <c r="H195" t="s">
        <v>5</v>
      </c>
      <c r="I195">
        <v>1</v>
      </c>
    </row>
    <row r="196" spans="1:9" x14ac:dyDescent="0.3">
      <c r="A196" t="s">
        <v>39</v>
      </c>
      <c r="B196" s="9" t="s">
        <v>370</v>
      </c>
      <c r="C196" t="s">
        <v>374</v>
      </c>
      <c r="D196" t="s">
        <v>88</v>
      </c>
      <c r="E196" t="s">
        <v>241</v>
      </c>
      <c r="F196" t="s">
        <v>220</v>
      </c>
      <c r="G196" t="s">
        <v>271</v>
      </c>
      <c r="H196" t="s">
        <v>4</v>
      </c>
      <c r="I196">
        <v>1</v>
      </c>
    </row>
    <row r="197" spans="1:9" x14ac:dyDescent="0.3">
      <c r="A197" t="s">
        <v>39</v>
      </c>
      <c r="B197" s="9" t="s">
        <v>370</v>
      </c>
      <c r="C197" t="s">
        <v>374</v>
      </c>
      <c r="D197" t="s">
        <v>88</v>
      </c>
      <c r="E197" t="s">
        <v>241</v>
      </c>
      <c r="F197" t="s">
        <v>220</v>
      </c>
      <c r="G197" t="s">
        <v>271</v>
      </c>
      <c r="H197" t="s">
        <v>7</v>
      </c>
      <c r="I197">
        <v>1</v>
      </c>
    </row>
    <row r="198" spans="1:9" x14ac:dyDescent="0.3">
      <c r="A198" t="s">
        <v>39</v>
      </c>
      <c r="B198" s="9" t="s">
        <v>370</v>
      </c>
      <c r="C198" t="s">
        <v>374</v>
      </c>
      <c r="D198" t="s">
        <v>92</v>
      </c>
      <c r="E198" t="s">
        <v>243</v>
      </c>
      <c r="F198" t="s">
        <v>220</v>
      </c>
      <c r="G198" t="s">
        <v>271</v>
      </c>
      <c r="H198" t="s">
        <v>4</v>
      </c>
      <c r="I198">
        <v>2</v>
      </c>
    </row>
    <row r="199" spans="1:9" x14ac:dyDescent="0.3">
      <c r="A199" t="s">
        <v>39</v>
      </c>
      <c r="B199" s="9" t="s">
        <v>370</v>
      </c>
      <c r="C199" t="s">
        <v>374</v>
      </c>
      <c r="D199" t="s">
        <v>94</v>
      </c>
      <c r="E199" t="s">
        <v>244</v>
      </c>
      <c r="F199" t="s">
        <v>220</v>
      </c>
      <c r="G199" t="s">
        <v>272</v>
      </c>
      <c r="H199" t="s">
        <v>4</v>
      </c>
      <c r="I199">
        <v>3</v>
      </c>
    </row>
    <row r="200" spans="1:9" x14ac:dyDescent="0.3">
      <c r="A200" t="s">
        <v>39</v>
      </c>
      <c r="B200" s="9" t="s">
        <v>370</v>
      </c>
      <c r="C200" t="s">
        <v>374</v>
      </c>
      <c r="D200" t="s">
        <v>102</v>
      </c>
      <c r="E200" t="s">
        <v>248</v>
      </c>
      <c r="F200" t="s">
        <v>220</v>
      </c>
      <c r="G200" t="s">
        <v>271</v>
      </c>
      <c r="H200" t="s">
        <v>4</v>
      </c>
      <c r="I200">
        <v>2</v>
      </c>
    </row>
    <row r="201" spans="1:9" x14ac:dyDescent="0.3">
      <c r="A201" t="s">
        <v>39</v>
      </c>
      <c r="B201" s="9" t="s">
        <v>370</v>
      </c>
      <c r="C201" t="s">
        <v>374</v>
      </c>
      <c r="D201" t="s">
        <v>108</v>
      </c>
      <c r="E201" t="s">
        <v>251</v>
      </c>
      <c r="F201" t="s">
        <v>239</v>
      </c>
      <c r="G201" t="s">
        <v>271</v>
      </c>
      <c r="H201" t="s">
        <v>4</v>
      </c>
      <c r="I201">
        <v>2</v>
      </c>
    </row>
    <row r="202" spans="1:9" x14ac:dyDescent="0.3">
      <c r="A202" t="s">
        <v>39</v>
      </c>
      <c r="B202" s="9" t="s">
        <v>370</v>
      </c>
      <c r="C202" t="s">
        <v>374</v>
      </c>
      <c r="D202" t="s">
        <v>108</v>
      </c>
      <c r="E202" t="s">
        <v>251</v>
      </c>
      <c r="F202" t="s">
        <v>239</v>
      </c>
      <c r="G202" t="s">
        <v>271</v>
      </c>
      <c r="H202" t="s">
        <v>6</v>
      </c>
      <c r="I202">
        <v>1</v>
      </c>
    </row>
    <row r="203" spans="1:9" x14ac:dyDescent="0.3">
      <c r="A203" t="s">
        <v>39</v>
      </c>
      <c r="B203" s="9" t="s">
        <v>370</v>
      </c>
      <c r="C203" t="s">
        <v>374</v>
      </c>
      <c r="D203" t="s">
        <v>112</v>
      </c>
      <c r="E203" t="s">
        <v>253</v>
      </c>
      <c r="F203" t="s">
        <v>220</v>
      </c>
      <c r="G203" t="s">
        <v>273</v>
      </c>
      <c r="H203" t="s">
        <v>7</v>
      </c>
      <c r="I203">
        <v>1</v>
      </c>
    </row>
    <row r="204" spans="1:9" x14ac:dyDescent="0.3">
      <c r="A204" t="s">
        <v>39</v>
      </c>
      <c r="B204" s="9" t="s">
        <v>370</v>
      </c>
      <c r="C204" t="s">
        <v>374</v>
      </c>
      <c r="D204" t="s">
        <v>114</v>
      </c>
      <c r="E204" t="s">
        <v>254</v>
      </c>
      <c r="F204" t="s">
        <v>220</v>
      </c>
      <c r="G204" t="s">
        <v>272</v>
      </c>
      <c r="H204" t="s">
        <v>4</v>
      </c>
      <c r="I204">
        <v>1</v>
      </c>
    </row>
    <row r="205" spans="1:9" x14ac:dyDescent="0.3">
      <c r="A205" t="s">
        <v>39</v>
      </c>
      <c r="B205" s="9" t="s">
        <v>370</v>
      </c>
      <c r="C205" t="s">
        <v>374</v>
      </c>
      <c r="D205" t="s">
        <v>118</v>
      </c>
      <c r="E205" t="s">
        <v>256</v>
      </c>
      <c r="F205" t="s">
        <v>220</v>
      </c>
      <c r="G205" t="s">
        <v>271</v>
      </c>
      <c r="H205" t="s">
        <v>4</v>
      </c>
      <c r="I205">
        <v>2</v>
      </c>
    </row>
    <row r="206" spans="1:9" x14ac:dyDescent="0.3">
      <c r="A206" t="s">
        <v>39</v>
      </c>
      <c r="B206" s="9" t="s">
        <v>370</v>
      </c>
      <c r="C206" t="s">
        <v>374</v>
      </c>
      <c r="D206" t="s">
        <v>122</v>
      </c>
      <c r="E206" t="s">
        <v>258</v>
      </c>
      <c r="F206" t="s">
        <v>220</v>
      </c>
      <c r="G206" t="s">
        <v>273</v>
      </c>
      <c r="H206" t="s">
        <v>4</v>
      </c>
      <c r="I206">
        <v>4</v>
      </c>
    </row>
    <row r="207" spans="1:9" x14ac:dyDescent="0.3">
      <c r="A207" t="s">
        <v>39</v>
      </c>
      <c r="B207" s="9" t="s">
        <v>370</v>
      </c>
      <c r="C207" t="s">
        <v>374</v>
      </c>
      <c r="D207" t="s">
        <v>122</v>
      </c>
      <c r="E207" t="s">
        <v>258</v>
      </c>
      <c r="F207" t="s">
        <v>220</v>
      </c>
      <c r="G207" t="s">
        <v>273</v>
      </c>
      <c r="H207" t="s">
        <v>6</v>
      </c>
      <c r="I207">
        <v>1</v>
      </c>
    </row>
    <row r="208" spans="1:9" x14ac:dyDescent="0.3">
      <c r="A208" t="s">
        <v>39</v>
      </c>
      <c r="B208" s="9" t="s">
        <v>370</v>
      </c>
      <c r="C208" t="s">
        <v>374</v>
      </c>
      <c r="D208" t="s">
        <v>124</v>
      </c>
      <c r="E208" t="s">
        <v>259</v>
      </c>
      <c r="F208" t="s">
        <v>239</v>
      </c>
      <c r="G208" t="s">
        <v>271</v>
      </c>
      <c r="H208" t="s">
        <v>4</v>
      </c>
      <c r="I208">
        <v>1</v>
      </c>
    </row>
    <row r="209" spans="1:9" x14ac:dyDescent="0.3">
      <c r="A209" t="s">
        <v>39</v>
      </c>
      <c r="B209" s="9" t="s">
        <v>370</v>
      </c>
      <c r="C209" t="s">
        <v>374</v>
      </c>
      <c r="D209" t="s">
        <v>124</v>
      </c>
      <c r="E209" t="s">
        <v>259</v>
      </c>
      <c r="F209" t="s">
        <v>239</v>
      </c>
      <c r="G209" t="s">
        <v>271</v>
      </c>
      <c r="H209" t="s">
        <v>5</v>
      </c>
      <c r="I209">
        <v>1</v>
      </c>
    </row>
    <row r="210" spans="1:9" x14ac:dyDescent="0.3">
      <c r="A210" t="s">
        <v>39</v>
      </c>
      <c r="B210" s="9" t="s">
        <v>370</v>
      </c>
      <c r="C210" t="s">
        <v>374</v>
      </c>
      <c r="D210" t="s">
        <v>126</v>
      </c>
      <c r="E210" t="s">
        <v>260</v>
      </c>
      <c r="F210" t="s">
        <v>220</v>
      </c>
      <c r="G210" t="s">
        <v>272</v>
      </c>
      <c r="H210" t="s">
        <v>4</v>
      </c>
      <c r="I210">
        <v>1</v>
      </c>
    </row>
    <row r="211" spans="1:9" x14ac:dyDescent="0.3">
      <c r="A211" t="s">
        <v>39</v>
      </c>
      <c r="B211" s="9" t="s">
        <v>370</v>
      </c>
      <c r="C211" t="s">
        <v>374</v>
      </c>
      <c r="D211" t="s">
        <v>126</v>
      </c>
      <c r="E211" t="s">
        <v>260</v>
      </c>
      <c r="F211" t="s">
        <v>220</v>
      </c>
      <c r="G211" t="s">
        <v>272</v>
      </c>
      <c r="H211" t="s">
        <v>6</v>
      </c>
      <c r="I211">
        <v>1</v>
      </c>
    </row>
    <row r="212" spans="1:9" x14ac:dyDescent="0.3">
      <c r="A212" t="s">
        <v>39</v>
      </c>
      <c r="B212" s="9" t="s">
        <v>370</v>
      </c>
      <c r="C212" t="s">
        <v>374</v>
      </c>
      <c r="D212" t="s">
        <v>128</v>
      </c>
      <c r="E212" t="s">
        <v>261</v>
      </c>
      <c r="F212" t="s">
        <v>220</v>
      </c>
      <c r="G212" t="s">
        <v>273</v>
      </c>
      <c r="H212" t="s">
        <v>5</v>
      </c>
      <c r="I212">
        <v>1</v>
      </c>
    </row>
    <row r="213" spans="1:9" x14ac:dyDescent="0.3">
      <c r="A213" t="s">
        <v>39</v>
      </c>
      <c r="B213" s="9" t="s">
        <v>370</v>
      </c>
      <c r="C213" t="s">
        <v>374</v>
      </c>
      <c r="D213" t="s">
        <v>132</v>
      </c>
      <c r="E213" t="s">
        <v>263</v>
      </c>
      <c r="F213" t="s">
        <v>239</v>
      </c>
      <c r="G213" t="s">
        <v>271</v>
      </c>
      <c r="H213" t="s">
        <v>4</v>
      </c>
      <c r="I213">
        <v>2</v>
      </c>
    </row>
    <row r="214" spans="1:9" x14ac:dyDescent="0.3">
      <c r="A214" t="s">
        <v>39</v>
      </c>
      <c r="B214" s="9" t="s">
        <v>370</v>
      </c>
      <c r="C214" t="s">
        <v>374</v>
      </c>
      <c r="D214" t="s">
        <v>134</v>
      </c>
      <c r="E214" t="s">
        <v>264</v>
      </c>
      <c r="F214" t="s">
        <v>220</v>
      </c>
      <c r="G214" t="s">
        <v>272</v>
      </c>
      <c r="H214" t="s">
        <v>6</v>
      </c>
      <c r="I214">
        <v>1</v>
      </c>
    </row>
    <row r="215" spans="1:9" x14ac:dyDescent="0.3">
      <c r="A215" t="s">
        <v>39</v>
      </c>
      <c r="B215" s="9" t="s">
        <v>370</v>
      </c>
      <c r="C215" t="s">
        <v>374</v>
      </c>
      <c r="D215" t="s">
        <v>136</v>
      </c>
      <c r="E215" t="s">
        <v>265</v>
      </c>
      <c r="F215" t="s">
        <v>239</v>
      </c>
      <c r="G215" t="s">
        <v>271</v>
      </c>
      <c r="H215" t="s">
        <v>4</v>
      </c>
      <c r="I215">
        <v>6</v>
      </c>
    </row>
    <row r="216" spans="1:9" x14ac:dyDescent="0.3">
      <c r="A216" t="s">
        <v>39</v>
      </c>
      <c r="B216" s="9" t="s">
        <v>370</v>
      </c>
      <c r="C216" t="s">
        <v>374</v>
      </c>
      <c r="D216" t="s">
        <v>136</v>
      </c>
      <c r="E216" t="s">
        <v>265</v>
      </c>
      <c r="F216" t="s">
        <v>239</v>
      </c>
      <c r="G216" t="s">
        <v>271</v>
      </c>
      <c r="H216" t="s">
        <v>5</v>
      </c>
      <c r="I216">
        <v>1</v>
      </c>
    </row>
    <row r="217" spans="1:9" x14ac:dyDescent="0.3">
      <c r="A217" t="s">
        <v>39</v>
      </c>
      <c r="B217" s="9" t="s">
        <v>370</v>
      </c>
      <c r="C217" t="s">
        <v>374</v>
      </c>
      <c r="D217" t="s">
        <v>136</v>
      </c>
      <c r="E217" t="s">
        <v>265</v>
      </c>
      <c r="F217" t="s">
        <v>239</v>
      </c>
      <c r="G217" t="s">
        <v>271</v>
      </c>
      <c r="H217" t="s">
        <v>7</v>
      </c>
      <c r="I217">
        <v>2</v>
      </c>
    </row>
    <row r="218" spans="1:9" x14ac:dyDescent="0.3">
      <c r="A218" t="s">
        <v>39</v>
      </c>
      <c r="B218" s="9" t="s">
        <v>370</v>
      </c>
      <c r="C218" t="s">
        <v>374</v>
      </c>
      <c r="D218" t="s">
        <v>136</v>
      </c>
      <c r="E218" t="s">
        <v>265</v>
      </c>
      <c r="F218" t="s">
        <v>239</v>
      </c>
      <c r="G218" t="s">
        <v>271</v>
      </c>
      <c r="H218" t="s">
        <v>6</v>
      </c>
      <c r="I218">
        <v>1</v>
      </c>
    </row>
    <row r="219" spans="1:9" x14ac:dyDescent="0.3">
      <c r="A219" t="s">
        <v>39</v>
      </c>
      <c r="B219" s="9" t="s">
        <v>370</v>
      </c>
      <c r="C219" t="s">
        <v>374</v>
      </c>
      <c r="D219" t="s">
        <v>138</v>
      </c>
      <c r="E219" t="s">
        <v>266</v>
      </c>
      <c r="F219" t="s">
        <v>220</v>
      </c>
      <c r="G219" t="s">
        <v>272</v>
      </c>
      <c r="H219" t="s">
        <v>4</v>
      </c>
      <c r="I219">
        <v>1</v>
      </c>
    </row>
    <row r="220" spans="1:9" x14ac:dyDescent="0.3">
      <c r="A220" t="s">
        <v>39</v>
      </c>
      <c r="B220" s="9" t="s">
        <v>370</v>
      </c>
      <c r="C220" t="s">
        <v>374</v>
      </c>
      <c r="D220" t="s">
        <v>140</v>
      </c>
      <c r="E220" t="s">
        <v>267</v>
      </c>
      <c r="F220" t="s">
        <v>239</v>
      </c>
      <c r="G220" t="s">
        <v>271</v>
      </c>
      <c r="H220" t="s">
        <v>4</v>
      </c>
      <c r="I220">
        <v>1</v>
      </c>
    </row>
    <row r="221" spans="1:9" x14ac:dyDescent="0.3">
      <c r="A221" t="s">
        <v>39</v>
      </c>
      <c r="B221" s="9" t="s">
        <v>375</v>
      </c>
      <c r="C221" t="s">
        <v>376</v>
      </c>
      <c r="D221" t="s">
        <v>56</v>
      </c>
      <c r="E221" t="s">
        <v>224</v>
      </c>
      <c r="F221" t="s">
        <v>220</v>
      </c>
      <c r="G221" t="s">
        <v>271</v>
      </c>
      <c r="H221" t="s">
        <v>4</v>
      </c>
      <c r="I221">
        <v>1</v>
      </c>
    </row>
    <row r="222" spans="1:9" x14ac:dyDescent="0.3">
      <c r="A222" t="s">
        <v>39</v>
      </c>
      <c r="B222" s="9" t="s">
        <v>375</v>
      </c>
      <c r="C222" t="s">
        <v>376</v>
      </c>
      <c r="D222" t="s">
        <v>56</v>
      </c>
      <c r="E222" t="s">
        <v>224</v>
      </c>
      <c r="F222" t="s">
        <v>220</v>
      </c>
      <c r="G222" t="s">
        <v>271</v>
      </c>
      <c r="H222" t="s">
        <v>7</v>
      </c>
      <c r="I222">
        <v>1</v>
      </c>
    </row>
    <row r="223" spans="1:9" x14ac:dyDescent="0.3">
      <c r="A223" t="s">
        <v>39</v>
      </c>
      <c r="B223" s="9" t="s">
        <v>375</v>
      </c>
      <c r="C223" t="s">
        <v>376</v>
      </c>
      <c r="D223" t="s">
        <v>62</v>
      </c>
      <c r="E223" t="s">
        <v>228</v>
      </c>
      <c r="F223" t="s">
        <v>220</v>
      </c>
      <c r="G223" t="s">
        <v>272</v>
      </c>
      <c r="H223" t="s">
        <v>4</v>
      </c>
      <c r="I223">
        <v>2</v>
      </c>
    </row>
    <row r="224" spans="1:9" x14ac:dyDescent="0.3">
      <c r="A224" t="s">
        <v>39</v>
      </c>
      <c r="B224" s="9" t="s">
        <v>375</v>
      </c>
      <c r="C224" t="s">
        <v>376</v>
      </c>
      <c r="D224" t="s">
        <v>68</v>
      </c>
      <c r="E224" t="s">
        <v>231</v>
      </c>
      <c r="F224" t="s">
        <v>220</v>
      </c>
      <c r="G224" t="s">
        <v>273</v>
      </c>
      <c r="H224" t="s">
        <v>4</v>
      </c>
      <c r="I224">
        <v>1</v>
      </c>
    </row>
    <row r="225" spans="1:9" x14ac:dyDescent="0.3">
      <c r="A225" t="s">
        <v>39</v>
      </c>
      <c r="B225" s="9" t="s">
        <v>375</v>
      </c>
      <c r="C225" t="s">
        <v>376</v>
      </c>
      <c r="D225" t="s">
        <v>70</v>
      </c>
      <c r="E225" t="s">
        <v>232</v>
      </c>
      <c r="F225" t="s">
        <v>220</v>
      </c>
      <c r="G225" t="s">
        <v>272</v>
      </c>
      <c r="H225" t="s">
        <v>6</v>
      </c>
      <c r="I225">
        <v>1</v>
      </c>
    </row>
    <row r="226" spans="1:9" x14ac:dyDescent="0.3">
      <c r="A226" t="s">
        <v>39</v>
      </c>
      <c r="B226" s="9" t="s">
        <v>375</v>
      </c>
      <c r="C226" t="s">
        <v>376</v>
      </c>
      <c r="D226" t="s">
        <v>72</v>
      </c>
      <c r="E226" t="s">
        <v>233</v>
      </c>
      <c r="F226" t="s">
        <v>220</v>
      </c>
      <c r="G226" t="s">
        <v>273</v>
      </c>
      <c r="H226" t="s">
        <v>4</v>
      </c>
      <c r="I226">
        <v>2</v>
      </c>
    </row>
    <row r="227" spans="1:9" x14ac:dyDescent="0.3">
      <c r="A227" t="s">
        <v>39</v>
      </c>
      <c r="B227" s="9" t="s">
        <v>375</v>
      </c>
      <c r="C227" t="s">
        <v>376</v>
      </c>
      <c r="D227" t="s">
        <v>78</v>
      </c>
      <c r="E227" t="s">
        <v>235</v>
      </c>
      <c r="F227" t="s">
        <v>220</v>
      </c>
      <c r="G227" t="s">
        <v>272</v>
      </c>
      <c r="H227" t="s">
        <v>4</v>
      </c>
      <c r="I227">
        <v>2</v>
      </c>
    </row>
    <row r="228" spans="1:9" x14ac:dyDescent="0.3">
      <c r="A228" t="s">
        <v>39</v>
      </c>
      <c r="B228" s="9" t="s">
        <v>375</v>
      </c>
      <c r="C228" t="s">
        <v>376</v>
      </c>
      <c r="D228" t="s">
        <v>84</v>
      </c>
      <c r="E228" t="s">
        <v>238</v>
      </c>
      <c r="F228" t="s">
        <v>239</v>
      </c>
      <c r="G228" t="s">
        <v>271</v>
      </c>
      <c r="H228" t="s">
        <v>4</v>
      </c>
      <c r="I228">
        <v>15</v>
      </c>
    </row>
    <row r="229" spans="1:9" x14ac:dyDescent="0.3">
      <c r="A229" t="s">
        <v>39</v>
      </c>
      <c r="B229" s="9" t="s">
        <v>375</v>
      </c>
      <c r="C229" t="s">
        <v>376</v>
      </c>
      <c r="D229" t="s">
        <v>84</v>
      </c>
      <c r="E229" t="s">
        <v>238</v>
      </c>
      <c r="F229" t="s">
        <v>239</v>
      </c>
      <c r="G229" t="s">
        <v>271</v>
      </c>
      <c r="H229" t="s">
        <v>5</v>
      </c>
      <c r="I229">
        <v>1</v>
      </c>
    </row>
    <row r="230" spans="1:9" x14ac:dyDescent="0.3">
      <c r="A230" t="s">
        <v>39</v>
      </c>
      <c r="B230" s="9" t="s">
        <v>375</v>
      </c>
      <c r="C230" t="s">
        <v>376</v>
      </c>
      <c r="D230" t="s">
        <v>84</v>
      </c>
      <c r="E230" t="s">
        <v>238</v>
      </c>
      <c r="F230" t="s">
        <v>239</v>
      </c>
      <c r="G230" t="s">
        <v>271</v>
      </c>
      <c r="H230" t="s">
        <v>7</v>
      </c>
      <c r="I230">
        <v>1</v>
      </c>
    </row>
    <row r="231" spans="1:9" x14ac:dyDescent="0.3">
      <c r="A231" t="s">
        <v>39</v>
      </c>
      <c r="B231" s="9" t="s">
        <v>375</v>
      </c>
      <c r="C231" t="s">
        <v>376</v>
      </c>
      <c r="D231" t="s">
        <v>86</v>
      </c>
      <c r="E231" t="s">
        <v>240</v>
      </c>
      <c r="F231" t="s">
        <v>239</v>
      </c>
      <c r="G231" t="s">
        <v>271</v>
      </c>
      <c r="H231" t="s">
        <v>4</v>
      </c>
      <c r="I231">
        <v>4</v>
      </c>
    </row>
    <row r="232" spans="1:9" x14ac:dyDescent="0.3">
      <c r="A232" t="s">
        <v>39</v>
      </c>
      <c r="B232" s="9" t="s">
        <v>375</v>
      </c>
      <c r="C232" t="s">
        <v>376</v>
      </c>
      <c r="D232" t="s">
        <v>86</v>
      </c>
      <c r="E232" t="s">
        <v>240</v>
      </c>
      <c r="F232" t="s">
        <v>239</v>
      </c>
      <c r="G232" t="s">
        <v>271</v>
      </c>
      <c r="H232" t="s">
        <v>7</v>
      </c>
      <c r="I232">
        <v>1</v>
      </c>
    </row>
    <row r="233" spans="1:9" x14ac:dyDescent="0.3">
      <c r="A233" t="s">
        <v>39</v>
      </c>
      <c r="B233" s="9" t="s">
        <v>375</v>
      </c>
      <c r="C233" t="s">
        <v>376</v>
      </c>
      <c r="D233" t="s">
        <v>88</v>
      </c>
      <c r="E233" t="s">
        <v>241</v>
      </c>
      <c r="F233" t="s">
        <v>220</v>
      </c>
      <c r="G233" t="s">
        <v>271</v>
      </c>
      <c r="H233" t="s">
        <v>7</v>
      </c>
      <c r="I233">
        <v>1</v>
      </c>
    </row>
    <row r="234" spans="1:9" x14ac:dyDescent="0.3">
      <c r="A234" t="s">
        <v>39</v>
      </c>
      <c r="B234" s="9" t="s">
        <v>375</v>
      </c>
      <c r="C234" t="s">
        <v>376</v>
      </c>
      <c r="D234" t="s">
        <v>88</v>
      </c>
      <c r="E234" t="s">
        <v>241</v>
      </c>
      <c r="F234" t="s">
        <v>220</v>
      </c>
      <c r="G234" t="s">
        <v>271</v>
      </c>
      <c r="H234" t="s">
        <v>6</v>
      </c>
      <c r="I234">
        <v>1</v>
      </c>
    </row>
    <row r="235" spans="1:9" x14ac:dyDescent="0.3">
      <c r="A235" t="s">
        <v>39</v>
      </c>
      <c r="B235" s="9" t="s">
        <v>375</v>
      </c>
      <c r="C235" t="s">
        <v>376</v>
      </c>
      <c r="D235" t="s">
        <v>90</v>
      </c>
      <c r="E235" t="s">
        <v>242</v>
      </c>
      <c r="F235" t="s">
        <v>220</v>
      </c>
      <c r="G235" t="s">
        <v>272</v>
      </c>
      <c r="H235" t="s">
        <v>4</v>
      </c>
      <c r="I235">
        <v>1</v>
      </c>
    </row>
    <row r="236" spans="1:9" x14ac:dyDescent="0.3">
      <c r="A236" t="s">
        <v>39</v>
      </c>
      <c r="B236" s="9" t="s">
        <v>375</v>
      </c>
      <c r="C236" t="s">
        <v>376</v>
      </c>
      <c r="D236" t="s">
        <v>94</v>
      </c>
      <c r="E236" t="s">
        <v>244</v>
      </c>
      <c r="F236" t="s">
        <v>220</v>
      </c>
      <c r="G236" t="s">
        <v>272</v>
      </c>
      <c r="H236" t="s">
        <v>4</v>
      </c>
      <c r="I236">
        <v>1</v>
      </c>
    </row>
    <row r="237" spans="1:9" x14ac:dyDescent="0.3">
      <c r="A237" t="s">
        <v>39</v>
      </c>
      <c r="B237" s="9" t="s">
        <v>375</v>
      </c>
      <c r="C237" t="s">
        <v>376</v>
      </c>
      <c r="D237" t="s">
        <v>100</v>
      </c>
      <c r="E237" t="s">
        <v>247</v>
      </c>
      <c r="F237" t="s">
        <v>220</v>
      </c>
      <c r="G237" t="s">
        <v>272</v>
      </c>
      <c r="H237" t="s">
        <v>4</v>
      </c>
      <c r="I237">
        <v>4</v>
      </c>
    </row>
    <row r="238" spans="1:9" x14ac:dyDescent="0.3">
      <c r="A238" t="s">
        <v>39</v>
      </c>
      <c r="B238" s="9" t="s">
        <v>375</v>
      </c>
      <c r="C238" t="s">
        <v>376</v>
      </c>
      <c r="D238" t="s">
        <v>100</v>
      </c>
      <c r="E238" t="s">
        <v>247</v>
      </c>
      <c r="F238" t="s">
        <v>220</v>
      </c>
      <c r="G238" t="s">
        <v>272</v>
      </c>
      <c r="H238" t="s">
        <v>7</v>
      </c>
      <c r="I238">
        <v>1</v>
      </c>
    </row>
    <row r="239" spans="1:9" x14ac:dyDescent="0.3">
      <c r="A239" t="s">
        <v>39</v>
      </c>
      <c r="B239" s="9" t="s">
        <v>375</v>
      </c>
      <c r="C239" t="s">
        <v>376</v>
      </c>
      <c r="D239" t="s">
        <v>100</v>
      </c>
      <c r="E239" t="s">
        <v>247</v>
      </c>
      <c r="F239" t="s">
        <v>220</v>
      </c>
      <c r="G239" t="s">
        <v>272</v>
      </c>
      <c r="H239" t="s">
        <v>6</v>
      </c>
      <c r="I239">
        <v>1</v>
      </c>
    </row>
    <row r="240" spans="1:9" x14ac:dyDescent="0.3">
      <c r="A240" t="s">
        <v>39</v>
      </c>
      <c r="B240" s="9" t="s">
        <v>375</v>
      </c>
      <c r="C240" t="s">
        <v>376</v>
      </c>
      <c r="D240" t="s">
        <v>102</v>
      </c>
      <c r="E240" t="s">
        <v>248</v>
      </c>
      <c r="F240" t="s">
        <v>220</v>
      </c>
      <c r="G240" t="s">
        <v>271</v>
      </c>
      <c r="H240" t="s">
        <v>6</v>
      </c>
      <c r="I240">
        <v>2</v>
      </c>
    </row>
    <row r="241" spans="1:9" x14ac:dyDescent="0.3">
      <c r="A241" t="s">
        <v>39</v>
      </c>
      <c r="B241" s="9" t="s">
        <v>375</v>
      </c>
      <c r="C241" t="s">
        <v>376</v>
      </c>
      <c r="D241" t="s">
        <v>104</v>
      </c>
      <c r="E241" t="s">
        <v>249</v>
      </c>
      <c r="F241" t="s">
        <v>220</v>
      </c>
      <c r="G241" t="s">
        <v>272</v>
      </c>
      <c r="H241" t="s">
        <v>5</v>
      </c>
      <c r="I241">
        <v>1</v>
      </c>
    </row>
    <row r="242" spans="1:9" x14ac:dyDescent="0.3">
      <c r="A242" t="s">
        <v>39</v>
      </c>
      <c r="B242" s="9" t="s">
        <v>375</v>
      </c>
      <c r="C242" t="s">
        <v>376</v>
      </c>
      <c r="D242" t="s">
        <v>106</v>
      </c>
      <c r="E242" t="s">
        <v>250</v>
      </c>
      <c r="F242" t="s">
        <v>220</v>
      </c>
      <c r="G242" t="s">
        <v>273</v>
      </c>
      <c r="H242" t="s">
        <v>5</v>
      </c>
      <c r="I242">
        <v>5</v>
      </c>
    </row>
    <row r="243" spans="1:9" x14ac:dyDescent="0.3">
      <c r="A243" t="s">
        <v>39</v>
      </c>
      <c r="B243" s="9" t="s">
        <v>375</v>
      </c>
      <c r="C243" t="s">
        <v>376</v>
      </c>
      <c r="D243" t="s">
        <v>108</v>
      </c>
      <c r="E243" t="s">
        <v>251</v>
      </c>
      <c r="F243" t="s">
        <v>239</v>
      </c>
      <c r="G243" t="s">
        <v>271</v>
      </c>
      <c r="H243" t="s">
        <v>4</v>
      </c>
      <c r="I243">
        <v>1</v>
      </c>
    </row>
    <row r="244" spans="1:9" x14ac:dyDescent="0.3">
      <c r="A244" t="s">
        <v>39</v>
      </c>
      <c r="B244" s="9" t="s">
        <v>375</v>
      </c>
      <c r="C244" t="s">
        <v>376</v>
      </c>
      <c r="D244" t="s">
        <v>112</v>
      </c>
      <c r="E244" t="s">
        <v>253</v>
      </c>
      <c r="F244" t="s">
        <v>220</v>
      </c>
      <c r="G244" t="s">
        <v>273</v>
      </c>
      <c r="H244" t="s">
        <v>4</v>
      </c>
      <c r="I244">
        <v>1</v>
      </c>
    </row>
    <row r="245" spans="1:9" x14ac:dyDescent="0.3">
      <c r="A245" t="s">
        <v>39</v>
      </c>
      <c r="B245" s="9" t="s">
        <v>375</v>
      </c>
      <c r="C245" t="s">
        <v>376</v>
      </c>
      <c r="D245" t="s">
        <v>114</v>
      </c>
      <c r="E245" t="s">
        <v>254</v>
      </c>
      <c r="F245" t="s">
        <v>220</v>
      </c>
      <c r="G245" t="s">
        <v>272</v>
      </c>
      <c r="H245" t="s">
        <v>4</v>
      </c>
      <c r="I245">
        <v>1</v>
      </c>
    </row>
    <row r="246" spans="1:9" x14ac:dyDescent="0.3">
      <c r="A246" t="s">
        <v>39</v>
      </c>
      <c r="B246" s="9" t="s">
        <v>375</v>
      </c>
      <c r="C246" t="s">
        <v>376</v>
      </c>
      <c r="D246" t="s">
        <v>114</v>
      </c>
      <c r="E246" t="s">
        <v>254</v>
      </c>
      <c r="F246" t="s">
        <v>220</v>
      </c>
      <c r="G246" t="s">
        <v>272</v>
      </c>
      <c r="H246" t="s">
        <v>6</v>
      </c>
      <c r="I246">
        <v>1</v>
      </c>
    </row>
    <row r="247" spans="1:9" x14ac:dyDescent="0.3">
      <c r="A247" t="s">
        <v>39</v>
      </c>
      <c r="B247" s="9" t="s">
        <v>375</v>
      </c>
      <c r="C247" t="s">
        <v>376</v>
      </c>
      <c r="D247" t="s">
        <v>118</v>
      </c>
      <c r="E247" t="s">
        <v>256</v>
      </c>
      <c r="F247" t="s">
        <v>220</v>
      </c>
      <c r="G247" t="s">
        <v>271</v>
      </c>
      <c r="H247" t="s">
        <v>4</v>
      </c>
      <c r="I247">
        <v>1</v>
      </c>
    </row>
    <row r="248" spans="1:9" x14ac:dyDescent="0.3">
      <c r="A248" t="s">
        <v>39</v>
      </c>
      <c r="B248" s="9" t="s">
        <v>375</v>
      </c>
      <c r="C248" t="s">
        <v>376</v>
      </c>
      <c r="D248" t="s">
        <v>120</v>
      </c>
      <c r="E248" t="s">
        <v>257</v>
      </c>
      <c r="F248" t="s">
        <v>220</v>
      </c>
      <c r="G248" t="s">
        <v>273</v>
      </c>
      <c r="H248" t="s">
        <v>6</v>
      </c>
      <c r="I248">
        <v>2</v>
      </c>
    </row>
    <row r="249" spans="1:9" x14ac:dyDescent="0.3">
      <c r="A249" t="s">
        <v>39</v>
      </c>
      <c r="B249" s="9" t="s">
        <v>375</v>
      </c>
      <c r="C249" t="s">
        <v>376</v>
      </c>
      <c r="D249" t="s">
        <v>122</v>
      </c>
      <c r="E249" t="s">
        <v>258</v>
      </c>
      <c r="F249" t="s">
        <v>220</v>
      </c>
      <c r="G249" t="s">
        <v>273</v>
      </c>
      <c r="H249" t="s">
        <v>4</v>
      </c>
      <c r="I249">
        <v>1</v>
      </c>
    </row>
    <row r="250" spans="1:9" x14ac:dyDescent="0.3">
      <c r="A250" t="s">
        <v>39</v>
      </c>
      <c r="B250" s="9" t="s">
        <v>375</v>
      </c>
      <c r="C250" t="s">
        <v>376</v>
      </c>
      <c r="D250" t="s">
        <v>122</v>
      </c>
      <c r="E250" t="s">
        <v>258</v>
      </c>
      <c r="F250" t="s">
        <v>220</v>
      </c>
      <c r="G250" t="s">
        <v>273</v>
      </c>
      <c r="H250" t="s">
        <v>6</v>
      </c>
      <c r="I250">
        <v>1</v>
      </c>
    </row>
    <row r="251" spans="1:9" x14ac:dyDescent="0.3">
      <c r="A251" t="s">
        <v>39</v>
      </c>
      <c r="B251" s="9" t="s">
        <v>375</v>
      </c>
      <c r="C251" t="s">
        <v>376</v>
      </c>
      <c r="D251" t="s">
        <v>126</v>
      </c>
      <c r="E251" t="s">
        <v>260</v>
      </c>
      <c r="F251" t="s">
        <v>220</v>
      </c>
      <c r="G251" t="s">
        <v>272</v>
      </c>
      <c r="H251" t="s">
        <v>4</v>
      </c>
      <c r="I251">
        <v>1</v>
      </c>
    </row>
    <row r="252" spans="1:9" x14ac:dyDescent="0.3">
      <c r="A252" t="s">
        <v>39</v>
      </c>
      <c r="B252" s="9" t="s">
        <v>375</v>
      </c>
      <c r="C252" t="s">
        <v>376</v>
      </c>
      <c r="D252" t="s">
        <v>126</v>
      </c>
      <c r="E252" t="s">
        <v>260</v>
      </c>
      <c r="F252" t="s">
        <v>220</v>
      </c>
      <c r="G252" t="s">
        <v>272</v>
      </c>
      <c r="H252" t="s">
        <v>5</v>
      </c>
      <c r="I252">
        <v>1</v>
      </c>
    </row>
    <row r="253" spans="1:9" x14ac:dyDescent="0.3">
      <c r="A253" t="s">
        <v>39</v>
      </c>
      <c r="B253" s="9" t="s">
        <v>375</v>
      </c>
      <c r="C253" t="s">
        <v>376</v>
      </c>
      <c r="D253" t="s">
        <v>126</v>
      </c>
      <c r="E253" t="s">
        <v>260</v>
      </c>
      <c r="F253" t="s">
        <v>220</v>
      </c>
      <c r="G253" t="s">
        <v>272</v>
      </c>
      <c r="H253" t="s">
        <v>7</v>
      </c>
      <c r="I253">
        <v>2</v>
      </c>
    </row>
    <row r="254" spans="1:9" x14ac:dyDescent="0.3">
      <c r="A254" t="s">
        <v>39</v>
      </c>
      <c r="B254" s="9" t="s">
        <v>375</v>
      </c>
      <c r="C254" t="s">
        <v>376</v>
      </c>
      <c r="D254" t="s">
        <v>130</v>
      </c>
      <c r="E254" t="s">
        <v>262</v>
      </c>
      <c r="F254" t="s">
        <v>220</v>
      </c>
      <c r="G254" t="s">
        <v>271</v>
      </c>
      <c r="H254" t="s">
        <v>4</v>
      </c>
      <c r="I254">
        <v>1</v>
      </c>
    </row>
    <row r="255" spans="1:9" x14ac:dyDescent="0.3">
      <c r="A255" t="s">
        <v>39</v>
      </c>
      <c r="B255" s="9" t="s">
        <v>375</v>
      </c>
      <c r="C255" t="s">
        <v>376</v>
      </c>
      <c r="D255" t="s">
        <v>132</v>
      </c>
      <c r="E255" t="s">
        <v>263</v>
      </c>
      <c r="F255" t="s">
        <v>239</v>
      </c>
      <c r="G255" t="s">
        <v>271</v>
      </c>
      <c r="H255" t="s">
        <v>4</v>
      </c>
      <c r="I255">
        <v>1</v>
      </c>
    </row>
    <row r="256" spans="1:9" x14ac:dyDescent="0.3">
      <c r="A256" t="s">
        <v>39</v>
      </c>
      <c r="B256" s="9" t="s">
        <v>375</v>
      </c>
      <c r="C256" t="s">
        <v>376</v>
      </c>
      <c r="D256" t="s">
        <v>136</v>
      </c>
      <c r="E256" t="s">
        <v>265</v>
      </c>
      <c r="F256" t="s">
        <v>239</v>
      </c>
      <c r="G256" t="s">
        <v>271</v>
      </c>
      <c r="H256" t="s">
        <v>4</v>
      </c>
      <c r="I256">
        <v>6</v>
      </c>
    </row>
    <row r="257" spans="1:9" x14ac:dyDescent="0.3">
      <c r="A257" t="s">
        <v>39</v>
      </c>
      <c r="B257" s="9" t="s">
        <v>375</v>
      </c>
      <c r="C257" t="s">
        <v>376</v>
      </c>
      <c r="D257" t="s">
        <v>136</v>
      </c>
      <c r="E257" t="s">
        <v>265</v>
      </c>
      <c r="F257" t="s">
        <v>239</v>
      </c>
      <c r="G257" t="s">
        <v>271</v>
      </c>
      <c r="H257" t="s">
        <v>5</v>
      </c>
      <c r="I257">
        <v>2</v>
      </c>
    </row>
    <row r="258" spans="1:9" x14ac:dyDescent="0.3">
      <c r="A258" t="s">
        <v>39</v>
      </c>
      <c r="B258" s="9" t="s">
        <v>375</v>
      </c>
      <c r="C258" t="s">
        <v>376</v>
      </c>
      <c r="D258" t="s">
        <v>138</v>
      </c>
      <c r="E258" t="s">
        <v>266</v>
      </c>
      <c r="F258" t="s">
        <v>220</v>
      </c>
      <c r="G258" t="s">
        <v>272</v>
      </c>
      <c r="H258" t="s">
        <v>7</v>
      </c>
      <c r="I258">
        <v>1</v>
      </c>
    </row>
    <row r="259" spans="1:9" x14ac:dyDescent="0.3">
      <c r="A259" t="s">
        <v>39</v>
      </c>
      <c r="B259" s="9" t="s">
        <v>375</v>
      </c>
      <c r="C259" t="s">
        <v>376</v>
      </c>
      <c r="D259" t="s">
        <v>140</v>
      </c>
      <c r="E259" t="s">
        <v>267</v>
      </c>
      <c r="F259" t="s">
        <v>239</v>
      </c>
      <c r="G259" t="s">
        <v>271</v>
      </c>
      <c r="H259" t="s">
        <v>4</v>
      </c>
      <c r="I259">
        <v>1</v>
      </c>
    </row>
    <row r="260" spans="1:9" x14ac:dyDescent="0.3">
      <c r="A260" t="s">
        <v>39</v>
      </c>
      <c r="B260" s="9" t="s">
        <v>375</v>
      </c>
      <c r="C260" t="s">
        <v>376</v>
      </c>
      <c r="D260" t="s">
        <v>140</v>
      </c>
      <c r="E260" t="s">
        <v>267</v>
      </c>
      <c r="F260" t="s">
        <v>239</v>
      </c>
      <c r="G260" t="s">
        <v>271</v>
      </c>
      <c r="H260" t="s">
        <v>5</v>
      </c>
      <c r="I260">
        <v>1</v>
      </c>
    </row>
    <row r="261" spans="1:9" x14ac:dyDescent="0.3">
      <c r="A261" t="s">
        <v>39</v>
      </c>
      <c r="B261" s="9" t="s">
        <v>375</v>
      </c>
      <c r="C261" t="s">
        <v>377</v>
      </c>
      <c r="D261" t="s">
        <v>52</v>
      </c>
      <c r="E261" t="s">
        <v>219</v>
      </c>
      <c r="F261" t="s">
        <v>220</v>
      </c>
      <c r="G261" t="s">
        <v>271</v>
      </c>
      <c r="H261" t="s">
        <v>4</v>
      </c>
      <c r="I261">
        <v>1</v>
      </c>
    </row>
    <row r="262" spans="1:9" x14ac:dyDescent="0.3">
      <c r="A262" t="s">
        <v>39</v>
      </c>
      <c r="B262" s="9" t="s">
        <v>375</v>
      </c>
      <c r="C262" t="s">
        <v>377</v>
      </c>
      <c r="D262" t="s">
        <v>52</v>
      </c>
      <c r="E262" t="s">
        <v>219</v>
      </c>
      <c r="F262" t="s">
        <v>220</v>
      </c>
      <c r="G262" t="s">
        <v>271</v>
      </c>
      <c r="H262" t="s">
        <v>7</v>
      </c>
      <c r="I262">
        <v>1</v>
      </c>
    </row>
    <row r="263" spans="1:9" x14ac:dyDescent="0.3">
      <c r="A263" t="s">
        <v>39</v>
      </c>
      <c r="B263" s="9" t="s">
        <v>375</v>
      </c>
      <c r="C263" t="s">
        <v>377</v>
      </c>
      <c r="D263" t="s">
        <v>54</v>
      </c>
      <c r="E263" t="s">
        <v>222</v>
      </c>
      <c r="F263" t="s">
        <v>220</v>
      </c>
      <c r="G263" t="s">
        <v>272</v>
      </c>
      <c r="H263" t="s">
        <v>4</v>
      </c>
      <c r="I263">
        <v>1</v>
      </c>
    </row>
    <row r="264" spans="1:9" x14ac:dyDescent="0.3">
      <c r="A264" t="s">
        <v>39</v>
      </c>
      <c r="B264" s="9" t="s">
        <v>375</v>
      </c>
      <c r="C264" t="s">
        <v>377</v>
      </c>
      <c r="D264" t="s">
        <v>58</v>
      </c>
      <c r="E264" t="s">
        <v>225</v>
      </c>
      <c r="F264" t="s">
        <v>220</v>
      </c>
      <c r="G264" t="s">
        <v>272</v>
      </c>
      <c r="H264" t="s">
        <v>7</v>
      </c>
      <c r="I264">
        <v>2</v>
      </c>
    </row>
    <row r="265" spans="1:9" x14ac:dyDescent="0.3">
      <c r="A265" t="s">
        <v>39</v>
      </c>
      <c r="B265" s="9" t="s">
        <v>375</v>
      </c>
      <c r="C265" t="s">
        <v>377</v>
      </c>
      <c r="D265" t="s">
        <v>64</v>
      </c>
      <c r="E265" t="s">
        <v>229</v>
      </c>
      <c r="F265" t="s">
        <v>220</v>
      </c>
      <c r="G265" t="s">
        <v>271</v>
      </c>
      <c r="H265" t="s">
        <v>4</v>
      </c>
      <c r="I265">
        <v>1</v>
      </c>
    </row>
    <row r="266" spans="1:9" x14ac:dyDescent="0.3">
      <c r="A266" t="s">
        <v>39</v>
      </c>
      <c r="B266" s="9" t="s">
        <v>375</v>
      </c>
      <c r="C266" t="s">
        <v>377</v>
      </c>
      <c r="D266" t="s">
        <v>64</v>
      </c>
      <c r="E266" t="s">
        <v>229</v>
      </c>
      <c r="F266" t="s">
        <v>220</v>
      </c>
      <c r="G266" t="s">
        <v>271</v>
      </c>
      <c r="H266" t="s">
        <v>5</v>
      </c>
      <c r="I266">
        <v>1</v>
      </c>
    </row>
    <row r="267" spans="1:9" x14ac:dyDescent="0.3">
      <c r="A267" t="s">
        <v>39</v>
      </c>
      <c r="B267" s="9" t="s">
        <v>375</v>
      </c>
      <c r="C267" t="s">
        <v>377</v>
      </c>
      <c r="D267" t="s">
        <v>68</v>
      </c>
      <c r="E267" t="s">
        <v>231</v>
      </c>
      <c r="F267" t="s">
        <v>220</v>
      </c>
      <c r="G267" t="s">
        <v>273</v>
      </c>
      <c r="H267" t="s">
        <v>4</v>
      </c>
      <c r="I267">
        <v>2</v>
      </c>
    </row>
    <row r="268" spans="1:9" x14ac:dyDescent="0.3">
      <c r="A268" t="s">
        <v>39</v>
      </c>
      <c r="B268" s="9" t="s">
        <v>375</v>
      </c>
      <c r="C268" t="s">
        <v>377</v>
      </c>
      <c r="D268" t="s">
        <v>70</v>
      </c>
      <c r="E268" t="s">
        <v>232</v>
      </c>
      <c r="F268" t="s">
        <v>220</v>
      </c>
      <c r="G268" t="s">
        <v>272</v>
      </c>
      <c r="H268" t="s">
        <v>4</v>
      </c>
      <c r="I268">
        <v>3</v>
      </c>
    </row>
    <row r="269" spans="1:9" x14ac:dyDescent="0.3">
      <c r="A269" t="s">
        <v>39</v>
      </c>
      <c r="B269" s="9" t="s">
        <v>375</v>
      </c>
      <c r="C269" t="s">
        <v>377</v>
      </c>
      <c r="D269" t="s">
        <v>72</v>
      </c>
      <c r="E269" t="s">
        <v>233</v>
      </c>
      <c r="F269" t="s">
        <v>220</v>
      </c>
      <c r="G269" t="s">
        <v>273</v>
      </c>
      <c r="H269" t="s">
        <v>4</v>
      </c>
      <c r="I269">
        <v>4</v>
      </c>
    </row>
    <row r="270" spans="1:9" x14ac:dyDescent="0.3">
      <c r="A270" t="s">
        <v>39</v>
      </c>
      <c r="B270" s="9" t="s">
        <v>375</v>
      </c>
      <c r="C270" t="s">
        <v>377</v>
      </c>
      <c r="D270" t="s">
        <v>72</v>
      </c>
      <c r="E270" t="s">
        <v>233</v>
      </c>
      <c r="F270" t="s">
        <v>220</v>
      </c>
      <c r="G270" t="s">
        <v>273</v>
      </c>
      <c r="H270" t="s">
        <v>6</v>
      </c>
      <c r="I270">
        <v>4</v>
      </c>
    </row>
    <row r="271" spans="1:9" x14ac:dyDescent="0.3">
      <c r="A271" t="s">
        <v>39</v>
      </c>
      <c r="B271" s="9" t="s">
        <v>375</v>
      </c>
      <c r="C271" t="s">
        <v>377</v>
      </c>
      <c r="D271" t="s">
        <v>78</v>
      </c>
      <c r="E271" t="s">
        <v>235</v>
      </c>
      <c r="F271" t="s">
        <v>220</v>
      </c>
      <c r="G271" t="s">
        <v>272</v>
      </c>
      <c r="H271" t="s">
        <v>4</v>
      </c>
      <c r="I271">
        <v>3</v>
      </c>
    </row>
    <row r="272" spans="1:9" x14ac:dyDescent="0.3">
      <c r="A272" t="s">
        <v>39</v>
      </c>
      <c r="B272" s="9" t="s">
        <v>375</v>
      </c>
      <c r="C272" t="s">
        <v>377</v>
      </c>
      <c r="D272" t="s">
        <v>80</v>
      </c>
      <c r="E272" t="s">
        <v>236</v>
      </c>
      <c r="F272" t="s">
        <v>220</v>
      </c>
      <c r="G272" t="s">
        <v>272</v>
      </c>
      <c r="H272" t="s">
        <v>4</v>
      </c>
      <c r="I272">
        <v>1</v>
      </c>
    </row>
    <row r="273" spans="1:9" x14ac:dyDescent="0.3">
      <c r="A273" t="s">
        <v>39</v>
      </c>
      <c r="B273" s="9" t="s">
        <v>375</v>
      </c>
      <c r="C273" t="s">
        <v>377</v>
      </c>
      <c r="D273" t="s">
        <v>80</v>
      </c>
      <c r="E273" t="s">
        <v>236</v>
      </c>
      <c r="F273" t="s">
        <v>220</v>
      </c>
      <c r="G273" t="s">
        <v>272</v>
      </c>
      <c r="H273" t="s">
        <v>6</v>
      </c>
      <c r="I273">
        <v>1</v>
      </c>
    </row>
    <row r="274" spans="1:9" x14ac:dyDescent="0.3">
      <c r="A274" t="s">
        <v>39</v>
      </c>
      <c r="B274" s="9" t="s">
        <v>375</v>
      </c>
      <c r="C274" t="s">
        <v>377</v>
      </c>
      <c r="D274" t="s">
        <v>84</v>
      </c>
      <c r="E274" t="s">
        <v>238</v>
      </c>
      <c r="F274" t="s">
        <v>239</v>
      </c>
      <c r="G274" t="s">
        <v>271</v>
      </c>
      <c r="H274" t="s">
        <v>4</v>
      </c>
      <c r="I274">
        <v>4</v>
      </c>
    </row>
    <row r="275" spans="1:9" x14ac:dyDescent="0.3">
      <c r="A275" t="s">
        <v>39</v>
      </c>
      <c r="B275" s="9" t="s">
        <v>375</v>
      </c>
      <c r="C275" t="s">
        <v>377</v>
      </c>
      <c r="D275" t="s">
        <v>84</v>
      </c>
      <c r="E275" t="s">
        <v>238</v>
      </c>
      <c r="F275" t="s">
        <v>239</v>
      </c>
      <c r="G275" t="s">
        <v>271</v>
      </c>
      <c r="H275" t="s">
        <v>7</v>
      </c>
      <c r="I275">
        <v>3</v>
      </c>
    </row>
    <row r="276" spans="1:9" x14ac:dyDescent="0.3">
      <c r="A276" t="s">
        <v>39</v>
      </c>
      <c r="B276" s="9" t="s">
        <v>375</v>
      </c>
      <c r="C276" t="s">
        <v>377</v>
      </c>
      <c r="D276" t="s">
        <v>86</v>
      </c>
      <c r="E276" t="s">
        <v>240</v>
      </c>
      <c r="F276" t="s">
        <v>239</v>
      </c>
      <c r="G276" t="s">
        <v>271</v>
      </c>
      <c r="H276" t="s">
        <v>4</v>
      </c>
      <c r="I276">
        <v>4</v>
      </c>
    </row>
    <row r="277" spans="1:9" x14ac:dyDescent="0.3">
      <c r="A277" t="s">
        <v>39</v>
      </c>
      <c r="B277" s="9" t="s">
        <v>375</v>
      </c>
      <c r="C277" t="s">
        <v>377</v>
      </c>
      <c r="D277" t="s">
        <v>86</v>
      </c>
      <c r="E277" t="s">
        <v>240</v>
      </c>
      <c r="F277" t="s">
        <v>239</v>
      </c>
      <c r="G277" t="s">
        <v>271</v>
      </c>
      <c r="H277" t="s">
        <v>7</v>
      </c>
      <c r="I277">
        <v>1</v>
      </c>
    </row>
    <row r="278" spans="1:9" x14ac:dyDescent="0.3">
      <c r="A278" t="s">
        <v>39</v>
      </c>
      <c r="B278" s="9" t="s">
        <v>375</v>
      </c>
      <c r="C278" t="s">
        <v>377</v>
      </c>
      <c r="D278" t="s">
        <v>90</v>
      </c>
      <c r="E278" t="s">
        <v>242</v>
      </c>
      <c r="F278" t="s">
        <v>220</v>
      </c>
      <c r="G278" t="s">
        <v>272</v>
      </c>
      <c r="H278" t="s">
        <v>4</v>
      </c>
      <c r="I278">
        <v>1</v>
      </c>
    </row>
    <row r="279" spans="1:9" x14ac:dyDescent="0.3">
      <c r="A279" t="s">
        <v>39</v>
      </c>
      <c r="B279" s="9" t="s">
        <v>375</v>
      </c>
      <c r="C279" t="s">
        <v>377</v>
      </c>
      <c r="D279" t="s">
        <v>92</v>
      </c>
      <c r="E279" t="s">
        <v>243</v>
      </c>
      <c r="F279" t="s">
        <v>220</v>
      </c>
      <c r="G279" t="s">
        <v>271</v>
      </c>
      <c r="H279" t="s">
        <v>4</v>
      </c>
      <c r="I279">
        <v>1</v>
      </c>
    </row>
    <row r="280" spans="1:9" x14ac:dyDescent="0.3">
      <c r="A280" t="s">
        <v>39</v>
      </c>
      <c r="B280" s="9" t="s">
        <v>375</v>
      </c>
      <c r="C280" t="s">
        <v>377</v>
      </c>
      <c r="D280" t="s">
        <v>92</v>
      </c>
      <c r="E280" t="s">
        <v>243</v>
      </c>
      <c r="F280" t="s">
        <v>220</v>
      </c>
      <c r="G280" t="s">
        <v>271</v>
      </c>
      <c r="H280" t="s">
        <v>6</v>
      </c>
      <c r="I280">
        <v>1</v>
      </c>
    </row>
    <row r="281" spans="1:9" x14ac:dyDescent="0.3">
      <c r="A281" t="s">
        <v>39</v>
      </c>
      <c r="B281" s="9" t="s">
        <v>375</v>
      </c>
      <c r="C281" t="s">
        <v>377</v>
      </c>
      <c r="D281" t="s">
        <v>94</v>
      </c>
      <c r="E281" t="s">
        <v>244</v>
      </c>
      <c r="F281" t="s">
        <v>220</v>
      </c>
      <c r="G281" t="s">
        <v>272</v>
      </c>
      <c r="H281" t="s">
        <v>4</v>
      </c>
      <c r="I281">
        <v>2</v>
      </c>
    </row>
    <row r="282" spans="1:9" x14ac:dyDescent="0.3">
      <c r="A282" t="s">
        <v>39</v>
      </c>
      <c r="B282" s="9" t="s">
        <v>375</v>
      </c>
      <c r="C282" t="s">
        <v>377</v>
      </c>
      <c r="D282" t="s">
        <v>245</v>
      </c>
      <c r="E282" t="s">
        <v>246</v>
      </c>
      <c r="F282" t="s">
        <v>220</v>
      </c>
      <c r="G282" t="s">
        <v>273</v>
      </c>
      <c r="H282" t="s">
        <v>4</v>
      </c>
      <c r="I282">
        <v>1</v>
      </c>
    </row>
    <row r="283" spans="1:9" x14ac:dyDescent="0.3">
      <c r="A283" t="s">
        <v>39</v>
      </c>
      <c r="B283" s="9" t="s">
        <v>375</v>
      </c>
      <c r="C283" t="s">
        <v>377</v>
      </c>
      <c r="D283" t="s">
        <v>100</v>
      </c>
      <c r="E283" t="s">
        <v>247</v>
      </c>
      <c r="F283" t="s">
        <v>220</v>
      </c>
      <c r="G283" t="s">
        <v>272</v>
      </c>
      <c r="H283" t="s">
        <v>4</v>
      </c>
      <c r="I283">
        <v>1</v>
      </c>
    </row>
    <row r="284" spans="1:9" x14ac:dyDescent="0.3">
      <c r="A284" t="s">
        <v>39</v>
      </c>
      <c r="B284" s="9" t="s">
        <v>375</v>
      </c>
      <c r="C284" t="s">
        <v>377</v>
      </c>
      <c r="D284" t="s">
        <v>102</v>
      </c>
      <c r="E284" t="s">
        <v>248</v>
      </c>
      <c r="F284" t="s">
        <v>220</v>
      </c>
      <c r="G284" t="s">
        <v>271</v>
      </c>
      <c r="H284" t="s">
        <v>4</v>
      </c>
      <c r="I284">
        <v>2</v>
      </c>
    </row>
    <row r="285" spans="1:9" x14ac:dyDescent="0.3">
      <c r="A285" t="s">
        <v>39</v>
      </c>
      <c r="B285" s="9" t="s">
        <v>375</v>
      </c>
      <c r="C285" t="s">
        <v>377</v>
      </c>
      <c r="D285" t="s">
        <v>104</v>
      </c>
      <c r="E285" t="s">
        <v>249</v>
      </c>
      <c r="F285" t="s">
        <v>220</v>
      </c>
      <c r="G285" t="s">
        <v>272</v>
      </c>
      <c r="H285" t="s">
        <v>4</v>
      </c>
      <c r="I285">
        <v>2</v>
      </c>
    </row>
    <row r="286" spans="1:9" x14ac:dyDescent="0.3">
      <c r="A286" t="s">
        <v>39</v>
      </c>
      <c r="B286" s="9" t="s">
        <v>375</v>
      </c>
      <c r="C286" t="s">
        <v>377</v>
      </c>
      <c r="D286" t="s">
        <v>104</v>
      </c>
      <c r="E286" t="s">
        <v>249</v>
      </c>
      <c r="F286" t="s">
        <v>220</v>
      </c>
      <c r="G286" t="s">
        <v>272</v>
      </c>
      <c r="H286" t="s">
        <v>6</v>
      </c>
      <c r="I286">
        <v>1</v>
      </c>
    </row>
    <row r="287" spans="1:9" x14ac:dyDescent="0.3">
      <c r="A287" t="s">
        <v>39</v>
      </c>
      <c r="B287" s="9" t="s">
        <v>375</v>
      </c>
      <c r="C287" t="s">
        <v>377</v>
      </c>
      <c r="D287" t="s">
        <v>106</v>
      </c>
      <c r="E287" t="s">
        <v>250</v>
      </c>
      <c r="F287" t="s">
        <v>220</v>
      </c>
      <c r="G287" t="s">
        <v>273</v>
      </c>
      <c r="H287" t="s">
        <v>4</v>
      </c>
      <c r="I287">
        <v>1</v>
      </c>
    </row>
    <row r="288" spans="1:9" x14ac:dyDescent="0.3">
      <c r="A288" t="s">
        <v>39</v>
      </c>
      <c r="B288" s="9" t="s">
        <v>375</v>
      </c>
      <c r="C288" t="s">
        <v>377</v>
      </c>
      <c r="D288" t="s">
        <v>108</v>
      </c>
      <c r="E288" t="s">
        <v>251</v>
      </c>
      <c r="F288" t="s">
        <v>239</v>
      </c>
      <c r="G288" t="s">
        <v>271</v>
      </c>
      <c r="H288" t="s">
        <v>4</v>
      </c>
      <c r="I288">
        <v>2</v>
      </c>
    </row>
    <row r="289" spans="1:9" x14ac:dyDescent="0.3">
      <c r="A289" t="s">
        <v>39</v>
      </c>
      <c r="B289" s="9" t="s">
        <v>375</v>
      </c>
      <c r="C289" t="s">
        <v>377</v>
      </c>
      <c r="D289" t="s">
        <v>114</v>
      </c>
      <c r="E289" t="s">
        <v>254</v>
      </c>
      <c r="F289" t="s">
        <v>220</v>
      </c>
      <c r="G289" t="s">
        <v>272</v>
      </c>
      <c r="H289" t="s">
        <v>7</v>
      </c>
      <c r="I289">
        <v>1</v>
      </c>
    </row>
    <row r="290" spans="1:9" x14ac:dyDescent="0.3">
      <c r="A290" t="s">
        <v>39</v>
      </c>
      <c r="B290" s="9" t="s">
        <v>375</v>
      </c>
      <c r="C290" t="s">
        <v>377</v>
      </c>
      <c r="D290" t="s">
        <v>116</v>
      </c>
      <c r="E290" t="s">
        <v>255</v>
      </c>
      <c r="F290" t="s">
        <v>220</v>
      </c>
      <c r="G290" t="s">
        <v>273</v>
      </c>
      <c r="H290" t="s">
        <v>4</v>
      </c>
      <c r="I290">
        <v>1</v>
      </c>
    </row>
    <row r="291" spans="1:9" x14ac:dyDescent="0.3">
      <c r="A291" t="s">
        <v>39</v>
      </c>
      <c r="B291" s="9" t="s">
        <v>375</v>
      </c>
      <c r="C291" t="s">
        <v>377</v>
      </c>
      <c r="D291" t="s">
        <v>116</v>
      </c>
      <c r="E291" t="s">
        <v>255</v>
      </c>
      <c r="F291" t="s">
        <v>220</v>
      </c>
      <c r="G291" t="s">
        <v>273</v>
      </c>
      <c r="H291" t="s">
        <v>6</v>
      </c>
      <c r="I291">
        <v>1</v>
      </c>
    </row>
    <row r="292" spans="1:9" x14ac:dyDescent="0.3">
      <c r="A292" t="s">
        <v>39</v>
      </c>
      <c r="B292" s="9" t="s">
        <v>375</v>
      </c>
      <c r="C292" t="s">
        <v>377</v>
      </c>
      <c r="D292" t="s">
        <v>118</v>
      </c>
      <c r="E292" t="s">
        <v>256</v>
      </c>
      <c r="F292" t="s">
        <v>220</v>
      </c>
      <c r="G292" t="s">
        <v>271</v>
      </c>
      <c r="H292" t="s">
        <v>4</v>
      </c>
      <c r="I292">
        <v>1</v>
      </c>
    </row>
    <row r="293" spans="1:9" x14ac:dyDescent="0.3">
      <c r="A293" t="s">
        <v>39</v>
      </c>
      <c r="B293" s="9" t="s">
        <v>375</v>
      </c>
      <c r="C293" t="s">
        <v>377</v>
      </c>
      <c r="D293" t="s">
        <v>122</v>
      </c>
      <c r="E293" t="s">
        <v>258</v>
      </c>
      <c r="F293" t="s">
        <v>220</v>
      </c>
      <c r="G293" t="s">
        <v>273</v>
      </c>
      <c r="H293" t="s">
        <v>4</v>
      </c>
      <c r="I293">
        <v>1</v>
      </c>
    </row>
    <row r="294" spans="1:9" x14ac:dyDescent="0.3">
      <c r="A294" t="s">
        <v>39</v>
      </c>
      <c r="B294" s="9" t="s">
        <v>375</v>
      </c>
      <c r="C294" t="s">
        <v>377</v>
      </c>
      <c r="D294" t="s">
        <v>122</v>
      </c>
      <c r="E294" t="s">
        <v>258</v>
      </c>
      <c r="F294" t="s">
        <v>220</v>
      </c>
      <c r="G294" t="s">
        <v>273</v>
      </c>
      <c r="H294" t="s">
        <v>6</v>
      </c>
      <c r="I294">
        <v>2</v>
      </c>
    </row>
    <row r="295" spans="1:9" x14ac:dyDescent="0.3">
      <c r="A295" t="s">
        <v>39</v>
      </c>
      <c r="B295" s="9" t="s">
        <v>375</v>
      </c>
      <c r="C295" t="s">
        <v>377</v>
      </c>
      <c r="D295" t="s">
        <v>130</v>
      </c>
      <c r="E295" t="s">
        <v>262</v>
      </c>
      <c r="F295" t="s">
        <v>220</v>
      </c>
      <c r="G295" t="s">
        <v>271</v>
      </c>
      <c r="H295" t="s">
        <v>4</v>
      </c>
      <c r="I295">
        <v>1</v>
      </c>
    </row>
    <row r="296" spans="1:9" x14ac:dyDescent="0.3">
      <c r="A296" t="s">
        <v>39</v>
      </c>
      <c r="B296" s="9" t="s">
        <v>375</v>
      </c>
      <c r="C296" t="s">
        <v>377</v>
      </c>
      <c r="D296" t="s">
        <v>130</v>
      </c>
      <c r="E296" t="s">
        <v>262</v>
      </c>
      <c r="F296" t="s">
        <v>220</v>
      </c>
      <c r="G296" t="s">
        <v>271</v>
      </c>
      <c r="H296" t="s">
        <v>6</v>
      </c>
      <c r="I296">
        <v>1</v>
      </c>
    </row>
    <row r="297" spans="1:9" x14ac:dyDescent="0.3">
      <c r="A297" t="s">
        <v>39</v>
      </c>
      <c r="B297" s="9" t="s">
        <v>375</v>
      </c>
      <c r="C297" t="s">
        <v>377</v>
      </c>
      <c r="D297" t="s">
        <v>134</v>
      </c>
      <c r="E297" t="s">
        <v>264</v>
      </c>
      <c r="F297" t="s">
        <v>220</v>
      </c>
      <c r="G297" t="s">
        <v>272</v>
      </c>
      <c r="H297" t="s">
        <v>6</v>
      </c>
      <c r="I297">
        <v>1</v>
      </c>
    </row>
    <row r="298" spans="1:9" x14ac:dyDescent="0.3">
      <c r="A298" t="s">
        <v>39</v>
      </c>
      <c r="B298" s="9" t="s">
        <v>375</v>
      </c>
      <c r="C298" t="s">
        <v>377</v>
      </c>
      <c r="D298" t="s">
        <v>136</v>
      </c>
      <c r="E298" t="s">
        <v>265</v>
      </c>
      <c r="F298" t="s">
        <v>239</v>
      </c>
      <c r="G298" t="s">
        <v>271</v>
      </c>
      <c r="H298" t="s">
        <v>4</v>
      </c>
      <c r="I298">
        <v>4</v>
      </c>
    </row>
    <row r="299" spans="1:9" x14ac:dyDescent="0.3">
      <c r="A299" t="s">
        <v>39</v>
      </c>
      <c r="B299" s="9" t="s">
        <v>375</v>
      </c>
      <c r="C299" t="s">
        <v>377</v>
      </c>
      <c r="D299" t="s">
        <v>136</v>
      </c>
      <c r="E299" t="s">
        <v>265</v>
      </c>
      <c r="F299" t="s">
        <v>239</v>
      </c>
      <c r="G299" t="s">
        <v>271</v>
      </c>
      <c r="H299" t="s">
        <v>7</v>
      </c>
      <c r="I299">
        <v>1</v>
      </c>
    </row>
    <row r="300" spans="1:9" x14ac:dyDescent="0.3">
      <c r="A300" t="s">
        <v>39</v>
      </c>
      <c r="B300" s="9" t="s">
        <v>375</v>
      </c>
      <c r="C300" t="s">
        <v>377</v>
      </c>
      <c r="D300" t="s">
        <v>138</v>
      </c>
      <c r="E300" t="s">
        <v>266</v>
      </c>
      <c r="F300" t="s">
        <v>220</v>
      </c>
      <c r="G300" t="s">
        <v>272</v>
      </c>
      <c r="H300" t="s">
        <v>4</v>
      </c>
      <c r="I300">
        <v>1</v>
      </c>
    </row>
    <row r="301" spans="1:9" x14ac:dyDescent="0.3">
      <c r="A301" t="s">
        <v>39</v>
      </c>
      <c r="B301" s="9" t="s">
        <v>375</v>
      </c>
      <c r="C301" t="s">
        <v>377</v>
      </c>
      <c r="D301" t="s">
        <v>140</v>
      </c>
      <c r="E301" t="s">
        <v>267</v>
      </c>
      <c r="F301" t="s">
        <v>239</v>
      </c>
      <c r="G301" t="s">
        <v>271</v>
      </c>
      <c r="H301" t="s">
        <v>4</v>
      </c>
      <c r="I301">
        <v>2</v>
      </c>
    </row>
    <row r="302" spans="1:9" x14ac:dyDescent="0.3">
      <c r="A302" t="s">
        <v>39</v>
      </c>
      <c r="B302" s="9" t="s">
        <v>375</v>
      </c>
      <c r="C302" t="s">
        <v>378</v>
      </c>
      <c r="D302" t="s">
        <v>52</v>
      </c>
      <c r="E302" t="s">
        <v>219</v>
      </c>
      <c r="F302" t="s">
        <v>220</v>
      </c>
      <c r="G302" t="s">
        <v>271</v>
      </c>
      <c r="H302" t="s">
        <v>4</v>
      </c>
      <c r="I302">
        <v>1</v>
      </c>
    </row>
    <row r="303" spans="1:9" x14ac:dyDescent="0.3">
      <c r="A303" t="s">
        <v>39</v>
      </c>
      <c r="B303" s="9" t="s">
        <v>375</v>
      </c>
      <c r="C303" t="s">
        <v>378</v>
      </c>
      <c r="D303" t="s">
        <v>56</v>
      </c>
      <c r="E303" t="s">
        <v>224</v>
      </c>
      <c r="F303" t="s">
        <v>220</v>
      </c>
      <c r="G303" t="s">
        <v>271</v>
      </c>
      <c r="H303" t="s">
        <v>5</v>
      </c>
      <c r="I303">
        <v>1</v>
      </c>
    </row>
    <row r="304" spans="1:9" x14ac:dyDescent="0.3">
      <c r="A304" t="s">
        <v>39</v>
      </c>
      <c r="B304" s="9" t="s">
        <v>375</v>
      </c>
      <c r="C304" t="s">
        <v>378</v>
      </c>
      <c r="D304" t="s">
        <v>62</v>
      </c>
      <c r="E304" t="s">
        <v>228</v>
      </c>
      <c r="F304" t="s">
        <v>220</v>
      </c>
      <c r="G304" t="s">
        <v>272</v>
      </c>
      <c r="H304" t="s">
        <v>4</v>
      </c>
      <c r="I304">
        <v>2</v>
      </c>
    </row>
    <row r="305" spans="1:9" x14ac:dyDescent="0.3">
      <c r="A305" t="s">
        <v>39</v>
      </c>
      <c r="B305" s="9" t="s">
        <v>375</v>
      </c>
      <c r="C305" t="s">
        <v>378</v>
      </c>
      <c r="D305" t="s">
        <v>64</v>
      </c>
      <c r="E305" t="s">
        <v>229</v>
      </c>
      <c r="F305" t="s">
        <v>220</v>
      </c>
      <c r="G305" t="s">
        <v>271</v>
      </c>
      <c r="H305" t="s">
        <v>7</v>
      </c>
      <c r="I305">
        <v>1</v>
      </c>
    </row>
    <row r="306" spans="1:9" x14ac:dyDescent="0.3">
      <c r="A306" t="s">
        <v>39</v>
      </c>
      <c r="B306" s="9" t="s">
        <v>375</v>
      </c>
      <c r="C306" t="s">
        <v>378</v>
      </c>
      <c r="D306" t="s">
        <v>68</v>
      </c>
      <c r="E306" t="s">
        <v>231</v>
      </c>
      <c r="F306" t="s">
        <v>220</v>
      </c>
      <c r="G306" t="s">
        <v>273</v>
      </c>
      <c r="H306" t="s">
        <v>4</v>
      </c>
      <c r="I306">
        <v>2</v>
      </c>
    </row>
    <row r="307" spans="1:9" x14ac:dyDescent="0.3">
      <c r="A307" t="s">
        <v>39</v>
      </c>
      <c r="B307" s="9" t="s">
        <v>375</v>
      </c>
      <c r="C307" t="s">
        <v>378</v>
      </c>
      <c r="D307" t="s">
        <v>68</v>
      </c>
      <c r="E307" t="s">
        <v>231</v>
      </c>
      <c r="F307" t="s">
        <v>220</v>
      </c>
      <c r="G307" t="s">
        <v>273</v>
      </c>
      <c r="H307" t="s">
        <v>6</v>
      </c>
      <c r="I307">
        <v>1</v>
      </c>
    </row>
    <row r="308" spans="1:9" x14ac:dyDescent="0.3">
      <c r="A308" t="s">
        <v>39</v>
      </c>
      <c r="B308" s="9" t="s">
        <v>375</v>
      </c>
      <c r="C308" t="s">
        <v>378</v>
      </c>
      <c r="D308" t="s">
        <v>70</v>
      </c>
      <c r="E308" t="s">
        <v>232</v>
      </c>
      <c r="F308" t="s">
        <v>220</v>
      </c>
      <c r="G308" t="s">
        <v>272</v>
      </c>
      <c r="H308" t="s">
        <v>4</v>
      </c>
      <c r="I308">
        <v>1</v>
      </c>
    </row>
    <row r="309" spans="1:9" x14ac:dyDescent="0.3">
      <c r="A309" t="s">
        <v>39</v>
      </c>
      <c r="B309" s="9" t="s">
        <v>375</v>
      </c>
      <c r="C309" t="s">
        <v>378</v>
      </c>
      <c r="D309" t="s">
        <v>74</v>
      </c>
      <c r="E309" t="s">
        <v>326</v>
      </c>
      <c r="F309" t="s">
        <v>220</v>
      </c>
      <c r="G309" t="s">
        <v>272</v>
      </c>
      <c r="H309" t="s">
        <v>4</v>
      </c>
      <c r="I309">
        <v>1</v>
      </c>
    </row>
    <row r="310" spans="1:9" x14ac:dyDescent="0.3">
      <c r="A310" t="s">
        <v>39</v>
      </c>
      <c r="B310" s="9" t="s">
        <v>375</v>
      </c>
      <c r="C310" t="s">
        <v>378</v>
      </c>
      <c r="D310" t="s">
        <v>76</v>
      </c>
      <c r="E310" t="s">
        <v>234</v>
      </c>
      <c r="F310" t="s">
        <v>220</v>
      </c>
      <c r="G310" t="s">
        <v>273</v>
      </c>
      <c r="H310" t="s">
        <v>4</v>
      </c>
      <c r="I310">
        <v>1</v>
      </c>
    </row>
    <row r="311" spans="1:9" x14ac:dyDescent="0.3">
      <c r="A311" t="s">
        <v>39</v>
      </c>
      <c r="B311" s="9" t="s">
        <v>375</v>
      </c>
      <c r="C311" t="s">
        <v>378</v>
      </c>
      <c r="D311" t="s">
        <v>78</v>
      </c>
      <c r="E311" t="s">
        <v>235</v>
      </c>
      <c r="F311" t="s">
        <v>220</v>
      </c>
      <c r="G311" t="s">
        <v>272</v>
      </c>
      <c r="H311" t="s">
        <v>4</v>
      </c>
      <c r="I311">
        <v>3</v>
      </c>
    </row>
    <row r="312" spans="1:9" x14ac:dyDescent="0.3">
      <c r="A312" t="s">
        <v>39</v>
      </c>
      <c r="B312" s="9" t="s">
        <v>375</v>
      </c>
      <c r="C312" t="s">
        <v>378</v>
      </c>
      <c r="D312" t="s">
        <v>80</v>
      </c>
      <c r="E312" t="s">
        <v>236</v>
      </c>
      <c r="F312" t="s">
        <v>220</v>
      </c>
      <c r="G312" t="s">
        <v>272</v>
      </c>
      <c r="H312" t="s">
        <v>4</v>
      </c>
      <c r="I312">
        <v>3</v>
      </c>
    </row>
    <row r="313" spans="1:9" x14ac:dyDescent="0.3">
      <c r="A313" t="s">
        <v>39</v>
      </c>
      <c r="B313" s="9" t="s">
        <v>375</v>
      </c>
      <c r="C313" t="s">
        <v>378</v>
      </c>
      <c r="D313" t="s">
        <v>84</v>
      </c>
      <c r="E313" t="s">
        <v>238</v>
      </c>
      <c r="F313" t="s">
        <v>239</v>
      </c>
      <c r="G313" t="s">
        <v>271</v>
      </c>
      <c r="H313" t="s">
        <v>4</v>
      </c>
      <c r="I313">
        <v>11</v>
      </c>
    </row>
    <row r="314" spans="1:9" x14ac:dyDescent="0.3">
      <c r="A314" t="s">
        <v>39</v>
      </c>
      <c r="B314" s="9" t="s">
        <v>375</v>
      </c>
      <c r="C314" t="s">
        <v>378</v>
      </c>
      <c r="D314" t="s">
        <v>84</v>
      </c>
      <c r="E314" t="s">
        <v>238</v>
      </c>
      <c r="F314" t="s">
        <v>239</v>
      </c>
      <c r="G314" t="s">
        <v>271</v>
      </c>
      <c r="H314" t="s">
        <v>6</v>
      </c>
      <c r="I314">
        <v>1</v>
      </c>
    </row>
    <row r="315" spans="1:9" x14ac:dyDescent="0.3">
      <c r="A315" t="s">
        <v>39</v>
      </c>
      <c r="B315" s="9" t="s">
        <v>375</v>
      </c>
      <c r="C315" t="s">
        <v>378</v>
      </c>
      <c r="D315" t="s">
        <v>86</v>
      </c>
      <c r="E315" t="s">
        <v>240</v>
      </c>
      <c r="F315" t="s">
        <v>239</v>
      </c>
      <c r="G315" t="s">
        <v>271</v>
      </c>
      <c r="H315" t="s">
        <v>4</v>
      </c>
      <c r="I315">
        <v>3</v>
      </c>
    </row>
    <row r="316" spans="1:9" x14ac:dyDescent="0.3">
      <c r="A316" t="s">
        <v>39</v>
      </c>
      <c r="B316" s="9" t="s">
        <v>375</v>
      </c>
      <c r="C316" t="s">
        <v>378</v>
      </c>
      <c r="D316" t="s">
        <v>86</v>
      </c>
      <c r="E316" t="s">
        <v>240</v>
      </c>
      <c r="F316" t="s">
        <v>239</v>
      </c>
      <c r="G316" t="s">
        <v>271</v>
      </c>
      <c r="H316" t="s">
        <v>7</v>
      </c>
      <c r="I316">
        <v>1</v>
      </c>
    </row>
    <row r="317" spans="1:9" x14ac:dyDescent="0.3">
      <c r="A317" t="s">
        <v>39</v>
      </c>
      <c r="B317" s="9" t="s">
        <v>375</v>
      </c>
      <c r="C317" t="s">
        <v>378</v>
      </c>
      <c r="D317" t="s">
        <v>88</v>
      </c>
      <c r="E317" t="s">
        <v>241</v>
      </c>
      <c r="F317" t="s">
        <v>220</v>
      </c>
      <c r="G317" t="s">
        <v>271</v>
      </c>
      <c r="H317" t="s">
        <v>4</v>
      </c>
      <c r="I317">
        <v>1</v>
      </c>
    </row>
    <row r="318" spans="1:9" x14ac:dyDescent="0.3">
      <c r="A318" t="s">
        <v>39</v>
      </c>
      <c r="B318" s="9" t="s">
        <v>375</v>
      </c>
      <c r="C318" t="s">
        <v>378</v>
      </c>
      <c r="D318" t="s">
        <v>90</v>
      </c>
      <c r="E318" t="s">
        <v>242</v>
      </c>
      <c r="F318" t="s">
        <v>220</v>
      </c>
      <c r="G318" t="s">
        <v>272</v>
      </c>
      <c r="H318" t="s">
        <v>4</v>
      </c>
      <c r="I318">
        <v>2</v>
      </c>
    </row>
    <row r="319" spans="1:9" x14ac:dyDescent="0.3">
      <c r="A319" t="s">
        <v>39</v>
      </c>
      <c r="B319" s="9" t="s">
        <v>375</v>
      </c>
      <c r="C319" t="s">
        <v>378</v>
      </c>
      <c r="D319" t="s">
        <v>90</v>
      </c>
      <c r="E319" t="s">
        <v>242</v>
      </c>
      <c r="F319" t="s">
        <v>220</v>
      </c>
      <c r="G319" t="s">
        <v>272</v>
      </c>
      <c r="H319" t="s">
        <v>6</v>
      </c>
      <c r="I319">
        <v>1</v>
      </c>
    </row>
    <row r="320" spans="1:9" x14ac:dyDescent="0.3">
      <c r="A320" t="s">
        <v>39</v>
      </c>
      <c r="B320" s="9" t="s">
        <v>375</v>
      </c>
      <c r="C320" t="s">
        <v>378</v>
      </c>
      <c r="D320" t="s">
        <v>92</v>
      </c>
      <c r="E320" t="s">
        <v>243</v>
      </c>
      <c r="F320" t="s">
        <v>220</v>
      </c>
      <c r="G320" t="s">
        <v>271</v>
      </c>
      <c r="H320" t="s">
        <v>4</v>
      </c>
      <c r="I320">
        <v>2</v>
      </c>
    </row>
    <row r="321" spans="1:9" x14ac:dyDescent="0.3">
      <c r="A321" t="s">
        <v>39</v>
      </c>
      <c r="B321" s="9" t="s">
        <v>375</v>
      </c>
      <c r="C321" t="s">
        <v>378</v>
      </c>
      <c r="D321" t="s">
        <v>94</v>
      </c>
      <c r="E321" t="s">
        <v>244</v>
      </c>
      <c r="F321" t="s">
        <v>220</v>
      </c>
      <c r="G321" t="s">
        <v>272</v>
      </c>
      <c r="H321" t="s">
        <v>7</v>
      </c>
      <c r="I321">
        <v>1</v>
      </c>
    </row>
    <row r="322" spans="1:9" x14ac:dyDescent="0.3">
      <c r="A322" t="s">
        <v>39</v>
      </c>
      <c r="B322" s="9" t="s">
        <v>375</v>
      </c>
      <c r="C322" t="s">
        <v>378</v>
      </c>
      <c r="D322" t="s">
        <v>100</v>
      </c>
      <c r="E322" t="s">
        <v>247</v>
      </c>
      <c r="F322" t="s">
        <v>220</v>
      </c>
      <c r="G322" t="s">
        <v>272</v>
      </c>
      <c r="H322" t="s">
        <v>4</v>
      </c>
      <c r="I322">
        <v>5</v>
      </c>
    </row>
    <row r="323" spans="1:9" x14ac:dyDescent="0.3">
      <c r="A323" t="s">
        <v>39</v>
      </c>
      <c r="B323" s="9" t="s">
        <v>375</v>
      </c>
      <c r="C323" t="s">
        <v>378</v>
      </c>
      <c r="D323" t="s">
        <v>102</v>
      </c>
      <c r="E323" t="s">
        <v>248</v>
      </c>
      <c r="F323" t="s">
        <v>220</v>
      </c>
      <c r="G323" t="s">
        <v>271</v>
      </c>
      <c r="H323" t="s">
        <v>4</v>
      </c>
      <c r="I323">
        <v>6</v>
      </c>
    </row>
    <row r="324" spans="1:9" x14ac:dyDescent="0.3">
      <c r="A324" t="s">
        <v>39</v>
      </c>
      <c r="B324" s="9" t="s">
        <v>375</v>
      </c>
      <c r="C324" t="s">
        <v>378</v>
      </c>
      <c r="D324" t="s">
        <v>102</v>
      </c>
      <c r="E324" t="s">
        <v>248</v>
      </c>
      <c r="F324" t="s">
        <v>220</v>
      </c>
      <c r="G324" t="s">
        <v>271</v>
      </c>
      <c r="H324" t="s">
        <v>7</v>
      </c>
      <c r="I324">
        <v>1</v>
      </c>
    </row>
    <row r="325" spans="1:9" x14ac:dyDescent="0.3">
      <c r="A325" t="s">
        <v>39</v>
      </c>
      <c r="B325" s="9" t="s">
        <v>375</v>
      </c>
      <c r="C325" t="s">
        <v>378</v>
      </c>
      <c r="D325" t="s">
        <v>104</v>
      </c>
      <c r="E325" t="s">
        <v>249</v>
      </c>
      <c r="F325" t="s">
        <v>220</v>
      </c>
      <c r="G325" t="s">
        <v>272</v>
      </c>
      <c r="H325" t="s">
        <v>4</v>
      </c>
      <c r="I325">
        <v>2</v>
      </c>
    </row>
    <row r="326" spans="1:9" x14ac:dyDescent="0.3">
      <c r="A326" t="s">
        <v>39</v>
      </c>
      <c r="B326" s="9" t="s">
        <v>375</v>
      </c>
      <c r="C326" t="s">
        <v>378</v>
      </c>
      <c r="D326" t="s">
        <v>106</v>
      </c>
      <c r="E326" t="s">
        <v>250</v>
      </c>
      <c r="F326" t="s">
        <v>220</v>
      </c>
      <c r="G326" t="s">
        <v>273</v>
      </c>
      <c r="H326" t="s">
        <v>5</v>
      </c>
      <c r="I326">
        <v>1</v>
      </c>
    </row>
    <row r="327" spans="1:9" x14ac:dyDescent="0.3">
      <c r="A327" t="s">
        <v>39</v>
      </c>
      <c r="B327" s="9" t="s">
        <v>375</v>
      </c>
      <c r="C327" t="s">
        <v>378</v>
      </c>
      <c r="D327" t="s">
        <v>106</v>
      </c>
      <c r="E327" t="s">
        <v>250</v>
      </c>
      <c r="F327" t="s">
        <v>220</v>
      </c>
      <c r="G327" t="s">
        <v>273</v>
      </c>
      <c r="H327" t="s">
        <v>7</v>
      </c>
      <c r="I327">
        <v>1</v>
      </c>
    </row>
    <row r="328" spans="1:9" x14ac:dyDescent="0.3">
      <c r="A328" t="s">
        <v>39</v>
      </c>
      <c r="B328" s="9" t="s">
        <v>375</v>
      </c>
      <c r="C328" t="s">
        <v>378</v>
      </c>
      <c r="D328" t="s">
        <v>106</v>
      </c>
      <c r="E328" t="s">
        <v>250</v>
      </c>
      <c r="F328" t="s">
        <v>220</v>
      </c>
      <c r="G328" t="s">
        <v>273</v>
      </c>
      <c r="H328" t="s">
        <v>6</v>
      </c>
      <c r="I328">
        <v>1</v>
      </c>
    </row>
    <row r="329" spans="1:9" x14ac:dyDescent="0.3">
      <c r="A329" t="s">
        <v>39</v>
      </c>
      <c r="B329" s="9" t="s">
        <v>375</v>
      </c>
      <c r="C329" t="s">
        <v>378</v>
      </c>
      <c r="D329" t="s">
        <v>108</v>
      </c>
      <c r="E329" t="s">
        <v>251</v>
      </c>
      <c r="F329" t="s">
        <v>239</v>
      </c>
      <c r="G329" t="s">
        <v>271</v>
      </c>
      <c r="H329" t="s">
        <v>4</v>
      </c>
      <c r="I329">
        <v>1</v>
      </c>
    </row>
    <row r="330" spans="1:9" x14ac:dyDescent="0.3">
      <c r="A330" t="s">
        <v>39</v>
      </c>
      <c r="B330" s="9" t="s">
        <v>375</v>
      </c>
      <c r="C330" t="s">
        <v>378</v>
      </c>
      <c r="D330" t="s">
        <v>110</v>
      </c>
      <c r="E330" t="s">
        <v>252</v>
      </c>
      <c r="F330" t="s">
        <v>220</v>
      </c>
      <c r="G330" t="s">
        <v>273</v>
      </c>
      <c r="H330" t="s">
        <v>4</v>
      </c>
      <c r="I330">
        <v>2</v>
      </c>
    </row>
    <row r="331" spans="1:9" x14ac:dyDescent="0.3">
      <c r="A331" t="s">
        <v>39</v>
      </c>
      <c r="B331" s="9" t="s">
        <v>375</v>
      </c>
      <c r="C331" t="s">
        <v>378</v>
      </c>
      <c r="D331" t="s">
        <v>112</v>
      </c>
      <c r="E331" t="s">
        <v>253</v>
      </c>
      <c r="F331" t="s">
        <v>220</v>
      </c>
      <c r="G331" t="s">
        <v>273</v>
      </c>
      <c r="H331" t="s">
        <v>4</v>
      </c>
      <c r="I331">
        <v>1</v>
      </c>
    </row>
    <row r="332" spans="1:9" x14ac:dyDescent="0.3">
      <c r="A332" t="s">
        <v>39</v>
      </c>
      <c r="B332" s="9" t="s">
        <v>375</v>
      </c>
      <c r="C332" t="s">
        <v>378</v>
      </c>
      <c r="D332" t="s">
        <v>114</v>
      </c>
      <c r="E332" t="s">
        <v>254</v>
      </c>
      <c r="F332" t="s">
        <v>220</v>
      </c>
      <c r="G332" t="s">
        <v>272</v>
      </c>
      <c r="H332" t="s">
        <v>4</v>
      </c>
      <c r="I332">
        <v>1</v>
      </c>
    </row>
    <row r="333" spans="1:9" x14ac:dyDescent="0.3">
      <c r="A333" t="s">
        <v>39</v>
      </c>
      <c r="B333" s="9" t="s">
        <v>375</v>
      </c>
      <c r="C333" t="s">
        <v>378</v>
      </c>
      <c r="D333" t="s">
        <v>116</v>
      </c>
      <c r="E333" t="s">
        <v>255</v>
      </c>
      <c r="F333" t="s">
        <v>220</v>
      </c>
      <c r="G333" t="s">
        <v>273</v>
      </c>
      <c r="H333" t="s">
        <v>4</v>
      </c>
      <c r="I333">
        <v>1</v>
      </c>
    </row>
    <row r="334" spans="1:9" x14ac:dyDescent="0.3">
      <c r="A334" t="s">
        <v>39</v>
      </c>
      <c r="B334" s="9" t="s">
        <v>375</v>
      </c>
      <c r="C334" t="s">
        <v>378</v>
      </c>
      <c r="D334" t="s">
        <v>116</v>
      </c>
      <c r="E334" t="s">
        <v>255</v>
      </c>
      <c r="F334" t="s">
        <v>220</v>
      </c>
      <c r="G334" t="s">
        <v>273</v>
      </c>
      <c r="H334" t="s">
        <v>6</v>
      </c>
      <c r="I334">
        <v>1</v>
      </c>
    </row>
    <row r="335" spans="1:9" x14ac:dyDescent="0.3">
      <c r="A335" t="s">
        <v>39</v>
      </c>
      <c r="B335" s="9" t="s">
        <v>375</v>
      </c>
      <c r="C335" t="s">
        <v>378</v>
      </c>
      <c r="D335" t="s">
        <v>120</v>
      </c>
      <c r="E335" t="s">
        <v>257</v>
      </c>
      <c r="F335" t="s">
        <v>220</v>
      </c>
      <c r="G335" t="s">
        <v>273</v>
      </c>
      <c r="H335" t="s">
        <v>4</v>
      </c>
      <c r="I335">
        <v>1</v>
      </c>
    </row>
    <row r="336" spans="1:9" x14ac:dyDescent="0.3">
      <c r="A336" t="s">
        <v>39</v>
      </c>
      <c r="B336" s="9" t="s">
        <v>375</v>
      </c>
      <c r="C336" t="s">
        <v>378</v>
      </c>
      <c r="D336" t="s">
        <v>122</v>
      </c>
      <c r="E336" t="s">
        <v>258</v>
      </c>
      <c r="F336" t="s">
        <v>220</v>
      </c>
      <c r="G336" t="s">
        <v>273</v>
      </c>
      <c r="H336" t="s">
        <v>4</v>
      </c>
      <c r="I336">
        <v>1</v>
      </c>
    </row>
    <row r="337" spans="1:9" x14ac:dyDescent="0.3">
      <c r="A337" t="s">
        <v>39</v>
      </c>
      <c r="B337" s="9" t="s">
        <v>375</v>
      </c>
      <c r="C337" t="s">
        <v>378</v>
      </c>
      <c r="D337" t="s">
        <v>124</v>
      </c>
      <c r="E337" t="s">
        <v>259</v>
      </c>
      <c r="F337" t="s">
        <v>239</v>
      </c>
      <c r="G337" t="s">
        <v>271</v>
      </c>
      <c r="H337" t="s">
        <v>4</v>
      </c>
      <c r="I337">
        <v>3</v>
      </c>
    </row>
    <row r="338" spans="1:9" x14ac:dyDescent="0.3">
      <c r="A338" t="s">
        <v>39</v>
      </c>
      <c r="B338" s="9" t="s">
        <v>375</v>
      </c>
      <c r="C338" t="s">
        <v>378</v>
      </c>
      <c r="D338" t="s">
        <v>126</v>
      </c>
      <c r="E338" t="s">
        <v>260</v>
      </c>
      <c r="F338" t="s">
        <v>220</v>
      </c>
      <c r="G338" t="s">
        <v>272</v>
      </c>
      <c r="H338" t="s">
        <v>4</v>
      </c>
      <c r="I338">
        <v>4</v>
      </c>
    </row>
    <row r="339" spans="1:9" x14ac:dyDescent="0.3">
      <c r="A339" t="s">
        <v>39</v>
      </c>
      <c r="B339" s="9" t="s">
        <v>375</v>
      </c>
      <c r="C339" t="s">
        <v>378</v>
      </c>
      <c r="D339" t="s">
        <v>128</v>
      </c>
      <c r="E339" t="s">
        <v>261</v>
      </c>
      <c r="F339" t="s">
        <v>220</v>
      </c>
      <c r="G339" t="s">
        <v>273</v>
      </c>
      <c r="H339" t="s">
        <v>4</v>
      </c>
      <c r="I339">
        <v>1</v>
      </c>
    </row>
    <row r="340" spans="1:9" x14ac:dyDescent="0.3">
      <c r="A340" t="s">
        <v>39</v>
      </c>
      <c r="B340" s="9" t="s">
        <v>375</v>
      </c>
      <c r="C340" t="s">
        <v>378</v>
      </c>
      <c r="D340" t="s">
        <v>130</v>
      </c>
      <c r="E340" t="s">
        <v>262</v>
      </c>
      <c r="F340" t="s">
        <v>220</v>
      </c>
      <c r="G340" t="s">
        <v>271</v>
      </c>
      <c r="H340" t="s">
        <v>4</v>
      </c>
      <c r="I340">
        <v>4</v>
      </c>
    </row>
    <row r="341" spans="1:9" x14ac:dyDescent="0.3">
      <c r="A341" t="s">
        <v>39</v>
      </c>
      <c r="B341" s="9" t="s">
        <v>375</v>
      </c>
      <c r="C341" t="s">
        <v>378</v>
      </c>
      <c r="D341" t="s">
        <v>130</v>
      </c>
      <c r="E341" t="s">
        <v>262</v>
      </c>
      <c r="F341" t="s">
        <v>220</v>
      </c>
      <c r="G341" t="s">
        <v>271</v>
      </c>
      <c r="H341" t="s">
        <v>5</v>
      </c>
      <c r="I341">
        <v>1</v>
      </c>
    </row>
    <row r="342" spans="1:9" x14ac:dyDescent="0.3">
      <c r="A342" t="s">
        <v>39</v>
      </c>
      <c r="B342" s="9" t="s">
        <v>375</v>
      </c>
      <c r="C342" t="s">
        <v>378</v>
      </c>
      <c r="D342" t="s">
        <v>134</v>
      </c>
      <c r="E342" t="s">
        <v>264</v>
      </c>
      <c r="F342" t="s">
        <v>220</v>
      </c>
      <c r="G342" t="s">
        <v>272</v>
      </c>
      <c r="H342" t="s">
        <v>6</v>
      </c>
      <c r="I342">
        <v>1</v>
      </c>
    </row>
    <row r="343" spans="1:9" x14ac:dyDescent="0.3">
      <c r="A343" t="s">
        <v>39</v>
      </c>
      <c r="B343" s="9" t="s">
        <v>375</v>
      </c>
      <c r="C343" t="s">
        <v>378</v>
      </c>
      <c r="D343" t="s">
        <v>136</v>
      </c>
      <c r="E343" t="s">
        <v>265</v>
      </c>
      <c r="F343" t="s">
        <v>239</v>
      </c>
      <c r="G343" t="s">
        <v>271</v>
      </c>
      <c r="H343" t="s">
        <v>4</v>
      </c>
      <c r="I343">
        <v>4</v>
      </c>
    </row>
    <row r="344" spans="1:9" x14ac:dyDescent="0.3">
      <c r="A344" t="s">
        <v>39</v>
      </c>
      <c r="B344" s="9" t="s">
        <v>375</v>
      </c>
      <c r="C344" t="s">
        <v>378</v>
      </c>
      <c r="D344" t="s">
        <v>138</v>
      </c>
      <c r="E344" t="s">
        <v>266</v>
      </c>
      <c r="F344" t="s">
        <v>220</v>
      </c>
      <c r="G344" t="s">
        <v>272</v>
      </c>
      <c r="H344" t="s">
        <v>4</v>
      </c>
      <c r="I344">
        <v>2</v>
      </c>
    </row>
    <row r="345" spans="1:9" x14ac:dyDescent="0.3">
      <c r="A345" t="s">
        <v>39</v>
      </c>
      <c r="B345" s="9" t="s">
        <v>375</v>
      </c>
      <c r="C345" t="s">
        <v>378</v>
      </c>
      <c r="D345" t="s">
        <v>140</v>
      </c>
      <c r="E345" t="s">
        <v>267</v>
      </c>
      <c r="F345" t="s">
        <v>239</v>
      </c>
      <c r="G345" t="s">
        <v>271</v>
      </c>
      <c r="H345" t="s">
        <v>4</v>
      </c>
      <c r="I345">
        <v>2</v>
      </c>
    </row>
    <row r="346" spans="1:9" x14ac:dyDescent="0.3">
      <c r="A346" t="s">
        <v>39</v>
      </c>
      <c r="B346" s="9" t="s">
        <v>375</v>
      </c>
      <c r="C346" t="s">
        <v>378</v>
      </c>
      <c r="D346" t="s">
        <v>140</v>
      </c>
      <c r="E346" t="s">
        <v>267</v>
      </c>
      <c r="F346" t="s">
        <v>239</v>
      </c>
      <c r="G346" t="s">
        <v>271</v>
      </c>
      <c r="H346" t="s">
        <v>7</v>
      </c>
      <c r="I346">
        <v>1</v>
      </c>
    </row>
    <row r="347" spans="1:9" x14ac:dyDescent="0.3">
      <c r="A347" t="s">
        <v>40</v>
      </c>
      <c r="B347" s="9" t="s">
        <v>375</v>
      </c>
      <c r="C347" t="s">
        <v>379</v>
      </c>
      <c r="D347" t="s">
        <v>52</v>
      </c>
      <c r="E347" t="s">
        <v>219</v>
      </c>
      <c r="F347" t="s">
        <v>220</v>
      </c>
      <c r="G347" t="s">
        <v>271</v>
      </c>
      <c r="H347" t="s">
        <v>4</v>
      </c>
      <c r="I347">
        <v>1</v>
      </c>
    </row>
    <row r="348" spans="1:9" x14ac:dyDescent="0.3">
      <c r="A348" t="s">
        <v>40</v>
      </c>
      <c r="B348" s="9" t="s">
        <v>375</v>
      </c>
      <c r="C348" t="s">
        <v>379</v>
      </c>
      <c r="D348" t="s">
        <v>52</v>
      </c>
      <c r="E348" t="s">
        <v>219</v>
      </c>
      <c r="F348" t="s">
        <v>220</v>
      </c>
      <c r="G348" t="s">
        <v>271</v>
      </c>
      <c r="H348" t="s">
        <v>7</v>
      </c>
      <c r="I348">
        <v>2</v>
      </c>
    </row>
    <row r="349" spans="1:9" x14ac:dyDescent="0.3">
      <c r="A349" t="s">
        <v>40</v>
      </c>
      <c r="B349" s="9" t="s">
        <v>375</v>
      </c>
      <c r="C349" t="s">
        <v>379</v>
      </c>
      <c r="D349" t="s">
        <v>56</v>
      </c>
      <c r="E349" t="s">
        <v>224</v>
      </c>
      <c r="F349" t="s">
        <v>220</v>
      </c>
      <c r="G349" t="s">
        <v>271</v>
      </c>
      <c r="H349" t="s">
        <v>4</v>
      </c>
      <c r="I349">
        <v>1</v>
      </c>
    </row>
    <row r="350" spans="1:9" x14ac:dyDescent="0.3">
      <c r="A350" t="s">
        <v>40</v>
      </c>
      <c r="B350" s="9" t="s">
        <v>375</v>
      </c>
      <c r="C350" t="s">
        <v>379</v>
      </c>
      <c r="D350" t="s">
        <v>58</v>
      </c>
      <c r="E350" t="s">
        <v>225</v>
      </c>
      <c r="F350" t="s">
        <v>220</v>
      </c>
      <c r="G350" t="s">
        <v>272</v>
      </c>
      <c r="H350" t="s">
        <v>6</v>
      </c>
      <c r="I350">
        <v>2</v>
      </c>
    </row>
    <row r="351" spans="1:9" x14ac:dyDescent="0.3">
      <c r="A351" t="s">
        <v>40</v>
      </c>
      <c r="B351" s="9" t="s">
        <v>375</v>
      </c>
      <c r="C351" t="s">
        <v>379</v>
      </c>
      <c r="D351" t="s">
        <v>60</v>
      </c>
      <c r="E351" t="s">
        <v>226</v>
      </c>
      <c r="F351" t="s">
        <v>220</v>
      </c>
      <c r="G351" t="s">
        <v>273</v>
      </c>
      <c r="H351" t="s">
        <v>4</v>
      </c>
      <c r="I351">
        <v>1</v>
      </c>
    </row>
    <row r="352" spans="1:9" x14ac:dyDescent="0.3">
      <c r="A352" t="s">
        <v>40</v>
      </c>
      <c r="B352" s="9" t="s">
        <v>375</v>
      </c>
      <c r="C352" t="s">
        <v>379</v>
      </c>
      <c r="D352" t="s">
        <v>60</v>
      </c>
      <c r="E352" t="s">
        <v>226</v>
      </c>
      <c r="F352" t="s">
        <v>220</v>
      </c>
      <c r="G352" t="s">
        <v>273</v>
      </c>
      <c r="H352" t="s">
        <v>6</v>
      </c>
      <c r="I352">
        <v>2</v>
      </c>
    </row>
    <row r="353" spans="1:9" x14ac:dyDescent="0.3">
      <c r="A353" t="s">
        <v>40</v>
      </c>
      <c r="B353" s="9" t="s">
        <v>375</v>
      </c>
      <c r="C353" t="s">
        <v>379</v>
      </c>
      <c r="D353" t="s">
        <v>62</v>
      </c>
      <c r="E353" t="s">
        <v>228</v>
      </c>
      <c r="F353" t="s">
        <v>220</v>
      </c>
      <c r="G353" t="s">
        <v>272</v>
      </c>
      <c r="H353" t="s">
        <v>4</v>
      </c>
      <c r="I353">
        <v>2</v>
      </c>
    </row>
    <row r="354" spans="1:9" x14ac:dyDescent="0.3">
      <c r="A354" t="s">
        <v>40</v>
      </c>
      <c r="B354" s="9" t="s">
        <v>375</v>
      </c>
      <c r="C354" t="s">
        <v>379</v>
      </c>
      <c r="D354" t="s">
        <v>64</v>
      </c>
      <c r="E354" t="s">
        <v>229</v>
      </c>
      <c r="F354" t="s">
        <v>220</v>
      </c>
      <c r="G354" t="s">
        <v>271</v>
      </c>
      <c r="H354" t="s">
        <v>7</v>
      </c>
      <c r="I354">
        <v>1</v>
      </c>
    </row>
    <row r="355" spans="1:9" x14ac:dyDescent="0.3">
      <c r="A355" t="s">
        <v>40</v>
      </c>
      <c r="B355" s="9" t="s">
        <v>375</v>
      </c>
      <c r="C355" t="s">
        <v>379</v>
      </c>
      <c r="D355" t="s">
        <v>66</v>
      </c>
      <c r="E355" t="s">
        <v>230</v>
      </c>
      <c r="F355" t="s">
        <v>220</v>
      </c>
      <c r="G355" t="s">
        <v>273</v>
      </c>
      <c r="H355" t="s">
        <v>4</v>
      </c>
      <c r="I355">
        <v>1</v>
      </c>
    </row>
    <row r="356" spans="1:9" x14ac:dyDescent="0.3">
      <c r="A356" t="s">
        <v>40</v>
      </c>
      <c r="B356" s="9" t="s">
        <v>375</v>
      </c>
      <c r="C356" t="s">
        <v>379</v>
      </c>
      <c r="D356" t="s">
        <v>66</v>
      </c>
      <c r="E356" t="s">
        <v>230</v>
      </c>
      <c r="F356" t="s">
        <v>220</v>
      </c>
      <c r="G356" t="s">
        <v>273</v>
      </c>
      <c r="H356" t="s">
        <v>7</v>
      </c>
      <c r="I356">
        <v>1</v>
      </c>
    </row>
    <row r="357" spans="1:9" x14ac:dyDescent="0.3">
      <c r="A357" t="s">
        <v>40</v>
      </c>
      <c r="B357" s="9" t="s">
        <v>375</v>
      </c>
      <c r="C357" t="s">
        <v>379</v>
      </c>
      <c r="D357" t="s">
        <v>70</v>
      </c>
      <c r="E357" t="s">
        <v>232</v>
      </c>
      <c r="F357" t="s">
        <v>220</v>
      </c>
      <c r="G357" t="s">
        <v>272</v>
      </c>
      <c r="H357" t="s">
        <v>4</v>
      </c>
      <c r="I357">
        <v>6</v>
      </c>
    </row>
    <row r="358" spans="1:9" x14ac:dyDescent="0.3">
      <c r="A358" t="s">
        <v>40</v>
      </c>
      <c r="B358" s="9" t="s">
        <v>375</v>
      </c>
      <c r="C358" t="s">
        <v>379</v>
      </c>
      <c r="D358" t="s">
        <v>70</v>
      </c>
      <c r="E358" t="s">
        <v>232</v>
      </c>
      <c r="F358" t="s">
        <v>220</v>
      </c>
      <c r="G358" t="s">
        <v>272</v>
      </c>
      <c r="H358" t="s">
        <v>5</v>
      </c>
      <c r="I358">
        <v>2</v>
      </c>
    </row>
    <row r="359" spans="1:9" x14ac:dyDescent="0.3">
      <c r="A359" t="s">
        <v>40</v>
      </c>
      <c r="B359" s="9" t="s">
        <v>375</v>
      </c>
      <c r="C359" t="s">
        <v>379</v>
      </c>
      <c r="D359" t="s">
        <v>72</v>
      </c>
      <c r="E359" t="s">
        <v>233</v>
      </c>
      <c r="F359" t="s">
        <v>220</v>
      </c>
      <c r="G359" t="s">
        <v>273</v>
      </c>
      <c r="H359" t="s">
        <v>4</v>
      </c>
      <c r="I359">
        <v>4</v>
      </c>
    </row>
    <row r="360" spans="1:9" x14ac:dyDescent="0.3">
      <c r="A360" t="s">
        <v>40</v>
      </c>
      <c r="B360" s="9" t="s">
        <v>375</v>
      </c>
      <c r="C360" t="s">
        <v>379</v>
      </c>
      <c r="D360" t="s">
        <v>74</v>
      </c>
      <c r="E360" t="s">
        <v>326</v>
      </c>
      <c r="F360" t="s">
        <v>220</v>
      </c>
      <c r="G360" t="s">
        <v>272</v>
      </c>
      <c r="H360" t="s">
        <v>5</v>
      </c>
      <c r="I360">
        <v>1</v>
      </c>
    </row>
    <row r="361" spans="1:9" x14ac:dyDescent="0.3">
      <c r="A361" t="s">
        <v>40</v>
      </c>
      <c r="B361" s="9" t="s">
        <v>375</v>
      </c>
      <c r="C361" t="s">
        <v>379</v>
      </c>
      <c r="D361" t="s">
        <v>74</v>
      </c>
      <c r="E361" t="s">
        <v>326</v>
      </c>
      <c r="F361" t="s">
        <v>220</v>
      </c>
      <c r="G361" t="s">
        <v>272</v>
      </c>
      <c r="H361" t="s">
        <v>7</v>
      </c>
      <c r="I361">
        <v>1</v>
      </c>
    </row>
    <row r="362" spans="1:9" x14ac:dyDescent="0.3">
      <c r="A362" t="s">
        <v>40</v>
      </c>
      <c r="B362" s="9" t="s">
        <v>375</v>
      </c>
      <c r="C362" t="s">
        <v>379</v>
      </c>
      <c r="D362" t="s">
        <v>74</v>
      </c>
      <c r="E362" t="s">
        <v>326</v>
      </c>
      <c r="F362" t="s">
        <v>220</v>
      </c>
      <c r="G362" t="s">
        <v>272</v>
      </c>
      <c r="H362" t="s">
        <v>6</v>
      </c>
      <c r="I362">
        <v>1</v>
      </c>
    </row>
    <row r="363" spans="1:9" x14ac:dyDescent="0.3">
      <c r="A363" t="s">
        <v>40</v>
      </c>
      <c r="B363" s="9" t="s">
        <v>375</v>
      </c>
      <c r="C363" t="s">
        <v>379</v>
      </c>
      <c r="D363" t="s">
        <v>76</v>
      </c>
      <c r="E363" t="s">
        <v>234</v>
      </c>
      <c r="F363" t="s">
        <v>220</v>
      </c>
      <c r="G363" t="s">
        <v>273</v>
      </c>
      <c r="H363" t="s">
        <v>4</v>
      </c>
      <c r="I363">
        <v>1</v>
      </c>
    </row>
    <row r="364" spans="1:9" x14ac:dyDescent="0.3">
      <c r="A364" t="s">
        <v>40</v>
      </c>
      <c r="B364" s="9" t="s">
        <v>375</v>
      </c>
      <c r="C364" t="s">
        <v>379</v>
      </c>
      <c r="D364" t="s">
        <v>78</v>
      </c>
      <c r="E364" t="s">
        <v>235</v>
      </c>
      <c r="F364" t="s">
        <v>220</v>
      </c>
      <c r="G364" t="s">
        <v>272</v>
      </c>
      <c r="H364" t="s">
        <v>4</v>
      </c>
      <c r="I364">
        <v>1</v>
      </c>
    </row>
    <row r="365" spans="1:9" x14ac:dyDescent="0.3">
      <c r="A365" t="s">
        <v>40</v>
      </c>
      <c r="B365" s="9" t="s">
        <v>375</v>
      </c>
      <c r="C365" t="s">
        <v>379</v>
      </c>
      <c r="D365" t="s">
        <v>80</v>
      </c>
      <c r="E365" t="s">
        <v>236</v>
      </c>
      <c r="F365" t="s">
        <v>220</v>
      </c>
      <c r="G365" t="s">
        <v>272</v>
      </c>
      <c r="H365" t="s">
        <v>4</v>
      </c>
      <c r="I365">
        <v>1</v>
      </c>
    </row>
    <row r="366" spans="1:9" x14ac:dyDescent="0.3">
      <c r="A366" t="s">
        <v>40</v>
      </c>
      <c r="B366" s="9" t="s">
        <v>375</v>
      </c>
      <c r="C366" t="s">
        <v>379</v>
      </c>
      <c r="D366" t="s">
        <v>80</v>
      </c>
      <c r="E366" t="s">
        <v>236</v>
      </c>
      <c r="F366" t="s">
        <v>220</v>
      </c>
      <c r="G366" t="s">
        <v>272</v>
      </c>
      <c r="H366" t="s">
        <v>7</v>
      </c>
      <c r="I366">
        <v>1</v>
      </c>
    </row>
    <row r="367" spans="1:9" x14ac:dyDescent="0.3">
      <c r="A367" t="s">
        <v>40</v>
      </c>
      <c r="B367" s="9" t="s">
        <v>375</v>
      </c>
      <c r="C367" t="s">
        <v>379</v>
      </c>
      <c r="D367" t="s">
        <v>82</v>
      </c>
      <c r="E367" t="s">
        <v>237</v>
      </c>
      <c r="F367" t="s">
        <v>220</v>
      </c>
      <c r="G367" t="s">
        <v>272</v>
      </c>
      <c r="H367" t="s">
        <v>4</v>
      </c>
      <c r="I367">
        <v>1</v>
      </c>
    </row>
    <row r="368" spans="1:9" x14ac:dyDescent="0.3">
      <c r="A368" t="s">
        <v>40</v>
      </c>
      <c r="B368" s="9" t="s">
        <v>375</v>
      </c>
      <c r="C368" t="s">
        <v>379</v>
      </c>
      <c r="D368" t="s">
        <v>82</v>
      </c>
      <c r="E368" t="s">
        <v>237</v>
      </c>
      <c r="F368" t="s">
        <v>220</v>
      </c>
      <c r="G368" t="s">
        <v>272</v>
      </c>
      <c r="H368" t="s">
        <v>7</v>
      </c>
      <c r="I368">
        <v>2</v>
      </c>
    </row>
    <row r="369" spans="1:9" x14ac:dyDescent="0.3">
      <c r="A369" t="s">
        <v>40</v>
      </c>
      <c r="B369" s="9" t="s">
        <v>375</v>
      </c>
      <c r="C369" t="s">
        <v>379</v>
      </c>
      <c r="D369" t="s">
        <v>84</v>
      </c>
      <c r="E369" t="s">
        <v>238</v>
      </c>
      <c r="F369" t="s">
        <v>239</v>
      </c>
      <c r="G369" t="s">
        <v>271</v>
      </c>
      <c r="H369" t="s">
        <v>4</v>
      </c>
      <c r="I369">
        <v>9</v>
      </c>
    </row>
    <row r="370" spans="1:9" x14ac:dyDescent="0.3">
      <c r="A370" t="s">
        <v>40</v>
      </c>
      <c r="B370" s="9" t="s">
        <v>375</v>
      </c>
      <c r="C370" t="s">
        <v>379</v>
      </c>
      <c r="D370" t="s">
        <v>86</v>
      </c>
      <c r="E370" t="s">
        <v>240</v>
      </c>
      <c r="F370" t="s">
        <v>239</v>
      </c>
      <c r="G370" t="s">
        <v>271</v>
      </c>
      <c r="H370" t="s">
        <v>4</v>
      </c>
      <c r="I370">
        <v>3</v>
      </c>
    </row>
    <row r="371" spans="1:9" x14ac:dyDescent="0.3">
      <c r="A371" t="s">
        <v>40</v>
      </c>
      <c r="B371" s="9" t="s">
        <v>375</v>
      </c>
      <c r="C371" t="s">
        <v>379</v>
      </c>
      <c r="D371" t="s">
        <v>86</v>
      </c>
      <c r="E371" t="s">
        <v>240</v>
      </c>
      <c r="F371" t="s">
        <v>239</v>
      </c>
      <c r="G371" t="s">
        <v>271</v>
      </c>
      <c r="H371" t="s">
        <v>7</v>
      </c>
      <c r="I371">
        <v>1</v>
      </c>
    </row>
    <row r="372" spans="1:9" x14ac:dyDescent="0.3">
      <c r="A372" t="s">
        <v>40</v>
      </c>
      <c r="B372" s="9" t="s">
        <v>375</v>
      </c>
      <c r="C372" t="s">
        <v>379</v>
      </c>
      <c r="D372" t="s">
        <v>88</v>
      </c>
      <c r="E372" t="s">
        <v>241</v>
      </c>
      <c r="F372" t="s">
        <v>220</v>
      </c>
      <c r="G372" t="s">
        <v>271</v>
      </c>
      <c r="H372" t="s">
        <v>4</v>
      </c>
      <c r="I372">
        <v>2</v>
      </c>
    </row>
    <row r="373" spans="1:9" x14ac:dyDescent="0.3">
      <c r="A373" t="s">
        <v>40</v>
      </c>
      <c r="B373" s="9" t="s">
        <v>375</v>
      </c>
      <c r="C373" t="s">
        <v>379</v>
      </c>
      <c r="D373" t="s">
        <v>88</v>
      </c>
      <c r="E373" t="s">
        <v>241</v>
      </c>
      <c r="F373" t="s">
        <v>220</v>
      </c>
      <c r="G373" t="s">
        <v>271</v>
      </c>
      <c r="H373" t="s">
        <v>7</v>
      </c>
      <c r="I373">
        <v>1</v>
      </c>
    </row>
    <row r="374" spans="1:9" x14ac:dyDescent="0.3">
      <c r="A374" t="s">
        <v>40</v>
      </c>
      <c r="B374" s="9" t="s">
        <v>375</v>
      </c>
      <c r="C374" t="s">
        <v>379</v>
      </c>
      <c r="D374" t="s">
        <v>88</v>
      </c>
      <c r="E374" t="s">
        <v>241</v>
      </c>
      <c r="F374" t="s">
        <v>220</v>
      </c>
      <c r="G374" t="s">
        <v>271</v>
      </c>
      <c r="H374" t="s">
        <v>6</v>
      </c>
      <c r="I374">
        <v>1</v>
      </c>
    </row>
    <row r="375" spans="1:9" x14ac:dyDescent="0.3">
      <c r="A375" t="s">
        <v>40</v>
      </c>
      <c r="B375" s="9" t="s">
        <v>375</v>
      </c>
      <c r="C375" t="s">
        <v>379</v>
      </c>
      <c r="D375" t="s">
        <v>92</v>
      </c>
      <c r="E375" t="s">
        <v>243</v>
      </c>
      <c r="F375" t="s">
        <v>220</v>
      </c>
      <c r="G375" t="s">
        <v>271</v>
      </c>
      <c r="H375" t="s">
        <v>4</v>
      </c>
      <c r="I375">
        <v>1</v>
      </c>
    </row>
    <row r="376" spans="1:9" x14ac:dyDescent="0.3">
      <c r="A376" t="s">
        <v>40</v>
      </c>
      <c r="B376" s="9" t="s">
        <v>375</v>
      </c>
      <c r="C376" t="s">
        <v>379</v>
      </c>
      <c r="D376" t="s">
        <v>92</v>
      </c>
      <c r="E376" t="s">
        <v>243</v>
      </c>
      <c r="F376" t="s">
        <v>220</v>
      </c>
      <c r="G376" t="s">
        <v>271</v>
      </c>
      <c r="H376" t="s">
        <v>6</v>
      </c>
      <c r="I376">
        <v>1</v>
      </c>
    </row>
    <row r="377" spans="1:9" x14ac:dyDescent="0.3">
      <c r="A377" t="s">
        <v>40</v>
      </c>
      <c r="B377" s="9" t="s">
        <v>375</v>
      </c>
      <c r="C377" t="s">
        <v>379</v>
      </c>
      <c r="D377" t="s">
        <v>94</v>
      </c>
      <c r="E377" t="s">
        <v>244</v>
      </c>
      <c r="F377" t="s">
        <v>220</v>
      </c>
      <c r="G377" t="s">
        <v>272</v>
      </c>
      <c r="H377" t="s">
        <v>4</v>
      </c>
      <c r="I377">
        <v>2</v>
      </c>
    </row>
    <row r="378" spans="1:9" x14ac:dyDescent="0.3">
      <c r="A378" t="s">
        <v>40</v>
      </c>
      <c r="B378" s="9" t="s">
        <v>375</v>
      </c>
      <c r="C378" t="s">
        <v>379</v>
      </c>
      <c r="D378" t="s">
        <v>100</v>
      </c>
      <c r="E378" t="s">
        <v>247</v>
      </c>
      <c r="F378" t="s">
        <v>220</v>
      </c>
      <c r="G378" t="s">
        <v>272</v>
      </c>
      <c r="H378" t="s">
        <v>5</v>
      </c>
      <c r="I378">
        <v>1</v>
      </c>
    </row>
    <row r="379" spans="1:9" x14ac:dyDescent="0.3">
      <c r="A379" t="s">
        <v>40</v>
      </c>
      <c r="B379" s="9" t="s">
        <v>375</v>
      </c>
      <c r="C379" t="s">
        <v>379</v>
      </c>
      <c r="D379" t="s">
        <v>106</v>
      </c>
      <c r="E379" t="s">
        <v>250</v>
      </c>
      <c r="F379" t="s">
        <v>220</v>
      </c>
      <c r="G379" t="s">
        <v>273</v>
      </c>
      <c r="H379" t="s">
        <v>4</v>
      </c>
      <c r="I379">
        <v>2</v>
      </c>
    </row>
    <row r="380" spans="1:9" x14ac:dyDescent="0.3">
      <c r="A380" t="s">
        <v>40</v>
      </c>
      <c r="B380" s="9" t="s">
        <v>375</v>
      </c>
      <c r="C380" t="s">
        <v>379</v>
      </c>
      <c r="D380" t="s">
        <v>108</v>
      </c>
      <c r="E380" t="s">
        <v>251</v>
      </c>
      <c r="F380" t="s">
        <v>239</v>
      </c>
      <c r="G380" t="s">
        <v>271</v>
      </c>
      <c r="H380" t="s">
        <v>4</v>
      </c>
      <c r="I380">
        <v>1</v>
      </c>
    </row>
    <row r="381" spans="1:9" x14ac:dyDescent="0.3">
      <c r="A381" t="s">
        <v>40</v>
      </c>
      <c r="B381" s="9" t="s">
        <v>375</v>
      </c>
      <c r="C381" t="s">
        <v>379</v>
      </c>
      <c r="D381" t="s">
        <v>110</v>
      </c>
      <c r="E381" t="s">
        <v>252</v>
      </c>
      <c r="F381" t="s">
        <v>220</v>
      </c>
      <c r="G381" t="s">
        <v>273</v>
      </c>
      <c r="H381" t="s">
        <v>4</v>
      </c>
      <c r="I381">
        <v>2</v>
      </c>
    </row>
    <row r="382" spans="1:9" x14ac:dyDescent="0.3">
      <c r="A382" t="s">
        <v>40</v>
      </c>
      <c r="B382" s="9" t="s">
        <v>375</v>
      </c>
      <c r="C382" t="s">
        <v>379</v>
      </c>
      <c r="D382" t="s">
        <v>114</v>
      </c>
      <c r="E382" t="s">
        <v>254</v>
      </c>
      <c r="F382" t="s">
        <v>220</v>
      </c>
      <c r="G382" t="s">
        <v>272</v>
      </c>
      <c r="H382" t="s">
        <v>4</v>
      </c>
      <c r="I382">
        <v>2</v>
      </c>
    </row>
    <row r="383" spans="1:9" x14ac:dyDescent="0.3">
      <c r="A383" t="s">
        <v>40</v>
      </c>
      <c r="B383" s="9" t="s">
        <v>375</v>
      </c>
      <c r="C383" t="s">
        <v>379</v>
      </c>
      <c r="D383" t="s">
        <v>114</v>
      </c>
      <c r="E383" t="s">
        <v>254</v>
      </c>
      <c r="F383" t="s">
        <v>220</v>
      </c>
      <c r="G383" t="s">
        <v>272</v>
      </c>
      <c r="H383" t="s">
        <v>6</v>
      </c>
      <c r="I383">
        <v>1</v>
      </c>
    </row>
    <row r="384" spans="1:9" x14ac:dyDescent="0.3">
      <c r="A384" t="s">
        <v>40</v>
      </c>
      <c r="B384" s="9" t="s">
        <v>375</v>
      </c>
      <c r="C384" t="s">
        <v>379</v>
      </c>
      <c r="D384" t="s">
        <v>116</v>
      </c>
      <c r="E384" t="s">
        <v>255</v>
      </c>
      <c r="F384" t="s">
        <v>220</v>
      </c>
      <c r="G384" t="s">
        <v>273</v>
      </c>
      <c r="H384" t="s">
        <v>4</v>
      </c>
      <c r="I384">
        <v>1</v>
      </c>
    </row>
    <row r="385" spans="1:9" x14ac:dyDescent="0.3">
      <c r="A385" t="s">
        <v>40</v>
      </c>
      <c r="B385" s="9" t="s">
        <v>375</v>
      </c>
      <c r="C385" t="s">
        <v>379</v>
      </c>
      <c r="D385" t="s">
        <v>116</v>
      </c>
      <c r="E385" t="s">
        <v>255</v>
      </c>
      <c r="F385" t="s">
        <v>220</v>
      </c>
      <c r="G385" t="s">
        <v>273</v>
      </c>
      <c r="H385" t="s">
        <v>6</v>
      </c>
      <c r="I385">
        <v>1</v>
      </c>
    </row>
    <row r="386" spans="1:9" x14ac:dyDescent="0.3">
      <c r="A386" t="s">
        <v>40</v>
      </c>
      <c r="B386" s="9" t="s">
        <v>375</v>
      </c>
      <c r="C386" t="s">
        <v>379</v>
      </c>
      <c r="D386" t="s">
        <v>118</v>
      </c>
      <c r="E386" t="s">
        <v>256</v>
      </c>
      <c r="F386" t="s">
        <v>220</v>
      </c>
      <c r="G386" t="s">
        <v>271</v>
      </c>
      <c r="H386" t="s">
        <v>4</v>
      </c>
      <c r="I386">
        <v>2</v>
      </c>
    </row>
    <row r="387" spans="1:9" x14ac:dyDescent="0.3">
      <c r="A387" t="s">
        <v>40</v>
      </c>
      <c r="B387" s="9" t="s">
        <v>375</v>
      </c>
      <c r="C387" t="s">
        <v>379</v>
      </c>
      <c r="D387" t="s">
        <v>120</v>
      </c>
      <c r="E387" t="s">
        <v>257</v>
      </c>
      <c r="F387" t="s">
        <v>220</v>
      </c>
      <c r="G387" t="s">
        <v>273</v>
      </c>
      <c r="H387" t="s">
        <v>6</v>
      </c>
      <c r="I387">
        <v>2</v>
      </c>
    </row>
    <row r="388" spans="1:9" x14ac:dyDescent="0.3">
      <c r="A388" t="s">
        <v>40</v>
      </c>
      <c r="B388" s="9" t="s">
        <v>375</v>
      </c>
      <c r="C388" t="s">
        <v>379</v>
      </c>
      <c r="D388" t="s">
        <v>122</v>
      </c>
      <c r="E388" t="s">
        <v>258</v>
      </c>
      <c r="F388" t="s">
        <v>220</v>
      </c>
      <c r="G388" t="s">
        <v>273</v>
      </c>
      <c r="H388" t="s">
        <v>4</v>
      </c>
      <c r="I388">
        <v>1</v>
      </c>
    </row>
    <row r="389" spans="1:9" x14ac:dyDescent="0.3">
      <c r="A389" t="s">
        <v>40</v>
      </c>
      <c r="B389" s="9" t="s">
        <v>375</v>
      </c>
      <c r="C389" t="s">
        <v>379</v>
      </c>
      <c r="D389" t="s">
        <v>124</v>
      </c>
      <c r="E389" t="s">
        <v>259</v>
      </c>
      <c r="F389" t="s">
        <v>239</v>
      </c>
      <c r="G389" t="s">
        <v>271</v>
      </c>
      <c r="H389" t="s">
        <v>4</v>
      </c>
      <c r="I389">
        <v>2</v>
      </c>
    </row>
    <row r="390" spans="1:9" x14ac:dyDescent="0.3">
      <c r="A390" t="s">
        <v>40</v>
      </c>
      <c r="B390" s="9" t="s">
        <v>375</v>
      </c>
      <c r="C390" t="s">
        <v>379</v>
      </c>
      <c r="D390" t="s">
        <v>126</v>
      </c>
      <c r="E390" t="s">
        <v>260</v>
      </c>
      <c r="F390" t="s">
        <v>220</v>
      </c>
      <c r="G390" t="s">
        <v>272</v>
      </c>
      <c r="H390" t="s">
        <v>4</v>
      </c>
      <c r="I390">
        <v>1</v>
      </c>
    </row>
    <row r="391" spans="1:9" x14ac:dyDescent="0.3">
      <c r="A391" t="s">
        <v>40</v>
      </c>
      <c r="B391" s="9" t="s">
        <v>375</v>
      </c>
      <c r="C391" t="s">
        <v>379</v>
      </c>
      <c r="D391" t="s">
        <v>126</v>
      </c>
      <c r="E391" t="s">
        <v>260</v>
      </c>
      <c r="F391" t="s">
        <v>220</v>
      </c>
      <c r="G391" t="s">
        <v>272</v>
      </c>
      <c r="H391" t="s">
        <v>7</v>
      </c>
      <c r="I391">
        <v>1</v>
      </c>
    </row>
    <row r="392" spans="1:9" x14ac:dyDescent="0.3">
      <c r="A392" t="s">
        <v>40</v>
      </c>
      <c r="B392" s="9" t="s">
        <v>375</v>
      </c>
      <c r="C392" t="s">
        <v>379</v>
      </c>
      <c r="D392" t="s">
        <v>136</v>
      </c>
      <c r="E392" t="s">
        <v>265</v>
      </c>
      <c r="F392" t="s">
        <v>239</v>
      </c>
      <c r="G392" t="s">
        <v>271</v>
      </c>
      <c r="H392" t="s">
        <v>4</v>
      </c>
      <c r="I392">
        <v>1</v>
      </c>
    </row>
    <row r="393" spans="1:9" x14ac:dyDescent="0.3">
      <c r="A393" t="s">
        <v>40</v>
      </c>
      <c r="B393" s="9" t="s">
        <v>375</v>
      </c>
      <c r="C393" t="s">
        <v>379</v>
      </c>
      <c r="D393" t="s">
        <v>136</v>
      </c>
      <c r="E393" t="s">
        <v>265</v>
      </c>
      <c r="F393" t="s">
        <v>239</v>
      </c>
      <c r="G393" t="s">
        <v>271</v>
      </c>
      <c r="H393" t="s">
        <v>5</v>
      </c>
      <c r="I393">
        <v>1</v>
      </c>
    </row>
    <row r="394" spans="1:9" x14ac:dyDescent="0.3">
      <c r="A394" t="s">
        <v>40</v>
      </c>
      <c r="B394" s="9" t="s">
        <v>375</v>
      </c>
      <c r="C394" t="s">
        <v>379</v>
      </c>
      <c r="D394" t="s">
        <v>136</v>
      </c>
      <c r="E394" t="s">
        <v>265</v>
      </c>
      <c r="F394" t="s">
        <v>239</v>
      </c>
      <c r="G394" t="s">
        <v>271</v>
      </c>
      <c r="H394" t="s">
        <v>6</v>
      </c>
      <c r="I394">
        <v>2</v>
      </c>
    </row>
    <row r="395" spans="1:9" x14ac:dyDescent="0.3">
      <c r="A395" t="s">
        <v>40</v>
      </c>
      <c r="B395" s="9" t="s">
        <v>375</v>
      </c>
      <c r="C395" t="s">
        <v>379</v>
      </c>
      <c r="D395" t="s">
        <v>138</v>
      </c>
      <c r="E395" t="s">
        <v>266</v>
      </c>
      <c r="F395" t="s">
        <v>220</v>
      </c>
      <c r="G395" t="s">
        <v>272</v>
      </c>
      <c r="H395" t="s">
        <v>4</v>
      </c>
      <c r="I395">
        <v>2</v>
      </c>
    </row>
    <row r="396" spans="1:9" x14ac:dyDescent="0.3">
      <c r="A396" t="s">
        <v>40</v>
      </c>
      <c r="B396" s="9" t="s">
        <v>380</v>
      </c>
      <c r="C396" t="s">
        <v>381</v>
      </c>
      <c r="D396" t="s">
        <v>52</v>
      </c>
      <c r="E396" t="s">
        <v>219</v>
      </c>
      <c r="F396" t="s">
        <v>220</v>
      </c>
      <c r="G396" t="s">
        <v>271</v>
      </c>
      <c r="H396" t="s">
        <v>4</v>
      </c>
      <c r="I396">
        <v>1</v>
      </c>
    </row>
    <row r="397" spans="1:9" x14ac:dyDescent="0.3">
      <c r="A397" t="s">
        <v>40</v>
      </c>
      <c r="B397" s="9" t="s">
        <v>380</v>
      </c>
      <c r="C397" t="s">
        <v>381</v>
      </c>
      <c r="D397" t="s">
        <v>54</v>
      </c>
      <c r="E397" t="s">
        <v>222</v>
      </c>
      <c r="F397" t="s">
        <v>220</v>
      </c>
      <c r="G397" t="s">
        <v>272</v>
      </c>
      <c r="H397" t="s">
        <v>4</v>
      </c>
      <c r="I397">
        <v>1</v>
      </c>
    </row>
    <row r="398" spans="1:9" x14ac:dyDescent="0.3">
      <c r="A398" t="s">
        <v>40</v>
      </c>
      <c r="B398" s="9" t="s">
        <v>380</v>
      </c>
      <c r="C398" t="s">
        <v>381</v>
      </c>
      <c r="D398" t="s">
        <v>56</v>
      </c>
      <c r="E398" t="s">
        <v>224</v>
      </c>
      <c r="F398" t="s">
        <v>220</v>
      </c>
      <c r="G398" t="s">
        <v>271</v>
      </c>
      <c r="H398" t="s">
        <v>4</v>
      </c>
      <c r="I398">
        <v>1</v>
      </c>
    </row>
    <row r="399" spans="1:9" x14ac:dyDescent="0.3">
      <c r="A399" t="s">
        <v>40</v>
      </c>
      <c r="B399" s="9" t="s">
        <v>380</v>
      </c>
      <c r="C399" t="s">
        <v>381</v>
      </c>
      <c r="D399" t="s">
        <v>58</v>
      </c>
      <c r="E399" t="s">
        <v>225</v>
      </c>
      <c r="F399" t="s">
        <v>220</v>
      </c>
      <c r="G399" t="s">
        <v>272</v>
      </c>
      <c r="H399" t="s">
        <v>5</v>
      </c>
      <c r="I399">
        <v>1</v>
      </c>
    </row>
    <row r="400" spans="1:9" x14ac:dyDescent="0.3">
      <c r="A400" t="s">
        <v>40</v>
      </c>
      <c r="B400" s="9" t="s">
        <v>380</v>
      </c>
      <c r="C400" t="s">
        <v>381</v>
      </c>
      <c r="D400" t="s">
        <v>58</v>
      </c>
      <c r="E400" t="s">
        <v>225</v>
      </c>
      <c r="F400" t="s">
        <v>220</v>
      </c>
      <c r="G400" t="s">
        <v>272</v>
      </c>
      <c r="H400" t="s">
        <v>6</v>
      </c>
      <c r="I400">
        <v>1</v>
      </c>
    </row>
    <row r="401" spans="1:9" x14ac:dyDescent="0.3">
      <c r="A401" t="s">
        <v>40</v>
      </c>
      <c r="B401" s="9" t="s">
        <v>380</v>
      </c>
      <c r="C401" t="s">
        <v>381</v>
      </c>
      <c r="D401" t="s">
        <v>60</v>
      </c>
      <c r="E401" t="s">
        <v>226</v>
      </c>
      <c r="F401" t="s">
        <v>220</v>
      </c>
      <c r="G401" t="s">
        <v>273</v>
      </c>
      <c r="H401" t="s">
        <v>4</v>
      </c>
      <c r="I401">
        <v>1</v>
      </c>
    </row>
    <row r="402" spans="1:9" x14ac:dyDescent="0.3">
      <c r="A402" t="s">
        <v>40</v>
      </c>
      <c r="B402" s="9" t="s">
        <v>380</v>
      </c>
      <c r="C402" t="s">
        <v>381</v>
      </c>
      <c r="D402" t="s">
        <v>68</v>
      </c>
      <c r="E402" t="s">
        <v>231</v>
      </c>
      <c r="F402" t="s">
        <v>220</v>
      </c>
      <c r="G402" t="s">
        <v>273</v>
      </c>
      <c r="H402" t="s">
        <v>6</v>
      </c>
      <c r="I402">
        <v>1</v>
      </c>
    </row>
    <row r="403" spans="1:9" x14ac:dyDescent="0.3">
      <c r="A403" t="s">
        <v>40</v>
      </c>
      <c r="B403" s="9" t="s">
        <v>380</v>
      </c>
      <c r="C403" t="s">
        <v>381</v>
      </c>
      <c r="D403" t="s">
        <v>70</v>
      </c>
      <c r="E403" t="s">
        <v>232</v>
      </c>
      <c r="F403" t="s">
        <v>220</v>
      </c>
      <c r="G403" t="s">
        <v>272</v>
      </c>
      <c r="H403" t="s">
        <v>4</v>
      </c>
      <c r="I403">
        <v>1</v>
      </c>
    </row>
    <row r="404" spans="1:9" x14ac:dyDescent="0.3">
      <c r="A404" t="s">
        <v>40</v>
      </c>
      <c r="B404" s="9" t="s">
        <v>380</v>
      </c>
      <c r="C404" t="s">
        <v>381</v>
      </c>
      <c r="D404" t="s">
        <v>72</v>
      </c>
      <c r="E404" t="s">
        <v>233</v>
      </c>
      <c r="F404" t="s">
        <v>220</v>
      </c>
      <c r="G404" t="s">
        <v>273</v>
      </c>
      <c r="H404" t="s">
        <v>4</v>
      </c>
      <c r="I404">
        <v>2</v>
      </c>
    </row>
    <row r="405" spans="1:9" x14ac:dyDescent="0.3">
      <c r="A405" t="s">
        <v>40</v>
      </c>
      <c r="B405" s="9" t="s">
        <v>380</v>
      </c>
      <c r="C405" t="s">
        <v>381</v>
      </c>
      <c r="D405" t="s">
        <v>72</v>
      </c>
      <c r="E405" t="s">
        <v>233</v>
      </c>
      <c r="F405" t="s">
        <v>220</v>
      </c>
      <c r="G405" t="s">
        <v>273</v>
      </c>
      <c r="H405" t="s">
        <v>6</v>
      </c>
      <c r="I405">
        <v>1</v>
      </c>
    </row>
    <row r="406" spans="1:9" x14ac:dyDescent="0.3">
      <c r="A406" t="s">
        <v>40</v>
      </c>
      <c r="B406" s="9" t="s">
        <v>380</v>
      </c>
      <c r="C406" t="s">
        <v>381</v>
      </c>
      <c r="D406" t="s">
        <v>74</v>
      </c>
      <c r="E406" t="s">
        <v>326</v>
      </c>
      <c r="F406" t="s">
        <v>220</v>
      </c>
      <c r="G406" t="s">
        <v>272</v>
      </c>
      <c r="H406" t="s">
        <v>4</v>
      </c>
      <c r="I406">
        <v>2</v>
      </c>
    </row>
    <row r="407" spans="1:9" x14ac:dyDescent="0.3">
      <c r="A407" t="s">
        <v>40</v>
      </c>
      <c r="B407" s="9" t="s">
        <v>380</v>
      </c>
      <c r="C407" t="s">
        <v>381</v>
      </c>
      <c r="D407" t="s">
        <v>74</v>
      </c>
      <c r="E407" t="s">
        <v>326</v>
      </c>
      <c r="F407" t="s">
        <v>220</v>
      </c>
      <c r="G407" t="s">
        <v>272</v>
      </c>
      <c r="H407" t="s">
        <v>7</v>
      </c>
      <c r="I407">
        <v>1</v>
      </c>
    </row>
    <row r="408" spans="1:9" x14ac:dyDescent="0.3">
      <c r="A408" t="s">
        <v>40</v>
      </c>
      <c r="B408" s="9" t="s">
        <v>380</v>
      </c>
      <c r="C408" t="s">
        <v>381</v>
      </c>
      <c r="D408" t="s">
        <v>74</v>
      </c>
      <c r="E408" t="s">
        <v>326</v>
      </c>
      <c r="F408" t="s">
        <v>220</v>
      </c>
      <c r="G408" t="s">
        <v>272</v>
      </c>
      <c r="H408" t="s">
        <v>6</v>
      </c>
      <c r="I408">
        <v>1</v>
      </c>
    </row>
    <row r="409" spans="1:9" x14ac:dyDescent="0.3">
      <c r="A409" t="s">
        <v>40</v>
      </c>
      <c r="B409" s="9" t="s">
        <v>380</v>
      </c>
      <c r="C409" t="s">
        <v>381</v>
      </c>
      <c r="D409" t="s">
        <v>78</v>
      </c>
      <c r="E409" t="s">
        <v>235</v>
      </c>
      <c r="F409" t="s">
        <v>220</v>
      </c>
      <c r="G409" t="s">
        <v>272</v>
      </c>
      <c r="H409" t="s">
        <v>4</v>
      </c>
      <c r="I409">
        <v>1</v>
      </c>
    </row>
    <row r="410" spans="1:9" x14ac:dyDescent="0.3">
      <c r="A410" t="s">
        <v>40</v>
      </c>
      <c r="B410" s="9" t="s">
        <v>380</v>
      </c>
      <c r="C410" t="s">
        <v>381</v>
      </c>
      <c r="D410" t="s">
        <v>80</v>
      </c>
      <c r="E410" t="s">
        <v>236</v>
      </c>
      <c r="F410" t="s">
        <v>220</v>
      </c>
      <c r="G410" t="s">
        <v>272</v>
      </c>
      <c r="H410" t="s">
        <v>4</v>
      </c>
      <c r="I410">
        <v>1</v>
      </c>
    </row>
    <row r="411" spans="1:9" x14ac:dyDescent="0.3">
      <c r="A411" t="s">
        <v>40</v>
      </c>
      <c r="B411" s="9" t="s">
        <v>380</v>
      </c>
      <c r="C411" t="s">
        <v>381</v>
      </c>
      <c r="D411" t="s">
        <v>84</v>
      </c>
      <c r="E411" t="s">
        <v>238</v>
      </c>
      <c r="F411" t="s">
        <v>239</v>
      </c>
      <c r="G411" t="s">
        <v>271</v>
      </c>
      <c r="H411" t="s">
        <v>4</v>
      </c>
      <c r="I411">
        <v>8</v>
      </c>
    </row>
    <row r="412" spans="1:9" x14ac:dyDescent="0.3">
      <c r="A412" t="s">
        <v>40</v>
      </c>
      <c r="B412" s="9" t="s">
        <v>380</v>
      </c>
      <c r="C412" t="s">
        <v>381</v>
      </c>
      <c r="D412" t="s">
        <v>86</v>
      </c>
      <c r="E412" t="s">
        <v>240</v>
      </c>
      <c r="F412" t="s">
        <v>239</v>
      </c>
      <c r="G412" t="s">
        <v>271</v>
      </c>
      <c r="H412" t="s">
        <v>4</v>
      </c>
      <c r="I412">
        <v>2</v>
      </c>
    </row>
    <row r="413" spans="1:9" x14ac:dyDescent="0.3">
      <c r="A413" t="s">
        <v>40</v>
      </c>
      <c r="B413" s="9" t="s">
        <v>380</v>
      </c>
      <c r="C413" t="s">
        <v>381</v>
      </c>
      <c r="D413" t="s">
        <v>86</v>
      </c>
      <c r="E413" t="s">
        <v>240</v>
      </c>
      <c r="F413" t="s">
        <v>239</v>
      </c>
      <c r="G413" t="s">
        <v>271</v>
      </c>
      <c r="H413" t="s">
        <v>7</v>
      </c>
      <c r="I413">
        <v>1</v>
      </c>
    </row>
    <row r="414" spans="1:9" x14ac:dyDescent="0.3">
      <c r="A414" t="s">
        <v>40</v>
      </c>
      <c r="B414" s="9" t="s">
        <v>380</v>
      </c>
      <c r="C414" t="s">
        <v>381</v>
      </c>
      <c r="D414" t="s">
        <v>86</v>
      </c>
      <c r="E414" t="s">
        <v>240</v>
      </c>
      <c r="F414" t="s">
        <v>239</v>
      </c>
      <c r="G414" t="s">
        <v>271</v>
      </c>
      <c r="H414" t="s">
        <v>6</v>
      </c>
      <c r="I414">
        <v>1</v>
      </c>
    </row>
    <row r="415" spans="1:9" x14ac:dyDescent="0.3">
      <c r="A415" t="s">
        <v>40</v>
      </c>
      <c r="B415" s="9" t="s">
        <v>380</v>
      </c>
      <c r="C415" t="s">
        <v>381</v>
      </c>
      <c r="D415" t="s">
        <v>88</v>
      </c>
      <c r="E415" t="s">
        <v>241</v>
      </c>
      <c r="F415" t="s">
        <v>220</v>
      </c>
      <c r="G415" t="s">
        <v>271</v>
      </c>
      <c r="H415" t="s">
        <v>4</v>
      </c>
      <c r="I415">
        <v>2</v>
      </c>
    </row>
    <row r="416" spans="1:9" x14ac:dyDescent="0.3">
      <c r="A416" t="s">
        <v>40</v>
      </c>
      <c r="B416" s="9" t="s">
        <v>380</v>
      </c>
      <c r="C416" t="s">
        <v>381</v>
      </c>
      <c r="D416" t="s">
        <v>94</v>
      </c>
      <c r="E416" t="s">
        <v>244</v>
      </c>
      <c r="F416" t="s">
        <v>220</v>
      </c>
      <c r="G416" t="s">
        <v>272</v>
      </c>
      <c r="H416" t="s">
        <v>4</v>
      </c>
      <c r="I416">
        <v>1</v>
      </c>
    </row>
    <row r="417" spans="1:9" x14ac:dyDescent="0.3">
      <c r="A417" t="s">
        <v>40</v>
      </c>
      <c r="B417" s="9" t="s">
        <v>380</v>
      </c>
      <c r="C417" t="s">
        <v>381</v>
      </c>
      <c r="D417" t="s">
        <v>100</v>
      </c>
      <c r="E417" t="s">
        <v>247</v>
      </c>
      <c r="F417" t="s">
        <v>220</v>
      </c>
      <c r="G417" t="s">
        <v>272</v>
      </c>
      <c r="H417" t="s">
        <v>4</v>
      </c>
      <c r="I417">
        <v>1</v>
      </c>
    </row>
    <row r="418" spans="1:9" x14ac:dyDescent="0.3">
      <c r="A418" t="s">
        <v>40</v>
      </c>
      <c r="B418" s="9" t="s">
        <v>380</v>
      </c>
      <c r="C418" t="s">
        <v>381</v>
      </c>
      <c r="D418" t="s">
        <v>102</v>
      </c>
      <c r="E418" t="s">
        <v>248</v>
      </c>
      <c r="F418" t="s">
        <v>220</v>
      </c>
      <c r="G418" t="s">
        <v>271</v>
      </c>
      <c r="H418" t="s">
        <v>4</v>
      </c>
      <c r="I418">
        <v>2</v>
      </c>
    </row>
    <row r="419" spans="1:9" x14ac:dyDescent="0.3">
      <c r="A419" t="s">
        <v>40</v>
      </c>
      <c r="B419" s="9" t="s">
        <v>380</v>
      </c>
      <c r="C419" t="s">
        <v>381</v>
      </c>
      <c r="D419" t="s">
        <v>106</v>
      </c>
      <c r="E419" t="s">
        <v>250</v>
      </c>
      <c r="F419" t="s">
        <v>220</v>
      </c>
      <c r="G419" t="s">
        <v>273</v>
      </c>
      <c r="H419" t="s">
        <v>7</v>
      </c>
      <c r="I419">
        <v>1</v>
      </c>
    </row>
    <row r="420" spans="1:9" x14ac:dyDescent="0.3">
      <c r="A420" t="s">
        <v>40</v>
      </c>
      <c r="B420" s="9" t="s">
        <v>380</v>
      </c>
      <c r="C420" t="s">
        <v>381</v>
      </c>
      <c r="D420" t="s">
        <v>108</v>
      </c>
      <c r="E420" t="s">
        <v>251</v>
      </c>
      <c r="F420" t="s">
        <v>239</v>
      </c>
      <c r="G420" t="s">
        <v>271</v>
      </c>
      <c r="H420" t="s">
        <v>4</v>
      </c>
      <c r="I420">
        <v>1</v>
      </c>
    </row>
    <row r="421" spans="1:9" x14ac:dyDescent="0.3">
      <c r="A421" t="s">
        <v>40</v>
      </c>
      <c r="B421" s="9" t="s">
        <v>380</v>
      </c>
      <c r="C421" t="s">
        <v>381</v>
      </c>
      <c r="D421" t="s">
        <v>118</v>
      </c>
      <c r="E421" t="s">
        <v>256</v>
      </c>
      <c r="F421" t="s">
        <v>220</v>
      </c>
      <c r="G421" t="s">
        <v>271</v>
      </c>
      <c r="H421" t="s">
        <v>4</v>
      </c>
      <c r="I421">
        <v>2</v>
      </c>
    </row>
    <row r="422" spans="1:9" x14ac:dyDescent="0.3">
      <c r="A422" t="s">
        <v>40</v>
      </c>
      <c r="B422" s="9" t="s">
        <v>380</v>
      </c>
      <c r="C422" t="s">
        <v>381</v>
      </c>
      <c r="D422" t="s">
        <v>120</v>
      </c>
      <c r="E422" t="s">
        <v>257</v>
      </c>
      <c r="F422" t="s">
        <v>220</v>
      </c>
      <c r="G422" t="s">
        <v>273</v>
      </c>
      <c r="H422" t="s">
        <v>4</v>
      </c>
      <c r="I422">
        <v>1</v>
      </c>
    </row>
    <row r="423" spans="1:9" x14ac:dyDescent="0.3">
      <c r="A423" t="s">
        <v>40</v>
      </c>
      <c r="B423" s="9" t="s">
        <v>380</v>
      </c>
      <c r="C423" t="s">
        <v>381</v>
      </c>
      <c r="D423" t="s">
        <v>126</v>
      </c>
      <c r="E423" t="s">
        <v>260</v>
      </c>
      <c r="F423" t="s">
        <v>220</v>
      </c>
      <c r="G423" t="s">
        <v>272</v>
      </c>
      <c r="H423" t="s">
        <v>4</v>
      </c>
      <c r="I423">
        <v>1</v>
      </c>
    </row>
    <row r="424" spans="1:9" x14ac:dyDescent="0.3">
      <c r="A424" t="s">
        <v>40</v>
      </c>
      <c r="B424" s="9" t="s">
        <v>380</v>
      </c>
      <c r="C424" t="s">
        <v>381</v>
      </c>
      <c r="D424" t="s">
        <v>130</v>
      </c>
      <c r="E424" t="s">
        <v>262</v>
      </c>
      <c r="F424" t="s">
        <v>220</v>
      </c>
      <c r="G424" t="s">
        <v>271</v>
      </c>
      <c r="H424" t="s">
        <v>7</v>
      </c>
      <c r="I424">
        <v>1</v>
      </c>
    </row>
    <row r="425" spans="1:9" x14ac:dyDescent="0.3">
      <c r="A425" t="s">
        <v>40</v>
      </c>
      <c r="B425" s="9" t="s">
        <v>380</v>
      </c>
      <c r="C425" t="s">
        <v>381</v>
      </c>
      <c r="D425" t="s">
        <v>136</v>
      </c>
      <c r="E425" t="s">
        <v>265</v>
      </c>
      <c r="F425" t="s">
        <v>239</v>
      </c>
      <c r="G425" t="s">
        <v>271</v>
      </c>
      <c r="H425" t="s">
        <v>4</v>
      </c>
      <c r="I425">
        <v>2</v>
      </c>
    </row>
    <row r="426" spans="1:9" x14ac:dyDescent="0.3">
      <c r="A426" t="s">
        <v>40</v>
      </c>
      <c r="B426" s="9" t="s">
        <v>380</v>
      </c>
      <c r="C426" t="s">
        <v>381</v>
      </c>
      <c r="D426" t="s">
        <v>140</v>
      </c>
      <c r="E426" t="s">
        <v>267</v>
      </c>
      <c r="F426" t="s">
        <v>239</v>
      </c>
      <c r="G426" t="s">
        <v>271</v>
      </c>
      <c r="H426" t="s">
        <v>4</v>
      </c>
      <c r="I426">
        <v>2</v>
      </c>
    </row>
    <row r="427" spans="1:9" x14ac:dyDescent="0.3">
      <c r="A427" t="s">
        <v>40</v>
      </c>
      <c r="B427" s="9" t="s">
        <v>380</v>
      </c>
      <c r="C427" t="s">
        <v>382</v>
      </c>
      <c r="D427" t="s">
        <v>52</v>
      </c>
      <c r="E427" t="s">
        <v>219</v>
      </c>
      <c r="F427" t="s">
        <v>220</v>
      </c>
      <c r="G427" t="s">
        <v>271</v>
      </c>
      <c r="H427" t="s">
        <v>4</v>
      </c>
      <c r="I427">
        <v>2</v>
      </c>
    </row>
    <row r="428" spans="1:9" x14ac:dyDescent="0.3">
      <c r="A428" t="s">
        <v>40</v>
      </c>
      <c r="B428" s="9" t="s">
        <v>380</v>
      </c>
      <c r="C428" t="s">
        <v>382</v>
      </c>
      <c r="D428" t="s">
        <v>54</v>
      </c>
      <c r="E428" t="s">
        <v>222</v>
      </c>
      <c r="F428" t="s">
        <v>220</v>
      </c>
      <c r="G428" t="s">
        <v>272</v>
      </c>
      <c r="H428" t="s">
        <v>4</v>
      </c>
      <c r="I428">
        <v>1</v>
      </c>
    </row>
    <row r="429" spans="1:9" x14ac:dyDescent="0.3">
      <c r="A429" t="s">
        <v>40</v>
      </c>
      <c r="B429" s="9" t="s">
        <v>380</v>
      </c>
      <c r="C429" t="s">
        <v>382</v>
      </c>
      <c r="D429" t="s">
        <v>56</v>
      </c>
      <c r="E429" t="s">
        <v>224</v>
      </c>
      <c r="F429" t="s">
        <v>220</v>
      </c>
      <c r="G429" t="s">
        <v>271</v>
      </c>
      <c r="H429" t="s">
        <v>4</v>
      </c>
      <c r="I429">
        <v>2</v>
      </c>
    </row>
    <row r="430" spans="1:9" x14ac:dyDescent="0.3">
      <c r="A430" t="s">
        <v>40</v>
      </c>
      <c r="B430" s="9" t="s">
        <v>380</v>
      </c>
      <c r="C430" t="s">
        <v>382</v>
      </c>
      <c r="D430" t="s">
        <v>62</v>
      </c>
      <c r="E430" t="s">
        <v>228</v>
      </c>
      <c r="F430" t="s">
        <v>220</v>
      </c>
      <c r="G430" t="s">
        <v>272</v>
      </c>
      <c r="H430" t="s">
        <v>4</v>
      </c>
      <c r="I430">
        <v>1</v>
      </c>
    </row>
    <row r="431" spans="1:9" x14ac:dyDescent="0.3">
      <c r="A431" t="s">
        <v>40</v>
      </c>
      <c r="B431" s="9" t="s">
        <v>380</v>
      </c>
      <c r="C431" t="s">
        <v>382</v>
      </c>
      <c r="D431" t="s">
        <v>68</v>
      </c>
      <c r="E431" t="s">
        <v>231</v>
      </c>
      <c r="F431" t="s">
        <v>220</v>
      </c>
      <c r="G431" t="s">
        <v>273</v>
      </c>
      <c r="H431" t="s">
        <v>4</v>
      </c>
      <c r="I431">
        <v>1</v>
      </c>
    </row>
    <row r="432" spans="1:9" x14ac:dyDescent="0.3">
      <c r="A432" t="s">
        <v>40</v>
      </c>
      <c r="B432" s="9" t="s">
        <v>380</v>
      </c>
      <c r="C432" t="s">
        <v>382</v>
      </c>
      <c r="D432" t="s">
        <v>68</v>
      </c>
      <c r="E432" t="s">
        <v>231</v>
      </c>
      <c r="F432" t="s">
        <v>220</v>
      </c>
      <c r="G432" t="s">
        <v>273</v>
      </c>
      <c r="H432" t="s">
        <v>7</v>
      </c>
      <c r="I432">
        <v>1</v>
      </c>
    </row>
    <row r="433" spans="1:9" x14ac:dyDescent="0.3">
      <c r="A433" t="s">
        <v>40</v>
      </c>
      <c r="B433" s="9" t="s">
        <v>380</v>
      </c>
      <c r="C433" t="s">
        <v>382</v>
      </c>
      <c r="D433" t="s">
        <v>72</v>
      </c>
      <c r="E433" t="s">
        <v>233</v>
      </c>
      <c r="F433" t="s">
        <v>220</v>
      </c>
      <c r="G433" t="s">
        <v>273</v>
      </c>
      <c r="H433" t="s">
        <v>4</v>
      </c>
      <c r="I433">
        <v>3</v>
      </c>
    </row>
    <row r="434" spans="1:9" x14ac:dyDescent="0.3">
      <c r="A434" t="s">
        <v>40</v>
      </c>
      <c r="B434" s="9" t="s">
        <v>380</v>
      </c>
      <c r="C434" t="s">
        <v>382</v>
      </c>
      <c r="D434" t="s">
        <v>74</v>
      </c>
      <c r="E434" t="s">
        <v>326</v>
      </c>
      <c r="F434" t="s">
        <v>220</v>
      </c>
      <c r="G434" t="s">
        <v>272</v>
      </c>
      <c r="H434" t="s">
        <v>4</v>
      </c>
      <c r="I434">
        <v>2</v>
      </c>
    </row>
    <row r="435" spans="1:9" x14ac:dyDescent="0.3">
      <c r="A435" t="s">
        <v>40</v>
      </c>
      <c r="B435" s="9" t="s">
        <v>380</v>
      </c>
      <c r="C435" t="s">
        <v>382</v>
      </c>
      <c r="D435" t="s">
        <v>76</v>
      </c>
      <c r="E435" t="s">
        <v>234</v>
      </c>
      <c r="F435" t="s">
        <v>220</v>
      </c>
      <c r="G435" t="s">
        <v>273</v>
      </c>
      <c r="H435" t="s">
        <v>4</v>
      </c>
      <c r="I435">
        <v>1</v>
      </c>
    </row>
    <row r="436" spans="1:9" x14ac:dyDescent="0.3">
      <c r="A436" t="s">
        <v>40</v>
      </c>
      <c r="B436" s="9" t="s">
        <v>380</v>
      </c>
      <c r="C436" t="s">
        <v>382</v>
      </c>
      <c r="D436" t="s">
        <v>78</v>
      </c>
      <c r="E436" t="s">
        <v>235</v>
      </c>
      <c r="F436" t="s">
        <v>220</v>
      </c>
      <c r="G436" t="s">
        <v>272</v>
      </c>
      <c r="H436" t="s">
        <v>5</v>
      </c>
      <c r="I436">
        <v>1</v>
      </c>
    </row>
    <row r="437" spans="1:9" x14ac:dyDescent="0.3">
      <c r="A437" t="s">
        <v>40</v>
      </c>
      <c r="B437" s="9" t="s">
        <v>380</v>
      </c>
      <c r="C437" t="s">
        <v>382</v>
      </c>
      <c r="D437" t="s">
        <v>80</v>
      </c>
      <c r="E437" t="s">
        <v>236</v>
      </c>
      <c r="F437" t="s">
        <v>220</v>
      </c>
      <c r="G437" t="s">
        <v>272</v>
      </c>
      <c r="H437" t="s">
        <v>4</v>
      </c>
      <c r="I437">
        <v>7</v>
      </c>
    </row>
    <row r="438" spans="1:9" x14ac:dyDescent="0.3">
      <c r="A438" t="s">
        <v>40</v>
      </c>
      <c r="B438" s="9" t="s">
        <v>380</v>
      </c>
      <c r="C438" t="s">
        <v>382</v>
      </c>
      <c r="D438" t="s">
        <v>80</v>
      </c>
      <c r="E438" t="s">
        <v>236</v>
      </c>
      <c r="F438" t="s">
        <v>220</v>
      </c>
      <c r="G438" t="s">
        <v>272</v>
      </c>
      <c r="H438" t="s">
        <v>6</v>
      </c>
      <c r="I438">
        <v>1</v>
      </c>
    </row>
    <row r="439" spans="1:9" x14ac:dyDescent="0.3">
      <c r="A439" t="s">
        <v>40</v>
      </c>
      <c r="B439" s="9" t="s">
        <v>380</v>
      </c>
      <c r="C439" t="s">
        <v>382</v>
      </c>
      <c r="D439" t="s">
        <v>82</v>
      </c>
      <c r="E439" t="s">
        <v>237</v>
      </c>
      <c r="F439" t="s">
        <v>220</v>
      </c>
      <c r="G439" t="s">
        <v>272</v>
      </c>
      <c r="H439" t="s">
        <v>6</v>
      </c>
      <c r="I439">
        <v>1</v>
      </c>
    </row>
    <row r="440" spans="1:9" x14ac:dyDescent="0.3">
      <c r="A440" t="s">
        <v>40</v>
      </c>
      <c r="B440" s="9" t="s">
        <v>380</v>
      </c>
      <c r="C440" t="s">
        <v>382</v>
      </c>
      <c r="D440" t="s">
        <v>84</v>
      </c>
      <c r="E440" t="s">
        <v>238</v>
      </c>
      <c r="F440" t="s">
        <v>239</v>
      </c>
      <c r="G440" t="s">
        <v>271</v>
      </c>
      <c r="H440" t="s">
        <v>4</v>
      </c>
      <c r="I440">
        <v>10</v>
      </c>
    </row>
    <row r="441" spans="1:9" x14ac:dyDescent="0.3">
      <c r="A441" t="s">
        <v>40</v>
      </c>
      <c r="B441" s="9" t="s">
        <v>380</v>
      </c>
      <c r="C441" t="s">
        <v>382</v>
      </c>
      <c r="D441" t="s">
        <v>84</v>
      </c>
      <c r="E441" t="s">
        <v>238</v>
      </c>
      <c r="F441" t="s">
        <v>239</v>
      </c>
      <c r="G441" t="s">
        <v>271</v>
      </c>
      <c r="H441" t="s">
        <v>7</v>
      </c>
      <c r="I441">
        <v>2</v>
      </c>
    </row>
    <row r="442" spans="1:9" x14ac:dyDescent="0.3">
      <c r="A442" t="s">
        <v>40</v>
      </c>
      <c r="B442" s="9" t="s">
        <v>380</v>
      </c>
      <c r="C442" t="s">
        <v>382</v>
      </c>
      <c r="D442" t="s">
        <v>84</v>
      </c>
      <c r="E442" t="s">
        <v>238</v>
      </c>
      <c r="F442" t="s">
        <v>239</v>
      </c>
      <c r="G442" t="s">
        <v>271</v>
      </c>
      <c r="H442" t="s">
        <v>6</v>
      </c>
      <c r="I442">
        <v>1</v>
      </c>
    </row>
    <row r="443" spans="1:9" x14ac:dyDescent="0.3">
      <c r="A443" t="s">
        <v>40</v>
      </c>
      <c r="B443" s="9" t="s">
        <v>380</v>
      </c>
      <c r="C443" t="s">
        <v>382</v>
      </c>
      <c r="D443" t="s">
        <v>86</v>
      </c>
      <c r="E443" t="s">
        <v>240</v>
      </c>
      <c r="F443" t="s">
        <v>239</v>
      </c>
      <c r="G443" t="s">
        <v>271</v>
      </c>
      <c r="H443" t="s">
        <v>4</v>
      </c>
      <c r="I443">
        <v>3</v>
      </c>
    </row>
    <row r="444" spans="1:9" x14ac:dyDescent="0.3">
      <c r="A444" t="s">
        <v>40</v>
      </c>
      <c r="B444" s="9" t="s">
        <v>380</v>
      </c>
      <c r="C444" t="s">
        <v>382</v>
      </c>
      <c r="D444" t="s">
        <v>86</v>
      </c>
      <c r="E444" t="s">
        <v>240</v>
      </c>
      <c r="F444" t="s">
        <v>239</v>
      </c>
      <c r="G444" t="s">
        <v>271</v>
      </c>
      <c r="H444" t="s">
        <v>7</v>
      </c>
      <c r="I444">
        <v>1</v>
      </c>
    </row>
    <row r="445" spans="1:9" x14ac:dyDescent="0.3">
      <c r="A445" t="s">
        <v>40</v>
      </c>
      <c r="B445" s="9" t="s">
        <v>380</v>
      </c>
      <c r="C445" t="s">
        <v>382</v>
      </c>
      <c r="D445" t="s">
        <v>88</v>
      </c>
      <c r="E445" t="s">
        <v>241</v>
      </c>
      <c r="F445" t="s">
        <v>220</v>
      </c>
      <c r="G445" t="s">
        <v>271</v>
      </c>
      <c r="H445" t="s">
        <v>4</v>
      </c>
      <c r="I445">
        <v>1</v>
      </c>
    </row>
    <row r="446" spans="1:9" x14ac:dyDescent="0.3">
      <c r="A446" t="s">
        <v>40</v>
      </c>
      <c r="B446" s="9" t="s">
        <v>380</v>
      </c>
      <c r="C446" t="s">
        <v>382</v>
      </c>
      <c r="D446" t="s">
        <v>90</v>
      </c>
      <c r="E446" t="s">
        <v>242</v>
      </c>
      <c r="F446" t="s">
        <v>220</v>
      </c>
      <c r="G446" t="s">
        <v>272</v>
      </c>
      <c r="H446" t="s">
        <v>7</v>
      </c>
      <c r="I446">
        <v>1</v>
      </c>
    </row>
    <row r="447" spans="1:9" x14ac:dyDescent="0.3">
      <c r="A447" t="s">
        <v>40</v>
      </c>
      <c r="B447" s="9" t="s">
        <v>380</v>
      </c>
      <c r="C447" t="s">
        <v>382</v>
      </c>
      <c r="D447" t="s">
        <v>245</v>
      </c>
      <c r="E447" t="s">
        <v>246</v>
      </c>
      <c r="F447" t="s">
        <v>220</v>
      </c>
      <c r="G447" t="s">
        <v>273</v>
      </c>
      <c r="H447" t="s">
        <v>4</v>
      </c>
      <c r="I447">
        <v>1</v>
      </c>
    </row>
    <row r="448" spans="1:9" x14ac:dyDescent="0.3">
      <c r="A448" t="s">
        <v>40</v>
      </c>
      <c r="B448" s="9" t="s">
        <v>380</v>
      </c>
      <c r="C448" t="s">
        <v>382</v>
      </c>
      <c r="D448" t="s">
        <v>100</v>
      </c>
      <c r="E448" t="s">
        <v>247</v>
      </c>
      <c r="F448" t="s">
        <v>220</v>
      </c>
      <c r="G448" t="s">
        <v>272</v>
      </c>
      <c r="H448" t="s">
        <v>4</v>
      </c>
      <c r="I448">
        <v>2</v>
      </c>
    </row>
    <row r="449" spans="1:9" x14ac:dyDescent="0.3">
      <c r="A449" t="s">
        <v>40</v>
      </c>
      <c r="B449" s="9" t="s">
        <v>380</v>
      </c>
      <c r="C449" t="s">
        <v>382</v>
      </c>
      <c r="D449" t="s">
        <v>102</v>
      </c>
      <c r="E449" t="s">
        <v>248</v>
      </c>
      <c r="F449" t="s">
        <v>220</v>
      </c>
      <c r="G449" t="s">
        <v>271</v>
      </c>
      <c r="H449" t="s">
        <v>4</v>
      </c>
      <c r="I449">
        <v>2</v>
      </c>
    </row>
    <row r="450" spans="1:9" x14ac:dyDescent="0.3">
      <c r="A450" t="s">
        <v>40</v>
      </c>
      <c r="B450" s="9" t="s">
        <v>380</v>
      </c>
      <c r="C450" t="s">
        <v>382</v>
      </c>
      <c r="D450" t="s">
        <v>104</v>
      </c>
      <c r="E450" t="s">
        <v>249</v>
      </c>
      <c r="F450" t="s">
        <v>220</v>
      </c>
      <c r="G450" t="s">
        <v>272</v>
      </c>
      <c r="H450" t="s">
        <v>4</v>
      </c>
      <c r="I450">
        <v>1</v>
      </c>
    </row>
    <row r="451" spans="1:9" x14ac:dyDescent="0.3">
      <c r="A451" t="s">
        <v>40</v>
      </c>
      <c r="B451" s="9" t="s">
        <v>380</v>
      </c>
      <c r="C451" t="s">
        <v>382</v>
      </c>
      <c r="D451" t="s">
        <v>106</v>
      </c>
      <c r="E451" t="s">
        <v>250</v>
      </c>
      <c r="F451" t="s">
        <v>220</v>
      </c>
      <c r="G451" t="s">
        <v>273</v>
      </c>
      <c r="H451" t="s">
        <v>4</v>
      </c>
      <c r="I451">
        <v>1</v>
      </c>
    </row>
    <row r="452" spans="1:9" x14ac:dyDescent="0.3">
      <c r="A452" t="s">
        <v>40</v>
      </c>
      <c r="B452" s="9" t="s">
        <v>380</v>
      </c>
      <c r="C452" t="s">
        <v>382</v>
      </c>
      <c r="D452" t="s">
        <v>106</v>
      </c>
      <c r="E452" t="s">
        <v>250</v>
      </c>
      <c r="F452" t="s">
        <v>220</v>
      </c>
      <c r="G452" t="s">
        <v>273</v>
      </c>
      <c r="H452" t="s">
        <v>6</v>
      </c>
      <c r="I452">
        <v>1</v>
      </c>
    </row>
    <row r="453" spans="1:9" x14ac:dyDescent="0.3">
      <c r="A453" t="s">
        <v>40</v>
      </c>
      <c r="B453" s="9" t="s">
        <v>380</v>
      </c>
      <c r="C453" t="s">
        <v>382</v>
      </c>
      <c r="D453" t="s">
        <v>108</v>
      </c>
      <c r="E453" t="s">
        <v>251</v>
      </c>
      <c r="F453" t="s">
        <v>239</v>
      </c>
      <c r="G453" t="s">
        <v>271</v>
      </c>
      <c r="H453" t="s">
        <v>5</v>
      </c>
      <c r="I453">
        <v>1</v>
      </c>
    </row>
    <row r="454" spans="1:9" x14ac:dyDescent="0.3">
      <c r="A454" t="s">
        <v>40</v>
      </c>
      <c r="B454" s="9" t="s">
        <v>380</v>
      </c>
      <c r="C454" t="s">
        <v>382</v>
      </c>
      <c r="D454" t="s">
        <v>110</v>
      </c>
      <c r="E454" t="s">
        <v>252</v>
      </c>
      <c r="F454" t="s">
        <v>220</v>
      </c>
      <c r="G454" t="s">
        <v>273</v>
      </c>
      <c r="H454" t="s">
        <v>4</v>
      </c>
      <c r="I454">
        <v>1</v>
      </c>
    </row>
    <row r="455" spans="1:9" x14ac:dyDescent="0.3">
      <c r="A455" t="s">
        <v>40</v>
      </c>
      <c r="B455" s="9" t="s">
        <v>380</v>
      </c>
      <c r="C455" t="s">
        <v>382</v>
      </c>
      <c r="D455" t="s">
        <v>112</v>
      </c>
      <c r="E455" t="s">
        <v>253</v>
      </c>
      <c r="F455" t="s">
        <v>220</v>
      </c>
      <c r="G455" t="s">
        <v>273</v>
      </c>
      <c r="H455" t="s">
        <v>4</v>
      </c>
      <c r="I455">
        <v>1</v>
      </c>
    </row>
    <row r="456" spans="1:9" x14ac:dyDescent="0.3">
      <c r="A456" t="s">
        <v>40</v>
      </c>
      <c r="B456" s="9" t="s">
        <v>380</v>
      </c>
      <c r="C456" t="s">
        <v>382</v>
      </c>
      <c r="D456" t="s">
        <v>118</v>
      </c>
      <c r="E456" t="s">
        <v>256</v>
      </c>
      <c r="F456" t="s">
        <v>220</v>
      </c>
      <c r="G456" t="s">
        <v>271</v>
      </c>
      <c r="H456" t="s">
        <v>4</v>
      </c>
      <c r="I456">
        <v>1</v>
      </c>
    </row>
    <row r="457" spans="1:9" x14ac:dyDescent="0.3">
      <c r="A457" t="s">
        <v>40</v>
      </c>
      <c r="B457" s="9" t="s">
        <v>380</v>
      </c>
      <c r="C457" t="s">
        <v>382</v>
      </c>
      <c r="D457" t="s">
        <v>120</v>
      </c>
      <c r="E457" t="s">
        <v>257</v>
      </c>
      <c r="F457" t="s">
        <v>220</v>
      </c>
      <c r="G457" t="s">
        <v>273</v>
      </c>
      <c r="H457" t="s">
        <v>4</v>
      </c>
      <c r="I457">
        <v>1</v>
      </c>
    </row>
    <row r="458" spans="1:9" x14ac:dyDescent="0.3">
      <c r="A458" t="s">
        <v>40</v>
      </c>
      <c r="B458" s="9" t="s">
        <v>380</v>
      </c>
      <c r="C458" t="s">
        <v>382</v>
      </c>
      <c r="D458" t="s">
        <v>122</v>
      </c>
      <c r="E458" t="s">
        <v>258</v>
      </c>
      <c r="F458" t="s">
        <v>220</v>
      </c>
      <c r="G458" t="s">
        <v>273</v>
      </c>
      <c r="H458" t="s">
        <v>4</v>
      </c>
      <c r="I458">
        <v>1</v>
      </c>
    </row>
    <row r="459" spans="1:9" x14ac:dyDescent="0.3">
      <c r="A459" t="s">
        <v>40</v>
      </c>
      <c r="B459" s="9" t="s">
        <v>380</v>
      </c>
      <c r="C459" t="s">
        <v>382</v>
      </c>
      <c r="D459" t="s">
        <v>122</v>
      </c>
      <c r="E459" t="s">
        <v>258</v>
      </c>
      <c r="F459" t="s">
        <v>220</v>
      </c>
      <c r="G459" t="s">
        <v>273</v>
      </c>
      <c r="H459" t="s">
        <v>5</v>
      </c>
      <c r="I459">
        <v>1</v>
      </c>
    </row>
    <row r="460" spans="1:9" x14ac:dyDescent="0.3">
      <c r="A460" t="s">
        <v>40</v>
      </c>
      <c r="B460" s="9" t="s">
        <v>380</v>
      </c>
      <c r="C460" t="s">
        <v>382</v>
      </c>
      <c r="D460" t="s">
        <v>124</v>
      </c>
      <c r="E460" t="s">
        <v>259</v>
      </c>
      <c r="F460" t="s">
        <v>239</v>
      </c>
      <c r="G460" t="s">
        <v>271</v>
      </c>
      <c r="H460" t="s">
        <v>4</v>
      </c>
      <c r="I460">
        <v>1</v>
      </c>
    </row>
    <row r="461" spans="1:9" x14ac:dyDescent="0.3">
      <c r="A461" t="s">
        <v>40</v>
      </c>
      <c r="B461" s="9" t="s">
        <v>380</v>
      </c>
      <c r="C461" t="s">
        <v>382</v>
      </c>
      <c r="D461" t="s">
        <v>126</v>
      </c>
      <c r="E461" t="s">
        <v>260</v>
      </c>
      <c r="F461" t="s">
        <v>220</v>
      </c>
      <c r="G461" t="s">
        <v>272</v>
      </c>
      <c r="H461" t="s">
        <v>4</v>
      </c>
      <c r="I461">
        <v>1</v>
      </c>
    </row>
    <row r="462" spans="1:9" x14ac:dyDescent="0.3">
      <c r="A462" t="s">
        <v>40</v>
      </c>
      <c r="B462" s="9" t="s">
        <v>380</v>
      </c>
      <c r="C462" t="s">
        <v>382</v>
      </c>
      <c r="D462" t="s">
        <v>128</v>
      </c>
      <c r="E462" t="s">
        <v>261</v>
      </c>
      <c r="F462" t="s">
        <v>220</v>
      </c>
      <c r="G462" t="s">
        <v>273</v>
      </c>
      <c r="H462" t="s">
        <v>4</v>
      </c>
      <c r="I462">
        <v>1</v>
      </c>
    </row>
    <row r="463" spans="1:9" x14ac:dyDescent="0.3">
      <c r="A463" t="s">
        <v>40</v>
      </c>
      <c r="B463" s="9" t="s">
        <v>380</v>
      </c>
      <c r="C463" t="s">
        <v>382</v>
      </c>
      <c r="D463" t="s">
        <v>130</v>
      </c>
      <c r="E463" t="s">
        <v>262</v>
      </c>
      <c r="F463" t="s">
        <v>220</v>
      </c>
      <c r="G463" t="s">
        <v>271</v>
      </c>
      <c r="H463" t="s">
        <v>4</v>
      </c>
      <c r="I463">
        <v>1</v>
      </c>
    </row>
    <row r="464" spans="1:9" x14ac:dyDescent="0.3">
      <c r="A464" t="s">
        <v>40</v>
      </c>
      <c r="B464" s="9" t="s">
        <v>380</v>
      </c>
      <c r="C464" t="s">
        <v>382</v>
      </c>
      <c r="D464" t="s">
        <v>134</v>
      </c>
      <c r="E464" t="s">
        <v>264</v>
      </c>
      <c r="F464" t="s">
        <v>220</v>
      </c>
      <c r="G464" t="s">
        <v>272</v>
      </c>
      <c r="H464" t="s">
        <v>6</v>
      </c>
      <c r="I464">
        <v>1</v>
      </c>
    </row>
    <row r="465" spans="1:9" x14ac:dyDescent="0.3">
      <c r="A465" t="s">
        <v>40</v>
      </c>
      <c r="B465" s="9" t="s">
        <v>380</v>
      </c>
      <c r="C465" t="s">
        <v>382</v>
      </c>
      <c r="D465" t="s">
        <v>136</v>
      </c>
      <c r="E465" t="s">
        <v>265</v>
      </c>
      <c r="F465" t="s">
        <v>239</v>
      </c>
      <c r="G465" t="s">
        <v>271</v>
      </c>
      <c r="H465" t="s">
        <v>4</v>
      </c>
      <c r="I465">
        <v>2</v>
      </c>
    </row>
    <row r="466" spans="1:9" x14ac:dyDescent="0.3">
      <c r="A466" t="s">
        <v>40</v>
      </c>
      <c r="B466" s="9" t="s">
        <v>380</v>
      </c>
      <c r="C466" t="s">
        <v>382</v>
      </c>
      <c r="D466" t="s">
        <v>136</v>
      </c>
      <c r="E466" t="s">
        <v>265</v>
      </c>
      <c r="F466" t="s">
        <v>239</v>
      </c>
      <c r="G466" t="s">
        <v>271</v>
      </c>
      <c r="H466" t="s">
        <v>7</v>
      </c>
      <c r="I466">
        <v>1</v>
      </c>
    </row>
    <row r="467" spans="1:9" x14ac:dyDescent="0.3">
      <c r="A467" t="s">
        <v>40</v>
      </c>
      <c r="B467" s="9" t="s">
        <v>380</v>
      </c>
      <c r="C467" t="s">
        <v>382</v>
      </c>
      <c r="D467" t="s">
        <v>136</v>
      </c>
      <c r="E467" t="s">
        <v>265</v>
      </c>
      <c r="F467" t="s">
        <v>239</v>
      </c>
      <c r="G467" t="s">
        <v>271</v>
      </c>
      <c r="H467" t="s">
        <v>6</v>
      </c>
      <c r="I467">
        <v>1</v>
      </c>
    </row>
    <row r="468" spans="1:9" x14ac:dyDescent="0.3">
      <c r="A468" t="s">
        <v>40</v>
      </c>
      <c r="B468" s="9" t="s">
        <v>380</v>
      </c>
      <c r="C468" t="s">
        <v>382</v>
      </c>
      <c r="D468" t="s">
        <v>138</v>
      </c>
      <c r="E468" t="s">
        <v>266</v>
      </c>
      <c r="F468" t="s">
        <v>220</v>
      </c>
      <c r="G468" t="s">
        <v>272</v>
      </c>
      <c r="H468" t="s">
        <v>4</v>
      </c>
      <c r="I468">
        <v>2</v>
      </c>
    </row>
    <row r="469" spans="1:9" x14ac:dyDescent="0.3">
      <c r="A469" t="s">
        <v>40</v>
      </c>
      <c r="B469" s="9" t="s">
        <v>380</v>
      </c>
      <c r="C469" t="s">
        <v>382</v>
      </c>
      <c r="D469" t="s">
        <v>140</v>
      </c>
      <c r="E469" t="s">
        <v>267</v>
      </c>
      <c r="F469" t="s">
        <v>239</v>
      </c>
      <c r="G469" t="s">
        <v>271</v>
      </c>
      <c r="H469" t="s">
        <v>4</v>
      </c>
      <c r="I469">
        <v>1</v>
      </c>
    </row>
    <row r="470" spans="1:9" x14ac:dyDescent="0.3">
      <c r="A470" t="s">
        <v>40</v>
      </c>
      <c r="B470" s="9" t="s">
        <v>380</v>
      </c>
      <c r="C470" t="s">
        <v>383</v>
      </c>
      <c r="D470" t="s">
        <v>52</v>
      </c>
      <c r="E470" t="s">
        <v>219</v>
      </c>
      <c r="F470" t="s">
        <v>220</v>
      </c>
      <c r="G470" t="s">
        <v>271</v>
      </c>
      <c r="H470" t="s">
        <v>4</v>
      </c>
      <c r="I470">
        <v>1</v>
      </c>
    </row>
    <row r="471" spans="1:9" x14ac:dyDescent="0.3">
      <c r="A471" t="s">
        <v>40</v>
      </c>
      <c r="B471" s="9" t="s">
        <v>380</v>
      </c>
      <c r="C471" t="s">
        <v>383</v>
      </c>
      <c r="D471" t="s">
        <v>54</v>
      </c>
      <c r="E471" t="s">
        <v>222</v>
      </c>
      <c r="F471" t="s">
        <v>220</v>
      </c>
      <c r="G471" t="s">
        <v>272</v>
      </c>
      <c r="H471" t="s">
        <v>4</v>
      </c>
      <c r="I471">
        <v>1</v>
      </c>
    </row>
    <row r="472" spans="1:9" x14ac:dyDescent="0.3">
      <c r="A472" t="s">
        <v>40</v>
      </c>
      <c r="B472" s="9" t="s">
        <v>380</v>
      </c>
      <c r="C472" t="s">
        <v>383</v>
      </c>
      <c r="D472" t="s">
        <v>56</v>
      </c>
      <c r="E472" t="s">
        <v>224</v>
      </c>
      <c r="F472" t="s">
        <v>220</v>
      </c>
      <c r="G472" t="s">
        <v>271</v>
      </c>
      <c r="H472" t="s">
        <v>4</v>
      </c>
      <c r="I472">
        <v>1</v>
      </c>
    </row>
    <row r="473" spans="1:9" x14ac:dyDescent="0.3">
      <c r="A473" t="s">
        <v>40</v>
      </c>
      <c r="B473" s="9" t="s">
        <v>380</v>
      </c>
      <c r="C473" t="s">
        <v>383</v>
      </c>
      <c r="D473" t="s">
        <v>58</v>
      </c>
      <c r="E473" t="s">
        <v>225</v>
      </c>
      <c r="F473" t="s">
        <v>220</v>
      </c>
      <c r="G473" t="s">
        <v>272</v>
      </c>
      <c r="H473" t="s">
        <v>4</v>
      </c>
      <c r="I473">
        <v>1</v>
      </c>
    </row>
    <row r="474" spans="1:9" x14ac:dyDescent="0.3">
      <c r="A474" t="s">
        <v>40</v>
      </c>
      <c r="B474" s="9" t="s">
        <v>380</v>
      </c>
      <c r="C474" t="s">
        <v>383</v>
      </c>
      <c r="D474" t="s">
        <v>62</v>
      </c>
      <c r="E474" t="s">
        <v>228</v>
      </c>
      <c r="F474" t="s">
        <v>220</v>
      </c>
      <c r="G474" t="s">
        <v>272</v>
      </c>
      <c r="H474" t="s">
        <v>4</v>
      </c>
      <c r="I474">
        <v>1</v>
      </c>
    </row>
    <row r="475" spans="1:9" x14ac:dyDescent="0.3">
      <c r="A475" t="s">
        <v>40</v>
      </c>
      <c r="B475" s="9" t="s">
        <v>380</v>
      </c>
      <c r="C475" t="s">
        <v>383</v>
      </c>
      <c r="D475" t="s">
        <v>64</v>
      </c>
      <c r="E475" t="s">
        <v>229</v>
      </c>
      <c r="F475" t="s">
        <v>220</v>
      </c>
      <c r="G475" t="s">
        <v>271</v>
      </c>
      <c r="H475" t="s">
        <v>6</v>
      </c>
      <c r="I475">
        <v>1</v>
      </c>
    </row>
    <row r="476" spans="1:9" x14ac:dyDescent="0.3">
      <c r="A476" t="s">
        <v>40</v>
      </c>
      <c r="B476" s="9" t="s">
        <v>380</v>
      </c>
      <c r="C476" t="s">
        <v>383</v>
      </c>
      <c r="D476" t="s">
        <v>66</v>
      </c>
      <c r="E476" t="s">
        <v>230</v>
      </c>
      <c r="F476" t="s">
        <v>220</v>
      </c>
      <c r="G476" t="s">
        <v>273</v>
      </c>
      <c r="H476" t="s">
        <v>4</v>
      </c>
      <c r="I476">
        <v>1</v>
      </c>
    </row>
    <row r="477" spans="1:9" x14ac:dyDescent="0.3">
      <c r="A477" t="s">
        <v>40</v>
      </c>
      <c r="B477" s="9" t="s">
        <v>380</v>
      </c>
      <c r="C477" t="s">
        <v>383</v>
      </c>
      <c r="D477" t="s">
        <v>66</v>
      </c>
      <c r="E477" t="s">
        <v>230</v>
      </c>
      <c r="F477" t="s">
        <v>220</v>
      </c>
      <c r="G477" t="s">
        <v>273</v>
      </c>
      <c r="H477" t="s">
        <v>7</v>
      </c>
      <c r="I477">
        <v>1</v>
      </c>
    </row>
    <row r="478" spans="1:9" x14ac:dyDescent="0.3">
      <c r="A478" t="s">
        <v>40</v>
      </c>
      <c r="B478" s="9" t="s">
        <v>380</v>
      </c>
      <c r="C478" t="s">
        <v>383</v>
      </c>
      <c r="D478" t="s">
        <v>68</v>
      </c>
      <c r="E478" t="s">
        <v>231</v>
      </c>
      <c r="F478" t="s">
        <v>220</v>
      </c>
      <c r="G478" t="s">
        <v>273</v>
      </c>
      <c r="H478" t="s">
        <v>4</v>
      </c>
      <c r="I478">
        <v>2</v>
      </c>
    </row>
    <row r="479" spans="1:9" x14ac:dyDescent="0.3">
      <c r="A479" t="s">
        <v>40</v>
      </c>
      <c r="B479" s="9" t="s">
        <v>380</v>
      </c>
      <c r="C479" t="s">
        <v>383</v>
      </c>
      <c r="D479" t="s">
        <v>70</v>
      </c>
      <c r="E479" t="s">
        <v>232</v>
      </c>
      <c r="F479" t="s">
        <v>220</v>
      </c>
      <c r="G479" t="s">
        <v>272</v>
      </c>
      <c r="H479" t="s">
        <v>4</v>
      </c>
      <c r="I479">
        <v>1</v>
      </c>
    </row>
    <row r="480" spans="1:9" x14ac:dyDescent="0.3">
      <c r="A480" t="s">
        <v>40</v>
      </c>
      <c r="B480" s="9" t="s">
        <v>380</v>
      </c>
      <c r="C480" t="s">
        <v>383</v>
      </c>
      <c r="D480" t="s">
        <v>72</v>
      </c>
      <c r="E480" t="s">
        <v>233</v>
      </c>
      <c r="F480" t="s">
        <v>220</v>
      </c>
      <c r="G480" t="s">
        <v>273</v>
      </c>
      <c r="H480" t="s">
        <v>4</v>
      </c>
      <c r="I480">
        <v>1</v>
      </c>
    </row>
    <row r="481" spans="1:9" x14ac:dyDescent="0.3">
      <c r="A481" t="s">
        <v>40</v>
      </c>
      <c r="B481" s="9" t="s">
        <v>380</v>
      </c>
      <c r="C481" t="s">
        <v>383</v>
      </c>
      <c r="D481" t="s">
        <v>72</v>
      </c>
      <c r="E481" t="s">
        <v>233</v>
      </c>
      <c r="F481" t="s">
        <v>220</v>
      </c>
      <c r="G481" t="s">
        <v>273</v>
      </c>
      <c r="H481" t="s">
        <v>6</v>
      </c>
      <c r="I481">
        <v>1</v>
      </c>
    </row>
    <row r="482" spans="1:9" x14ac:dyDescent="0.3">
      <c r="A482" t="s">
        <v>40</v>
      </c>
      <c r="B482" s="9" t="s">
        <v>380</v>
      </c>
      <c r="C482" t="s">
        <v>383</v>
      </c>
      <c r="D482" t="s">
        <v>74</v>
      </c>
      <c r="E482" t="s">
        <v>326</v>
      </c>
      <c r="F482" t="s">
        <v>220</v>
      </c>
      <c r="G482" t="s">
        <v>272</v>
      </c>
      <c r="H482" t="s">
        <v>4</v>
      </c>
      <c r="I482">
        <v>2</v>
      </c>
    </row>
    <row r="483" spans="1:9" x14ac:dyDescent="0.3">
      <c r="A483" t="s">
        <v>40</v>
      </c>
      <c r="B483" s="9" t="s">
        <v>380</v>
      </c>
      <c r="C483" t="s">
        <v>383</v>
      </c>
      <c r="D483" t="s">
        <v>76</v>
      </c>
      <c r="E483" t="s">
        <v>234</v>
      </c>
      <c r="F483" t="s">
        <v>220</v>
      </c>
      <c r="G483" t="s">
        <v>273</v>
      </c>
      <c r="H483" t="s">
        <v>4</v>
      </c>
      <c r="I483">
        <v>1</v>
      </c>
    </row>
    <row r="484" spans="1:9" x14ac:dyDescent="0.3">
      <c r="A484" t="s">
        <v>40</v>
      </c>
      <c r="B484" s="9" t="s">
        <v>380</v>
      </c>
      <c r="C484" t="s">
        <v>383</v>
      </c>
      <c r="D484" t="s">
        <v>76</v>
      </c>
      <c r="E484" t="s">
        <v>234</v>
      </c>
      <c r="F484" t="s">
        <v>220</v>
      </c>
      <c r="G484" t="s">
        <v>273</v>
      </c>
      <c r="H484" t="s">
        <v>5</v>
      </c>
      <c r="I484">
        <v>1</v>
      </c>
    </row>
    <row r="485" spans="1:9" x14ac:dyDescent="0.3">
      <c r="A485" t="s">
        <v>40</v>
      </c>
      <c r="B485" s="9" t="s">
        <v>380</v>
      </c>
      <c r="C485" t="s">
        <v>383</v>
      </c>
      <c r="D485" t="s">
        <v>78</v>
      </c>
      <c r="E485" t="s">
        <v>235</v>
      </c>
      <c r="F485" t="s">
        <v>220</v>
      </c>
      <c r="G485" t="s">
        <v>272</v>
      </c>
      <c r="H485" t="s">
        <v>4</v>
      </c>
      <c r="I485">
        <v>1</v>
      </c>
    </row>
    <row r="486" spans="1:9" x14ac:dyDescent="0.3">
      <c r="A486" t="s">
        <v>40</v>
      </c>
      <c r="B486" s="9" t="s">
        <v>380</v>
      </c>
      <c r="C486" t="s">
        <v>383</v>
      </c>
      <c r="D486" t="s">
        <v>80</v>
      </c>
      <c r="E486" t="s">
        <v>236</v>
      </c>
      <c r="F486" t="s">
        <v>220</v>
      </c>
      <c r="G486" t="s">
        <v>272</v>
      </c>
      <c r="H486" t="s">
        <v>6</v>
      </c>
      <c r="I486">
        <v>1</v>
      </c>
    </row>
    <row r="487" spans="1:9" x14ac:dyDescent="0.3">
      <c r="A487" t="s">
        <v>40</v>
      </c>
      <c r="B487" s="9" t="s">
        <v>380</v>
      </c>
      <c r="C487" t="s">
        <v>383</v>
      </c>
      <c r="D487" t="s">
        <v>84</v>
      </c>
      <c r="E487" t="s">
        <v>238</v>
      </c>
      <c r="F487" t="s">
        <v>239</v>
      </c>
      <c r="G487" t="s">
        <v>271</v>
      </c>
      <c r="H487" t="s">
        <v>4</v>
      </c>
      <c r="I487">
        <v>10</v>
      </c>
    </row>
    <row r="488" spans="1:9" x14ac:dyDescent="0.3">
      <c r="A488" t="s">
        <v>40</v>
      </c>
      <c r="B488" s="9" t="s">
        <v>380</v>
      </c>
      <c r="C488" t="s">
        <v>383</v>
      </c>
      <c r="D488" t="s">
        <v>84</v>
      </c>
      <c r="E488" t="s">
        <v>238</v>
      </c>
      <c r="F488" t="s">
        <v>239</v>
      </c>
      <c r="G488" t="s">
        <v>271</v>
      </c>
      <c r="H488" t="s">
        <v>5</v>
      </c>
      <c r="I488">
        <v>3</v>
      </c>
    </row>
    <row r="489" spans="1:9" x14ac:dyDescent="0.3">
      <c r="A489" t="s">
        <v>40</v>
      </c>
      <c r="B489" s="9" t="s">
        <v>380</v>
      </c>
      <c r="C489" t="s">
        <v>383</v>
      </c>
      <c r="D489" t="s">
        <v>84</v>
      </c>
      <c r="E489" t="s">
        <v>238</v>
      </c>
      <c r="F489" t="s">
        <v>239</v>
      </c>
      <c r="G489" t="s">
        <v>271</v>
      </c>
      <c r="H489" t="s">
        <v>7</v>
      </c>
      <c r="I489">
        <v>1</v>
      </c>
    </row>
    <row r="490" spans="1:9" x14ac:dyDescent="0.3">
      <c r="A490" t="s">
        <v>40</v>
      </c>
      <c r="B490" s="9" t="s">
        <v>380</v>
      </c>
      <c r="C490" t="s">
        <v>383</v>
      </c>
      <c r="D490" t="s">
        <v>86</v>
      </c>
      <c r="E490" t="s">
        <v>240</v>
      </c>
      <c r="F490" t="s">
        <v>239</v>
      </c>
      <c r="G490" t="s">
        <v>271</v>
      </c>
      <c r="H490" t="s">
        <v>4</v>
      </c>
      <c r="I490">
        <v>4</v>
      </c>
    </row>
    <row r="491" spans="1:9" x14ac:dyDescent="0.3">
      <c r="A491" t="s">
        <v>40</v>
      </c>
      <c r="B491" s="9" t="s">
        <v>380</v>
      </c>
      <c r="C491" t="s">
        <v>383</v>
      </c>
      <c r="D491" t="s">
        <v>86</v>
      </c>
      <c r="E491" t="s">
        <v>240</v>
      </c>
      <c r="F491" t="s">
        <v>239</v>
      </c>
      <c r="G491" t="s">
        <v>271</v>
      </c>
      <c r="H491" t="s">
        <v>6</v>
      </c>
      <c r="I491">
        <v>3</v>
      </c>
    </row>
    <row r="492" spans="1:9" x14ac:dyDescent="0.3">
      <c r="A492" t="s">
        <v>40</v>
      </c>
      <c r="B492" s="9" t="s">
        <v>380</v>
      </c>
      <c r="C492" t="s">
        <v>383</v>
      </c>
      <c r="D492" t="s">
        <v>88</v>
      </c>
      <c r="E492" t="s">
        <v>241</v>
      </c>
      <c r="F492" t="s">
        <v>220</v>
      </c>
      <c r="G492" t="s">
        <v>271</v>
      </c>
      <c r="H492" t="s">
        <v>4</v>
      </c>
      <c r="I492">
        <v>1</v>
      </c>
    </row>
    <row r="493" spans="1:9" x14ac:dyDescent="0.3">
      <c r="A493" t="s">
        <v>40</v>
      </c>
      <c r="B493" s="9" t="s">
        <v>380</v>
      </c>
      <c r="C493" t="s">
        <v>383</v>
      </c>
      <c r="D493" t="s">
        <v>88</v>
      </c>
      <c r="E493" t="s">
        <v>241</v>
      </c>
      <c r="F493" t="s">
        <v>220</v>
      </c>
      <c r="G493" t="s">
        <v>271</v>
      </c>
      <c r="H493" t="s">
        <v>6</v>
      </c>
      <c r="I493">
        <v>2</v>
      </c>
    </row>
    <row r="494" spans="1:9" x14ac:dyDescent="0.3">
      <c r="A494" t="s">
        <v>40</v>
      </c>
      <c r="B494" s="9" t="s">
        <v>380</v>
      </c>
      <c r="C494" t="s">
        <v>383</v>
      </c>
      <c r="D494" t="s">
        <v>90</v>
      </c>
      <c r="E494" t="s">
        <v>242</v>
      </c>
      <c r="F494" t="s">
        <v>220</v>
      </c>
      <c r="G494" t="s">
        <v>272</v>
      </c>
      <c r="H494" t="s">
        <v>5</v>
      </c>
      <c r="I494">
        <v>1</v>
      </c>
    </row>
    <row r="495" spans="1:9" x14ac:dyDescent="0.3">
      <c r="A495" t="s">
        <v>40</v>
      </c>
      <c r="B495" s="9" t="s">
        <v>380</v>
      </c>
      <c r="C495" t="s">
        <v>383</v>
      </c>
      <c r="D495" t="s">
        <v>90</v>
      </c>
      <c r="E495" t="s">
        <v>242</v>
      </c>
      <c r="F495" t="s">
        <v>220</v>
      </c>
      <c r="G495" t="s">
        <v>272</v>
      </c>
      <c r="H495" t="s">
        <v>6</v>
      </c>
      <c r="I495">
        <v>1</v>
      </c>
    </row>
    <row r="496" spans="1:9" x14ac:dyDescent="0.3">
      <c r="A496" t="s">
        <v>40</v>
      </c>
      <c r="B496" s="9" t="s">
        <v>380</v>
      </c>
      <c r="C496" t="s">
        <v>383</v>
      </c>
      <c r="D496" t="s">
        <v>92</v>
      </c>
      <c r="E496" t="s">
        <v>243</v>
      </c>
      <c r="F496" t="s">
        <v>220</v>
      </c>
      <c r="G496" t="s">
        <v>271</v>
      </c>
      <c r="H496" t="s">
        <v>4</v>
      </c>
      <c r="I496">
        <v>2</v>
      </c>
    </row>
    <row r="497" spans="1:9" x14ac:dyDescent="0.3">
      <c r="A497" t="s">
        <v>40</v>
      </c>
      <c r="B497" s="9" t="s">
        <v>380</v>
      </c>
      <c r="C497" t="s">
        <v>383</v>
      </c>
      <c r="D497" t="s">
        <v>100</v>
      </c>
      <c r="E497" t="s">
        <v>247</v>
      </c>
      <c r="F497" t="s">
        <v>220</v>
      </c>
      <c r="G497" t="s">
        <v>272</v>
      </c>
      <c r="H497" t="s">
        <v>6</v>
      </c>
      <c r="I497">
        <v>1</v>
      </c>
    </row>
    <row r="498" spans="1:9" x14ac:dyDescent="0.3">
      <c r="A498" t="s">
        <v>40</v>
      </c>
      <c r="B498" s="9" t="s">
        <v>380</v>
      </c>
      <c r="C498" t="s">
        <v>383</v>
      </c>
      <c r="D498" t="s">
        <v>102</v>
      </c>
      <c r="E498" t="s">
        <v>248</v>
      </c>
      <c r="F498" t="s">
        <v>220</v>
      </c>
      <c r="G498" t="s">
        <v>271</v>
      </c>
      <c r="H498" t="s">
        <v>4</v>
      </c>
      <c r="I498">
        <v>2</v>
      </c>
    </row>
    <row r="499" spans="1:9" x14ac:dyDescent="0.3">
      <c r="A499" t="s">
        <v>40</v>
      </c>
      <c r="B499" s="9" t="s">
        <v>380</v>
      </c>
      <c r="C499" t="s">
        <v>383</v>
      </c>
      <c r="D499" t="s">
        <v>104</v>
      </c>
      <c r="E499" t="s">
        <v>249</v>
      </c>
      <c r="F499" t="s">
        <v>220</v>
      </c>
      <c r="G499" t="s">
        <v>272</v>
      </c>
      <c r="H499" t="s">
        <v>4</v>
      </c>
      <c r="I499">
        <v>4</v>
      </c>
    </row>
    <row r="500" spans="1:9" x14ac:dyDescent="0.3">
      <c r="A500" t="s">
        <v>40</v>
      </c>
      <c r="B500" s="9" t="s">
        <v>380</v>
      </c>
      <c r="C500" t="s">
        <v>383</v>
      </c>
      <c r="D500" t="s">
        <v>108</v>
      </c>
      <c r="E500" t="s">
        <v>251</v>
      </c>
      <c r="F500" t="s">
        <v>239</v>
      </c>
      <c r="G500" t="s">
        <v>271</v>
      </c>
      <c r="H500" t="s">
        <v>4</v>
      </c>
      <c r="I500">
        <v>5</v>
      </c>
    </row>
    <row r="501" spans="1:9" x14ac:dyDescent="0.3">
      <c r="A501" t="s">
        <v>40</v>
      </c>
      <c r="B501" s="9" t="s">
        <v>380</v>
      </c>
      <c r="C501" t="s">
        <v>383</v>
      </c>
      <c r="D501" t="s">
        <v>110</v>
      </c>
      <c r="E501" t="s">
        <v>252</v>
      </c>
      <c r="F501" t="s">
        <v>220</v>
      </c>
      <c r="G501" t="s">
        <v>273</v>
      </c>
      <c r="H501" t="s">
        <v>4</v>
      </c>
      <c r="I501">
        <v>1</v>
      </c>
    </row>
    <row r="502" spans="1:9" x14ac:dyDescent="0.3">
      <c r="A502" t="s">
        <v>40</v>
      </c>
      <c r="B502" s="9" t="s">
        <v>380</v>
      </c>
      <c r="C502" t="s">
        <v>383</v>
      </c>
      <c r="D502" t="s">
        <v>116</v>
      </c>
      <c r="E502" t="s">
        <v>255</v>
      </c>
      <c r="F502" t="s">
        <v>220</v>
      </c>
      <c r="G502" t="s">
        <v>273</v>
      </c>
      <c r="H502" t="s">
        <v>4</v>
      </c>
      <c r="I502">
        <v>1</v>
      </c>
    </row>
    <row r="503" spans="1:9" x14ac:dyDescent="0.3">
      <c r="A503" t="s">
        <v>40</v>
      </c>
      <c r="B503" s="9" t="s">
        <v>380</v>
      </c>
      <c r="C503" t="s">
        <v>383</v>
      </c>
      <c r="D503" t="s">
        <v>120</v>
      </c>
      <c r="E503" t="s">
        <v>257</v>
      </c>
      <c r="F503" t="s">
        <v>220</v>
      </c>
      <c r="G503" t="s">
        <v>273</v>
      </c>
      <c r="H503" t="s">
        <v>4</v>
      </c>
      <c r="I503">
        <v>2</v>
      </c>
    </row>
    <row r="504" spans="1:9" x14ac:dyDescent="0.3">
      <c r="A504" t="s">
        <v>40</v>
      </c>
      <c r="B504" s="9" t="s">
        <v>380</v>
      </c>
      <c r="C504" t="s">
        <v>383</v>
      </c>
      <c r="D504" t="s">
        <v>124</v>
      </c>
      <c r="E504" t="s">
        <v>259</v>
      </c>
      <c r="F504" t="s">
        <v>239</v>
      </c>
      <c r="G504" t="s">
        <v>271</v>
      </c>
      <c r="H504" t="s">
        <v>4</v>
      </c>
      <c r="I504">
        <v>2</v>
      </c>
    </row>
    <row r="505" spans="1:9" x14ac:dyDescent="0.3">
      <c r="A505" t="s">
        <v>40</v>
      </c>
      <c r="B505" s="9" t="s">
        <v>380</v>
      </c>
      <c r="C505" t="s">
        <v>383</v>
      </c>
      <c r="D505" t="s">
        <v>124</v>
      </c>
      <c r="E505" t="s">
        <v>259</v>
      </c>
      <c r="F505" t="s">
        <v>239</v>
      </c>
      <c r="G505" t="s">
        <v>271</v>
      </c>
      <c r="H505" t="s">
        <v>6</v>
      </c>
      <c r="I505">
        <v>1</v>
      </c>
    </row>
    <row r="506" spans="1:9" x14ac:dyDescent="0.3">
      <c r="A506" t="s">
        <v>40</v>
      </c>
      <c r="B506" s="9" t="s">
        <v>380</v>
      </c>
      <c r="C506" t="s">
        <v>383</v>
      </c>
      <c r="D506" t="s">
        <v>126</v>
      </c>
      <c r="E506" t="s">
        <v>260</v>
      </c>
      <c r="F506" t="s">
        <v>220</v>
      </c>
      <c r="G506" t="s">
        <v>272</v>
      </c>
      <c r="H506" t="s">
        <v>4</v>
      </c>
      <c r="I506">
        <v>1</v>
      </c>
    </row>
    <row r="507" spans="1:9" x14ac:dyDescent="0.3">
      <c r="A507" t="s">
        <v>40</v>
      </c>
      <c r="B507" s="9" t="s">
        <v>380</v>
      </c>
      <c r="C507" t="s">
        <v>383</v>
      </c>
      <c r="D507" t="s">
        <v>128</v>
      </c>
      <c r="E507" t="s">
        <v>261</v>
      </c>
      <c r="F507" t="s">
        <v>220</v>
      </c>
      <c r="G507" t="s">
        <v>273</v>
      </c>
      <c r="H507" t="s">
        <v>4</v>
      </c>
      <c r="I507">
        <v>1</v>
      </c>
    </row>
    <row r="508" spans="1:9" x14ac:dyDescent="0.3">
      <c r="A508" t="s">
        <v>40</v>
      </c>
      <c r="B508" s="9" t="s">
        <v>380</v>
      </c>
      <c r="C508" t="s">
        <v>383</v>
      </c>
      <c r="D508" t="s">
        <v>128</v>
      </c>
      <c r="E508" t="s">
        <v>261</v>
      </c>
      <c r="F508" t="s">
        <v>220</v>
      </c>
      <c r="G508" t="s">
        <v>273</v>
      </c>
      <c r="H508" t="s">
        <v>7</v>
      </c>
      <c r="I508">
        <v>1</v>
      </c>
    </row>
    <row r="509" spans="1:9" x14ac:dyDescent="0.3">
      <c r="A509" t="s">
        <v>40</v>
      </c>
      <c r="B509" s="9" t="s">
        <v>380</v>
      </c>
      <c r="C509" t="s">
        <v>383</v>
      </c>
      <c r="D509" t="s">
        <v>130</v>
      </c>
      <c r="E509" t="s">
        <v>262</v>
      </c>
      <c r="F509" t="s">
        <v>220</v>
      </c>
      <c r="G509" t="s">
        <v>271</v>
      </c>
      <c r="H509" t="s">
        <v>4</v>
      </c>
      <c r="I509">
        <v>4</v>
      </c>
    </row>
    <row r="510" spans="1:9" x14ac:dyDescent="0.3">
      <c r="A510" t="s">
        <v>40</v>
      </c>
      <c r="B510" s="9" t="s">
        <v>380</v>
      </c>
      <c r="C510" t="s">
        <v>383</v>
      </c>
      <c r="D510" t="s">
        <v>132</v>
      </c>
      <c r="E510" t="s">
        <v>263</v>
      </c>
      <c r="F510" t="s">
        <v>239</v>
      </c>
      <c r="G510" t="s">
        <v>271</v>
      </c>
      <c r="H510" t="s">
        <v>4</v>
      </c>
      <c r="I510">
        <v>1</v>
      </c>
    </row>
    <row r="511" spans="1:9" x14ac:dyDescent="0.3">
      <c r="A511" t="s">
        <v>40</v>
      </c>
      <c r="B511" s="9" t="s">
        <v>380</v>
      </c>
      <c r="C511" t="s">
        <v>383</v>
      </c>
      <c r="D511" t="s">
        <v>136</v>
      </c>
      <c r="E511" t="s">
        <v>265</v>
      </c>
      <c r="F511" t="s">
        <v>239</v>
      </c>
      <c r="G511" t="s">
        <v>271</v>
      </c>
      <c r="H511" t="s">
        <v>4</v>
      </c>
      <c r="I511">
        <v>7</v>
      </c>
    </row>
    <row r="512" spans="1:9" x14ac:dyDescent="0.3">
      <c r="A512" t="s">
        <v>40</v>
      </c>
      <c r="B512" s="9" t="s">
        <v>380</v>
      </c>
      <c r="C512" t="s">
        <v>383</v>
      </c>
      <c r="D512" t="s">
        <v>136</v>
      </c>
      <c r="E512" t="s">
        <v>265</v>
      </c>
      <c r="F512" t="s">
        <v>239</v>
      </c>
      <c r="G512" t="s">
        <v>271</v>
      </c>
      <c r="H512" t="s">
        <v>7</v>
      </c>
      <c r="I512">
        <v>1</v>
      </c>
    </row>
    <row r="513" spans="1:9" x14ac:dyDescent="0.3">
      <c r="A513" t="s">
        <v>40</v>
      </c>
      <c r="B513" s="9" t="s">
        <v>380</v>
      </c>
      <c r="C513" t="s">
        <v>383</v>
      </c>
      <c r="D513" t="s">
        <v>138</v>
      </c>
      <c r="E513" t="s">
        <v>266</v>
      </c>
      <c r="F513" t="s">
        <v>220</v>
      </c>
      <c r="G513" t="s">
        <v>272</v>
      </c>
      <c r="H513" t="s">
        <v>4</v>
      </c>
      <c r="I513">
        <v>3</v>
      </c>
    </row>
    <row r="514" spans="1:9" x14ac:dyDescent="0.3">
      <c r="A514" t="s">
        <v>40</v>
      </c>
      <c r="B514" s="9" t="s">
        <v>380</v>
      </c>
      <c r="C514" t="s">
        <v>383</v>
      </c>
      <c r="D514" t="s">
        <v>140</v>
      </c>
      <c r="E514" t="s">
        <v>267</v>
      </c>
      <c r="F514" t="s">
        <v>239</v>
      </c>
      <c r="G514" t="s">
        <v>271</v>
      </c>
      <c r="H514" t="s">
        <v>4</v>
      </c>
      <c r="I514">
        <v>1</v>
      </c>
    </row>
    <row r="515" spans="1:9" x14ac:dyDescent="0.3">
      <c r="A515" t="s">
        <v>40</v>
      </c>
      <c r="B515" s="9" t="s">
        <v>380</v>
      </c>
      <c r="C515" t="s">
        <v>383</v>
      </c>
      <c r="D515" t="s">
        <v>140</v>
      </c>
      <c r="E515" t="s">
        <v>267</v>
      </c>
      <c r="F515" t="s">
        <v>239</v>
      </c>
      <c r="G515" t="s">
        <v>271</v>
      </c>
      <c r="H515" t="s">
        <v>5</v>
      </c>
      <c r="I515">
        <v>1</v>
      </c>
    </row>
    <row r="516" spans="1:9" x14ac:dyDescent="0.3">
      <c r="A516" t="s">
        <v>41</v>
      </c>
      <c r="B516" s="9" t="s">
        <v>380</v>
      </c>
      <c r="C516" t="s">
        <v>384</v>
      </c>
      <c r="D516" t="s">
        <v>52</v>
      </c>
      <c r="E516" t="s">
        <v>219</v>
      </c>
      <c r="F516" t="s">
        <v>220</v>
      </c>
      <c r="G516" t="s">
        <v>271</v>
      </c>
      <c r="H516" t="s">
        <v>4</v>
      </c>
      <c r="I516">
        <v>1</v>
      </c>
    </row>
    <row r="517" spans="1:9" x14ac:dyDescent="0.3">
      <c r="A517" t="s">
        <v>41</v>
      </c>
      <c r="B517" s="9" t="s">
        <v>380</v>
      </c>
      <c r="C517" t="s">
        <v>384</v>
      </c>
      <c r="D517" t="s">
        <v>58</v>
      </c>
      <c r="E517" t="s">
        <v>225</v>
      </c>
      <c r="F517" t="s">
        <v>220</v>
      </c>
      <c r="G517" t="s">
        <v>272</v>
      </c>
      <c r="H517" t="s">
        <v>4</v>
      </c>
      <c r="I517">
        <v>2</v>
      </c>
    </row>
    <row r="518" spans="1:9" x14ac:dyDescent="0.3">
      <c r="A518" t="s">
        <v>41</v>
      </c>
      <c r="B518" s="9" t="s">
        <v>380</v>
      </c>
      <c r="C518" t="s">
        <v>384</v>
      </c>
      <c r="D518" t="s">
        <v>62</v>
      </c>
      <c r="E518" t="s">
        <v>228</v>
      </c>
      <c r="F518" t="s">
        <v>220</v>
      </c>
      <c r="G518" t="s">
        <v>272</v>
      </c>
      <c r="H518" t="s">
        <v>4</v>
      </c>
      <c r="I518">
        <v>1</v>
      </c>
    </row>
    <row r="519" spans="1:9" x14ac:dyDescent="0.3">
      <c r="A519" t="s">
        <v>41</v>
      </c>
      <c r="B519" s="9" t="s">
        <v>380</v>
      </c>
      <c r="C519" t="s">
        <v>384</v>
      </c>
      <c r="D519" t="s">
        <v>64</v>
      </c>
      <c r="E519" t="s">
        <v>229</v>
      </c>
      <c r="F519" t="s">
        <v>220</v>
      </c>
      <c r="G519" t="s">
        <v>271</v>
      </c>
      <c r="H519" t="s">
        <v>4</v>
      </c>
      <c r="I519">
        <v>3</v>
      </c>
    </row>
    <row r="520" spans="1:9" x14ac:dyDescent="0.3">
      <c r="A520" t="s">
        <v>41</v>
      </c>
      <c r="B520" s="9" t="s">
        <v>380</v>
      </c>
      <c r="C520" t="s">
        <v>384</v>
      </c>
      <c r="D520" t="s">
        <v>66</v>
      </c>
      <c r="E520" t="s">
        <v>230</v>
      </c>
      <c r="F520" t="s">
        <v>220</v>
      </c>
      <c r="G520" t="s">
        <v>273</v>
      </c>
      <c r="H520" t="s">
        <v>6</v>
      </c>
      <c r="I520">
        <v>1</v>
      </c>
    </row>
    <row r="521" spans="1:9" x14ac:dyDescent="0.3">
      <c r="A521" t="s">
        <v>41</v>
      </c>
      <c r="B521" s="9" t="s">
        <v>380</v>
      </c>
      <c r="C521" t="s">
        <v>384</v>
      </c>
      <c r="D521" t="s">
        <v>68</v>
      </c>
      <c r="E521" t="s">
        <v>231</v>
      </c>
      <c r="F521" t="s">
        <v>220</v>
      </c>
      <c r="G521" t="s">
        <v>273</v>
      </c>
      <c r="H521" t="s">
        <v>4</v>
      </c>
      <c r="I521">
        <v>1</v>
      </c>
    </row>
    <row r="522" spans="1:9" x14ac:dyDescent="0.3">
      <c r="A522" t="s">
        <v>41</v>
      </c>
      <c r="B522" s="9" t="s">
        <v>380</v>
      </c>
      <c r="C522" t="s">
        <v>384</v>
      </c>
      <c r="D522" t="s">
        <v>72</v>
      </c>
      <c r="E522" t="s">
        <v>233</v>
      </c>
      <c r="F522" t="s">
        <v>220</v>
      </c>
      <c r="G522" t="s">
        <v>273</v>
      </c>
      <c r="H522" t="s">
        <v>4</v>
      </c>
      <c r="I522">
        <v>5</v>
      </c>
    </row>
    <row r="523" spans="1:9" x14ac:dyDescent="0.3">
      <c r="A523" t="s">
        <v>41</v>
      </c>
      <c r="B523" s="9" t="s">
        <v>380</v>
      </c>
      <c r="C523" t="s">
        <v>384</v>
      </c>
      <c r="D523" t="s">
        <v>72</v>
      </c>
      <c r="E523" t="s">
        <v>233</v>
      </c>
      <c r="F523" t="s">
        <v>220</v>
      </c>
      <c r="G523" t="s">
        <v>273</v>
      </c>
      <c r="H523" t="s">
        <v>7</v>
      </c>
      <c r="I523">
        <v>1</v>
      </c>
    </row>
    <row r="524" spans="1:9" x14ac:dyDescent="0.3">
      <c r="A524" t="s">
        <v>41</v>
      </c>
      <c r="B524" s="9" t="s">
        <v>380</v>
      </c>
      <c r="C524" t="s">
        <v>384</v>
      </c>
      <c r="D524" t="s">
        <v>74</v>
      </c>
      <c r="E524" t="s">
        <v>326</v>
      </c>
      <c r="F524" t="s">
        <v>220</v>
      </c>
      <c r="G524" t="s">
        <v>272</v>
      </c>
      <c r="H524" t="s">
        <v>4</v>
      </c>
      <c r="I524">
        <v>2</v>
      </c>
    </row>
    <row r="525" spans="1:9" x14ac:dyDescent="0.3">
      <c r="A525" t="s">
        <v>41</v>
      </c>
      <c r="B525" s="9" t="s">
        <v>380</v>
      </c>
      <c r="C525" t="s">
        <v>384</v>
      </c>
      <c r="D525" t="s">
        <v>76</v>
      </c>
      <c r="E525" t="s">
        <v>234</v>
      </c>
      <c r="F525" t="s">
        <v>220</v>
      </c>
      <c r="G525" t="s">
        <v>273</v>
      </c>
      <c r="H525" t="s">
        <v>4</v>
      </c>
      <c r="I525">
        <v>1</v>
      </c>
    </row>
    <row r="526" spans="1:9" x14ac:dyDescent="0.3">
      <c r="A526" t="s">
        <v>41</v>
      </c>
      <c r="B526" s="9" t="s">
        <v>380</v>
      </c>
      <c r="C526" t="s">
        <v>384</v>
      </c>
      <c r="D526" t="s">
        <v>78</v>
      </c>
      <c r="E526" t="s">
        <v>235</v>
      </c>
      <c r="F526" t="s">
        <v>220</v>
      </c>
      <c r="G526" t="s">
        <v>272</v>
      </c>
      <c r="H526" t="s">
        <v>4</v>
      </c>
      <c r="I526">
        <v>1</v>
      </c>
    </row>
    <row r="527" spans="1:9" x14ac:dyDescent="0.3">
      <c r="A527" t="s">
        <v>41</v>
      </c>
      <c r="B527" s="9" t="s">
        <v>380</v>
      </c>
      <c r="C527" t="s">
        <v>384</v>
      </c>
      <c r="D527" t="s">
        <v>80</v>
      </c>
      <c r="E527" t="s">
        <v>236</v>
      </c>
      <c r="F527" t="s">
        <v>220</v>
      </c>
      <c r="G527" t="s">
        <v>272</v>
      </c>
      <c r="H527" t="s">
        <v>4</v>
      </c>
      <c r="I527">
        <v>1</v>
      </c>
    </row>
    <row r="528" spans="1:9" x14ac:dyDescent="0.3">
      <c r="A528" t="s">
        <v>41</v>
      </c>
      <c r="B528" s="9" t="s">
        <v>380</v>
      </c>
      <c r="C528" t="s">
        <v>384</v>
      </c>
      <c r="D528" t="s">
        <v>82</v>
      </c>
      <c r="E528" t="s">
        <v>237</v>
      </c>
      <c r="F528" t="s">
        <v>220</v>
      </c>
      <c r="G528" t="s">
        <v>272</v>
      </c>
      <c r="H528" t="s">
        <v>4</v>
      </c>
      <c r="I528">
        <v>2</v>
      </c>
    </row>
    <row r="529" spans="1:9" x14ac:dyDescent="0.3">
      <c r="A529" t="s">
        <v>41</v>
      </c>
      <c r="B529" s="9" t="s">
        <v>380</v>
      </c>
      <c r="C529" t="s">
        <v>384</v>
      </c>
      <c r="D529" t="s">
        <v>84</v>
      </c>
      <c r="E529" t="s">
        <v>238</v>
      </c>
      <c r="F529" t="s">
        <v>239</v>
      </c>
      <c r="G529" t="s">
        <v>271</v>
      </c>
      <c r="H529" t="s">
        <v>4</v>
      </c>
      <c r="I529">
        <v>16</v>
      </c>
    </row>
    <row r="530" spans="1:9" x14ac:dyDescent="0.3">
      <c r="A530" t="s">
        <v>41</v>
      </c>
      <c r="B530" s="9" t="s">
        <v>380</v>
      </c>
      <c r="C530" t="s">
        <v>384</v>
      </c>
      <c r="D530" t="s">
        <v>84</v>
      </c>
      <c r="E530" t="s">
        <v>238</v>
      </c>
      <c r="F530" t="s">
        <v>239</v>
      </c>
      <c r="G530" t="s">
        <v>271</v>
      </c>
      <c r="H530" t="s">
        <v>5</v>
      </c>
      <c r="I530">
        <v>2</v>
      </c>
    </row>
    <row r="531" spans="1:9" x14ac:dyDescent="0.3">
      <c r="A531" t="s">
        <v>41</v>
      </c>
      <c r="B531" s="9" t="s">
        <v>380</v>
      </c>
      <c r="C531" t="s">
        <v>384</v>
      </c>
      <c r="D531" t="s">
        <v>86</v>
      </c>
      <c r="E531" t="s">
        <v>240</v>
      </c>
      <c r="F531" t="s">
        <v>239</v>
      </c>
      <c r="G531" t="s">
        <v>271</v>
      </c>
      <c r="H531" t="s">
        <v>4</v>
      </c>
      <c r="I531">
        <v>1</v>
      </c>
    </row>
    <row r="532" spans="1:9" x14ac:dyDescent="0.3">
      <c r="A532" t="s">
        <v>41</v>
      </c>
      <c r="B532" s="9" t="s">
        <v>380</v>
      </c>
      <c r="C532" t="s">
        <v>384</v>
      </c>
      <c r="D532" t="s">
        <v>90</v>
      </c>
      <c r="E532" t="s">
        <v>242</v>
      </c>
      <c r="F532" t="s">
        <v>220</v>
      </c>
      <c r="G532" t="s">
        <v>272</v>
      </c>
      <c r="H532" t="s">
        <v>4</v>
      </c>
      <c r="I532">
        <v>1</v>
      </c>
    </row>
    <row r="533" spans="1:9" x14ac:dyDescent="0.3">
      <c r="A533" t="s">
        <v>41</v>
      </c>
      <c r="B533" s="9" t="s">
        <v>380</v>
      </c>
      <c r="C533" t="s">
        <v>384</v>
      </c>
      <c r="D533" t="s">
        <v>92</v>
      </c>
      <c r="E533" t="s">
        <v>243</v>
      </c>
      <c r="F533" t="s">
        <v>220</v>
      </c>
      <c r="G533" t="s">
        <v>271</v>
      </c>
      <c r="H533" t="s">
        <v>4</v>
      </c>
      <c r="I533">
        <v>1</v>
      </c>
    </row>
    <row r="534" spans="1:9" x14ac:dyDescent="0.3">
      <c r="A534" t="s">
        <v>41</v>
      </c>
      <c r="B534" s="9" t="s">
        <v>380</v>
      </c>
      <c r="C534" t="s">
        <v>384</v>
      </c>
      <c r="D534" t="s">
        <v>100</v>
      </c>
      <c r="E534" t="s">
        <v>247</v>
      </c>
      <c r="F534" t="s">
        <v>220</v>
      </c>
      <c r="G534" t="s">
        <v>272</v>
      </c>
      <c r="H534" t="s">
        <v>7</v>
      </c>
      <c r="I534">
        <v>3</v>
      </c>
    </row>
    <row r="535" spans="1:9" x14ac:dyDescent="0.3">
      <c r="A535" t="s">
        <v>41</v>
      </c>
      <c r="B535" s="9" t="s">
        <v>380</v>
      </c>
      <c r="C535" t="s">
        <v>384</v>
      </c>
      <c r="D535" t="s">
        <v>102</v>
      </c>
      <c r="E535" t="s">
        <v>248</v>
      </c>
      <c r="F535" t="s">
        <v>220</v>
      </c>
      <c r="G535" t="s">
        <v>271</v>
      </c>
      <c r="H535" t="s">
        <v>4</v>
      </c>
      <c r="I535">
        <v>2</v>
      </c>
    </row>
    <row r="536" spans="1:9" x14ac:dyDescent="0.3">
      <c r="A536" t="s">
        <v>41</v>
      </c>
      <c r="B536" s="9" t="s">
        <v>380</v>
      </c>
      <c r="C536" t="s">
        <v>384</v>
      </c>
      <c r="D536" t="s">
        <v>106</v>
      </c>
      <c r="E536" t="s">
        <v>250</v>
      </c>
      <c r="F536" t="s">
        <v>220</v>
      </c>
      <c r="G536" t="s">
        <v>273</v>
      </c>
      <c r="H536" t="s">
        <v>4</v>
      </c>
      <c r="I536">
        <v>1</v>
      </c>
    </row>
    <row r="537" spans="1:9" x14ac:dyDescent="0.3">
      <c r="A537" t="s">
        <v>41</v>
      </c>
      <c r="B537" s="9" t="s">
        <v>380</v>
      </c>
      <c r="C537" t="s">
        <v>384</v>
      </c>
      <c r="D537" t="s">
        <v>108</v>
      </c>
      <c r="E537" t="s">
        <v>251</v>
      </c>
      <c r="F537" t="s">
        <v>239</v>
      </c>
      <c r="G537" t="s">
        <v>271</v>
      </c>
      <c r="H537" t="s">
        <v>4</v>
      </c>
      <c r="I537">
        <v>1</v>
      </c>
    </row>
    <row r="538" spans="1:9" x14ac:dyDescent="0.3">
      <c r="A538" t="s">
        <v>41</v>
      </c>
      <c r="B538" s="9" t="s">
        <v>380</v>
      </c>
      <c r="C538" t="s">
        <v>384</v>
      </c>
      <c r="D538" t="s">
        <v>110</v>
      </c>
      <c r="E538" t="s">
        <v>252</v>
      </c>
      <c r="F538" t="s">
        <v>220</v>
      </c>
      <c r="G538" t="s">
        <v>273</v>
      </c>
      <c r="H538" t="s">
        <v>4</v>
      </c>
      <c r="I538">
        <v>3</v>
      </c>
    </row>
    <row r="539" spans="1:9" x14ac:dyDescent="0.3">
      <c r="A539" t="s">
        <v>41</v>
      </c>
      <c r="B539" s="9" t="s">
        <v>380</v>
      </c>
      <c r="C539" t="s">
        <v>384</v>
      </c>
      <c r="D539" t="s">
        <v>110</v>
      </c>
      <c r="E539" t="s">
        <v>252</v>
      </c>
      <c r="F539" t="s">
        <v>220</v>
      </c>
      <c r="G539" t="s">
        <v>273</v>
      </c>
      <c r="H539" t="s">
        <v>7</v>
      </c>
      <c r="I539">
        <v>1</v>
      </c>
    </row>
    <row r="540" spans="1:9" x14ac:dyDescent="0.3">
      <c r="A540" t="s">
        <v>41</v>
      </c>
      <c r="B540" s="9" t="s">
        <v>380</v>
      </c>
      <c r="C540" t="s">
        <v>384</v>
      </c>
      <c r="D540" t="s">
        <v>112</v>
      </c>
      <c r="E540" t="s">
        <v>253</v>
      </c>
      <c r="F540" t="s">
        <v>220</v>
      </c>
      <c r="G540" t="s">
        <v>273</v>
      </c>
      <c r="H540" t="s">
        <v>4</v>
      </c>
      <c r="I540">
        <v>2</v>
      </c>
    </row>
    <row r="541" spans="1:9" x14ac:dyDescent="0.3">
      <c r="A541" t="s">
        <v>41</v>
      </c>
      <c r="B541" s="9" t="s">
        <v>380</v>
      </c>
      <c r="C541" t="s">
        <v>384</v>
      </c>
      <c r="D541" t="s">
        <v>112</v>
      </c>
      <c r="E541" t="s">
        <v>253</v>
      </c>
      <c r="F541" t="s">
        <v>220</v>
      </c>
      <c r="G541" t="s">
        <v>273</v>
      </c>
      <c r="H541" t="s">
        <v>6</v>
      </c>
      <c r="I541">
        <v>2</v>
      </c>
    </row>
    <row r="542" spans="1:9" x14ac:dyDescent="0.3">
      <c r="A542" t="s">
        <v>41</v>
      </c>
      <c r="B542" s="9" t="s">
        <v>380</v>
      </c>
      <c r="C542" t="s">
        <v>384</v>
      </c>
      <c r="D542" t="s">
        <v>118</v>
      </c>
      <c r="E542" t="s">
        <v>256</v>
      </c>
      <c r="F542" t="s">
        <v>220</v>
      </c>
      <c r="G542" t="s">
        <v>271</v>
      </c>
      <c r="H542" t="s">
        <v>4</v>
      </c>
      <c r="I542">
        <v>2</v>
      </c>
    </row>
    <row r="543" spans="1:9" x14ac:dyDescent="0.3">
      <c r="A543" t="s">
        <v>41</v>
      </c>
      <c r="B543" s="9" t="s">
        <v>380</v>
      </c>
      <c r="C543" t="s">
        <v>384</v>
      </c>
      <c r="D543" t="s">
        <v>126</v>
      </c>
      <c r="E543" t="s">
        <v>260</v>
      </c>
      <c r="F543" t="s">
        <v>220</v>
      </c>
      <c r="G543" t="s">
        <v>272</v>
      </c>
      <c r="H543" t="s">
        <v>4</v>
      </c>
      <c r="I543">
        <v>1</v>
      </c>
    </row>
    <row r="544" spans="1:9" x14ac:dyDescent="0.3">
      <c r="A544" t="s">
        <v>41</v>
      </c>
      <c r="B544" s="9" t="s">
        <v>380</v>
      </c>
      <c r="C544" t="s">
        <v>384</v>
      </c>
      <c r="D544" t="s">
        <v>128</v>
      </c>
      <c r="E544" t="s">
        <v>261</v>
      </c>
      <c r="F544" t="s">
        <v>220</v>
      </c>
      <c r="G544" t="s">
        <v>273</v>
      </c>
      <c r="H544" t="s">
        <v>4</v>
      </c>
      <c r="I544">
        <v>2</v>
      </c>
    </row>
    <row r="545" spans="1:9" x14ac:dyDescent="0.3">
      <c r="A545" t="s">
        <v>41</v>
      </c>
      <c r="B545" s="9" t="s">
        <v>380</v>
      </c>
      <c r="C545" t="s">
        <v>384</v>
      </c>
      <c r="D545" t="s">
        <v>134</v>
      </c>
      <c r="E545" t="s">
        <v>264</v>
      </c>
      <c r="F545" t="s">
        <v>220</v>
      </c>
      <c r="G545" t="s">
        <v>272</v>
      </c>
      <c r="H545" t="s">
        <v>4</v>
      </c>
      <c r="I545">
        <v>1</v>
      </c>
    </row>
    <row r="546" spans="1:9" x14ac:dyDescent="0.3">
      <c r="A546" t="s">
        <v>41</v>
      </c>
      <c r="B546" s="9" t="s">
        <v>380</v>
      </c>
      <c r="C546" t="s">
        <v>384</v>
      </c>
      <c r="D546" t="s">
        <v>136</v>
      </c>
      <c r="E546" t="s">
        <v>265</v>
      </c>
      <c r="F546" t="s">
        <v>239</v>
      </c>
      <c r="G546" t="s">
        <v>271</v>
      </c>
      <c r="H546" t="s">
        <v>4</v>
      </c>
      <c r="I546">
        <v>8</v>
      </c>
    </row>
    <row r="547" spans="1:9" x14ac:dyDescent="0.3">
      <c r="A547" t="s">
        <v>41</v>
      </c>
      <c r="B547" s="9" t="s">
        <v>380</v>
      </c>
      <c r="C547" t="s">
        <v>384</v>
      </c>
      <c r="D547" t="s">
        <v>136</v>
      </c>
      <c r="E547" t="s">
        <v>265</v>
      </c>
      <c r="F547" t="s">
        <v>239</v>
      </c>
      <c r="G547" t="s">
        <v>271</v>
      </c>
      <c r="H547" t="s">
        <v>5</v>
      </c>
      <c r="I547">
        <v>1</v>
      </c>
    </row>
    <row r="548" spans="1:9" x14ac:dyDescent="0.3">
      <c r="A548" t="s">
        <v>41</v>
      </c>
      <c r="B548" s="9" t="s">
        <v>380</v>
      </c>
      <c r="C548" t="s">
        <v>384</v>
      </c>
      <c r="D548" t="s">
        <v>138</v>
      </c>
      <c r="E548" t="s">
        <v>266</v>
      </c>
      <c r="F548" t="s">
        <v>220</v>
      </c>
      <c r="G548" t="s">
        <v>272</v>
      </c>
      <c r="H548" t="s">
        <v>4</v>
      </c>
      <c r="I548">
        <v>3</v>
      </c>
    </row>
    <row r="549" spans="1:9" x14ac:dyDescent="0.3">
      <c r="A549" t="s">
        <v>41</v>
      </c>
      <c r="B549" s="9" t="s">
        <v>380</v>
      </c>
      <c r="C549" t="s">
        <v>384</v>
      </c>
      <c r="D549" t="s">
        <v>140</v>
      </c>
      <c r="E549" t="s">
        <v>267</v>
      </c>
      <c r="F549" t="s">
        <v>239</v>
      </c>
      <c r="G549" t="s">
        <v>271</v>
      </c>
      <c r="H549" t="s">
        <v>4</v>
      </c>
      <c r="I549">
        <v>5</v>
      </c>
    </row>
    <row r="550" spans="1:9" x14ac:dyDescent="0.3">
      <c r="A550" t="s">
        <v>41</v>
      </c>
      <c r="B550" s="9" t="s">
        <v>385</v>
      </c>
      <c r="C550" t="s">
        <v>386</v>
      </c>
      <c r="D550" t="s">
        <v>56</v>
      </c>
      <c r="E550" t="s">
        <v>224</v>
      </c>
      <c r="F550" t="s">
        <v>220</v>
      </c>
      <c r="G550" t="s">
        <v>271</v>
      </c>
      <c r="H550" t="s">
        <v>4</v>
      </c>
      <c r="I550">
        <v>1</v>
      </c>
    </row>
    <row r="551" spans="1:9" x14ac:dyDescent="0.3">
      <c r="A551" t="s">
        <v>41</v>
      </c>
      <c r="B551" s="9" t="s">
        <v>385</v>
      </c>
      <c r="C551" t="s">
        <v>386</v>
      </c>
      <c r="D551" t="s">
        <v>60</v>
      </c>
      <c r="E551" t="s">
        <v>226</v>
      </c>
      <c r="F551" t="s">
        <v>220</v>
      </c>
      <c r="G551" t="s">
        <v>273</v>
      </c>
      <c r="H551" t="s">
        <v>4</v>
      </c>
      <c r="I551">
        <v>3</v>
      </c>
    </row>
    <row r="552" spans="1:9" x14ac:dyDescent="0.3">
      <c r="A552" t="s">
        <v>41</v>
      </c>
      <c r="B552" s="9" t="s">
        <v>385</v>
      </c>
      <c r="C552" t="s">
        <v>386</v>
      </c>
      <c r="D552" t="s">
        <v>60</v>
      </c>
      <c r="E552" t="s">
        <v>226</v>
      </c>
      <c r="F552" t="s">
        <v>220</v>
      </c>
      <c r="G552" t="s">
        <v>273</v>
      </c>
      <c r="H552" t="s">
        <v>6</v>
      </c>
      <c r="I552">
        <v>1</v>
      </c>
    </row>
    <row r="553" spans="1:9" x14ac:dyDescent="0.3">
      <c r="A553" t="s">
        <v>41</v>
      </c>
      <c r="B553" s="9" t="s">
        <v>385</v>
      </c>
      <c r="C553" t="s">
        <v>386</v>
      </c>
      <c r="D553" t="s">
        <v>62</v>
      </c>
      <c r="E553" t="s">
        <v>228</v>
      </c>
      <c r="F553" t="s">
        <v>220</v>
      </c>
      <c r="G553" t="s">
        <v>272</v>
      </c>
      <c r="H553" t="s">
        <v>6</v>
      </c>
      <c r="I553">
        <v>1</v>
      </c>
    </row>
    <row r="554" spans="1:9" x14ac:dyDescent="0.3">
      <c r="A554" t="s">
        <v>41</v>
      </c>
      <c r="B554" s="9" t="s">
        <v>385</v>
      </c>
      <c r="C554" t="s">
        <v>386</v>
      </c>
      <c r="D554" t="s">
        <v>64</v>
      </c>
      <c r="E554" t="s">
        <v>229</v>
      </c>
      <c r="F554" t="s">
        <v>220</v>
      </c>
      <c r="G554" t="s">
        <v>271</v>
      </c>
      <c r="H554" t="s">
        <v>4</v>
      </c>
      <c r="I554">
        <v>1</v>
      </c>
    </row>
    <row r="555" spans="1:9" x14ac:dyDescent="0.3">
      <c r="A555" t="s">
        <v>41</v>
      </c>
      <c r="B555" s="9" t="s">
        <v>385</v>
      </c>
      <c r="C555" t="s">
        <v>386</v>
      </c>
      <c r="D555" t="s">
        <v>70</v>
      </c>
      <c r="E555" t="s">
        <v>232</v>
      </c>
      <c r="F555" t="s">
        <v>220</v>
      </c>
      <c r="G555" t="s">
        <v>272</v>
      </c>
      <c r="H555" t="s">
        <v>4</v>
      </c>
      <c r="I555">
        <v>3</v>
      </c>
    </row>
    <row r="556" spans="1:9" x14ac:dyDescent="0.3">
      <c r="A556" t="s">
        <v>41</v>
      </c>
      <c r="B556" s="9" t="s">
        <v>385</v>
      </c>
      <c r="C556" t="s">
        <v>386</v>
      </c>
      <c r="D556" t="s">
        <v>72</v>
      </c>
      <c r="E556" t="s">
        <v>233</v>
      </c>
      <c r="F556" t="s">
        <v>220</v>
      </c>
      <c r="G556" t="s">
        <v>273</v>
      </c>
      <c r="H556" t="s">
        <v>4</v>
      </c>
      <c r="I556">
        <v>1</v>
      </c>
    </row>
    <row r="557" spans="1:9" x14ac:dyDescent="0.3">
      <c r="A557" t="s">
        <v>41</v>
      </c>
      <c r="B557" s="9" t="s">
        <v>385</v>
      </c>
      <c r="C557" t="s">
        <v>386</v>
      </c>
      <c r="D557" t="s">
        <v>72</v>
      </c>
      <c r="E557" t="s">
        <v>233</v>
      </c>
      <c r="F557" t="s">
        <v>220</v>
      </c>
      <c r="G557" t="s">
        <v>273</v>
      </c>
      <c r="H557" t="s">
        <v>6</v>
      </c>
      <c r="I557">
        <v>1</v>
      </c>
    </row>
    <row r="558" spans="1:9" x14ac:dyDescent="0.3">
      <c r="A558" t="s">
        <v>41</v>
      </c>
      <c r="B558" s="9" t="s">
        <v>385</v>
      </c>
      <c r="C558" t="s">
        <v>386</v>
      </c>
      <c r="D558" t="s">
        <v>74</v>
      </c>
      <c r="E558" t="s">
        <v>326</v>
      </c>
      <c r="F558" t="s">
        <v>220</v>
      </c>
      <c r="G558" t="s">
        <v>272</v>
      </c>
      <c r="H558" t="s">
        <v>4</v>
      </c>
      <c r="I558">
        <v>1</v>
      </c>
    </row>
    <row r="559" spans="1:9" x14ac:dyDescent="0.3">
      <c r="A559" t="s">
        <v>41</v>
      </c>
      <c r="B559" s="9" t="s">
        <v>385</v>
      </c>
      <c r="C559" t="s">
        <v>386</v>
      </c>
      <c r="D559" t="s">
        <v>76</v>
      </c>
      <c r="E559" t="s">
        <v>234</v>
      </c>
      <c r="F559" t="s">
        <v>220</v>
      </c>
      <c r="G559" t="s">
        <v>273</v>
      </c>
      <c r="H559" t="s">
        <v>4</v>
      </c>
      <c r="I559">
        <v>2</v>
      </c>
    </row>
    <row r="560" spans="1:9" x14ac:dyDescent="0.3">
      <c r="A560" t="s">
        <v>41</v>
      </c>
      <c r="B560" s="9" t="s">
        <v>385</v>
      </c>
      <c r="C560" t="s">
        <v>386</v>
      </c>
      <c r="D560" t="s">
        <v>80</v>
      </c>
      <c r="E560" t="s">
        <v>236</v>
      </c>
      <c r="F560" t="s">
        <v>220</v>
      </c>
      <c r="G560" t="s">
        <v>272</v>
      </c>
      <c r="H560" t="s">
        <v>4</v>
      </c>
      <c r="I560">
        <v>1</v>
      </c>
    </row>
    <row r="561" spans="1:9" x14ac:dyDescent="0.3">
      <c r="A561" t="s">
        <v>41</v>
      </c>
      <c r="B561" s="9" t="s">
        <v>385</v>
      </c>
      <c r="C561" t="s">
        <v>386</v>
      </c>
      <c r="D561" t="s">
        <v>80</v>
      </c>
      <c r="E561" t="s">
        <v>236</v>
      </c>
      <c r="F561" t="s">
        <v>220</v>
      </c>
      <c r="G561" t="s">
        <v>272</v>
      </c>
      <c r="H561" t="s">
        <v>5</v>
      </c>
      <c r="I561">
        <v>1</v>
      </c>
    </row>
    <row r="562" spans="1:9" x14ac:dyDescent="0.3">
      <c r="A562" t="s">
        <v>41</v>
      </c>
      <c r="B562" s="9" t="s">
        <v>385</v>
      </c>
      <c r="C562" t="s">
        <v>386</v>
      </c>
      <c r="D562" t="s">
        <v>82</v>
      </c>
      <c r="E562" t="s">
        <v>237</v>
      </c>
      <c r="F562" t="s">
        <v>220</v>
      </c>
      <c r="G562" t="s">
        <v>272</v>
      </c>
      <c r="H562" t="s">
        <v>6</v>
      </c>
      <c r="I562">
        <v>1</v>
      </c>
    </row>
    <row r="563" spans="1:9" x14ac:dyDescent="0.3">
      <c r="A563" t="s">
        <v>41</v>
      </c>
      <c r="B563" s="9" t="s">
        <v>385</v>
      </c>
      <c r="C563" t="s">
        <v>386</v>
      </c>
      <c r="D563" t="s">
        <v>84</v>
      </c>
      <c r="E563" t="s">
        <v>238</v>
      </c>
      <c r="F563" t="s">
        <v>239</v>
      </c>
      <c r="G563" t="s">
        <v>271</v>
      </c>
      <c r="H563" t="s">
        <v>4</v>
      </c>
      <c r="I563">
        <v>7</v>
      </c>
    </row>
    <row r="564" spans="1:9" x14ac:dyDescent="0.3">
      <c r="A564" t="s">
        <v>41</v>
      </c>
      <c r="B564" s="9" t="s">
        <v>385</v>
      </c>
      <c r="C564" t="s">
        <v>386</v>
      </c>
      <c r="D564" t="s">
        <v>84</v>
      </c>
      <c r="E564" t="s">
        <v>238</v>
      </c>
      <c r="F564" t="s">
        <v>239</v>
      </c>
      <c r="G564" t="s">
        <v>271</v>
      </c>
      <c r="H564" t="s">
        <v>5</v>
      </c>
      <c r="I564">
        <v>1</v>
      </c>
    </row>
    <row r="565" spans="1:9" x14ac:dyDescent="0.3">
      <c r="A565" t="s">
        <v>41</v>
      </c>
      <c r="B565" s="9" t="s">
        <v>385</v>
      </c>
      <c r="C565" t="s">
        <v>386</v>
      </c>
      <c r="D565" t="s">
        <v>88</v>
      </c>
      <c r="E565" t="s">
        <v>241</v>
      </c>
      <c r="F565" t="s">
        <v>220</v>
      </c>
      <c r="G565" t="s">
        <v>271</v>
      </c>
      <c r="H565" t="s">
        <v>4</v>
      </c>
      <c r="I565">
        <v>1</v>
      </c>
    </row>
    <row r="566" spans="1:9" x14ac:dyDescent="0.3">
      <c r="A566" t="s">
        <v>41</v>
      </c>
      <c r="B566" s="9" t="s">
        <v>385</v>
      </c>
      <c r="C566" t="s">
        <v>386</v>
      </c>
      <c r="D566" t="s">
        <v>90</v>
      </c>
      <c r="E566" t="s">
        <v>242</v>
      </c>
      <c r="F566" t="s">
        <v>220</v>
      </c>
      <c r="G566" t="s">
        <v>272</v>
      </c>
      <c r="H566" t="s">
        <v>4</v>
      </c>
      <c r="I566">
        <v>2</v>
      </c>
    </row>
    <row r="567" spans="1:9" x14ac:dyDescent="0.3">
      <c r="A567" t="s">
        <v>41</v>
      </c>
      <c r="B567" s="9" t="s">
        <v>385</v>
      </c>
      <c r="C567" t="s">
        <v>386</v>
      </c>
      <c r="D567" t="s">
        <v>90</v>
      </c>
      <c r="E567" t="s">
        <v>242</v>
      </c>
      <c r="F567" t="s">
        <v>220</v>
      </c>
      <c r="G567" t="s">
        <v>272</v>
      </c>
      <c r="H567" t="s">
        <v>5</v>
      </c>
      <c r="I567">
        <v>1</v>
      </c>
    </row>
    <row r="568" spans="1:9" x14ac:dyDescent="0.3">
      <c r="A568" t="s">
        <v>41</v>
      </c>
      <c r="B568" s="9" t="s">
        <v>385</v>
      </c>
      <c r="C568" t="s">
        <v>386</v>
      </c>
      <c r="D568" t="s">
        <v>94</v>
      </c>
      <c r="E568" t="s">
        <v>244</v>
      </c>
      <c r="F568" t="s">
        <v>220</v>
      </c>
      <c r="G568" t="s">
        <v>272</v>
      </c>
      <c r="H568" t="s">
        <v>4</v>
      </c>
      <c r="I568">
        <v>1</v>
      </c>
    </row>
    <row r="569" spans="1:9" x14ac:dyDescent="0.3">
      <c r="A569" t="s">
        <v>41</v>
      </c>
      <c r="B569" s="9" t="s">
        <v>385</v>
      </c>
      <c r="C569" t="s">
        <v>386</v>
      </c>
      <c r="D569" t="s">
        <v>100</v>
      </c>
      <c r="E569" t="s">
        <v>247</v>
      </c>
      <c r="F569" t="s">
        <v>220</v>
      </c>
      <c r="G569" t="s">
        <v>272</v>
      </c>
      <c r="H569" t="s">
        <v>4</v>
      </c>
      <c r="I569">
        <v>1</v>
      </c>
    </row>
    <row r="570" spans="1:9" x14ac:dyDescent="0.3">
      <c r="A570" t="s">
        <v>41</v>
      </c>
      <c r="B570" s="9" t="s">
        <v>385</v>
      </c>
      <c r="C570" t="s">
        <v>386</v>
      </c>
      <c r="D570" t="s">
        <v>100</v>
      </c>
      <c r="E570" t="s">
        <v>247</v>
      </c>
      <c r="F570" t="s">
        <v>220</v>
      </c>
      <c r="G570" t="s">
        <v>272</v>
      </c>
      <c r="H570" t="s">
        <v>7</v>
      </c>
      <c r="I570">
        <v>1</v>
      </c>
    </row>
    <row r="571" spans="1:9" x14ac:dyDescent="0.3">
      <c r="A571" t="s">
        <v>41</v>
      </c>
      <c r="B571" s="9" t="s">
        <v>385</v>
      </c>
      <c r="C571" t="s">
        <v>386</v>
      </c>
      <c r="D571" t="s">
        <v>100</v>
      </c>
      <c r="E571" t="s">
        <v>247</v>
      </c>
      <c r="F571" t="s">
        <v>220</v>
      </c>
      <c r="G571" t="s">
        <v>272</v>
      </c>
      <c r="H571" t="s">
        <v>6</v>
      </c>
      <c r="I571">
        <v>1</v>
      </c>
    </row>
    <row r="572" spans="1:9" x14ac:dyDescent="0.3">
      <c r="A572" t="s">
        <v>41</v>
      </c>
      <c r="B572" s="9" t="s">
        <v>385</v>
      </c>
      <c r="C572" t="s">
        <v>386</v>
      </c>
      <c r="D572" t="s">
        <v>104</v>
      </c>
      <c r="E572" t="s">
        <v>249</v>
      </c>
      <c r="F572" t="s">
        <v>220</v>
      </c>
      <c r="G572" t="s">
        <v>272</v>
      </c>
      <c r="H572" t="s">
        <v>4</v>
      </c>
      <c r="I572">
        <v>5</v>
      </c>
    </row>
    <row r="573" spans="1:9" x14ac:dyDescent="0.3">
      <c r="A573" t="s">
        <v>41</v>
      </c>
      <c r="B573" s="9" t="s">
        <v>385</v>
      </c>
      <c r="C573" t="s">
        <v>386</v>
      </c>
      <c r="D573" t="s">
        <v>104</v>
      </c>
      <c r="E573" t="s">
        <v>249</v>
      </c>
      <c r="F573" t="s">
        <v>220</v>
      </c>
      <c r="G573" t="s">
        <v>272</v>
      </c>
      <c r="H573" t="s">
        <v>6</v>
      </c>
      <c r="I573">
        <v>1</v>
      </c>
    </row>
    <row r="574" spans="1:9" x14ac:dyDescent="0.3">
      <c r="A574" t="s">
        <v>41</v>
      </c>
      <c r="B574" s="9" t="s">
        <v>385</v>
      </c>
      <c r="C574" t="s">
        <v>386</v>
      </c>
      <c r="D574" t="s">
        <v>108</v>
      </c>
      <c r="E574" t="s">
        <v>251</v>
      </c>
      <c r="F574" t="s">
        <v>239</v>
      </c>
      <c r="G574" t="s">
        <v>271</v>
      </c>
      <c r="H574" t="s">
        <v>4</v>
      </c>
      <c r="I574">
        <v>3</v>
      </c>
    </row>
    <row r="575" spans="1:9" x14ac:dyDescent="0.3">
      <c r="A575" t="s">
        <v>41</v>
      </c>
      <c r="B575" s="9" t="s">
        <v>385</v>
      </c>
      <c r="C575" t="s">
        <v>386</v>
      </c>
      <c r="D575" t="s">
        <v>110</v>
      </c>
      <c r="E575" t="s">
        <v>252</v>
      </c>
      <c r="F575" t="s">
        <v>220</v>
      </c>
      <c r="G575" t="s">
        <v>273</v>
      </c>
      <c r="H575" t="s">
        <v>4</v>
      </c>
      <c r="I575">
        <v>1</v>
      </c>
    </row>
    <row r="576" spans="1:9" x14ac:dyDescent="0.3">
      <c r="A576" t="s">
        <v>41</v>
      </c>
      <c r="B576" s="9" t="s">
        <v>385</v>
      </c>
      <c r="C576" t="s">
        <v>386</v>
      </c>
      <c r="D576" t="s">
        <v>112</v>
      </c>
      <c r="E576" t="s">
        <v>253</v>
      </c>
      <c r="F576" t="s">
        <v>220</v>
      </c>
      <c r="G576" t="s">
        <v>273</v>
      </c>
      <c r="H576" t="s">
        <v>4</v>
      </c>
      <c r="I576">
        <v>1</v>
      </c>
    </row>
    <row r="577" spans="1:9" x14ac:dyDescent="0.3">
      <c r="A577" t="s">
        <v>41</v>
      </c>
      <c r="B577" s="9" t="s">
        <v>385</v>
      </c>
      <c r="C577" t="s">
        <v>386</v>
      </c>
      <c r="D577" t="s">
        <v>112</v>
      </c>
      <c r="E577" t="s">
        <v>253</v>
      </c>
      <c r="F577" t="s">
        <v>220</v>
      </c>
      <c r="G577" t="s">
        <v>273</v>
      </c>
      <c r="H577" t="s">
        <v>6</v>
      </c>
      <c r="I577">
        <v>2</v>
      </c>
    </row>
    <row r="578" spans="1:9" x14ac:dyDescent="0.3">
      <c r="A578" t="s">
        <v>41</v>
      </c>
      <c r="B578" s="9" t="s">
        <v>385</v>
      </c>
      <c r="C578" t="s">
        <v>386</v>
      </c>
      <c r="D578" t="s">
        <v>116</v>
      </c>
      <c r="E578" t="s">
        <v>255</v>
      </c>
      <c r="F578" t="s">
        <v>220</v>
      </c>
      <c r="G578" t="s">
        <v>273</v>
      </c>
      <c r="H578" t="s">
        <v>4</v>
      </c>
      <c r="I578">
        <v>1</v>
      </c>
    </row>
    <row r="579" spans="1:9" x14ac:dyDescent="0.3">
      <c r="A579" t="s">
        <v>41</v>
      </c>
      <c r="B579" s="9" t="s">
        <v>385</v>
      </c>
      <c r="C579" t="s">
        <v>386</v>
      </c>
      <c r="D579" t="s">
        <v>126</v>
      </c>
      <c r="E579" t="s">
        <v>260</v>
      </c>
      <c r="F579" t="s">
        <v>220</v>
      </c>
      <c r="G579" t="s">
        <v>272</v>
      </c>
      <c r="H579" t="s">
        <v>4</v>
      </c>
      <c r="I579">
        <v>2</v>
      </c>
    </row>
    <row r="580" spans="1:9" x14ac:dyDescent="0.3">
      <c r="A580" t="s">
        <v>41</v>
      </c>
      <c r="B580" s="9" t="s">
        <v>385</v>
      </c>
      <c r="C580" t="s">
        <v>386</v>
      </c>
      <c r="D580" t="s">
        <v>126</v>
      </c>
      <c r="E580" t="s">
        <v>260</v>
      </c>
      <c r="F580" t="s">
        <v>220</v>
      </c>
      <c r="G580" t="s">
        <v>272</v>
      </c>
      <c r="H580" t="s">
        <v>7</v>
      </c>
      <c r="I580">
        <v>1</v>
      </c>
    </row>
    <row r="581" spans="1:9" x14ac:dyDescent="0.3">
      <c r="A581" t="s">
        <v>41</v>
      </c>
      <c r="B581" s="9" t="s">
        <v>385</v>
      </c>
      <c r="C581" t="s">
        <v>386</v>
      </c>
      <c r="D581" t="s">
        <v>128</v>
      </c>
      <c r="E581" t="s">
        <v>261</v>
      </c>
      <c r="F581" t="s">
        <v>220</v>
      </c>
      <c r="G581" t="s">
        <v>273</v>
      </c>
      <c r="H581" t="s">
        <v>4</v>
      </c>
      <c r="I581">
        <v>1</v>
      </c>
    </row>
    <row r="582" spans="1:9" x14ac:dyDescent="0.3">
      <c r="A582" t="s">
        <v>41</v>
      </c>
      <c r="B582" s="9" t="s">
        <v>385</v>
      </c>
      <c r="C582" t="s">
        <v>386</v>
      </c>
      <c r="D582" t="s">
        <v>130</v>
      </c>
      <c r="E582" t="s">
        <v>262</v>
      </c>
      <c r="F582" t="s">
        <v>220</v>
      </c>
      <c r="G582" t="s">
        <v>271</v>
      </c>
      <c r="H582" t="s">
        <v>4</v>
      </c>
      <c r="I582">
        <v>2</v>
      </c>
    </row>
    <row r="583" spans="1:9" x14ac:dyDescent="0.3">
      <c r="A583" t="s">
        <v>41</v>
      </c>
      <c r="B583" s="9" t="s">
        <v>385</v>
      </c>
      <c r="C583" t="s">
        <v>386</v>
      </c>
      <c r="D583" t="s">
        <v>130</v>
      </c>
      <c r="E583" t="s">
        <v>262</v>
      </c>
      <c r="F583" t="s">
        <v>220</v>
      </c>
      <c r="G583" t="s">
        <v>271</v>
      </c>
      <c r="H583" t="s">
        <v>5</v>
      </c>
      <c r="I583">
        <v>1</v>
      </c>
    </row>
    <row r="584" spans="1:9" x14ac:dyDescent="0.3">
      <c r="A584" t="s">
        <v>41</v>
      </c>
      <c r="B584" s="9" t="s">
        <v>385</v>
      </c>
      <c r="C584" t="s">
        <v>386</v>
      </c>
      <c r="D584" t="s">
        <v>132</v>
      </c>
      <c r="E584" t="s">
        <v>263</v>
      </c>
      <c r="F584" t="s">
        <v>239</v>
      </c>
      <c r="G584" t="s">
        <v>271</v>
      </c>
      <c r="H584" t="s">
        <v>4</v>
      </c>
      <c r="I584">
        <v>1</v>
      </c>
    </row>
    <row r="585" spans="1:9" x14ac:dyDescent="0.3">
      <c r="A585" t="s">
        <v>41</v>
      </c>
      <c r="B585" s="9" t="s">
        <v>385</v>
      </c>
      <c r="C585" t="s">
        <v>386</v>
      </c>
      <c r="D585" t="s">
        <v>136</v>
      </c>
      <c r="E585" t="s">
        <v>265</v>
      </c>
      <c r="F585" t="s">
        <v>239</v>
      </c>
      <c r="G585" t="s">
        <v>271</v>
      </c>
      <c r="H585" t="s">
        <v>4</v>
      </c>
      <c r="I585">
        <v>1</v>
      </c>
    </row>
    <row r="586" spans="1:9" x14ac:dyDescent="0.3">
      <c r="A586" t="s">
        <v>41</v>
      </c>
      <c r="B586" s="9" t="s">
        <v>385</v>
      </c>
      <c r="C586" t="s">
        <v>386</v>
      </c>
      <c r="D586" t="s">
        <v>136</v>
      </c>
      <c r="E586" t="s">
        <v>265</v>
      </c>
      <c r="F586" t="s">
        <v>239</v>
      </c>
      <c r="G586" t="s">
        <v>271</v>
      </c>
      <c r="H586" t="s">
        <v>7</v>
      </c>
      <c r="I586">
        <v>1</v>
      </c>
    </row>
    <row r="587" spans="1:9" x14ac:dyDescent="0.3">
      <c r="A587" t="s">
        <v>41</v>
      </c>
      <c r="B587" s="9" t="s">
        <v>385</v>
      </c>
      <c r="C587" t="s">
        <v>386</v>
      </c>
      <c r="D587" t="s">
        <v>138</v>
      </c>
      <c r="E587" t="s">
        <v>266</v>
      </c>
      <c r="F587" t="s">
        <v>220</v>
      </c>
      <c r="G587" t="s">
        <v>272</v>
      </c>
      <c r="H587" t="s">
        <v>4</v>
      </c>
      <c r="I587">
        <v>1</v>
      </c>
    </row>
    <row r="588" spans="1:9" x14ac:dyDescent="0.3">
      <c r="A588" t="s">
        <v>41</v>
      </c>
      <c r="B588" s="9" t="s">
        <v>385</v>
      </c>
      <c r="C588" t="s">
        <v>386</v>
      </c>
      <c r="D588" t="s">
        <v>138</v>
      </c>
      <c r="E588" t="s">
        <v>266</v>
      </c>
      <c r="F588" t="s">
        <v>220</v>
      </c>
      <c r="G588" t="s">
        <v>272</v>
      </c>
      <c r="H588" t="s">
        <v>6</v>
      </c>
      <c r="I588">
        <v>1</v>
      </c>
    </row>
    <row r="589" spans="1:9" x14ac:dyDescent="0.3">
      <c r="A589" t="s">
        <v>41</v>
      </c>
      <c r="B589" s="9" t="s">
        <v>385</v>
      </c>
      <c r="C589" t="s">
        <v>386</v>
      </c>
      <c r="D589" t="s">
        <v>140</v>
      </c>
      <c r="E589" t="s">
        <v>267</v>
      </c>
      <c r="F589" t="s">
        <v>239</v>
      </c>
      <c r="G589" t="s">
        <v>271</v>
      </c>
      <c r="H589" t="s">
        <v>5</v>
      </c>
      <c r="I589">
        <v>1</v>
      </c>
    </row>
    <row r="590" spans="1:9" x14ac:dyDescent="0.3">
      <c r="A590" t="s">
        <v>41</v>
      </c>
      <c r="B590" s="9" t="s">
        <v>385</v>
      </c>
      <c r="C590" t="s">
        <v>386</v>
      </c>
      <c r="D590" t="s">
        <v>140</v>
      </c>
      <c r="E590" t="s">
        <v>267</v>
      </c>
      <c r="F590" t="s">
        <v>239</v>
      </c>
      <c r="G590" t="s">
        <v>271</v>
      </c>
      <c r="H590" t="s">
        <v>6</v>
      </c>
      <c r="I590">
        <v>1</v>
      </c>
    </row>
    <row r="591" spans="1:9" x14ac:dyDescent="0.3">
      <c r="A591" t="s">
        <v>41</v>
      </c>
      <c r="B591" s="9" t="s">
        <v>385</v>
      </c>
      <c r="C591" t="s">
        <v>387</v>
      </c>
      <c r="D591" t="s">
        <v>52</v>
      </c>
      <c r="E591" t="s">
        <v>219</v>
      </c>
      <c r="F591" t="s">
        <v>220</v>
      </c>
      <c r="G591" t="s">
        <v>271</v>
      </c>
      <c r="H591" t="s">
        <v>4</v>
      </c>
      <c r="I591">
        <v>1</v>
      </c>
    </row>
    <row r="592" spans="1:9" x14ac:dyDescent="0.3">
      <c r="A592" t="s">
        <v>41</v>
      </c>
      <c r="B592" s="9" t="s">
        <v>385</v>
      </c>
      <c r="C592" t="s">
        <v>387</v>
      </c>
      <c r="D592" t="s">
        <v>60</v>
      </c>
      <c r="E592" t="s">
        <v>226</v>
      </c>
      <c r="F592" t="s">
        <v>220</v>
      </c>
      <c r="G592" t="s">
        <v>273</v>
      </c>
      <c r="H592" t="s">
        <v>4</v>
      </c>
      <c r="I592">
        <v>1</v>
      </c>
    </row>
    <row r="593" spans="1:9" x14ac:dyDescent="0.3">
      <c r="A593" t="s">
        <v>41</v>
      </c>
      <c r="B593" s="9" t="s">
        <v>385</v>
      </c>
      <c r="C593" t="s">
        <v>387</v>
      </c>
      <c r="D593" t="s">
        <v>68</v>
      </c>
      <c r="E593" t="s">
        <v>231</v>
      </c>
      <c r="F593" t="s">
        <v>220</v>
      </c>
      <c r="G593" t="s">
        <v>273</v>
      </c>
      <c r="H593" t="s">
        <v>4</v>
      </c>
      <c r="I593">
        <v>1</v>
      </c>
    </row>
    <row r="594" spans="1:9" x14ac:dyDescent="0.3">
      <c r="A594" t="s">
        <v>41</v>
      </c>
      <c r="B594" s="9" t="s">
        <v>385</v>
      </c>
      <c r="C594" t="s">
        <v>387</v>
      </c>
      <c r="D594" t="s">
        <v>70</v>
      </c>
      <c r="E594" t="s">
        <v>232</v>
      </c>
      <c r="F594" t="s">
        <v>220</v>
      </c>
      <c r="G594" t="s">
        <v>272</v>
      </c>
      <c r="H594" t="s">
        <v>4</v>
      </c>
      <c r="I594">
        <v>4</v>
      </c>
    </row>
    <row r="595" spans="1:9" x14ac:dyDescent="0.3">
      <c r="A595" t="s">
        <v>41</v>
      </c>
      <c r="B595" s="9" t="s">
        <v>385</v>
      </c>
      <c r="C595" t="s">
        <v>387</v>
      </c>
      <c r="D595" t="s">
        <v>70</v>
      </c>
      <c r="E595" t="s">
        <v>232</v>
      </c>
      <c r="F595" t="s">
        <v>220</v>
      </c>
      <c r="G595" t="s">
        <v>272</v>
      </c>
      <c r="H595" t="s">
        <v>5</v>
      </c>
      <c r="I595">
        <v>2</v>
      </c>
    </row>
    <row r="596" spans="1:9" x14ac:dyDescent="0.3">
      <c r="A596" t="s">
        <v>41</v>
      </c>
      <c r="B596" s="9" t="s">
        <v>385</v>
      </c>
      <c r="C596" t="s">
        <v>387</v>
      </c>
      <c r="D596" t="s">
        <v>72</v>
      </c>
      <c r="E596" t="s">
        <v>233</v>
      </c>
      <c r="F596" t="s">
        <v>220</v>
      </c>
      <c r="G596" t="s">
        <v>273</v>
      </c>
      <c r="H596" t="s">
        <v>4</v>
      </c>
      <c r="I596">
        <v>3</v>
      </c>
    </row>
    <row r="597" spans="1:9" x14ac:dyDescent="0.3">
      <c r="A597" t="s">
        <v>41</v>
      </c>
      <c r="B597" s="9" t="s">
        <v>385</v>
      </c>
      <c r="C597" t="s">
        <v>387</v>
      </c>
      <c r="D597" t="s">
        <v>78</v>
      </c>
      <c r="E597" t="s">
        <v>235</v>
      </c>
      <c r="F597" t="s">
        <v>220</v>
      </c>
      <c r="G597" t="s">
        <v>272</v>
      </c>
      <c r="H597" t="s">
        <v>4</v>
      </c>
      <c r="I597">
        <v>3</v>
      </c>
    </row>
    <row r="598" spans="1:9" x14ac:dyDescent="0.3">
      <c r="A598" t="s">
        <v>41</v>
      </c>
      <c r="B598" s="9" t="s">
        <v>385</v>
      </c>
      <c r="C598" t="s">
        <v>387</v>
      </c>
      <c r="D598" t="s">
        <v>80</v>
      </c>
      <c r="E598" t="s">
        <v>236</v>
      </c>
      <c r="F598" t="s">
        <v>220</v>
      </c>
      <c r="G598" t="s">
        <v>272</v>
      </c>
      <c r="H598" t="s">
        <v>6</v>
      </c>
      <c r="I598">
        <v>2</v>
      </c>
    </row>
    <row r="599" spans="1:9" x14ac:dyDescent="0.3">
      <c r="A599" t="s">
        <v>41</v>
      </c>
      <c r="B599" s="9" t="s">
        <v>385</v>
      </c>
      <c r="C599" t="s">
        <v>387</v>
      </c>
      <c r="D599" t="s">
        <v>82</v>
      </c>
      <c r="E599" t="s">
        <v>237</v>
      </c>
      <c r="F599" t="s">
        <v>220</v>
      </c>
      <c r="G599" t="s">
        <v>272</v>
      </c>
      <c r="H599" t="s">
        <v>4</v>
      </c>
      <c r="I599">
        <v>2</v>
      </c>
    </row>
    <row r="600" spans="1:9" x14ac:dyDescent="0.3">
      <c r="A600" t="s">
        <v>41</v>
      </c>
      <c r="B600" s="9" t="s">
        <v>385</v>
      </c>
      <c r="C600" t="s">
        <v>387</v>
      </c>
      <c r="D600" t="s">
        <v>82</v>
      </c>
      <c r="E600" t="s">
        <v>237</v>
      </c>
      <c r="F600" t="s">
        <v>220</v>
      </c>
      <c r="G600" t="s">
        <v>272</v>
      </c>
      <c r="H600" t="s">
        <v>6</v>
      </c>
      <c r="I600">
        <v>1</v>
      </c>
    </row>
    <row r="601" spans="1:9" x14ac:dyDescent="0.3">
      <c r="A601" t="s">
        <v>41</v>
      </c>
      <c r="B601" s="9" t="s">
        <v>385</v>
      </c>
      <c r="C601" t="s">
        <v>387</v>
      </c>
      <c r="D601" t="s">
        <v>84</v>
      </c>
      <c r="E601" t="s">
        <v>238</v>
      </c>
      <c r="F601" t="s">
        <v>239</v>
      </c>
      <c r="G601" t="s">
        <v>271</v>
      </c>
      <c r="H601" t="s">
        <v>4</v>
      </c>
      <c r="I601">
        <v>6</v>
      </c>
    </row>
    <row r="602" spans="1:9" x14ac:dyDescent="0.3">
      <c r="A602" t="s">
        <v>41</v>
      </c>
      <c r="B602" s="9" t="s">
        <v>385</v>
      </c>
      <c r="C602" t="s">
        <v>387</v>
      </c>
      <c r="D602" t="s">
        <v>84</v>
      </c>
      <c r="E602" t="s">
        <v>238</v>
      </c>
      <c r="F602" t="s">
        <v>239</v>
      </c>
      <c r="G602" t="s">
        <v>271</v>
      </c>
      <c r="H602" t="s">
        <v>7</v>
      </c>
      <c r="I602">
        <v>1</v>
      </c>
    </row>
    <row r="603" spans="1:9" x14ac:dyDescent="0.3">
      <c r="A603" t="s">
        <v>41</v>
      </c>
      <c r="B603" s="9" t="s">
        <v>385</v>
      </c>
      <c r="C603" t="s">
        <v>387</v>
      </c>
      <c r="D603" t="s">
        <v>84</v>
      </c>
      <c r="E603" t="s">
        <v>238</v>
      </c>
      <c r="F603" t="s">
        <v>239</v>
      </c>
      <c r="G603" t="s">
        <v>271</v>
      </c>
      <c r="H603" t="s">
        <v>6</v>
      </c>
      <c r="I603">
        <v>2</v>
      </c>
    </row>
    <row r="604" spans="1:9" x14ac:dyDescent="0.3">
      <c r="A604" t="s">
        <v>41</v>
      </c>
      <c r="B604" s="9" t="s">
        <v>385</v>
      </c>
      <c r="C604" t="s">
        <v>387</v>
      </c>
      <c r="D604" t="s">
        <v>86</v>
      </c>
      <c r="E604" t="s">
        <v>240</v>
      </c>
      <c r="F604" t="s">
        <v>239</v>
      </c>
      <c r="G604" t="s">
        <v>271</v>
      </c>
      <c r="H604" t="s">
        <v>4</v>
      </c>
      <c r="I604">
        <v>10</v>
      </c>
    </row>
    <row r="605" spans="1:9" x14ac:dyDescent="0.3">
      <c r="A605" t="s">
        <v>41</v>
      </c>
      <c r="B605" s="9" t="s">
        <v>385</v>
      </c>
      <c r="C605" t="s">
        <v>387</v>
      </c>
      <c r="D605" t="s">
        <v>92</v>
      </c>
      <c r="E605" t="s">
        <v>243</v>
      </c>
      <c r="F605" t="s">
        <v>220</v>
      </c>
      <c r="G605" t="s">
        <v>271</v>
      </c>
      <c r="H605" t="s">
        <v>6</v>
      </c>
      <c r="I605">
        <v>3</v>
      </c>
    </row>
    <row r="606" spans="1:9" x14ac:dyDescent="0.3">
      <c r="A606" t="s">
        <v>41</v>
      </c>
      <c r="B606" s="9" t="s">
        <v>385</v>
      </c>
      <c r="C606" t="s">
        <v>387</v>
      </c>
      <c r="D606" t="s">
        <v>94</v>
      </c>
      <c r="E606" t="s">
        <v>244</v>
      </c>
      <c r="F606" t="s">
        <v>220</v>
      </c>
      <c r="G606" t="s">
        <v>272</v>
      </c>
      <c r="H606" t="s">
        <v>4</v>
      </c>
      <c r="I606">
        <v>2</v>
      </c>
    </row>
    <row r="607" spans="1:9" x14ac:dyDescent="0.3">
      <c r="A607" t="s">
        <v>41</v>
      </c>
      <c r="B607" s="9" t="s">
        <v>385</v>
      </c>
      <c r="C607" t="s">
        <v>387</v>
      </c>
      <c r="D607" t="s">
        <v>245</v>
      </c>
      <c r="E607" t="s">
        <v>246</v>
      </c>
      <c r="F607" t="s">
        <v>220</v>
      </c>
      <c r="G607" t="s">
        <v>273</v>
      </c>
      <c r="H607" t="s">
        <v>4</v>
      </c>
      <c r="I607">
        <v>1</v>
      </c>
    </row>
    <row r="608" spans="1:9" x14ac:dyDescent="0.3">
      <c r="A608" t="s">
        <v>41</v>
      </c>
      <c r="B608" s="9" t="s">
        <v>385</v>
      </c>
      <c r="C608" t="s">
        <v>387</v>
      </c>
      <c r="D608" t="s">
        <v>100</v>
      </c>
      <c r="E608" t="s">
        <v>247</v>
      </c>
      <c r="F608" t="s">
        <v>220</v>
      </c>
      <c r="G608" t="s">
        <v>272</v>
      </c>
      <c r="H608" t="s">
        <v>4</v>
      </c>
      <c r="I608">
        <v>1</v>
      </c>
    </row>
    <row r="609" spans="1:9" x14ac:dyDescent="0.3">
      <c r="A609" t="s">
        <v>41</v>
      </c>
      <c r="B609" s="9" t="s">
        <v>385</v>
      </c>
      <c r="C609" t="s">
        <v>387</v>
      </c>
      <c r="D609" t="s">
        <v>100</v>
      </c>
      <c r="E609" t="s">
        <v>247</v>
      </c>
      <c r="F609" t="s">
        <v>220</v>
      </c>
      <c r="G609" t="s">
        <v>272</v>
      </c>
      <c r="H609" t="s">
        <v>5</v>
      </c>
      <c r="I609">
        <v>1</v>
      </c>
    </row>
    <row r="610" spans="1:9" x14ac:dyDescent="0.3">
      <c r="A610" t="s">
        <v>41</v>
      </c>
      <c r="B610" s="9" t="s">
        <v>385</v>
      </c>
      <c r="C610" t="s">
        <v>387</v>
      </c>
      <c r="D610" t="s">
        <v>100</v>
      </c>
      <c r="E610" t="s">
        <v>247</v>
      </c>
      <c r="F610" t="s">
        <v>220</v>
      </c>
      <c r="G610" t="s">
        <v>272</v>
      </c>
      <c r="H610" t="s">
        <v>7</v>
      </c>
      <c r="I610">
        <v>1</v>
      </c>
    </row>
    <row r="611" spans="1:9" x14ac:dyDescent="0.3">
      <c r="A611" t="s">
        <v>41</v>
      </c>
      <c r="B611" s="9" t="s">
        <v>385</v>
      </c>
      <c r="C611" t="s">
        <v>387</v>
      </c>
      <c r="D611" t="s">
        <v>102</v>
      </c>
      <c r="E611" t="s">
        <v>248</v>
      </c>
      <c r="F611" t="s">
        <v>220</v>
      </c>
      <c r="G611" t="s">
        <v>271</v>
      </c>
      <c r="H611" t="s">
        <v>4</v>
      </c>
      <c r="I611">
        <v>2</v>
      </c>
    </row>
    <row r="612" spans="1:9" x14ac:dyDescent="0.3">
      <c r="A612" t="s">
        <v>41</v>
      </c>
      <c r="B612" s="9" t="s">
        <v>385</v>
      </c>
      <c r="C612" t="s">
        <v>387</v>
      </c>
      <c r="D612" t="s">
        <v>104</v>
      </c>
      <c r="E612" t="s">
        <v>249</v>
      </c>
      <c r="F612" t="s">
        <v>220</v>
      </c>
      <c r="G612" t="s">
        <v>272</v>
      </c>
      <c r="H612" t="s">
        <v>4</v>
      </c>
      <c r="I612">
        <v>1</v>
      </c>
    </row>
    <row r="613" spans="1:9" x14ac:dyDescent="0.3">
      <c r="A613" t="s">
        <v>41</v>
      </c>
      <c r="B613" s="9" t="s">
        <v>385</v>
      </c>
      <c r="C613" t="s">
        <v>387</v>
      </c>
      <c r="D613" t="s">
        <v>108</v>
      </c>
      <c r="E613" t="s">
        <v>251</v>
      </c>
      <c r="F613" t="s">
        <v>239</v>
      </c>
      <c r="G613" t="s">
        <v>271</v>
      </c>
      <c r="H613" t="s">
        <v>4</v>
      </c>
      <c r="I613">
        <v>3</v>
      </c>
    </row>
    <row r="614" spans="1:9" x14ac:dyDescent="0.3">
      <c r="A614" t="s">
        <v>41</v>
      </c>
      <c r="B614" s="9" t="s">
        <v>385</v>
      </c>
      <c r="C614" t="s">
        <v>387</v>
      </c>
      <c r="D614" t="s">
        <v>112</v>
      </c>
      <c r="E614" t="s">
        <v>253</v>
      </c>
      <c r="F614" t="s">
        <v>220</v>
      </c>
      <c r="G614" t="s">
        <v>273</v>
      </c>
      <c r="H614" t="s">
        <v>6</v>
      </c>
      <c r="I614">
        <v>3</v>
      </c>
    </row>
    <row r="615" spans="1:9" x14ac:dyDescent="0.3">
      <c r="A615" t="s">
        <v>41</v>
      </c>
      <c r="B615" s="9" t="s">
        <v>385</v>
      </c>
      <c r="C615" t="s">
        <v>387</v>
      </c>
      <c r="D615" t="s">
        <v>116</v>
      </c>
      <c r="E615" t="s">
        <v>255</v>
      </c>
      <c r="F615" t="s">
        <v>220</v>
      </c>
      <c r="G615" t="s">
        <v>273</v>
      </c>
      <c r="H615" t="s">
        <v>4</v>
      </c>
      <c r="I615">
        <v>1</v>
      </c>
    </row>
    <row r="616" spans="1:9" x14ac:dyDescent="0.3">
      <c r="A616" t="s">
        <v>41</v>
      </c>
      <c r="B616" s="9" t="s">
        <v>385</v>
      </c>
      <c r="C616" t="s">
        <v>387</v>
      </c>
      <c r="D616" t="s">
        <v>124</v>
      </c>
      <c r="E616" t="s">
        <v>259</v>
      </c>
      <c r="F616" t="s">
        <v>239</v>
      </c>
      <c r="G616" t="s">
        <v>271</v>
      </c>
      <c r="H616" t="s">
        <v>4</v>
      </c>
      <c r="I616">
        <v>2</v>
      </c>
    </row>
    <row r="617" spans="1:9" x14ac:dyDescent="0.3">
      <c r="A617" t="s">
        <v>41</v>
      </c>
      <c r="B617" s="9" t="s">
        <v>385</v>
      </c>
      <c r="C617" t="s">
        <v>387</v>
      </c>
      <c r="D617" t="s">
        <v>126</v>
      </c>
      <c r="E617" t="s">
        <v>260</v>
      </c>
      <c r="F617" t="s">
        <v>220</v>
      </c>
      <c r="G617" t="s">
        <v>272</v>
      </c>
      <c r="H617" t="s">
        <v>4</v>
      </c>
      <c r="I617">
        <v>1</v>
      </c>
    </row>
    <row r="618" spans="1:9" x14ac:dyDescent="0.3">
      <c r="A618" t="s">
        <v>41</v>
      </c>
      <c r="B618" s="9" t="s">
        <v>385</v>
      </c>
      <c r="C618" t="s">
        <v>387</v>
      </c>
      <c r="D618" t="s">
        <v>132</v>
      </c>
      <c r="E618" t="s">
        <v>263</v>
      </c>
      <c r="F618" t="s">
        <v>239</v>
      </c>
      <c r="G618" t="s">
        <v>271</v>
      </c>
      <c r="H618" t="s">
        <v>4</v>
      </c>
      <c r="I618">
        <v>1</v>
      </c>
    </row>
    <row r="619" spans="1:9" x14ac:dyDescent="0.3">
      <c r="A619" t="s">
        <v>41</v>
      </c>
      <c r="B619" s="9" t="s">
        <v>385</v>
      </c>
      <c r="C619" t="s">
        <v>387</v>
      </c>
      <c r="D619" t="s">
        <v>136</v>
      </c>
      <c r="E619" t="s">
        <v>265</v>
      </c>
      <c r="F619" t="s">
        <v>239</v>
      </c>
      <c r="G619" t="s">
        <v>271</v>
      </c>
      <c r="H619" t="s">
        <v>4</v>
      </c>
      <c r="I619">
        <v>5</v>
      </c>
    </row>
    <row r="620" spans="1:9" x14ac:dyDescent="0.3">
      <c r="A620" t="s">
        <v>41</v>
      </c>
      <c r="B620" s="9" t="s">
        <v>385</v>
      </c>
      <c r="C620" t="s">
        <v>387</v>
      </c>
      <c r="D620" t="s">
        <v>138</v>
      </c>
      <c r="E620" t="s">
        <v>266</v>
      </c>
      <c r="F620" t="s">
        <v>220</v>
      </c>
      <c r="G620" t="s">
        <v>272</v>
      </c>
      <c r="H620" t="s">
        <v>4</v>
      </c>
      <c r="I620">
        <v>1</v>
      </c>
    </row>
    <row r="621" spans="1:9" x14ac:dyDescent="0.3">
      <c r="A621" t="s">
        <v>41</v>
      </c>
      <c r="B621" s="9" t="s">
        <v>385</v>
      </c>
      <c r="C621" t="s">
        <v>387</v>
      </c>
      <c r="D621" t="s">
        <v>140</v>
      </c>
      <c r="E621" t="s">
        <v>267</v>
      </c>
      <c r="F621" t="s">
        <v>239</v>
      </c>
      <c r="G621" t="s">
        <v>271</v>
      </c>
      <c r="H621" t="s">
        <v>4</v>
      </c>
      <c r="I621">
        <v>3</v>
      </c>
    </row>
    <row r="622" spans="1:9" x14ac:dyDescent="0.3">
      <c r="A622" t="s">
        <v>41</v>
      </c>
      <c r="B622" s="9" t="s">
        <v>385</v>
      </c>
      <c r="C622" t="s">
        <v>388</v>
      </c>
      <c r="D622" t="s">
        <v>56</v>
      </c>
      <c r="E622" t="s">
        <v>224</v>
      </c>
      <c r="F622" t="s">
        <v>220</v>
      </c>
      <c r="G622" t="s">
        <v>271</v>
      </c>
      <c r="H622" t="s">
        <v>4</v>
      </c>
      <c r="I622">
        <v>1</v>
      </c>
    </row>
    <row r="623" spans="1:9" x14ac:dyDescent="0.3">
      <c r="A623" t="s">
        <v>41</v>
      </c>
      <c r="B623" s="9" t="s">
        <v>385</v>
      </c>
      <c r="C623" t="s">
        <v>388</v>
      </c>
      <c r="D623" t="s">
        <v>56</v>
      </c>
      <c r="E623" t="s">
        <v>224</v>
      </c>
      <c r="F623" t="s">
        <v>220</v>
      </c>
      <c r="G623" t="s">
        <v>271</v>
      </c>
      <c r="H623" t="s">
        <v>5</v>
      </c>
      <c r="I623">
        <v>1</v>
      </c>
    </row>
    <row r="624" spans="1:9" x14ac:dyDescent="0.3">
      <c r="A624" t="s">
        <v>41</v>
      </c>
      <c r="B624" s="9" t="s">
        <v>385</v>
      </c>
      <c r="C624" t="s">
        <v>388</v>
      </c>
      <c r="D624" t="s">
        <v>62</v>
      </c>
      <c r="E624" t="s">
        <v>228</v>
      </c>
      <c r="F624" t="s">
        <v>220</v>
      </c>
      <c r="G624" t="s">
        <v>272</v>
      </c>
      <c r="H624" t="s">
        <v>4</v>
      </c>
      <c r="I624">
        <v>1</v>
      </c>
    </row>
    <row r="625" spans="1:9" x14ac:dyDescent="0.3">
      <c r="A625" t="s">
        <v>41</v>
      </c>
      <c r="B625" s="9" t="s">
        <v>385</v>
      </c>
      <c r="C625" t="s">
        <v>388</v>
      </c>
      <c r="D625" t="s">
        <v>64</v>
      </c>
      <c r="E625" t="s">
        <v>229</v>
      </c>
      <c r="F625" t="s">
        <v>220</v>
      </c>
      <c r="G625" t="s">
        <v>271</v>
      </c>
      <c r="H625" t="s">
        <v>4</v>
      </c>
      <c r="I625">
        <v>1</v>
      </c>
    </row>
    <row r="626" spans="1:9" x14ac:dyDescent="0.3">
      <c r="A626" t="s">
        <v>41</v>
      </c>
      <c r="B626" s="9" t="s">
        <v>385</v>
      </c>
      <c r="C626" t="s">
        <v>388</v>
      </c>
      <c r="D626" t="s">
        <v>66</v>
      </c>
      <c r="E626" t="s">
        <v>230</v>
      </c>
      <c r="F626" t="s">
        <v>220</v>
      </c>
      <c r="G626" t="s">
        <v>273</v>
      </c>
      <c r="H626" t="s">
        <v>4</v>
      </c>
      <c r="I626">
        <v>1</v>
      </c>
    </row>
    <row r="627" spans="1:9" x14ac:dyDescent="0.3">
      <c r="A627" t="s">
        <v>41</v>
      </c>
      <c r="B627" s="9" t="s">
        <v>385</v>
      </c>
      <c r="C627" t="s">
        <v>388</v>
      </c>
      <c r="D627" t="s">
        <v>68</v>
      </c>
      <c r="E627" t="s">
        <v>231</v>
      </c>
      <c r="F627" t="s">
        <v>220</v>
      </c>
      <c r="G627" t="s">
        <v>273</v>
      </c>
      <c r="H627" t="s">
        <v>4</v>
      </c>
      <c r="I627">
        <v>1</v>
      </c>
    </row>
    <row r="628" spans="1:9" x14ac:dyDescent="0.3">
      <c r="A628" t="s">
        <v>41</v>
      </c>
      <c r="B628" s="9" t="s">
        <v>385</v>
      </c>
      <c r="C628" t="s">
        <v>388</v>
      </c>
      <c r="D628" t="s">
        <v>72</v>
      </c>
      <c r="E628" t="s">
        <v>233</v>
      </c>
      <c r="F628" t="s">
        <v>220</v>
      </c>
      <c r="G628" t="s">
        <v>273</v>
      </c>
      <c r="H628" t="s">
        <v>4</v>
      </c>
      <c r="I628">
        <v>3</v>
      </c>
    </row>
    <row r="629" spans="1:9" x14ac:dyDescent="0.3">
      <c r="A629" t="s">
        <v>41</v>
      </c>
      <c r="B629" s="9" t="s">
        <v>385</v>
      </c>
      <c r="C629" t="s">
        <v>388</v>
      </c>
      <c r="D629" t="s">
        <v>74</v>
      </c>
      <c r="E629" t="s">
        <v>326</v>
      </c>
      <c r="F629" t="s">
        <v>220</v>
      </c>
      <c r="G629" t="s">
        <v>272</v>
      </c>
      <c r="H629" t="s">
        <v>4</v>
      </c>
      <c r="I629">
        <v>1</v>
      </c>
    </row>
    <row r="630" spans="1:9" x14ac:dyDescent="0.3">
      <c r="A630" t="s">
        <v>41</v>
      </c>
      <c r="B630" s="9" t="s">
        <v>385</v>
      </c>
      <c r="C630" t="s">
        <v>388</v>
      </c>
      <c r="D630" t="s">
        <v>76</v>
      </c>
      <c r="E630" t="s">
        <v>234</v>
      </c>
      <c r="F630" t="s">
        <v>220</v>
      </c>
      <c r="G630" t="s">
        <v>273</v>
      </c>
      <c r="H630" t="s">
        <v>4</v>
      </c>
      <c r="I630">
        <v>1</v>
      </c>
    </row>
    <row r="631" spans="1:9" x14ac:dyDescent="0.3">
      <c r="A631" t="s">
        <v>41</v>
      </c>
      <c r="B631" s="9" t="s">
        <v>385</v>
      </c>
      <c r="C631" t="s">
        <v>388</v>
      </c>
      <c r="D631" t="s">
        <v>78</v>
      </c>
      <c r="E631" t="s">
        <v>235</v>
      </c>
      <c r="F631" t="s">
        <v>220</v>
      </c>
      <c r="G631" t="s">
        <v>272</v>
      </c>
      <c r="H631" t="s">
        <v>4</v>
      </c>
      <c r="I631">
        <v>1</v>
      </c>
    </row>
    <row r="632" spans="1:9" x14ac:dyDescent="0.3">
      <c r="A632" t="s">
        <v>41</v>
      </c>
      <c r="B632" s="9" t="s">
        <v>385</v>
      </c>
      <c r="C632" t="s">
        <v>388</v>
      </c>
      <c r="D632" t="s">
        <v>80</v>
      </c>
      <c r="E632" t="s">
        <v>236</v>
      </c>
      <c r="F632" t="s">
        <v>220</v>
      </c>
      <c r="G632" t="s">
        <v>272</v>
      </c>
      <c r="H632" t="s">
        <v>7</v>
      </c>
      <c r="I632">
        <v>3</v>
      </c>
    </row>
    <row r="633" spans="1:9" x14ac:dyDescent="0.3">
      <c r="A633" t="s">
        <v>41</v>
      </c>
      <c r="B633" s="9" t="s">
        <v>385</v>
      </c>
      <c r="C633" t="s">
        <v>388</v>
      </c>
      <c r="D633" t="s">
        <v>80</v>
      </c>
      <c r="E633" t="s">
        <v>236</v>
      </c>
      <c r="F633" t="s">
        <v>220</v>
      </c>
      <c r="G633" t="s">
        <v>272</v>
      </c>
      <c r="H633" t="s">
        <v>6</v>
      </c>
      <c r="I633">
        <v>1</v>
      </c>
    </row>
    <row r="634" spans="1:9" x14ac:dyDescent="0.3">
      <c r="A634" t="s">
        <v>41</v>
      </c>
      <c r="B634" s="9" t="s">
        <v>385</v>
      </c>
      <c r="C634" t="s">
        <v>388</v>
      </c>
      <c r="D634" t="s">
        <v>82</v>
      </c>
      <c r="E634" t="s">
        <v>237</v>
      </c>
      <c r="F634" t="s">
        <v>220</v>
      </c>
      <c r="G634" t="s">
        <v>272</v>
      </c>
      <c r="H634" t="s">
        <v>4</v>
      </c>
      <c r="I634">
        <v>1</v>
      </c>
    </row>
    <row r="635" spans="1:9" x14ac:dyDescent="0.3">
      <c r="A635" t="s">
        <v>41</v>
      </c>
      <c r="B635" s="9" t="s">
        <v>385</v>
      </c>
      <c r="C635" t="s">
        <v>388</v>
      </c>
      <c r="D635" t="s">
        <v>84</v>
      </c>
      <c r="E635" t="s">
        <v>238</v>
      </c>
      <c r="F635" t="s">
        <v>239</v>
      </c>
      <c r="G635" t="s">
        <v>271</v>
      </c>
      <c r="H635" t="s">
        <v>4</v>
      </c>
      <c r="I635">
        <v>6</v>
      </c>
    </row>
    <row r="636" spans="1:9" x14ac:dyDescent="0.3">
      <c r="A636" t="s">
        <v>41</v>
      </c>
      <c r="B636" s="9" t="s">
        <v>385</v>
      </c>
      <c r="C636" t="s">
        <v>388</v>
      </c>
      <c r="D636" t="s">
        <v>84</v>
      </c>
      <c r="E636" t="s">
        <v>238</v>
      </c>
      <c r="F636" t="s">
        <v>239</v>
      </c>
      <c r="G636" t="s">
        <v>271</v>
      </c>
      <c r="H636" t="s">
        <v>5</v>
      </c>
      <c r="I636">
        <v>1</v>
      </c>
    </row>
    <row r="637" spans="1:9" x14ac:dyDescent="0.3">
      <c r="A637" t="s">
        <v>41</v>
      </c>
      <c r="B637" s="9" t="s">
        <v>385</v>
      </c>
      <c r="C637" t="s">
        <v>388</v>
      </c>
      <c r="D637" t="s">
        <v>84</v>
      </c>
      <c r="E637" t="s">
        <v>238</v>
      </c>
      <c r="F637" t="s">
        <v>239</v>
      </c>
      <c r="G637" t="s">
        <v>271</v>
      </c>
      <c r="H637" t="s">
        <v>6</v>
      </c>
      <c r="I637">
        <v>1</v>
      </c>
    </row>
    <row r="638" spans="1:9" x14ac:dyDescent="0.3">
      <c r="A638" t="s">
        <v>41</v>
      </c>
      <c r="B638" s="9" t="s">
        <v>385</v>
      </c>
      <c r="C638" t="s">
        <v>388</v>
      </c>
      <c r="D638" t="s">
        <v>86</v>
      </c>
      <c r="E638" t="s">
        <v>240</v>
      </c>
      <c r="F638" t="s">
        <v>239</v>
      </c>
      <c r="G638" t="s">
        <v>271</v>
      </c>
      <c r="H638" t="s">
        <v>4</v>
      </c>
      <c r="I638">
        <v>1</v>
      </c>
    </row>
    <row r="639" spans="1:9" x14ac:dyDescent="0.3">
      <c r="A639" t="s">
        <v>41</v>
      </c>
      <c r="B639" s="9" t="s">
        <v>385</v>
      </c>
      <c r="C639" t="s">
        <v>388</v>
      </c>
      <c r="D639" t="s">
        <v>86</v>
      </c>
      <c r="E639" t="s">
        <v>240</v>
      </c>
      <c r="F639" t="s">
        <v>239</v>
      </c>
      <c r="G639" t="s">
        <v>271</v>
      </c>
      <c r="H639" t="s">
        <v>5</v>
      </c>
      <c r="I639">
        <v>1</v>
      </c>
    </row>
    <row r="640" spans="1:9" x14ac:dyDescent="0.3">
      <c r="A640" t="s">
        <v>41</v>
      </c>
      <c r="B640" s="9" t="s">
        <v>385</v>
      </c>
      <c r="C640" t="s">
        <v>388</v>
      </c>
      <c r="D640" t="s">
        <v>86</v>
      </c>
      <c r="E640" t="s">
        <v>240</v>
      </c>
      <c r="F640" t="s">
        <v>239</v>
      </c>
      <c r="G640" t="s">
        <v>271</v>
      </c>
      <c r="H640" t="s">
        <v>7</v>
      </c>
      <c r="I640">
        <v>1</v>
      </c>
    </row>
    <row r="641" spans="1:9" x14ac:dyDescent="0.3">
      <c r="A641" t="s">
        <v>41</v>
      </c>
      <c r="B641" s="9" t="s">
        <v>385</v>
      </c>
      <c r="C641" t="s">
        <v>388</v>
      </c>
      <c r="D641" t="s">
        <v>88</v>
      </c>
      <c r="E641" t="s">
        <v>241</v>
      </c>
      <c r="F641" t="s">
        <v>220</v>
      </c>
      <c r="G641" t="s">
        <v>271</v>
      </c>
      <c r="H641" t="s">
        <v>4</v>
      </c>
      <c r="I641">
        <v>2</v>
      </c>
    </row>
    <row r="642" spans="1:9" x14ac:dyDescent="0.3">
      <c r="A642" t="s">
        <v>41</v>
      </c>
      <c r="B642" s="9" t="s">
        <v>385</v>
      </c>
      <c r="C642" t="s">
        <v>388</v>
      </c>
      <c r="D642" t="s">
        <v>90</v>
      </c>
      <c r="E642" t="s">
        <v>242</v>
      </c>
      <c r="F642" t="s">
        <v>220</v>
      </c>
      <c r="G642" t="s">
        <v>272</v>
      </c>
      <c r="H642" t="s">
        <v>4</v>
      </c>
      <c r="I642">
        <v>2</v>
      </c>
    </row>
    <row r="643" spans="1:9" x14ac:dyDescent="0.3">
      <c r="A643" t="s">
        <v>41</v>
      </c>
      <c r="B643" s="9" t="s">
        <v>385</v>
      </c>
      <c r="C643" t="s">
        <v>388</v>
      </c>
      <c r="D643" t="s">
        <v>102</v>
      </c>
      <c r="E643" t="s">
        <v>248</v>
      </c>
      <c r="F643" t="s">
        <v>220</v>
      </c>
      <c r="G643" t="s">
        <v>271</v>
      </c>
      <c r="H643" t="s">
        <v>4</v>
      </c>
      <c r="I643">
        <v>1</v>
      </c>
    </row>
    <row r="644" spans="1:9" x14ac:dyDescent="0.3">
      <c r="A644" t="s">
        <v>41</v>
      </c>
      <c r="B644" s="9" t="s">
        <v>385</v>
      </c>
      <c r="C644" t="s">
        <v>388</v>
      </c>
      <c r="D644" t="s">
        <v>102</v>
      </c>
      <c r="E644" t="s">
        <v>248</v>
      </c>
      <c r="F644" t="s">
        <v>220</v>
      </c>
      <c r="G644" t="s">
        <v>271</v>
      </c>
      <c r="H644" t="s">
        <v>6</v>
      </c>
      <c r="I644">
        <v>1</v>
      </c>
    </row>
    <row r="645" spans="1:9" x14ac:dyDescent="0.3">
      <c r="A645" t="s">
        <v>41</v>
      </c>
      <c r="B645" s="9" t="s">
        <v>385</v>
      </c>
      <c r="C645" t="s">
        <v>388</v>
      </c>
      <c r="D645" t="s">
        <v>104</v>
      </c>
      <c r="E645" t="s">
        <v>249</v>
      </c>
      <c r="F645" t="s">
        <v>220</v>
      </c>
      <c r="G645" t="s">
        <v>272</v>
      </c>
      <c r="H645" t="s">
        <v>4</v>
      </c>
      <c r="I645">
        <v>1</v>
      </c>
    </row>
    <row r="646" spans="1:9" x14ac:dyDescent="0.3">
      <c r="A646" t="s">
        <v>41</v>
      </c>
      <c r="B646" s="9" t="s">
        <v>385</v>
      </c>
      <c r="C646" t="s">
        <v>388</v>
      </c>
      <c r="D646" t="s">
        <v>104</v>
      </c>
      <c r="E646" t="s">
        <v>249</v>
      </c>
      <c r="F646" t="s">
        <v>220</v>
      </c>
      <c r="G646" t="s">
        <v>272</v>
      </c>
      <c r="H646" t="s">
        <v>5</v>
      </c>
      <c r="I646">
        <v>1</v>
      </c>
    </row>
    <row r="647" spans="1:9" x14ac:dyDescent="0.3">
      <c r="A647" t="s">
        <v>41</v>
      </c>
      <c r="B647" s="9" t="s">
        <v>385</v>
      </c>
      <c r="C647" t="s">
        <v>388</v>
      </c>
      <c r="D647" t="s">
        <v>104</v>
      </c>
      <c r="E647" t="s">
        <v>249</v>
      </c>
      <c r="F647" t="s">
        <v>220</v>
      </c>
      <c r="G647" t="s">
        <v>272</v>
      </c>
      <c r="H647" t="s">
        <v>6</v>
      </c>
      <c r="I647">
        <v>1</v>
      </c>
    </row>
    <row r="648" spans="1:9" x14ac:dyDescent="0.3">
      <c r="A648" t="s">
        <v>41</v>
      </c>
      <c r="B648" s="9" t="s">
        <v>385</v>
      </c>
      <c r="C648" t="s">
        <v>388</v>
      </c>
      <c r="D648" t="s">
        <v>106</v>
      </c>
      <c r="E648" t="s">
        <v>250</v>
      </c>
      <c r="F648" t="s">
        <v>220</v>
      </c>
      <c r="G648" t="s">
        <v>273</v>
      </c>
      <c r="H648" t="s">
        <v>4</v>
      </c>
      <c r="I648">
        <v>3</v>
      </c>
    </row>
    <row r="649" spans="1:9" x14ac:dyDescent="0.3">
      <c r="A649" t="s">
        <v>41</v>
      </c>
      <c r="B649" s="9" t="s">
        <v>385</v>
      </c>
      <c r="C649" t="s">
        <v>388</v>
      </c>
      <c r="D649" t="s">
        <v>108</v>
      </c>
      <c r="E649" t="s">
        <v>251</v>
      </c>
      <c r="F649" t="s">
        <v>239</v>
      </c>
      <c r="G649" t="s">
        <v>271</v>
      </c>
      <c r="H649" t="s">
        <v>4</v>
      </c>
      <c r="I649">
        <v>3</v>
      </c>
    </row>
    <row r="650" spans="1:9" x14ac:dyDescent="0.3">
      <c r="A650" t="s">
        <v>41</v>
      </c>
      <c r="B650" s="9" t="s">
        <v>385</v>
      </c>
      <c r="C650" t="s">
        <v>388</v>
      </c>
      <c r="D650" t="s">
        <v>118</v>
      </c>
      <c r="E650" t="s">
        <v>256</v>
      </c>
      <c r="F650" t="s">
        <v>220</v>
      </c>
      <c r="G650" t="s">
        <v>271</v>
      </c>
      <c r="H650" t="s">
        <v>6</v>
      </c>
      <c r="I650">
        <v>2</v>
      </c>
    </row>
    <row r="651" spans="1:9" x14ac:dyDescent="0.3">
      <c r="A651" t="s">
        <v>41</v>
      </c>
      <c r="B651" s="9" t="s">
        <v>385</v>
      </c>
      <c r="C651" t="s">
        <v>388</v>
      </c>
      <c r="D651" t="s">
        <v>120</v>
      </c>
      <c r="E651" t="s">
        <v>257</v>
      </c>
      <c r="F651" t="s">
        <v>220</v>
      </c>
      <c r="G651" t="s">
        <v>273</v>
      </c>
      <c r="H651" t="s">
        <v>4</v>
      </c>
      <c r="I651">
        <v>2</v>
      </c>
    </row>
    <row r="652" spans="1:9" x14ac:dyDescent="0.3">
      <c r="A652" t="s">
        <v>41</v>
      </c>
      <c r="B652" s="9" t="s">
        <v>385</v>
      </c>
      <c r="C652" t="s">
        <v>388</v>
      </c>
      <c r="D652" t="s">
        <v>122</v>
      </c>
      <c r="E652" t="s">
        <v>258</v>
      </c>
      <c r="F652" t="s">
        <v>220</v>
      </c>
      <c r="G652" t="s">
        <v>273</v>
      </c>
      <c r="H652" t="s">
        <v>4</v>
      </c>
      <c r="I652">
        <v>1</v>
      </c>
    </row>
    <row r="653" spans="1:9" x14ac:dyDescent="0.3">
      <c r="A653" t="s">
        <v>41</v>
      </c>
      <c r="B653" s="9" t="s">
        <v>385</v>
      </c>
      <c r="C653" t="s">
        <v>388</v>
      </c>
      <c r="D653" t="s">
        <v>124</v>
      </c>
      <c r="E653" t="s">
        <v>259</v>
      </c>
      <c r="F653" t="s">
        <v>239</v>
      </c>
      <c r="G653" t="s">
        <v>271</v>
      </c>
      <c r="H653" t="s">
        <v>4</v>
      </c>
      <c r="I653">
        <v>3</v>
      </c>
    </row>
    <row r="654" spans="1:9" x14ac:dyDescent="0.3">
      <c r="A654" t="s">
        <v>41</v>
      </c>
      <c r="B654" s="9" t="s">
        <v>385</v>
      </c>
      <c r="C654" t="s">
        <v>388</v>
      </c>
      <c r="D654" t="s">
        <v>126</v>
      </c>
      <c r="E654" t="s">
        <v>260</v>
      </c>
      <c r="F654" t="s">
        <v>220</v>
      </c>
      <c r="G654" t="s">
        <v>272</v>
      </c>
      <c r="H654" t="s">
        <v>4</v>
      </c>
      <c r="I654">
        <v>2</v>
      </c>
    </row>
    <row r="655" spans="1:9" x14ac:dyDescent="0.3">
      <c r="A655" t="s">
        <v>41</v>
      </c>
      <c r="B655" s="9" t="s">
        <v>385</v>
      </c>
      <c r="C655" t="s">
        <v>388</v>
      </c>
      <c r="D655" t="s">
        <v>128</v>
      </c>
      <c r="E655" t="s">
        <v>261</v>
      </c>
      <c r="F655" t="s">
        <v>220</v>
      </c>
      <c r="G655" t="s">
        <v>273</v>
      </c>
      <c r="H655" t="s">
        <v>4</v>
      </c>
      <c r="I655">
        <v>1</v>
      </c>
    </row>
    <row r="656" spans="1:9" x14ac:dyDescent="0.3">
      <c r="A656" t="s">
        <v>41</v>
      </c>
      <c r="B656" s="9" t="s">
        <v>385</v>
      </c>
      <c r="C656" t="s">
        <v>388</v>
      </c>
      <c r="D656" t="s">
        <v>130</v>
      </c>
      <c r="E656" t="s">
        <v>262</v>
      </c>
      <c r="F656" t="s">
        <v>220</v>
      </c>
      <c r="G656" t="s">
        <v>271</v>
      </c>
      <c r="H656" t="s">
        <v>4</v>
      </c>
      <c r="I656">
        <v>1</v>
      </c>
    </row>
    <row r="657" spans="1:9" x14ac:dyDescent="0.3">
      <c r="A657" t="s">
        <v>41</v>
      </c>
      <c r="B657" s="9" t="s">
        <v>385</v>
      </c>
      <c r="C657" t="s">
        <v>388</v>
      </c>
      <c r="D657" t="s">
        <v>132</v>
      </c>
      <c r="E657" t="s">
        <v>263</v>
      </c>
      <c r="F657" t="s">
        <v>239</v>
      </c>
      <c r="G657" t="s">
        <v>271</v>
      </c>
      <c r="H657" t="s">
        <v>4</v>
      </c>
      <c r="I657">
        <v>3</v>
      </c>
    </row>
    <row r="658" spans="1:9" x14ac:dyDescent="0.3">
      <c r="A658" t="s">
        <v>41</v>
      </c>
      <c r="B658" s="9" t="s">
        <v>385</v>
      </c>
      <c r="C658" t="s">
        <v>388</v>
      </c>
      <c r="D658" t="s">
        <v>134</v>
      </c>
      <c r="E658" t="s">
        <v>264</v>
      </c>
      <c r="F658" t="s">
        <v>220</v>
      </c>
      <c r="G658" t="s">
        <v>272</v>
      </c>
      <c r="H658" t="s">
        <v>6</v>
      </c>
      <c r="I658">
        <v>1</v>
      </c>
    </row>
    <row r="659" spans="1:9" x14ac:dyDescent="0.3">
      <c r="A659" t="s">
        <v>41</v>
      </c>
      <c r="B659" s="9" t="s">
        <v>385</v>
      </c>
      <c r="C659" t="s">
        <v>388</v>
      </c>
      <c r="D659" t="s">
        <v>136</v>
      </c>
      <c r="E659" t="s">
        <v>265</v>
      </c>
      <c r="F659" t="s">
        <v>239</v>
      </c>
      <c r="G659" t="s">
        <v>271</v>
      </c>
      <c r="H659" t="s">
        <v>4</v>
      </c>
      <c r="I659">
        <v>2</v>
      </c>
    </row>
    <row r="660" spans="1:9" x14ac:dyDescent="0.3">
      <c r="A660" t="s">
        <v>41</v>
      </c>
      <c r="B660" s="9" t="s">
        <v>385</v>
      </c>
      <c r="C660" t="s">
        <v>388</v>
      </c>
      <c r="D660" t="s">
        <v>138</v>
      </c>
      <c r="E660" t="s">
        <v>266</v>
      </c>
      <c r="F660" t="s">
        <v>220</v>
      </c>
      <c r="G660" t="s">
        <v>272</v>
      </c>
      <c r="H660" t="s">
        <v>4</v>
      </c>
      <c r="I660">
        <v>1</v>
      </c>
    </row>
    <row r="661" spans="1:9" x14ac:dyDescent="0.3">
      <c r="A661" t="s">
        <v>41</v>
      </c>
      <c r="B661" s="9" t="s">
        <v>385</v>
      </c>
      <c r="C661" t="s">
        <v>388</v>
      </c>
      <c r="D661" t="s">
        <v>138</v>
      </c>
      <c r="E661" t="s">
        <v>266</v>
      </c>
      <c r="F661" t="s">
        <v>220</v>
      </c>
      <c r="G661" t="s">
        <v>272</v>
      </c>
      <c r="H661" t="s">
        <v>5</v>
      </c>
      <c r="I661">
        <v>1</v>
      </c>
    </row>
    <row r="662" spans="1:9" x14ac:dyDescent="0.3">
      <c r="A662" t="s">
        <v>41</v>
      </c>
      <c r="B662" s="9" t="s">
        <v>385</v>
      </c>
      <c r="C662" t="s">
        <v>388</v>
      </c>
      <c r="D662" t="s">
        <v>140</v>
      </c>
      <c r="E662" t="s">
        <v>267</v>
      </c>
      <c r="F662" t="s">
        <v>239</v>
      </c>
      <c r="G662" t="s">
        <v>271</v>
      </c>
      <c r="H662" t="s">
        <v>4</v>
      </c>
      <c r="I662">
        <v>1</v>
      </c>
    </row>
    <row r="663" spans="1:9" x14ac:dyDescent="0.3">
      <c r="A663" t="s">
        <v>42</v>
      </c>
      <c r="B663" s="9" t="s">
        <v>385</v>
      </c>
      <c r="C663" t="s">
        <v>389</v>
      </c>
      <c r="D663" t="s">
        <v>52</v>
      </c>
      <c r="E663" t="s">
        <v>219</v>
      </c>
      <c r="F663" t="s">
        <v>220</v>
      </c>
      <c r="G663" t="s">
        <v>271</v>
      </c>
      <c r="H663" t="s">
        <v>4</v>
      </c>
      <c r="I663">
        <v>1</v>
      </c>
    </row>
    <row r="664" spans="1:9" x14ac:dyDescent="0.3">
      <c r="A664" t="s">
        <v>42</v>
      </c>
      <c r="B664" s="9" t="s">
        <v>385</v>
      </c>
      <c r="C664" t="s">
        <v>389</v>
      </c>
      <c r="D664" t="s">
        <v>60</v>
      </c>
      <c r="E664" t="s">
        <v>226</v>
      </c>
      <c r="F664" t="s">
        <v>220</v>
      </c>
      <c r="G664" t="s">
        <v>273</v>
      </c>
      <c r="H664" t="s">
        <v>4</v>
      </c>
      <c r="I664">
        <v>1</v>
      </c>
    </row>
    <row r="665" spans="1:9" x14ac:dyDescent="0.3">
      <c r="A665" t="s">
        <v>42</v>
      </c>
      <c r="B665" s="9" t="s">
        <v>385</v>
      </c>
      <c r="C665" t="s">
        <v>389</v>
      </c>
      <c r="D665" t="s">
        <v>62</v>
      </c>
      <c r="E665" t="s">
        <v>228</v>
      </c>
      <c r="F665" t="s">
        <v>220</v>
      </c>
      <c r="G665" t="s">
        <v>272</v>
      </c>
      <c r="H665" t="s">
        <v>6</v>
      </c>
      <c r="I665">
        <v>1</v>
      </c>
    </row>
    <row r="666" spans="1:9" x14ac:dyDescent="0.3">
      <c r="A666" t="s">
        <v>42</v>
      </c>
      <c r="B666" s="9" t="s">
        <v>385</v>
      </c>
      <c r="C666" t="s">
        <v>389</v>
      </c>
      <c r="D666" t="s">
        <v>64</v>
      </c>
      <c r="E666" t="s">
        <v>229</v>
      </c>
      <c r="F666" t="s">
        <v>220</v>
      </c>
      <c r="G666" t="s">
        <v>271</v>
      </c>
      <c r="H666" t="s">
        <v>4</v>
      </c>
      <c r="I666">
        <v>1</v>
      </c>
    </row>
    <row r="667" spans="1:9" x14ac:dyDescent="0.3">
      <c r="A667" t="s">
        <v>42</v>
      </c>
      <c r="B667" s="9" t="s">
        <v>385</v>
      </c>
      <c r="C667" t="s">
        <v>389</v>
      </c>
      <c r="D667" t="s">
        <v>66</v>
      </c>
      <c r="E667" t="s">
        <v>230</v>
      </c>
      <c r="F667" t="s">
        <v>220</v>
      </c>
      <c r="G667" t="s">
        <v>273</v>
      </c>
      <c r="H667" t="s">
        <v>4</v>
      </c>
      <c r="I667">
        <v>1</v>
      </c>
    </row>
    <row r="668" spans="1:9" x14ac:dyDescent="0.3">
      <c r="A668" t="s">
        <v>42</v>
      </c>
      <c r="B668" s="9" t="s">
        <v>385</v>
      </c>
      <c r="C668" t="s">
        <v>389</v>
      </c>
      <c r="D668" t="s">
        <v>72</v>
      </c>
      <c r="E668" t="s">
        <v>233</v>
      </c>
      <c r="F668" t="s">
        <v>220</v>
      </c>
      <c r="G668" t="s">
        <v>273</v>
      </c>
      <c r="H668" t="s">
        <v>4</v>
      </c>
      <c r="I668">
        <v>1</v>
      </c>
    </row>
    <row r="669" spans="1:9" x14ac:dyDescent="0.3">
      <c r="A669" t="s">
        <v>42</v>
      </c>
      <c r="B669" s="9" t="s">
        <v>385</v>
      </c>
      <c r="C669" t="s">
        <v>389</v>
      </c>
      <c r="D669" t="s">
        <v>72</v>
      </c>
      <c r="E669" t="s">
        <v>233</v>
      </c>
      <c r="F669" t="s">
        <v>220</v>
      </c>
      <c r="G669" t="s">
        <v>273</v>
      </c>
      <c r="H669" t="s">
        <v>6</v>
      </c>
      <c r="I669">
        <v>1</v>
      </c>
    </row>
    <row r="670" spans="1:9" x14ac:dyDescent="0.3">
      <c r="A670" t="s">
        <v>42</v>
      </c>
      <c r="B670" s="9" t="s">
        <v>385</v>
      </c>
      <c r="C670" t="s">
        <v>389</v>
      </c>
      <c r="D670" t="s">
        <v>74</v>
      </c>
      <c r="E670" t="s">
        <v>326</v>
      </c>
      <c r="F670" t="s">
        <v>220</v>
      </c>
      <c r="G670" t="s">
        <v>272</v>
      </c>
      <c r="H670" t="s">
        <v>6</v>
      </c>
      <c r="I670">
        <v>1</v>
      </c>
    </row>
    <row r="671" spans="1:9" x14ac:dyDescent="0.3">
      <c r="A671" t="s">
        <v>42</v>
      </c>
      <c r="B671" s="9" t="s">
        <v>385</v>
      </c>
      <c r="C671" t="s">
        <v>389</v>
      </c>
      <c r="D671" t="s">
        <v>80</v>
      </c>
      <c r="E671" t="s">
        <v>236</v>
      </c>
      <c r="F671" t="s">
        <v>220</v>
      </c>
      <c r="G671" t="s">
        <v>272</v>
      </c>
      <c r="H671" t="s">
        <v>4</v>
      </c>
      <c r="I671">
        <v>1</v>
      </c>
    </row>
    <row r="672" spans="1:9" x14ac:dyDescent="0.3">
      <c r="A672" t="s">
        <v>42</v>
      </c>
      <c r="B672" s="9" t="s">
        <v>385</v>
      </c>
      <c r="C672" t="s">
        <v>389</v>
      </c>
      <c r="D672" t="s">
        <v>84</v>
      </c>
      <c r="E672" t="s">
        <v>238</v>
      </c>
      <c r="F672" t="s">
        <v>239</v>
      </c>
      <c r="G672" t="s">
        <v>271</v>
      </c>
      <c r="H672" t="s">
        <v>4</v>
      </c>
      <c r="I672">
        <v>4</v>
      </c>
    </row>
    <row r="673" spans="1:9" x14ac:dyDescent="0.3">
      <c r="A673" t="s">
        <v>42</v>
      </c>
      <c r="B673" s="9" t="s">
        <v>385</v>
      </c>
      <c r="C673" t="s">
        <v>389</v>
      </c>
      <c r="D673" t="s">
        <v>86</v>
      </c>
      <c r="E673" t="s">
        <v>240</v>
      </c>
      <c r="F673" t="s">
        <v>239</v>
      </c>
      <c r="G673" t="s">
        <v>271</v>
      </c>
      <c r="H673" t="s">
        <v>4</v>
      </c>
      <c r="I673">
        <v>1</v>
      </c>
    </row>
    <row r="674" spans="1:9" x14ac:dyDescent="0.3">
      <c r="A674" t="s">
        <v>42</v>
      </c>
      <c r="B674" s="9" t="s">
        <v>385</v>
      </c>
      <c r="C674" t="s">
        <v>389</v>
      </c>
      <c r="D674" t="s">
        <v>86</v>
      </c>
      <c r="E674" t="s">
        <v>240</v>
      </c>
      <c r="F674" t="s">
        <v>239</v>
      </c>
      <c r="G674" t="s">
        <v>271</v>
      </c>
      <c r="H674" t="s">
        <v>6</v>
      </c>
      <c r="I674">
        <v>1</v>
      </c>
    </row>
    <row r="675" spans="1:9" x14ac:dyDescent="0.3">
      <c r="A675" t="s">
        <v>42</v>
      </c>
      <c r="B675" s="9" t="s">
        <v>385</v>
      </c>
      <c r="C675" t="s">
        <v>389</v>
      </c>
      <c r="D675" t="s">
        <v>88</v>
      </c>
      <c r="E675" t="s">
        <v>241</v>
      </c>
      <c r="F675" t="s">
        <v>220</v>
      </c>
      <c r="G675" t="s">
        <v>271</v>
      </c>
      <c r="H675" t="s">
        <v>6</v>
      </c>
      <c r="I675">
        <v>1</v>
      </c>
    </row>
    <row r="676" spans="1:9" x14ac:dyDescent="0.3">
      <c r="A676" t="s">
        <v>42</v>
      </c>
      <c r="B676" s="9" t="s">
        <v>385</v>
      </c>
      <c r="C676" t="s">
        <v>389</v>
      </c>
      <c r="D676" t="s">
        <v>92</v>
      </c>
      <c r="E676" t="s">
        <v>243</v>
      </c>
      <c r="F676" t="s">
        <v>220</v>
      </c>
      <c r="G676" t="s">
        <v>271</v>
      </c>
      <c r="H676" t="s">
        <v>4</v>
      </c>
      <c r="I676">
        <v>2</v>
      </c>
    </row>
    <row r="677" spans="1:9" x14ac:dyDescent="0.3">
      <c r="A677" t="s">
        <v>42</v>
      </c>
      <c r="B677" s="9" t="s">
        <v>385</v>
      </c>
      <c r="C677" t="s">
        <v>389</v>
      </c>
      <c r="D677" t="s">
        <v>94</v>
      </c>
      <c r="E677" t="s">
        <v>244</v>
      </c>
      <c r="F677" t="s">
        <v>220</v>
      </c>
      <c r="G677" t="s">
        <v>272</v>
      </c>
      <c r="H677" t="s">
        <v>4</v>
      </c>
      <c r="I677">
        <v>1</v>
      </c>
    </row>
    <row r="678" spans="1:9" x14ac:dyDescent="0.3">
      <c r="A678" t="s">
        <v>42</v>
      </c>
      <c r="B678" s="9" t="s">
        <v>385</v>
      </c>
      <c r="C678" t="s">
        <v>389</v>
      </c>
      <c r="D678" t="s">
        <v>100</v>
      </c>
      <c r="E678" t="s">
        <v>247</v>
      </c>
      <c r="F678" t="s">
        <v>220</v>
      </c>
      <c r="G678" t="s">
        <v>272</v>
      </c>
      <c r="H678" t="s">
        <v>4</v>
      </c>
      <c r="I678">
        <v>1</v>
      </c>
    </row>
    <row r="679" spans="1:9" x14ac:dyDescent="0.3">
      <c r="A679" t="s">
        <v>42</v>
      </c>
      <c r="B679" s="9" t="s">
        <v>385</v>
      </c>
      <c r="C679" t="s">
        <v>389</v>
      </c>
      <c r="D679" t="s">
        <v>100</v>
      </c>
      <c r="E679" t="s">
        <v>247</v>
      </c>
      <c r="F679" t="s">
        <v>220</v>
      </c>
      <c r="G679" t="s">
        <v>272</v>
      </c>
      <c r="H679" t="s">
        <v>5</v>
      </c>
      <c r="I679">
        <v>2</v>
      </c>
    </row>
    <row r="680" spans="1:9" x14ac:dyDescent="0.3">
      <c r="A680" t="s">
        <v>42</v>
      </c>
      <c r="B680" s="9" t="s">
        <v>385</v>
      </c>
      <c r="C680" t="s">
        <v>389</v>
      </c>
      <c r="D680" t="s">
        <v>102</v>
      </c>
      <c r="E680" t="s">
        <v>248</v>
      </c>
      <c r="F680" t="s">
        <v>220</v>
      </c>
      <c r="G680" t="s">
        <v>271</v>
      </c>
      <c r="H680" t="s">
        <v>4</v>
      </c>
      <c r="I680">
        <v>1</v>
      </c>
    </row>
    <row r="681" spans="1:9" x14ac:dyDescent="0.3">
      <c r="A681" t="s">
        <v>42</v>
      </c>
      <c r="B681" s="9" t="s">
        <v>385</v>
      </c>
      <c r="C681" t="s">
        <v>389</v>
      </c>
      <c r="D681" t="s">
        <v>102</v>
      </c>
      <c r="E681" t="s">
        <v>248</v>
      </c>
      <c r="F681" t="s">
        <v>220</v>
      </c>
      <c r="G681" t="s">
        <v>271</v>
      </c>
      <c r="H681" t="s">
        <v>7</v>
      </c>
      <c r="I681">
        <v>1</v>
      </c>
    </row>
    <row r="682" spans="1:9" x14ac:dyDescent="0.3">
      <c r="A682" t="s">
        <v>42</v>
      </c>
      <c r="B682" s="9" t="s">
        <v>385</v>
      </c>
      <c r="C682" t="s">
        <v>389</v>
      </c>
      <c r="D682" t="s">
        <v>108</v>
      </c>
      <c r="E682" t="s">
        <v>251</v>
      </c>
      <c r="F682" t="s">
        <v>239</v>
      </c>
      <c r="G682" t="s">
        <v>271</v>
      </c>
      <c r="H682" t="s">
        <v>4</v>
      </c>
      <c r="I682">
        <v>3</v>
      </c>
    </row>
    <row r="683" spans="1:9" x14ac:dyDescent="0.3">
      <c r="A683" t="s">
        <v>42</v>
      </c>
      <c r="B683" s="9" t="s">
        <v>385</v>
      </c>
      <c r="C683" t="s">
        <v>389</v>
      </c>
      <c r="D683" t="s">
        <v>110</v>
      </c>
      <c r="E683" t="s">
        <v>252</v>
      </c>
      <c r="F683" t="s">
        <v>220</v>
      </c>
      <c r="G683" t="s">
        <v>273</v>
      </c>
      <c r="H683" t="s">
        <v>6</v>
      </c>
      <c r="I683">
        <v>1</v>
      </c>
    </row>
    <row r="684" spans="1:9" x14ac:dyDescent="0.3">
      <c r="A684" t="s">
        <v>42</v>
      </c>
      <c r="B684" s="9" t="s">
        <v>385</v>
      </c>
      <c r="C684" t="s">
        <v>389</v>
      </c>
      <c r="D684" t="s">
        <v>118</v>
      </c>
      <c r="E684" t="s">
        <v>256</v>
      </c>
      <c r="F684" t="s">
        <v>220</v>
      </c>
      <c r="G684" t="s">
        <v>271</v>
      </c>
      <c r="H684" t="s">
        <v>4</v>
      </c>
      <c r="I684">
        <v>2</v>
      </c>
    </row>
    <row r="685" spans="1:9" x14ac:dyDescent="0.3">
      <c r="A685" t="s">
        <v>42</v>
      </c>
      <c r="B685" s="9" t="s">
        <v>385</v>
      </c>
      <c r="C685" t="s">
        <v>389</v>
      </c>
      <c r="D685" t="s">
        <v>124</v>
      </c>
      <c r="E685" t="s">
        <v>259</v>
      </c>
      <c r="F685" t="s">
        <v>239</v>
      </c>
      <c r="G685" t="s">
        <v>271</v>
      </c>
      <c r="H685" t="s">
        <v>4</v>
      </c>
      <c r="I685">
        <v>5</v>
      </c>
    </row>
    <row r="686" spans="1:9" x14ac:dyDescent="0.3">
      <c r="A686" t="s">
        <v>42</v>
      </c>
      <c r="B686" s="9" t="s">
        <v>385</v>
      </c>
      <c r="C686" t="s">
        <v>389</v>
      </c>
      <c r="D686" t="s">
        <v>126</v>
      </c>
      <c r="E686" t="s">
        <v>260</v>
      </c>
      <c r="F686" t="s">
        <v>220</v>
      </c>
      <c r="G686" t="s">
        <v>272</v>
      </c>
      <c r="H686" t="s">
        <v>4</v>
      </c>
      <c r="I686">
        <v>2</v>
      </c>
    </row>
    <row r="687" spans="1:9" x14ac:dyDescent="0.3">
      <c r="A687" t="s">
        <v>42</v>
      </c>
      <c r="B687" s="9" t="s">
        <v>385</v>
      </c>
      <c r="C687" t="s">
        <v>389</v>
      </c>
      <c r="D687" t="s">
        <v>128</v>
      </c>
      <c r="E687" t="s">
        <v>261</v>
      </c>
      <c r="F687" t="s">
        <v>220</v>
      </c>
      <c r="G687" t="s">
        <v>273</v>
      </c>
      <c r="H687" t="s">
        <v>6</v>
      </c>
      <c r="I687">
        <v>1</v>
      </c>
    </row>
    <row r="688" spans="1:9" x14ac:dyDescent="0.3">
      <c r="A688" t="s">
        <v>42</v>
      </c>
      <c r="B688" s="9" t="s">
        <v>385</v>
      </c>
      <c r="C688" t="s">
        <v>389</v>
      </c>
      <c r="D688" t="s">
        <v>130</v>
      </c>
      <c r="E688" t="s">
        <v>262</v>
      </c>
      <c r="F688" t="s">
        <v>220</v>
      </c>
      <c r="G688" t="s">
        <v>271</v>
      </c>
      <c r="H688" t="s">
        <v>4</v>
      </c>
      <c r="I688">
        <v>1</v>
      </c>
    </row>
    <row r="689" spans="1:9" x14ac:dyDescent="0.3">
      <c r="A689" t="s">
        <v>42</v>
      </c>
      <c r="B689" s="9" t="s">
        <v>385</v>
      </c>
      <c r="C689" t="s">
        <v>389</v>
      </c>
      <c r="D689" t="s">
        <v>132</v>
      </c>
      <c r="E689" t="s">
        <v>263</v>
      </c>
      <c r="F689" t="s">
        <v>239</v>
      </c>
      <c r="G689" t="s">
        <v>271</v>
      </c>
      <c r="H689" t="s">
        <v>4</v>
      </c>
      <c r="I689">
        <v>1</v>
      </c>
    </row>
    <row r="690" spans="1:9" x14ac:dyDescent="0.3">
      <c r="A690" t="s">
        <v>42</v>
      </c>
      <c r="B690" s="9" t="s">
        <v>385</v>
      </c>
      <c r="C690" t="s">
        <v>389</v>
      </c>
      <c r="D690" t="s">
        <v>134</v>
      </c>
      <c r="E690" t="s">
        <v>264</v>
      </c>
      <c r="F690" t="s">
        <v>220</v>
      </c>
      <c r="G690" t="s">
        <v>272</v>
      </c>
      <c r="H690" t="s">
        <v>6</v>
      </c>
      <c r="I690">
        <v>1</v>
      </c>
    </row>
    <row r="691" spans="1:9" x14ac:dyDescent="0.3">
      <c r="A691" t="s">
        <v>42</v>
      </c>
      <c r="B691" s="9" t="s">
        <v>385</v>
      </c>
      <c r="C691" t="s">
        <v>389</v>
      </c>
      <c r="D691" t="s">
        <v>136</v>
      </c>
      <c r="E691" t="s">
        <v>265</v>
      </c>
      <c r="F691" t="s">
        <v>239</v>
      </c>
      <c r="G691" t="s">
        <v>271</v>
      </c>
      <c r="H691" t="s">
        <v>4</v>
      </c>
      <c r="I691">
        <v>1</v>
      </c>
    </row>
    <row r="692" spans="1:9" x14ac:dyDescent="0.3">
      <c r="A692" t="s">
        <v>42</v>
      </c>
      <c r="B692" s="9" t="s">
        <v>385</v>
      </c>
      <c r="C692" t="s">
        <v>389</v>
      </c>
      <c r="D692" t="s">
        <v>136</v>
      </c>
      <c r="E692" t="s">
        <v>265</v>
      </c>
      <c r="F692" t="s">
        <v>239</v>
      </c>
      <c r="G692" t="s">
        <v>271</v>
      </c>
      <c r="H692" t="s">
        <v>6</v>
      </c>
      <c r="I692">
        <v>2</v>
      </c>
    </row>
    <row r="693" spans="1:9" x14ac:dyDescent="0.3">
      <c r="A693" t="s">
        <v>42</v>
      </c>
      <c r="B693" s="9" t="s">
        <v>385</v>
      </c>
      <c r="C693" t="s">
        <v>389</v>
      </c>
      <c r="D693" t="s">
        <v>140</v>
      </c>
      <c r="E693" t="s">
        <v>267</v>
      </c>
      <c r="F693" t="s">
        <v>239</v>
      </c>
      <c r="G693" t="s">
        <v>271</v>
      </c>
      <c r="H693" t="s">
        <v>4</v>
      </c>
      <c r="I693">
        <v>3</v>
      </c>
    </row>
    <row r="694" spans="1:9" x14ac:dyDescent="0.3">
      <c r="A694" t="s">
        <v>42</v>
      </c>
      <c r="B694" s="9" t="s">
        <v>390</v>
      </c>
      <c r="C694" t="s">
        <v>391</v>
      </c>
      <c r="D694" t="s">
        <v>52</v>
      </c>
      <c r="E694" t="s">
        <v>219</v>
      </c>
      <c r="F694" t="s">
        <v>220</v>
      </c>
      <c r="G694" t="s">
        <v>271</v>
      </c>
      <c r="H694" t="s">
        <v>4</v>
      </c>
      <c r="I694">
        <v>1</v>
      </c>
    </row>
    <row r="695" spans="1:9" x14ac:dyDescent="0.3">
      <c r="A695" t="s">
        <v>42</v>
      </c>
      <c r="B695" s="9" t="s">
        <v>390</v>
      </c>
      <c r="C695" t="s">
        <v>391</v>
      </c>
      <c r="D695" t="s">
        <v>60</v>
      </c>
      <c r="E695" t="s">
        <v>226</v>
      </c>
      <c r="F695" t="s">
        <v>220</v>
      </c>
      <c r="G695" t="s">
        <v>273</v>
      </c>
      <c r="H695" t="s">
        <v>4</v>
      </c>
      <c r="I695">
        <v>2</v>
      </c>
    </row>
    <row r="696" spans="1:9" x14ac:dyDescent="0.3">
      <c r="A696" t="s">
        <v>42</v>
      </c>
      <c r="B696" s="9" t="s">
        <v>390</v>
      </c>
      <c r="C696" t="s">
        <v>391</v>
      </c>
      <c r="D696" t="s">
        <v>60</v>
      </c>
      <c r="E696" t="s">
        <v>226</v>
      </c>
      <c r="F696" t="s">
        <v>220</v>
      </c>
      <c r="G696" t="s">
        <v>273</v>
      </c>
      <c r="H696" t="s">
        <v>7</v>
      </c>
      <c r="I696">
        <v>1</v>
      </c>
    </row>
    <row r="697" spans="1:9" x14ac:dyDescent="0.3">
      <c r="A697" t="s">
        <v>42</v>
      </c>
      <c r="B697" s="9" t="s">
        <v>390</v>
      </c>
      <c r="C697" t="s">
        <v>391</v>
      </c>
      <c r="D697" t="s">
        <v>62</v>
      </c>
      <c r="E697" t="s">
        <v>228</v>
      </c>
      <c r="F697" t="s">
        <v>220</v>
      </c>
      <c r="G697" t="s">
        <v>272</v>
      </c>
      <c r="H697" t="s">
        <v>4</v>
      </c>
      <c r="I697">
        <v>1</v>
      </c>
    </row>
    <row r="698" spans="1:9" x14ac:dyDescent="0.3">
      <c r="A698" t="s">
        <v>42</v>
      </c>
      <c r="B698" s="9" t="s">
        <v>390</v>
      </c>
      <c r="C698" t="s">
        <v>391</v>
      </c>
      <c r="D698" t="s">
        <v>64</v>
      </c>
      <c r="E698" t="s">
        <v>229</v>
      </c>
      <c r="F698" t="s">
        <v>220</v>
      </c>
      <c r="G698" t="s">
        <v>271</v>
      </c>
      <c r="H698" t="s">
        <v>4</v>
      </c>
      <c r="I698">
        <v>1</v>
      </c>
    </row>
    <row r="699" spans="1:9" x14ac:dyDescent="0.3">
      <c r="A699" t="s">
        <v>42</v>
      </c>
      <c r="B699" s="9" t="s">
        <v>390</v>
      </c>
      <c r="C699" t="s">
        <v>391</v>
      </c>
      <c r="D699" t="s">
        <v>66</v>
      </c>
      <c r="E699" t="s">
        <v>230</v>
      </c>
      <c r="F699" t="s">
        <v>220</v>
      </c>
      <c r="G699" t="s">
        <v>273</v>
      </c>
      <c r="H699" t="s">
        <v>6</v>
      </c>
      <c r="I699">
        <v>1</v>
      </c>
    </row>
    <row r="700" spans="1:9" x14ac:dyDescent="0.3">
      <c r="A700" t="s">
        <v>42</v>
      </c>
      <c r="B700" s="9" t="s">
        <v>390</v>
      </c>
      <c r="C700" t="s">
        <v>391</v>
      </c>
      <c r="D700" t="s">
        <v>68</v>
      </c>
      <c r="E700" t="s">
        <v>231</v>
      </c>
      <c r="F700" t="s">
        <v>220</v>
      </c>
      <c r="G700" t="s">
        <v>273</v>
      </c>
      <c r="H700" t="s">
        <v>4</v>
      </c>
      <c r="I700">
        <v>1</v>
      </c>
    </row>
    <row r="701" spans="1:9" x14ac:dyDescent="0.3">
      <c r="A701" t="s">
        <v>42</v>
      </c>
      <c r="B701" s="9" t="s">
        <v>390</v>
      </c>
      <c r="C701" t="s">
        <v>391</v>
      </c>
      <c r="D701" t="s">
        <v>68</v>
      </c>
      <c r="E701" t="s">
        <v>231</v>
      </c>
      <c r="F701" t="s">
        <v>220</v>
      </c>
      <c r="G701" t="s">
        <v>273</v>
      </c>
      <c r="H701" t="s">
        <v>5</v>
      </c>
      <c r="I701">
        <v>2</v>
      </c>
    </row>
    <row r="702" spans="1:9" x14ac:dyDescent="0.3">
      <c r="A702" t="s">
        <v>42</v>
      </c>
      <c r="B702" s="9" t="s">
        <v>390</v>
      </c>
      <c r="C702" t="s">
        <v>391</v>
      </c>
      <c r="D702" t="s">
        <v>70</v>
      </c>
      <c r="E702" t="s">
        <v>232</v>
      </c>
      <c r="F702" t="s">
        <v>220</v>
      </c>
      <c r="G702" t="s">
        <v>272</v>
      </c>
      <c r="H702" t="s">
        <v>4</v>
      </c>
      <c r="I702">
        <v>1</v>
      </c>
    </row>
    <row r="703" spans="1:9" x14ac:dyDescent="0.3">
      <c r="A703" t="s">
        <v>42</v>
      </c>
      <c r="B703" s="9" t="s">
        <v>390</v>
      </c>
      <c r="C703" t="s">
        <v>391</v>
      </c>
      <c r="D703" t="s">
        <v>72</v>
      </c>
      <c r="E703" t="s">
        <v>233</v>
      </c>
      <c r="F703" t="s">
        <v>220</v>
      </c>
      <c r="G703" t="s">
        <v>273</v>
      </c>
      <c r="H703" t="s">
        <v>4</v>
      </c>
      <c r="I703">
        <v>1</v>
      </c>
    </row>
    <row r="704" spans="1:9" x14ac:dyDescent="0.3">
      <c r="A704" t="s">
        <v>42</v>
      </c>
      <c r="B704" s="9" t="s">
        <v>390</v>
      </c>
      <c r="C704" t="s">
        <v>391</v>
      </c>
      <c r="D704" t="s">
        <v>72</v>
      </c>
      <c r="E704" t="s">
        <v>233</v>
      </c>
      <c r="F704" t="s">
        <v>220</v>
      </c>
      <c r="G704" t="s">
        <v>273</v>
      </c>
      <c r="H704" t="s">
        <v>5</v>
      </c>
      <c r="I704">
        <v>1</v>
      </c>
    </row>
    <row r="705" spans="1:9" x14ac:dyDescent="0.3">
      <c r="A705" t="s">
        <v>42</v>
      </c>
      <c r="B705" s="9" t="s">
        <v>390</v>
      </c>
      <c r="C705" t="s">
        <v>391</v>
      </c>
      <c r="D705" t="s">
        <v>74</v>
      </c>
      <c r="E705" t="s">
        <v>326</v>
      </c>
      <c r="F705" t="s">
        <v>220</v>
      </c>
      <c r="G705" t="s">
        <v>272</v>
      </c>
      <c r="H705" t="s">
        <v>4</v>
      </c>
      <c r="I705">
        <v>3</v>
      </c>
    </row>
    <row r="706" spans="1:9" x14ac:dyDescent="0.3">
      <c r="A706" t="s">
        <v>42</v>
      </c>
      <c r="B706" s="9" t="s">
        <v>390</v>
      </c>
      <c r="C706" t="s">
        <v>391</v>
      </c>
      <c r="D706" t="s">
        <v>74</v>
      </c>
      <c r="E706" t="s">
        <v>326</v>
      </c>
      <c r="F706" t="s">
        <v>220</v>
      </c>
      <c r="G706" t="s">
        <v>272</v>
      </c>
      <c r="H706" t="s">
        <v>6</v>
      </c>
      <c r="I706">
        <v>3</v>
      </c>
    </row>
    <row r="707" spans="1:9" x14ac:dyDescent="0.3">
      <c r="A707" t="s">
        <v>42</v>
      </c>
      <c r="B707" s="9" t="s">
        <v>390</v>
      </c>
      <c r="C707" t="s">
        <v>391</v>
      </c>
      <c r="D707" t="s">
        <v>84</v>
      </c>
      <c r="E707" t="s">
        <v>238</v>
      </c>
      <c r="F707" t="s">
        <v>239</v>
      </c>
      <c r="G707" t="s">
        <v>271</v>
      </c>
      <c r="H707" t="s">
        <v>4</v>
      </c>
      <c r="I707">
        <v>9</v>
      </c>
    </row>
    <row r="708" spans="1:9" x14ac:dyDescent="0.3">
      <c r="A708" t="s">
        <v>42</v>
      </c>
      <c r="B708" s="9" t="s">
        <v>390</v>
      </c>
      <c r="C708" t="s">
        <v>391</v>
      </c>
      <c r="D708" t="s">
        <v>84</v>
      </c>
      <c r="E708" t="s">
        <v>238</v>
      </c>
      <c r="F708" t="s">
        <v>239</v>
      </c>
      <c r="G708" t="s">
        <v>271</v>
      </c>
      <c r="H708" t="s">
        <v>7</v>
      </c>
      <c r="I708">
        <v>1</v>
      </c>
    </row>
    <row r="709" spans="1:9" x14ac:dyDescent="0.3">
      <c r="A709" t="s">
        <v>42</v>
      </c>
      <c r="B709" s="9" t="s">
        <v>390</v>
      </c>
      <c r="C709" t="s">
        <v>391</v>
      </c>
      <c r="D709" t="s">
        <v>86</v>
      </c>
      <c r="E709" t="s">
        <v>240</v>
      </c>
      <c r="F709" t="s">
        <v>239</v>
      </c>
      <c r="G709" t="s">
        <v>271</v>
      </c>
      <c r="H709" t="s">
        <v>6</v>
      </c>
      <c r="I709">
        <v>1</v>
      </c>
    </row>
    <row r="710" spans="1:9" x14ac:dyDescent="0.3">
      <c r="A710" t="s">
        <v>42</v>
      </c>
      <c r="B710" s="9" t="s">
        <v>390</v>
      </c>
      <c r="C710" t="s">
        <v>391</v>
      </c>
      <c r="D710" t="s">
        <v>88</v>
      </c>
      <c r="E710" t="s">
        <v>241</v>
      </c>
      <c r="F710" t="s">
        <v>220</v>
      </c>
      <c r="G710" t="s">
        <v>271</v>
      </c>
      <c r="H710" t="s">
        <v>4</v>
      </c>
      <c r="I710">
        <v>2</v>
      </c>
    </row>
    <row r="711" spans="1:9" x14ac:dyDescent="0.3">
      <c r="A711" t="s">
        <v>42</v>
      </c>
      <c r="B711" s="9" t="s">
        <v>390</v>
      </c>
      <c r="C711" t="s">
        <v>391</v>
      </c>
      <c r="D711" t="s">
        <v>92</v>
      </c>
      <c r="E711" t="s">
        <v>243</v>
      </c>
      <c r="F711" t="s">
        <v>220</v>
      </c>
      <c r="G711" t="s">
        <v>271</v>
      </c>
      <c r="H711" t="s">
        <v>6</v>
      </c>
      <c r="I711">
        <v>1</v>
      </c>
    </row>
    <row r="712" spans="1:9" x14ac:dyDescent="0.3">
      <c r="A712" t="s">
        <v>42</v>
      </c>
      <c r="B712" s="9" t="s">
        <v>390</v>
      </c>
      <c r="C712" t="s">
        <v>391</v>
      </c>
      <c r="D712" t="s">
        <v>94</v>
      </c>
      <c r="E712" t="s">
        <v>244</v>
      </c>
      <c r="F712" t="s">
        <v>220</v>
      </c>
      <c r="G712" t="s">
        <v>272</v>
      </c>
      <c r="H712" t="s">
        <v>4</v>
      </c>
      <c r="I712">
        <v>2</v>
      </c>
    </row>
    <row r="713" spans="1:9" x14ac:dyDescent="0.3">
      <c r="A713" t="s">
        <v>42</v>
      </c>
      <c r="B713" s="9" t="s">
        <v>390</v>
      </c>
      <c r="C713" t="s">
        <v>391</v>
      </c>
      <c r="D713" t="s">
        <v>94</v>
      </c>
      <c r="E713" t="s">
        <v>244</v>
      </c>
      <c r="F713" t="s">
        <v>220</v>
      </c>
      <c r="G713" t="s">
        <v>272</v>
      </c>
      <c r="H713" t="s">
        <v>6</v>
      </c>
      <c r="I713">
        <v>2</v>
      </c>
    </row>
    <row r="714" spans="1:9" x14ac:dyDescent="0.3">
      <c r="A714" t="s">
        <v>42</v>
      </c>
      <c r="B714" s="9" t="s">
        <v>390</v>
      </c>
      <c r="C714" t="s">
        <v>391</v>
      </c>
      <c r="D714" t="s">
        <v>100</v>
      </c>
      <c r="E714" t="s">
        <v>247</v>
      </c>
      <c r="F714" t="s">
        <v>220</v>
      </c>
      <c r="G714" t="s">
        <v>272</v>
      </c>
      <c r="H714" t="s">
        <v>4</v>
      </c>
      <c r="I714">
        <v>1</v>
      </c>
    </row>
    <row r="715" spans="1:9" x14ac:dyDescent="0.3">
      <c r="A715" t="s">
        <v>42</v>
      </c>
      <c r="B715" s="9" t="s">
        <v>390</v>
      </c>
      <c r="C715" t="s">
        <v>391</v>
      </c>
      <c r="D715" t="s">
        <v>106</v>
      </c>
      <c r="E715" t="s">
        <v>250</v>
      </c>
      <c r="F715" t="s">
        <v>220</v>
      </c>
      <c r="G715" t="s">
        <v>273</v>
      </c>
      <c r="H715" t="s">
        <v>7</v>
      </c>
      <c r="I715">
        <v>1</v>
      </c>
    </row>
    <row r="716" spans="1:9" x14ac:dyDescent="0.3">
      <c r="A716" t="s">
        <v>42</v>
      </c>
      <c r="B716" s="9" t="s">
        <v>390</v>
      </c>
      <c r="C716" t="s">
        <v>391</v>
      </c>
      <c r="D716" t="s">
        <v>108</v>
      </c>
      <c r="E716" t="s">
        <v>251</v>
      </c>
      <c r="F716" t="s">
        <v>239</v>
      </c>
      <c r="G716" t="s">
        <v>271</v>
      </c>
      <c r="H716" t="s">
        <v>4</v>
      </c>
      <c r="I716">
        <v>2</v>
      </c>
    </row>
    <row r="717" spans="1:9" x14ac:dyDescent="0.3">
      <c r="A717" t="s">
        <v>42</v>
      </c>
      <c r="B717" s="9" t="s">
        <v>390</v>
      </c>
      <c r="C717" t="s">
        <v>391</v>
      </c>
      <c r="D717" t="s">
        <v>110</v>
      </c>
      <c r="E717" t="s">
        <v>252</v>
      </c>
      <c r="F717" t="s">
        <v>220</v>
      </c>
      <c r="G717" t="s">
        <v>273</v>
      </c>
      <c r="H717" t="s">
        <v>4</v>
      </c>
      <c r="I717">
        <v>2</v>
      </c>
    </row>
    <row r="718" spans="1:9" x14ac:dyDescent="0.3">
      <c r="A718" t="s">
        <v>42</v>
      </c>
      <c r="B718" s="9" t="s">
        <v>390</v>
      </c>
      <c r="C718" t="s">
        <v>391</v>
      </c>
      <c r="D718" t="s">
        <v>112</v>
      </c>
      <c r="E718" t="s">
        <v>253</v>
      </c>
      <c r="F718" t="s">
        <v>220</v>
      </c>
      <c r="G718" t="s">
        <v>273</v>
      </c>
      <c r="H718" t="s">
        <v>6</v>
      </c>
      <c r="I718">
        <v>1</v>
      </c>
    </row>
    <row r="719" spans="1:9" x14ac:dyDescent="0.3">
      <c r="A719" t="s">
        <v>42</v>
      </c>
      <c r="B719" s="9" t="s">
        <v>390</v>
      </c>
      <c r="C719" t="s">
        <v>391</v>
      </c>
      <c r="D719" t="s">
        <v>114</v>
      </c>
      <c r="E719" t="s">
        <v>254</v>
      </c>
      <c r="F719" t="s">
        <v>220</v>
      </c>
      <c r="G719" t="s">
        <v>272</v>
      </c>
      <c r="H719" t="s">
        <v>7</v>
      </c>
      <c r="I719">
        <v>1</v>
      </c>
    </row>
    <row r="720" spans="1:9" x14ac:dyDescent="0.3">
      <c r="A720" t="s">
        <v>42</v>
      </c>
      <c r="B720" s="9" t="s">
        <v>390</v>
      </c>
      <c r="C720" t="s">
        <v>391</v>
      </c>
      <c r="D720" t="s">
        <v>120</v>
      </c>
      <c r="E720" t="s">
        <v>257</v>
      </c>
      <c r="F720" t="s">
        <v>220</v>
      </c>
      <c r="G720" t="s">
        <v>273</v>
      </c>
      <c r="H720" t="s">
        <v>4</v>
      </c>
      <c r="I720">
        <v>1</v>
      </c>
    </row>
    <row r="721" spans="1:9" x14ac:dyDescent="0.3">
      <c r="A721" t="s">
        <v>42</v>
      </c>
      <c r="B721" s="9" t="s">
        <v>390</v>
      </c>
      <c r="C721" t="s">
        <v>391</v>
      </c>
      <c r="D721" t="s">
        <v>122</v>
      </c>
      <c r="E721" t="s">
        <v>258</v>
      </c>
      <c r="F721" t="s">
        <v>220</v>
      </c>
      <c r="G721" t="s">
        <v>273</v>
      </c>
      <c r="H721" t="s">
        <v>4</v>
      </c>
      <c r="I721">
        <v>1</v>
      </c>
    </row>
    <row r="722" spans="1:9" x14ac:dyDescent="0.3">
      <c r="A722" t="s">
        <v>42</v>
      </c>
      <c r="B722" s="9" t="s">
        <v>390</v>
      </c>
      <c r="C722" t="s">
        <v>391</v>
      </c>
      <c r="D722" t="s">
        <v>124</v>
      </c>
      <c r="E722" t="s">
        <v>259</v>
      </c>
      <c r="F722" t="s">
        <v>239</v>
      </c>
      <c r="G722" t="s">
        <v>271</v>
      </c>
      <c r="H722" t="s">
        <v>4</v>
      </c>
      <c r="I722">
        <v>1</v>
      </c>
    </row>
    <row r="723" spans="1:9" x14ac:dyDescent="0.3">
      <c r="A723" t="s">
        <v>42</v>
      </c>
      <c r="B723" s="9" t="s">
        <v>390</v>
      </c>
      <c r="C723" t="s">
        <v>391</v>
      </c>
      <c r="D723" t="s">
        <v>126</v>
      </c>
      <c r="E723" t="s">
        <v>260</v>
      </c>
      <c r="F723" t="s">
        <v>220</v>
      </c>
      <c r="G723" t="s">
        <v>272</v>
      </c>
      <c r="H723" t="s">
        <v>4</v>
      </c>
      <c r="I723">
        <v>1</v>
      </c>
    </row>
    <row r="724" spans="1:9" x14ac:dyDescent="0.3">
      <c r="A724" t="s">
        <v>42</v>
      </c>
      <c r="B724" s="9" t="s">
        <v>390</v>
      </c>
      <c r="C724" t="s">
        <v>391</v>
      </c>
      <c r="D724" t="s">
        <v>128</v>
      </c>
      <c r="E724" t="s">
        <v>261</v>
      </c>
      <c r="F724" t="s">
        <v>220</v>
      </c>
      <c r="G724" t="s">
        <v>273</v>
      </c>
      <c r="H724" t="s">
        <v>7</v>
      </c>
      <c r="I724">
        <v>1</v>
      </c>
    </row>
    <row r="725" spans="1:9" x14ac:dyDescent="0.3">
      <c r="A725" t="s">
        <v>42</v>
      </c>
      <c r="B725" s="9" t="s">
        <v>390</v>
      </c>
      <c r="C725" t="s">
        <v>391</v>
      </c>
      <c r="D725" t="s">
        <v>136</v>
      </c>
      <c r="E725" t="s">
        <v>265</v>
      </c>
      <c r="F725" t="s">
        <v>239</v>
      </c>
      <c r="G725" t="s">
        <v>271</v>
      </c>
      <c r="H725" t="s">
        <v>4</v>
      </c>
      <c r="I725">
        <v>6</v>
      </c>
    </row>
    <row r="726" spans="1:9" x14ac:dyDescent="0.3">
      <c r="A726" t="s">
        <v>42</v>
      </c>
      <c r="B726" s="9" t="s">
        <v>390</v>
      </c>
      <c r="C726" t="s">
        <v>391</v>
      </c>
      <c r="D726" t="s">
        <v>136</v>
      </c>
      <c r="E726" t="s">
        <v>265</v>
      </c>
      <c r="F726" t="s">
        <v>239</v>
      </c>
      <c r="G726" t="s">
        <v>271</v>
      </c>
      <c r="H726" t="s">
        <v>7</v>
      </c>
      <c r="I726">
        <v>1</v>
      </c>
    </row>
    <row r="727" spans="1:9" x14ac:dyDescent="0.3">
      <c r="A727" t="s">
        <v>42</v>
      </c>
      <c r="B727" s="9" t="s">
        <v>390</v>
      </c>
      <c r="C727" t="s">
        <v>391</v>
      </c>
      <c r="D727" t="s">
        <v>136</v>
      </c>
      <c r="E727" t="s">
        <v>265</v>
      </c>
      <c r="F727" t="s">
        <v>239</v>
      </c>
      <c r="G727" t="s">
        <v>271</v>
      </c>
      <c r="H727" t="s">
        <v>6</v>
      </c>
      <c r="I727">
        <v>1</v>
      </c>
    </row>
    <row r="728" spans="1:9" x14ac:dyDescent="0.3">
      <c r="A728" t="s">
        <v>42</v>
      </c>
      <c r="B728" s="9" t="s">
        <v>390</v>
      </c>
      <c r="C728" t="s">
        <v>391</v>
      </c>
      <c r="D728" t="s">
        <v>140</v>
      </c>
      <c r="E728" t="s">
        <v>267</v>
      </c>
      <c r="F728" t="s">
        <v>239</v>
      </c>
      <c r="G728" t="s">
        <v>271</v>
      </c>
      <c r="H728" t="s">
        <v>4</v>
      </c>
      <c r="I728">
        <v>1</v>
      </c>
    </row>
    <row r="729" spans="1:9" x14ac:dyDescent="0.3">
      <c r="A729" t="s">
        <v>42</v>
      </c>
      <c r="B729" s="9" t="s">
        <v>390</v>
      </c>
      <c r="C729" t="s">
        <v>391</v>
      </c>
      <c r="D729" t="s">
        <v>140</v>
      </c>
      <c r="E729" t="s">
        <v>267</v>
      </c>
      <c r="F729" t="s">
        <v>239</v>
      </c>
      <c r="G729" t="s">
        <v>271</v>
      </c>
      <c r="H729" t="s">
        <v>7</v>
      </c>
      <c r="I729">
        <v>1</v>
      </c>
    </row>
    <row r="730" spans="1:9" x14ac:dyDescent="0.3">
      <c r="A730" t="s">
        <v>42</v>
      </c>
      <c r="B730" s="9" t="s">
        <v>390</v>
      </c>
      <c r="C730" t="s">
        <v>391</v>
      </c>
      <c r="D730" t="s">
        <v>140</v>
      </c>
      <c r="E730" t="s">
        <v>267</v>
      </c>
      <c r="F730" t="s">
        <v>239</v>
      </c>
      <c r="G730" t="s">
        <v>271</v>
      </c>
      <c r="H730" t="s">
        <v>6</v>
      </c>
      <c r="I730">
        <v>1</v>
      </c>
    </row>
    <row r="731" spans="1:9" x14ac:dyDescent="0.3">
      <c r="A731" t="s">
        <v>42</v>
      </c>
      <c r="B731" s="9" t="s">
        <v>390</v>
      </c>
      <c r="C731" t="s">
        <v>392</v>
      </c>
      <c r="D731" t="s">
        <v>52</v>
      </c>
      <c r="E731" t="s">
        <v>219</v>
      </c>
      <c r="F731" t="s">
        <v>220</v>
      </c>
      <c r="G731" t="s">
        <v>271</v>
      </c>
      <c r="H731" t="s">
        <v>4</v>
      </c>
      <c r="I731">
        <v>1</v>
      </c>
    </row>
    <row r="732" spans="1:9" x14ac:dyDescent="0.3">
      <c r="A732" t="s">
        <v>42</v>
      </c>
      <c r="B732" s="9" t="s">
        <v>390</v>
      </c>
      <c r="C732" t="s">
        <v>392</v>
      </c>
      <c r="D732" t="s">
        <v>56</v>
      </c>
      <c r="E732" t="s">
        <v>224</v>
      </c>
      <c r="F732" t="s">
        <v>220</v>
      </c>
      <c r="G732" t="s">
        <v>271</v>
      </c>
      <c r="H732" t="s">
        <v>4</v>
      </c>
      <c r="I732">
        <v>2</v>
      </c>
    </row>
    <row r="733" spans="1:9" x14ac:dyDescent="0.3">
      <c r="A733" t="s">
        <v>42</v>
      </c>
      <c r="B733" s="9" t="s">
        <v>390</v>
      </c>
      <c r="C733" t="s">
        <v>392</v>
      </c>
      <c r="D733" t="s">
        <v>58</v>
      </c>
      <c r="E733" t="s">
        <v>225</v>
      </c>
      <c r="F733" t="s">
        <v>220</v>
      </c>
      <c r="G733" t="s">
        <v>272</v>
      </c>
      <c r="H733" t="s">
        <v>5</v>
      </c>
      <c r="I733">
        <v>1</v>
      </c>
    </row>
    <row r="734" spans="1:9" x14ac:dyDescent="0.3">
      <c r="A734" t="s">
        <v>42</v>
      </c>
      <c r="B734" s="9" t="s">
        <v>390</v>
      </c>
      <c r="C734" t="s">
        <v>392</v>
      </c>
      <c r="D734" t="s">
        <v>58</v>
      </c>
      <c r="E734" t="s">
        <v>225</v>
      </c>
      <c r="F734" t="s">
        <v>220</v>
      </c>
      <c r="G734" t="s">
        <v>272</v>
      </c>
      <c r="H734" t="s">
        <v>6</v>
      </c>
      <c r="I734">
        <v>1</v>
      </c>
    </row>
    <row r="735" spans="1:9" x14ac:dyDescent="0.3">
      <c r="A735" t="s">
        <v>42</v>
      </c>
      <c r="B735" s="9" t="s">
        <v>390</v>
      </c>
      <c r="C735" t="s">
        <v>392</v>
      </c>
      <c r="D735" t="s">
        <v>60</v>
      </c>
      <c r="E735" t="s">
        <v>226</v>
      </c>
      <c r="F735" t="s">
        <v>220</v>
      </c>
      <c r="G735" t="s">
        <v>273</v>
      </c>
      <c r="H735" t="s">
        <v>4</v>
      </c>
      <c r="I735">
        <v>1</v>
      </c>
    </row>
    <row r="736" spans="1:9" x14ac:dyDescent="0.3">
      <c r="A736" t="s">
        <v>42</v>
      </c>
      <c r="B736" s="9" t="s">
        <v>390</v>
      </c>
      <c r="C736" t="s">
        <v>392</v>
      </c>
      <c r="D736" t="s">
        <v>62</v>
      </c>
      <c r="E736" t="s">
        <v>228</v>
      </c>
      <c r="F736" t="s">
        <v>220</v>
      </c>
      <c r="G736" t="s">
        <v>272</v>
      </c>
      <c r="H736" t="s">
        <v>4</v>
      </c>
      <c r="I736">
        <v>1</v>
      </c>
    </row>
    <row r="737" spans="1:9" x14ac:dyDescent="0.3">
      <c r="A737" t="s">
        <v>42</v>
      </c>
      <c r="B737" s="9" t="s">
        <v>390</v>
      </c>
      <c r="C737" t="s">
        <v>392</v>
      </c>
      <c r="D737" t="s">
        <v>66</v>
      </c>
      <c r="E737" t="s">
        <v>230</v>
      </c>
      <c r="F737" t="s">
        <v>220</v>
      </c>
      <c r="G737" t="s">
        <v>273</v>
      </c>
      <c r="H737" t="s">
        <v>4</v>
      </c>
      <c r="I737">
        <v>1</v>
      </c>
    </row>
    <row r="738" spans="1:9" x14ac:dyDescent="0.3">
      <c r="A738" t="s">
        <v>42</v>
      </c>
      <c r="B738" s="9" t="s">
        <v>390</v>
      </c>
      <c r="C738" t="s">
        <v>392</v>
      </c>
      <c r="D738" t="s">
        <v>74</v>
      </c>
      <c r="E738" t="s">
        <v>326</v>
      </c>
      <c r="F738" t="s">
        <v>220</v>
      </c>
      <c r="G738" t="s">
        <v>272</v>
      </c>
      <c r="H738" t="s">
        <v>4</v>
      </c>
      <c r="I738">
        <v>4</v>
      </c>
    </row>
    <row r="739" spans="1:9" x14ac:dyDescent="0.3">
      <c r="A739" t="s">
        <v>42</v>
      </c>
      <c r="B739" s="9" t="s">
        <v>390</v>
      </c>
      <c r="C739" t="s">
        <v>392</v>
      </c>
      <c r="D739" t="s">
        <v>74</v>
      </c>
      <c r="E739" t="s">
        <v>326</v>
      </c>
      <c r="F739" t="s">
        <v>220</v>
      </c>
      <c r="G739" t="s">
        <v>272</v>
      </c>
      <c r="H739" t="s">
        <v>7</v>
      </c>
      <c r="I739">
        <v>1</v>
      </c>
    </row>
    <row r="740" spans="1:9" x14ac:dyDescent="0.3">
      <c r="A740" t="s">
        <v>42</v>
      </c>
      <c r="B740" s="9" t="s">
        <v>390</v>
      </c>
      <c r="C740" t="s">
        <v>392</v>
      </c>
      <c r="D740" t="s">
        <v>78</v>
      </c>
      <c r="E740" t="s">
        <v>235</v>
      </c>
      <c r="F740" t="s">
        <v>220</v>
      </c>
      <c r="G740" t="s">
        <v>272</v>
      </c>
      <c r="H740" t="s">
        <v>5</v>
      </c>
      <c r="I740">
        <v>1</v>
      </c>
    </row>
    <row r="741" spans="1:9" x14ac:dyDescent="0.3">
      <c r="A741" t="s">
        <v>42</v>
      </c>
      <c r="B741" s="9" t="s">
        <v>390</v>
      </c>
      <c r="C741" t="s">
        <v>392</v>
      </c>
      <c r="D741" t="s">
        <v>80</v>
      </c>
      <c r="E741" t="s">
        <v>236</v>
      </c>
      <c r="F741" t="s">
        <v>220</v>
      </c>
      <c r="G741" t="s">
        <v>272</v>
      </c>
      <c r="H741" t="s">
        <v>4</v>
      </c>
      <c r="I741">
        <v>1</v>
      </c>
    </row>
    <row r="742" spans="1:9" x14ac:dyDescent="0.3">
      <c r="A742" t="s">
        <v>42</v>
      </c>
      <c r="B742" s="9" t="s">
        <v>390</v>
      </c>
      <c r="C742" t="s">
        <v>392</v>
      </c>
      <c r="D742" t="s">
        <v>82</v>
      </c>
      <c r="E742" t="s">
        <v>237</v>
      </c>
      <c r="F742" t="s">
        <v>220</v>
      </c>
      <c r="G742" t="s">
        <v>272</v>
      </c>
      <c r="H742" t="s">
        <v>4</v>
      </c>
      <c r="I742">
        <v>1</v>
      </c>
    </row>
    <row r="743" spans="1:9" x14ac:dyDescent="0.3">
      <c r="A743" t="s">
        <v>42</v>
      </c>
      <c r="B743" s="9" t="s">
        <v>390</v>
      </c>
      <c r="C743" t="s">
        <v>392</v>
      </c>
      <c r="D743" t="s">
        <v>82</v>
      </c>
      <c r="E743" t="s">
        <v>237</v>
      </c>
      <c r="F743" t="s">
        <v>220</v>
      </c>
      <c r="G743" t="s">
        <v>272</v>
      </c>
      <c r="H743" t="s">
        <v>6</v>
      </c>
      <c r="I743">
        <v>1</v>
      </c>
    </row>
    <row r="744" spans="1:9" x14ac:dyDescent="0.3">
      <c r="A744" t="s">
        <v>42</v>
      </c>
      <c r="B744" s="9" t="s">
        <v>390</v>
      </c>
      <c r="C744" t="s">
        <v>392</v>
      </c>
      <c r="D744" t="s">
        <v>84</v>
      </c>
      <c r="E744" t="s">
        <v>238</v>
      </c>
      <c r="F744" t="s">
        <v>239</v>
      </c>
      <c r="G744" t="s">
        <v>271</v>
      </c>
      <c r="H744" t="s">
        <v>4</v>
      </c>
      <c r="I744">
        <v>7</v>
      </c>
    </row>
    <row r="745" spans="1:9" x14ac:dyDescent="0.3">
      <c r="A745" t="s">
        <v>42</v>
      </c>
      <c r="B745" s="9" t="s">
        <v>390</v>
      </c>
      <c r="C745" t="s">
        <v>392</v>
      </c>
      <c r="D745" t="s">
        <v>86</v>
      </c>
      <c r="E745" t="s">
        <v>240</v>
      </c>
      <c r="F745" t="s">
        <v>239</v>
      </c>
      <c r="G745" t="s">
        <v>271</v>
      </c>
      <c r="H745" t="s">
        <v>4</v>
      </c>
      <c r="I745">
        <v>4</v>
      </c>
    </row>
    <row r="746" spans="1:9" x14ac:dyDescent="0.3">
      <c r="A746" t="s">
        <v>42</v>
      </c>
      <c r="B746" s="9" t="s">
        <v>390</v>
      </c>
      <c r="C746" t="s">
        <v>392</v>
      </c>
      <c r="D746" t="s">
        <v>86</v>
      </c>
      <c r="E746" t="s">
        <v>240</v>
      </c>
      <c r="F746" t="s">
        <v>239</v>
      </c>
      <c r="G746" t="s">
        <v>271</v>
      </c>
      <c r="H746" t="s">
        <v>5</v>
      </c>
      <c r="I746">
        <v>1</v>
      </c>
    </row>
    <row r="747" spans="1:9" x14ac:dyDescent="0.3">
      <c r="A747" t="s">
        <v>42</v>
      </c>
      <c r="B747" s="9" t="s">
        <v>390</v>
      </c>
      <c r="C747" t="s">
        <v>392</v>
      </c>
      <c r="D747" t="s">
        <v>88</v>
      </c>
      <c r="E747" t="s">
        <v>241</v>
      </c>
      <c r="F747" t="s">
        <v>220</v>
      </c>
      <c r="G747" t="s">
        <v>271</v>
      </c>
      <c r="H747" t="s">
        <v>4</v>
      </c>
      <c r="I747">
        <v>1</v>
      </c>
    </row>
    <row r="748" spans="1:9" x14ac:dyDescent="0.3">
      <c r="A748" t="s">
        <v>42</v>
      </c>
      <c r="B748" s="9" t="s">
        <v>390</v>
      </c>
      <c r="C748" t="s">
        <v>392</v>
      </c>
      <c r="D748" t="s">
        <v>90</v>
      </c>
      <c r="E748" t="s">
        <v>242</v>
      </c>
      <c r="F748" t="s">
        <v>220</v>
      </c>
      <c r="G748" t="s">
        <v>272</v>
      </c>
      <c r="H748" t="s">
        <v>4</v>
      </c>
      <c r="I748">
        <v>1</v>
      </c>
    </row>
    <row r="749" spans="1:9" x14ac:dyDescent="0.3">
      <c r="A749" t="s">
        <v>42</v>
      </c>
      <c r="B749" s="9" t="s">
        <v>390</v>
      </c>
      <c r="C749" t="s">
        <v>392</v>
      </c>
      <c r="D749" t="s">
        <v>92</v>
      </c>
      <c r="E749" t="s">
        <v>243</v>
      </c>
      <c r="F749" t="s">
        <v>220</v>
      </c>
      <c r="G749" t="s">
        <v>271</v>
      </c>
      <c r="H749" t="s">
        <v>4</v>
      </c>
      <c r="I749">
        <v>1</v>
      </c>
    </row>
    <row r="750" spans="1:9" x14ac:dyDescent="0.3">
      <c r="A750" t="s">
        <v>42</v>
      </c>
      <c r="B750" s="9" t="s">
        <v>390</v>
      </c>
      <c r="C750" t="s">
        <v>392</v>
      </c>
      <c r="D750" t="s">
        <v>92</v>
      </c>
      <c r="E750" t="s">
        <v>243</v>
      </c>
      <c r="F750" t="s">
        <v>220</v>
      </c>
      <c r="G750" t="s">
        <v>271</v>
      </c>
      <c r="H750" t="s">
        <v>6</v>
      </c>
      <c r="I750">
        <v>1</v>
      </c>
    </row>
    <row r="751" spans="1:9" x14ac:dyDescent="0.3">
      <c r="A751" t="s">
        <v>42</v>
      </c>
      <c r="B751" s="9" t="s">
        <v>390</v>
      </c>
      <c r="C751" t="s">
        <v>392</v>
      </c>
      <c r="D751" t="s">
        <v>94</v>
      </c>
      <c r="E751" t="s">
        <v>244</v>
      </c>
      <c r="F751" t="s">
        <v>220</v>
      </c>
      <c r="G751" t="s">
        <v>272</v>
      </c>
      <c r="H751" t="s">
        <v>4</v>
      </c>
      <c r="I751">
        <v>1</v>
      </c>
    </row>
    <row r="752" spans="1:9" x14ac:dyDescent="0.3">
      <c r="A752" t="s">
        <v>42</v>
      </c>
      <c r="B752" s="9" t="s">
        <v>390</v>
      </c>
      <c r="C752" t="s">
        <v>392</v>
      </c>
      <c r="D752" t="s">
        <v>100</v>
      </c>
      <c r="E752" t="s">
        <v>247</v>
      </c>
      <c r="F752" t="s">
        <v>220</v>
      </c>
      <c r="G752" t="s">
        <v>272</v>
      </c>
      <c r="H752" t="s">
        <v>6</v>
      </c>
      <c r="I752">
        <v>1</v>
      </c>
    </row>
    <row r="753" spans="1:9" x14ac:dyDescent="0.3">
      <c r="A753" t="s">
        <v>42</v>
      </c>
      <c r="B753" s="9" t="s">
        <v>390</v>
      </c>
      <c r="C753" t="s">
        <v>392</v>
      </c>
      <c r="D753" t="s">
        <v>102</v>
      </c>
      <c r="E753" t="s">
        <v>248</v>
      </c>
      <c r="F753" t="s">
        <v>220</v>
      </c>
      <c r="G753" t="s">
        <v>271</v>
      </c>
      <c r="H753" t="s">
        <v>4</v>
      </c>
      <c r="I753">
        <v>1</v>
      </c>
    </row>
    <row r="754" spans="1:9" x14ac:dyDescent="0.3">
      <c r="A754" t="s">
        <v>42</v>
      </c>
      <c r="B754" s="9" t="s">
        <v>390</v>
      </c>
      <c r="C754" t="s">
        <v>392</v>
      </c>
      <c r="D754" t="s">
        <v>104</v>
      </c>
      <c r="E754" t="s">
        <v>249</v>
      </c>
      <c r="F754" t="s">
        <v>220</v>
      </c>
      <c r="G754" t="s">
        <v>272</v>
      </c>
      <c r="H754" t="s">
        <v>7</v>
      </c>
      <c r="I754">
        <v>1</v>
      </c>
    </row>
    <row r="755" spans="1:9" x14ac:dyDescent="0.3">
      <c r="A755" t="s">
        <v>42</v>
      </c>
      <c r="B755" s="9" t="s">
        <v>390</v>
      </c>
      <c r="C755" t="s">
        <v>392</v>
      </c>
      <c r="D755" t="s">
        <v>108</v>
      </c>
      <c r="E755" t="s">
        <v>251</v>
      </c>
      <c r="F755" t="s">
        <v>239</v>
      </c>
      <c r="G755" t="s">
        <v>271</v>
      </c>
      <c r="H755" t="s">
        <v>4</v>
      </c>
      <c r="I755">
        <v>4</v>
      </c>
    </row>
    <row r="756" spans="1:9" x14ac:dyDescent="0.3">
      <c r="A756" t="s">
        <v>42</v>
      </c>
      <c r="B756" s="9" t="s">
        <v>390</v>
      </c>
      <c r="C756" t="s">
        <v>392</v>
      </c>
      <c r="D756" t="s">
        <v>110</v>
      </c>
      <c r="E756" t="s">
        <v>252</v>
      </c>
      <c r="F756" t="s">
        <v>220</v>
      </c>
      <c r="G756" t="s">
        <v>273</v>
      </c>
      <c r="H756" t="s">
        <v>4</v>
      </c>
      <c r="I756">
        <v>2</v>
      </c>
    </row>
    <row r="757" spans="1:9" x14ac:dyDescent="0.3">
      <c r="A757" t="s">
        <v>42</v>
      </c>
      <c r="B757" s="9" t="s">
        <v>390</v>
      </c>
      <c r="C757" t="s">
        <v>392</v>
      </c>
      <c r="D757" t="s">
        <v>110</v>
      </c>
      <c r="E757" t="s">
        <v>252</v>
      </c>
      <c r="F757" t="s">
        <v>220</v>
      </c>
      <c r="G757" t="s">
        <v>273</v>
      </c>
      <c r="H757" t="s">
        <v>6</v>
      </c>
      <c r="I757">
        <v>1</v>
      </c>
    </row>
    <row r="758" spans="1:9" x14ac:dyDescent="0.3">
      <c r="A758" t="s">
        <v>42</v>
      </c>
      <c r="B758" s="9" t="s">
        <v>390</v>
      </c>
      <c r="C758" t="s">
        <v>392</v>
      </c>
      <c r="D758" t="s">
        <v>112</v>
      </c>
      <c r="E758" t="s">
        <v>253</v>
      </c>
      <c r="F758" t="s">
        <v>220</v>
      </c>
      <c r="G758" t="s">
        <v>273</v>
      </c>
      <c r="H758" t="s">
        <v>4</v>
      </c>
      <c r="I758">
        <v>1</v>
      </c>
    </row>
    <row r="759" spans="1:9" x14ac:dyDescent="0.3">
      <c r="A759" t="s">
        <v>42</v>
      </c>
      <c r="B759" s="9" t="s">
        <v>390</v>
      </c>
      <c r="C759" t="s">
        <v>392</v>
      </c>
      <c r="D759" t="s">
        <v>118</v>
      </c>
      <c r="E759" t="s">
        <v>256</v>
      </c>
      <c r="F759" t="s">
        <v>220</v>
      </c>
      <c r="G759" t="s">
        <v>271</v>
      </c>
      <c r="H759" t="s">
        <v>4</v>
      </c>
      <c r="I759">
        <v>2</v>
      </c>
    </row>
    <row r="760" spans="1:9" x14ac:dyDescent="0.3">
      <c r="A760" t="s">
        <v>42</v>
      </c>
      <c r="B760" s="9" t="s">
        <v>390</v>
      </c>
      <c r="C760" t="s">
        <v>392</v>
      </c>
      <c r="D760" t="s">
        <v>120</v>
      </c>
      <c r="E760" t="s">
        <v>257</v>
      </c>
      <c r="F760" t="s">
        <v>220</v>
      </c>
      <c r="G760" t="s">
        <v>273</v>
      </c>
      <c r="H760" t="s">
        <v>4</v>
      </c>
      <c r="I760">
        <v>1</v>
      </c>
    </row>
    <row r="761" spans="1:9" x14ac:dyDescent="0.3">
      <c r="A761" t="s">
        <v>42</v>
      </c>
      <c r="B761" s="9" t="s">
        <v>390</v>
      </c>
      <c r="C761" t="s">
        <v>392</v>
      </c>
      <c r="D761" t="s">
        <v>120</v>
      </c>
      <c r="E761" t="s">
        <v>257</v>
      </c>
      <c r="F761" t="s">
        <v>220</v>
      </c>
      <c r="G761" t="s">
        <v>273</v>
      </c>
      <c r="H761" t="s">
        <v>6</v>
      </c>
      <c r="I761">
        <v>1</v>
      </c>
    </row>
    <row r="762" spans="1:9" x14ac:dyDescent="0.3">
      <c r="A762" t="s">
        <v>42</v>
      </c>
      <c r="B762" s="9" t="s">
        <v>390</v>
      </c>
      <c r="C762" t="s">
        <v>392</v>
      </c>
      <c r="D762" t="s">
        <v>124</v>
      </c>
      <c r="E762" t="s">
        <v>259</v>
      </c>
      <c r="F762" t="s">
        <v>239</v>
      </c>
      <c r="G762" t="s">
        <v>271</v>
      </c>
      <c r="H762" t="s">
        <v>4</v>
      </c>
      <c r="I762">
        <v>3</v>
      </c>
    </row>
    <row r="763" spans="1:9" x14ac:dyDescent="0.3">
      <c r="A763" t="s">
        <v>42</v>
      </c>
      <c r="B763" s="9" t="s">
        <v>390</v>
      </c>
      <c r="C763" t="s">
        <v>392</v>
      </c>
      <c r="D763" t="s">
        <v>126</v>
      </c>
      <c r="E763" t="s">
        <v>260</v>
      </c>
      <c r="F763" t="s">
        <v>220</v>
      </c>
      <c r="G763" t="s">
        <v>272</v>
      </c>
      <c r="H763" t="s">
        <v>5</v>
      </c>
      <c r="I763">
        <v>2</v>
      </c>
    </row>
    <row r="764" spans="1:9" x14ac:dyDescent="0.3">
      <c r="A764" t="s">
        <v>42</v>
      </c>
      <c r="B764" s="9" t="s">
        <v>390</v>
      </c>
      <c r="C764" t="s">
        <v>392</v>
      </c>
      <c r="D764" t="s">
        <v>130</v>
      </c>
      <c r="E764" t="s">
        <v>262</v>
      </c>
      <c r="F764" t="s">
        <v>220</v>
      </c>
      <c r="G764" t="s">
        <v>271</v>
      </c>
      <c r="H764" t="s">
        <v>4</v>
      </c>
      <c r="I764">
        <v>5</v>
      </c>
    </row>
    <row r="765" spans="1:9" x14ac:dyDescent="0.3">
      <c r="A765" t="s">
        <v>42</v>
      </c>
      <c r="B765" s="9" t="s">
        <v>390</v>
      </c>
      <c r="C765" t="s">
        <v>392</v>
      </c>
      <c r="D765" t="s">
        <v>132</v>
      </c>
      <c r="E765" t="s">
        <v>263</v>
      </c>
      <c r="F765" t="s">
        <v>239</v>
      </c>
      <c r="G765" t="s">
        <v>271</v>
      </c>
      <c r="H765" t="s">
        <v>4</v>
      </c>
      <c r="I765">
        <v>1</v>
      </c>
    </row>
    <row r="766" spans="1:9" x14ac:dyDescent="0.3">
      <c r="A766" t="s">
        <v>42</v>
      </c>
      <c r="B766" s="9" t="s">
        <v>390</v>
      </c>
      <c r="C766" t="s">
        <v>392</v>
      </c>
      <c r="D766" t="s">
        <v>132</v>
      </c>
      <c r="E766" t="s">
        <v>263</v>
      </c>
      <c r="F766" t="s">
        <v>239</v>
      </c>
      <c r="G766" t="s">
        <v>271</v>
      </c>
      <c r="H766" t="s">
        <v>7</v>
      </c>
      <c r="I766">
        <v>1</v>
      </c>
    </row>
    <row r="767" spans="1:9" x14ac:dyDescent="0.3">
      <c r="A767" t="s">
        <v>42</v>
      </c>
      <c r="B767" s="9" t="s">
        <v>390</v>
      </c>
      <c r="C767" t="s">
        <v>392</v>
      </c>
      <c r="D767" t="s">
        <v>136</v>
      </c>
      <c r="E767" t="s">
        <v>265</v>
      </c>
      <c r="F767" t="s">
        <v>239</v>
      </c>
      <c r="G767" t="s">
        <v>271</v>
      </c>
      <c r="H767" t="s">
        <v>4</v>
      </c>
      <c r="I767">
        <v>8</v>
      </c>
    </row>
    <row r="768" spans="1:9" x14ac:dyDescent="0.3">
      <c r="A768" t="s">
        <v>42</v>
      </c>
      <c r="B768" s="9" t="s">
        <v>390</v>
      </c>
      <c r="C768" t="s">
        <v>392</v>
      </c>
      <c r="D768" t="s">
        <v>138</v>
      </c>
      <c r="E768" t="s">
        <v>266</v>
      </c>
      <c r="F768" t="s">
        <v>220</v>
      </c>
      <c r="G768" t="s">
        <v>272</v>
      </c>
      <c r="H768" t="s">
        <v>6</v>
      </c>
      <c r="I768">
        <v>1</v>
      </c>
    </row>
    <row r="769" spans="1:9" x14ac:dyDescent="0.3">
      <c r="A769" t="s">
        <v>42</v>
      </c>
      <c r="B769" s="9" t="s">
        <v>390</v>
      </c>
      <c r="C769" t="s">
        <v>392</v>
      </c>
      <c r="D769" t="s">
        <v>140</v>
      </c>
      <c r="E769" t="s">
        <v>267</v>
      </c>
      <c r="F769" t="s">
        <v>239</v>
      </c>
      <c r="G769" t="s">
        <v>271</v>
      </c>
      <c r="H769" t="s">
        <v>4</v>
      </c>
      <c r="I769">
        <v>1</v>
      </c>
    </row>
    <row r="770" spans="1:9" x14ac:dyDescent="0.3">
      <c r="A770" t="s">
        <v>42</v>
      </c>
      <c r="B770" s="9" t="s">
        <v>390</v>
      </c>
      <c r="C770" t="s">
        <v>393</v>
      </c>
      <c r="D770" t="s">
        <v>52</v>
      </c>
      <c r="E770" t="s">
        <v>219</v>
      </c>
      <c r="F770" t="s">
        <v>220</v>
      </c>
      <c r="G770" t="s">
        <v>271</v>
      </c>
      <c r="H770" t="s">
        <v>4</v>
      </c>
      <c r="I770">
        <v>4</v>
      </c>
    </row>
    <row r="771" spans="1:9" x14ac:dyDescent="0.3">
      <c r="A771" t="s">
        <v>42</v>
      </c>
      <c r="B771" s="9" t="s">
        <v>390</v>
      </c>
      <c r="C771" t="s">
        <v>393</v>
      </c>
      <c r="D771" t="s">
        <v>54</v>
      </c>
      <c r="E771" t="s">
        <v>222</v>
      </c>
      <c r="F771" t="s">
        <v>220</v>
      </c>
      <c r="G771" t="s">
        <v>272</v>
      </c>
      <c r="H771" t="s">
        <v>4</v>
      </c>
      <c r="I771">
        <v>1</v>
      </c>
    </row>
    <row r="772" spans="1:9" x14ac:dyDescent="0.3">
      <c r="A772" t="s">
        <v>42</v>
      </c>
      <c r="B772" s="9" t="s">
        <v>390</v>
      </c>
      <c r="C772" t="s">
        <v>393</v>
      </c>
      <c r="D772" t="s">
        <v>56</v>
      </c>
      <c r="E772" t="s">
        <v>224</v>
      </c>
      <c r="F772" t="s">
        <v>220</v>
      </c>
      <c r="G772" t="s">
        <v>271</v>
      </c>
      <c r="H772" t="s">
        <v>4</v>
      </c>
      <c r="I772">
        <v>1</v>
      </c>
    </row>
    <row r="773" spans="1:9" x14ac:dyDescent="0.3">
      <c r="A773" t="s">
        <v>42</v>
      </c>
      <c r="B773" s="9" t="s">
        <v>390</v>
      </c>
      <c r="C773" t="s">
        <v>393</v>
      </c>
      <c r="D773" t="s">
        <v>58</v>
      </c>
      <c r="E773" t="s">
        <v>225</v>
      </c>
      <c r="F773" t="s">
        <v>220</v>
      </c>
      <c r="G773" t="s">
        <v>272</v>
      </c>
      <c r="H773" t="s">
        <v>4</v>
      </c>
      <c r="I773">
        <v>3</v>
      </c>
    </row>
    <row r="774" spans="1:9" x14ac:dyDescent="0.3">
      <c r="A774" t="s">
        <v>42</v>
      </c>
      <c r="B774" s="9" t="s">
        <v>390</v>
      </c>
      <c r="C774" t="s">
        <v>393</v>
      </c>
      <c r="D774" t="s">
        <v>58</v>
      </c>
      <c r="E774" t="s">
        <v>225</v>
      </c>
      <c r="F774" t="s">
        <v>220</v>
      </c>
      <c r="G774" t="s">
        <v>272</v>
      </c>
      <c r="H774" t="s">
        <v>6</v>
      </c>
      <c r="I774">
        <v>1</v>
      </c>
    </row>
    <row r="775" spans="1:9" x14ac:dyDescent="0.3">
      <c r="A775" t="s">
        <v>42</v>
      </c>
      <c r="B775" s="9" t="s">
        <v>390</v>
      </c>
      <c r="C775" t="s">
        <v>393</v>
      </c>
      <c r="D775" t="s">
        <v>62</v>
      </c>
      <c r="E775" t="s">
        <v>228</v>
      </c>
      <c r="F775" t="s">
        <v>220</v>
      </c>
      <c r="G775" t="s">
        <v>272</v>
      </c>
      <c r="H775" t="s">
        <v>4</v>
      </c>
      <c r="I775">
        <v>1</v>
      </c>
    </row>
    <row r="776" spans="1:9" x14ac:dyDescent="0.3">
      <c r="A776" t="s">
        <v>42</v>
      </c>
      <c r="B776" s="9" t="s">
        <v>390</v>
      </c>
      <c r="C776" t="s">
        <v>393</v>
      </c>
      <c r="D776" t="s">
        <v>62</v>
      </c>
      <c r="E776" t="s">
        <v>228</v>
      </c>
      <c r="F776" t="s">
        <v>220</v>
      </c>
      <c r="G776" t="s">
        <v>272</v>
      </c>
      <c r="H776" t="s">
        <v>5</v>
      </c>
      <c r="I776">
        <v>1</v>
      </c>
    </row>
    <row r="777" spans="1:9" x14ac:dyDescent="0.3">
      <c r="A777" t="s">
        <v>42</v>
      </c>
      <c r="B777" s="9" t="s">
        <v>390</v>
      </c>
      <c r="C777" t="s">
        <v>393</v>
      </c>
      <c r="D777" t="s">
        <v>66</v>
      </c>
      <c r="E777" t="s">
        <v>230</v>
      </c>
      <c r="F777" t="s">
        <v>220</v>
      </c>
      <c r="G777" t="s">
        <v>273</v>
      </c>
      <c r="H777" t="s">
        <v>4</v>
      </c>
      <c r="I777">
        <v>1</v>
      </c>
    </row>
    <row r="778" spans="1:9" x14ac:dyDescent="0.3">
      <c r="A778" t="s">
        <v>42</v>
      </c>
      <c r="B778" s="9" t="s">
        <v>390</v>
      </c>
      <c r="C778" t="s">
        <v>393</v>
      </c>
      <c r="D778" t="s">
        <v>68</v>
      </c>
      <c r="E778" t="s">
        <v>231</v>
      </c>
      <c r="F778" t="s">
        <v>220</v>
      </c>
      <c r="G778" t="s">
        <v>273</v>
      </c>
      <c r="H778" t="s">
        <v>4</v>
      </c>
      <c r="I778">
        <v>1</v>
      </c>
    </row>
    <row r="779" spans="1:9" x14ac:dyDescent="0.3">
      <c r="A779" t="s">
        <v>42</v>
      </c>
      <c r="B779" s="9" t="s">
        <v>390</v>
      </c>
      <c r="C779" t="s">
        <v>393</v>
      </c>
      <c r="D779" t="s">
        <v>70</v>
      </c>
      <c r="E779" t="s">
        <v>232</v>
      </c>
      <c r="F779" t="s">
        <v>220</v>
      </c>
      <c r="G779" t="s">
        <v>272</v>
      </c>
      <c r="H779" t="s">
        <v>4</v>
      </c>
      <c r="I779">
        <v>1</v>
      </c>
    </row>
    <row r="780" spans="1:9" x14ac:dyDescent="0.3">
      <c r="A780" t="s">
        <v>42</v>
      </c>
      <c r="B780" s="9" t="s">
        <v>390</v>
      </c>
      <c r="C780" t="s">
        <v>393</v>
      </c>
      <c r="D780" t="s">
        <v>72</v>
      </c>
      <c r="E780" t="s">
        <v>233</v>
      </c>
      <c r="F780" t="s">
        <v>220</v>
      </c>
      <c r="G780" t="s">
        <v>273</v>
      </c>
      <c r="H780" t="s">
        <v>4</v>
      </c>
      <c r="I780">
        <v>6</v>
      </c>
    </row>
    <row r="781" spans="1:9" x14ac:dyDescent="0.3">
      <c r="A781" t="s">
        <v>42</v>
      </c>
      <c r="B781" s="9" t="s">
        <v>390</v>
      </c>
      <c r="C781" t="s">
        <v>393</v>
      </c>
      <c r="D781" t="s">
        <v>76</v>
      </c>
      <c r="E781" t="s">
        <v>234</v>
      </c>
      <c r="F781" t="s">
        <v>220</v>
      </c>
      <c r="G781" t="s">
        <v>273</v>
      </c>
      <c r="H781" t="s">
        <v>4</v>
      </c>
      <c r="I781">
        <v>1</v>
      </c>
    </row>
    <row r="782" spans="1:9" x14ac:dyDescent="0.3">
      <c r="A782" t="s">
        <v>42</v>
      </c>
      <c r="B782" s="9" t="s">
        <v>390</v>
      </c>
      <c r="C782" t="s">
        <v>393</v>
      </c>
      <c r="D782" t="s">
        <v>78</v>
      </c>
      <c r="E782" t="s">
        <v>235</v>
      </c>
      <c r="F782" t="s">
        <v>220</v>
      </c>
      <c r="G782" t="s">
        <v>272</v>
      </c>
      <c r="H782" t="s">
        <v>4</v>
      </c>
      <c r="I782">
        <v>1</v>
      </c>
    </row>
    <row r="783" spans="1:9" x14ac:dyDescent="0.3">
      <c r="A783" t="s">
        <v>42</v>
      </c>
      <c r="B783" s="9" t="s">
        <v>390</v>
      </c>
      <c r="C783" t="s">
        <v>393</v>
      </c>
      <c r="D783" t="s">
        <v>84</v>
      </c>
      <c r="E783" t="s">
        <v>238</v>
      </c>
      <c r="F783" t="s">
        <v>239</v>
      </c>
      <c r="G783" t="s">
        <v>271</v>
      </c>
      <c r="H783" t="s">
        <v>4</v>
      </c>
      <c r="I783">
        <v>5</v>
      </c>
    </row>
    <row r="784" spans="1:9" x14ac:dyDescent="0.3">
      <c r="A784" t="s">
        <v>42</v>
      </c>
      <c r="B784" s="9" t="s">
        <v>390</v>
      </c>
      <c r="C784" t="s">
        <v>393</v>
      </c>
      <c r="D784" t="s">
        <v>84</v>
      </c>
      <c r="E784" t="s">
        <v>238</v>
      </c>
      <c r="F784" t="s">
        <v>239</v>
      </c>
      <c r="G784" t="s">
        <v>271</v>
      </c>
      <c r="H784" t="s">
        <v>5</v>
      </c>
      <c r="I784">
        <v>2</v>
      </c>
    </row>
    <row r="785" spans="1:9" x14ac:dyDescent="0.3">
      <c r="A785" t="s">
        <v>42</v>
      </c>
      <c r="B785" s="9" t="s">
        <v>390</v>
      </c>
      <c r="C785" t="s">
        <v>393</v>
      </c>
      <c r="D785" t="s">
        <v>84</v>
      </c>
      <c r="E785" t="s">
        <v>238</v>
      </c>
      <c r="F785" t="s">
        <v>239</v>
      </c>
      <c r="G785" t="s">
        <v>271</v>
      </c>
      <c r="H785" t="s">
        <v>7</v>
      </c>
      <c r="I785">
        <v>1</v>
      </c>
    </row>
    <row r="786" spans="1:9" x14ac:dyDescent="0.3">
      <c r="A786" t="s">
        <v>42</v>
      </c>
      <c r="B786" s="9" t="s">
        <v>390</v>
      </c>
      <c r="C786" t="s">
        <v>393</v>
      </c>
      <c r="D786" t="s">
        <v>84</v>
      </c>
      <c r="E786" t="s">
        <v>238</v>
      </c>
      <c r="F786" t="s">
        <v>239</v>
      </c>
      <c r="G786" t="s">
        <v>271</v>
      </c>
      <c r="H786" t="s">
        <v>6</v>
      </c>
      <c r="I786">
        <v>1</v>
      </c>
    </row>
    <row r="787" spans="1:9" x14ac:dyDescent="0.3">
      <c r="A787" t="s">
        <v>42</v>
      </c>
      <c r="B787" s="9" t="s">
        <v>390</v>
      </c>
      <c r="C787" t="s">
        <v>393</v>
      </c>
      <c r="D787" t="s">
        <v>86</v>
      </c>
      <c r="E787" t="s">
        <v>240</v>
      </c>
      <c r="F787" t="s">
        <v>239</v>
      </c>
      <c r="G787" t="s">
        <v>271</v>
      </c>
      <c r="H787" t="s">
        <v>4</v>
      </c>
      <c r="I787">
        <v>5</v>
      </c>
    </row>
    <row r="788" spans="1:9" x14ac:dyDescent="0.3">
      <c r="A788" t="s">
        <v>42</v>
      </c>
      <c r="B788" s="9" t="s">
        <v>390</v>
      </c>
      <c r="C788" t="s">
        <v>393</v>
      </c>
      <c r="D788" t="s">
        <v>88</v>
      </c>
      <c r="E788" t="s">
        <v>241</v>
      </c>
      <c r="F788" t="s">
        <v>220</v>
      </c>
      <c r="G788" t="s">
        <v>271</v>
      </c>
      <c r="H788" t="s">
        <v>4</v>
      </c>
      <c r="I788">
        <v>2</v>
      </c>
    </row>
    <row r="789" spans="1:9" x14ac:dyDescent="0.3">
      <c r="A789" t="s">
        <v>42</v>
      </c>
      <c r="B789" s="9" t="s">
        <v>390</v>
      </c>
      <c r="C789" t="s">
        <v>393</v>
      </c>
      <c r="D789" t="s">
        <v>90</v>
      </c>
      <c r="E789" t="s">
        <v>242</v>
      </c>
      <c r="F789" t="s">
        <v>220</v>
      </c>
      <c r="G789" t="s">
        <v>272</v>
      </c>
      <c r="H789" t="s">
        <v>4</v>
      </c>
      <c r="I789">
        <v>1</v>
      </c>
    </row>
    <row r="790" spans="1:9" x14ac:dyDescent="0.3">
      <c r="A790" t="s">
        <v>42</v>
      </c>
      <c r="B790" s="9" t="s">
        <v>390</v>
      </c>
      <c r="C790" t="s">
        <v>393</v>
      </c>
      <c r="D790" t="s">
        <v>92</v>
      </c>
      <c r="E790" t="s">
        <v>243</v>
      </c>
      <c r="F790" t="s">
        <v>220</v>
      </c>
      <c r="G790" t="s">
        <v>271</v>
      </c>
      <c r="H790" t="s">
        <v>5</v>
      </c>
      <c r="I790">
        <v>1</v>
      </c>
    </row>
    <row r="791" spans="1:9" x14ac:dyDescent="0.3">
      <c r="A791" t="s">
        <v>42</v>
      </c>
      <c r="B791" s="9" t="s">
        <v>390</v>
      </c>
      <c r="C791" t="s">
        <v>393</v>
      </c>
      <c r="D791" t="s">
        <v>92</v>
      </c>
      <c r="E791" t="s">
        <v>243</v>
      </c>
      <c r="F791" t="s">
        <v>220</v>
      </c>
      <c r="G791" t="s">
        <v>271</v>
      </c>
      <c r="H791" t="s">
        <v>6</v>
      </c>
      <c r="I791">
        <v>2</v>
      </c>
    </row>
    <row r="792" spans="1:9" x14ac:dyDescent="0.3">
      <c r="A792" t="s">
        <v>42</v>
      </c>
      <c r="B792" s="9" t="s">
        <v>390</v>
      </c>
      <c r="C792" t="s">
        <v>393</v>
      </c>
      <c r="D792" t="s">
        <v>94</v>
      </c>
      <c r="E792" t="s">
        <v>244</v>
      </c>
      <c r="F792" t="s">
        <v>220</v>
      </c>
      <c r="G792" t="s">
        <v>272</v>
      </c>
      <c r="H792" t="s">
        <v>4</v>
      </c>
      <c r="I792">
        <v>1</v>
      </c>
    </row>
    <row r="793" spans="1:9" x14ac:dyDescent="0.3">
      <c r="A793" t="s">
        <v>42</v>
      </c>
      <c r="B793" s="9" t="s">
        <v>390</v>
      </c>
      <c r="C793" t="s">
        <v>393</v>
      </c>
      <c r="D793" t="s">
        <v>245</v>
      </c>
      <c r="E793" t="s">
        <v>246</v>
      </c>
      <c r="F793" t="s">
        <v>220</v>
      </c>
      <c r="G793" t="s">
        <v>273</v>
      </c>
      <c r="H793" t="s">
        <v>4</v>
      </c>
      <c r="I793">
        <v>1</v>
      </c>
    </row>
    <row r="794" spans="1:9" x14ac:dyDescent="0.3">
      <c r="A794" t="s">
        <v>42</v>
      </c>
      <c r="B794" s="9" t="s">
        <v>390</v>
      </c>
      <c r="C794" t="s">
        <v>393</v>
      </c>
      <c r="D794" t="s">
        <v>100</v>
      </c>
      <c r="E794" t="s">
        <v>247</v>
      </c>
      <c r="F794" t="s">
        <v>220</v>
      </c>
      <c r="G794" t="s">
        <v>272</v>
      </c>
      <c r="H794" t="s">
        <v>4</v>
      </c>
      <c r="I794">
        <v>2</v>
      </c>
    </row>
    <row r="795" spans="1:9" x14ac:dyDescent="0.3">
      <c r="A795" t="s">
        <v>42</v>
      </c>
      <c r="B795" s="9" t="s">
        <v>390</v>
      </c>
      <c r="C795" t="s">
        <v>393</v>
      </c>
      <c r="D795" t="s">
        <v>102</v>
      </c>
      <c r="E795" t="s">
        <v>248</v>
      </c>
      <c r="F795" t="s">
        <v>220</v>
      </c>
      <c r="G795" t="s">
        <v>271</v>
      </c>
      <c r="H795" t="s">
        <v>4</v>
      </c>
      <c r="I795">
        <v>3</v>
      </c>
    </row>
    <row r="796" spans="1:9" x14ac:dyDescent="0.3">
      <c r="A796" t="s">
        <v>42</v>
      </c>
      <c r="B796" s="9" t="s">
        <v>390</v>
      </c>
      <c r="C796" t="s">
        <v>393</v>
      </c>
      <c r="D796" t="s">
        <v>104</v>
      </c>
      <c r="E796" t="s">
        <v>249</v>
      </c>
      <c r="F796" t="s">
        <v>220</v>
      </c>
      <c r="G796" t="s">
        <v>272</v>
      </c>
      <c r="H796" t="s">
        <v>5</v>
      </c>
      <c r="I796">
        <v>1</v>
      </c>
    </row>
    <row r="797" spans="1:9" x14ac:dyDescent="0.3">
      <c r="A797" t="s">
        <v>42</v>
      </c>
      <c r="B797" s="9" t="s">
        <v>390</v>
      </c>
      <c r="C797" t="s">
        <v>393</v>
      </c>
      <c r="D797" t="s">
        <v>106</v>
      </c>
      <c r="E797" t="s">
        <v>250</v>
      </c>
      <c r="F797" t="s">
        <v>220</v>
      </c>
      <c r="G797" t="s">
        <v>273</v>
      </c>
      <c r="H797" t="s">
        <v>4</v>
      </c>
      <c r="I797">
        <v>1</v>
      </c>
    </row>
    <row r="798" spans="1:9" x14ac:dyDescent="0.3">
      <c r="A798" t="s">
        <v>42</v>
      </c>
      <c r="B798" s="9" t="s">
        <v>390</v>
      </c>
      <c r="C798" t="s">
        <v>393</v>
      </c>
      <c r="D798" t="s">
        <v>108</v>
      </c>
      <c r="E798" t="s">
        <v>251</v>
      </c>
      <c r="F798" t="s">
        <v>239</v>
      </c>
      <c r="G798" t="s">
        <v>271</v>
      </c>
      <c r="H798" t="s">
        <v>4</v>
      </c>
      <c r="I798">
        <v>4</v>
      </c>
    </row>
    <row r="799" spans="1:9" x14ac:dyDescent="0.3">
      <c r="A799" t="s">
        <v>42</v>
      </c>
      <c r="B799" s="9" t="s">
        <v>390</v>
      </c>
      <c r="C799" t="s">
        <v>393</v>
      </c>
      <c r="D799" t="s">
        <v>110</v>
      </c>
      <c r="E799" t="s">
        <v>252</v>
      </c>
      <c r="F799" t="s">
        <v>220</v>
      </c>
      <c r="G799" t="s">
        <v>273</v>
      </c>
      <c r="H799" t="s">
        <v>4</v>
      </c>
      <c r="I799">
        <v>3</v>
      </c>
    </row>
    <row r="800" spans="1:9" x14ac:dyDescent="0.3">
      <c r="A800" t="s">
        <v>42</v>
      </c>
      <c r="B800" s="9" t="s">
        <v>390</v>
      </c>
      <c r="C800" t="s">
        <v>393</v>
      </c>
      <c r="D800" t="s">
        <v>110</v>
      </c>
      <c r="E800" t="s">
        <v>252</v>
      </c>
      <c r="F800" t="s">
        <v>220</v>
      </c>
      <c r="G800" t="s">
        <v>273</v>
      </c>
      <c r="H800" t="s">
        <v>6</v>
      </c>
      <c r="I800">
        <v>1</v>
      </c>
    </row>
    <row r="801" spans="1:9" x14ac:dyDescent="0.3">
      <c r="A801" t="s">
        <v>42</v>
      </c>
      <c r="B801" s="9" t="s">
        <v>390</v>
      </c>
      <c r="C801" t="s">
        <v>393</v>
      </c>
      <c r="D801" t="s">
        <v>114</v>
      </c>
      <c r="E801" t="s">
        <v>254</v>
      </c>
      <c r="F801" t="s">
        <v>220</v>
      </c>
      <c r="G801" t="s">
        <v>272</v>
      </c>
      <c r="H801" t="s">
        <v>7</v>
      </c>
      <c r="I801">
        <v>1</v>
      </c>
    </row>
    <row r="802" spans="1:9" x14ac:dyDescent="0.3">
      <c r="A802" t="s">
        <v>42</v>
      </c>
      <c r="B802" s="9" t="s">
        <v>390</v>
      </c>
      <c r="C802" t="s">
        <v>393</v>
      </c>
      <c r="D802" t="s">
        <v>114</v>
      </c>
      <c r="E802" t="s">
        <v>254</v>
      </c>
      <c r="F802" t="s">
        <v>220</v>
      </c>
      <c r="G802" t="s">
        <v>272</v>
      </c>
      <c r="H802" t="s">
        <v>6</v>
      </c>
      <c r="I802">
        <v>1</v>
      </c>
    </row>
    <row r="803" spans="1:9" x14ac:dyDescent="0.3">
      <c r="A803" t="s">
        <v>42</v>
      </c>
      <c r="B803" s="9" t="s">
        <v>390</v>
      </c>
      <c r="C803" t="s">
        <v>393</v>
      </c>
      <c r="D803" t="s">
        <v>118</v>
      </c>
      <c r="E803" t="s">
        <v>256</v>
      </c>
      <c r="F803" t="s">
        <v>220</v>
      </c>
      <c r="G803" t="s">
        <v>271</v>
      </c>
      <c r="H803" t="s">
        <v>4</v>
      </c>
      <c r="I803">
        <v>1</v>
      </c>
    </row>
    <row r="804" spans="1:9" x14ac:dyDescent="0.3">
      <c r="A804" t="s">
        <v>42</v>
      </c>
      <c r="B804" s="9" t="s">
        <v>390</v>
      </c>
      <c r="C804" t="s">
        <v>393</v>
      </c>
      <c r="D804" t="s">
        <v>120</v>
      </c>
      <c r="E804" t="s">
        <v>257</v>
      </c>
      <c r="F804" t="s">
        <v>220</v>
      </c>
      <c r="G804" t="s">
        <v>273</v>
      </c>
      <c r="H804" t="s">
        <v>5</v>
      </c>
      <c r="I804">
        <v>2</v>
      </c>
    </row>
    <row r="805" spans="1:9" x14ac:dyDescent="0.3">
      <c r="A805" t="s">
        <v>42</v>
      </c>
      <c r="B805" s="9" t="s">
        <v>390</v>
      </c>
      <c r="C805" t="s">
        <v>393</v>
      </c>
      <c r="D805" t="s">
        <v>124</v>
      </c>
      <c r="E805" t="s">
        <v>259</v>
      </c>
      <c r="F805" t="s">
        <v>239</v>
      </c>
      <c r="G805" t="s">
        <v>271</v>
      </c>
      <c r="H805" t="s">
        <v>4</v>
      </c>
      <c r="I805">
        <v>1</v>
      </c>
    </row>
    <row r="806" spans="1:9" x14ac:dyDescent="0.3">
      <c r="A806" t="s">
        <v>42</v>
      </c>
      <c r="B806" s="9" t="s">
        <v>390</v>
      </c>
      <c r="C806" t="s">
        <v>393</v>
      </c>
      <c r="D806" t="s">
        <v>126</v>
      </c>
      <c r="E806" t="s">
        <v>260</v>
      </c>
      <c r="F806" t="s">
        <v>220</v>
      </c>
      <c r="G806" t="s">
        <v>272</v>
      </c>
      <c r="H806" t="s">
        <v>4</v>
      </c>
      <c r="I806">
        <v>2</v>
      </c>
    </row>
    <row r="807" spans="1:9" x14ac:dyDescent="0.3">
      <c r="A807" t="s">
        <v>42</v>
      </c>
      <c r="B807" s="9" t="s">
        <v>390</v>
      </c>
      <c r="C807" t="s">
        <v>393</v>
      </c>
      <c r="D807" t="s">
        <v>128</v>
      </c>
      <c r="E807" t="s">
        <v>261</v>
      </c>
      <c r="F807" t="s">
        <v>220</v>
      </c>
      <c r="G807" t="s">
        <v>273</v>
      </c>
      <c r="H807" t="s">
        <v>4</v>
      </c>
      <c r="I807">
        <v>2</v>
      </c>
    </row>
    <row r="808" spans="1:9" x14ac:dyDescent="0.3">
      <c r="A808" t="s">
        <v>42</v>
      </c>
      <c r="B808" s="9" t="s">
        <v>390</v>
      </c>
      <c r="C808" t="s">
        <v>393</v>
      </c>
      <c r="D808" t="s">
        <v>130</v>
      </c>
      <c r="E808" t="s">
        <v>262</v>
      </c>
      <c r="F808" t="s">
        <v>220</v>
      </c>
      <c r="G808" t="s">
        <v>271</v>
      </c>
      <c r="H808" t="s">
        <v>4</v>
      </c>
      <c r="I808">
        <v>3</v>
      </c>
    </row>
    <row r="809" spans="1:9" x14ac:dyDescent="0.3">
      <c r="A809" t="s">
        <v>42</v>
      </c>
      <c r="B809" s="9" t="s">
        <v>390</v>
      </c>
      <c r="C809" t="s">
        <v>393</v>
      </c>
      <c r="D809" t="s">
        <v>130</v>
      </c>
      <c r="E809" t="s">
        <v>262</v>
      </c>
      <c r="F809" t="s">
        <v>220</v>
      </c>
      <c r="G809" t="s">
        <v>271</v>
      </c>
      <c r="H809" t="s">
        <v>5</v>
      </c>
      <c r="I809">
        <v>1</v>
      </c>
    </row>
    <row r="810" spans="1:9" x14ac:dyDescent="0.3">
      <c r="A810" t="s">
        <v>42</v>
      </c>
      <c r="B810" s="9" t="s">
        <v>390</v>
      </c>
      <c r="C810" t="s">
        <v>393</v>
      </c>
      <c r="D810" t="s">
        <v>134</v>
      </c>
      <c r="E810" t="s">
        <v>264</v>
      </c>
      <c r="F810" t="s">
        <v>220</v>
      </c>
      <c r="G810" t="s">
        <v>272</v>
      </c>
      <c r="H810" t="s">
        <v>4</v>
      </c>
      <c r="I810">
        <v>1</v>
      </c>
    </row>
    <row r="811" spans="1:9" x14ac:dyDescent="0.3">
      <c r="A811" t="s">
        <v>42</v>
      </c>
      <c r="B811" s="9" t="s">
        <v>390</v>
      </c>
      <c r="C811" t="s">
        <v>393</v>
      </c>
      <c r="D811" t="s">
        <v>134</v>
      </c>
      <c r="E811" t="s">
        <v>264</v>
      </c>
      <c r="F811" t="s">
        <v>220</v>
      </c>
      <c r="G811" t="s">
        <v>272</v>
      </c>
      <c r="H811" t="s">
        <v>6</v>
      </c>
      <c r="I811">
        <v>1</v>
      </c>
    </row>
    <row r="812" spans="1:9" x14ac:dyDescent="0.3">
      <c r="A812" t="s">
        <v>42</v>
      </c>
      <c r="B812" s="9" t="s">
        <v>390</v>
      </c>
      <c r="C812" t="s">
        <v>393</v>
      </c>
      <c r="D812" t="s">
        <v>136</v>
      </c>
      <c r="E812" t="s">
        <v>265</v>
      </c>
      <c r="F812" t="s">
        <v>239</v>
      </c>
      <c r="G812" t="s">
        <v>271</v>
      </c>
      <c r="H812" t="s">
        <v>4</v>
      </c>
      <c r="I812">
        <v>2</v>
      </c>
    </row>
    <row r="813" spans="1:9" x14ac:dyDescent="0.3">
      <c r="A813" t="s">
        <v>42</v>
      </c>
      <c r="B813" s="9" t="s">
        <v>390</v>
      </c>
      <c r="C813" t="s">
        <v>393</v>
      </c>
      <c r="D813" t="s">
        <v>138</v>
      </c>
      <c r="E813" t="s">
        <v>266</v>
      </c>
      <c r="F813" t="s">
        <v>220</v>
      </c>
      <c r="G813" t="s">
        <v>272</v>
      </c>
      <c r="H813" t="s">
        <v>5</v>
      </c>
      <c r="I813">
        <v>1</v>
      </c>
    </row>
    <row r="814" spans="1:9" x14ac:dyDescent="0.3">
      <c r="A814" t="s">
        <v>42</v>
      </c>
      <c r="B814" s="9" t="s">
        <v>390</v>
      </c>
      <c r="C814" t="s">
        <v>393</v>
      </c>
      <c r="D814" t="s">
        <v>138</v>
      </c>
      <c r="E814" t="s">
        <v>266</v>
      </c>
      <c r="F814" t="s">
        <v>220</v>
      </c>
      <c r="G814" t="s">
        <v>272</v>
      </c>
      <c r="H814" t="s">
        <v>7</v>
      </c>
      <c r="I814">
        <v>1</v>
      </c>
    </row>
    <row r="815" spans="1:9" x14ac:dyDescent="0.3">
      <c r="A815" t="s">
        <v>42</v>
      </c>
      <c r="B815" s="9" t="s">
        <v>390</v>
      </c>
      <c r="C815" t="s">
        <v>393</v>
      </c>
      <c r="D815" t="s">
        <v>138</v>
      </c>
      <c r="E815" t="s">
        <v>266</v>
      </c>
      <c r="F815" t="s">
        <v>220</v>
      </c>
      <c r="G815" t="s">
        <v>272</v>
      </c>
      <c r="H815" t="s">
        <v>6</v>
      </c>
      <c r="I815">
        <v>1</v>
      </c>
    </row>
    <row r="816" spans="1:9" x14ac:dyDescent="0.3">
      <c r="A816" t="s">
        <v>42</v>
      </c>
      <c r="B816" s="9" t="s">
        <v>390</v>
      </c>
      <c r="C816" t="s">
        <v>393</v>
      </c>
      <c r="D816" t="s">
        <v>140</v>
      </c>
      <c r="E816" t="s">
        <v>267</v>
      </c>
      <c r="F816" t="s">
        <v>239</v>
      </c>
      <c r="G816" t="s">
        <v>271</v>
      </c>
      <c r="H816" t="s">
        <v>4</v>
      </c>
      <c r="I816">
        <v>4</v>
      </c>
    </row>
    <row r="817" spans="1:9" x14ac:dyDescent="0.3">
      <c r="A817" t="s">
        <v>43</v>
      </c>
      <c r="B817" s="9" t="s">
        <v>390</v>
      </c>
      <c r="C817" t="s">
        <v>394</v>
      </c>
      <c r="D817" t="s">
        <v>54</v>
      </c>
      <c r="E817" t="s">
        <v>222</v>
      </c>
      <c r="F817" t="s">
        <v>220</v>
      </c>
      <c r="G817" t="s">
        <v>272</v>
      </c>
      <c r="H817" t="s">
        <v>6</v>
      </c>
      <c r="I817">
        <v>3</v>
      </c>
    </row>
    <row r="818" spans="1:9" x14ac:dyDescent="0.3">
      <c r="A818" t="s">
        <v>43</v>
      </c>
      <c r="B818" s="9" t="s">
        <v>390</v>
      </c>
      <c r="C818" t="s">
        <v>394</v>
      </c>
      <c r="D818" t="s">
        <v>56</v>
      </c>
      <c r="E818" t="s">
        <v>224</v>
      </c>
      <c r="F818" t="s">
        <v>220</v>
      </c>
      <c r="G818" t="s">
        <v>271</v>
      </c>
      <c r="H818" t="s">
        <v>6</v>
      </c>
      <c r="I818">
        <v>1</v>
      </c>
    </row>
    <row r="819" spans="1:9" x14ac:dyDescent="0.3">
      <c r="A819" t="s">
        <v>43</v>
      </c>
      <c r="B819" s="9" t="s">
        <v>390</v>
      </c>
      <c r="C819" t="s">
        <v>394</v>
      </c>
      <c r="D819" t="s">
        <v>58</v>
      </c>
      <c r="E819" t="s">
        <v>225</v>
      </c>
      <c r="F819" t="s">
        <v>220</v>
      </c>
      <c r="G819" t="s">
        <v>272</v>
      </c>
      <c r="H819" t="s">
        <v>4</v>
      </c>
      <c r="I819">
        <v>2</v>
      </c>
    </row>
    <row r="820" spans="1:9" x14ac:dyDescent="0.3">
      <c r="A820" t="s">
        <v>43</v>
      </c>
      <c r="B820" s="9" t="s">
        <v>390</v>
      </c>
      <c r="C820" t="s">
        <v>394</v>
      </c>
      <c r="D820" t="s">
        <v>60</v>
      </c>
      <c r="E820" t="s">
        <v>226</v>
      </c>
      <c r="F820" t="s">
        <v>220</v>
      </c>
      <c r="G820" t="s">
        <v>273</v>
      </c>
      <c r="H820" t="s">
        <v>4</v>
      </c>
      <c r="I820">
        <v>1</v>
      </c>
    </row>
    <row r="821" spans="1:9" x14ac:dyDescent="0.3">
      <c r="A821" t="s">
        <v>43</v>
      </c>
      <c r="B821" s="9" t="s">
        <v>390</v>
      </c>
      <c r="C821" t="s">
        <v>394</v>
      </c>
      <c r="D821" t="s">
        <v>68</v>
      </c>
      <c r="E821" t="s">
        <v>231</v>
      </c>
      <c r="F821" t="s">
        <v>220</v>
      </c>
      <c r="G821" t="s">
        <v>273</v>
      </c>
      <c r="H821" t="s">
        <v>4</v>
      </c>
      <c r="I821">
        <v>2</v>
      </c>
    </row>
    <row r="822" spans="1:9" x14ac:dyDescent="0.3">
      <c r="A822" t="s">
        <v>43</v>
      </c>
      <c r="B822" s="9" t="s">
        <v>390</v>
      </c>
      <c r="C822" t="s">
        <v>394</v>
      </c>
      <c r="D822" t="s">
        <v>70</v>
      </c>
      <c r="E822" t="s">
        <v>232</v>
      </c>
      <c r="F822" t="s">
        <v>220</v>
      </c>
      <c r="G822" t="s">
        <v>272</v>
      </c>
      <c r="H822" t="s">
        <v>4</v>
      </c>
      <c r="I822">
        <v>3</v>
      </c>
    </row>
    <row r="823" spans="1:9" x14ac:dyDescent="0.3">
      <c r="A823" t="s">
        <v>43</v>
      </c>
      <c r="B823" s="9" t="s">
        <v>390</v>
      </c>
      <c r="C823" t="s">
        <v>394</v>
      </c>
      <c r="D823" t="s">
        <v>72</v>
      </c>
      <c r="E823" t="s">
        <v>233</v>
      </c>
      <c r="F823" t="s">
        <v>220</v>
      </c>
      <c r="G823" t="s">
        <v>273</v>
      </c>
      <c r="H823" t="s">
        <v>4</v>
      </c>
      <c r="I823">
        <v>4</v>
      </c>
    </row>
    <row r="824" spans="1:9" x14ac:dyDescent="0.3">
      <c r="A824" t="s">
        <v>43</v>
      </c>
      <c r="B824" s="9" t="s">
        <v>390</v>
      </c>
      <c r="C824" t="s">
        <v>394</v>
      </c>
      <c r="D824" t="s">
        <v>74</v>
      </c>
      <c r="E824" t="s">
        <v>326</v>
      </c>
      <c r="F824" t="s">
        <v>220</v>
      </c>
      <c r="G824" t="s">
        <v>272</v>
      </c>
      <c r="H824" t="s">
        <v>4</v>
      </c>
      <c r="I824">
        <v>2</v>
      </c>
    </row>
    <row r="825" spans="1:9" x14ac:dyDescent="0.3">
      <c r="A825" t="s">
        <v>43</v>
      </c>
      <c r="B825" s="9" t="s">
        <v>390</v>
      </c>
      <c r="C825" t="s">
        <v>394</v>
      </c>
      <c r="D825" t="s">
        <v>74</v>
      </c>
      <c r="E825" t="s">
        <v>326</v>
      </c>
      <c r="F825" t="s">
        <v>220</v>
      </c>
      <c r="G825" t="s">
        <v>272</v>
      </c>
      <c r="H825" t="s">
        <v>7</v>
      </c>
      <c r="I825">
        <v>1</v>
      </c>
    </row>
    <row r="826" spans="1:9" x14ac:dyDescent="0.3">
      <c r="A826" t="s">
        <v>43</v>
      </c>
      <c r="B826" s="9" t="s">
        <v>390</v>
      </c>
      <c r="C826" t="s">
        <v>394</v>
      </c>
      <c r="D826" t="s">
        <v>76</v>
      </c>
      <c r="E826" t="s">
        <v>234</v>
      </c>
      <c r="F826" t="s">
        <v>220</v>
      </c>
      <c r="G826" t="s">
        <v>273</v>
      </c>
      <c r="H826" t="s">
        <v>4</v>
      </c>
      <c r="I826">
        <v>2</v>
      </c>
    </row>
    <row r="827" spans="1:9" x14ac:dyDescent="0.3">
      <c r="A827" t="s">
        <v>43</v>
      </c>
      <c r="B827" s="9" t="s">
        <v>390</v>
      </c>
      <c r="C827" t="s">
        <v>394</v>
      </c>
      <c r="D827" t="s">
        <v>80</v>
      </c>
      <c r="E827" t="s">
        <v>236</v>
      </c>
      <c r="F827" t="s">
        <v>220</v>
      </c>
      <c r="G827" t="s">
        <v>272</v>
      </c>
      <c r="H827" t="s">
        <v>4</v>
      </c>
      <c r="I827">
        <v>2</v>
      </c>
    </row>
    <row r="828" spans="1:9" x14ac:dyDescent="0.3">
      <c r="A828" t="s">
        <v>43</v>
      </c>
      <c r="B828" s="9" t="s">
        <v>390</v>
      </c>
      <c r="C828" t="s">
        <v>394</v>
      </c>
      <c r="D828" t="s">
        <v>82</v>
      </c>
      <c r="E828" t="s">
        <v>237</v>
      </c>
      <c r="F828" t="s">
        <v>220</v>
      </c>
      <c r="G828" t="s">
        <v>272</v>
      </c>
      <c r="H828" t="s">
        <v>4</v>
      </c>
      <c r="I828">
        <v>1</v>
      </c>
    </row>
    <row r="829" spans="1:9" x14ac:dyDescent="0.3">
      <c r="A829" t="s">
        <v>43</v>
      </c>
      <c r="B829" s="9" t="s">
        <v>390</v>
      </c>
      <c r="C829" t="s">
        <v>394</v>
      </c>
      <c r="D829" t="s">
        <v>84</v>
      </c>
      <c r="E829" t="s">
        <v>238</v>
      </c>
      <c r="F829" t="s">
        <v>239</v>
      </c>
      <c r="G829" t="s">
        <v>271</v>
      </c>
      <c r="H829" t="s">
        <v>4</v>
      </c>
      <c r="I829">
        <v>8</v>
      </c>
    </row>
    <row r="830" spans="1:9" x14ac:dyDescent="0.3">
      <c r="A830" t="s">
        <v>43</v>
      </c>
      <c r="B830" s="9" t="s">
        <v>390</v>
      </c>
      <c r="C830" t="s">
        <v>394</v>
      </c>
      <c r="D830" t="s">
        <v>84</v>
      </c>
      <c r="E830" t="s">
        <v>238</v>
      </c>
      <c r="F830" t="s">
        <v>239</v>
      </c>
      <c r="G830" t="s">
        <v>271</v>
      </c>
      <c r="H830" t="s">
        <v>5</v>
      </c>
      <c r="I830">
        <v>1</v>
      </c>
    </row>
    <row r="831" spans="1:9" x14ac:dyDescent="0.3">
      <c r="A831" t="s">
        <v>43</v>
      </c>
      <c r="B831" s="9" t="s">
        <v>390</v>
      </c>
      <c r="C831" t="s">
        <v>394</v>
      </c>
      <c r="D831" t="s">
        <v>84</v>
      </c>
      <c r="E831" t="s">
        <v>238</v>
      </c>
      <c r="F831" t="s">
        <v>239</v>
      </c>
      <c r="G831" t="s">
        <v>271</v>
      </c>
      <c r="H831" t="s">
        <v>6</v>
      </c>
      <c r="I831">
        <v>2</v>
      </c>
    </row>
    <row r="832" spans="1:9" x14ac:dyDescent="0.3">
      <c r="A832" t="s">
        <v>43</v>
      </c>
      <c r="B832" s="9" t="s">
        <v>390</v>
      </c>
      <c r="C832" t="s">
        <v>394</v>
      </c>
      <c r="D832" t="s">
        <v>86</v>
      </c>
      <c r="E832" t="s">
        <v>240</v>
      </c>
      <c r="F832" t="s">
        <v>239</v>
      </c>
      <c r="G832" t="s">
        <v>271</v>
      </c>
      <c r="H832" t="s">
        <v>4</v>
      </c>
      <c r="I832">
        <v>3</v>
      </c>
    </row>
    <row r="833" spans="1:9" x14ac:dyDescent="0.3">
      <c r="A833" t="s">
        <v>43</v>
      </c>
      <c r="B833" s="9" t="s">
        <v>390</v>
      </c>
      <c r="C833" t="s">
        <v>394</v>
      </c>
      <c r="D833" t="s">
        <v>86</v>
      </c>
      <c r="E833" t="s">
        <v>240</v>
      </c>
      <c r="F833" t="s">
        <v>239</v>
      </c>
      <c r="G833" t="s">
        <v>271</v>
      </c>
      <c r="H833" t="s">
        <v>6</v>
      </c>
      <c r="I833">
        <v>1</v>
      </c>
    </row>
    <row r="834" spans="1:9" x14ac:dyDescent="0.3">
      <c r="A834" t="s">
        <v>43</v>
      </c>
      <c r="B834" s="9" t="s">
        <v>390</v>
      </c>
      <c r="C834" t="s">
        <v>394</v>
      </c>
      <c r="D834" t="s">
        <v>94</v>
      </c>
      <c r="E834" t="s">
        <v>244</v>
      </c>
      <c r="F834" t="s">
        <v>220</v>
      </c>
      <c r="G834" t="s">
        <v>272</v>
      </c>
      <c r="H834" t="s">
        <v>4</v>
      </c>
      <c r="I834">
        <v>1</v>
      </c>
    </row>
    <row r="835" spans="1:9" x14ac:dyDescent="0.3">
      <c r="A835" t="s">
        <v>43</v>
      </c>
      <c r="B835" s="9" t="s">
        <v>390</v>
      </c>
      <c r="C835" t="s">
        <v>394</v>
      </c>
      <c r="D835" t="s">
        <v>102</v>
      </c>
      <c r="E835" t="s">
        <v>248</v>
      </c>
      <c r="F835" t="s">
        <v>220</v>
      </c>
      <c r="G835" t="s">
        <v>271</v>
      </c>
      <c r="H835" t="s">
        <v>4</v>
      </c>
      <c r="I835">
        <v>1</v>
      </c>
    </row>
    <row r="836" spans="1:9" x14ac:dyDescent="0.3">
      <c r="A836" t="s">
        <v>43</v>
      </c>
      <c r="B836" s="9" t="s">
        <v>390</v>
      </c>
      <c r="C836" t="s">
        <v>394</v>
      </c>
      <c r="D836" t="s">
        <v>102</v>
      </c>
      <c r="E836" t="s">
        <v>248</v>
      </c>
      <c r="F836" t="s">
        <v>220</v>
      </c>
      <c r="G836" t="s">
        <v>271</v>
      </c>
      <c r="H836" t="s">
        <v>7</v>
      </c>
      <c r="I836">
        <v>1</v>
      </c>
    </row>
    <row r="837" spans="1:9" x14ac:dyDescent="0.3">
      <c r="A837" t="s">
        <v>43</v>
      </c>
      <c r="B837" s="9" t="s">
        <v>390</v>
      </c>
      <c r="C837" t="s">
        <v>394</v>
      </c>
      <c r="D837" t="s">
        <v>104</v>
      </c>
      <c r="E837" t="s">
        <v>249</v>
      </c>
      <c r="F837" t="s">
        <v>220</v>
      </c>
      <c r="G837" t="s">
        <v>272</v>
      </c>
      <c r="H837" t="s">
        <v>4</v>
      </c>
      <c r="I837">
        <v>1</v>
      </c>
    </row>
    <row r="838" spans="1:9" x14ac:dyDescent="0.3">
      <c r="A838" t="s">
        <v>43</v>
      </c>
      <c r="B838" s="9" t="s">
        <v>390</v>
      </c>
      <c r="C838" t="s">
        <v>394</v>
      </c>
      <c r="D838" t="s">
        <v>106</v>
      </c>
      <c r="E838" t="s">
        <v>250</v>
      </c>
      <c r="F838" t="s">
        <v>220</v>
      </c>
      <c r="G838" t="s">
        <v>273</v>
      </c>
      <c r="H838" t="s">
        <v>4</v>
      </c>
      <c r="I838">
        <v>2</v>
      </c>
    </row>
    <row r="839" spans="1:9" x14ac:dyDescent="0.3">
      <c r="A839" t="s">
        <v>43</v>
      </c>
      <c r="B839" s="9" t="s">
        <v>390</v>
      </c>
      <c r="C839" t="s">
        <v>394</v>
      </c>
      <c r="D839" t="s">
        <v>108</v>
      </c>
      <c r="E839" t="s">
        <v>251</v>
      </c>
      <c r="F839" t="s">
        <v>239</v>
      </c>
      <c r="G839" t="s">
        <v>271</v>
      </c>
      <c r="H839" t="s">
        <v>4</v>
      </c>
      <c r="I839">
        <v>2</v>
      </c>
    </row>
    <row r="840" spans="1:9" x14ac:dyDescent="0.3">
      <c r="A840" t="s">
        <v>43</v>
      </c>
      <c r="B840" s="9" t="s">
        <v>390</v>
      </c>
      <c r="C840" t="s">
        <v>394</v>
      </c>
      <c r="D840" t="s">
        <v>110</v>
      </c>
      <c r="E840" t="s">
        <v>252</v>
      </c>
      <c r="F840" t="s">
        <v>220</v>
      </c>
      <c r="G840" t="s">
        <v>273</v>
      </c>
      <c r="H840" t="s">
        <v>4</v>
      </c>
      <c r="I840">
        <v>1</v>
      </c>
    </row>
    <row r="841" spans="1:9" x14ac:dyDescent="0.3">
      <c r="A841" t="s">
        <v>43</v>
      </c>
      <c r="B841" s="9" t="s">
        <v>390</v>
      </c>
      <c r="C841" t="s">
        <v>394</v>
      </c>
      <c r="D841" t="s">
        <v>110</v>
      </c>
      <c r="E841" t="s">
        <v>252</v>
      </c>
      <c r="F841" t="s">
        <v>220</v>
      </c>
      <c r="G841" t="s">
        <v>273</v>
      </c>
      <c r="H841" t="s">
        <v>7</v>
      </c>
      <c r="I841">
        <v>1</v>
      </c>
    </row>
    <row r="842" spans="1:9" x14ac:dyDescent="0.3">
      <c r="A842" t="s">
        <v>43</v>
      </c>
      <c r="B842" s="9" t="s">
        <v>390</v>
      </c>
      <c r="C842" t="s">
        <v>394</v>
      </c>
      <c r="D842" t="s">
        <v>112</v>
      </c>
      <c r="E842" t="s">
        <v>253</v>
      </c>
      <c r="F842" t="s">
        <v>220</v>
      </c>
      <c r="G842" t="s">
        <v>273</v>
      </c>
      <c r="H842" t="s">
        <v>4</v>
      </c>
      <c r="I842">
        <v>3</v>
      </c>
    </row>
    <row r="843" spans="1:9" x14ac:dyDescent="0.3">
      <c r="A843" t="s">
        <v>43</v>
      </c>
      <c r="B843" s="9" t="s">
        <v>390</v>
      </c>
      <c r="C843" t="s">
        <v>394</v>
      </c>
      <c r="D843" t="s">
        <v>118</v>
      </c>
      <c r="E843" t="s">
        <v>256</v>
      </c>
      <c r="F843" t="s">
        <v>220</v>
      </c>
      <c r="G843" t="s">
        <v>271</v>
      </c>
      <c r="H843" t="s">
        <v>4</v>
      </c>
      <c r="I843">
        <v>2</v>
      </c>
    </row>
    <row r="844" spans="1:9" x14ac:dyDescent="0.3">
      <c r="A844" t="s">
        <v>43</v>
      </c>
      <c r="B844" s="9" t="s">
        <v>390</v>
      </c>
      <c r="C844" t="s">
        <v>394</v>
      </c>
      <c r="D844" t="s">
        <v>124</v>
      </c>
      <c r="E844" t="s">
        <v>259</v>
      </c>
      <c r="F844" t="s">
        <v>239</v>
      </c>
      <c r="G844" t="s">
        <v>271</v>
      </c>
      <c r="H844" t="s">
        <v>6</v>
      </c>
      <c r="I844">
        <v>1</v>
      </c>
    </row>
    <row r="845" spans="1:9" x14ac:dyDescent="0.3">
      <c r="A845" t="s">
        <v>43</v>
      </c>
      <c r="B845" s="9" t="s">
        <v>390</v>
      </c>
      <c r="C845" t="s">
        <v>394</v>
      </c>
      <c r="D845" t="s">
        <v>128</v>
      </c>
      <c r="E845" t="s">
        <v>261</v>
      </c>
      <c r="F845" t="s">
        <v>220</v>
      </c>
      <c r="G845" t="s">
        <v>273</v>
      </c>
      <c r="H845" t="s">
        <v>4</v>
      </c>
      <c r="I845">
        <v>1</v>
      </c>
    </row>
    <row r="846" spans="1:9" x14ac:dyDescent="0.3">
      <c r="A846" t="s">
        <v>43</v>
      </c>
      <c r="B846" s="9" t="s">
        <v>390</v>
      </c>
      <c r="C846" t="s">
        <v>394</v>
      </c>
      <c r="D846" t="s">
        <v>130</v>
      </c>
      <c r="E846" t="s">
        <v>262</v>
      </c>
      <c r="F846" t="s">
        <v>220</v>
      </c>
      <c r="G846" t="s">
        <v>271</v>
      </c>
      <c r="H846" t="s">
        <v>4</v>
      </c>
      <c r="I846">
        <v>1</v>
      </c>
    </row>
    <row r="847" spans="1:9" x14ac:dyDescent="0.3">
      <c r="A847" t="s">
        <v>43</v>
      </c>
      <c r="B847" s="9" t="s">
        <v>390</v>
      </c>
      <c r="C847" t="s">
        <v>394</v>
      </c>
      <c r="D847" t="s">
        <v>136</v>
      </c>
      <c r="E847" t="s">
        <v>265</v>
      </c>
      <c r="F847" t="s">
        <v>239</v>
      </c>
      <c r="G847" t="s">
        <v>271</v>
      </c>
      <c r="H847" t="s">
        <v>4</v>
      </c>
      <c r="I847">
        <v>3</v>
      </c>
    </row>
    <row r="848" spans="1:9" x14ac:dyDescent="0.3">
      <c r="A848" t="s">
        <v>43</v>
      </c>
      <c r="B848" s="9" t="s">
        <v>390</v>
      </c>
      <c r="C848" t="s">
        <v>394</v>
      </c>
      <c r="D848" t="s">
        <v>136</v>
      </c>
      <c r="E848" t="s">
        <v>265</v>
      </c>
      <c r="F848" t="s">
        <v>239</v>
      </c>
      <c r="G848" t="s">
        <v>271</v>
      </c>
      <c r="H848" t="s">
        <v>7</v>
      </c>
      <c r="I848">
        <v>1</v>
      </c>
    </row>
    <row r="849" spans="1:9" x14ac:dyDescent="0.3">
      <c r="A849" t="s">
        <v>43</v>
      </c>
      <c r="B849" s="9" t="s">
        <v>390</v>
      </c>
      <c r="C849" t="s">
        <v>394</v>
      </c>
      <c r="D849" t="s">
        <v>140</v>
      </c>
      <c r="E849" t="s">
        <v>267</v>
      </c>
      <c r="F849" t="s">
        <v>239</v>
      </c>
      <c r="G849" t="s">
        <v>271</v>
      </c>
      <c r="H849" t="s">
        <v>4</v>
      </c>
      <c r="I849">
        <v>4</v>
      </c>
    </row>
    <row r="850" spans="1:9" x14ac:dyDescent="0.3">
      <c r="A850" t="s">
        <v>43</v>
      </c>
      <c r="B850" s="9" t="s">
        <v>390</v>
      </c>
      <c r="C850" t="s">
        <v>394</v>
      </c>
      <c r="D850" t="s">
        <v>140</v>
      </c>
      <c r="E850" t="s">
        <v>267</v>
      </c>
      <c r="F850" t="s">
        <v>239</v>
      </c>
      <c r="G850" t="s">
        <v>271</v>
      </c>
      <c r="H850" t="s">
        <v>5</v>
      </c>
      <c r="I850">
        <v>1</v>
      </c>
    </row>
    <row r="851" spans="1:9" x14ac:dyDescent="0.3">
      <c r="A851" t="s">
        <v>43</v>
      </c>
      <c r="B851" s="9" t="s">
        <v>395</v>
      </c>
      <c r="C851" t="s">
        <v>396</v>
      </c>
      <c r="D851" t="s">
        <v>52</v>
      </c>
      <c r="E851" t="s">
        <v>219</v>
      </c>
      <c r="F851" t="s">
        <v>220</v>
      </c>
      <c r="G851" t="s">
        <v>271</v>
      </c>
      <c r="H851" t="s">
        <v>4</v>
      </c>
      <c r="I851">
        <v>1</v>
      </c>
    </row>
    <row r="852" spans="1:9" x14ac:dyDescent="0.3">
      <c r="A852" t="s">
        <v>43</v>
      </c>
      <c r="B852" s="9" t="s">
        <v>395</v>
      </c>
      <c r="C852" t="s">
        <v>396</v>
      </c>
      <c r="D852" t="s">
        <v>56</v>
      </c>
      <c r="E852" t="s">
        <v>224</v>
      </c>
      <c r="F852" t="s">
        <v>220</v>
      </c>
      <c r="G852" t="s">
        <v>271</v>
      </c>
      <c r="H852" t="s">
        <v>4</v>
      </c>
      <c r="I852">
        <v>1</v>
      </c>
    </row>
    <row r="853" spans="1:9" x14ac:dyDescent="0.3">
      <c r="A853" t="s">
        <v>43</v>
      </c>
      <c r="B853" s="9" t="s">
        <v>395</v>
      </c>
      <c r="C853" t="s">
        <v>396</v>
      </c>
      <c r="D853" t="s">
        <v>60</v>
      </c>
      <c r="E853" t="s">
        <v>226</v>
      </c>
      <c r="F853" t="s">
        <v>220</v>
      </c>
      <c r="G853" t="s">
        <v>273</v>
      </c>
      <c r="H853" t="s">
        <v>6</v>
      </c>
      <c r="I853">
        <v>1</v>
      </c>
    </row>
    <row r="854" spans="1:9" x14ac:dyDescent="0.3">
      <c r="A854" t="s">
        <v>43</v>
      </c>
      <c r="B854" s="9" t="s">
        <v>395</v>
      </c>
      <c r="C854" t="s">
        <v>396</v>
      </c>
      <c r="D854" t="s">
        <v>62</v>
      </c>
      <c r="E854" t="s">
        <v>228</v>
      </c>
      <c r="F854" t="s">
        <v>220</v>
      </c>
      <c r="G854" t="s">
        <v>272</v>
      </c>
      <c r="H854" t="s">
        <v>5</v>
      </c>
      <c r="I854">
        <v>3</v>
      </c>
    </row>
    <row r="855" spans="1:9" x14ac:dyDescent="0.3">
      <c r="A855" t="s">
        <v>43</v>
      </c>
      <c r="B855" s="9" t="s">
        <v>395</v>
      </c>
      <c r="C855" t="s">
        <v>396</v>
      </c>
      <c r="D855" t="s">
        <v>62</v>
      </c>
      <c r="E855" t="s">
        <v>228</v>
      </c>
      <c r="F855" t="s">
        <v>220</v>
      </c>
      <c r="G855" t="s">
        <v>272</v>
      </c>
      <c r="H855" t="s">
        <v>7</v>
      </c>
      <c r="I855">
        <v>1</v>
      </c>
    </row>
    <row r="856" spans="1:9" x14ac:dyDescent="0.3">
      <c r="A856" t="s">
        <v>43</v>
      </c>
      <c r="B856" s="9" t="s">
        <v>395</v>
      </c>
      <c r="C856" t="s">
        <v>396</v>
      </c>
      <c r="D856" t="s">
        <v>66</v>
      </c>
      <c r="E856" t="s">
        <v>230</v>
      </c>
      <c r="F856" t="s">
        <v>220</v>
      </c>
      <c r="G856" t="s">
        <v>273</v>
      </c>
      <c r="H856" t="s">
        <v>4</v>
      </c>
      <c r="I856">
        <v>1</v>
      </c>
    </row>
    <row r="857" spans="1:9" x14ac:dyDescent="0.3">
      <c r="A857" t="s">
        <v>43</v>
      </c>
      <c r="B857" s="9" t="s">
        <v>395</v>
      </c>
      <c r="C857" t="s">
        <v>396</v>
      </c>
      <c r="D857" t="s">
        <v>68</v>
      </c>
      <c r="E857" t="s">
        <v>231</v>
      </c>
      <c r="F857" t="s">
        <v>220</v>
      </c>
      <c r="G857" t="s">
        <v>273</v>
      </c>
      <c r="H857" t="s">
        <v>4</v>
      </c>
      <c r="I857">
        <v>3</v>
      </c>
    </row>
    <row r="858" spans="1:9" x14ac:dyDescent="0.3">
      <c r="A858" t="s">
        <v>43</v>
      </c>
      <c r="B858" s="9" t="s">
        <v>395</v>
      </c>
      <c r="C858" t="s">
        <v>396</v>
      </c>
      <c r="D858" t="s">
        <v>70</v>
      </c>
      <c r="E858" t="s">
        <v>232</v>
      </c>
      <c r="F858" t="s">
        <v>220</v>
      </c>
      <c r="G858" t="s">
        <v>272</v>
      </c>
      <c r="H858" t="s">
        <v>4</v>
      </c>
      <c r="I858">
        <v>2</v>
      </c>
    </row>
    <row r="859" spans="1:9" x14ac:dyDescent="0.3">
      <c r="A859" t="s">
        <v>43</v>
      </c>
      <c r="B859" s="9" t="s">
        <v>395</v>
      </c>
      <c r="C859" t="s">
        <v>396</v>
      </c>
      <c r="D859" t="s">
        <v>76</v>
      </c>
      <c r="E859" t="s">
        <v>234</v>
      </c>
      <c r="F859" t="s">
        <v>220</v>
      </c>
      <c r="G859" t="s">
        <v>273</v>
      </c>
      <c r="H859" t="s">
        <v>4</v>
      </c>
      <c r="I859">
        <v>1</v>
      </c>
    </row>
    <row r="860" spans="1:9" x14ac:dyDescent="0.3">
      <c r="A860" t="s">
        <v>43</v>
      </c>
      <c r="B860" s="9" t="s">
        <v>395</v>
      </c>
      <c r="C860" t="s">
        <v>396</v>
      </c>
      <c r="D860" t="s">
        <v>78</v>
      </c>
      <c r="E860" t="s">
        <v>235</v>
      </c>
      <c r="F860" t="s">
        <v>220</v>
      </c>
      <c r="G860" t="s">
        <v>272</v>
      </c>
      <c r="H860" t="s">
        <v>4</v>
      </c>
      <c r="I860">
        <v>1</v>
      </c>
    </row>
    <row r="861" spans="1:9" x14ac:dyDescent="0.3">
      <c r="A861" t="s">
        <v>43</v>
      </c>
      <c r="B861" s="9" t="s">
        <v>395</v>
      </c>
      <c r="C861" t="s">
        <v>396</v>
      </c>
      <c r="D861" t="s">
        <v>84</v>
      </c>
      <c r="E861" t="s">
        <v>238</v>
      </c>
      <c r="F861" t="s">
        <v>239</v>
      </c>
      <c r="G861" t="s">
        <v>271</v>
      </c>
      <c r="H861" t="s">
        <v>4</v>
      </c>
      <c r="I861">
        <v>5</v>
      </c>
    </row>
    <row r="862" spans="1:9" x14ac:dyDescent="0.3">
      <c r="A862" t="s">
        <v>43</v>
      </c>
      <c r="B862" s="9" t="s">
        <v>395</v>
      </c>
      <c r="C862" t="s">
        <v>396</v>
      </c>
      <c r="D862" t="s">
        <v>86</v>
      </c>
      <c r="E862" t="s">
        <v>240</v>
      </c>
      <c r="F862" t="s">
        <v>239</v>
      </c>
      <c r="G862" t="s">
        <v>271</v>
      </c>
      <c r="H862" t="s">
        <v>4</v>
      </c>
      <c r="I862">
        <v>1</v>
      </c>
    </row>
    <row r="863" spans="1:9" x14ac:dyDescent="0.3">
      <c r="A863" t="s">
        <v>43</v>
      </c>
      <c r="B863" s="9" t="s">
        <v>395</v>
      </c>
      <c r="C863" t="s">
        <v>396</v>
      </c>
      <c r="D863" t="s">
        <v>86</v>
      </c>
      <c r="E863" t="s">
        <v>240</v>
      </c>
      <c r="F863" t="s">
        <v>239</v>
      </c>
      <c r="G863" t="s">
        <v>271</v>
      </c>
      <c r="H863" t="s">
        <v>6</v>
      </c>
      <c r="I863">
        <v>1</v>
      </c>
    </row>
    <row r="864" spans="1:9" x14ac:dyDescent="0.3">
      <c r="A864" t="s">
        <v>43</v>
      </c>
      <c r="B864" s="9" t="s">
        <v>395</v>
      </c>
      <c r="C864" t="s">
        <v>396</v>
      </c>
      <c r="D864" t="s">
        <v>88</v>
      </c>
      <c r="E864" t="s">
        <v>241</v>
      </c>
      <c r="F864" t="s">
        <v>220</v>
      </c>
      <c r="G864" t="s">
        <v>271</v>
      </c>
      <c r="H864" t="s">
        <v>4</v>
      </c>
      <c r="I864">
        <v>2</v>
      </c>
    </row>
    <row r="865" spans="1:9" x14ac:dyDescent="0.3">
      <c r="A865" t="s">
        <v>43</v>
      </c>
      <c r="B865" s="9" t="s">
        <v>395</v>
      </c>
      <c r="C865" t="s">
        <v>396</v>
      </c>
      <c r="D865" t="s">
        <v>88</v>
      </c>
      <c r="E865" t="s">
        <v>241</v>
      </c>
      <c r="F865" t="s">
        <v>220</v>
      </c>
      <c r="G865" t="s">
        <v>271</v>
      </c>
      <c r="H865" t="s">
        <v>7</v>
      </c>
      <c r="I865">
        <v>4</v>
      </c>
    </row>
    <row r="866" spans="1:9" x14ac:dyDescent="0.3">
      <c r="A866" t="s">
        <v>43</v>
      </c>
      <c r="B866" s="9" t="s">
        <v>395</v>
      </c>
      <c r="C866" t="s">
        <v>396</v>
      </c>
      <c r="D866" t="s">
        <v>88</v>
      </c>
      <c r="E866" t="s">
        <v>241</v>
      </c>
      <c r="F866" t="s">
        <v>220</v>
      </c>
      <c r="G866" t="s">
        <v>271</v>
      </c>
      <c r="H866" t="s">
        <v>6</v>
      </c>
      <c r="I866">
        <v>1</v>
      </c>
    </row>
    <row r="867" spans="1:9" x14ac:dyDescent="0.3">
      <c r="A867" t="s">
        <v>43</v>
      </c>
      <c r="B867" s="9" t="s">
        <v>395</v>
      </c>
      <c r="C867" t="s">
        <v>396</v>
      </c>
      <c r="D867" t="s">
        <v>92</v>
      </c>
      <c r="E867" t="s">
        <v>243</v>
      </c>
      <c r="F867" t="s">
        <v>220</v>
      </c>
      <c r="G867" t="s">
        <v>271</v>
      </c>
      <c r="H867" t="s">
        <v>4</v>
      </c>
      <c r="I867">
        <v>1</v>
      </c>
    </row>
    <row r="868" spans="1:9" x14ac:dyDescent="0.3">
      <c r="A868" t="s">
        <v>43</v>
      </c>
      <c r="B868" s="9" t="s">
        <v>395</v>
      </c>
      <c r="C868" t="s">
        <v>396</v>
      </c>
      <c r="D868" t="s">
        <v>94</v>
      </c>
      <c r="E868" t="s">
        <v>244</v>
      </c>
      <c r="F868" t="s">
        <v>220</v>
      </c>
      <c r="G868" t="s">
        <v>272</v>
      </c>
      <c r="H868" t="s">
        <v>4</v>
      </c>
      <c r="I868">
        <v>1</v>
      </c>
    </row>
    <row r="869" spans="1:9" x14ac:dyDescent="0.3">
      <c r="A869" t="s">
        <v>43</v>
      </c>
      <c r="B869" s="9" t="s">
        <v>395</v>
      </c>
      <c r="C869" t="s">
        <v>396</v>
      </c>
      <c r="D869" t="s">
        <v>100</v>
      </c>
      <c r="E869" t="s">
        <v>247</v>
      </c>
      <c r="F869" t="s">
        <v>220</v>
      </c>
      <c r="G869" t="s">
        <v>272</v>
      </c>
      <c r="H869" t="s">
        <v>4</v>
      </c>
      <c r="I869">
        <v>1</v>
      </c>
    </row>
    <row r="870" spans="1:9" x14ac:dyDescent="0.3">
      <c r="A870" t="s">
        <v>43</v>
      </c>
      <c r="B870" s="9" t="s">
        <v>395</v>
      </c>
      <c r="C870" t="s">
        <v>396</v>
      </c>
      <c r="D870" t="s">
        <v>102</v>
      </c>
      <c r="E870" t="s">
        <v>248</v>
      </c>
      <c r="F870" t="s">
        <v>220</v>
      </c>
      <c r="G870" t="s">
        <v>271</v>
      </c>
      <c r="H870" t="s">
        <v>4</v>
      </c>
      <c r="I870">
        <v>3</v>
      </c>
    </row>
    <row r="871" spans="1:9" x14ac:dyDescent="0.3">
      <c r="A871" t="s">
        <v>43</v>
      </c>
      <c r="B871" s="9" t="s">
        <v>395</v>
      </c>
      <c r="C871" t="s">
        <v>396</v>
      </c>
      <c r="D871" t="s">
        <v>104</v>
      </c>
      <c r="E871" t="s">
        <v>249</v>
      </c>
      <c r="F871" t="s">
        <v>220</v>
      </c>
      <c r="G871" t="s">
        <v>272</v>
      </c>
      <c r="H871" t="s">
        <v>4</v>
      </c>
      <c r="I871">
        <v>2</v>
      </c>
    </row>
    <row r="872" spans="1:9" x14ac:dyDescent="0.3">
      <c r="A872" t="s">
        <v>43</v>
      </c>
      <c r="B872" s="9" t="s">
        <v>395</v>
      </c>
      <c r="C872" t="s">
        <v>396</v>
      </c>
      <c r="D872" t="s">
        <v>106</v>
      </c>
      <c r="E872" t="s">
        <v>250</v>
      </c>
      <c r="F872" t="s">
        <v>220</v>
      </c>
      <c r="G872" t="s">
        <v>273</v>
      </c>
      <c r="H872" t="s">
        <v>4</v>
      </c>
      <c r="I872">
        <v>2</v>
      </c>
    </row>
    <row r="873" spans="1:9" x14ac:dyDescent="0.3">
      <c r="A873" t="s">
        <v>43</v>
      </c>
      <c r="B873" s="9" t="s">
        <v>395</v>
      </c>
      <c r="C873" t="s">
        <v>396</v>
      </c>
      <c r="D873" t="s">
        <v>108</v>
      </c>
      <c r="E873" t="s">
        <v>251</v>
      </c>
      <c r="F873" t="s">
        <v>239</v>
      </c>
      <c r="G873" t="s">
        <v>271</v>
      </c>
      <c r="H873" t="s">
        <v>4</v>
      </c>
      <c r="I873">
        <v>4</v>
      </c>
    </row>
    <row r="874" spans="1:9" x14ac:dyDescent="0.3">
      <c r="A874" t="s">
        <v>43</v>
      </c>
      <c r="B874" s="9" t="s">
        <v>395</v>
      </c>
      <c r="C874" t="s">
        <v>396</v>
      </c>
      <c r="D874" t="s">
        <v>110</v>
      </c>
      <c r="E874" t="s">
        <v>252</v>
      </c>
      <c r="F874" t="s">
        <v>220</v>
      </c>
      <c r="G874" t="s">
        <v>273</v>
      </c>
      <c r="H874" t="s">
        <v>4</v>
      </c>
      <c r="I874">
        <v>3</v>
      </c>
    </row>
    <row r="875" spans="1:9" x14ac:dyDescent="0.3">
      <c r="A875" t="s">
        <v>43</v>
      </c>
      <c r="B875" s="9" t="s">
        <v>395</v>
      </c>
      <c r="C875" t="s">
        <v>396</v>
      </c>
      <c r="D875" t="s">
        <v>110</v>
      </c>
      <c r="E875" t="s">
        <v>252</v>
      </c>
      <c r="F875" t="s">
        <v>220</v>
      </c>
      <c r="G875" t="s">
        <v>273</v>
      </c>
      <c r="H875" t="s">
        <v>5</v>
      </c>
      <c r="I875">
        <v>2</v>
      </c>
    </row>
    <row r="876" spans="1:9" x14ac:dyDescent="0.3">
      <c r="A876" t="s">
        <v>43</v>
      </c>
      <c r="B876" s="9" t="s">
        <v>395</v>
      </c>
      <c r="C876" t="s">
        <v>396</v>
      </c>
      <c r="D876" t="s">
        <v>120</v>
      </c>
      <c r="E876" t="s">
        <v>257</v>
      </c>
      <c r="F876" t="s">
        <v>220</v>
      </c>
      <c r="G876" t="s">
        <v>273</v>
      </c>
      <c r="H876" t="s">
        <v>6</v>
      </c>
      <c r="I876">
        <v>2</v>
      </c>
    </row>
    <row r="877" spans="1:9" x14ac:dyDescent="0.3">
      <c r="A877" t="s">
        <v>43</v>
      </c>
      <c r="B877" s="9" t="s">
        <v>395</v>
      </c>
      <c r="C877" t="s">
        <v>396</v>
      </c>
      <c r="D877" t="s">
        <v>124</v>
      </c>
      <c r="E877" t="s">
        <v>259</v>
      </c>
      <c r="F877" t="s">
        <v>239</v>
      </c>
      <c r="G877" t="s">
        <v>271</v>
      </c>
      <c r="H877" t="s">
        <v>4</v>
      </c>
      <c r="I877">
        <v>4</v>
      </c>
    </row>
    <row r="878" spans="1:9" x14ac:dyDescent="0.3">
      <c r="A878" t="s">
        <v>43</v>
      </c>
      <c r="B878" s="9" t="s">
        <v>395</v>
      </c>
      <c r="C878" t="s">
        <v>396</v>
      </c>
      <c r="D878" t="s">
        <v>136</v>
      </c>
      <c r="E878" t="s">
        <v>265</v>
      </c>
      <c r="F878" t="s">
        <v>239</v>
      </c>
      <c r="G878" t="s">
        <v>271</v>
      </c>
      <c r="H878" t="s">
        <v>4</v>
      </c>
      <c r="I878">
        <v>3</v>
      </c>
    </row>
    <row r="879" spans="1:9" x14ac:dyDescent="0.3">
      <c r="A879" t="s">
        <v>43</v>
      </c>
      <c r="B879" s="9" t="s">
        <v>395</v>
      </c>
      <c r="C879" t="s">
        <v>396</v>
      </c>
      <c r="D879" t="s">
        <v>136</v>
      </c>
      <c r="E879" t="s">
        <v>265</v>
      </c>
      <c r="F879" t="s">
        <v>239</v>
      </c>
      <c r="G879" t="s">
        <v>271</v>
      </c>
      <c r="H879" t="s">
        <v>5</v>
      </c>
      <c r="I879">
        <v>1</v>
      </c>
    </row>
    <row r="880" spans="1:9" x14ac:dyDescent="0.3">
      <c r="A880" t="s">
        <v>43</v>
      </c>
      <c r="B880" s="9" t="s">
        <v>395</v>
      </c>
      <c r="C880" t="s">
        <v>396</v>
      </c>
      <c r="D880" t="s">
        <v>138</v>
      </c>
      <c r="E880" t="s">
        <v>266</v>
      </c>
      <c r="F880" t="s">
        <v>220</v>
      </c>
      <c r="G880" t="s">
        <v>272</v>
      </c>
      <c r="H880" t="s">
        <v>7</v>
      </c>
      <c r="I880">
        <v>11</v>
      </c>
    </row>
    <row r="881" spans="1:9" x14ac:dyDescent="0.3">
      <c r="A881" t="s">
        <v>43</v>
      </c>
      <c r="B881" s="9" t="s">
        <v>395</v>
      </c>
      <c r="C881" t="s">
        <v>396</v>
      </c>
      <c r="D881" t="s">
        <v>140</v>
      </c>
      <c r="E881" t="s">
        <v>267</v>
      </c>
      <c r="F881" t="s">
        <v>239</v>
      </c>
      <c r="G881" t="s">
        <v>271</v>
      </c>
      <c r="H881" t="s">
        <v>4</v>
      </c>
      <c r="I881">
        <v>6</v>
      </c>
    </row>
    <row r="882" spans="1:9" x14ac:dyDescent="0.3">
      <c r="A882" t="s">
        <v>43</v>
      </c>
      <c r="B882" s="9" t="s">
        <v>395</v>
      </c>
      <c r="C882" t="s">
        <v>397</v>
      </c>
      <c r="D882" t="s">
        <v>52</v>
      </c>
      <c r="E882" t="s">
        <v>219</v>
      </c>
      <c r="F882" t="s">
        <v>220</v>
      </c>
      <c r="G882" t="s">
        <v>271</v>
      </c>
      <c r="H882" t="s">
        <v>4</v>
      </c>
      <c r="I882">
        <v>1</v>
      </c>
    </row>
    <row r="883" spans="1:9" x14ac:dyDescent="0.3">
      <c r="A883" t="s">
        <v>43</v>
      </c>
      <c r="B883" s="9" t="s">
        <v>395</v>
      </c>
      <c r="C883" t="s">
        <v>397</v>
      </c>
      <c r="D883" t="s">
        <v>54</v>
      </c>
      <c r="E883" t="s">
        <v>222</v>
      </c>
      <c r="F883" t="s">
        <v>220</v>
      </c>
      <c r="G883" t="s">
        <v>272</v>
      </c>
      <c r="H883" t="s">
        <v>4</v>
      </c>
      <c r="I883">
        <v>2</v>
      </c>
    </row>
    <row r="884" spans="1:9" x14ac:dyDescent="0.3">
      <c r="A884" t="s">
        <v>43</v>
      </c>
      <c r="B884" s="9" t="s">
        <v>395</v>
      </c>
      <c r="C884" t="s">
        <v>397</v>
      </c>
      <c r="D884" t="s">
        <v>56</v>
      </c>
      <c r="E884" t="s">
        <v>224</v>
      </c>
      <c r="F884" t="s">
        <v>220</v>
      </c>
      <c r="G884" t="s">
        <v>271</v>
      </c>
      <c r="H884" t="s">
        <v>4</v>
      </c>
      <c r="I884">
        <v>3</v>
      </c>
    </row>
    <row r="885" spans="1:9" x14ac:dyDescent="0.3">
      <c r="A885" t="s">
        <v>43</v>
      </c>
      <c r="B885" s="9" t="s">
        <v>395</v>
      </c>
      <c r="C885" t="s">
        <v>397</v>
      </c>
      <c r="D885" t="s">
        <v>56</v>
      </c>
      <c r="E885" t="s">
        <v>224</v>
      </c>
      <c r="F885" t="s">
        <v>220</v>
      </c>
      <c r="G885" t="s">
        <v>271</v>
      </c>
      <c r="H885" t="s">
        <v>5</v>
      </c>
      <c r="I885">
        <v>1</v>
      </c>
    </row>
    <row r="886" spans="1:9" x14ac:dyDescent="0.3">
      <c r="A886" t="s">
        <v>43</v>
      </c>
      <c r="B886" s="9" t="s">
        <v>395</v>
      </c>
      <c r="C886" t="s">
        <v>397</v>
      </c>
      <c r="D886" t="s">
        <v>58</v>
      </c>
      <c r="E886" t="s">
        <v>225</v>
      </c>
      <c r="F886" t="s">
        <v>220</v>
      </c>
      <c r="G886" t="s">
        <v>272</v>
      </c>
      <c r="H886" t="s">
        <v>4</v>
      </c>
      <c r="I886">
        <v>1</v>
      </c>
    </row>
    <row r="887" spans="1:9" x14ac:dyDescent="0.3">
      <c r="A887" t="s">
        <v>43</v>
      </c>
      <c r="B887" s="9" t="s">
        <v>395</v>
      </c>
      <c r="C887" t="s">
        <v>397</v>
      </c>
      <c r="D887" t="s">
        <v>60</v>
      </c>
      <c r="E887" t="s">
        <v>226</v>
      </c>
      <c r="F887" t="s">
        <v>220</v>
      </c>
      <c r="G887" t="s">
        <v>273</v>
      </c>
      <c r="H887" t="s">
        <v>4</v>
      </c>
      <c r="I887">
        <v>3</v>
      </c>
    </row>
    <row r="888" spans="1:9" x14ac:dyDescent="0.3">
      <c r="A888" t="s">
        <v>43</v>
      </c>
      <c r="B888" s="9" t="s">
        <v>395</v>
      </c>
      <c r="C888" t="s">
        <v>397</v>
      </c>
      <c r="D888" t="s">
        <v>64</v>
      </c>
      <c r="E888" t="s">
        <v>229</v>
      </c>
      <c r="F888" t="s">
        <v>220</v>
      </c>
      <c r="G888" t="s">
        <v>271</v>
      </c>
      <c r="H888" t="s">
        <v>4</v>
      </c>
      <c r="I888">
        <v>1</v>
      </c>
    </row>
    <row r="889" spans="1:9" x14ac:dyDescent="0.3">
      <c r="A889" t="s">
        <v>43</v>
      </c>
      <c r="B889" s="9" t="s">
        <v>395</v>
      </c>
      <c r="C889" t="s">
        <v>397</v>
      </c>
      <c r="D889" t="s">
        <v>68</v>
      </c>
      <c r="E889" t="s">
        <v>231</v>
      </c>
      <c r="F889" t="s">
        <v>220</v>
      </c>
      <c r="G889" t="s">
        <v>273</v>
      </c>
      <c r="H889" t="s">
        <v>4</v>
      </c>
      <c r="I889">
        <v>1</v>
      </c>
    </row>
    <row r="890" spans="1:9" x14ac:dyDescent="0.3">
      <c r="A890" t="s">
        <v>43</v>
      </c>
      <c r="B890" s="9" t="s">
        <v>395</v>
      </c>
      <c r="C890" t="s">
        <v>397</v>
      </c>
      <c r="D890" t="s">
        <v>72</v>
      </c>
      <c r="E890" t="s">
        <v>233</v>
      </c>
      <c r="F890" t="s">
        <v>220</v>
      </c>
      <c r="G890" t="s">
        <v>273</v>
      </c>
      <c r="H890" t="s">
        <v>4</v>
      </c>
      <c r="I890">
        <v>2</v>
      </c>
    </row>
    <row r="891" spans="1:9" x14ac:dyDescent="0.3">
      <c r="A891" t="s">
        <v>43</v>
      </c>
      <c r="B891" s="9" t="s">
        <v>395</v>
      </c>
      <c r="C891" t="s">
        <v>397</v>
      </c>
      <c r="D891" t="s">
        <v>74</v>
      </c>
      <c r="E891" t="s">
        <v>326</v>
      </c>
      <c r="F891" t="s">
        <v>220</v>
      </c>
      <c r="G891" t="s">
        <v>272</v>
      </c>
      <c r="H891" t="s">
        <v>4</v>
      </c>
      <c r="I891">
        <v>3</v>
      </c>
    </row>
    <row r="892" spans="1:9" x14ac:dyDescent="0.3">
      <c r="A892" t="s">
        <v>43</v>
      </c>
      <c r="B892" s="9" t="s">
        <v>395</v>
      </c>
      <c r="C892" t="s">
        <v>397</v>
      </c>
      <c r="D892" t="s">
        <v>80</v>
      </c>
      <c r="E892" t="s">
        <v>236</v>
      </c>
      <c r="F892" t="s">
        <v>220</v>
      </c>
      <c r="G892" t="s">
        <v>272</v>
      </c>
      <c r="H892" t="s">
        <v>4</v>
      </c>
      <c r="I892">
        <v>1</v>
      </c>
    </row>
    <row r="893" spans="1:9" x14ac:dyDescent="0.3">
      <c r="A893" t="s">
        <v>43</v>
      </c>
      <c r="B893" s="9" t="s">
        <v>395</v>
      </c>
      <c r="C893" t="s">
        <v>397</v>
      </c>
      <c r="D893" t="s">
        <v>80</v>
      </c>
      <c r="E893" t="s">
        <v>236</v>
      </c>
      <c r="F893" t="s">
        <v>220</v>
      </c>
      <c r="G893" t="s">
        <v>272</v>
      </c>
      <c r="H893" t="s">
        <v>7</v>
      </c>
      <c r="I893">
        <v>2</v>
      </c>
    </row>
    <row r="894" spans="1:9" x14ac:dyDescent="0.3">
      <c r="A894" t="s">
        <v>43</v>
      </c>
      <c r="B894" s="9" t="s">
        <v>395</v>
      </c>
      <c r="C894" t="s">
        <v>397</v>
      </c>
      <c r="D894" t="s">
        <v>84</v>
      </c>
      <c r="E894" t="s">
        <v>238</v>
      </c>
      <c r="F894" t="s">
        <v>239</v>
      </c>
      <c r="G894" t="s">
        <v>271</v>
      </c>
      <c r="H894" t="s">
        <v>4</v>
      </c>
      <c r="I894">
        <v>5</v>
      </c>
    </row>
    <row r="895" spans="1:9" x14ac:dyDescent="0.3">
      <c r="A895" t="s">
        <v>43</v>
      </c>
      <c r="B895" s="9" t="s">
        <v>395</v>
      </c>
      <c r="C895" t="s">
        <v>397</v>
      </c>
      <c r="D895" t="s">
        <v>84</v>
      </c>
      <c r="E895" t="s">
        <v>238</v>
      </c>
      <c r="F895" t="s">
        <v>239</v>
      </c>
      <c r="G895" t="s">
        <v>271</v>
      </c>
      <c r="H895" t="s">
        <v>5</v>
      </c>
      <c r="I895">
        <v>1</v>
      </c>
    </row>
    <row r="896" spans="1:9" x14ac:dyDescent="0.3">
      <c r="A896" t="s">
        <v>43</v>
      </c>
      <c r="B896" s="9" t="s">
        <v>395</v>
      </c>
      <c r="C896" t="s">
        <v>397</v>
      </c>
      <c r="D896" t="s">
        <v>84</v>
      </c>
      <c r="E896" t="s">
        <v>238</v>
      </c>
      <c r="F896" t="s">
        <v>239</v>
      </c>
      <c r="G896" t="s">
        <v>271</v>
      </c>
      <c r="H896" t="s">
        <v>6</v>
      </c>
      <c r="I896">
        <v>1</v>
      </c>
    </row>
    <row r="897" spans="1:9" x14ac:dyDescent="0.3">
      <c r="A897" t="s">
        <v>43</v>
      </c>
      <c r="B897" s="9" t="s">
        <v>395</v>
      </c>
      <c r="C897" t="s">
        <v>397</v>
      </c>
      <c r="D897" t="s">
        <v>86</v>
      </c>
      <c r="E897" t="s">
        <v>240</v>
      </c>
      <c r="F897" t="s">
        <v>239</v>
      </c>
      <c r="G897" t="s">
        <v>271</v>
      </c>
      <c r="H897" t="s">
        <v>4</v>
      </c>
      <c r="I897">
        <v>3</v>
      </c>
    </row>
    <row r="898" spans="1:9" x14ac:dyDescent="0.3">
      <c r="A898" t="s">
        <v>43</v>
      </c>
      <c r="B898" s="9" t="s">
        <v>395</v>
      </c>
      <c r="C898" t="s">
        <v>397</v>
      </c>
      <c r="D898" t="s">
        <v>90</v>
      </c>
      <c r="E898" t="s">
        <v>242</v>
      </c>
      <c r="F898" t="s">
        <v>220</v>
      </c>
      <c r="G898" t="s">
        <v>272</v>
      </c>
      <c r="H898" t="s">
        <v>4</v>
      </c>
      <c r="I898">
        <v>1</v>
      </c>
    </row>
    <row r="899" spans="1:9" x14ac:dyDescent="0.3">
      <c r="A899" t="s">
        <v>43</v>
      </c>
      <c r="B899" s="9" t="s">
        <v>395</v>
      </c>
      <c r="C899" t="s">
        <v>397</v>
      </c>
      <c r="D899" t="s">
        <v>92</v>
      </c>
      <c r="E899" t="s">
        <v>243</v>
      </c>
      <c r="F899" t="s">
        <v>220</v>
      </c>
      <c r="G899" t="s">
        <v>271</v>
      </c>
      <c r="H899" t="s">
        <v>4</v>
      </c>
      <c r="I899">
        <v>1</v>
      </c>
    </row>
    <row r="900" spans="1:9" x14ac:dyDescent="0.3">
      <c r="A900" t="s">
        <v>43</v>
      </c>
      <c r="B900" s="9" t="s">
        <v>395</v>
      </c>
      <c r="C900" t="s">
        <v>397</v>
      </c>
      <c r="D900" t="s">
        <v>92</v>
      </c>
      <c r="E900" t="s">
        <v>243</v>
      </c>
      <c r="F900" t="s">
        <v>220</v>
      </c>
      <c r="G900" t="s">
        <v>271</v>
      </c>
      <c r="H900" t="s">
        <v>5</v>
      </c>
      <c r="I900">
        <v>2</v>
      </c>
    </row>
    <row r="901" spans="1:9" x14ac:dyDescent="0.3">
      <c r="A901" t="s">
        <v>43</v>
      </c>
      <c r="B901" s="9" t="s">
        <v>395</v>
      </c>
      <c r="C901" t="s">
        <v>397</v>
      </c>
      <c r="D901" t="s">
        <v>94</v>
      </c>
      <c r="E901" t="s">
        <v>244</v>
      </c>
      <c r="F901" t="s">
        <v>220</v>
      </c>
      <c r="G901" t="s">
        <v>272</v>
      </c>
      <c r="H901" t="s">
        <v>4</v>
      </c>
      <c r="I901">
        <v>1</v>
      </c>
    </row>
    <row r="902" spans="1:9" x14ac:dyDescent="0.3">
      <c r="A902" t="s">
        <v>43</v>
      </c>
      <c r="B902" s="9" t="s">
        <v>395</v>
      </c>
      <c r="C902" t="s">
        <v>397</v>
      </c>
      <c r="D902" t="s">
        <v>100</v>
      </c>
      <c r="E902" t="s">
        <v>247</v>
      </c>
      <c r="F902" t="s">
        <v>220</v>
      </c>
      <c r="G902" t="s">
        <v>272</v>
      </c>
      <c r="H902" t="s">
        <v>4</v>
      </c>
      <c r="I902">
        <v>1</v>
      </c>
    </row>
    <row r="903" spans="1:9" x14ac:dyDescent="0.3">
      <c r="A903" t="s">
        <v>43</v>
      </c>
      <c r="B903" s="9" t="s">
        <v>395</v>
      </c>
      <c r="C903" t="s">
        <v>397</v>
      </c>
      <c r="D903" t="s">
        <v>100</v>
      </c>
      <c r="E903" t="s">
        <v>247</v>
      </c>
      <c r="F903" t="s">
        <v>220</v>
      </c>
      <c r="G903" t="s">
        <v>272</v>
      </c>
      <c r="H903" t="s">
        <v>6</v>
      </c>
      <c r="I903">
        <v>1</v>
      </c>
    </row>
    <row r="904" spans="1:9" x14ac:dyDescent="0.3">
      <c r="A904" t="s">
        <v>43</v>
      </c>
      <c r="B904" s="9" t="s">
        <v>395</v>
      </c>
      <c r="C904" t="s">
        <v>397</v>
      </c>
      <c r="D904" t="s">
        <v>102</v>
      </c>
      <c r="E904" t="s">
        <v>248</v>
      </c>
      <c r="F904" t="s">
        <v>220</v>
      </c>
      <c r="G904" t="s">
        <v>271</v>
      </c>
      <c r="H904" t="s">
        <v>4</v>
      </c>
      <c r="I904">
        <v>1</v>
      </c>
    </row>
    <row r="905" spans="1:9" x14ac:dyDescent="0.3">
      <c r="A905" t="s">
        <v>43</v>
      </c>
      <c r="B905" s="9" t="s">
        <v>395</v>
      </c>
      <c r="C905" t="s">
        <v>397</v>
      </c>
      <c r="D905" t="s">
        <v>102</v>
      </c>
      <c r="E905" t="s">
        <v>248</v>
      </c>
      <c r="F905" t="s">
        <v>220</v>
      </c>
      <c r="G905" t="s">
        <v>271</v>
      </c>
      <c r="H905" t="s">
        <v>5</v>
      </c>
      <c r="I905">
        <v>1</v>
      </c>
    </row>
    <row r="906" spans="1:9" x14ac:dyDescent="0.3">
      <c r="A906" t="s">
        <v>43</v>
      </c>
      <c r="B906" s="9" t="s">
        <v>395</v>
      </c>
      <c r="C906" t="s">
        <v>397</v>
      </c>
      <c r="D906" t="s">
        <v>106</v>
      </c>
      <c r="E906" t="s">
        <v>250</v>
      </c>
      <c r="F906" t="s">
        <v>220</v>
      </c>
      <c r="G906" t="s">
        <v>273</v>
      </c>
      <c r="H906" t="s">
        <v>5</v>
      </c>
      <c r="I906">
        <v>1</v>
      </c>
    </row>
    <row r="907" spans="1:9" x14ac:dyDescent="0.3">
      <c r="A907" t="s">
        <v>43</v>
      </c>
      <c r="B907" s="9" t="s">
        <v>395</v>
      </c>
      <c r="C907" t="s">
        <v>397</v>
      </c>
      <c r="D907" t="s">
        <v>108</v>
      </c>
      <c r="E907" t="s">
        <v>251</v>
      </c>
      <c r="F907" t="s">
        <v>239</v>
      </c>
      <c r="G907" t="s">
        <v>271</v>
      </c>
      <c r="H907" t="s">
        <v>4</v>
      </c>
      <c r="I907">
        <v>4</v>
      </c>
    </row>
    <row r="908" spans="1:9" x14ac:dyDescent="0.3">
      <c r="A908" t="s">
        <v>43</v>
      </c>
      <c r="B908" s="9" t="s">
        <v>395</v>
      </c>
      <c r="C908" t="s">
        <v>397</v>
      </c>
      <c r="D908" t="s">
        <v>110</v>
      </c>
      <c r="E908" t="s">
        <v>252</v>
      </c>
      <c r="F908" t="s">
        <v>220</v>
      </c>
      <c r="G908" t="s">
        <v>273</v>
      </c>
      <c r="H908" t="s">
        <v>4</v>
      </c>
      <c r="I908">
        <v>1</v>
      </c>
    </row>
    <row r="909" spans="1:9" x14ac:dyDescent="0.3">
      <c r="A909" t="s">
        <v>43</v>
      </c>
      <c r="B909" s="9" t="s">
        <v>395</v>
      </c>
      <c r="C909" t="s">
        <v>397</v>
      </c>
      <c r="D909" t="s">
        <v>114</v>
      </c>
      <c r="E909" t="s">
        <v>254</v>
      </c>
      <c r="F909" t="s">
        <v>220</v>
      </c>
      <c r="G909" t="s">
        <v>272</v>
      </c>
      <c r="H909" t="s">
        <v>4</v>
      </c>
      <c r="I909">
        <v>1</v>
      </c>
    </row>
    <row r="910" spans="1:9" x14ac:dyDescent="0.3">
      <c r="A910" t="s">
        <v>43</v>
      </c>
      <c r="B910" s="9" t="s">
        <v>395</v>
      </c>
      <c r="C910" t="s">
        <v>397</v>
      </c>
      <c r="D910" t="s">
        <v>118</v>
      </c>
      <c r="E910" t="s">
        <v>256</v>
      </c>
      <c r="F910" t="s">
        <v>220</v>
      </c>
      <c r="G910" t="s">
        <v>271</v>
      </c>
      <c r="H910" t="s">
        <v>4</v>
      </c>
      <c r="I910">
        <v>2</v>
      </c>
    </row>
    <row r="911" spans="1:9" x14ac:dyDescent="0.3">
      <c r="A911" t="s">
        <v>43</v>
      </c>
      <c r="B911" s="9" t="s">
        <v>395</v>
      </c>
      <c r="C911" t="s">
        <v>397</v>
      </c>
      <c r="D911" t="s">
        <v>124</v>
      </c>
      <c r="E911" t="s">
        <v>259</v>
      </c>
      <c r="F911" t="s">
        <v>239</v>
      </c>
      <c r="G911" t="s">
        <v>271</v>
      </c>
      <c r="H911" t="s">
        <v>4</v>
      </c>
      <c r="I911">
        <v>5</v>
      </c>
    </row>
    <row r="912" spans="1:9" x14ac:dyDescent="0.3">
      <c r="A912" t="s">
        <v>43</v>
      </c>
      <c r="B912" s="9" t="s">
        <v>395</v>
      </c>
      <c r="C912" t="s">
        <v>397</v>
      </c>
      <c r="D912" t="s">
        <v>124</v>
      </c>
      <c r="E912" t="s">
        <v>259</v>
      </c>
      <c r="F912" t="s">
        <v>239</v>
      </c>
      <c r="G912" t="s">
        <v>271</v>
      </c>
      <c r="H912" t="s">
        <v>6</v>
      </c>
      <c r="I912">
        <v>1</v>
      </c>
    </row>
    <row r="913" spans="1:9" x14ac:dyDescent="0.3">
      <c r="A913" t="s">
        <v>43</v>
      </c>
      <c r="B913" s="9" t="s">
        <v>395</v>
      </c>
      <c r="C913" t="s">
        <v>397</v>
      </c>
      <c r="D913" t="s">
        <v>126</v>
      </c>
      <c r="E913" t="s">
        <v>260</v>
      </c>
      <c r="F913" t="s">
        <v>220</v>
      </c>
      <c r="G913" t="s">
        <v>272</v>
      </c>
      <c r="H913" t="s">
        <v>4</v>
      </c>
      <c r="I913">
        <v>2</v>
      </c>
    </row>
    <row r="914" spans="1:9" x14ac:dyDescent="0.3">
      <c r="A914" t="s">
        <v>43</v>
      </c>
      <c r="B914" s="9" t="s">
        <v>395</v>
      </c>
      <c r="C914" t="s">
        <v>397</v>
      </c>
      <c r="D914" t="s">
        <v>128</v>
      </c>
      <c r="E914" t="s">
        <v>261</v>
      </c>
      <c r="F914" t="s">
        <v>220</v>
      </c>
      <c r="G914" t="s">
        <v>273</v>
      </c>
      <c r="H914" t="s">
        <v>4</v>
      </c>
      <c r="I914">
        <v>1</v>
      </c>
    </row>
    <row r="915" spans="1:9" x14ac:dyDescent="0.3">
      <c r="A915" t="s">
        <v>43</v>
      </c>
      <c r="B915" s="9" t="s">
        <v>395</v>
      </c>
      <c r="C915" t="s">
        <v>397</v>
      </c>
      <c r="D915" t="s">
        <v>128</v>
      </c>
      <c r="E915" t="s">
        <v>261</v>
      </c>
      <c r="F915" t="s">
        <v>220</v>
      </c>
      <c r="G915" t="s">
        <v>273</v>
      </c>
      <c r="H915" t="s">
        <v>6</v>
      </c>
      <c r="I915">
        <v>2</v>
      </c>
    </row>
    <row r="916" spans="1:9" x14ac:dyDescent="0.3">
      <c r="A916" t="s">
        <v>43</v>
      </c>
      <c r="B916" s="9" t="s">
        <v>395</v>
      </c>
      <c r="C916" t="s">
        <v>397</v>
      </c>
      <c r="D916" t="s">
        <v>130</v>
      </c>
      <c r="E916" t="s">
        <v>262</v>
      </c>
      <c r="F916" t="s">
        <v>220</v>
      </c>
      <c r="G916" t="s">
        <v>271</v>
      </c>
      <c r="H916" t="s">
        <v>4</v>
      </c>
      <c r="I916">
        <v>1</v>
      </c>
    </row>
    <row r="917" spans="1:9" x14ac:dyDescent="0.3">
      <c r="A917" t="s">
        <v>43</v>
      </c>
      <c r="B917" s="9" t="s">
        <v>395</v>
      </c>
      <c r="C917" t="s">
        <v>397</v>
      </c>
      <c r="D917" t="s">
        <v>132</v>
      </c>
      <c r="E917" t="s">
        <v>263</v>
      </c>
      <c r="F917" t="s">
        <v>239</v>
      </c>
      <c r="G917" t="s">
        <v>271</v>
      </c>
      <c r="H917" t="s">
        <v>4</v>
      </c>
      <c r="I917">
        <v>1</v>
      </c>
    </row>
    <row r="918" spans="1:9" x14ac:dyDescent="0.3">
      <c r="A918" t="s">
        <v>43</v>
      </c>
      <c r="B918" s="9" t="s">
        <v>395</v>
      </c>
      <c r="C918" t="s">
        <v>397</v>
      </c>
      <c r="D918" t="s">
        <v>132</v>
      </c>
      <c r="E918" t="s">
        <v>263</v>
      </c>
      <c r="F918" t="s">
        <v>239</v>
      </c>
      <c r="G918" t="s">
        <v>271</v>
      </c>
      <c r="H918" t="s">
        <v>5</v>
      </c>
      <c r="I918">
        <v>1</v>
      </c>
    </row>
    <row r="919" spans="1:9" x14ac:dyDescent="0.3">
      <c r="A919" t="s">
        <v>43</v>
      </c>
      <c r="B919" s="9" t="s">
        <v>395</v>
      </c>
      <c r="C919" t="s">
        <v>397</v>
      </c>
      <c r="D919" t="s">
        <v>136</v>
      </c>
      <c r="E919" t="s">
        <v>265</v>
      </c>
      <c r="F919" t="s">
        <v>239</v>
      </c>
      <c r="G919" t="s">
        <v>271</v>
      </c>
      <c r="H919" t="s">
        <v>4</v>
      </c>
      <c r="I919">
        <v>1</v>
      </c>
    </row>
    <row r="920" spans="1:9" x14ac:dyDescent="0.3">
      <c r="A920" t="s">
        <v>43</v>
      </c>
      <c r="B920" s="9" t="s">
        <v>395</v>
      </c>
      <c r="C920" t="s">
        <v>397</v>
      </c>
      <c r="D920" t="s">
        <v>136</v>
      </c>
      <c r="E920" t="s">
        <v>265</v>
      </c>
      <c r="F920" t="s">
        <v>239</v>
      </c>
      <c r="G920" t="s">
        <v>271</v>
      </c>
      <c r="H920" t="s">
        <v>7</v>
      </c>
      <c r="I920">
        <v>1</v>
      </c>
    </row>
    <row r="921" spans="1:9" x14ac:dyDescent="0.3">
      <c r="A921" t="s">
        <v>43</v>
      </c>
      <c r="B921" s="9" t="s">
        <v>395</v>
      </c>
      <c r="C921" t="s">
        <v>397</v>
      </c>
      <c r="D921" t="s">
        <v>136</v>
      </c>
      <c r="E921" t="s">
        <v>265</v>
      </c>
      <c r="F921" t="s">
        <v>239</v>
      </c>
      <c r="G921" t="s">
        <v>271</v>
      </c>
      <c r="H921" t="s">
        <v>6</v>
      </c>
      <c r="I921">
        <v>1</v>
      </c>
    </row>
    <row r="922" spans="1:9" x14ac:dyDescent="0.3">
      <c r="A922" t="s">
        <v>43</v>
      </c>
      <c r="B922" s="9" t="s">
        <v>395</v>
      </c>
      <c r="C922" t="s">
        <v>397</v>
      </c>
      <c r="D922" t="s">
        <v>138</v>
      </c>
      <c r="E922" t="s">
        <v>266</v>
      </c>
      <c r="F922" t="s">
        <v>220</v>
      </c>
      <c r="G922" t="s">
        <v>272</v>
      </c>
      <c r="H922" t="s">
        <v>4</v>
      </c>
      <c r="I922">
        <v>1</v>
      </c>
    </row>
    <row r="923" spans="1:9" x14ac:dyDescent="0.3">
      <c r="A923" t="s">
        <v>43</v>
      </c>
      <c r="B923" s="9" t="s">
        <v>395</v>
      </c>
      <c r="C923" t="s">
        <v>397</v>
      </c>
      <c r="D923" t="s">
        <v>140</v>
      </c>
      <c r="E923" t="s">
        <v>267</v>
      </c>
      <c r="F923" t="s">
        <v>239</v>
      </c>
      <c r="G923" t="s">
        <v>271</v>
      </c>
      <c r="H923" t="s">
        <v>4</v>
      </c>
      <c r="I923">
        <v>1</v>
      </c>
    </row>
    <row r="924" spans="1:9" x14ac:dyDescent="0.3">
      <c r="A924" t="s">
        <v>43</v>
      </c>
      <c r="B924" s="9" t="s">
        <v>395</v>
      </c>
      <c r="C924" t="s">
        <v>398</v>
      </c>
      <c r="D924" t="s">
        <v>52</v>
      </c>
      <c r="E924" t="s">
        <v>219</v>
      </c>
      <c r="F924" t="s">
        <v>220</v>
      </c>
      <c r="G924" t="s">
        <v>271</v>
      </c>
      <c r="H924" t="s">
        <v>4</v>
      </c>
      <c r="I924">
        <v>1</v>
      </c>
    </row>
    <row r="925" spans="1:9" x14ac:dyDescent="0.3">
      <c r="A925" t="s">
        <v>43</v>
      </c>
      <c r="B925" s="9" t="s">
        <v>395</v>
      </c>
      <c r="C925" t="s">
        <v>398</v>
      </c>
      <c r="D925" t="s">
        <v>58</v>
      </c>
      <c r="E925" t="s">
        <v>225</v>
      </c>
      <c r="F925" t="s">
        <v>220</v>
      </c>
      <c r="G925" t="s">
        <v>272</v>
      </c>
      <c r="H925" t="s">
        <v>4</v>
      </c>
      <c r="I925">
        <v>1</v>
      </c>
    </row>
    <row r="926" spans="1:9" x14ac:dyDescent="0.3">
      <c r="A926" t="s">
        <v>43</v>
      </c>
      <c r="B926" s="9" t="s">
        <v>395</v>
      </c>
      <c r="C926" t="s">
        <v>398</v>
      </c>
      <c r="D926" t="s">
        <v>60</v>
      </c>
      <c r="E926" t="s">
        <v>226</v>
      </c>
      <c r="F926" t="s">
        <v>220</v>
      </c>
      <c r="G926" t="s">
        <v>273</v>
      </c>
      <c r="H926" t="s">
        <v>4</v>
      </c>
      <c r="I926">
        <v>3</v>
      </c>
    </row>
    <row r="927" spans="1:9" x14ac:dyDescent="0.3">
      <c r="A927" t="s">
        <v>43</v>
      </c>
      <c r="B927" s="9" t="s">
        <v>395</v>
      </c>
      <c r="C927" t="s">
        <v>398</v>
      </c>
      <c r="D927" t="s">
        <v>60</v>
      </c>
      <c r="E927" t="s">
        <v>226</v>
      </c>
      <c r="F927" t="s">
        <v>220</v>
      </c>
      <c r="G927" t="s">
        <v>273</v>
      </c>
      <c r="H927" t="s">
        <v>6</v>
      </c>
      <c r="I927">
        <v>1</v>
      </c>
    </row>
    <row r="928" spans="1:9" x14ac:dyDescent="0.3">
      <c r="A928" t="s">
        <v>43</v>
      </c>
      <c r="B928" s="9" t="s">
        <v>395</v>
      </c>
      <c r="C928" t="s">
        <v>398</v>
      </c>
      <c r="D928" t="s">
        <v>62</v>
      </c>
      <c r="E928" t="s">
        <v>228</v>
      </c>
      <c r="F928" t="s">
        <v>220</v>
      </c>
      <c r="G928" t="s">
        <v>272</v>
      </c>
      <c r="H928" t="s">
        <v>4</v>
      </c>
      <c r="I928">
        <v>2</v>
      </c>
    </row>
    <row r="929" spans="1:9" x14ac:dyDescent="0.3">
      <c r="A929" t="s">
        <v>43</v>
      </c>
      <c r="B929" s="9" t="s">
        <v>395</v>
      </c>
      <c r="C929" t="s">
        <v>398</v>
      </c>
      <c r="D929" t="s">
        <v>66</v>
      </c>
      <c r="E929" t="s">
        <v>230</v>
      </c>
      <c r="F929" t="s">
        <v>220</v>
      </c>
      <c r="G929" t="s">
        <v>273</v>
      </c>
      <c r="H929" t="s">
        <v>4</v>
      </c>
      <c r="I929">
        <v>1</v>
      </c>
    </row>
    <row r="930" spans="1:9" x14ac:dyDescent="0.3">
      <c r="A930" t="s">
        <v>43</v>
      </c>
      <c r="B930" s="9" t="s">
        <v>395</v>
      </c>
      <c r="C930" t="s">
        <v>398</v>
      </c>
      <c r="D930" t="s">
        <v>68</v>
      </c>
      <c r="E930" t="s">
        <v>231</v>
      </c>
      <c r="F930" t="s">
        <v>220</v>
      </c>
      <c r="G930" t="s">
        <v>273</v>
      </c>
      <c r="H930" t="s">
        <v>4</v>
      </c>
      <c r="I930">
        <v>1</v>
      </c>
    </row>
    <row r="931" spans="1:9" x14ac:dyDescent="0.3">
      <c r="A931" t="s">
        <v>43</v>
      </c>
      <c r="B931" s="9" t="s">
        <v>395</v>
      </c>
      <c r="C931" t="s">
        <v>398</v>
      </c>
      <c r="D931" t="s">
        <v>68</v>
      </c>
      <c r="E931" t="s">
        <v>231</v>
      </c>
      <c r="F931" t="s">
        <v>220</v>
      </c>
      <c r="G931" t="s">
        <v>273</v>
      </c>
      <c r="H931" t="s">
        <v>6</v>
      </c>
      <c r="I931">
        <v>1</v>
      </c>
    </row>
    <row r="932" spans="1:9" x14ac:dyDescent="0.3">
      <c r="A932" t="s">
        <v>43</v>
      </c>
      <c r="B932" s="9" t="s">
        <v>395</v>
      </c>
      <c r="C932" t="s">
        <v>398</v>
      </c>
      <c r="D932" t="s">
        <v>70</v>
      </c>
      <c r="E932" t="s">
        <v>232</v>
      </c>
      <c r="F932" t="s">
        <v>220</v>
      </c>
      <c r="G932" t="s">
        <v>272</v>
      </c>
      <c r="H932" t="s">
        <v>4</v>
      </c>
      <c r="I932">
        <v>3</v>
      </c>
    </row>
    <row r="933" spans="1:9" x14ac:dyDescent="0.3">
      <c r="A933" t="s">
        <v>43</v>
      </c>
      <c r="B933" s="9" t="s">
        <v>395</v>
      </c>
      <c r="C933" t="s">
        <v>398</v>
      </c>
      <c r="D933" t="s">
        <v>70</v>
      </c>
      <c r="E933" t="s">
        <v>232</v>
      </c>
      <c r="F933" t="s">
        <v>220</v>
      </c>
      <c r="G933" t="s">
        <v>272</v>
      </c>
      <c r="H933" t="s">
        <v>5</v>
      </c>
      <c r="I933">
        <v>2</v>
      </c>
    </row>
    <row r="934" spans="1:9" x14ac:dyDescent="0.3">
      <c r="A934" t="s">
        <v>43</v>
      </c>
      <c r="B934" s="9" t="s">
        <v>395</v>
      </c>
      <c r="C934" t="s">
        <v>398</v>
      </c>
      <c r="D934" t="s">
        <v>72</v>
      </c>
      <c r="E934" t="s">
        <v>233</v>
      </c>
      <c r="F934" t="s">
        <v>220</v>
      </c>
      <c r="G934" t="s">
        <v>273</v>
      </c>
      <c r="H934" t="s">
        <v>4</v>
      </c>
      <c r="I934">
        <v>2</v>
      </c>
    </row>
    <row r="935" spans="1:9" x14ac:dyDescent="0.3">
      <c r="A935" t="s">
        <v>43</v>
      </c>
      <c r="B935" s="9" t="s">
        <v>395</v>
      </c>
      <c r="C935" t="s">
        <v>398</v>
      </c>
      <c r="D935" t="s">
        <v>74</v>
      </c>
      <c r="E935" t="s">
        <v>326</v>
      </c>
      <c r="F935" t="s">
        <v>220</v>
      </c>
      <c r="G935" t="s">
        <v>272</v>
      </c>
      <c r="H935" t="s">
        <v>7</v>
      </c>
      <c r="I935">
        <v>1</v>
      </c>
    </row>
    <row r="936" spans="1:9" x14ac:dyDescent="0.3">
      <c r="A936" t="s">
        <v>43</v>
      </c>
      <c r="B936" s="9" t="s">
        <v>395</v>
      </c>
      <c r="C936" t="s">
        <v>398</v>
      </c>
      <c r="D936" t="s">
        <v>76</v>
      </c>
      <c r="E936" t="s">
        <v>234</v>
      </c>
      <c r="F936" t="s">
        <v>220</v>
      </c>
      <c r="G936" t="s">
        <v>273</v>
      </c>
      <c r="H936" t="s">
        <v>4</v>
      </c>
      <c r="I936">
        <v>2</v>
      </c>
    </row>
    <row r="937" spans="1:9" x14ac:dyDescent="0.3">
      <c r="A937" t="s">
        <v>43</v>
      </c>
      <c r="B937" s="9" t="s">
        <v>395</v>
      </c>
      <c r="C937" t="s">
        <v>398</v>
      </c>
      <c r="D937" t="s">
        <v>78</v>
      </c>
      <c r="E937" t="s">
        <v>235</v>
      </c>
      <c r="F937" t="s">
        <v>220</v>
      </c>
      <c r="G937" t="s">
        <v>272</v>
      </c>
      <c r="H937" t="s">
        <v>4</v>
      </c>
      <c r="I937">
        <v>1</v>
      </c>
    </row>
    <row r="938" spans="1:9" x14ac:dyDescent="0.3">
      <c r="A938" t="s">
        <v>43</v>
      </c>
      <c r="B938" s="9" t="s">
        <v>395</v>
      </c>
      <c r="C938" t="s">
        <v>398</v>
      </c>
      <c r="D938" t="s">
        <v>80</v>
      </c>
      <c r="E938" t="s">
        <v>236</v>
      </c>
      <c r="F938" t="s">
        <v>220</v>
      </c>
      <c r="G938" t="s">
        <v>272</v>
      </c>
      <c r="H938" t="s">
        <v>4</v>
      </c>
      <c r="I938">
        <v>1</v>
      </c>
    </row>
    <row r="939" spans="1:9" x14ac:dyDescent="0.3">
      <c r="A939" t="s">
        <v>43</v>
      </c>
      <c r="B939" s="9" t="s">
        <v>395</v>
      </c>
      <c r="C939" t="s">
        <v>398</v>
      </c>
      <c r="D939" t="s">
        <v>80</v>
      </c>
      <c r="E939" t="s">
        <v>236</v>
      </c>
      <c r="F939" t="s">
        <v>220</v>
      </c>
      <c r="G939" t="s">
        <v>272</v>
      </c>
      <c r="H939" t="s">
        <v>6</v>
      </c>
      <c r="I939">
        <v>1</v>
      </c>
    </row>
    <row r="940" spans="1:9" x14ac:dyDescent="0.3">
      <c r="A940" t="s">
        <v>43</v>
      </c>
      <c r="B940" s="9" t="s">
        <v>395</v>
      </c>
      <c r="C940" t="s">
        <v>398</v>
      </c>
      <c r="D940" t="s">
        <v>82</v>
      </c>
      <c r="E940" t="s">
        <v>237</v>
      </c>
      <c r="F940" t="s">
        <v>220</v>
      </c>
      <c r="G940" t="s">
        <v>272</v>
      </c>
      <c r="H940" t="s">
        <v>4</v>
      </c>
      <c r="I940">
        <v>2</v>
      </c>
    </row>
    <row r="941" spans="1:9" x14ac:dyDescent="0.3">
      <c r="A941" t="s">
        <v>43</v>
      </c>
      <c r="B941" s="9" t="s">
        <v>395</v>
      </c>
      <c r="C941" t="s">
        <v>398</v>
      </c>
      <c r="D941" t="s">
        <v>84</v>
      </c>
      <c r="E941" t="s">
        <v>238</v>
      </c>
      <c r="F941" t="s">
        <v>239</v>
      </c>
      <c r="G941" t="s">
        <v>271</v>
      </c>
      <c r="H941" t="s">
        <v>4</v>
      </c>
      <c r="I941">
        <v>8</v>
      </c>
    </row>
    <row r="942" spans="1:9" x14ac:dyDescent="0.3">
      <c r="A942" t="s">
        <v>43</v>
      </c>
      <c r="B942" s="9" t="s">
        <v>395</v>
      </c>
      <c r="C942" t="s">
        <v>398</v>
      </c>
      <c r="D942" t="s">
        <v>84</v>
      </c>
      <c r="E942" t="s">
        <v>238</v>
      </c>
      <c r="F942" t="s">
        <v>239</v>
      </c>
      <c r="G942" t="s">
        <v>271</v>
      </c>
      <c r="H942" t="s">
        <v>5</v>
      </c>
      <c r="I942">
        <v>2</v>
      </c>
    </row>
    <row r="943" spans="1:9" x14ac:dyDescent="0.3">
      <c r="A943" t="s">
        <v>43</v>
      </c>
      <c r="B943" s="9" t="s">
        <v>395</v>
      </c>
      <c r="C943" t="s">
        <v>398</v>
      </c>
      <c r="D943" t="s">
        <v>84</v>
      </c>
      <c r="E943" t="s">
        <v>238</v>
      </c>
      <c r="F943" t="s">
        <v>239</v>
      </c>
      <c r="G943" t="s">
        <v>271</v>
      </c>
      <c r="H943" t="s">
        <v>7</v>
      </c>
      <c r="I943">
        <v>3</v>
      </c>
    </row>
    <row r="944" spans="1:9" x14ac:dyDescent="0.3">
      <c r="A944" t="s">
        <v>43</v>
      </c>
      <c r="B944" s="9" t="s">
        <v>395</v>
      </c>
      <c r="C944" t="s">
        <v>398</v>
      </c>
      <c r="D944" t="s">
        <v>86</v>
      </c>
      <c r="E944" t="s">
        <v>240</v>
      </c>
      <c r="F944" t="s">
        <v>239</v>
      </c>
      <c r="G944" t="s">
        <v>271</v>
      </c>
      <c r="H944" t="s">
        <v>4</v>
      </c>
      <c r="I944">
        <v>5</v>
      </c>
    </row>
    <row r="945" spans="1:9" x14ac:dyDescent="0.3">
      <c r="A945" t="s">
        <v>43</v>
      </c>
      <c r="B945" s="9" t="s">
        <v>395</v>
      </c>
      <c r="C945" t="s">
        <v>398</v>
      </c>
      <c r="D945" t="s">
        <v>86</v>
      </c>
      <c r="E945" t="s">
        <v>240</v>
      </c>
      <c r="F945" t="s">
        <v>239</v>
      </c>
      <c r="G945" t="s">
        <v>271</v>
      </c>
      <c r="H945" t="s">
        <v>5</v>
      </c>
      <c r="I945">
        <v>1</v>
      </c>
    </row>
    <row r="946" spans="1:9" x14ac:dyDescent="0.3">
      <c r="A946" t="s">
        <v>43</v>
      </c>
      <c r="B946" s="9" t="s">
        <v>395</v>
      </c>
      <c r="C946" t="s">
        <v>398</v>
      </c>
      <c r="D946" t="s">
        <v>86</v>
      </c>
      <c r="E946" t="s">
        <v>240</v>
      </c>
      <c r="F946" t="s">
        <v>239</v>
      </c>
      <c r="G946" t="s">
        <v>271</v>
      </c>
      <c r="H946" t="s">
        <v>6</v>
      </c>
      <c r="I946">
        <v>1</v>
      </c>
    </row>
    <row r="947" spans="1:9" x14ac:dyDescent="0.3">
      <c r="A947" t="s">
        <v>43</v>
      </c>
      <c r="B947" s="9" t="s">
        <v>395</v>
      </c>
      <c r="C947" t="s">
        <v>398</v>
      </c>
      <c r="D947" t="s">
        <v>88</v>
      </c>
      <c r="E947" t="s">
        <v>241</v>
      </c>
      <c r="F947" t="s">
        <v>220</v>
      </c>
      <c r="G947" t="s">
        <v>271</v>
      </c>
      <c r="H947" t="s">
        <v>4</v>
      </c>
      <c r="I947">
        <v>1</v>
      </c>
    </row>
    <row r="948" spans="1:9" x14ac:dyDescent="0.3">
      <c r="A948" t="s">
        <v>43</v>
      </c>
      <c r="B948" s="9" t="s">
        <v>395</v>
      </c>
      <c r="C948" t="s">
        <v>398</v>
      </c>
      <c r="D948" t="s">
        <v>88</v>
      </c>
      <c r="E948" t="s">
        <v>241</v>
      </c>
      <c r="F948" t="s">
        <v>220</v>
      </c>
      <c r="G948" t="s">
        <v>271</v>
      </c>
      <c r="H948" t="s">
        <v>5</v>
      </c>
      <c r="I948">
        <v>1</v>
      </c>
    </row>
    <row r="949" spans="1:9" x14ac:dyDescent="0.3">
      <c r="A949" t="s">
        <v>43</v>
      </c>
      <c r="B949" s="9" t="s">
        <v>395</v>
      </c>
      <c r="C949" t="s">
        <v>398</v>
      </c>
      <c r="D949" t="s">
        <v>94</v>
      </c>
      <c r="E949" t="s">
        <v>244</v>
      </c>
      <c r="F949" t="s">
        <v>220</v>
      </c>
      <c r="G949" t="s">
        <v>272</v>
      </c>
      <c r="H949" t="s">
        <v>4</v>
      </c>
      <c r="I949">
        <v>2</v>
      </c>
    </row>
    <row r="950" spans="1:9" x14ac:dyDescent="0.3">
      <c r="A950" t="s">
        <v>43</v>
      </c>
      <c r="B950" s="9" t="s">
        <v>395</v>
      </c>
      <c r="C950" t="s">
        <v>398</v>
      </c>
      <c r="D950" t="s">
        <v>100</v>
      </c>
      <c r="E950" t="s">
        <v>247</v>
      </c>
      <c r="F950" t="s">
        <v>220</v>
      </c>
      <c r="G950" t="s">
        <v>272</v>
      </c>
      <c r="H950" t="s">
        <v>4</v>
      </c>
      <c r="I950">
        <v>1</v>
      </c>
    </row>
    <row r="951" spans="1:9" x14ac:dyDescent="0.3">
      <c r="A951" t="s">
        <v>43</v>
      </c>
      <c r="B951" s="9" t="s">
        <v>395</v>
      </c>
      <c r="C951" t="s">
        <v>398</v>
      </c>
      <c r="D951" t="s">
        <v>100</v>
      </c>
      <c r="E951" t="s">
        <v>247</v>
      </c>
      <c r="F951" t="s">
        <v>220</v>
      </c>
      <c r="G951" t="s">
        <v>272</v>
      </c>
      <c r="H951" t="s">
        <v>7</v>
      </c>
      <c r="I951">
        <v>1</v>
      </c>
    </row>
    <row r="952" spans="1:9" x14ac:dyDescent="0.3">
      <c r="A952" t="s">
        <v>43</v>
      </c>
      <c r="B952" s="9" t="s">
        <v>395</v>
      </c>
      <c r="C952" t="s">
        <v>398</v>
      </c>
      <c r="D952" t="s">
        <v>100</v>
      </c>
      <c r="E952" t="s">
        <v>247</v>
      </c>
      <c r="F952" t="s">
        <v>220</v>
      </c>
      <c r="G952" t="s">
        <v>272</v>
      </c>
      <c r="H952" t="s">
        <v>6</v>
      </c>
      <c r="I952">
        <v>1</v>
      </c>
    </row>
    <row r="953" spans="1:9" x14ac:dyDescent="0.3">
      <c r="A953" t="s">
        <v>43</v>
      </c>
      <c r="B953" s="9" t="s">
        <v>395</v>
      </c>
      <c r="C953" t="s">
        <v>398</v>
      </c>
      <c r="D953" t="s">
        <v>102</v>
      </c>
      <c r="E953" t="s">
        <v>248</v>
      </c>
      <c r="F953" t="s">
        <v>220</v>
      </c>
      <c r="G953" t="s">
        <v>271</v>
      </c>
      <c r="H953" t="s">
        <v>4</v>
      </c>
      <c r="I953">
        <v>2</v>
      </c>
    </row>
    <row r="954" spans="1:9" x14ac:dyDescent="0.3">
      <c r="A954" t="s">
        <v>43</v>
      </c>
      <c r="B954" s="9" t="s">
        <v>395</v>
      </c>
      <c r="C954" t="s">
        <v>398</v>
      </c>
      <c r="D954" t="s">
        <v>104</v>
      </c>
      <c r="E954" t="s">
        <v>249</v>
      </c>
      <c r="F954" t="s">
        <v>220</v>
      </c>
      <c r="G954" t="s">
        <v>272</v>
      </c>
      <c r="H954" t="s">
        <v>4</v>
      </c>
      <c r="I954">
        <v>2</v>
      </c>
    </row>
    <row r="955" spans="1:9" x14ac:dyDescent="0.3">
      <c r="A955" t="s">
        <v>43</v>
      </c>
      <c r="B955" s="9" t="s">
        <v>395</v>
      </c>
      <c r="C955" t="s">
        <v>398</v>
      </c>
      <c r="D955" t="s">
        <v>104</v>
      </c>
      <c r="E955" t="s">
        <v>249</v>
      </c>
      <c r="F955" t="s">
        <v>220</v>
      </c>
      <c r="G955" t="s">
        <v>272</v>
      </c>
      <c r="H955" t="s">
        <v>6</v>
      </c>
      <c r="I955">
        <v>1</v>
      </c>
    </row>
    <row r="956" spans="1:9" x14ac:dyDescent="0.3">
      <c r="A956" t="s">
        <v>43</v>
      </c>
      <c r="B956" s="9" t="s">
        <v>395</v>
      </c>
      <c r="C956" t="s">
        <v>398</v>
      </c>
      <c r="D956" t="s">
        <v>108</v>
      </c>
      <c r="E956" t="s">
        <v>251</v>
      </c>
      <c r="F956" t="s">
        <v>239</v>
      </c>
      <c r="G956" t="s">
        <v>271</v>
      </c>
      <c r="H956" t="s">
        <v>4</v>
      </c>
      <c r="I956">
        <v>4</v>
      </c>
    </row>
    <row r="957" spans="1:9" x14ac:dyDescent="0.3">
      <c r="A957" t="s">
        <v>43</v>
      </c>
      <c r="B957" s="9" t="s">
        <v>395</v>
      </c>
      <c r="C957" t="s">
        <v>398</v>
      </c>
      <c r="D957" t="s">
        <v>110</v>
      </c>
      <c r="E957" t="s">
        <v>252</v>
      </c>
      <c r="F957" t="s">
        <v>220</v>
      </c>
      <c r="G957" t="s">
        <v>273</v>
      </c>
      <c r="H957" t="s">
        <v>4</v>
      </c>
      <c r="I957">
        <v>2</v>
      </c>
    </row>
    <row r="958" spans="1:9" x14ac:dyDescent="0.3">
      <c r="A958" t="s">
        <v>43</v>
      </c>
      <c r="B958" s="9" t="s">
        <v>395</v>
      </c>
      <c r="C958" t="s">
        <v>398</v>
      </c>
      <c r="D958" t="s">
        <v>112</v>
      </c>
      <c r="E958" t="s">
        <v>253</v>
      </c>
      <c r="F958" t="s">
        <v>220</v>
      </c>
      <c r="G958" t="s">
        <v>273</v>
      </c>
      <c r="H958" t="s">
        <v>4</v>
      </c>
      <c r="I958">
        <v>3</v>
      </c>
    </row>
    <row r="959" spans="1:9" x14ac:dyDescent="0.3">
      <c r="A959" t="s">
        <v>43</v>
      </c>
      <c r="B959" s="9" t="s">
        <v>395</v>
      </c>
      <c r="C959" t="s">
        <v>398</v>
      </c>
      <c r="D959" t="s">
        <v>112</v>
      </c>
      <c r="E959" t="s">
        <v>253</v>
      </c>
      <c r="F959" t="s">
        <v>220</v>
      </c>
      <c r="G959" t="s">
        <v>273</v>
      </c>
      <c r="H959" t="s">
        <v>6</v>
      </c>
      <c r="I959">
        <v>1</v>
      </c>
    </row>
    <row r="960" spans="1:9" x14ac:dyDescent="0.3">
      <c r="A960" t="s">
        <v>43</v>
      </c>
      <c r="B960" s="9" t="s">
        <v>395</v>
      </c>
      <c r="C960" t="s">
        <v>398</v>
      </c>
      <c r="D960" t="s">
        <v>120</v>
      </c>
      <c r="E960" t="s">
        <v>257</v>
      </c>
      <c r="F960" t="s">
        <v>220</v>
      </c>
      <c r="G960" t="s">
        <v>273</v>
      </c>
      <c r="H960" t="s">
        <v>4</v>
      </c>
      <c r="I960">
        <v>2</v>
      </c>
    </row>
    <row r="961" spans="1:9" x14ac:dyDescent="0.3">
      <c r="A961" t="s">
        <v>43</v>
      </c>
      <c r="B961" s="9" t="s">
        <v>395</v>
      </c>
      <c r="C961" t="s">
        <v>398</v>
      </c>
      <c r="D961" t="s">
        <v>124</v>
      </c>
      <c r="E961" t="s">
        <v>259</v>
      </c>
      <c r="F961" t="s">
        <v>239</v>
      </c>
      <c r="G961" t="s">
        <v>271</v>
      </c>
      <c r="H961" t="s">
        <v>4</v>
      </c>
      <c r="I961">
        <v>3</v>
      </c>
    </row>
    <row r="962" spans="1:9" x14ac:dyDescent="0.3">
      <c r="A962" t="s">
        <v>43</v>
      </c>
      <c r="B962" s="9" t="s">
        <v>395</v>
      </c>
      <c r="C962" t="s">
        <v>398</v>
      </c>
      <c r="D962" t="s">
        <v>126</v>
      </c>
      <c r="E962" t="s">
        <v>260</v>
      </c>
      <c r="F962" t="s">
        <v>220</v>
      </c>
      <c r="G962" t="s">
        <v>272</v>
      </c>
      <c r="H962" t="s">
        <v>4</v>
      </c>
      <c r="I962">
        <v>2</v>
      </c>
    </row>
    <row r="963" spans="1:9" x14ac:dyDescent="0.3">
      <c r="A963" t="s">
        <v>43</v>
      </c>
      <c r="B963" s="9" t="s">
        <v>395</v>
      </c>
      <c r="C963" t="s">
        <v>398</v>
      </c>
      <c r="D963" t="s">
        <v>128</v>
      </c>
      <c r="E963" t="s">
        <v>261</v>
      </c>
      <c r="F963" t="s">
        <v>220</v>
      </c>
      <c r="G963" t="s">
        <v>273</v>
      </c>
      <c r="H963" t="s">
        <v>4</v>
      </c>
      <c r="I963">
        <v>1</v>
      </c>
    </row>
    <row r="964" spans="1:9" x14ac:dyDescent="0.3">
      <c r="A964" t="s">
        <v>43</v>
      </c>
      <c r="B964" s="9" t="s">
        <v>395</v>
      </c>
      <c r="C964" t="s">
        <v>398</v>
      </c>
      <c r="D964" t="s">
        <v>130</v>
      </c>
      <c r="E964" t="s">
        <v>262</v>
      </c>
      <c r="F964" t="s">
        <v>220</v>
      </c>
      <c r="G964" t="s">
        <v>271</v>
      </c>
      <c r="H964" t="s">
        <v>4</v>
      </c>
      <c r="I964">
        <v>1</v>
      </c>
    </row>
    <row r="965" spans="1:9" x14ac:dyDescent="0.3">
      <c r="A965" t="s">
        <v>43</v>
      </c>
      <c r="B965" s="9" t="s">
        <v>395</v>
      </c>
      <c r="C965" t="s">
        <v>398</v>
      </c>
      <c r="D965" t="s">
        <v>136</v>
      </c>
      <c r="E965" t="s">
        <v>265</v>
      </c>
      <c r="F965" t="s">
        <v>239</v>
      </c>
      <c r="G965" t="s">
        <v>271</v>
      </c>
      <c r="H965" t="s">
        <v>4</v>
      </c>
      <c r="I965">
        <v>5</v>
      </c>
    </row>
    <row r="966" spans="1:9" x14ac:dyDescent="0.3">
      <c r="A966" t="s">
        <v>43</v>
      </c>
      <c r="B966" s="9" t="s">
        <v>395</v>
      </c>
      <c r="C966" t="s">
        <v>398</v>
      </c>
      <c r="D966" t="s">
        <v>138</v>
      </c>
      <c r="E966" t="s">
        <v>266</v>
      </c>
      <c r="F966" t="s">
        <v>220</v>
      </c>
      <c r="G966" t="s">
        <v>272</v>
      </c>
      <c r="H966" t="s">
        <v>4</v>
      </c>
      <c r="I966">
        <v>2</v>
      </c>
    </row>
    <row r="967" spans="1:9" x14ac:dyDescent="0.3">
      <c r="A967" t="s">
        <v>43</v>
      </c>
      <c r="B967" s="9" t="s">
        <v>395</v>
      </c>
      <c r="C967" t="s">
        <v>398</v>
      </c>
      <c r="D967" t="s">
        <v>140</v>
      </c>
      <c r="E967" t="s">
        <v>267</v>
      </c>
      <c r="F967" t="s">
        <v>239</v>
      </c>
      <c r="G967" t="s">
        <v>271</v>
      </c>
      <c r="H967" t="s">
        <v>4</v>
      </c>
      <c r="I967">
        <v>9</v>
      </c>
    </row>
    <row r="968" spans="1:9" x14ac:dyDescent="0.3">
      <c r="A968" t="s">
        <v>44</v>
      </c>
      <c r="B968" s="9" t="s">
        <v>395</v>
      </c>
      <c r="C968" t="s">
        <v>399</v>
      </c>
      <c r="D968" t="s">
        <v>54</v>
      </c>
      <c r="E968" t="s">
        <v>222</v>
      </c>
      <c r="F968" t="s">
        <v>220</v>
      </c>
      <c r="G968" t="s">
        <v>272</v>
      </c>
      <c r="H968" t="s">
        <v>4</v>
      </c>
      <c r="I968">
        <v>1</v>
      </c>
    </row>
    <row r="969" spans="1:9" x14ac:dyDescent="0.3">
      <c r="A969" t="s">
        <v>44</v>
      </c>
      <c r="B969" s="9" t="s">
        <v>395</v>
      </c>
      <c r="C969" t="s">
        <v>399</v>
      </c>
      <c r="D969" t="s">
        <v>62</v>
      </c>
      <c r="E969" t="s">
        <v>228</v>
      </c>
      <c r="F969" t="s">
        <v>220</v>
      </c>
      <c r="G969" t="s">
        <v>272</v>
      </c>
      <c r="H969" t="s">
        <v>4</v>
      </c>
      <c r="I969">
        <v>1</v>
      </c>
    </row>
    <row r="970" spans="1:9" x14ac:dyDescent="0.3">
      <c r="A970" t="s">
        <v>44</v>
      </c>
      <c r="B970" s="9" t="s">
        <v>395</v>
      </c>
      <c r="C970" t="s">
        <v>399</v>
      </c>
      <c r="D970" t="s">
        <v>64</v>
      </c>
      <c r="E970" t="s">
        <v>229</v>
      </c>
      <c r="F970" t="s">
        <v>220</v>
      </c>
      <c r="G970" t="s">
        <v>271</v>
      </c>
      <c r="H970" t="s">
        <v>7</v>
      </c>
      <c r="I970">
        <v>1</v>
      </c>
    </row>
    <row r="971" spans="1:9" x14ac:dyDescent="0.3">
      <c r="A971" t="s">
        <v>44</v>
      </c>
      <c r="B971" s="9" t="s">
        <v>395</v>
      </c>
      <c r="C971" t="s">
        <v>399</v>
      </c>
      <c r="D971" t="s">
        <v>66</v>
      </c>
      <c r="E971" t="s">
        <v>230</v>
      </c>
      <c r="F971" t="s">
        <v>220</v>
      </c>
      <c r="G971" t="s">
        <v>273</v>
      </c>
      <c r="H971" t="s">
        <v>4</v>
      </c>
      <c r="I971">
        <v>2</v>
      </c>
    </row>
    <row r="972" spans="1:9" x14ac:dyDescent="0.3">
      <c r="A972" t="s">
        <v>44</v>
      </c>
      <c r="B972" s="9" t="s">
        <v>395</v>
      </c>
      <c r="C972" t="s">
        <v>399</v>
      </c>
      <c r="D972" t="s">
        <v>72</v>
      </c>
      <c r="E972" t="s">
        <v>233</v>
      </c>
      <c r="F972" t="s">
        <v>220</v>
      </c>
      <c r="G972" t="s">
        <v>273</v>
      </c>
      <c r="H972" t="s">
        <v>4</v>
      </c>
      <c r="I972">
        <v>1</v>
      </c>
    </row>
    <row r="973" spans="1:9" x14ac:dyDescent="0.3">
      <c r="A973" t="s">
        <v>44</v>
      </c>
      <c r="B973" s="9" t="s">
        <v>395</v>
      </c>
      <c r="C973" t="s">
        <v>399</v>
      </c>
      <c r="D973" t="s">
        <v>72</v>
      </c>
      <c r="E973" t="s">
        <v>233</v>
      </c>
      <c r="F973" t="s">
        <v>220</v>
      </c>
      <c r="G973" t="s">
        <v>273</v>
      </c>
      <c r="H973" t="s">
        <v>7</v>
      </c>
      <c r="I973">
        <v>1</v>
      </c>
    </row>
    <row r="974" spans="1:9" x14ac:dyDescent="0.3">
      <c r="A974" t="s">
        <v>44</v>
      </c>
      <c r="B974" s="9" t="s">
        <v>395</v>
      </c>
      <c r="C974" t="s">
        <v>399</v>
      </c>
      <c r="D974" t="s">
        <v>74</v>
      </c>
      <c r="E974" t="s">
        <v>326</v>
      </c>
      <c r="F974" t="s">
        <v>220</v>
      </c>
      <c r="G974" t="s">
        <v>272</v>
      </c>
      <c r="H974" t="s">
        <v>4</v>
      </c>
      <c r="I974">
        <v>1</v>
      </c>
    </row>
    <row r="975" spans="1:9" x14ac:dyDescent="0.3">
      <c r="A975" t="s">
        <v>44</v>
      </c>
      <c r="B975" s="9" t="s">
        <v>395</v>
      </c>
      <c r="C975" t="s">
        <v>399</v>
      </c>
      <c r="D975" t="s">
        <v>74</v>
      </c>
      <c r="E975" t="s">
        <v>326</v>
      </c>
      <c r="F975" t="s">
        <v>220</v>
      </c>
      <c r="G975" t="s">
        <v>272</v>
      </c>
      <c r="H975" t="s">
        <v>5</v>
      </c>
      <c r="I975">
        <v>1</v>
      </c>
    </row>
    <row r="976" spans="1:9" x14ac:dyDescent="0.3">
      <c r="A976" t="s">
        <v>44</v>
      </c>
      <c r="B976" s="9" t="s">
        <v>395</v>
      </c>
      <c r="C976" t="s">
        <v>399</v>
      </c>
      <c r="D976" t="s">
        <v>76</v>
      </c>
      <c r="E976" t="s">
        <v>234</v>
      </c>
      <c r="F976" t="s">
        <v>220</v>
      </c>
      <c r="G976" t="s">
        <v>273</v>
      </c>
      <c r="H976" t="s">
        <v>4</v>
      </c>
      <c r="I976">
        <v>1</v>
      </c>
    </row>
    <row r="977" spans="1:9" x14ac:dyDescent="0.3">
      <c r="A977" t="s">
        <v>44</v>
      </c>
      <c r="B977" s="9" t="s">
        <v>395</v>
      </c>
      <c r="C977" t="s">
        <v>399</v>
      </c>
      <c r="D977" t="s">
        <v>80</v>
      </c>
      <c r="E977" t="s">
        <v>236</v>
      </c>
      <c r="F977" t="s">
        <v>220</v>
      </c>
      <c r="G977" t="s">
        <v>272</v>
      </c>
      <c r="H977" t="s">
        <v>6</v>
      </c>
      <c r="I977">
        <v>1</v>
      </c>
    </row>
    <row r="978" spans="1:9" x14ac:dyDescent="0.3">
      <c r="A978" t="s">
        <v>44</v>
      </c>
      <c r="B978" s="9" t="s">
        <v>395</v>
      </c>
      <c r="C978" t="s">
        <v>399</v>
      </c>
      <c r="D978" t="s">
        <v>84</v>
      </c>
      <c r="E978" t="s">
        <v>238</v>
      </c>
      <c r="F978" t="s">
        <v>239</v>
      </c>
      <c r="G978" t="s">
        <v>271</v>
      </c>
      <c r="H978" t="s">
        <v>4</v>
      </c>
      <c r="I978">
        <v>8</v>
      </c>
    </row>
    <row r="979" spans="1:9" x14ac:dyDescent="0.3">
      <c r="A979" t="s">
        <v>44</v>
      </c>
      <c r="B979" s="9" t="s">
        <v>395</v>
      </c>
      <c r="C979" t="s">
        <v>399</v>
      </c>
      <c r="D979" t="s">
        <v>84</v>
      </c>
      <c r="E979" t="s">
        <v>238</v>
      </c>
      <c r="F979" t="s">
        <v>239</v>
      </c>
      <c r="G979" t="s">
        <v>271</v>
      </c>
      <c r="H979" t="s">
        <v>5</v>
      </c>
      <c r="I979">
        <v>2</v>
      </c>
    </row>
    <row r="980" spans="1:9" x14ac:dyDescent="0.3">
      <c r="A980" t="s">
        <v>44</v>
      </c>
      <c r="B980" s="9" t="s">
        <v>395</v>
      </c>
      <c r="C980" t="s">
        <v>399</v>
      </c>
      <c r="D980" t="s">
        <v>86</v>
      </c>
      <c r="E980" t="s">
        <v>240</v>
      </c>
      <c r="F980" t="s">
        <v>239</v>
      </c>
      <c r="G980" t="s">
        <v>271</v>
      </c>
      <c r="H980" t="s">
        <v>4</v>
      </c>
      <c r="I980">
        <v>2</v>
      </c>
    </row>
    <row r="981" spans="1:9" x14ac:dyDescent="0.3">
      <c r="A981" t="s">
        <v>44</v>
      </c>
      <c r="B981" s="9" t="s">
        <v>395</v>
      </c>
      <c r="C981" t="s">
        <v>399</v>
      </c>
      <c r="D981" t="s">
        <v>86</v>
      </c>
      <c r="E981" t="s">
        <v>240</v>
      </c>
      <c r="F981" t="s">
        <v>239</v>
      </c>
      <c r="G981" t="s">
        <v>271</v>
      </c>
      <c r="H981" t="s">
        <v>5</v>
      </c>
      <c r="I981">
        <v>1</v>
      </c>
    </row>
    <row r="982" spans="1:9" x14ac:dyDescent="0.3">
      <c r="A982" t="s">
        <v>44</v>
      </c>
      <c r="B982" s="9" t="s">
        <v>395</v>
      </c>
      <c r="C982" t="s">
        <v>399</v>
      </c>
      <c r="D982" t="s">
        <v>88</v>
      </c>
      <c r="E982" t="s">
        <v>241</v>
      </c>
      <c r="F982" t="s">
        <v>220</v>
      </c>
      <c r="G982" t="s">
        <v>271</v>
      </c>
      <c r="H982" t="s">
        <v>4</v>
      </c>
      <c r="I982">
        <v>1</v>
      </c>
    </row>
    <row r="983" spans="1:9" x14ac:dyDescent="0.3">
      <c r="A983" t="s">
        <v>44</v>
      </c>
      <c r="B983" s="9" t="s">
        <v>395</v>
      </c>
      <c r="C983" t="s">
        <v>399</v>
      </c>
      <c r="D983" t="s">
        <v>88</v>
      </c>
      <c r="E983" t="s">
        <v>241</v>
      </c>
      <c r="F983" t="s">
        <v>220</v>
      </c>
      <c r="G983" t="s">
        <v>271</v>
      </c>
      <c r="H983" t="s">
        <v>5</v>
      </c>
      <c r="I983">
        <v>1</v>
      </c>
    </row>
    <row r="984" spans="1:9" x14ac:dyDescent="0.3">
      <c r="A984" t="s">
        <v>44</v>
      </c>
      <c r="B984" s="9" t="s">
        <v>395</v>
      </c>
      <c r="C984" t="s">
        <v>399</v>
      </c>
      <c r="D984" t="s">
        <v>94</v>
      </c>
      <c r="E984" t="s">
        <v>244</v>
      </c>
      <c r="F984" t="s">
        <v>220</v>
      </c>
      <c r="G984" t="s">
        <v>272</v>
      </c>
      <c r="H984" t="s">
        <v>4</v>
      </c>
      <c r="I984">
        <v>1</v>
      </c>
    </row>
    <row r="985" spans="1:9" x14ac:dyDescent="0.3">
      <c r="A985" t="s">
        <v>44</v>
      </c>
      <c r="B985" s="9" t="s">
        <v>395</v>
      </c>
      <c r="C985" t="s">
        <v>399</v>
      </c>
      <c r="D985" t="s">
        <v>102</v>
      </c>
      <c r="E985" t="s">
        <v>248</v>
      </c>
      <c r="F985" t="s">
        <v>220</v>
      </c>
      <c r="G985" t="s">
        <v>271</v>
      </c>
      <c r="H985" t="s">
        <v>4</v>
      </c>
      <c r="I985">
        <v>1</v>
      </c>
    </row>
    <row r="986" spans="1:9" x14ac:dyDescent="0.3">
      <c r="A986" t="s">
        <v>44</v>
      </c>
      <c r="B986" s="9" t="s">
        <v>395</v>
      </c>
      <c r="C986" t="s">
        <v>399</v>
      </c>
      <c r="D986" t="s">
        <v>104</v>
      </c>
      <c r="E986" t="s">
        <v>249</v>
      </c>
      <c r="F986" t="s">
        <v>220</v>
      </c>
      <c r="G986" t="s">
        <v>272</v>
      </c>
      <c r="H986" t="s">
        <v>4</v>
      </c>
      <c r="I986">
        <v>1</v>
      </c>
    </row>
    <row r="987" spans="1:9" x14ac:dyDescent="0.3">
      <c r="A987" t="s">
        <v>44</v>
      </c>
      <c r="B987" s="9" t="s">
        <v>395</v>
      </c>
      <c r="C987" t="s">
        <v>399</v>
      </c>
      <c r="D987" t="s">
        <v>106</v>
      </c>
      <c r="E987" t="s">
        <v>250</v>
      </c>
      <c r="F987" t="s">
        <v>220</v>
      </c>
      <c r="G987" t="s">
        <v>273</v>
      </c>
      <c r="H987" t="s">
        <v>4</v>
      </c>
      <c r="I987">
        <v>4</v>
      </c>
    </row>
    <row r="988" spans="1:9" x14ac:dyDescent="0.3">
      <c r="A988" t="s">
        <v>44</v>
      </c>
      <c r="B988" s="9" t="s">
        <v>395</v>
      </c>
      <c r="C988" t="s">
        <v>399</v>
      </c>
      <c r="D988" t="s">
        <v>110</v>
      </c>
      <c r="E988" t="s">
        <v>252</v>
      </c>
      <c r="F988" t="s">
        <v>220</v>
      </c>
      <c r="G988" t="s">
        <v>273</v>
      </c>
      <c r="H988" t="s">
        <v>4</v>
      </c>
      <c r="I988">
        <v>1</v>
      </c>
    </row>
    <row r="989" spans="1:9" x14ac:dyDescent="0.3">
      <c r="A989" t="s">
        <v>44</v>
      </c>
      <c r="B989" s="9" t="s">
        <v>395</v>
      </c>
      <c r="C989" t="s">
        <v>399</v>
      </c>
      <c r="D989" t="s">
        <v>112</v>
      </c>
      <c r="E989" t="s">
        <v>253</v>
      </c>
      <c r="F989" t="s">
        <v>220</v>
      </c>
      <c r="G989" t="s">
        <v>273</v>
      </c>
      <c r="H989" t="s">
        <v>4</v>
      </c>
      <c r="I989">
        <v>1</v>
      </c>
    </row>
    <row r="990" spans="1:9" x14ac:dyDescent="0.3">
      <c r="A990" t="s">
        <v>44</v>
      </c>
      <c r="B990" s="9" t="s">
        <v>395</v>
      </c>
      <c r="C990" t="s">
        <v>399</v>
      </c>
      <c r="D990" t="s">
        <v>118</v>
      </c>
      <c r="E990" t="s">
        <v>256</v>
      </c>
      <c r="F990" t="s">
        <v>220</v>
      </c>
      <c r="G990" t="s">
        <v>271</v>
      </c>
      <c r="H990" t="s">
        <v>4</v>
      </c>
      <c r="I990">
        <v>3</v>
      </c>
    </row>
    <row r="991" spans="1:9" x14ac:dyDescent="0.3">
      <c r="A991" t="s">
        <v>44</v>
      </c>
      <c r="B991" s="9" t="s">
        <v>395</v>
      </c>
      <c r="C991" t="s">
        <v>399</v>
      </c>
      <c r="D991" t="s">
        <v>118</v>
      </c>
      <c r="E991" t="s">
        <v>256</v>
      </c>
      <c r="F991" t="s">
        <v>220</v>
      </c>
      <c r="G991" t="s">
        <v>271</v>
      </c>
      <c r="H991" t="s">
        <v>7</v>
      </c>
      <c r="I991">
        <v>1</v>
      </c>
    </row>
    <row r="992" spans="1:9" x14ac:dyDescent="0.3">
      <c r="A992" t="s">
        <v>44</v>
      </c>
      <c r="B992" s="9" t="s">
        <v>395</v>
      </c>
      <c r="C992" t="s">
        <v>399</v>
      </c>
      <c r="D992" t="s">
        <v>120</v>
      </c>
      <c r="E992" t="s">
        <v>257</v>
      </c>
      <c r="F992" t="s">
        <v>220</v>
      </c>
      <c r="G992" t="s">
        <v>273</v>
      </c>
      <c r="H992" t="s">
        <v>5</v>
      </c>
      <c r="I992">
        <v>1</v>
      </c>
    </row>
    <row r="993" spans="1:9" x14ac:dyDescent="0.3">
      <c r="A993" t="s">
        <v>44</v>
      </c>
      <c r="B993" s="9" t="s">
        <v>395</v>
      </c>
      <c r="C993" t="s">
        <v>399</v>
      </c>
      <c r="D993" t="s">
        <v>120</v>
      </c>
      <c r="E993" t="s">
        <v>257</v>
      </c>
      <c r="F993" t="s">
        <v>220</v>
      </c>
      <c r="G993" t="s">
        <v>273</v>
      </c>
      <c r="H993" t="s">
        <v>7</v>
      </c>
      <c r="I993">
        <v>1</v>
      </c>
    </row>
    <row r="994" spans="1:9" x14ac:dyDescent="0.3">
      <c r="A994" t="s">
        <v>44</v>
      </c>
      <c r="B994" s="9" t="s">
        <v>395</v>
      </c>
      <c r="C994" t="s">
        <v>399</v>
      </c>
      <c r="D994" t="s">
        <v>124</v>
      </c>
      <c r="E994" t="s">
        <v>259</v>
      </c>
      <c r="F994" t="s">
        <v>239</v>
      </c>
      <c r="G994" t="s">
        <v>271</v>
      </c>
      <c r="H994" t="s">
        <v>4</v>
      </c>
      <c r="I994">
        <v>1</v>
      </c>
    </row>
    <row r="995" spans="1:9" x14ac:dyDescent="0.3">
      <c r="A995" t="s">
        <v>44</v>
      </c>
      <c r="B995" s="9" t="s">
        <v>395</v>
      </c>
      <c r="C995" t="s">
        <v>399</v>
      </c>
      <c r="D995" t="s">
        <v>126</v>
      </c>
      <c r="E995" t="s">
        <v>260</v>
      </c>
      <c r="F995" t="s">
        <v>220</v>
      </c>
      <c r="G995" t="s">
        <v>272</v>
      </c>
      <c r="H995" t="s">
        <v>4</v>
      </c>
      <c r="I995">
        <v>1</v>
      </c>
    </row>
    <row r="996" spans="1:9" x14ac:dyDescent="0.3">
      <c r="A996" t="s">
        <v>44</v>
      </c>
      <c r="B996" s="9" t="s">
        <v>395</v>
      </c>
      <c r="C996" t="s">
        <v>399</v>
      </c>
      <c r="D996" t="s">
        <v>130</v>
      </c>
      <c r="E996" t="s">
        <v>262</v>
      </c>
      <c r="F996" t="s">
        <v>220</v>
      </c>
      <c r="G996" t="s">
        <v>271</v>
      </c>
      <c r="H996" t="s">
        <v>4</v>
      </c>
      <c r="I996">
        <v>1</v>
      </c>
    </row>
    <row r="997" spans="1:9" x14ac:dyDescent="0.3">
      <c r="A997" t="s">
        <v>44</v>
      </c>
      <c r="B997" s="9" t="s">
        <v>395</v>
      </c>
      <c r="C997" t="s">
        <v>399</v>
      </c>
      <c r="D997" t="s">
        <v>132</v>
      </c>
      <c r="E997" t="s">
        <v>263</v>
      </c>
      <c r="F997" t="s">
        <v>239</v>
      </c>
      <c r="G997" t="s">
        <v>271</v>
      </c>
      <c r="H997" t="s">
        <v>4</v>
      </c>
      <c r="I997">
        <v>2</v>
      </c>
    </row>
    <row r="998" spans="1:9" x14ac:dyDescent="0.3">
      <c r="A998" t="s">
        <v>44</v>
      </c>
      <c r="B998" s="9" t="s">
        <v>395</v>
      </c>
      <c r="C998" t="s">
        <v>399</v>
      </c>
      <c r="D998" t="s">
        <v>136</v>
      </c>
      <c r="E998" t="s">
        <v>265</v>
      </c>
      <c r="F998" t="s">
        <v>239</v>
      </c>
      <c r="G998" t="s">
        <v>271</v>
      </c>
      <c r="H998" t="s">
        <v>4</v>
      </c>
      <c r="I998">
        <v>3</v>
      </c>
    </row>
    <row r="999" spans="1:9" x14ac:dyDescent="0.3">
      <c r="A999" t="s">
        <v>44</v>
      </c>
      <c r="B999" s="9" t="s">
        <v>395</v>
      </c>
      <c r="C999" t="s">
        <v>399</v>
      </c>
      <c r="D999" t="s">
        <v>138</v>
      </c>
      <c r="E999" t="s">
        <v>266</v>
      </c>
      <c r="F999" t="s">
        <v>220</v>
      </c>
      <c r="G999" t="s">
        <v>272</v>
      </c>
      <c r="H999" t="s">
        <v>4</v>
      </c>
      <c r="I999">
        <v>1</v>
      </c>
    </row>
    <row r="1000" spans="1:9" x14ac:dyDescent="0.3">
      <c r="A1000" t="s">
        <v>44</v>
      </c>
      <c r="B1000" s="9" t="s">
        <v>395</v>
      </c>
      <c r="C1000" t="s">
        <v>399</v>
      </c>
      <c r="D1000" t="s">
        <v>140</v>
      </c>
      <c r="E1000" t="s">
        <v>267</v>
      </c>
      <c r="F1000" t="s">
        <v>239</v>
      </c>
      <c r="G1000" t="s">
        <v>271</v>
      </c>
      <c r="H1000" t="s">
        <v>4</v>
      </c>
      <c r="I1000">
        <v>3</v>
      </c>
    </row>
    <row r="1001" spans="1:9" x14ac:dyDescent="0.3">
      <c r="A1001" t="s">
        <v>44</v>
      </c>
      <c r="B1001" s="9" t="s">
        <v>400</v>
      </c>
      <c r="C1001" t="s">
        <v>401</v>
      </c>
      <c r="D1001" t="s">
        <v>58</v>
      </c>
      <c r="E1001" t="s">
        <v>225</v>
      </c>
      <c r="F1001" t="s">
        <v>220</v>
      </c>
      <c r="G1001" t="s">
        <v>272</v>
      </c>
      <c r="H1001" t="s">
        <v>7</v>
      </c>
      <c r="I1001">
        <v>1</v>
      </c>
    </row>
    <row r="1002" spans="1:9" x14ac:dyDescent="0.3">
      <c r="A1002" t="s">
        <v>44</v>
      </c>
      <c r="B1002" s="9" t="s">
        <v>400</v>
      </c>
      <c r="C1002" t="s">
        <v>401</v>
      </c>
      <c r="D1002" t="s">
        <v>60</v>
      </c>
      <c r="E1002" t="s">
        <v>226</v>
      </c>
      <c r="F1002" t="s">
        <v>220</v>
      </c>
      <c r="G1002" t="s">
        <v>273</v>
      </c>
      <c r="H1002" t="s">
        <v>5</v>
      </c>
      <c r="I1002">
        <v>1</v>
      </c>
    </row>
    <row r="1003" spans="1:9" x14ac:dyDescent="0.3">
      <c r="A1003" t="s">
        <v>44</v>
      </c>
      <c r="B1003" s="9" t="s">
        <v>400</v>
      </c>
      <c r="C1003" t="s">
        <v>401</v>
      </c>
      <c r="D1003" t="s">
        <v>62</v>
      </c>
      <c r="E1003" t="s">
        <v>228</v>
      </c>
      <c r="F1003" t="s">
        <v>220</v>
      </c>
      <c r="G1003" t="s">
        <v>272</v>
      </c>
      <c r="H1003" t="s">
        <v>4</v>
      </c>
      <c r="I1003">
        <v>4</v>
      </c>
    </row>
    <row r="1004" spans="1:9" x14ac:dyDescent="0.3">
      <c r="A1004" t="s">
        <v>44</v>
      </c>
      <c r="B1004" s="9" t="s">
        <v>400</v>
      </c>
      <c r="C1004" t="s">
        <v>401</v>
      </c>
      <c r="D1004" t="s">
        <v>72</v>
      </c>
      <c r="E1004" t="s">
        <v>233</v>
      </c>
      <c r="F1004" t="s">
        <v>220</v>
      </c>
      <c r="G1004" t="s">
        <v>273</v>
      </c>
      <c r="H1004" t="s">
        <v>4</v>
      </c>
      <c r="I1004">
        <v>1</v>
      </c>
    </row>
    <row r="1005" spans="1:9" x14ac:dyDescent="0.3">
      <c r="A1005" t="s">
        <v>44</v>
      </c>
      <c r="B1005" s="9" t="s">
        <v>400</v>
      </c>
      <c r="C1005" t="s">
        <v>401</v>
      </c>
      <c r="D1005" t="s">
        <v>72</v>
      </c>
      <c r="E1005" t="s">
        <v>233</v>
      </c>
      <c r="F1005" t="s">
        <v>220</v>
      </c>
      <c r="G1005" t="s">
        <v>273</v>
      </c>
      <c r="H1005" t="s">
        <v>5</v>
      </c>
      <c r="I1005">
        <v>1</v>
      </c>
    </row>
    <row r="1006" spans="1:9" x14ac:dyDescent="0.3">
      <c r="A1006" t="s">
        <v>44</v>
      </c>
      <c r="B1006" s="9" t="s">
        <v>400</v>
      </c>
      <c r="C1006" t="s">
        <v>401</v>
      </c>
      <c r="D1006" t="s">
        <v>72</v>
      </c>
      <c r="E1006" t="s">
        <v>233</v>
      </c>
      <c r="F1006" t="s">
        <v>220</v>
      </c>
      <c r="G1006" t="s">
        <v>273</v>
      </c>
      <c r="H1006" t="s">
        <v>6</v>
      </c>
      <c r="I1006">
        <v>1</v>
      </c>
    </row>
    <row r="1007" spans="1:9" x14ac:dyDescent="0.3">
      <c r="A1007" t="s">
        <v>44</v>
      </c>
      <c r="B1007" s="9" t="s">
        <v>400</v>
      </c>
      <c r="C1007" t="s">
        <v>401</v>
      </c>
      <c r="D1007" t="s">
        <v>76</v>
      </c>
      <c r="E1007" t="s">
        <v>234</v>
      </c>
      <c r="F1007" t="s">
        <v>220</v>
      </c>
      <c r="G1007" t="s">
        <v>273</v>
      </c>
      <c r="H1007" t="s">
        <v>4</v>
      </c>
      <c r="I1007">
        <v>2</v>
      </c>
    </row>
    <row r="1008" spans="1:9" x14ac:dyDescent="0.3">
      <c r="A1008" t="s">
        <v>44</v>
      </c>
      <c r="B1008" s="9" t="s">
        <v>400</v>
      </c>
      <c r="C1008" t="s">
        <v>401</v>
      </c>
      <c r="D1008" t="s">
        <v>78</v>
      </c>
      <c r="E1008" t="s">
        <v>235</v>
      </c>
      <c r="F1008" t="s">
        <v>220</v>
      </c>
      <c r="G1008" t="s">
        <v>272</v>
      </c>
      <c r="H1008" t="s">
        <v>4</v>
      </c>
      <c r="I1008">
        <v>1</v>
      </c>
    </row>
    <row r="1009" spans="1:9" x14ac:dyDescent="0.3">
      <c r="A1009" t="s">
        <v>44</v>
      </c>
      <c r="B1009" s="9" t="s">
        <v>400</v>
      </c>
      <c r="C1009" t="s">
        <v>401</v>
      </c>
      <c r="D1009" t="s">
        <v>78</v>
      </c>
      <c r="E1009" t="s">
        <v>235</v>
      </c>
      <c r="F1009" t="s">
        <v>220</v>
      </c>
      <c r="G1009" t="s">
        <v>272</v>
      </c>
      <c r="H1009" t="s">
        <v>6</v>
      </c>
      <c r="I1009">
        <v>1</v>
      </c>
    </row>
    <row r="1010" spans="1:9" x14ac:dyDescent="0.3">
      <c r="A1010" t="s">
        <v>44</v>
      </c>
      <c r="B1010" s="9" t="s">
        <v>400</v>
      </c>
      <c r="C1010" t="s">
        <v>401</v>
      </c>
      <c r="D1010" t="s">
        <v>80</v>
      </c>
      <c r="E1010" t="s">
        <v>236</v>
      </c>
      <c r="F1010" t="s">
        <v>220</v>
      </c>
      <c r="G1010" t="s">
        <v>272</v>
      </c>
      <c r="H1010" t="s">
        <v>4</v>
      </c>
      <c r="I1010">
        <v>1</v>
      </c>
    </row>
    <row r="1011" spans="1:9" x14ac:dyDescent="0.3">
      <c r="A1011" t="s">
        <v>44</v>
      </c>
      <c r="B1011" s="9" t="s">
        <v>400</v>
      </c>
      <c r="C1011" t="s">
        <v>401</v>
      </c>
      <c r="D1011" t="s">
        <v>84</v>
      </c>
      <c r="E1011" t="s">
        <v>238</v>
      </c>
      <c r="F1011" t="s">
        <v>239</v>
      </c>
      <c r="G1011" t="s">
        <v>271</v>
      </c>
      <c r="H1011" t="s">
        <v>4</v>
      </c>
      <c r="I1011">
        <v>8</v>
      </c>
    </row>
    <row r="1012" spans="1:9" x14ac:dyDescent="0.3">
      <c r="A1012" t="s">
        <v>44</v>
      </c>
      <c r="B1012" s="9" t="s">
        <v>400</v>
      </c>
      <c r="C1012" t="s">
        <v>401</v>
      </c>
      <c r="D1012" t="s">
        <v>84</v>
      </c>
      <c r="E1012" t="s">
        <v>238</v>
      </c>
      <c r="F1012" t="s">
        <v>239</v>
      </c>
      <c r="G1012" t="s">
        <v>271</v>
      </c>
      <c r="H1012" t="s">
        <v>5</v>
      </c>
      <c r="I1012">
        <v>1</v>
      </c>
    </row>
    <row r="1013" spans="1:9" x14ac:dyDescent="0.3">
      <c r="A1013" t="s">
        <v>44</v>
      </c>
      <c r="B1013" s="9" t="s">
        <v>400</v>
      </c>
      <c r="C1013" t="s">
        <v>401</v>
      </c>
      <c r="D1013" t="s">
        <v>94</v>
      </c>
      <c r="E1013" t="s">
        <v>244</v>
      </c>
      <c r="F1013" t="s">
        <v>220</v>
      </c>
      <c r="G1013" t="s">
        <v>272</v>
      </c>
      <c r="H1013" t="s">
        <v>4</v>
      </c>
      <c r="I1013">
        <v>2</v>
      </c>
    </row>
    <row r="1014" spans="1:9" x14ac:dyDescent="0.3">
      <c r="A1014" t="s">
        <v>44</v>
      </c>
      <c r="B1014" s="9" t="s">
        <v>400</v>
      </c>
      <c r="C1014" t="s">
        <v>401</v>
      </c>
      <c r="D1014" t="s">
        <v>100</v>
      </c>
      <c r="E1014" t="s">
        <v>247</v>
      </c>
      <c r="F1014" t="s">
        <v>220</v>
      </c>
      <c r="G1014" t="s">
        <v>272</v>
      </c>
      <c r="H1014" t="s">
        <v>4</v>
      </c>
      <c r="I1014">
        <v>1</v>
      </c>
    </row>
    <row r="1015" spans="1:9" x14ac:dyDescent="0.3">
      <c r="A1015" t="s">
        <v>44</v>
      </c>
      <c r="B1015" s="9" t="s">
        <v>400</v>
      </c>
      <c r="C1015" t="s">
        <v>401</v>
      </c>
      <c r="D1015" t="s">
        <v>100</v>
      </c>
      <c r="E1015" t="s">
        <v>247</v>
      </c>
      <c r="F1015" t="s">
        <v>220</v>
      </c>
      <c r="G1015" t="s">
        <v>272</v>
      </c>
      <c r="H1015" t="s">
        <v>7</v>
      </c>
      <c r="I1015">
        <v>1</v>
      </c>
    </row>
    <row r="1016" spans="1:9" x14ac:dyDescent="0.3">
      <c r="A1016" t="s">
        <v>44</v>
      </c>
      <c r="B1016" s="9" t="s">
        <v>400</v>
      </c>
      <c r="C1016" t="s">
        <v>401</v>
      </c>
      <c r="D1016" t="s">
        <v>108</v>
      </c>
      <c r="E1016" t="s">
        <v>251</v>
      </c>
      <c r="F1016" t="s">
        <v>239</v>
      </c>
      <c r="G1016" t="s">
        <v>271</v>
      </c>
      <c r="H1016" t="s">
        <v>4</v>
      </c>
      <c r="I1016">
        <v>1</v>
      </c>
    </row>
    <row r="1017" spans="1:9" x14ac:dyDescent="0.3">
      <c r="A1017" t="s">
        <v>44</v>
      </c>
      <c r="B1017" s="9" t="s">
        <v>400</v>
      </c>
      <c r="C1017" t="s">
        <v>401</v>
      </c>
      <c r="D1017" t="s">
        <v>110</v>
      </c>
      <c r="E1017" t="s">
        <v>252</v>
      </c>
      <c r="F1017" t="s">
        <v>220</v>
      </c>
      <c r="G1017" t="s">
        <v>273</v>
      </c>
      <c r="H1017" t="s">
        <v>4</v>
      </c>
      <c r="I1017">
        <v>1</v>
      </c>
    </row>
    <row r="1018" spans="1:9" x14ac:dyDescent="0.3">
      <c r="A1018" t="s">
        <v>44</v>
      </c>
      <c r="B1018" s="9" t="s">
        <v>400</v>
      </c>
      <c r="C1018" t="s">
        <v>401</v>
      </c>
      <c r="D1018" t="s">
        <v>110</v>
      </c>
      <c r="E1018" t="s">
        <v>252</v>
      </c>
      <c r="F1018" t="s">
        <v>220</v>
      </c>
      <c r="G1018" t="s">
        <v>273</v>
      </c>
      <c r="H1018" t="s">
        <v>6</v>
      </c>
      <c r="I1018">
        <v>1</v>
      </c>
    </row>
    <row r="1019" spans="1:9" x14ac:dyDescent="0.3">
      <c r="A1019" t="s">
        <v>44</v>
      </c>
      <c r="B1019" s="9" t="s">
        <v>400</v>
      </c>
      <c r="C1019" t="s">
        <v>401</v>
      </c>
      <c r="D1019" t="s">
        <v>112</v>
      </c>
      <c r="E1019" t="s">
        <v>253</v>
      </c>
      <c r="F1019" t="s">
        <v>220</v>
      </c>
      <c r="G1019" t="s">
        <v>273</v>
      </c>
      <c r="H1019" t="s">
        <v>4</v>
      </c>
      <c r="I1019">
        <v>1</v>
      </c>
    </row>
    <row r="1020" spans="1:9" x14ac:dyDescent="0.3">
      <c r="A1020" t="s">
        <v>44</v>
      </c>
      <c r="B1020" s="9" t="s">
        <v>400</v>
      </c>
      <c r="C1020" t="s">
        <v>401</v>
      </c>
      <c r="D1020" t="s">
        <v>120</v>
      </c>
      <c r="E1020" t="s">
        <v>257</v>
      </c>
      <c r="F1020" t="s">
        <v>220</v>
      </c>
      <c r="G1020" t="s">
        <v>273</v>
      </c>
      <c r="H1020" t="s">
        <v>6</v>
      </c>
      <c r="I1020">
        <v>1</v>
      </c>
    </row>
    <row r="1021" spans="1:9" x14ac:dyDescent="0.3">
      <c r="A1021" t="s">
        <v>44</v>
      </c>
      <c r="B1021" s="9" t="s">
        <v>400</v>
      </c>
      <c r="C1021" t="s">
        <v>401</v>
      </c>
      <c r="D1021" t="s">
        <v>124</v>
      </c>
      <c r="E1021" t="s">
        <v>259</v>
      </c>
      <c r="F1021" t="s">
        <v>239</v>
      </c>
      <c r="G1021" t="s">
        <v>271</v>
      </c>
      <c r="H1021" t="s">
        <v>4</v>
      </c>
      <c r="I1021">
        <v>1</v>
      </c>
    </row>
    <row r="1022" spans="1:9" x14ac:dyDescent="0.3">
      <c r="A1022" t="s">
        <v>44</v>
      </c>
      <c r="B1022" s="9" t="s">
        <v>400</v>
      </c>
      <c r="C1022" t="s">
        <v>401</v>
      </c>
      <c r="D1022" t="s">
        <v>126</v>
      </c>
      <c r="E1022" t="s">
        <v>260</v>
      </c>
      <c r="F1022" t="s">
        <v>220</v>
      </c>
      <c r="G1022" t="s">
        <v>272</v>
      </c>
      <c r="H1022" t="s">
        <v>4</v>
      </c>
      <c r="I1022">
        <v>2</v>
      </c>
    </row>
    <row r="1023" spans="1:9" x14ac:dyDescent="0.3">
      <c r="A1023" t="s">
        <v>44</v>
      </c>
      <c r="B1023" s="9" t="s">
        <v>400</v>
      </c>
      <c r="C1023" t="s">
        <v>401</v>
      </c>
      <c r="D1023" t="s">
        <v>132</v>
      </c>
      <c r="E1023" t="s">
        <v>263</v>
      </c>
      <c r="F1023" t="s">
        <v>239</v>
      </c>
      <c r="G1023" t="s">
        <v>271</v>
      </c>
      <c r="H1023" t="s">
        <v>4</v>
      </c>
      <c r="I1023">
        <v>1</v>
      </c>
    </row>
    <row r="1024" spans="1:9" x14ac:dyDescent="0.3">
      <c r="A1024" t="s">
        <v>44</v>
      </c>
      <c r="B1024" s="9" t="s">
        <v>400</v>
      </c>
      <c r="C1024" t="s">
        <v>401</v>
      </c>
      <c r="D1024" t="s">
        <v>136</v>
      </c>
      <c r="E1024" t="s">
        <v>265</v>
      </c>
      <c r="F1024" t="s">
        <v>239</v>
      </c>
      <c r="G1024" t="s">
        <v>271</v>
      </c>
      <c r="H1024" t="s">
        <v>4</v>
      </c>
      <c r="I1024">
        <v>2</v>
      </c>
    </row>
    <row r="1025" spans="1:9" x14ac:dyDescent="0.3">
      <c r="A1025" t="s">
        <v>44</v>
      </c>
      <c r="B1025" s="9" t="s">
        <v>400</v>
      </c>
      <c r="C1025" t="s">
        <v>402</v>
      </c>
      <c r="D1025" t="s">
        <v>52</v>
      </c>
      <c r="E1025" t="s">
        <v>219</v>
      </c>
      <c r="F1025" t="s">
        <v>220</v>
      </c>
      <c r="G1025" t="s">
        <v>271</v>
      </c>
      <c r="H1025" t="s">
        <v>4</v>
      </c>
      <c r="I1025">
        <v>1</v>
      </c>
    </row>
    <row r="1026" spans="1:9" x14ac:dyDescent="0.3">
      <c r="A1026" t="s">
        <v>44</v>
      </c>
      <c r="B1026" s="9" t="s">
        <v>400</v>
      </c>
      <c r="C1026" t="s">
        <v>402</v>
      </c>
      <c r="D1026" t="s">
        <v>52</v>
      </c>
      <c r="E1026" t="s">
        <v>219</v>
      </c>
      <c r="F1026" t="s">
        <v>220</v>
      </c>
      <c r="G1026" t="s">
        <v>271</v>
      </c>
      <c r="H1026" t="s">
        <v>7</v>
      </c>
      <c r="I1026">
        <v>1</v>
      </c>
    </row>
    <row r="1027" spans="1:9" x14ac:dyDescent="0.3">
      <c r="A1027" t="s">
        <v>44</v>
      </c>
      <c r="B1027" s="9" t="s">
        <v>400</v>
      </c>
      <c r="C1027" t="s">
        <v>402</v>
      </c>
      <c r="D1027" t="s">
        <v>54</v>
      </c>
      <c r="E1027" t="s">
        <v>222</v>
      </c>
      <c r="F1027" t="s">
        <v>220</v>
      </c>
      <c r="G1027" t="s">
        <v>272</v>
      </c>
      <c r="H1027" t="s">
        <v>4</v>
      </c>
      <c r="I1027">
        <v>1</v>
      </c>
    </row>
    <row r="1028" spans="1:9" x14ac:dyDescent="0.3">
      <c r="A1028" t="s">
        <v>44</v>
      </c>
      <c r="B1028" s="9" t="s">
        <v>400</v>
      </c>
      <c r="C1028" t="s">
        <v>402</v>
      </c>
      <c r="D1028" t="s">
        <v>54</v>
      </c>
      <c r="E1028" t="s">
        <v>222</v>
      </c>
      <c r="F1028" t="s">
        <v>220</v>
      </c>
      <c r="G1028" t="s">
        <v>272</v>
      </c>
      <c r="H1028" t="s">
        <v>6</v>
      </c>
      <c r="I1028">
        <v>1</v>
      </c>
    </row>
    <row r="1029" spans="1:9" x14ac:dyDescent="0.3">
      <c r="A1029" t="s">
        <v>44</v>
      </c>
      <c r="B1029" s="9" t="s">
        <v>400</v>
      </c>
      <c r="C1029" t="s">
        <v>402</v>
      </c>
      <c r="D1029" t="s">
        <v>58</v>
      </c>
      <c r="E1029" t="s">
        <v>225</v>
      </c>
      <c r="F1029" t="s">
        <v>220</v>
      </c>
      <c r="G1029" t="s">
        <v>272</v>
      </c>
      <c r="H1029" t="s">
        <v>4</v>
      </c>
      <c r="I1029">
        <v>1</v>
      </c>
    </row>
    <row r="1030" spans="1:9" x14ac:dyDescent="0.3">
      <c r="A1030" t="s">
        <v>44</v>
      </c>
      <c r="B1030" s="9" t="s">
        <v>400</v>
      </c>
      <c r="C1030" t="s">
        <v>402</v>
      </c>
      <c r="D1030" t="s">
        <v>58</v>
      </c>
      <c r="E1030" t="s">
        <v>225</v>
      </c>
      <c r="F1030" t="s">
        <v>220</v>
      </c>
      <c r="G1030" t="s">
        <v>272</v>
      </c>
      <c r="H1030" t="s">
        <v>7</v>
      </c>
      <c r="I1030">
        <v>1</v>
      </c>
    </row>
    <row r="1031" spans="1:9" x14ac:dyDescent="0.3">
      <c r="A1031" t="s">
        <v>44</v>
      </c>
      <c r="B1031" s="9" t="s">
        <v>400</v>
      </c>
      <c r="C1031" t="s">
        <v>402</v>
      </c>
      <c r="D1031" t="s">
        <v>62</v>
      </c>
      <c r="E1031" t="s">
        <v>228</v>
      </c>
      <c r="F1031" t="s">
        <v>220</v>
      </c>
      <c r="G1031" t="s">
        <v>272</v>
      </c>
      <c r="H1031" t="s">
        <v>4</v>
      </c>
      <c r="I1031">
        <v>1</v>
      </c>
    </row>
    <row r="1032" spans="1:9" x14ac:dyDescent="0.3">
      <c r="A1032" t="s">
        <v>44</v>
      </c>
      <c r="B1032" s="9" t="s">
        <v>400</v>
      </c>
      <c r="C1032" t="s">
        <v>402</v>
      </c>
      <c r="D1032" t="s">
        <v>68</v>
      </c>
      <c r="E1032" t="s">
        <v>231</v>
      </c>
      <c r="F1032" t="s">
        <v>220</v>
      </c>
      <c r="G1032" t="s">
        <v>273</v>
      </c>
      <c r="H1032" t="s">
        <v>4</v>
      </c>
      <c r="I1032">
        <v>2</v>
      </c>
    </row>
    <row r="1033" spans="1:9" x14ac:dyDescent="0.3">
      <c r="A1033" t="s">
        <v>44</v>
      </c>
      <c r="B1033" s="9" t="s">
        <v>400</v>
      </c>
      <c r="C1033" t="s">
        <v>402</v>
      </c>
      <c r="D1033" t="s">
        <v>70</v>
      </c>
      <c r="E1033" t="s">
        <v>232</v>
      </c>
      <c r="F1033" t="s">
        <v>220</v>
      </c>
      <c r="G1033" t="s">
        <v>272</v>
      </c>
      <c r="H1033" t="s">
        <v>4</v>
      </c>
      <c r="I1033">
        <v>1</v>
      </c>
    </row>
    <row r="1034" spans="1:9" x14ac:dyDescent="0.3">
      <c r="A1034" t="s">
        <v>44</v>
      </c>
      <c r="B1034" s="9" t="s">
        <v>400</v>
      </c>
      <c r="C1034" t="s">
        <v>402</v>
      </c>
      <c r="D1034" t="s">
        <v>72</v>
      </c>
      <c r="E1034" t="s">
        <v>233</v>
      </c>
      <c r="F1034" t="s">
        <v>220</v>
      </c>
      <c r="G1034" t="s">
        <v>273</v>
      </c>
      <c r="H1034" t="s">
        <v>4</v>
      </c>
      <c r="I1034">
        <v>4</v>
      </c>
    </row>
    <row r="1035" spans="1:9" x14ac:dyDescent="0.3">
      <c r="A1035" t="s">
        <v>44</v>
      </c>
      <c r="B1035" s="9" t="s">
        <v>400</v>
      </c>
      <c r="C1035" t="s">
        <v>402</v>
      </c>
      <c r="D1035" t="s">
        <v>72</v>
      </c>
      <c r="E1035" t="s">
        <v>233</v>
      </c>
      <c r="F1035" t="s">
        <v>220</v>
      </c>
      <c r="G1035" t="s">
        <v>273</v>
      </c>
      <c r="H1035" t="s">
        <v>6</v>
      </c>
      <c r="I1035">
        <v>1</v>
      </c>
    </row>
    <row r="1036" spans="1:9" x14ac:dyDescent="0.3">
      <c r="A1036" t="s">
        <v>44</v>
      </c>
      <c r="B1036" s="9" t="s">
        <v>400</v>
      </c>
      <c r="C1036" t="s">
        <v>402</v>
      </c>
      <c r="D1036" t="s">
        <v>74</v>
      </c>
      <c r="E1036" t="s">
        <v>326</v>
      </c>
      <c r="F1036" t="s">
        <v>220</v>
      </c>
      <c r="G1036" t="s">
        <v>272</v>
      </c>
      <c r="H1036" t="s">
        <v>4</v>
      </c>
      <c r="I1036">
        <v>4</v>
      </c>
    </row>
    <row r="1037" spans="1:9" x14ac:dyDescent="0.3">
      <c r="A1037" t="s">
        <v>44</v>
      </c>
      <c r="B1037" s="9" t="s">
        <v>400</v>
      </c>
      <c r="C1037" t="s">
        <v>402</v>
      </c>
      <c r="D1037" t="s">
        <v>78</v>
      </c>
      <c r="E1037" t="s">
        <v>235</v>
      </c>
      <c r="F1037" t="s">
        <v>220</v>
      </c>
      <c r="G1037" t="s">
        <v>272</v>
      </c>
      <c r="H1037" t="s">
        <v>4</v>
      </c>
      <c r="I1037">
        <v>2</v>
      </c>
    </row>
    <row r="1038" spans="1:9" x14ac:dyDescent="0.3">
      <c r="A1038" t="s">
        <v>44</v>
      </c>
      <c r="B1038" s="9" t="s">
        <v>400</v>
      </c>
      <c r="C1038" t="s">
        <v>402</v>
      </c>
      <c r="D1038" t="s">
        <v>80</v>
      </c>
      <c r="E1038" t="s">
        <v>236</v>
      </c>
      <c r="F1038" t="s">
        <v>220</v>
      </c>
      <c r="G1038" t="s">
        <v>272</v>
      </c>
      <c r="H1038" t="s">
        <v>4</v>
      </c>
      <c r="I1038">
        <v>5</v>
      </c>
    </row>
    <row r="1039" spans="1:9" x14ac:dyDescent="0.3">
      <c r="A1039" t="s">
        <v>44</v>
      </c>
      <c r="B1039" s="9" t="s">
        <v>400</v>
      </c>
      <c r="C1039" t="s">
        <v>402</v>
      </c>
      <c r="D1039" t="s">
        <v>82</v>
      </c>
      <c r="E1039" t="s">
        <v>237</v>
      </c>
      <c r="F1039" t="s">
        <v>220</v>
      </c>
      <c r="G1039" t="s">
        <v>272</v>
      </c>
      <c r="H1039" t="s">
        <v>4</v>
      </c>
      <c r="I1039">
        <v>1</v>
      </c>
    </row>
    <row r="1040" spans="1:9" x14ac:dyDescent="0.3">
      <c r="A1040" t="s">
        <v>44</v>
      </c>
      <c r="B1040" s="9" t="s">
        <v>400</v>
      </c>
      <c r="C1040" t="s">
        <v>402</v>
      </c>
      <c r="D1040" t="s">
        <v>84</v>
      </c>
      <c r="E1040" t="s">
        <v>238</v>
      </c>
      <c r="F1040" t="s">
        <v>239</v>
      </c>
      <c r="G1040" t="s">
        <v>271</v>
      </c>
      <c r="H1040" t="s">
        <v>4</v>
      </c>
      <c r="I1040">
        <v>14</v>
      </c>
    </row>
    <row r="1041" spans="1:9" x14ac:dyDescent="0.3">
      <c r="A1041" t="s">
        <v>44</v>
      </c>
      <c r="B1041" s="9" t="s">
        <v>400</v>
      </c>
      <c r="C1041" t="s">
        <v>402</v>
      </c>
      <c r="D1041" t="s">
        <v>86</v>
      </c>
      <c r="E1041" t="s">
        <v>240</v>
      </c>
      <c r="F1041" t="s">
        <v>239</v>
      </c>
      <c r="G1041" t="s">
        <v>271</v>
      </c>
      <c r="H1041" t="s">
        <v>4</v>
      </c>
      <c r="I1041">
        <v>3</v>
      </c>
    </row>
    <row r="1042" spans="1:9" x14ac:dyDescent="0.3">
      <c r="A1042" t="s">
        <v>44</v>
      </c>
      <c r="B1042" s="9" t="s">
        <v>400</v>
      </c>
      <c r="C1042" t="s">
        <v>402</v>
      </c>
      <c r="D1042" t="s">
        <v>86</v>
      </c>
      <c r="E1042" t="s">
        <v>240</v>
      </c>
      <c r="F1042" t="s">
        <v>239</v>
      </c>
      <c r="G1042" t="s">
        <v>271</v>
      </c>
      <c r="H1042" t="s">
        <v>5</v>
      </c>
      <c r="I1042">
        <v>2</v>
      </c>
    </row>
    <row r="1043" spans="1:9" x14ac:dyDescent="0.3">
      <c r="A1043" t="s">
        <v>44</v>
      </c>
      <c r="B1043" s="9" t="s">
        <v>400</v>
      </c>
      <c r="C1043" t="s">
        <v>402</v>
      </c>
      <c r="D1043" t="s">
        <v>86</v>
      </c>
      <c r="E1043" t="s">
        <v>240</v>
      </c>
      <c r="F1043" t="s">
        <v>239</v>
      </c>
      <c r="G1043" t="s">
        <v>271</v>
      </c>
      <c r="H1043" t="s">
        <v>7</v>
      </c>
      <c r="I1043">
        <v>1</v>
      </c>
    </row>
    <row r="1044" spans="1:9" x14ac:dyDescent="0.3">
      <c r="A1044" t="s">
        <v>44</v>
      </c>
      <c r="B1044" s="9" t="s">
        <v>400</v>
      </c>
      <c r="C1044" t="s">
        <v>402</v>
      </c>
      <c r="D1044" t="s">
        <v>92</v>
      </c>
      <c r="E1044" t="s">
        <v>243</v>
      </c>
      <c r="F1044" t="s">
        <v>220</v>
      </c>
      <c r="G1044" t="s">
        <v>271</v>
      </c>
      <c r="H1044" t="s">
        <v>4</v>
      </c>
      <c r="I1044">
        <v>1</v>
      </c>
    </row>
    <row r="1045" spans="1:9" x14ac:dyDescent="0.3">
      <c r="A1045" t="s">
        <v>44</v>
      </c>
      <c r="B1045" s="9" t="s">
        <v>400</v>
      </c>
      <c r="C1045" t="s">
        <v>402</v>
      </c>
      <c r="D1045" t="s">
        <v>92</v>
      </c>
      <c r="E1045" t="s">
        <v>243</v>
      </c>
      <c r="F1045" t="s">
        <v>220</v>
      </c>
      <c r="G1045" t="s">
        <v>271</v>
      </c>
      <c r="H1045" t="s">
        <v>6</v>
      </c>
      <c r="I1045">
        <v>1</v>
      </c>
    </row>
    <row r="1046" spans="1:9" x14ac:dyDescent="0.3">
      <c r="A1046" t="s">
        <v>44</v>
      </c>
      <c r="B1046" s="9" t="s">
        <v>400</v>
      </c>
      <c r="C1046" t="s">
        <v>402</v>
      </c>
      <c r="D1046" t="s">
        <v>100</v>
      </c>
      <c r="E1046" t="s">
        <v>247</v>
      </c>
      <c r="F1046" t="s">
        <v>220</v>
      </c>
      <c r="G1046" t="s">
        <v>272</v>
      </c>
      <c r="H1046" t="s">
        <v>4</v>
      </c>
      <c r="I1046">
        <v>1</v>
      </c>
    </row>
    <row r="1047" spans="1:9" x14ac:dyDescent="0.3">
      <c r="A1047" t="s">
        <v>44</v>
      </c>
      <c r="B1047" s="9" t="s">
        <v>400</v>
      </c>
      <c r="C1047" t="s">
        <v>402</v>
      </c>
      <c r="D1047" t="s">
        <v>102</v>
      </c>
      <c r="E1047" t="s">
        <v>248</v>
      </c>
      <c r="F1047" t="s">
        <v>220</v>
      </c>
      <c r="G1047" t="s">
        <v>271</v>
      </c>
      <c r="H1047" t="s">
        <v>4</v>
      </c>
      <c r="I1047">
        <v>1</v>
      </c>
    </row>
    <row r="1048" spans="1:9" x14ac:dyDescent="0.3">
      <c r="A1048" t="s">
        <v>44</v>
      </c>
      <c r="B1048" s="9" t="s">
        <v>400</v>
      </c>
      <c r="C1048" t="s">
        <v>402</v>
      </c>
      <c r="D1048" t="s">
        <v>106</v>
      </c>
      <c r="E1048" t="s">
        <v>250</v>
      </c>
      <c r="F1048" t="s">
        <v>220</v>
      </c>
      <c r="G1048" t="s">
        <v>273</v>
      </c>
      <c r="H1048" t="s">
        <v>4</v>
      </c>
      <c r="I1048">
        <v>1</v>
      </c>
    </row>
    <row r="1049" spans="1:9" x14ac:dyDescent="0.3">
      <c r="A1049" t="s">
        <v>44</v>
      </c>
      <c r="B1049" s="9" t="s">
        <v>400</v>
      </c>
      <c r="C1049" t="s">
        <v>402</v>
      </c>
      <c r="D1049" t="s">
        <v>108</v>
      </c>
      <c r="E1049" t="s">
        <v>251</v>
      </c>
      <c r="F1049" t="s">
        <v>239</v>
      </c>
      <c r="G1049" t="s">
        <v>271</v>
      </c>
      <c r="H1049" t="s">
        <v>4</v>
      </c>
      <c r="I1049">
        <v>6</v>
      </c>
    </row>
    <row r="1050" spans="1:9" x14ac:dyDescent="0.3">
      <c r="A1050" t="s">
        <v>44</v>
      </c>
      <c r="B1050" s="9" t="s">
        <v>400</v>
      </c>
      <c r="C1050" t="s">
        <v>402</v>
      </c>
      <c r="D1050" t="s">
        <v>110</v>
      </c>
      <c r="E1050" t="s">
        <v>252</v>
      </c>
      <c r="F1050" t="s">
        <v>220</v>
      </c>
      <c r="G1050" t="s">
        <v>273</v>
      </c>
      <c r="H1050" t="s">
        <v>4</v>
      </c>
      <c r="I1050">
        <v>1</v>
      </c>
    </row>
    <row r="1051" spans="1:9" x14ac:dyDescent="0.3">
      <c r="A1051" t="s">
        <v>44</v>
      </c>
      <c r="B1051" s="9" t="s">
        <v>400</v>
      </c>
      <c r="C1051" t="s">
        <v>402</v>
      </c>
      <c r="D1051" t="s">
        <v>110</v>
      </c>
      <c r="E1051" t="s">
        <v>252</v>
      </c>
      <c r="F1051" t="s">
        <v>220</v>
      </c>
      <c r="G1051" t="s">
        <v>273</v>
      </c>
      <c r="H1051" t="s">
        <v>5</v>
      </c>
      <c r="I1051">
        <v>1</v>
      </c>
    </row>
    <row r="1052" spans="1:9" x14ac:dyDescent="0.3">
      <c r="A1052" t="s">
        <v>44</v>
      </c>
      <c r="B1052" s="9" t="s">
        <v>400</v>
      </c>
      <c r="C1052" t="s">
        <v>402</v>
      </c>
      <c r="D1052" t="s">
        <v>114</v>
      </c>
      <c r="E1052" t="s">
        <v>254</v>
      </c>
      <c r="F1052" t="s">
        <v>220</v>
      </c>
      <c r="G1052" t="s">
        <v>272</v>
      </c>
      <c r="H1052" t="s">
        <v>4</v>
      </c>
      <c r="I1052">
        <v>2</v>
      </c>
    </row>
    <row r="1053" spans="1:9" x14ac:dyDescent="0.3">
      <c r="A1053" t="s">
        <v>44</v>
      </c>
      <c r="B1053" s="9" t="s">
        <v>400</v>
      </c>
      <c r="C1053" t="s">
        <v>402</v>
      </c>
      <c r="D1053" t="s">
        <v>116</v>
      </c>
      <c r="E1053" t="s">
        <v>255</v>
      </c>
      <c r="F1053" t="s">
        <v>220</v>
      </c>
      <c r="G1053" t="s">
        <v>273</v>
      </c>
      <c r="H1053" t="s">
        <v>4</v>
      </c>
      <c r="I1053">
        <v>2</v>
      </c>
    </row>
    <row r="1054" spans="1:9" x14ac:dyDescent="0.3">
      <c r="A1054" t="s">
        <v>44</v>
      </c>
      <c r="B1054" s="9" t="s">
        <v>400</v>
      </c>
      <c r="C1054" t="s">
        <v>402</v>
      </c>
      <c r="D1054" t="s">
        <v>118</v>
      </c>
      <c r="E1054" t="s">
        <v>256</v>
      </c>
      <c r="F1054" t="s">
        <v>220</v>
      </c>
      <c r="G1054" t="s">
        <v>271</v>
      </c>
      <c r="H1054" t="s">
        <v>4</v>
      </c>
      <c r="I1054">
        <v>2</v>
      </c>
    </row>
    <row r="1055" spans="1:9" x14ac:dyDescent="0.3">
      <c r="A1055" t="s">
        <v>44</v>
      </c>
      <c r="B1055" s="9" t="s">
        <v>400</v>
      </c>
      <c r="C1055" t="s">
        <v>402</v>
      </c>
      <c r="D1055" t="s">
        <v>120</v>
      </c>
      <c r="E1055" t="s">
        <v>257</v>
      </c>
      <c r="F1055" t="s">
        <v>220</v>
      </c>
      <c r="G1055" t="s">
        <v>273</v>
      </c>
      <c r="H1055" t="s">
        <v>4</v>
      </c>
      <c r="I1055">
        <v>3</v>
      </c>
    </row>
    <row r="1056" spans="1:9" x14ac:dyDescent="0.3">
      <c r="A1056" t="s">
        <v>44</v>
      </c>
      <c r="B1056" s="9" t="s">
        <v>400</v>
      </c>
      <c r="C1056" t="s">
        <v>402</v>
      </c>
      <c r="D1056" t="s">
        <v>124</v>
      </c>
      <c r="E1056" t="s">
        <v>259</v>
      </c>
      <c r="F1056" t="s">
        <v>239</v>
      </c>
      <c r="G1056" t="s">
        <v>271</v>
      </c>
      <c r="H1056" t="s">
        <v>4</v>
      </c>
      <c r="I1056">
        <v>3</v>
      </c>
    </row>
    <row r="1057" spans="1:9" x14ac:dyDescent="0.3">
      <c r="A1057" t="s">
        <v>44</v>
      </c>
      <c r="B1057" s="9" t="s">
        <v>400</v>
      </c>
      <c r="C1057" t="s">
        <v>402</v>
      </c>
      <c r="D1057" t="s">
        <v>124</v>
      </c>
      <c r="E1057" t="s">
        <v>259</v>
      </c>
      <c r="F1057" t="s">
        <v>239</v>
      </c>
      <c r="G1057" t="s">
        <v>271</v>
      </c>
      <c r="H1057" t="s">
        <v>5</v>
      </c>
      <c r="I1057">
        <v>1</v>
      </c>
    </row>
    <row r="1058" spans="1:9" x14ac:dyDescent="0.3">
      <c r="A1058" t="s">
        <v>44</v>
      </c>
      <c r="B1058" s="9" t="s">
        <v>400</v>
      </c>
      <c r="C1058" t="s">
        <v>402</v>
      </c>
      <c r="D1058" t="s">
        <v>126</v>
      </c>
      <c r="E1058" t="s">
        <v>260</v>
      </c>
      <c r="F1058" t="s">
        <v>220</v>
      </c>
      <c r="G1058" t="s">
        <v>272</v>
      </c>
      <c r="H1058" t="s">
        <v>4</v>
      </c>
      <c r="I1058">
        <v>2</v>
      </c>
    </row>
    <row r="1059" spans="1:9" x14ac:dyDescent="0.3">
      <c r="A1059" t="s">
        <v>44</v>
      </c>
      <c r="B1059" s="9" t="s">
        <v>400</v>
      </c>
      <c r="C1059" t="s">
        <v>402</v>
      </c>
      <c r="D1059" t="s">
        <v>128</v>
      </c>
      <c r="E1059" t="s">
        <v>261</v>
      </c>
      <c r="F1059" t="s">
        <v>220</v>
      </c>
      <c r="G1059" t="s">
        <v>273</v>
      </c>
      <c r="H1059" t="s">
        <v>4</v>
      </c>
      <c r="I1059">
        <v>1</v>
      </c>
    </row>
    <row r="1060" spans="1:9" x14ac:dyDescent="0.3">
      <c r="A1060" t="s">
        <v>44</v>
      </c>
      <c r="B1060" s="9" t="s">
        <v>400</v>
      </c>
      <c r="C1060" t="s">
        <v>402</v>
      </c>
      <c r="D1060" t="s">
        <v>128</v>
      </c>
      <c r="E1060" t="s">
        <v>261</v>
      </c>
      <c r="F1060" t="s">
        <v>220</v>
      </c>
      <c r="G1060" t="s">
        <v>273</v>
      </c>
      <c r="H1060" t="s">
        <v>6</v>
      </c>
      <c r="I1060">
        <v>2</v>
      </c>
    </row>
    <row r="1061" spans="1:9" x14ac:dyDescent="0.3">
      <c r="A1061" t="s">
        <v>44</v>
      </c>
      <c r="B1061" s="9" t="s">
        <v>400</v>
      </c>
      <c r="C1061" t="s">
        <v>402</v>
      </c>
      <c r="D1061" t="s">
        <v>130</v>
      </c>
      <c r="E1061" t="s">
        <v>262</v>
      </c>
      <c r="F1061" t="s">
        <v>220</v>
      </c>
      <c r="G1061" t="s">
        <v>271</v>
      </c>
      <c r="H1061" t="s">
        <v>4</v>
      </c>
      <c r="I1061">
        <v>2</v>
      </c>
    </row>
    <row r="1062" spans="1:9" x14ac:dyDescent="0.3">
      <c r="A1062" t="s">
        <v>44</v>
      </c>
      <c r="B1062" s="9" t="s">
        <v>400</v>
      </c>
      <c r="C1062" t="s">
        <v>402</v>
      </c>
      <c r="D1062" t="s">
        <v>132</v>
      </c>
      <c r="E1062" t="s">
        <v>263</v>
      </c>
      <c r="F1062" t="s">
        <v>239</v>
      </c>
      <c r="G1062" t="s">
        <v>271</v>
      </c>
      <c r="H1062" t="s">
        <v>4</v>
      </c>
      <c r="I1062">
        <v>1</v>
      </c>
    </row>
    <row r="1063" spans="1:9" x14ac:dyDescent="0.3">
      <c r="A1063" t="s">
        <v>44</v>
      </c>
      <c r="B1063" s="9" t="s">
        <v>400</v>
      </c>
      <c r="C1063" t="s">
        <v>402</v>
      </c>
      <c r="D1063" t="s">
        <v>136</v>
      </c>
      <c r="E1063" t="s">
        <v>265</v>
      </c>
      <c r="F1063" t="s">
        <v>239</v>
      </c>
      <c r="G1063" t="s">
        <v>271</v>
      </c>
      <c r="H1063" t="s">
        <v>4</v>
      </c>
      <c r="I1063">
        <v>3</v>
      </c>
    </row>
    <row r="1064" spans="1:9" x14ac:dyDescent="0.3">
      <c r="A1064" t="s">
        <v>44</v>
      </c>
      <c r="B1064" s="9" t="s">
        <v>400</v>
      </c>
      <c r="C1064" t="s">
        <v>402</v>
      </c>
      <c r="D1064" t="s">
        <v>136</v>
      </c>
      <c r="E1064" t="s">
        <v>265</v>
      </c>
      <c r="F1064" t="s">
        <v>239</v>
      </c>
      <c r="G1064" t="s">
        <v>271</v>
      </c>
      <c r="H1064" t="s">
        <v>7</v>
      </c>
      <c r="I1064">
        <v>1</v>
      </c>
    </row>
    <row r="1065" spans="1:9" x14ac:dyDescent="0.3">
      <c r="A1065" t="s">
        <v>44</v>
      </c>
      <c r="B1065" s="9" t="s">
        <v>400</v>
      </c>
      <c r="C1065" t="s">
        <v>402</v>
      </c>
      <c r="D1065" t="s">
        <v>136</v>
      </c>
      <c r="E1065" t="s">
        <v>265</v>
      </c>
      <c r="F1065" t="s">
        <v>239</v>
      </c>
      <c r="G1065" t="s">
        <v>271</v>
      </c>
      <c r="H1065" t="s">
        <v>6</v>
      </c>
      <c r="I1065">
        <v>2</v>
      </c>
    </row>
    <row r="1066" spans="1:9" x14ac:dyDescent="0.3">
      <c r="A1066" t="s">
        <v>44</v>
      </c>
      <c r="B1066" s="9" t="s">
        <v>400</v>
      </c>
      <c r="C1066" t="s">
        <v>402</v>
      </c>
      <c r="D1066" t="s">
        <v>138</v>
      </c>
      <c r="E1066" t="s">
        <v>266</v>
      </c>
      <c r="F1066" t="s">
        <v>220</v>
      </c>
      <c r="G1066" t="s">
        <v>272</v>
      </c>
      <c r="H1066" t="s">
        <v>4</v>
      </c>
      <c r="I1066">
        <v>1</v>
      </c>
    </row>
    <row r="1067" spans="1:9" x14ac:dyDescent="0.3">
      <c r="A1067" t="s">
        <v>44</v>
      </c>
      <c r="B1067" s="9" t="s">
        <v>400</v>
      </c>
      <c r="C1067" t="s">
        <v>402</v>
      </c>
      <c r="D1067" t="s">
        <v>140</v>
      </c>
      <c r="E1067" t="s">
        <v>267</v>
      </c>
      <c r="F1067" t="s">
        <v>239</v>
      </c>
      <c r="G1067" t="s">
        <v>271</v>
      </c>
      <c r="H1067" t="s">
        <v>4</v>
      </c>
      <c r="I1067">
        <v>3</v>
      </c>
    </row>
    <row r="1068" spans="1:9" x14ac:dyDescent="0.3">
      <c r="A1068" t="s">
        <v>44</v>
      </c>
      <c r="B1068" s="9" t="s">
        <v>400</v>
      </c>
      <c r="C1068" t="s">
        <v>403</v>
      </c>
      <c r="D1068" t="s">
        <v>54</v>
      </c>
      <c r="E1068" t="s">
        <v>222</v>
      </c>
      <c r="F1068" t="s">
        <v>220</v>
      </c>
      <c r="G1068" t="s">
        <v>272</v>
      </c>
      <c r="H1068" t="s">
        <v>4</v>
      </c>
      <c r="I1068">
        <v>1</v>
      </c>
    </row>
    <row r="1069" spans="1:9" x14ac:dyDescent="0.3">
      <c r="A1069" t="s">
        <v>44</v>
      </c>
      <c r="B1069" s="9" t="s">
        <v>400</v>
      </c>
      <c r="C1069" t="s">
        <v>403</v>
      </c>
      <c r="D1069" t="s">
        <v>60</v>
      </c>
      <c r="E1069" t="s">
        <v>226</v>
      </c>
      <c r="F1069" t="s">
        <v>220</v>
      </c>
      <c r="G1069" t="s">
        <v>273</v>
      </c>
      <c r="H1069" t="s">
        <v>4</v>
      </c>
      <c r="I1069">
        <v>1</v>
      </c>
    </row>
    <row r="1070" spans="1:9" x14ac:dyDescent="0.3">
      <c r="A1070" t="s">
        <v>44</v>
      </c>
      <c r="B1070" s="9" t="s">
        <v>400</v>
      </c>
      <c r="C1070" t="s">
        <v>403</v>
      </c>
      <c r="D1070" t="s">
        <v>62</v>
      </c>
      <c r="E1070" t="s">
        <v>228</v>
      </c>
      <c r="F1070" t="s">
        <v>220</v>
      </c>
      <c r="G1070" t="s">
        <v>272</v>
      </c>
      <c r="H1070" t="s">
        <v>4</v>
      </c>
      <c r="I1070">
        <v>2</v>
      </c>
    </row>
    <row r="1071" spans="1:9" x14ac:dyDescent="0.3">
      <c r="A1071" t="s">
        <v>44</v>
      </c>
      <c r="B1071" s="9" t="s">
        <v>400</v>
      </c>
      <c r="C1071" t="s">
        <v>403</v>
      </c>
      <c r="D1071" t="s">
        <v>66</v>
      </c>
      <c r="E1071" t="s">
        <v>230</v>
      </c>
      <c r="F1071" t="s">
        <v>220</v>
      </c>
      <c r="G1071" t="s">
        <v>273</v>
      </c>
      <c r="H1071" t="s">
        <v>4</v>
      </c>
      <c r="I1071">
        <v>1</v>
      </c>
    </row>
    <row r="1072" spans="1:9" x14ac:dyDescent="0.3">
      <c r="A1072" t="s">
        <v>44</v>
      </c>
      <c r="B1072" s="9" t="s">
        <v>400</v>
      </c>
      <c r="C1072" t="s">
        <v>403</v>
      </c>
      <c r="D1072" t="s">
        <v>68</v>
      </c>
      <c r="E1072" t="s">
        <v>231</v>
      </c>
      <c r="F1072" t="s">
        <v>220</v>
      </c>
      <c r="G1072" t="s">
        <v>273</v>
      </c>
      <c r="H1072" t="s">
        <v>4</v>
      </c>
      <c r="I1072">
        <v>1</v>
      </c>
    </row>
    <row r="1073" spans="1:9" x14ac:dyDescent="0.3">
      <c r="A1073" t="s">
        <v>44</v>
      </c>
      <c r="B1073" s="9" t="s">
        <v>400</v>
      </c>
      <c r="C1073" t="s">
        <v>403</v>
      </c>
      <c r="D1073" t="s">
        <v>70</v>
      </c>
      <c r="E1073" t="s">
        <v>232</v>
      </c>
      <c r="F1073" t="s">
        <v>220</v>
      </c>
      <c r="G1073" t="s">
        <v>272</v>
      </c>
      <c r="H1073" t="s">
        <v>4</v>
      </c>
      <c r="I1073">
        <v>1</v>
      </c>
    </row>
    <row r="1074" spans="1:9" x14ac:dyDescent="0.3">
      <c r="A1074" t="s">
        <v>44</v>
      </c>
      <c r="B1074" s="9" t="s">
        <v>400</v>
      </c>
      <c r="C1074" t="s">
        <v>403</v>
      </c>
      <c r="D1074" t="s">
        <v>72</v>
      </c>
      <c r="E1074" t="s">
        <v>233</v>
      </c>
      <c r="F1074" t="s">
        <v>220</v>
      </c>
      <c r="G1074" t="s">
        <v>273</v>
      </c>
      <c r="H1074" t="s">
        <v>6</v>
      </c>
      <c r="I1074">
        <v>1</v>
      </c>
    </row>
    <row r="1075" spans="1:9" x14ac:dyDescent="0.3">
      <c r="A1075" t="s">
        <v>44</v>
      </c>
      <c r="B1075" s="9" t="s">
        <v>400</v>
      </c>
      <c r="C1075" t="s">
        <v>403</v>
      </c>
      <c r="D1075" t="s">
        <v>78</v>
      </c>
      <c r="E1075" t="s">
        <v>235</v>
      </c>
      <c r="F1075" t="s">
        <v>220</v>
      </c>
      <c r="G1075" t="s">
        <v>272</v>
      </c>
      <c r="H1075" t="s">
        <v>4</v>
      </c>
      <c r="I1075">
        <v>1</v>
      </c>
    </row>
    <row r="1076" spans="1:9" x14ac:dyDescent="0.3">
      <c r="A1076" t="s">
        <v>44</v>
      </c>
      <c r="B1076" s="9" t="s">
        <v>400</v>
      </c>
      <c r="C1076" t="s">
        <v>403</v>
      </c>
      <c r="D1076" t="s">
        <v>82</v>
      </c>
      <c r="E1076" t="s">
        <v>237</v>
      </c>
      <c r="F1076" t="s">
        <v>220</v>
      </c>
      <c r="G1076" t="s">
        <v>272</v>
      </c>
      <c r="H1076" t="s">
        <v>5</v>
      </c>
      <c r="I1076">
        <v>1</v>
      </c>
    </row>
    <row r="1077" spans="1:9" x14ac:dyDescent="0.3">
      <c r="A1077" t="s">
        <v>44</v>
      </c>
      <c r="B1077" s="9" t="s">
        <v>400</v>
      </c>
      <c r="C1077" t="s">
        <v>403</v>
      </c>
      <c r="D1077" t="s">
        <v>82</v>
      </c>
      <c r="E1077" t="s">
        <v>237</v>
      </c>
      <c r="F1077" t="s">
        <v>220</v>
      </c>
      <c r="G1077" t="s">
        <v>272</v>
      </c>
      <c r="H1077" t="s">
        <v>6</v>
      </c>
      <c r="I1077">
        <v>1</v>
      </c>
    </row>
    <row r="1078" spans="1:9" x14ac:dyDescent="0.3">
      <c r="A1078" t="s">
        <v>44</v>
      </c>
      <c r="B1078" s="9" t="s">
        <v>400</v>
      </c>
      <c r="C1078" t="s">
        <v>403</v>
      </c>
      <c r="D1078" t="s">
        <v>84</v>
      </c>
      <c r="E1078" t="s">
        <v>238</v>
      </c>
      <c r="F1078" t="s">
        <v>239</v>
      </c>
      <c r="G1078" t="s">
        <v>271</v>
      </c>
      <c r="H1078" t="s">
        <v>4</v>
      </c>
      <c r="I1078">
        <v>11</v>
      </c>
    </row>
    <row r="1079" spans="1:9" x14ac:dyDescent="0.3">
      <c r="A1079" t="s">
        <v>44</v>
      </c>
      <c r="B1079" s="9" t="s">
        <v>400</v>
      </c>
      <c r="C1079" t="s">
        <v>403</v>
      </c>
      <c r="D1079" t="s">
        <v>86</v>
      </c>
      <c r="E1079" t="s">
        <v>240</v>
      </c>
      <c r="F1079" t="s">
        <v>239</v>
      </c>
      <c r="G1079" t="s">
        <v>271</v>
      </c>
      <c r="H1079" t="s">
        <v>4</v>
      </c>
      <c r="I1079">
        <v>5</v>
      </c>
    </row>
    <row r="1080" spans="1:9" x14ac:dyDescent="0.3">
      <c r="A1080" t="s">
        <v>44</v>
      </c>
      <c r="B1080" s="9" t="s">
        <v>400</v>
      </c>
      <c r="C1080" t="s">
        <v>403</v>
      </c>
      <c r="D1080" t="s">
        <v>86</v>
      </c>
      <c r="E1080" t="s">
        <v>240</v>
      </c>
      <c r="F1080" t="s">
        <v>239</v>
      </c>
      <c r="G1080" t="s">
        <v>271</v>
      </c>
      <c r="H1080" t="s">
        <v>6</v>
      </c>
      <c r="I1080">
        <v>1</v>
      </c>
    </row>
    <row r="1081" spans="1:9" x14ac:dyDescent="0.3">
      <c r="A1081" t="s">
        <v>44</v>
      </c>
      <c r="B1081" s="9" t="s">
        <v>400</v>
      </c>
      <c r="C1081" t="s">
        <v>403</v>
      </c>
      <c r="D1081" t="s">
        <v>90</v>
      </c>
      <c r="E1081" t="s">
        <v>242</v>
      </c>
      <c r="F1081" t="s">
        <v>220</v>
      </c>
      <c r="G1081" t="s">
        <v>272</v>
      </c>
      <c r="H1081" t="s">
        <v>4</v>
      </c>
      <c r="I1081">
        <v>1</v>
      </c>
    </row>
    <row r="1082" spans="1:9" x14ac:dyDescent="0.3">
      <c r="A1082" t="s">
        <v>44</v>
      </c>
      <c r="B1082" s="9" t="s">
        <v>400</v>
      </c>
      <c r="C1082" t="s">
        <v>403</v>
      </c>
      <c r="D1082" t="s">
        <v>90</v>
      </c>
      <c r="E1082" t="s">
        <v>242</v>
      </c>
      <c r="F1082" t="s">
        <v>220</v>
      </c>
      <c r="G1082" t="s">
        <v>272</v>
      </c>
      <c r="H1082" t="s">
        <v>6</v>
      </c>
      <c r="I1082">
        <v>2</v>
      </c>
    </row>
    <row r="1083" spans="1:9" x14ac:dyDescent="0.3">
      <c r="A1083" t="s">
        <v>44</v>
      </c>
      <c r="B1083" s="9" t="s">
        <v>400</v>
      </c>
      <c r="C1083" t="s">
        <v>403</v>
      </c>
      <c r="D1083" t="s">
        <v>94</v>
      </c>
      <c r="E1083" t="s">
        <v>244</v>
      </c>
      <c r="F1083" t="s">
        <v>220</v>
      </c>
      <c r="G1083" t="s">
        <v>272</v>
      </c>
      <c r="H1083" t="s">
        <v>4</v>
      </c>
      <c r="I1083">
        <v>2</v>
      </c>
    </row>
    <row r="1084" spans="1:9" x14ac:dyDescent="0.3">
      <c r="A1084" t="s">
        <v>44</v>
      </c>
      <c r="B1084" s="9" t="s">
        <v>400</v>
      </c>
      <c r="C1084" t="s">
        <v>403</v>
      </c>
      <c r="D1084" t="s">
        <v>100</v>
      </c>
      <c r="E1084" t="s">
        <v>247</v>
      </c>
      <c r="F1084" t="s">
        <v>220</v>
      </c>
      <c r="G1084" t="s">
        <v>272</v>
      </c>
      <c r="H1084" t="s">
        <v>4</v>
      </c>
      <c r="I1084">
        <v>2</v>
      </c>
    </row>
    <row r="1085" spans="1:9" x14ac:dyDescent="0.3">
      <c r="A1085" t="s">
        <v>44</v>
      </c>
      <c r="B1085" s="9" t="s">
        <v>400</v>
      </c>
      <c r="C1085" t="s">
        <v>403</v>
      </c>
      <c r="D1085" t="s">
        <v>100</v>
      </c>
      <c r="E1085" t="s">
        <v>247</v>
      </c>
      <c r="F1085" t="s">
        <v>220</v>
      </c>
      <c r="G1085" t="s">
        <v>272</v>
      </c>
      <c r="H1085" t="s">
        <v>5</v>
      </c>
      <c r="I1085">
        <v>1</v>
      </c>
    </row>
    <row r="1086" spans="1:9" x14ac:dyDescent="0.3">
      <c r="A1086" t="s">
        <v>44</v>
      </c>
      <c r="B1086" s="9" t="s">
        <v>400</v>
      </c>
      <c r="C1086" t="s">
        <v>403</v>
      </c>
      <c r="D1086" t="s">
        <v>100</v>
      </c>
      <c r="E1086" t="s">
        <v>247</v>
      </c>
      <c r="F1086" t="s">
        <v>220</v>
      </c>
      <c r="G1086" t="s">
        <v>272</v>
      </c>
      <c r="H1086" t="s">
        <v>7</v>
      </c>
      <c r="I1086">
        <v>1</v>
      </c>
    </row>
    <row r="1087" spans="1:9" x14ac:dyDescent="0.3">
      <c r="A1087" t="s">
        <v>44</v>
      </c>
      <c r="B1087" s="9" t="s">
        <v>400</v>
      </c>
      <c r="C1087" t="s">
        <v>403</v>
      </c>
      <c r="D1087" t="s">
        <v>102</v>
      </c>
      <c r="E1087" t="s">
        <v>248</v>
      </c>
      <c r="F1087" t="s">
        <v>220</v>
      </c>
      <c r="G1087" t="s">
        <v>271</v>
      </c>
      <c r="H1087" t="s">
        <v>4</v>
      </c>
      <c r="I1087">
        <v>3</v>
      </c>
    </row>
    <row r="1088" spans="1:9" x14ac:dyDescent="0.3">
      <c r="A1088" t="s">
        <v>44</v>
      </c>
      <c r="B1088" s="9" t="s">
        <v>400</v>
      </c>
      <c r="C1088" t="s">
        <v>403</v>
      </c>
      <c r="D1088" t="s">
        <v>102</v>
      </c>
      <c r="E1088" t="s">
        <v>248</v>
      </c>
      <c r="F1088" t="s">
        <v>220</v>
      </c>
      <c r="G1088" t="s">
        <v>271</v>
      </c>
      <c r="H1088" t="s">
        <v>5</v>
      </c>
      <c r="I1088">
        <v>1</v>
      </c>
    </row>
    <row r="1089" spans="1:9" x14ac:dyDescent="0.3">
      <c r="A1089" t="s">
        <v>44</v>
      </c>
      <c r="B1089" s="9" t="s">
        <v>400</v>
      </c>
      <c r="C1089" t="s">
        <v>403</v>
      </c>
      <c r="D1089" t="s">
        <v>104</v>
      </c>
      <c r="E1089" t="s">
        <v>249</v>
      </c>
      <c r="F1089" t="s">
        <v>220</v>
      </c>
      <c r="G1089" t="s">
        <v>272</v>
      </c>
      <c r="H1089" t="s">
        <v>4</v>
      </c>
      <c r="I1089">
        <v>4</v>
      </c>
    </row>
    <row r="1090" spans="1:9" x14ac:dyDescent="0.3">
      <c r="A1090" t="s">
        <v>44</v>
      </c>
      <c r="B1090" s="9" t="s">
        <v>400</v>
      </c>
      <c r="C1090" t="s">
        <v>403</v>
      </c>
      <c r="D1090" t="s">
        <v>104</v>
      </c>
      <c r="E1090" t="s">
        <v>249</v>
      </c>
      <c r="F1090" t="s">
        <v>220</v>
      </c>
      <c r="G1090" t="s">
        <v>272</v>
      </c>
      <c r="H1090" t="s">
        <v>5</v>
      </c>
      <c r="I1090">
        <v>1</v>
      </c>
    </row>
    <row r="1091" spans="1:9" x14ac:dyDescent="0.3">
      <c r="A1091" t="s">
        <v>44</v>
      </c>
      <c r="B1091" s="9" t="s">
        <v>400</v>
      </c>
      <c r="C1091" t="s">
        <v>403</v>
      </c>
      <c r="D1091" t="s">
        <v>106</v>
      </c>
      <c r="E1091" t="s">
        <v>250</v>
      </c>
      <c r="F1091" t="s">
        <v>220</v>
      </c>
      <c r="G1091" t="s">
        <v>273</v>
      </c>
      <c r="H1091" t="s">
        <v>4</v>
      </c>
      <c r="I1091">
        <v>2</v>
      </c>
    </row>
    <row r="1092" spans="1:9" x14ac:dyDescent="0.3">
      <c r="A1092" t="s">
        <v>44</v>
      </c>
      <c r="B1092" s="9" t="s">
        <v>400</v>
      </c>
      <c r="C1092" t="s">
        <v>403</v>
      </c>
      <c r="D1092" t="s">
        <v>108</v>
      </c>
      <c r="E1092" t="s">
        <v>251</v>
      </c>
      <c r="F1092" t="s">
        <v>239</v>
      </c>
      <c r="G1092" t="s">
        <v>271</v>
      </c>
      <c r="H1092" t="s">
        <v>4</v>
      </c>
      <c r="I1092">
        <v>1</v>
      </c>
    </row>
    <row r="1093" spans="1:9" x14ac:dyDescent="0.3">
      <c r="A1093" t="s">
        <v>44</v>
      </c>
      <c r="B1093" s="9" t="s">
        <v>400</v>
      </c>
      <c r="C1093" t="s">
        <v>403</v>
      </c>
      <c r="D1093" t="s">
        <v>110</v>
      </c>
      <c r="E1093" t="s">
        <v>252</v>
      </c>
      <c r="F1093" t="s">
        <v>220</v>
      </c>
      <c r="G1093" t="s">
        <v>273</v>
      </c>
      <c r="H1093" t="s">
        <v>4</v>
      </c>
      <c r="I1093">
        <v>1</v>
      </c>
    </row>
    <row r="1094" spans="1:9" x14ac:dyDescent="0.3">
      <c r="A1094" t="s">
        <v>44</v>
      </c>
      <c r="B1094" s="9" t="s">
        <v>400</v>
      </c>
      <c r="C1094" t="s">
        <v>403</v>
      </c>
      <c r="D1094" t="s">
        <v>114</v>
      </c>
      <c r="E1094" t="s">
        <v>254</v>
      </c>
      <c r="F1094" t="s">
        <v>220</v>
      </c>
      <c r="G1094" t="s">
        <v>272</v>
      </c>
      <c r="H1094" t="s">
        <v>4</v>
      </c>
      <c r="I1094">
        <v>2</v>
      </c>
    </row>
    <row r="1095" spans="1:9" x14ac:dyDescent="0.3">
      <c r="A1095" t="s">
        <v>44</v>
      </c>
      <c r="B1095" s="9" t="s">
        <v>400</v>
      </c>
      <c r="C1095" t="s">
        <v>403</v>
      </c>
      <c r="D1095" t="s">
        <v>114</v>
      </c>
      <c r="E1095" t="s">
        <v>254</v>
      </c>
      <c r="F1095" t="s">
        <v>220</v>
      </c>
      <c r="G1095" t="s">
        <v>272</v>
      </c>
      <c r="H1095" t="s">
        <v>6</v>
      </c>
      <c r="I1095">
        <v>1</v>
      </c>
    </row>
    <row r="1096" spans="1:9" x14ac:dyDescent="0.3">
      <c r="A1096" t="s">
        <v>44</v>
      </c>
      <c r="B1096" s="9" t="s">
        <v>400</v>
      </c>
      <c r="C1096" t="s">
        <v>403</v>
      </c>
      <c r="D1096" t="s">
        <v>116</v>
      </c>
      <c r="E1096" t="s">
        <v>255</v>
      </c>
      <c r="F1096" t="s">
        <v>220</v>
      </c>
      <c r="G1096" t="s">
        <v>273</v>
      </c>
      <c r="H1096" t="s">
        <v>4</v>
      </c>
      <c r="I1096">
        <v>1</v>
      </c>
    </row>
    <row r="1097" spans="1:9" x14ac:dyDescent="0.3">
      <c r="A1097" t="s">
        <v>44</v>
      </c>
      <c r="B1097" s="9" t="s">
        <v>400</v>
      </c>
      <c r="C1097" t="s">
        <v>403</v>
      </c>
      <c r="D1097" t="s">
        <v>118</v>
      </c>
      <c r="E1097" t="s">
        <v>256</v>
      </c>
      <c r="F1097" t="s">
        <v>220</v>
      </c>
      <c r="G1097" t="s">
        <v>271</v>
      </c>
      <c r="H1097" t="s">
        <v>4</v>
      </c>
      <c r="I1097">
        <v>1</v>
      </c>
    </row>
    <row r="1098" spans="1:9" x14ac:dyDescent="0.3">
      <c r="A1098" t="s">
        <v>44</v>
      </c>
      <c r="B1098" s="9" t="s">
        <v>400</v>
      </c>
      <c r="C1098" t="s">
        <v>403</v>
      </c>
      <c r="D1098" t="s">
        <v>120</v>
      </c>
      <c r="E1098" t="s">
        <v>257</v>
      </c>
      <c r="F1098" t="s">
        <v>220</v>
      </c>
      <c r="G1098" t="s">
        <v>273</v>
      </c>
      <c r="H1098" t="s">
        <v>4</v>
      </c>
      <c r="I1098">
        <v>1</v>
      </c>
    </row>
    <row r="1099" spans="1:9" x14ac:dyDescent="0.3">
      <c r="A1099" t="s">
        <v>44</v>
      </c>
      <c r="B1099" s="9" t="s">
        <v>400</v>
      </c>
      <c r="C1099" t="s">
        <v>403</v>
      </c>
      <c r="D1099" t="s">
        <v>122</v>
      </c>
      <c r="E1099" t="s">
        <v>258</v>
      </c>
      <c r="F1099" t="s">
        <v>220</v>
      </c>
      <c r="G1099" t="s">
        <v>273</v>
      </c>
      <c r="H1099" t="s">
        <v>4</v>
      </c>
      <c r="I1099">
        <v>1</v>
      </c>
    </row>
    <row r="1100" spans="1:9" x14ac:dyDescent="0.3">
      <c r="A1100" t="s">
        <v>44</v>
      </c>
      <c r="B1100" s="9" t="s">
        <v>400</v>
      </c>
      <c r="C1100" t="s">
        <v>403</v>
      </c>
      <c r="D1100" t="s">
        <v>124</v>
      </c>
      <c r="E1100" t="s">
        <v>259</v>
      </c>
      <c r="F1100" t="s">
        <v>239</v>
      </c>
      <c r="G1100" t="s">
        <v>271</v>
      </c>
      <c r="H1100" t="s">
        <v>4</v>
      </c>
      <c r="I1100">
        <v>2</v>
      </c>
    </row>
    <row r="1101" spans="1:9" x14ac:dyDescent="0.3">
      <c r="A1101" t="s">
        <v>44</v>
      </c>
      <c r="B1101" s="9" t="s">
        <v>400</v>
      </c>
      <c r="C1101" t="s">
        <v>403</v>
      </c>
      <c r="D1101" t="s">
        <v>128</v>
      </c>
      <c r="E1101" t="s">
        <v>261</v>
      </c>
      <c r="F1101" t="s">
        <v>220</v>
      </c>
      <c r="G1101" t="s">
        <v>273</v>
      </c>
      <c r="H1101" t="s">
        <v>4</v>
      </c>
      <c r="I1101">
        <v>3</v>
      </c>
    </row>
    <row r="1102" spans="1:9" x14ac:dyDescent="0.3">
      <c r="A1102" t="s">
        <v>44</v>
      </c>
      <c r="B1102" s="9" t="s">
        <v>400</v>
      </c>
      <c r="C1102" t="s">
        <v>403</v>
      </c>
      <c r="D1102" t="s">
        <v>130</v>
      </c>
      <c r="E1102" t="s">
        <v>262</v>
      </c>
      <c r="F1102" t="s">
        <v>220</v>
      </c>
      <c r="G1102" t="s">
        <v>271</v>
      </c>
      <c r="H1102" t="s">
        <v>4</v>
      </c>
      <c r="I1102">
        <v>4</v>
      </c>
    </row>
    <row r="1103" spans="1:9" x14ac:dyDescent="0.3">
      <c r="A1103" t="s">
        <v>44</v>
      </c>
      <c r="B1103" s="9" t="s">
        <v>400</v>
      </c>
      <c r="C1103" t="s">
        <v>403</v>
      </c>
      <c r="D1103" t="s">
        <v>134</v>
      </c>
      <c r="E1103" t="s">
        <v>264</v>
      </c>
      <c r="F1103" t="s">
        <v>220</v>
      </c>
      <c r="G1103" t="s">
        <v>272</v>
      </c>
      <c r="H1103" t="s">
        <v>4</v>
      </c>
      <c r="I1103">
        <v>3</v>
      </c>
    </row>
    <row r="1104" spans="1:9" x14ac:dyDescent="0.3">
      <c r="A1104" t="s">
        <v>44</v>
      </c>
      <c r="B1104" s="9" t="s">
        <v>400</v>
      </c>
      <c r="C1104" t="s">
        <v>403</v>
      </c>
      <c r="D1104" t="s">
        <v>134</v>
      </c>
      <c r="E1104" t="s">
        <v>264</v>
      </c>
      <c r="F1104" t="s">
        <v>220</v>
      </c>
      <c r="G1104" t="s">
        <v>272</v>
      </c>
      <c r="H1104" t="s">
        <v>6</v>
      </c>
      <c r="I1104">
        <v>2</v>
      </c>
    </row>
    <row r="1105" spans="1:9" x14ac:dyDescent="0.3">
      <c r="A1105" t="s">
        <v>44</v>
      </c>
      <c r="B1105" s="9" t="s">
        <v>400</v>
      </c>
      <c r="C1105" t="s">
        <v>403</v>
      </c>
      <c r="D1105" t="s">
        <v>136</v>
      </c>
      <c r="E1105" t="s">
        <v>265</v>
      </c>
      <c r="F1105" t="s">
        <v>239</v>
      </c>
      <c r="G1105" t="s">
        <v>271</v>
      </c>
      <c r="H1105" t="s">
        <v>4</v>
      </c>
      <c r="I1105">
        <v>6</v>
      </c>
    </row>
    <row r="1106" spans="1:9" x14ac:dyDescent="0.3">
      <c r="A1106" t="s">
        <v>44</v>
      </c>
      <c r="B1106" s="9" t="s">
        <v>400</v>
      </c>
      <c r="C1106" t="s">
        <v>403</v>
      </c>
      <c r="D1106" t="s">
        <v>136</v>
      </c>
      <c r="E1106" t="s">
        <v>265</v>
      </c>
      <c r="F1106" t="s">
        <v>239</v>
      </c>
      <c r="G1106" t="s">
        <v>271</v>
      </c>
      <c r="H1106" t="s">
        <v>5</v>
      </c>
      <c r="I1106">
        <v>1</v>
      </c>
    </row>
    <row r="1107" spans="1:9" x14ac:dyDescent="0.3">
      <c r="A1107" t="s">
        <v>44</v>
      </c>
      <c r="B1107" s="9" t="s">
        <v>400</v>
      </c>
      <c r="C1107" t="s">
        <v>403</v>
      </c>
      <c r="D1107" t="s">
        <v>138</v>
      </c>
      <c r="E1107" t="s">
        <v>266</v>
      </c>
      <c r="F1107" t="s">
        <v>220</v>
      </c>
      <c r="G1107" t="s">
        <v>272</v>
      </c>
      <c r="H1107" t="s">
        <v>4</v>
      </c>
      <c r="I1107">
        <v>2</v>
      </c>
    </row>
    <row r="1108" spans="1:9" x14ac:dyDescent="0.3">
      <c r="A1108" t="s">
        <v>44</v>
      </c>
      <c r="B1108" s="9" t="s">
        <v>400</v>
      </c>
      <c r="C1108" t="s">
        <v>403</v>
      </c>
      <c r="D1108" t="s">
        <v>140</v>
      </c>
      <c r="E1108" t="s">
        <v>267</v>
      </c>
      <c r="F1108" t="s">
        <v>239</v>
      </c>
      <c r="G1108" t="s">
        <v>271</v>
      </c>
      <c r="H1108" t="s">
        <v>4</v>
      </c>
      <c r="I1108">
        <v>3</v>
      </c>
    </row>
    <row r="1109" spans="1:9" x14ac:dyDescent="0.3">
      <c r="A1109" t="s">
        <v>45</v>
      </c>
      <c r="B1109" s="9" t="s">
        <v>400</v>
      </c>
      <c r="C1109" t="s">
        <v>404</v>
      </c>
      <c r="D1109" t="s">
        <v>52</v>
      </c>
      <c r="E1109" t="s">
        <v>219</v>
      </c>
      <c r="F1109" t="s">
        <v>220</v>
      </c>
      <c r="G1109" t="s">
        <v>271</v>
      </c>
      <c r="H1109" t="s">
        <v>4</v>
      </c>
      <c r="I1109">
        <v>2</v>
      </c>
    </row>
    <row r="1110" spans="1:9" x14ac:dyDescent="0.3">
      <c r="A1110" t="s">
        <v>45</v>
      </c>
      <c r="B1110" s="9" t="s">
        <v>400</v>
      </c>
      <c r="C1110" t="s">
        <v>404</v>
      </c>
      <c r="D1110" t="s">
        <v>54</v>
      </c>
      <c r="E1110" t="s">
        <v>222</v>
      </c>
      <c r="F1110" t="s">
        <v>220</v>
      </c>
      <c r="G1110" t="s">
        <v>272</v>
      </c>
      <c r="H1110" t="s">
        <v>4</v>
      </c>
      <c r="I1110">
        <v>1</v>
      </c>
    </row>
    <row r="1111" spans="1:9" x14ac:dyDescent="0.3">
      <c r="A1111" t="s">
        <v>45</v>
      </c>
      <c r="B1111" s="9" t="s">
        <v>400</v>
      </c>
      <c r="C1111" t="s">
        <v>404</v>
      </c>
      <c r="D1111" t="s">
        <v>54</v>
      </c>
      <c r="E1111" t="s">
        <v>222</v>
      </c>
      <c r="F1111" t="s">
        <v>220</v>
      </c>
      <c r="G1111" t="s">
        <v>272</v>
      </c>
      <c r="H1111" t="s">
        <v>7</v>
      </c>
      <c r="I1111">
        <v>1</v>
      </c>
    </row>
    <row r="1112" spans="1:9" x14ac:dyDescent="0.3">
      <c r="A1112" t="s">
        <v>45</v>
      </c>
      <c r="B1112" s="9" t="s">
        <v>400</v>
      </c>
      <c r="C1112" t="s">
        <v>404</v>
      </c>
      <c r="D1112" t="s">
        <v>56</v>
      </c>
      <c r="E1112" t="s">
        <v>224</v>
      </c>
      <c r="F1112" t="s">
        <v>220</v>
      </c>
      <c r="G1112" t="s">
        <v>271</v>
      </c>
      <c r="H1112" t="s">
        <v>4</v>
      </c>
      <c r="I1112">
        <v>2</v>
      </c>
    </row>
    <row r="1113" spans="1:9" x14ac:dyDescent="0.3">
      <c r="A1113" t="s">
        <v>45</v>
      </c>
      <c r="B1113" s="9" t="s">
        <v>400</v>
      </c>
      <c r="C1113" t="s">
        <v>404</v>
      </c>
      <c r="D1113" t="s">
        <v>56</v>
      </c>
      <c r="E1113" t="s">
        <v>224</v>
      </c>
      <c r="F1113" t="s">
        <v>220</v>
      </c>
      <c r="G1113" t="s">
        <v>271</v>
      </c>
      <c r="H1113" t="s">
        <v>6</v>
      </c>
      <c r="I1113">
        <v>1</v>
      </c>
    </row>
    <row r="1114" spans="1:9" x14ac:dyDescent="0.3">
      <c r="A1114" t="s">
        <v>45</v>
      </c>
      <c r="B1114" s="9" t="s">
        <v>400</v>
      </c>
      <c r="C1114" t="s">
        <v>404</v>
      </c>
      <c r="D1114" t="s">
        <v>58</v>
      </c>
      <c r="E1114" t="s">
        <v>225</v>
      </c>
      <c r="F1114" t="s">
        <v>220</v>
      </c>
      <c r="G1114" t="s">
        <v>272</v>
      </c>
      <c r="H1114" t="s">
        <v>4</v>
      </c>
      <c r="I1114">
        <v>3</v>
      </c>
    </row>
    <row r="1115" spans="1:9" x14ac:dyDescent="0.3">
      <c r="A1115" t="s">
        <v>45</v>
      </c>
      <c r="B1115" s="9" t="s">
        <v>400</v>
      </c>
      <c r="C1115" t="s">
        <v>404</v>
      </c>
      <c r="D1115" t="s">
        <v>60</v>
      </c>
      <c r="E1115" t="s">
        <v>226</v>
      </c>
      <c r="F1115" t="s">
        <v>220</v>
      </c>
      <c r="G1115" t="s">
        <v>273</v>
      </c>
      <c r="H1115" t="s">
        <v>4</v>
      </c>
      <c r="I1115">
        <v>1</v>
      </c>
    </row>
    <row r="1116" spans="1:9" x14ac:dyDescent="0.3">
      <c r="A1116" t="s">
        <v>45</v>
      </c>
      <c r="B1116" s="9" t="s">
        <v>400</v>
      </c>
      <c r="C1116" t="s">
        <v>404</v>
      </c>
      <c r="D1116" t="s">
        <v>64</v>
      </c>
      <c r="E1116" t="s">
        <v>229</v>
      </c>
      <c r="F1116" t="s">
        <v>220</v>
      </c>
      <c r="G1116" t="s">
        <v>271</v>
      </c>
      <c r="H1116" t="s">
        <v>4</v>
      </c>
      <c r="I1116">
        <v>2</v>
      </c>
    </row>
    <row r="1117" spans="1:9" x14ac:dyDescent="0.3">
      <c r="A1117" t="s">
        <v>45</v>
      </c>
      <c r="B1117" s="9" t="s">
        <v>400</v>
      </c>
      <c r="C1117" t="s">
        <v>404</v>
      </c>
      <c r="D1117" t="s">
        <v>68</v>
      </c>
      <c r="E1117" t="s">
        <v>231</v>
      </c>
      <c r="F1117" t="s">
        <v>220</v>
      </c>
      <c r="G1117" t="s">
        <v>273</v>
      </c>
      <c r="H1117" t="s">
        <v>5</v>
      </c>
      <c r="I1117">
        <v>1</v>
      </c>
    </row>
    <row r="1118" spans="1:9" x14ac:dyDescent="0.3">
      <c r="A1118" t="s">
        <v>45</v>
      </c>
      <c r="B1118" s="9" t="s">
        <v>400</v>
      </c>
      <c r="C1118" t="s">
        <v>404</v>
      </c>
      <c r="D1118" t="s">
        <v>70</v>
      </c>
      <c r="E1118" t="s">
        <v>232</v>
      </c>
      <c r="F1118" t="s">
        <v>220</v>
      </c>
      <c r="G1118" t="s">
        <v>272</v>
      </c>
      <c r="H1118" t="s">
        <v>6</v>
      </c>
      <c r="I1118">
        <v>1</v>
      </c>
    </row>
    <row r="1119" spans="1:9" x14ac:dyDescent="0.3">
      <c r="A1119" t="s">
        <v>45</v>
      </c>
      <c r="B1119" s="9" t="s">
        <v>400</v>
      </c>
      <c r="C1119" t="s">
        <v>404</v>
      </c>
      <c r="D1119" t="s">
        <v>72</v>
      </c>
      <c r="E1119" t="s">
        <v>233</v>
      </c>
      <c r="F1119" t="s">
        <v>220</v>
      </c>
      <c r="G1119" t="s">
        <v>273</v>
      </c>
      <c r="H1119" t="s">
        <v>4</v>
      </c>
      <c r="I1119">
        <v>3</v>
      </c>
    </row>
    <row r="1120" spans="1:9" x14ac:dyDescent="0.3">
      <c r="A1120" t="s">
        <v>45</v>
      </c>
      <c r="B1120" s="9" t="s">
        <v>400</v>
      </c>
      <c r="C1120" t="s">
        <v>404</v>
      </c>
      <c r="D1120" t="s">
        <v>72</v>
      </c>
      <c r="E1120" t="s">
        <v>233</v>
      </c>
      <c r="F1120" t="s">
        <v>220</v>
      </c>
      <c r="G1120" t="s">
        <v>273</v>
      </c>
      <c r="H1120" t="s">
        <v>7</v>
      </c>
      <c r="I1120">
        <v>1</v>
      </c>
    </row>
    <row r="1121" spans="1:9" x14ac:dyDescent="0.3">
      <c r="A1121" t="s">
        <v>45</v>
      </c>
      <c r="B1121" s="9" t="s">
        <v>400</v>
      </c>
      <c r="C1121" t="s">
        <v>404</v>
      </c>
      <c r="D1121" t="s">
        <v>74</v>
      </c>
      <c r="E1121" t="s">
        <v>326</v>
      </c>
      <c r="F1121" t="s">
        <v>220</v>
      </c>
      <c r="G1121" t="s">
        <v>272</v>
      </c>
      <c r="H1121" t="s">
        <v>4</v>
      </c>
      <c r="I1121">
        <v>1</v>
      </c>
    </row>
    <row r="1122" spans="1:9" x14ac:dyDescent="0.3">
      <c r="A1122" t="s">
        <v>45</v>
      </c>
      <c r="B1122" s="9" t="s">
        <v>400</v>
      </c>
      <c r="C1122" t="s">
        <v>404</v>
      </c>
      <c r="D1122" t="s">
        <v>74</v>
      </c>
      <c r="E1122" t="s">
        <v>326</v>
      </c>
      <c r="F1122" t="s">
        <v>220</v>
      </c>
      <c r="G1122" t="s">
        <v>272</v>
      </c>
      <c r="H1122" t="s">
        <v>7</v>
      </c>
      <c r="I1122">
        <v>1</v>
      </c>
    </row>
    <row r="1123" spans="1:9" x14ac:dyDescent="0.3">
      <c r="A1123" t="s">
        <v>45</v>
      </c>
      <c r="B1123" s="9" t="s">
        <v>400</v>
      </c>
      <c r="C1123" t="s">
        <v>404</v>
      </c>
      <c r="D1123" t="s">
        <v>80</v>
      </c>
      <c r="E1123" t="s">
        <v>236</v>
      </c>
      <c r="F1123" t="s">
        <v>220</v>
      </c>
      <c r="G1123" t="s">
        <v>272</v>
      </c>
      <c r="H1123" t="s">
        <v>4</v>
      </c>
      <c r="I1123">
        <v>1</v>
      </c>
    </row>
    <row r="1124" spans="1:9" x14ac:dyDescent="0.3">
      <c r="A1124" t="s">
        <v>45</v>
      </c>
      <c r="B1124" s="9" t="s">
        <v>400</v>
      </c>
      <c r="C1124" t="s">
        <v>404</v>
      </c>
      <c r="D1124" t="s">
        <v>80</v>
      </c>
      <c r="E1124" t="s">
        <v>236</v>
      </c>
      <c r="F1124" t="s">
        <v>220</v>
      </c>
      <c r="G1124" t="s">
        <v>272</v>
      </c>
      <c r="H1124" t="s">
        <v>7</v>
      </c>
      <c r="I1124">
        <v>1</v>
      </c>
    </row>
    <row r="1125" spans="1:9" x14ac:dyDescent="0.3">
      <c r="A1125" t="s">
        <v>45</v>
      </c>
      <c r="B1125" s="9" t="s">
        <v>400</v>
      </c>
      <c r="C1125" t="s">
        <v>404</v>
      </c>
      <c r="D1125" t="s">
        <v>84</v>
      </c>
      <c r="E1125" t="s">
        <v>238</v>
      </c>
      <c r="F1125" t="s">
        <v>239</v>
      </c>
      <c r="G1125" t="s">
        <v>271</v>
      </c>
      <c r="H1125" t="s">
        <v>4</v>
      </c>
      <c r="I1125">
        <v>75</v>
      </c>
    </row>
    <row r="1126" spans="1:9" x14ac:dyDescent="0.3">
      <c r="A1126" t="s">
        <v>45</v>
      </c>
      <c r="B1126" s="9" t="s">
        <v>400</v>
      </c>
      <c r="C1126" t="s">
        <v>404</v>
      </c>
      <c r="D1126" t="s">
        <v>86</v>
      </c>
      <c r="E1126" t="s">
        <v>240</v>
      </c>
      <c r="F1126" t="s">
        <v>239</v>
      </c>
      <c r="G1126" t="s">
        <v>271</v>
      </c>
      <c r="H1126" t="s">
        <v>4</v>
      </c>
      <c r="I1126">
        <v>4</v>
      </c>
    </row>
    <row r="1127" spans="1:9" x14ac:dyDescent="0.3">
      <c r="A1127" t="s">
        <v>45</v>
      </c>
      <c r="B1127" s="9" t="s">
        <v>400</v>
      </c>
      <c r="C1127" t="s">
        <v>404</v>
      </c>
      <c r="D1127" t="s">
        <v>88</v>
      </c>
      <c r="E1127" t="s">
        <v>241</v>
      </c>
      <c r="F1127" t="s">
        <v>220</v>
      </c>
      <c r="G1127" t="s">
        <v>271</v>
      </c>
      <c r="H1127" t="s">
        <v>4</v>
      </c>
      <c r="I1127">
        <v>2</v>
      </c>
    </row>
    <row r="1128" spans="1:9" x14ac:dyDescent="0.3">
      <c r="A1128" t="s">
        <v>45</v>
      </c>
      <c r="B1128" s="9" t="s">
        <v>400</v>
      </c>
      <c r="C1128" t="s">
        <v>404</v>
      </c>
      <c r="D1128" t="s">
        <v>90</v>
      </c>
      <c r="E1128" t="s">
        <v>242</v>
      </c>
      <c r="F1128" t="s">
        <v>220</v>
      </c>
      <c r="G1128" t="s">
        <v>272</v>
      </c>
      <c r="H1128" t="s">
        <v>4</v>
      </c>
      <c r="I1128">
        <v>1</v>
      </c>
    </row>
    <row r="1129" spans="1:9" x14ac:dyDescent="0.3">
      <c r="A1129" t="s">
        <v>45</v>
      </c>
      <c r="B1129" s="9" t="s">
        <v>400</v>
      </c>
      <c r="C1129" t="s">
        <v>404</v>
      </c>
      <c r="D1129" t="s">
        <v>92</v>
      </c>
      <c r="E1129" t="s">
        <v>243</v>
      </c>
      <c r="F1129" t="s">
        <v>220</v>
      </c>
      <c r="G1129" t="s">
        <v>271</v>
      </c>
      <c r="H1129" t="s">
        <v>4</v>
      </c>
      <c r="I1129">
        <v>2</v>
      </c>
    </row>
    <row r="1130" spans="1:9" x14ac:dyDescent="0.3">
      <c r="A1130" t="s">
        <v>45</v>
      </c>
      <c r="B1130" s="9" t="s">
        <v>400</v>
      </c>
      <c r="C1130" t="s">
        <v>404</v>
      </c>
      <c r="D1130" t="s">
        <v>92</v>
      </c>
      <c r="E1130" t="s">
        <v>243</v>
      </c>
      <c r="F1130" t="s">
        <v>220</v>
      </c>
      <c r="G1130" t="s">
        <v>271</v>
      </c>
      <c r="H1130" t="s">
        <v>5</v>
      </c>
      <c r="I1130">
        <v>2</v>
      </c>
    </row>
    <row r="1131" spans="1:9" x14ac:dyDescent="0.3">
      <c r="A1131" t="s">
        <v>45</v>
      </c>
      <c r="B1131" s="9" t="s">
        <v>400</v>
      </c>
      <c r="C1131" t="s">
        <v>404</v>
      </c>
      <c r="D1131" t="s">
        <v>94</v>
      </c>
      <c r="E1131" t="s">
        <v>244</v>
      </c>
      <c r="F1131" t="s">
        <v>220</v>
      </c>
      <c r="G1131" t="s">
        <v>272</v>
      </c>
      <c r="H1131" t="s">
        <v>4</v>
      </c>
      <c r="I1131">
        <v>1</v>
      </c>
    </row>
    <row r="1132" spans="1:9" x14ac:dyDescent="0.3">
      <c r="A1132" t="s">
        <v>45</v>
      </c>
      <c r="B1132" s="9" t="s">
        <v>400</v>
      </c>
      <c r="C1132" t="s">
        <v>404</v>
      </c>
      <c r="D1132" t="s">
        <v>245</v>
      </c>
      <c r="E1132" t="s">
        <v>246</v>
      </c>
      <c r="F1132" t="s">
        <v>220</v>
      </c>
      <c r="G1132" t="s">
        <v>273</v>
      </c>
      <c r="H1132" t="s">
        <v>4</v>
      </c>
      <c r="I1132">
        <v>1</v>
      </c>
    </row>
    <row r="1133" spans="1:9" x14ac:dyDescent="0.3">
      <c r="A1133" t="s">
        <v>45</v>
      </c>
      <c r="B1133" s="9" t="s">
        <v>400</v>
      </c>
      <c r="C1133" t="s">
        <v>404</v>
      </c>
      <c r="D1133" t="s">
        <v>100</v>
      </c>
      <c r="E1133" t="s">
        <v>247</v>
      </c>
      <c r="F1133" t="s">
        <v>220</v>
      </c>
      <c r="G1133" t="s">
        <v>272</v>
      </c>
      <c r="H1133" t="s">
        <v>4</v>
      </c>
      <c r="I1133">
        <v>2</v>
      </c>
    </row>
    <row r="1134" spans="1:9" x14ac:dyDescent="0.3">
      <c r="A1134" t="s">
        <v>45</v>
      </c>
      <c r="B1134" s="9" t="s">
        <v>400</v>
      </c>
      <c r="C1134" t="s">
        <v>404</v>
      </c>
      <c r="D1134" t="s">
        <v>102</v>
      </c>
      <c r="E1134" t="s">
        <v>248</v>
      </c>
      <c r="F1134" t="s">
        <v>220</v>
      </c>
      <c r="G1134" t="s">
        <v>271</v>
      </c>
      <c r="H1134" t="s">
        <v>4</v>
      </c>
      <c r="I1134">
        <v>2</v>
      </c>
    </row>
    <row r="1135" spans="1:9" x14ac:dyDescent="0.3">
      <c r="A1135" t="s">
        <v>45</v>
      </c>
      <c r="B1135" s="9" t="s">
        <v>400</v>
      </c>
      <c r="C1135" t="s">
        <v>404</v>
      </c>
      <c r="D1135" t="s">
        <v>106</v>
      </c>
      <c r="E1135" t="s">
        <v>250</v>
      </c>
      <c r="F1135" t="s">
        <v>220</v>
      </c>
      <c r="G1135" t="s">
        <v>273</v>
      </c>
      <c r="H1135" t="s">
        <v>4</v>
      </c>
      <c r="I1135">
        <v>1</v>
      </c>
    </row>
    <row r="1136" spans="1:9" x14ac:dyDescent="0.3">
      <c r="A1136" t="s">
        <v>45</v>
      </c>
      <c r="B1136" s="9" t="s">
        <v>400</v>
      </c>
      <c r="C1136" t="s">
        <v>404</v>
      </c>
      <c r="D1136" t="s">
        <v>106</v>
      </c>
      <c r="E1136" t="s">
        <v>250</v>
      </c>
      <c r="F1136" t="s">
        <v>220</v>
      </c>
      <c r="G1136" t="s">
        <v>273</v>
      </c>
      <c r="H1136" t="s">
        <v>7</v>
      </c>
      <c r="I1136">
        <v>1</v>
      </c>
    </row>
    <row r="1137" spans="1:9" x14ac:dyDescent="0.3">
      <c r="A1137" t="s">
        <v>45</v>
      </c>
      <c r="B1137" s="9" t="s">
        <v>400</v>
      </c>
      <c r="C1137" t="s">
        <v>404</v>
      </c>
      <c r="D1137" t="s">
        <v>108</v>
      </c>
      <c r="E1137" t="s">
        <v>251</v>
      </c>
      <c r="F1137" t="s">
        <v>239</v>
      </c>
      <c r="G1137" t="s">
        <v>271</v>
      </c>
      <c r="H1137" t="s">
        <v>6</v>
      </c>
      <c r="I1137">
        <v>1</v>
      </c>
    </row>
    <row r="1138" spans="1:9" x14ac:dyDescent="0.3">
      <c r="A1138" t="s">
        <v>45</v>
      </c>
      <c r="B1138" s="9" t="s">
        <v>400</v>
      </c>
      <c r="C1138" t="s">
        <v>404</v>
      </c>
      <c r="D1138" t="s">
        <v>114</v>
      </c>
      <c r="E1138" t="s">
        <v>254</v>
      </c>
      <c r="F1138" t="s">
        <v>220</v>
      </c>
      <c r="G1138" t="s">
        <v>272</v>
      </c>
      <c r="H1138" t="s">
        <v>7</v>
      </c>
      <c r="I1138">
        <v>1</v>
      </c>
    </row>
    <row r="1139" spans="1:9" x14ac:dyDescent="0.3">
      <c r="A1139" t="s">
        <v>45</v>
      </c>
      <c r="B1139" s="9" t="s">
        <v>400</v>
      </c>
      <c r="C1139" t="s">
        <v>404</v>
      </c>
      <c r="D1139" t="s">
        <v>116</v>
      </c>
      <c r="E1139" t="s">
        <v>255</v>
      </c>
      <c r="F1139" t="s">
        <v>220</v>
      </c>
      <c r="G1139" t="s">
        <v>273</v>
      </c>
      <c r="H1139" t="s">
        <v>6</v>
      </c>
      <c r="I1139">
        <v>1</v>
      </c>
    </row>
    <row r="1140" spans="1:9" x14ac:dyDescent="0.3">
      <c r="A1140" t="s">
        <v>45</v>
      </c>
      <c r="B1140" s="9" t="s">
        <v>400</v>
      </c>
      <c r="C1140" t="s">
        <v>404</v>
      </c>
      <c r="D1140" t="s">
        <v>122</v>
      </c>
      <c r="E1140" t="s">
        <v>258</v>
      </c>
      <c r="F1140" t="s">
        <v>220</v>
      </c>
      <c r="G1140" t="s">
        <v>273</v>
      </c>
      <c r="H1140" t="s">
        <v>6</v>
      </c>
      <c r="I1140">
        <v>1</v>
      </c>
    </row>
    <row r="1141" spans="1:9" x14ac:dyDescent="0.3">
      <c r="A1141" t="s">
        <v>45</v>
      </c>
      <c r="B1141" s="9" t="s">
        <v>400</v>
      </c>
      <c r="C1141" t="s">
        <v>404</v>
      </c>
      <c r="D1141" t="s">
        <v>126</v>
      </c>
      <c r="E1141" t="s">
        <v>260</v>
      </c>
      <c r="F1141" t="s">
        <v>220</v>
      </c>
      <c r="G1141" t="s">
        <v>272</v>
      </c>
      <c r="H1141" t="s">
        <v>4</v>
      </c>
      <c r="I1141">
        <v>1</v>
      </c>
    </row>
    <row r="1142" spans="1:9" x14ac:dyDescent="0.3">
      <c r="A1142" t="s">
        <v>45</v>
      </c>
      <c r="B1142" s="9" t="s">
        <v>400</v>
      </c>
      <c r="C1142" t="s">
        <v>404</v>
      </c>
      <c r="D1142" t="s">
        <v>128</v>
      </c>
      <c r="E1142" t="s">
        <v>261</v>
      </c>
      <c r="F1142" t="s">
        <v>220</v>
      </c>
      <c r="G1142" t="s">
        <v>273</v>
      </c>
      <c r="H1142" t="s">
        <v>4</v>
      </c>
      <c r="I1142">
        <v>2</v>
      </c>
    </row>
    <row r="1143" spans="1:9" x14ac:dyDescent="0.3">
      <c r="A1143" t="s">
        <v>45</v>
      </c>
      <c r="B1143" s="9" t="s">
        <v>400</v>
      </c>
      <c r="C1143" t="s">
        <v>404</v>
      </c>
      <c r="D1143" t="s">
        <v>132</v>
      </c>
      <c r="E1143" t="s">
        <v>263</v>
      </c>
      <c r="F1143" t="s">
        <v>239</v>
      </c>
      <c r="G1143" t="s">
        <v>271</v>
      </c>
      <c r="H1143" t="s">
        <v>4</v>
      </c>
      <c r="I1143">
        <v>1</v>
      </c>
    </row>
    <row r="1144" spans="1:9" x14ac:dyDescent="0.3">
      <c r="A1144" t="s">
        <v>45</v>
      </c>
      <c r="B1144" s="9" t="s">
        <v>400</v>
      </c>
      <c r="C1144" t="s">
        <v>404</v>
      </c>
      <c r="D1144" t="s">
        <v>134</v>
      </c>
      <c r="E1144" t="s">
        <v>264</v>
      </c>
      <c r="F1144" t="s">
        <v>220</v>
      </c>
      <c r="G1144" t="s">
        <v>272</v>
      </c>
      <c r="H1144" t="s">
        <v>4</v>
      </c>
      <c r="I1144">
        <v>1</v>
      </c>
    </row>
    <row r="1145" spans="1:9" x14ac:dyDescent="0.3">
      <c r="A1145" t="s">
        <v>45</v>
      </c>
      <c r="B1145" s="9" t="s">
        <v>400</v>
      </c>
      <c r="C1145" t="s">
        <v>404</v>
      </c>
      <c r="D1145" t="s">
        <v>136</v>
      </c>
      <c r="E1145" t="s">
        <v>265</v>
      </c>
      <c r="F1145" t="s">
        <v>239</v>
      </c>
      <c r="G1145" t="s">
        <v>271</v>
      </c>
      <c r="H1145" t="s">
        <v>4</v>
      </c>
      <c r="I1145">
        <v>2</v>
      </c>
    </row>
    <row r="1146" spans="1:9" x14ac:dyDescent="0.3">
      <c r="A1146" t="s">
        <v>45</v>
      </c>
      <c r="B1146" s="9" t="s">
        <v>400</v>
      </c>
      <c r="C1146" t="s">
        <v>404</v>
      </c>
      <c r="D1146" t="s">
        <v>140</v>
      </c>
      <c r="E1146" t="s">
        <v>267</v>
      </c>
      <c r="F1146" t="s">
        <v>239</v>
      </c>
      <c r="G1146" t="s">
        <v>271</v>
      </c>
      <c r="H1146" t="s">
        <v>4</v>
      </c>
      <c r="I1146">
        <v>3</v>
      </c>
    </row>
    <row r="1147" spans="1:9" x14ac:dyDescent="0.3">
      <c r="A1147" t="s">
        <v>45</v>
      </c>
      <c r="B1147" s="9" t="s">
        <v>405</v>
      </c>
      <c r="C1147" t="s">
        <v>406</v>
      </c>
      <c r="D1147" t="s">
        <v>52</v>
      </c>
      <c r="E1147" t="s">
        <v>219</v>
      </c>
      <c r="F1147" t="s">
        <v>220</v>
      </c>
      <c r="G1147" t="s">
        <v>271</v>
      </c>
      <c r="H1147" t="s">
        <v>4</v>
      </c>
      <c r="I1147">
        <v>2</v>
      </c>
    </row>
    <row r="1148" spans="1:9" x14ac:dyDescent="0.3">
      <c r="A1148" t="s">
        <v>45</v>
      </c>
      <c r="B1148" s="9" t="s">
        <v>405</v>
      </c>
      <c r="C1148" t="s">
        <v>406</v>
      </c>
      <c r="D1148" t="s">
        <v>52</v>
      </c>
      <c r="E1148" t="s">
        <v>219</v>
      </c>
      <c r="F1148" t="s">
        <v>220</v>
      </c>
      <c r="G1148" t="s">
        <v>271</v>
      </c>
      <c r="H1148" t="s">
        <v>7</v>
      </c>
      <c r="I1148">
        <v>1</v>
      </c>
    </row>
    <row r="1149" spans="1:9" x14ac:dyDescent="0.3">
      <c r="A1149" t="s">
        <v>45</v>
      </c>
      <c r="B1149" s="9" t="s">
        <v>405</v>
      </c>
      <c r="C1149" t="s">
        <v>406</v>
      </c>
      <c r="D1149" t="s">
        <v>54</v>
      </c>
      <c r="E1149" t="s">
        <v>222</v>
      </c>
      <c r="F1149" t="s">
        <v>220</v>
      </c>
      <c r="G1149" t="s">
        <v>272</v>
      </c>
      <c r="H1149" t="s">
        <v>7</v>
      </c>
      <c r="I1149">
        <v>1</v>
      </c>
    </row>
    <row r="1150" spans="1:9" x14ac:dyDescent="0.3">
      <c r="A1150" t="s">
        <v>45</v>
      </c>
      <c r="B1150" s="9" t="s">
        <v>405</v>
      </c>
      <c r="C1150" t="s">
        <v>406</v>
      </c>
      <c r="D1150" t="s">
        <v>58</v>
      </c>
      <c r="E1150" t="s">
        <v>225</v>
      </c>
      <c r="F1150" t="s">
        <v>220</v>
      </c>
      <c r="G1150" t="s">
        <v>272</v>
      </c>
      <c r="H1150" t="s">
        <v>6</v>
      </c>
      <c r="I1150">
        <v>2</v>
      </c>
    </row>
    <row r="1151" spans="1:9" x14ac:dyDescent="0.3">
      <c r="A1151" t="s">
        <v>45</v>
      </c>
      <c r="B1151" s="9" t="s">
        <v>405</v>
      </c>
      <c r="C1151" t="s">
        <v>406</v>
      </c>
      <c r="D1151" t="s">
        <v>74</v>
      </c>
      <c r="E1151" t="s">
        <v>326</v>
      </c>
      <c r="F1151" t="s">
        <v>220</v>
      </c>
      <c r="G1151" t="s">
        <v>272</v>
      </c>
      <c r="H1151" t="s">
        <v>4</v>
      </c>
      <c r="I1151">
        <v>1</v>
      </c>
    </row>
    <row r="1152" spans="1:9" x14ac:dyDescent="0.3">
      <c r="A1152" t="s">
        <v>45</v>
      </c>
      <c r="B1152" s="9" t="s">
        <v>405</v>
      </c>
      <c r="C1152" t="s">
        <v>406</v>
      </c>
      <c r="D1152" t="s">
        <v>74</v>
      </c>
      <c r="E1152" t="s">
        <v>326</v>
      </c>
      <c r="F1152" t="s">
        <v>220</v>
      </c>
      <c r="G1152" t="s">
        <v>272</v>
      </c>
      <c r="H1152" t="s">
        <v>5</v>
      </c>
      <c r="I1152">
        <v>1</v>
      </c>
    </row>
    <row r="1153" spans="1:9" x14ac:dyDescent="0.3">
      <c r="A1153" t="s">
        <v>45</v>
      </c>
      <c r="B1153" s="9" t="s">
        <v>405</v>
      </c>
      <c r="C1153" t="s">
        <v>406</v>
      </c>
      <c r="D1153" t="s">
        <v>74</v>
      </c>
      <c r="E1153" t="s">
        <v>326</v>
      </c>
      <c r="F1153" t="s">
        <v>220</v>
      </c>
      <c r="G1153" t="s">
        <v>272</v>
      </c>
      <c r="H1153" t="s">
        <v>7</v>
      </c>
      <c r="I1153">
        <v>4</v>
      </c>
    </row>
    <row r="1154" spans="1:9" x14ac:dyDescent="0.3">
      <c r="A1154" t="s">
        <v>45</v>
      </c>
      <c r="B1154" s="9" t="s">
        <v>405</v>
      </c>
      <c r="C1154" t="s">
        <v>406</v>
      </c>
      <c r="D1154" t="s">
        <v>80</v>
      </c>
      <c r="E1154" t="s">
        <v>236</v>
      </c>
      <c r="F1154" t="s">
        <v>220</v>
      </c>
      <c r="G1154" t="s">
        <v>272</v>
      </c>
      <c r="H1154" t="s">
        <v>4</v>
      </c>
      <c r="I1154">
        <v>1</v>
      </c>
    </row>
    <row r="1155" spans="1:9" x14ac:dyDescent="0.3">
      <c r="A1155" t="s">
        <v>45</v>
      </c>
      <c r="B1155" s="9" t="s">
        <v>405</v>
      </c>
      <c r="C1155" t="s">
        <v>406</v>
      </c>
      <c r="D1155" t="s">
        <v>84</v>
      </c>
      <c r="E1155" t="s">
        <v>238</v>
      </c>
      <c r="F1155" t="s">
        <v>239</v>
      </c>
      <c r="G1155" t="s">
        <v>271</v>
      </c>
      <c r="H1155" t="s">
        <v>4</v>
      </c>
      <c r="I1155">
        <v>6</v>
      </c>
    </row>
    <row r="1156" spans="1:9" x14ac:dyDescent="0.3">
      <c r="A1156" t="s">
        <v>45</v>
      </c>
      <c r="B1156" s="9" t="s">
        <v>405</v>
      </c>
      <c r="C1156" t="s">
        <v>406</v>
      </c>
      <c r="D1156" t="s">
        <v>84</v>
      </c>
      <c r="E1156" t="s">
        <v>238</v>
      </c>
      <c r="F1156" t="s">
        <v>239</v>
      </c>
      <c r="G1156" t="s">
        <v>271</v>
      </c>
      <c r="H1156" t="s">
        <v>7</v>
      </c>
      <c r="I1156">
        <v>1</v>
      </c>
    </row>
    <row r="1157" spans="1:9" x14ac:dyDescent="0.3">
      <c r="A1157" t="s">
        <v>45</v>
      </c>
      <c r="B1157" s="9" t="s">
        <v>405</v>
      </c>
      <c r="C1157" t="s">
        <v>406</v>
      </c>
      <c r="D1157" t="s">
        <v>84</v>
      </c>
      <c r="E1157" t="s">
        <v>238</v>
      </c>
      <c r="F1157" t="s">
        <v>239</v>
      </c>
      <c r="G1157" t="s">
        <v>271</v>
      </c>
      <c r="H1157" t="s">
        <v>6</v>
      </c>
      <c r="I1157">
        <v>1</v>
      </c>
    </row>
    <row r="1158" spans="1:9" x14ac:dyDescent="0.3">
      <c r="A1158" t="s">
        <v>45</v>
      </c>
      <c r="B1158" s="9" t="s">
        <v>405</v>
      </c>
      <c r="C1158" t="s">
        <v>406</v>
      </c>
      <c r="D1158" t="s">
        <v>86</v>
      </c>
      <c r="E1158" t="s">
        <v>240</v>
      </c>
      <c r="F1158" t="s">
        <v>239</v>
      </c>
      <c r="G1158" t="s">
        <v>271</v>
      </c>
      <c r="H1158" t="s">
        <v>4</v>
      </c>
      <c r="I1158">
        <v>5</v>
      </c>
    </row>
    <row r="1159" spans="1:9" x14ac:dyDescent="0.3">
      <c r="A1159" t="s">
        <v>45</v>
      </c>
      <c r="B1159" s="9" t="s">
        <v>405</v>
      </c>
      <c r="C1159" t="s">
        <v>406</v>
      </c>
      <c r="D1159" t="s">
        <v>86</v>
      </c>
      <c r="E1159" t="s">
        <v>240</v>
      </c>
      <c r="F1159" t="s">
        <v>239</v>
      </c>
      <c r="G1159" t="s">
        <v>271</v>
      </c>
      <c r="H1159" t="s">
        <v>6</v>
      </c>
      <c r="I1159">
        <v>1</v>
      </c>
    </row>
    <row r="1160" spans="1:9" x14ac:dyDescent="0.3">
      <c r="A1160" t="s">
        <v>45</v>
      </c>
      <c r="B1160" s="9" t="s">
        <v>405</v>
      </c>
      <c r="C1160" t="s">
        <v>406</v>
      </c>
      <c r="D1160" t="s">
        <v>88</v>
      </c>
      <c r="E1160" t="s">
        <v>241</v>
      </c>
      <c r="F1160" t="s">
        <v>220</v>
      </c>
      <c r="G1160" t="s">
        <v>271</v>
      </c>
      <c r="H1160" t="s">
        <v>4</v>
      </c>
      <c r="I1160">
        <v>2</v>
      </c>
    </row>
    <row r="1161" spans="1:9" x14ac:dyDescent="0.3">
      <c r="A1161" t="s">
        <v>45</v>
      </c>
      <c r="B1161" s="9" t="s">
        <v>405</v>
      </c>
      <c r="C1161" t="s">
        <v>406</v>
      </c>
      <c r="D1161" t="s">
        <v>88</v>
      </c>
      <c r="E1161" t="s">
        <v>241</v>
      </c>
      <c r="F1161" t="s">
        <v>220</v>
      </c>
      <c r="G1161" t="s">
        <v>271</v>
      </c>
      <c r="H1161" t="s">
        <v>6</v>
      </c>
      <c r="I1161">
        <v>1</v>
      </c>
    </row>
    <row r="1162" spans="1:9" x14ac:dyDescent="0.3">
      <c r="A1162" t="s">
        <v>45</v>
      </c>
      <c r="B1162" s="9" t="s">
        <v>405</v>
      </c>
      <c r="C1162" t="s">
        <v>406</v>
      </c>
      <c r="D1162" t="s">
        <v>90</v>
      </c>
      <c r="E1162" t="s">
        <v>242</v>
      </c>
      <c r="F1162" t="s">
        <v>220</v>
      </c>
      <c r="G1162" t="s">
        <v>272</v>
      </c>
      <c r="H1162" t="s">
        <v>5</v>
      </c>
      <c r="I1162">
        <v>1</v>
      </c>
    </row>
    <row r="1163" spans="1:9" x14ac:dyDescent="0.3">
      <c r="A1163" t="s">
        <v>45</v>
      </c>
      <c r="B1163" s="9" t="s">
        <v>405</v>
      </c>
      <c r="C1163" t="s">
        <v>406</v>
      </c>
      <c r="D1163" t="s">
        <v>90</v>
      </c>
      <c r="E1163" t="s">
        <v>242</v>
      </c>
      <c r="F1163" t="s">
        <v>220</v>
      </c>
      <c r="G1163" t="s">
        <v>272</v>
      </c>
      <c r="H1163" t="s">
        <v>6</v>
      </c>
      <c r="I1163">
        <v>2</v>
      </c>
    </row>
    <row r="1164" spans="1:9" x14ac:dyDescent="0.3">
      <c r="A1164" t="s">
        <v>45</v>
      </c>
      <c r="B1164" s="9" t="s">
        <v>405</v>
      </c>
      <c r="C1164" t="s">
        <v>406</v>
      </c>
      <c r="D1164" t="s">
        <v>92</v>
      </c>
      <c r="E1164" t="s">
        <v>243</v>
      </c>
      <c r="F1164" t="s">
        <v>220</v>
      </c>
      <c r="G1164" t="s">
        <v>271</v>
      </c>
      <c r="H1164" t="s">
        <v>4</v>
      </c>
      <c r="I1164">
        <v>1</v>
      </c>
    </row>
    <row r="1165" spans="1:9" x14ac:dyDescent="0.3">
      <c r="A1165" t="s">
        <v>45</v>
      </c>
      <c r="B1165" s="9" t="s">
        <v>405</v>
      </c>
      <c r="C1165" t="s">
        <v>406</v>
      </c>
      <c r="D1165" t="s">
        <v>94</v>
      </c>
      <c r="E1165" t="s">
        <v>244</v>
      </c>
      <c r="F1165" t="s">
        <v>220</v>
      </c>
      <c r="G1165" t="s">
        <v>272</v>
      </c>
      <c r="H1165" t="s">
        <v>4</v>
      </c>
      <c r="I1165">
        <v>1</v>
      </c>
    </row>
    <row r="1166" spans="1:9" x14ac:dyDescent="0.3">
      <c r="A1166" t="s">
        <v>45</v>
      </c>
      <c r="B1166" s="9" t="s">
        <v>405</v>
      </c>
      <c r="C1166" t="s">
        <v>406</v>
      </c>
      <c r="D1166" t="s">
        <v>104</v>
      </c>
      <c r="E1166" t="s">
        <v>249</v>
      </c>
      <c r="F1166" t="s">
        <v>220</v>
      </c>
      <c r="G1166" t="s">
        <v>272</v>
      </c>
      <c r="H1166" t="s">
        <v>4</v>
      </c>
      <c r="I1166">
        <v>1</v>
      </c>
    </row>
    <row r="1167" spans="1:9" x14ac:dyDescent="0.3">
      <c r="A1167" t="s">
        <v>45</v>
      </c>
      <c r="B1167" s="9" t="s">
        <v>405</v>
      </c>
      <c r="C1167" t="s">
        <v>406</v>
      </c>
      <c r="D1167" t="s">
        <v>106</v>
      </c>
      <c r="E1167" t="s">
        <v>250</v>
      </c>
      <c r="F1167" t="s">
        <v>220</v>
      </c>
      <c r="G1167" t="s">
        <v>273</v>
      </c>
      <c r="H1167" t="s">
        <v>4</v>
      </c>
      <c r="I1167">
        <v>1</v>
      </c>
    </row>
    <row r="1168" spans="1:9" x14ac:dyDescent="0.3">
      <c r="A1168" t="s">
        <v>45</v>
      </c>
      <c r="B1168" s="9" t="s">
        <v>405</v>
      </c>
      <c r="C1168" t="s">
        <v>406</v>
      </c>
      <c r="D1168" t="s">
        <v>110</v>
      </c>
      <c r="E1168" t="s">
        <v>252</v>
      </c>
      <c r="F1168" t="s">
        <v>220</v>
      </c>
      <c r="G1168" t="s">
        <v>273</v>
      </c>
      <c r="H1168" t="s">
        <v>4</v>
      </c>
      <c r="I1168">
        <v>1</v>
      </c>
    </row>
    <row r="1169" spans="1:9" x14ac:dyDescent="0.3">
      <c r="A1169" t="s">
        <v>45</v>
      </c>
      <c r="B1169" s="9" t="s">
        <v>405</v>
      </c>
      <c r="C1169" t="s">
        <v>406</v>
      </c>
      <c r="D1169" t="s">
        <v>112</v>
      </c>
      <c r="E1169" t="s">
        <v>253</v>
      </c>
      <c r="F1169" t="s">
        <v>220</v>
      </c>
      <c r="G1169" t="s">
        <v>273</v>
      </c>
      <c r="H1169" t="s">
        <v>4</v>
      </c>
      <c r="I1169">
        <v>1</v>
      </c>
    </row>
    <row r="1170" spans="1:9" x14ac:dyDescent="0.3">
      <c r="A1170" t="s">
        <v>45</v>
      </c>
      <c r="B1170" s="9" t="s">
        <v>405</v>
      </c>
      <c r="C1170" t="s">
        <v>406</v>
      </c>
      <c r="D1170" t="s">
        <v>112</v>
      </c>
      <c r="E1170" t="s">
        <v>253</v>
      </c>
      <c r="F1170" t="s">
        <v>220</v>
      </c>
      <c r="G1170" t="s">
        <v>273</v>
      </c>
      <c r="H1170" t="s">
        <v>6</v>
      </c>
      <c r="I1170">
        <v>1</v>
      </c>
    </row>
    <row r="1171" spans="1:9" x14ac:dyDescent="0.3">
      <c r="A1171" t="s">
        <v>45</v>
      </c>
      <c r="B1171" s="9" t="s">
        <v>405</v>
      </c>
      <c r="C1171" t="s">
        <v>406</v>
      </c>
      <c r="D1171" t="s">
        <v>114</v>
      </c>
      <c r="E1171" t="s">
        <v>254</v>
      </c>
      <c r="F1171" t="s">
        <v>220</v>
      </c>
      <c r="G1171" t="s">
        <v>272</v>
      </c>
      <c r="H1171" t="s">
        <v>4</v>
      </c>
      <c r="I1171">
        <v>2</v>
      </c>
    </row>
    <row r="1172" spans="1:9" x14ac:dyDescent="0.3">
      <c r="A1172" t="s">
        <v>45</v>
      </c>
      <c r="B1172" s="9" t="s">
        <v>405</v>
      </c>
      <c r="C1172" t="s">
        <v>406</v>
      </c>
      <c r="D1172" t="s">
        <v>118</v>
      </c>
      <c r="E1172" t="s">
        <v>256</v>
      </c>
      <c r="F1172" t="s">
        <v>220</v>
      </c>
      <c r="G1172" t="s">
        <v>271</v>
      </c>
      <c r="H1172" t="s">
        <v>4</v>
      </c>
      <c r="I1172">
        <v>3</v>
      </c>
    </row>
    <row r="1173" spans="1:9" x14ac:dyDescent="0.3">
      <c r="A1173" t="s">
        <v>45</v>
      </c>
      <c r="B1173" s="9" t="s">
        <v>405</v>
      </c>
      <c r="C1173" t="s">
        <v>406</v>
      </c>
      <c r="D1173" t="s">
        <v>124</v>
      </c>
      <c r="E1173" t="s">
        <v>259</v>
      </c>
      <c r="F1173" t="s">
        <v>239</v>
      </c>
      <c r="G1173" t="s">
        <v>271</v>
      </c>
      <c r="H1173" t="s">
        <v>7</v>
      </c>
      <c r="I1173">
        <v>1</v>
      </c>
    </row>
    <row r="1174" spans="1:9" x14ac:dyDescent="0.3">
      <c r="A1174" t="s">
        <v>45</v>
      </c>
      <c r="B1174" s="9" t="s">
        <v>405</v>
      </c>
      <c r="C1174" t="s">
        <v>406</v>
      </c>
      <c r="D1174" t="s">
        <v>126</v>
      </c>
      <c r="E1174" t="s">
        <v>260</v>
      </c>
      <c r="F1174" t="s">
        <v>220</v>
      </c>
      <c r="G1174" t="s">
        <v>272</v>
      </c>
      <c r="H1174" t="s">
        <v>6</v>
      </c>
      <c r="I1174">
        <v>1</v>
      </c>
    </row>
    <row r="1175" spans="1:9" x14ac:dyDescent="0.3">
      <c r="A1175" t="s">
        <v>45</v>
      </c>
      <c r="B1175" s="9" t="s">
        <v>405</v>
      </c>
      <c r="C1175" t="s">
        <v>406</v>
      </c>
      <c r="D1175" t="s">
        <v>132</v>
      </c>
      <c r="E1175" t="s">
        <v>263</v>
      </c>
      <c r="F1175" t="s">
        <v>239</v>
      </c>
      <c r="G1175" t="s">
        <v>271</v>
      </c>
      <c r="H1175" t="s">
        <v>6</v>
      </c>
      <c r="I1175">
        <v>2</v>
      </c>
    </row>
    <row r="1176" spans="1:9" x14ac:dyDescent="0.3">
      <c r="A1176" t="s">
        <v>45</v>
      </c>
      <c r="B1176" s="9" t="s">
        <v>405</v>
      </c>
      <c r="C1176" t="s">
        <v>406</v>
      </c>
      <c r="D1176" t="s">
        <v>134</v>
      </c>
      <c r="E1176" t="s">
        <v>264</v>
      </c>
      <c r="F1176" t="s">
        <v>220</v>
      </c>
      <c r="G1176" t="s">
        <v>272</v>
      </c>
      <c r="H1176" t="s">
        <v>7</v>
      </c>
      <c r="I1176">
        <v>2</v>
      </c>
    </row>
    <row r="1177" spans="1:9" x14ac:dyDescent="0.3">
      <c r="A1177" t="s">
        <v>45</v>
      </c>
      <c r="B1177" s="9" t="s">
        <v>405</v>
      </c>
      <c r="C1177" t="s">
        <v>406</v>
      </c>
      <c r="D1177" t="s">
        <v>136</v>
      </c>
      <c r="E1177" t="s">
        <v>265</v>
      </c>
      <c r="F1177" t="s">
        <v>239</v>
      </c>
      <c r="G1177" t="s">
        <v>271</v>
      </c>
      <c r="H1177" t="s">
        <v>4</v>
      </c>
      <c r="I1177">
        <v>3</v>
      </c>
    </row>
    <row r="1178" spans="1:9" x14ac:dyDescent="0.3">
      <c r="A1178" t="s">
        <v>45</v>
      </c>
      <c r="B1178" s="9" t="s">
        <v>405</v>
      </c>
      <c r="C1178" t="s">
        <v>406</v>
      </c>
      <c r="D1178" t="s">
        <v>136</v>
      </c>
      <c r="E1178" t="s">
        <v>265</v>
      </c>
      <c r="F1178" t="s">
        <v>239</v>
      </c>
      <c r="G1178" t="s">
        <v>271</v>
      </c>
      <c r="H1178" t="s">
        <v>5</v>
      </c>
      <c r="I1178">
        <v>1</v>
      </c>
    </row>
    <row r="1179" spans="1:9" x14ac:dyDescent="0.3">
      <c r="A1179" t="s">
        <v>45</v>
      </c>
      <c r="B1179" s="9" t="s">
        <v>405</v>
      </c>
      <c r="C1179" t="s">
        <v>406</v>
      </c>
      <c r="D1179" t="s">
        <v>136</v>
      </c>
      <c r="E1179" t="s">
        <v>265</v>
      </c>
      <c r="F1179" t="s">
        <v>239</v>
      </c>
      <c r="G1179" t="s">
        <v>271</v>
      </c>
      <c r="H1179" t="s">
        <v>7</v>
      </c>
      <c r="I1179">
        <v>1</v>
      </c>
    </row>
    <row r="1180" spans="1:9" x14ac:dyDescent="0.3">
      <c r="A1180" t="s">
        <v>45</v>
      </c>
      <c r="B1180" s="9" t="s">
        <v>405</v>
      </c>
      <c r="C1180" t="s">
        <v>406</v>
      </c>
      <c r="D1180" t="s">
        <v>140</v>
      </c>
      <c r="E1180" t="s">
        <v>267</v>
      </c>
      <c r="F1180" t="s">
        <v>239</v>
      </c>
      <c r="G1180" t="s">
        <v>271</v>
      </c>
      <c r="H1180" t="s">
        <v>4</v>
      </c>
      <c r="I1180">
        <v>2</v>
      </c>
    </row>
    <row r="1181" spans="1:9" x14ac:dyDescent="0.3">
      <c r="A1181" t="s">
        <v>45</v>
      </c>
      <c r="B1181" s="9" t="s">
        <v>405</v>
      </c>
      <c r="C1181" t="s">
        <v>406</v>
      </c>
      <c r="D1181" t="s">
        <v>140</v>
      </c>
      <c r="E1181" t="s">
        <v>267</v>
      </c>
      <c r="F1181" t="s">
        <v>239</v>
      </c>
      <c r="G1181" t="s">
        <v>271</v>
      </c>
      <c r="H1181" t="s">
        <v>7</v>
      </c>
      <c r="I1181">
        <v>1</v>
      </c>
    </row>
    <row r="1182" spans="1:9" x14ac:dyDescent="0.3">
      <c r="A1182" t="s">
        <v>45</v>
      </c>
      <c r="B1182" s="9" t="s">
        <v>405</v>
      </c>
      <c r="C1182" t="s">
        <v>407</v>
      </c>
      <c r="D1182" t="s">
        <v>60</v>
      </c>
      <c r="E1182" t="s">
        <v>226</v>
      </c>
      <c r="F1182" t="s">
        <v>220</v>
      </c>
      <c r="G1182" t="s">
        <v>273</v>
      </c>
      <c r="H1182" t="s">
        <v>4</v>
      </c>
      <c r="I1182">
        <v>1</v>
      </c>
    </row>
    <row r="1183" spans="1:9" x14ac:dyDescent="0.3">
      <c r="A1183" t="s">
        <v>45</v>
      </c>
      <c r="B1183" s="9" t="s">
        <v>405</v>
      </c>
      <c r="C1183" t="s">
        <v>407</v>
      </c>
      <c r="D1183" t="s">
        <v>62</v>
      </c>
      <c r="E1183" t="s">
        <v>228</v>
      </c>
      <c r="F1183" t="s">
        <v>220</v>
      </c>
      <c r="G1183" t="s">
        <v>272</v>
      </c>
      <c r="H1183" t="s">
        <v>4</v>
      </c>
      <c r="I1183">
        <v>1</v>
      </c>
    </row>
    <row r="1184" spans="1:9" x14ac:dyDescent="0.3">
      <c r="A1184" t="s">
        <v>45</v>
      </c>
      <c r="B1184" s="9" t="s">
        <v>405</v>
      </c>
      <c r="C1184" t="s">
        <v>407</v>
      </c>
      <c r="D1184" t="s">
        <v>64</v>
      </c>
      <c r="E1184" t="s">
        <v>229</v>
      </c>
      <c r="F1184" t="s">
        <v>220</v>
      </c>
      <c r="G1184" t="s">
        <v>271</v>
      </c>
      <c r="H1184" t="s">
        <v>4</v>
      </c>
      <c r="I1184">
        <v>2</v>
      </c>
    </row>
    <row r="1185" spans="1:9" x14ac:dyDescent="0.3">
      <c r="A1185" t="s">
        <v>45</v>
      </c>
      <c r="B1185" s="9" t="s">
        <v>405</v>
      </c>
      <c r="C1185" t="s">
        <v>407</v>
      </c>
      <c r="D1185" t="s">
        <v>66</v>
      </c>
      <c r="E1185" t="s">
        <v>230</v>
      </c>
      <c r="F1185" t="s">
        <v>220</v>
      </c>
      <c r="G1185" t="s">
        <v>273</v>
      </c>
      <c r="H1185" t="s">
        <v>4</v>
      </c>
      <c r="I1185">
        <v>1</v>
      </c>
    </row>
    <row r="1186" spans="1:9" x14ac:dyDescent="0.3">
      <c r="A1186" t="s">
        <v>45</v>
      </c>
      <c r="B1186" s="9" t="s">
        <v>405</v>
      </c>
      <c r="C1186" t="s">
        <v>407</v>
      </c>
      <c r="D1186" t="s">
        <v>68</v>
      </c>
      <c r="E1186" t="s">
        <v>231</v>
      </c>
      <c r="F1186" t="s">
        <v>220</v>
      </c>
      <c r="G1186" t="s">
        <v>273</v>
      </c>
      <c r="H1186" t="s">
        <v>4</v>
      </c>
      <c r="I1186">
        <v>1</v>
      </c>
    </row>
    <row r="1187" spans="1:9" x14ac:dyDescent="0.3">
      <c r="A1187" t="s">
        <v>45</v>
      </c>
      <c r="B1187" s="9" t="s">
        <v>405</v>
      </c>
      <c r="C1187" t="s">
        <v>407</v>
      </c>
      <c r="D1187" t="s">
        <v>72</v>
      </c>
      <c r="E1187" t="s">
        <v>233</v>
      </c>
      <c r="F1187" t="s">
        <v>220</v>
      </c>
      <c r="G1187" t="s">
        <v>273</v>
      </c>
      <c r="H1187" t="s">
        <v>4</v>
      </c>
      <c r="I1187">
        <v>1</v>
      </c>
    </row>
    <row r="1188" spans="1:9" x14ac:dyDescent="0.3">
      <c r="A1188" t="s">
        <v>45</v>
      </c>
      <c r="B1188" s="9" t="s">
        <v>405</v>
      </c>
      <c r="C1188" t="s">
        <v>407</v>
      </c>
      <c r="D1188" t="s">
        <v>74</v>
      </c>
      <c r="E1188" t="s">
        <v>326</v>
      </c>
      <c r="F1188" t="s">
        <v>220</v>
      </c>
      <c r="G1188" t="s">
        <v>272</v>
      </c>
      <c r="H1188" t="s">
        <v>4</v>
      </c>
      <c r="I1188">
        <v>1</v>
      </c>
    </row>
    <row r="1189" spans="1:9" x14ac:dyDescent="0.3">
      <c r="A1189" t="s">
        <v>45</v>
      </c>
      <c r="B1189" s="9" t="s">
        <v>405</v>
      </c>
      <c r="C1189" t="s">
        <v>407</v>
      </c>
      <c r="D1189" t="s">
        <v>78</v>
      </c>
      <c r="E1189" t="s">
        <v>235</v>
      </c>
      <c r="F1189" t="s">
        <v>220</v>
      </c>
      <c r="G1189" t="s">
        <v>272</v>
      </c>
      <c r="H1189" t="s">
        <v>4</v>
      </c>
      <c r="I1189">
        <v>1</v>
      </c>
    </row>
    <row r="1190" spans="1:9" x14ac:dyDescent="0.3">
      <c r="A1190" t="s">
        <v>45</v>
      </c>
      <c r="B1190" s="9" t="s">
        <v>405</v>
      </c>
      <c r="C1190" t="s">
        <v>407</v>
      </c>
      <c r="D1190" t="s">
        <v>80</v>
      </c>
      <c r="E1190" t="s">
        <v>236</v>
      </c>
      <c r="F1190" t="s">
        <v>220</v>
      </c>
      <c r="G1190" t="s">
        <v>272</v>
      </c>
      <c r="H1190" t="s">
        <v>4</v>
      </c>
      <c r="I1190">
        <v>1</v>
      </c>
    </row>
    <row r="1191" spans="1:9" x14ac:dyDescent="0.3">
      <c r="A1191" t="s">
        <v>45</v>
      </c>
      <c r="B1191" s="9" t="s">
        <v>405</v>
      </c>
      <c r="C1191" t="s">
        <v>407</v>
      </c>
      <c r="D1191" t="s">
        <v>82</v>
      </c>
      <c r="E1191" t="s">
        <v>237</v>
      </c>
      <c r="F1191" t="s">
        <v>220</v>
      </c>
      <c r="G1191" t="s">
        <v>272</v>
      </c>
      <c r="H1191" t="s">
        <v>4</v>
      </c>
      <c r="I1191">
        <v>1</v>
      </c>
    </row>
    <row r="1192" spans="1:9" x14ac:dyDescent="0.3">
      <c r="A1192" t="s">
        <v>45</v>
      </c>
      <c r="B1192" s="9" t="s">
        <v>405</v>
      </c>
      <c r="C1192" t="s">
        <v>407</v>
      </c>
      <c r="D1192" t="s">
        <v>82</v>
      </c>
      <c r="E1192" t="s">
        <v>237</v>
      </c>
      <c r="F1192" t="s">
        <v>220</v>
      </c>
      <c r="G1192" t="s">
        <v>272</v>
      </c>
      <c r="H1192" t="s">
        <v>6</v>
      </c>
      <c r="I1192">
        <v>2</v>
      </c>
    </row>
    <row r="1193" spans="1:9" x14ac:dyDescent="0.3">
      <c r="A1193" t="s">
        <v>45</v>
      </c>
      <c r="B1193" s="9" t="s">
        <v>405</v>
      </c>
      <c r="C1193" t="s">
        <v>407</v>
      </c>
      <c r="D1193" t="s">
        <v>84</v>
      </c>
      <c r="E1193" t="s">
        <v>238</v>
      </c>
      <c r="F1193" t="s">
        <v>239</v>
      </c>
      <c r="G1193" t="s">
        <v>271</v>
      </c>
      <c r="H1193" t="s">
        <v>4</v>
      </c>
      <c r="I1193">
        <v>8</v>
      </c>
    </row>
    <row r="1194" spans="1:9" x14ac:dyDescent="0.3">
      <c r="A1194" t="s">
        <v>45</v>
      </c>
      <c r="B1194" s="9" t="s">
        <v>405</v>
      </c>
      <c r="C1194" t="s">
        <v>407</v>
      </c>
      <c r="D1194" t="s">
        <v>86</v>
      </c>
      <c r="E1194" t="s">
        <v>240</v>
      </c>
      <c r="F1194" t="s">
        <v>239</v>
      </c>
      <c r="G1194" t="s">
        <v>271</v>
      </c>
      <c r="H1194" t="s">
        <v>4</v>
      </c>
      <c r="I1194">
        <v>8</v>
      </c>
    </row>
    <row r="1195" spans="1:9" x14ac:dyDescent="0.3">
      <c r="A1195" t="s">
        <v>45</v>
      </c>
      <c r="B1195" s="9" t="s">
        <v>405</v>
      </c>
      <c r="C1195" t="s">
        <v>407</v>
      </c>
      <c r="D1195" t="s">
        <v>86</v>
      </c>
      <c r="E1195" t="s">
        <v>240</v>
      </c>
      <c r="F1195" t="s">
        <v>239</v>
      </c>
      <c r="G1195" t="s">
        <v>271</v>
      </c>
      <c r="H1195" t="s">
        <v>6</v>
      </c>
      <c r="I1195">
        <v>1</v>
      </c>
    </row>
    <row r="1196" spans="1:9" x14ac:dyDescent="0.3">
      <c r="A1196" t="s">
        <v>45</v>
      </c>
      <c r="B1196" s="9" t="s">
        <v>405</v>
      </c>
      <c r="C1196" t="s">
        <v>407</v>
      </c>
      <c r="D1196" t="s">
        <v>88</v>
      </c>
      <c r="E1196" t="s">
        <v>241</v>
      </c>
      <c r="F1196" t="s">
        <v>220</v>
      </c>
      <c r="G1196" t="s">
        <v>271</v>
      </c>
      <c r="H1196" t="s">
        <v>4</v>
      </c>
      <c r="I1196">
        <v>1</v>
      </c>
    </row>
    <row r="1197" spans="1:9" x14ac:dyDescent="0.3">
      <c r="A1197" t="s">
        <v>45</v>
      </c>
      <c r="B1197" s="9" t="s">
        <v>405</v>
      </c>
      <c r="C1197" t="s">
        <v>407</v>
      </c>
      <c r="D1197" t="s">
        <v>88</v>
      </c>
      <c r="E1197" t="s">
        <v>241</v>
      </c>
      <c r="F1197" t="s">
        <v>220</v>
      </c>
      <c r="G1197" t="s">
        <v>271</v>
      </c>
      <c r="H1197" t="s">
        <v>6</v>
      </c>
      <c r="I1197">
        <v>1</v>
      </c>
    </row>
    <row r="1198" spans="1:9" x14ac:dyDescent="0.3">
      <c r="A1198" t="s">
        <v>45</v>
      </c>
      <c r="B1198" s="9" t="s">
        <v>405</v>
      </c>
      <c r="C1198" t="s">
        <v>407</v>
      </c>
      <c r="D1198" t="s">
        <v>90</v>
      </c>
      <c r="E1198" t="s">
        <v>242</v>
      </c>
      <c r="F1198" t="s">
        <v>220</v>
      </c>
      <c r="G1198" t="s">
        <v>272</v>
      </c>
      <c r="H1198" t="s">
        <v>4</v>
      </c>
      <c r="I1198">
        <v>2</v>
      </c>
    </row>
    <row r="1199" spans="1:9" x14ac:dyDescent="0.3">
      <c r="A1199" t="s">
        <v>45</v>
      </c>
      <c r="B1199" s="9" t="s">
        <v>405</v>
      </c>
      <c r="C1199" t="s">
        <v>407</v>
      </c>
      <c r="D1199" t="s">
        <v>92</v>
      </c>
      <c r="E1199" t="s">
        <v>243</v>
      </c>
      <c r="F1199" t="s">
        <v>220</v>
      </c>
      <c r="G1199" t="s">
        <v>271</v>
      </c>
      <c r="H1199" t="s">
        <v>6</v>
      </c>
      <c r="I1199">
        <v>1</v>
      </c>
    </row>
    <row r="1200" spans="1:9" x14ac:dyDescent="0.3">
      <c r="A1200" t="s">
        <v>45</v>
      </c>
      <c r="B1200" s="9" t="s">
        <v>405</v>
      </c>
      <c r="C1200" t="s">
        <v>407</v>
      </c>
      <c r="D1200" t="s">
        <v>94</v>
      </c>
      <c r="E1200" t="s">
        <v>244</v>
      </c>
      <c r="F1200" t="s">
        <v>220</v>
      </c>
      <c r="G1200" t="s">
        <v>272</v>
      </c>
      <c r="H1200" t="s">
        <v>4</v>
      </c>
      <c r="I1200">
        <v>1</v>
      </c>
    </row>
    <row r="1201" spans="1:9" x14ac:dyDescent="0.3">
      <c r="A1201" t="s">
        <v>45</v>
      </c>
      <c r="B1201" s="9" t="s">
        <v>405</v>
      </c>
      <c r="C1201" t="s">
        <v>407</v>
      </c>
      <c r="D1201" t="s">
        <v>94</v>
      </c>
      <c r="E1201" t="s">
        <v>244</v>
      </c>
      <c r="F1201" t="s">
        <v>220</v>
      </c>
      <c r="G1201" t="s">
        <v>272</v>
      </c>
      <c r="H1201" t="s">
        <v>7</v>
      </c>
      <c r="I1201">
        <v>1</v>
      </c>
    </row>
    <row r="1202" spans="1:9" x14ac:dyDescent="0.3">
      <c r="A1202" t="s">
        <v>45</v>
      </c>
      <c r="B1202" s="9" t="s">
        <v>405</v>
      </c>
      <c r="C1202" t="s">
        <v>407</v>
      </c>
      <c r="D1202" t="s">
        <v>102</v>
      </c>
      <c r="E1202" t="s">
        <v>248</v>
      </c>
      <c r="F1202" t="s">
        <v>220</v>
      </c>
      <c r="G1202" t="s">
        <v>271</v>
      </c>
      <c r="H1202" t="s">
        <v>7</v>
      </c>
      <c r="I1202">
        <v>1</v>
      </c>
    </row>
    <row r="1203" spans="1:9" x14ac:dyDescent="0.3">
      <c r="A1203" t="s">
        <v>45</v>
      </c>
      <c r="B1203" s="9" t="s">
        <v>405</v>
      </c>
      <c r="C1203" t="s">
        <v>407</v>
      </c>
      <c r="D1203" t="s">
        <v>104</v>
      </c>
      <c r="E1203" t="s">
        <v>249</v>
      </c>
      <c r="F1203" t="s">
        <v>220</v>
      </c>
      <c r="G1203" t="s">
        <v>272</v>
      </c>
      <c r="H1203" t="s">
        <v>4</v>
      </c>
      <c r="I1203">
        <v>1</v>
      </c>
    </row>
    <row r="1204" spans="1:9" x14ac:dyDescent="0.3">
      <c r="A1204" t="s">
        <v>45</v>
      </c>
      <c r="B1204" s="9" t="s">
        <v>405</v>
      </c>
      <c r="C1204" t="s">
        <v>407</v>
      </c>
      <c r="D1204" t="s">
        <v>106</v>
      </c>
      <c r="E1204" t="s">
        <v>250</v>
      </c>
      <c r="F1204" t="s">
        <v>220</v>
      </c>
      <c r="G1204" t="s">
        <v>273</v>
      </c>
      <c r="H1204" t="s">
        <v>4</v>
      </c>
      <c r="I1204">
        <v>1</v>
      </c>
    </row>
    <row r="1205" spans="1:9" x14ac:dyDescent="0.3">
      <c r="A1205" t="s">
        <v>45</v>
      </c>
      <c r="B1205" s="9" t="s">
        <v>405</v>
      </c>
      <c r="C1205" t="s">
        <v>407</v>
      </c>
      <c r="D1205" t="s">
        <v>106</v>
      </c>
      <c r="E1205" t="s">
        <v>250</v>
      </c>
      <c r="F1205" t="s">
        <v>220</v>
      </c>
      <c r="G1205" t="s">
        <v>273</v>
      </c>
      <c r="H1205" t="s">
        <v>6</v>
      </c>
      <c r="I1205">
        <v>1</v>
      </c>
    </row>
    <row r="1206" spans="1:9" x14ac:dyDescent="0.3">
      <c r="A1206" t="s">
        <v>45</v>
      </c>
      <c r="B1206" s="9" t="s">
        <v>405</v>
      </c>
      <c r="C1206" t="s">
        <v>407</v>
      </c>
      <c r="D1206" t="s">
        <v>108</v>
      </c>
      <c r="E1206" t="s">
        <v>251</v>
      </c>
      <c r="F1206" t="s">
        <v>239</v>
      </c>
      <c r="G1206" t="s">
        <v>271</v>
      </c>
      <c r="H1206" t="s">
        <v>4</v>
      </c>
      <c r="I1206">
        <v>1</v>
      </c>
    </row>
    <row r="1207" spans="1:9" x14ac:dyDescent="0.3">
      <c r="A1207" t="s">
        <v>45</v>
      </c>
      <c r="B1207" s="9" t="s">
        <v>405</v>
      </c>
      <c r="C1207" t="s">
        <v>407</v>
      </c>
      <c r="D1207" t="s">
        <v>112</v>
      </c>
      <c r="E1207" t="s">
        <v>253</v>
      </c>
      <c r="F1207" t="s">
        <v>220</v>
      </c>
      <c r="G1207" t="s">
        <v>273</v>
      </c>
      <c r="H1207" t="s">
        <v>4</v>
      </c>
      <c r="I1207">
        <v>1</v>
      </c>
    </row>
    <row r="1208" spans="1:9" x14ac:dyDescent="0.3">
      <c r="A1208" t="s">
        <v>45</v>
      </c>
      <c r="B1208" s="9" t="s">
        <v>405</v>
      </c>
      <c r="C1208" t="s">
        <v>407</v>
      </c>
      <c r="D1208" t="s">
        <v>114</v>
      </c>
      <c r="E1208" t="s">
        <v>254</v>
      </c>
      <c r="F1208" t="s">
        <v>220</v>
      </c>
      <c r="G1208" t="s">
        <v>272</v>
      </c>
      <c r="H1208" t="s">
        <v>5</v>
      </c>
      <c r="I1208">
        <v>1</v>
      </c>
    </row>
    <row r="1209" spans="1:9" x14ac:dyDescent="0.3">
      <c r="A1209" t="s">
        <v>45</v>
      </c>
      <c r="B1209" s="9" t="s">
        <v>405</v>
      </c>
      <c r="C1209" t="s">
        <v>407</v>
      </c>
      <c r="D1209" t="s">
        <v>118</v>
      </c>
      <c r="E1209" t="s">
        <v>256</v>
      </c>
      <c r="F1209" t="s">
        <v>220</v>
      </c>
      <c r="G1209" t="s">
        <v>271</v>
      </c>
      <c r="H1209" t="s">
        <v>4</v>
      </c>
      <c r="I1209">
        <v>3</v>
      </c>
    </row>
    <row r="1210" spans="1:9" x14ac:dyDescent="0.3">
      <c r="A1210" t="s">
        <v>45</v>
      </c>
      <c r="B1210" s="9" t="s">
        <v>405</v>
      </c>
      <c r="C1210" t="s">
        <v>407</v>
      </c>
      <c r="D1210" t="s">
        <v>118</v>
      </c>
      <c r="E1210" t="s">
        <v>256</v>
      </c>
      <c r="F1210" t="s">
        <v>220</v>
      </c>
      <c r="G1210" t="s">
        <v>271</v>
      </c>
      <c r="H1210" t="s">
        <v>5</v>
      </c>
      <c r="I1210">
        <v>1</v>
      </c>
    </row>
    <row r="1211" spans="1:9" x14ac:dyDescent="0.3">
      <c r="A1211" t="s">
        <v>45</v>
      </c>
      <c r="B1211" s="9" t="s">
        <v>405</v>
      </c>
      <c r="C1211" t="s">
        <v>407</v>
      </c>
      <c r="D1211" t="s">
        <v>120</v>
      </c>
      <c r="E1211" t="s">
        <v>257</v>
      </c>
      <c r="F1211" t="s">
        <v>220</v>
      </c>
      <c r="G1211" t="s">
        <v>273</v>
      </c>
      <c r="H1211" t="s">
        <v>5</v>
      </c>
      <c r="I1211">
        <v>1</v>
      </c>
    </row>
    <row r="1212" spans="1:9" x14ac:dyDescent="0.3">
      <c r="A1212" t="s">
        <v>45</v>
      </c>
      <c r="B1212" s="9" t="s">
        <v>405</v>
      </c>
      <c r="C1212" t="s">
        <v>407</v>
      </c>
      <c r="D1212" t="s">
        <v>122</v>
      </c>
      <c r="E1212" t="s">
        <v>258</v>
      </c>
      <c r="F1212" t="s">
        <v>220</v>
      </c>
      <c r="G1212" t="s">
        <v>273</v>
      </c>
      <c r="H1212" t="s">
        <v>4</v>
      </c>
      <c r="I1212">
        <v>1</v>
      </c>
    </row>
    <row r="1213" spans="1:9" x14ac:dyDescent="0.3">
      <c r="A1213" t="s">
        <v>45</v>
      </c>
      <c r="B1213" s="9" t="s">
        <v>405</v>
      </c>
      <c r="C1213" t="s">
        <v>407</v>
      </c>
      <c r="D1213" t="s">
        <v>122</v>
      </c>
      <c r="E1213" t="s">
        <v>258</v>
      </c>
      <c r="F1213" t="s">
        <v>220</v>
      </c>
      <c r="G1213" t="s">
        <v>273</v>
      </c>
      <c r="H1213" t="s">
        <v>6</v>
      </c>
      <c r="I1213">
        <v>1</v>
      </c>
    </row>
    <row r="1214" spans="1:9" x14ac:dyDescent="0.3">
      <c r="A1214" t="s">
        <v>45</v>
      </c>
      <c r="B1214" s="9" t="s">
        <v>405</v>
      </c>
      <c r="C1214" t="s">
        <v>407</v>
      </c>
      <c r="D1214" t="s">
        <v>124</v>
      </c>
      <c r="E1214" t="s">
        <v>259</v>
      </c>
      <c r="F1214" t="s">
        <v>239</v>
      </c>
      <c r="G1214" t="s">
        <v>271</v>
      </c>
      <c r="H1214" t="s">
        <v>4</v>
      </c>
      <c r="I1214">
        <v>2</v>
      </c>
    </row>
    <row r="1215" spans="1:9" x14ac:dyDescent="0.3">
      <c r="A1215" t="s">
        <v>45</v>
      </c>
      <c r="B1215" s="9" t="s">
        <v>405</v>
      </c>
      <c r="C1215" t="s">
        <v>407</v>
      </c>
      <c r="D1215" t="s">
        <v>126</v>
      </c>
      <c r="E1215" t="s">
        <v>260</v>
      </c>
      <c r="F1215" t="s">
        <v>220</v>
      </c>
      <c r="G1215" t="s">
        <v>272</v>
      </c>
      <c r="H1215" t="s">
        <v>4</v>
      </c>
      <c r="I1215">
        <v>2</v>
      </c>
    </row>
    <row r="1216" spans="1:9" x14ac:dyDescent="0.3">
      <c r="A1216" t="s">
        <v>45</v>
      </c>
      <c r="B1216" s="9" t="s">
        <v>405</v>
      </c>
      <c r="C1216" t="s">
        <v>407</v>
      </c>
      <c r="D1216" t="s">
        <v>126</v>
      </c>
      <c r="E1216" t="s">
        <v>260</v>
      </c>
      <c r="F1216" t="s">
        <v>220</v>
      </c>
      <c r="G1216" t="s">
        <v>272</v>
      </c>
      <c r="H1216" t="s">
        <v>7</v>
      </c>
      <c r="I1216">
        <v>1</v>
      </c>
    </row>
    <row r="1217" spans="1:9" x14ac:dyDescent="0.3">
      <c r="A1217" t="s">
        <v>45</v>
      </c>
      <c r="B1217" s="9" t="s">
        <v>405</v>
      </c>
      <c r="C1217" t="s">
        <v>407</v>
      </c>
      <c r="D1217" t="s">
        <v>130</v>
      </c>
      <c r="E1217" t="s">
        <v>262</v>
      </c>
      <c r="F1217" t="s">
        <v>220</v>
      </c>
      <c r="G1217" t="s">
        <v>271</v>
      </c>
      <c r="H1217" t="s">
        <v>6</v>
      </c>
      <c r="I1217">
        <v>1</v>
      </c>
    </row>
    <row r="1218" spans="1:9" x14ac:dyDescent="0.3">
      <c r="A1218" t="s">
        <v>45</v>
      </c>
      <c r="B1218" s="9" t="s">
        <v>405</v>
      </c>
      <c r="C1218" t="s">
        <v>407</v>
      </c>
      <c r="D1218" t="s">
        <v>136</v>
      </c>
      <c r="E1218" t="s">
        <v>265</v>
      </c>
      <c r="F1218" t="s">
        <v>239</v>
      </c>
      <c r="G1218" t="s">
        <v>271</v>
      </c>
      <c r="H1218" t="s">
        <v>4</v>
      </c>
      <c r="I1218">
        <v>3</v>
      </c>
    </row>
    <row r="1219" spans="1:9" x14ac:dyDescent="0.3">
      <c r="A1219" t="s">
        <v>45</v>
      </c>
      <c r="B1219" s="9" t="s">
        <v>405</v>
      </c>
      <c r="C1219" t="s">
        <v>407</v>
      </c>
      <c r="D1219" t="s">
        <v>136</v>
      </c>
      <c r="E1219" t="s">
        <v>265</v>
      </c>
      <c r="F1219" t="s">
        <v>239</v>
      </c>
      <c r="G1219" t="s">
        <v>271</v>
      </c>
      <c r="H1219" t="s">
        <v>5</v>
      </c>
      <c r="I1219">
        <v>1</v>
      </c>
    </row>
    <row r="1220" spans="1:9" x14ac:dyDescent="0.3">
      <c r="A1220" t="s">
        <v>45</v>
      </c>
      <c r="B1220" s="9" t="s">
        <v>405</v>
      </c>
      <c r="C1220" t="s">
        <v>407</v>
      </c>
      <c r="D1220" t="s">
        <v>140</v>
      </c>
      <c r="E1220" t="s">
        <v>267</v>
      </c>
      <c r="F1220" t="s">
        <v>239</v>
      </c>
      <c r="G1220" t="s">
        <v>271</v>
      </c>
      <c r="H1220" t="s">
        <v>4</v>
      </c>
      <c r="I1220">
        <v>5</v>
      </c>
    </row>
    <row r="1221" spans="1:9" x14ac:dyDescent="0.3">
      <c r="A1221" t="s">
        <v>45</v>
      </c>
      <c r="B1221" s="9" t="s">
        <v>405</v>
      </c>
      <c r="C1221" t="s">
        <v>407</v>
      </c>
      <c r="D1221" t="s">
        <v>140</v>
      </c>
      <c r="E1221" t="s">
        <v>267</v>
      </c>
      <c r="F1221" t="s">
        <v>239</v>
      </c>
      <c r="G1221" t="s">
        <v>271</v>
      </c>
      <c r="H1221" t="s">
        <v>6</v>
      </c>
      <c r="I1221">
        <v>3</v>
      </c>
    </row>
    <row r="1222" spans="1:9" x14ac:dyDescent="0.3">
      <c r="A1222" t="s">
        <v>45</v>
      </c>
      <c r="B1222" s="9" t="s">
        <v>405</v>
      </c>
      <c r="C1222" t="s">
        <v>408</v>
      </c>
      <c r="D1222" t="s">
        <v>58</v>
      </c>
      <c r="E1222" t="s">
        <v>225</v>
      </c>
      <c r="F1222" t="s">
        <v>220</v>
      </c>
      <c r="G1222" t="s">
        <v>272</v>
      </c>
      <c r="H1222" t="s">
        <v>7</v>
      </c>
      <c r="I1222">
        <v>1</v>
      </c>
    </row>
    <row r="1223" spans="1:9" x14ac:dyDescent="0.3">
      <c r="A1223" t="s">
        <v>45</v>
      </c>
      <c r="B1223" s="9" t="s">
        <v>405</v>
      </c>
      <c r="C1223" t="s">
        <v>408</v>
      </c>
      <c r="D1223" t="s">
        <v>62</v>
      </c>
      <c r="E1223" t="s">
        <v>228</v>
      </c>
      <c r="F1223" t="s">
        <v>220</v>
      </c>
      <c r="G1223" t="s">
        <v>272</v>
      </c>
      <c r="H1223" t="s">
        <v>4</v>
      </c>
      <c r="I1223">
        <v>2</v>
      </c>
    </row>
    <row r="1224" spans="1:9" x14ac:dyDescent="0.3">
      <c r="A1224" t="s">
        <v>45</v>
      </c>
      <c r="B1224" s="9" t="s">
        <v>405</v>
      </c>
      <c r="C1224" t="s">
        <v>408</v>
      </c>
      <c r="D1224" t="s">
        <v>62</v>
      </c>
      <c r="E1224" t="s">
        <v>228</v>
      </c>
      <c r="F1224" t="s">
        <v>220</v>
      </c>
      <c r="G1224" t="s">
        <v>272</v>
      </c>
      <c r="H1224" t="s">
        <v>5</v>
      </c>
      <c r="I1224">
        <v>1</v>
      </c>
    </row>
    <row r="1225" spans="1:9" x14ac:dyDescent="0.3">
      <c r="A1225" t="s">
        <v>45</v>
      </c>
      <c r="B1225" s="9" t="s">
        <v>405</v>
      </c>
      <c r="C1225" t="s">
        <v>408</v>
      </c>
      <c r="D1225" t="s">
        <v>70</v>
      </c>
      <c r="E1225" t="s">
        <v>232</v>
      </c>
      <c r="F1225" t="s">
        <v>220</v>
      </c>
      <c r="G1225" t="s">
        <v>272</v>
      </c>
      <c r="H1225" t="s">
        <v>4</v>
      </c>
      <c r="I1225">
        <v>2</v>
      </c>
    </row>
    <row r="1226" spans="1:9" x14ac:dyDescent="0.3">
      <c r="A1226" t="s">
        <v>45</v>
      </c>
      <c r="B1226" s="9" t="s">
        <v>405</v>
      </c>
      <c r="C1226" t="s">
        <v>408</v>
      </c>
      <c r="D1226" t="s">
        <v>72</v>
      </c>
      <c r="E1226" t="s">
        <v>233</v>
      </c>
      <c r="F1226" t="s">
        <v>220</v>
      </c>
      <c r="G1226" t="s">
        <v>273</v>
      </c>
      <c r="H1226" t="s">
        <v>4</v>
      </c>
      <c r="I1226">
        <v>1</v>
      </c>
    </row>
    <row r="1227" spans="1:9" x14ac:dyDescent="0.3">
      <c r="A1227" t="s">
        <v>45</v>
      </c>
      <c r="B1227" s="9" t="s">
        <v>405</v>
      </c>
      <c r="C1227" t="s">
        <v>408</v>
      </c>
      <c r="D1227" t="s">
        <v>74</v>
      </c>
      <c r="E1227" t="s">
        <v>326</v>
      </c>
      <c r="F1227" t="s">
        <v>220</v>
      </c>
      <c r="G1227" t="s">
        <v>272</v>
      </c>
      <c r="H1227" t="s">
        <v>4</v>
      </c>
      <c r="I1227">
        <v>3</v>
      </c>
    </row>
    <row r="1228" spans="1:9" x14ac:dyDescent="0.3">
      <c r="A1228" t="s">
        <v>45</v>
      </c>
      <c r="B1228" s="9" t="s">
        <v>405</v>
      </c>
      <c r="C1228" t="s">
        <v>408</v>
      </c>
      <c r="D1228" t="s">
        <v>78</v>
      </c>
      <c r="E1228" t="s">
        <v>235</v>
      </c>
      <c r="F1228" t="s">
        <v>220</v>
      </c>
      <c r="G1228" t="s">
        <v>272</v>
      </c>
      <c r="H1228" t="s">
        <v>4</v>
      </c>
      <c r="I1228">
        <v>1</v>
      </c>
    </row>
    <row r="1229" spans="1:9" x14ac:dyDescent="0.3">
      <c r="A1229" t="s">
        <v>45</v>
      </c>
      <c r="B1229" s="9" t="s">
        <v>405</v>
      </c>
      <c r="C1229" t="s">
        <v>408</v>
      </c>
      <c r="D1229" t="s">
        <v>80</v>
      </c>
      <c r="E1229" t="s">
        <v>236</v>
      </c>
      <c r="F1229" t="s">
        <v>220</v>
      </c>
      <c r="G1229" t="s">
        <v>272</v>
      </c>
      <c r="H1229" t="s">
        <v>4</v>
      </c>
      <c r="I1229">
        <v>3</v>
      </c>
    </row>
    <row r="1230" spans="1:9" x14ac:dyDescent="0.3">
      <c r="A1230" t="s">
        <v>45</v>
      </c>
      <c r="B1230" s="9" t="s">
        <v>405</v>
      </c>
      <c r="C1230" t="s">
        <v>408</v>
      </c>
      <c r="D1230" t="s">
        <v>82</v>
      </c>
      <c r="E1230" t="s">
        <v>237</v>
      </c>
      <c r="F1230" t="s">
        <v>220</v>
      </c>
      <c r="G1230" t="s">
        <v>272</v>
      </c>
      <c r="H1230" t="s">
        <v>4</v>
      </c>
      <c r="I1230">
        <v>2</v>
      </c>
    </row>
    <row r="1231" spans="1:9" x14ac:dyDescent="0.3">
      <c r="A1231" t="s">
        <v>45</v>
      </c>
      <c r="B1231" s="9" t="s">
        <v>405</v>
      </c>
      <c r="C1231" t="s">
        <v>408</v>
      </c>
      <c r="D1231" t="s">
        <v>82</v>
      </c>
      <c r="E1231" t="s">
        <v>237</v>
      </c>
      <c r="F1231" t="s">
        <v>220</v>
      </c>
      <c r="G1231" t="s">
        <v>272</v>
      </c>
      <c r="H1231" t="s">
        <v>6</v>
      </c>
      <c r="I1231">
        <v>2</v>
      </c>
    </row>
    <row r="1232" spans="1:9" x14ac:dyDescent="0.3">
      <c r="A1232" t="s">
        <v>45</v>
      </c>
      <c r="B1232" s="9" t="s">
        <v>405</v>
      </c>
      <c r="C1232" t="s">
        <v>408</v>
      </c>
      <c r="D1232" t="s">
        <v>84</v>
      </c>
      <c r="E1232" t="s">
        <v>238</v>
      </c>
      <c r="F1232" t="s">
        <v>239</v>
      </c>
      <c r="G1232" t="s">
        <v>271</v>
      </c>
      <c r="H1232" t="s">
        <v>4</v>
      </c>
      <c r="I1232">
        <v>14</v>
      </c>
    </row>
    <row r="1233" spans="1:9" x14ac:dyDescent="0.3">
      <c r="A1233" t="s">
        <v>45</v>
      </c>
      <c r="B1233" s="9" t="s">
        <v>405</v>
      </c>
      <c r="C1233" t="s">
        <v>408</v>
      </c>
      <c r="D1233" t="s">
        <v>84</v>
      </c>
      <c r="E1233" t="s">
        <v>238</v>
      </c>
      <c r="F1233" t="s">
        <v>239</v>
      </c>
      <c r="G1233" t="s">
        <v>271</v>
      </c>
      <c r="H1233" t="s">
        <v>5</v>
      </c>
      <c r="I1233">
        <v>2</v>
      </c>
    </row>
    <row r="1234" spans="1:9" x14ac:dyDescent="0.3">
      <c r="A1234" t="s">
        <v>45</v>
      </c>
      <c r="B1234" s="9" t="s">
        <v>405</v>
      </c>
      <c r="C1234" t="s">
        <v>408</v>
      </c>
      <c r="D1234" t="s">
        <v>84</v>
      </c>
      <c r="E1234" t="s">
        <v>238</v>
      </c>
      <c r="F1234" t="s">
        <v>239</v>
      </c>
      <c r="G1234" t="s">
        <v>271</v>
      </c>
      <c r="H1234" t="s">
        <v>7</v>
      </c>
      <c r="I1234">
        <v>1</v>
      </c>
    </row>
    <row r="1235" spans="1:9" x14ac:dyDescent="0.3">
      <c r="A1235" t="s">
        <v>45</v>
      </c>
      <c r="B1235" s="9" t="s">
        <v>405</v>
      </c>
      <c r="C1235" t="s">
        <v>408</v>
      </c>
      <c r="D1235" t="s">
        <v>86</v>
      </c>
      <c r="E1235" t="s">
        <v>240</v>
      </c>
      <c r="F1235" t="s">
        <v>239</v>
      </c>
      <c r="G1235" t="s">
        <v>271</v>
      </c>
      <c r="H1235" t="s">
        <v>4</v>
      </c>
      <c r="I1235">
        <v>3</v>
      </c>
    </row>
    <row r="1236" spans="1:9" x14ac:dyDescent="0.3">
      <c r="A1236" t="s">
        <v>45</v>
      </c>
      <c r="B1236" s="9" t="s">
        <v>405</v>
      </c>
      <c r="C1236" t="s">
        <v>408</v>
      </c>
      <c r="D1236" t="s">
        <v>88</v>
      </c>
      <c r="E1236" t="s">
        <v>241</v>
      </c>
      <c r="F1236" t="s">
        <v>220</v>
      </c>
      <c r="G1236" t="s">
        <v>271</v>
      </c>
      <c r="H1236" t="s">
        <v>4</v>
      </c>
      <c r="I1236">
        <v>1</v>
      </c>
    </row>
    <row r="1237" spans="1:9" x14ac:dyDescent="0.3">
      <c r="A1237" t="s">
        <v>45</v>
      </c>
      <c r="B1237" s="9" t="s">
        <v>405</v>
      </c>
      <c r="C1237" t="s">
        <v>408</v>
      </c>
      <c r="D1237" t="s">
        <v>88</v>
      </c>
      <c r="E1237" t="s">
        <v>241</v>
      </c>
      <c r="F1237" t="s">
        <v>220</v>
      </c>
      <c r="G1237" t="s">
        <v>271</v>
      </c>
      <c r="H1237" t="s">
        <v>6</v>
      </c>
      <c r="I1237">
        <v>1</v>
      </c>
    </row>
    <row r="1238" spans="1:9" x14ac:dyDescent="0.3">
      <c r="A1238" t="s">
        <v>45</v>
      </c>
      <c r="B1238" s="9" t="s">
        <v>405</v>
      </c>
      <c r="C1238" t="s">
        <v>408</v>
      </c>
      <c r="D1238" t="s">
        <v>90</v>
      </c>
      <c r="E1238" t="s">
        <v>242</v>
      </c>
      <c r="F1238" t="s">
        <v>220</v>
      </c>
      <c r="G1238" t="s">
        <v>272</v>
      </c>
      <c r="H1238" t="s">
        <v>4</v>
      </c>
      <c r="I1238">
        <v>2</v>
      </c>
    </row>
    <row r="1239" spans="1:9" x14ac:dyDescent="0.3">
      <c r="A1239" t="s">
        <v>45</v>
      </c>
      <c r="B1239" s="9" t="s">
        <v>405</v>
      </c>
      <c r="C1239" t="s">
        <v>408</v>
      </c>
      <c r="D1239" t="s">
        <v>92</v>
      </c>
      <c r="E1239" t="s">
        <v>243</v>
      </c>
      <c r="F1239" t="s">
        <v>220</v>
      </c>
      <c r="G1239" t="s">
        <v>271</v>
      </c>
      <c r="H1239" t="s">
        <v>5</v>
      </c>
      <c r="I1239">
        <v>2</v>
      </c>
    </row>
    <row r="1240" spans="1:9" x14ac:dyDescent="0.3">
      <c r="A1240" t="s">
        <v>45</v>
      </c>
      <c r="B1240" s="9" t="s">
        <v>405</v>
      </c>
      <c r="C1240" t="s">
        <v>408</v>
      </c>
      <c r="D1240" t="s">
        <v>92</v>
      </c>
      <c r="E1240" t="s">
        <v>243</v>
      </c>
      <c r="F1240" t="s">
        <v>220</v>
      </c>
      <c r="G1240" t="s">
        <v>271</v>
      </c>
      <c r="H1240" t="s">
        <v>7</v>
      </c>
      <c r="I1240">
        <v>1</v>
      </c>
    </row>
    <row r="1241" spans="1:9" x14ac:dyDescent="0.3">
      <c r="A1241" t="s">
        <v>45</v>
      </c>
      <c r="B1241" s="9" t="s">
        <v>405</v>
      </c>
      <c r="C1241" t="s">
        <v>408</v>
      </c>
      <c r="D1241" t="s">
        <v>94</v>
      </c>
      <c r="E1241" t="s">
        <v>244</v>
      </c>
      <c r="F1241" t="s">
        <v>220</v>
      </c>
      <c r="G1241" t="s">
        <v>272</v>
      </c>
      <c r="H1241" t="s">
        <v>4</v>
      </c>
      <c r="I1241">
        <v>2</v>
      </c>
    </row>
    <row r="1242" spans="1:9" x14ac:dyDescent="0.3">
      <c r="A1242" t="s">
        <v>45</v>
      </c>
      <c r="B1242" s="9" t="s">
        <v>405</v>
      </c>
      <c r="C1242" t="s">
        <v>408</v>
      </c>
      <c r="D1242" t="s">
        <v>100</v>
      </c>
      <c r="E1242" t="s">
        <v>247</v>
      </c>
      <c r="F1242" t="s">
        <v>220</v>
      </c>
      <c r="G1242" t="s">
        <v>272</v>
      </c>
      <c r="H1242" t="s">
        <v>4</v>
      </c>
      <c r="I1242">
        <v>3</v>
      </c>
    </row>
    <row r="1243" spans="1:9" x14ac:dyDescent="0.3">
      <c r="A1243" t="s">
        <v>45</v>
      </c>
      <c r="B1243" s="9" t="s">
        <v>405</v>
      </c>
      <c r="C1243" t="s">
        <v>408</v>
      </c>
      <c r="D1243" t="s">
        <v>102</v>
      </c>
      <c r="E1243" t="s">
        <v>248</v>
      </c>
      <c r="F1243" t="s">
        <v>220</v>
      </c>
      <c r="G1243" t="s">
        <v>271</v>
      </c>
      <c r="H1243" t="s">
        <v>4</v>
      </c>
      <c r="I1243">
        <v>4</v>
      </c>
    </row>
    <row r="1244" spans="1:9" x14ac:dyDescent="0.3">
      <c r="A1244" t="s">
        <v>45</v>
      </c>
      <c r="B1244" s="9" t="s">
        <v>405</v>
      </c>
      <c r="C1244" t="s">
        <v>408</v>
      </c>
      <c r="D1244" t="s">
        <v>104</v>
      </c>
      <c r="E1244" t="s">
        <v>249</v>
      </c>
      <c r="F1244" t="s">
        <v>220</v>
      </c>
      <c r="G1244" t="s">
        <v>272</v>
      </c>
      <c r="H1244" t="s">
        <v>4</v>
      </c>
      <c r="I1244">
        <v>2</v>
      </c>
    </row>
    <row r="1245" spans="1:9" x14ac:dyDescent="0.3">
      <c r="A1245" t="s">
        <v>45</v>
      </c>
      <c r="B1245" s="9" t="s">
        <v>405</v>
      </c>
      <c r="C1245" t="s">
        <v>408</v>
      </c>
      <c r="D1245" t="s">
        <v>104</v>
      </c>
      <c r="E1245" t="s">
        <v>249</v>
      </c>
      <c r="F1245" t="s">
        <v>220</v>
      </c>
      <c r="G1245" t="s">
        <v>272</v>
      </c>
      <c r="H1245" t="s">
        <v>5</v>
      </c>
      <c r="I1245">
        <v>5</v>
      </c>
    </row>
    <row r="1246" spans="1:9" x14ac:dyDescent="0.3">
      <c r="A1246" t="s">
        <v>45</v>
      </c>
      <c r="B1246" s="9" t="s">
        <v>405</v>
      </c>
      <c r="C1246" t="s">
        <v>408</v>
      </c>
      <c r="D1246" t="s">
        <v>104</v>
      </c>
      <c r="E1246" t="s">
        <v>249</v>
      </c>
      <c r="F1246" t="s">
        <v>220</v>
      </c>
      <c r="G1246" t="s">
        <v>272</v>
      </c>
      <c r="H1246" t="s">
        <v>6</v>
      </c>
      <c r="I1246">
        <v>1</v>
      </c>
    </row>
    <row r="1247" spans="1:9" x14ac:dyDescent="0.3">
      <c r="A1247" t="s">
        <v>45</v>
      </c>
      <c r="B1247" s="9" t="s">
        <v>405</v>
      </c>
      <c r="C1247" t="s">
        <v>408</v>
      </c>
      <c r="D1247" t="s">
        <v>106</v>
      </c>
      <c r="E1247" t="s">
        <v>250</v>
      </c>
      <c r="F1247" t="s">
        <v>220</v>
      </c>
      <c r="G1247" t="s">
        <v>273</v>
      </c>
      <c r="H1247" t="s">
        <v>4</v>
      </c>
      <c r="I1247">
        <v>1</v>
      </c>
    </row>
    <row r="1248" spans="1:9" x14ac:dyDescent="0.3">
      <c r="A1248" t="s">
        <v>45</v>
      </c>
      <c r="B1248" s="9" t="s">
        <v>405</v>
      </c>
      <c r="C1248" t="s">
        <v>408</v>
      </c>
      <c r="D1248" t="s">
        <v>108</v>
      </c>
      <c r="E1248" t="s">
        <v>251</v>
      </c>
      <c r="F1248" t="s">
        <v>239</v>
      </c>
      <c r="G1248" t="s">
        <v>271</v>
      </c>
      <c r="H1248" t="s">
        <v>4</v>
      </c>
      <c r="I1248">
        <v>3</v>
      </c>
    </row>
    <row r="1249" spans="1:9" x14ac:dyDescent="0.3">
      <c r="A1249" t="s">
        <v>45</v>
      </c>
      <c r="B1249" s="9" t="s">
        <v>405</v>
      </c>
      <c r="C1249" t="s">
        <v>408</v>
      </c>
      <c r="D1249" t="s">
        <v>110</v>
      </c>
      <c r="E1249" t="s">
        <v>252</v>
      </c>
      <c r="F1249" t="s">
        <v>220</v>
      </c>
      <c r="G1249" t="s">
        <v>273</v>
      </c>
      <c r="H1249" t="s">
        <v>4</v>
      </c>
      <c r="I1249">
        <v>1</v>
      </c>
    </row>
    <row r="1250" spans="1:9" x14ac:dyDescent="0.3">
      <c r="A1250" t="s">
        <v>45</v>
      </c>
      <c r="B1250" s="9" t="s">
        <v>405</v>
      </c>
      <c r="C1250" t="s">
        <v>408</v>
      </c>
      <c r="D1250" t="s">
        <v>112</v>
      </c>
      <c r="E1250" t="s">
        <v>253</v>
      </c>
      <c r="F1250" t="s">
        <v>220</v>
      </c>
      <c r="G1250" t="s">
        <v>273</v>
      </c>
      <c r="H1250" t="s">
        <v>4</v>
      </c>
      <c r="I1250">
        <v>1</v>
      </c>
    </row>
    <row r="1251" spans="1:9" x14ac:dyDescent="0.3">
      <c r="A1251" t="s">
        <v>45</v>
      </c>
      <c r="B1251" s="9" t="s">
        <v>405</v>
      </c>
      <c r="C1251" t="s">
        <v>408</v>
      </c>
      <c r="D1251" t="s">
        <v>112</v>
      </c>
      <c r="E1251" t="s">
        <v>253</v>
      </c>
      <c r="F1251" t="s">
        <v>220</v>
      </c>
      <c r="G1251" t="s">
        <v>273</v>
      </c>
      <c r="H1251" t="s">
        <v>7</v>
      </c>
      <c r="I1251">
        <v>1</v>
      </c>
    </row>
    <row r="1252" spans="1:9" x14ac:dyDescent="0.3">
      <c r="A1252" t="s">
        <v>45</v>
      </c>
      <c r="B1252" s="9" t="s">
        <v>405</v>
      </c>
      <c r="C1252" t="s">
        <v>408</v>
      </c>
      <c r="D1252" t="s">
        <v>124</v>
      </c>
      <c r="E1252" t="s">
        <v>259</v>
      </c>
      <c r="F1252" t="s">
        <v>239</v>
      </c>
      <c r="G1252" t="s">
        <v>271</v>
      </c>
      <c r="H1252" t="s">
        <v>4</v>
      </c>
      <c r="I1252">
        <v>3</v>
      </c>
    </row>
    <row r="1253" spans="1:9" x14ac:dyDescent="0.3">
      <c r="A1253" t="s">
        <v>45</v>
      </c>
      <c r="B1253" s="9" t="s">
        <v>405</v>
      </c>
      <c r="C1253" t="s">
        <v>408</v>
      </c>
      <c r="D1253" t="s">
        <v>126</v>
      </c>
      <c r="E1253" t="s">
        <v>260</v>
      </c>
      <c r="F1253" t="s">
        <v>220</v>
      </c>
      <c r="G1253" t="s">
        <v>272</v>
      </c>
      <c r="H1253" t="s">
        <v>4</v>
      </c>
      <c r="I1253">
        <v>2</v>
      </c>
    </row>
    <row r="1254" spans="1:9" x14ac:dyDescent="0.3">
      <c r="A1254" t="s">
        <v>45</v>
      </c>
      <c r="B1254" s="9" t="s">
        <v>405</v>
      </c>
      <c r="C1254" t="s">
        <v>408</v>
      </c>
      <c r="D1254" t="s">
        <v>128</v>
      </c>
      <c r="E1254" t="s">
        <v>261</v>
      </c>
      <c r="F1254" t="s">
        <v>220</v>
      </c>
      <c r="G1254" t="s">
        <v>273</v>
      </c>
      <c r="H1254" t="s">
        <v>4</v>
      </c>
      <c r="I1254">
        <v>1</v>
      </c>
    </row>
    <row r="1255" spans="1:9" x14ac:dyDescent="0.3">
      <c r="A1255" t="s">
        <v>45</v>
      </c>
      <c r="B1255" s="9" t="s">
        <v>405</v>
      </c>
      <c r="C1255" t="s">
        <v>408</v>
      </c>
      <c r="D1255" t="s">
        <v>132</v>
      </c>
      <c r="E1255" t="s">
        <v>263</v>
      </c>
      <c r="F1255" t="s">
        <v>239</v>
      </c>
      <c r="G1255" t="s">
        <v>271</v>
      </c>
      <c r="H1255" t="s">
        <v>4</v>
      </c>
      <c r="I1255">
        <v>1</v>
      </c>
    </row>
    <row r="1256" spans="1:9" x14ac:dyDescent="0.3">
      <c r="A1256" t="s">
        <v>45</v>
      </c>
      <c r="B1256" s="9" t="s">
        <v>405</v>
      </c>
      <c r="C1256" t="s">
        <v>408</v>
      </c>
      <c r="D1256" t="s">
        <v>136</v>
      </c>
      <c r="E1256" t="s">
        <v>265</v>
      </c>
      <c r="F1256" t="s">
        <v>239</v>
      </c>
      <c r="G1256" t="s">
        <v>271</v>
      </c>
      <c r="H1256" t="s">
        <v>4</v>
      </c>
      <c r="I1256">
        <v>2</v>
      </c>
    </row>
    <row r="1257" spans="1:9" x14ac:dyDescent="0.3">
      <c r="A1257" t="s">
        <v>45</v>
      </c>
      <c r="B1257" s="9" t="s">
        <v>405</v>
      </c>
      <c r="C1257" t="s">
        <v>408</v>
      </c>
      <c r="D1257" t="s">
        <v>140</v>
      </c>
      <c r="E1257" t="s">
        <v>267</v>
      </c>
      <c r="F1257" t="s">
        <v>239</v>
      </c>
      <c r="G1257" t="s">
        <v>271</v>
      </c>
      <c r="H1257" t="s">
        <v>4</v>
      </c>
      <c r="I1257">
        <v>3</v>
      </c>
    </row>
    <row r="1258" spans="1:9" x14ac:dyDescent="0.3">
      <c r="A1258" t="s">
        <v>269</v>
      </c>
      <c r="B1258" s="9" t="s">
        <v>405</v>
      </c>
      <c r="C1258" t="s">
        <v>409</v>
      </c>
      <c r="D1258" t="s">
        <v>52</v>
      </c>
      <c r="E1258" t="s">
        <v>219</v>
      </c>
      <c r="F1258" t="s">
        <v>220</v>
      </c>
      <c r="G1258" t="s">
        <v>271</v>
      </c>
      <c r="H1258" t="s">
        <v>4</v>
      </c>
      <c r="I1258">
        <v>2</v>
      </c>
    </row>
    <row r="1259" spans="1:9" x14ac:dyDescent="0.3">
      <c r="A1259" t="s">
        <v>269</v>
      </c>
      <c r="B1259" s="9" t="s">
        <v>405</v>
      </c>
      <c r="C1259" t="s">
        <v>409</v>
      </c>
      <c r="D1259" t="s">
        <v>54</v>
      </c>
      <c r="E1259" t="s">
        <v>222</v>
      </c>
      <c r="F1259" t="s">
        <v>220</v>
      </c>
      <c r="G1259" t="s">
        <v>272</v>
      </c>
      <c r="H1259" t="s">
        <v>6</v>
      </c>
      <c r="I1259">
        <v>1</v>
      </c>
    </row>
    <row r="1260" spans="1:9" x14ac:dyDescent="0.3">
      <c r="A1260" t="s">
        <v>269</v>
      </c>
      <c r="B1260" s="9" t="s">
        <v>405</v>
      </c>
      <c r="C1260" t="s">
        <v>409</v>
      </c>
      <c r="D1260" t="s">
        <v>56</v>
      </c>
      <c r="E1260" t="s">
        <v>224</v>
      </c>
      <c r="F1260" t="s">
        <v>220</v>
      </c>
      <c r="G1260" t="s">
        <v>271</v>
      </c>
      <c r="H1260" t="s">
        <v>4</v>
      </c>
      <c r="I1260">
        <v>1</v>
      </c>
    </row>
    <row r="1261" spans="1:9" x14ac:dyDescent="0.3">
      <c r="A1261" t="s">
        <v>269</v>
      </c>
      <c r="B1261" s="9" t="s">
        <v>405</v>
      </c>
      <c r="C1261" t="s">
        <v>409</v>
      </c>
      <c r="D1261" t="s">
        <v>60</v>
      </c>
      <c r="E1261" t="s">
        <v>226</v>
      </c>
      <c r="F1261" t="s">
        <v>220</v>
      </c>
      <c r="G1261" t="s">
        <v>273</v>
      </c>
      <c r="H1261" t="s">
        <v>7</v>
      </c>
      <c r="I1261">
        <v>1</v>
      </c>
    </row>
    <row r="1262" spans="1:9" x14ac:dyDescent="0.3">
      <c r="A1262" t="s">
        <v>269</v>
      </c>
      <c r="B1262" s="9" t="s">
        <v>405</v>
      </c>
      <c r="C1262" t="s">
        <v>409</v>
      </c>
      <c r="D1262" t="s">
        <v>66</v>
      </c>
      <c r="E1262" t="s">
        <v>230</v>
      </c>
      <c r="F1262" t="s">
        <v>220</v>
      </c>
      <c r="G1262" t="s">
        <v>273</v>
      </c>
      <c r="H1262" t="s">
        <v>4</v>
      </c>
      <c r="I1262">
        <v>1</v>
      </c>
    </row>
    <row r="1263" spans="1:9" x14ac:dyDescent="0.3">
      <c r="A1263" t="s">
        <v>269</v>
      </c>
      <c r="B1263" s="9" t="s">
        <v>405</v>
      </c>
      <c r="C1263" t="s">
        <v>409</v>
      </c>
      <c r="D1263" t="s">
        <v>68</v>
      </c>
      <c r="E1263" t="s">
        <v>231</v>
      </c>
      <c r="F1263" t="s">
        <v>220</v>
      </c>
      <c r="G1263" t="s">
        <v>273</v>
      </c>
      <c r="H1263" t="s">
        <v>4</v>
      </c>
      <c r="I1263">
        <v>2</v>
      </c>
    </row>
    <row r="1264" spans="1:9" x14ac:dyDescent="0.3">
      <c r="A1264" t="s">
        <v>269</v>
      </c>
      <c r="B1264" s="9" t="s">
        <v>405</v>
      </c>
      <c r="C1264" t="s">
        <v>409</v>
      </c>
      <c r="D1264" t="s">
        <v>72</v>
      </c>
      <c r="E1264" t="s">
        <v>233</v>
      </c>
      <c r="F1264" t="s">
        <v>220</v>
      </c>
      <c r="G1264" t="s">
        <v>273</v>
      </c>
      <c r="H1264" t="s">
        <v>4</v>
      </c>
      <c r="I1264">
        <v>2</v>
      </c>
    </row>
    <row r="1265" spans="1:9" x14ac:dyDescent="0.3">
      <c r="A1265" t="s">
        <v>269</v>
      </c>
      <c r="B1265" s="9" t="s">
        <v>405</v>
      </c>
      <c r="C1265" t="s">
        <v>409</v>
      </c>
      <c r="D1265" t="s">
        <v>74</v>
      </c>
      <c r="E1265" t="s">
        <v>326</v>
      </c>
      <c r="F1265" t="s">
        <v>220</v>
      </c>
      <c r="G1265" t="s">
        <v>272</v>
      </c>
      <c r="H1265" t="s">
        <v>6</v>
      </c>
      <c r="I1265">
        <v>1</v>
      </c>
    </row>
    <row r="1266" spans="1:9" x14ac:dyDescent="0.3">
      <c r="A1266" t="s">
        <v>269</v>
      </c>
      <c r="B1266" s="9" t="s">
        <v>405</v>
      </c>
      <c r="C1266" t="s">
        <v>409</v>
      </c>
      <c r="D1266" t="s">
        <v>76</v>
      </c>
      <c r="E1266" t="s">
        <v>234</v>
      </c>
      <c r="F1266" t="s">
        <v>220</v>
      </c>
      <c r="G1266" t="s">
        <v>273</v>
      </c>
      <c r="H1266" t="s">
        <v>4</v>
      </c>
      <c r="I1266">
        <v>1</v>
      </c>
    </row>
    <row r="1267" spans="1:9" x14ac:dyDescent="0.3">
      <c r="A1267" t="s">
        <v>269</v>
      </c>
      <c r="B1267" s="9" t="s">
        <v>405</v>
      </c>
      <c r="C1267" t="s">
        <v>409</v>
      </c>
      <c r="D1267" t="s">
        <v>82</v>
      </c>
      <c r="E1267" t="s">
        <v>237</v>
      </c>
      <c r="F1267" t="s">
        <v>220</v>
      </c>
      <c r="G1267" t="s">
        <v>272</v>
      </c>
      <c r="H1267" t="s">
        <v>4</v>
      </c>
      <c r="I1267">
        <v>1</v>
      </c>
    </row>
    <row r="1268" spans="1:9" x14ac:dyDescent="0.3">
      <c r="A1268" t="s">
        <v>269</v>
      </c>
      <c r="B1268" s="9" t="s">
        <v>405</v>
      </c>
      <c r="C1268" t="s">
        <v>409</v>
      </c>
      <c r="D1268" t="s">
        <v>82</v>
      </c>
      <c r="E1268" t="s">
        <v>237</v>
      </c>
      <c r="F1268" t="s">
        <v>220</v>
      </c>
      <c r="G1268" t="s">
        <v>272</v>
      </c>
      <c r="H1268" t="s">
        <v>7</v>
      </c>
      <c r="I1268">
        <v>1</v>
      </c>
    </row>
    <row r="1269" spans="1:9" x14ac:dyDescent="0.3">
      <c r="A1269" t="s">
        <v>269</v>
      </c>
      <c r="B1269" s="9" t="s">
        <v>405</v>
      </c>
      <c r="C1269" t="s">
        <v>409</v>
      </c>
      <c r="D1269" t="s">
        <v>84</v>
      </c>
      <c r="E1269" t="s">
        <v>238</v>
      </c>
      <c r="F1269" t="s">
        <v>239</v>
      </c>
      <c r="G1269" t="s">
        <v>271</v>
      </c>
      <c r="H1269" t="s">
        <v>4</v>
      </c>
      <c r="I1269">
        <v>6</v>
      </c>
    </row>
    <row r="1270" spans="1:9" x14ac:dyDescent="0.3">
      <c r="A1270" t="s">
        <v>269</v>
      </c>
      <c r="B1270" s="9" t="s">
        <v>405</v>
      </c>
      <c r="C1270" t="s">
        <v>409</v>
      </c>
      <c r="D1270" t="s">
        <v>84</v>
      </c>
      <c r="E1270" t="s">
        <v>238</v>
      </c>
      <c r="F1270" t="s">
        <v>239</v>
      </c>
      <c r="G1270" t="s">
        <v>271</v>
      </c>
      <c r="H1270" t="s">
        <v>5</v>
      </c>
      <c r="I1270">
        <v>1</v>
      </c>
    </row>
    <row r="1271" spans="1:9" x14ac:dyDescent="0.3">
      <c r="A1271" t="s">
        <v>269</v>
      </c>
      <c r="B1271" s="9" t="s">
        <v>405</v>
      </c>
      <c r="C1271" t="s">
        <v>409</v>
      </c>
      <c r="D1271" t="s">
        <v>84</v>
      </c>
      <c r="E1271" t="s">
        <v>238</v>
      </c>
      <c r="F1271" t="s">
        <v>239</v>
      </c>
      <c r="G1271" t="s">
        <v>271</v>
      </c>
      <c r="H1271" t="s">
        <v>6</v>
      </c>
      <c r="I1271">
        <v>2</v>
      </c>
    </row>
    <row r="1272" spans="1:9" x14ac:dyDescent="0.3">
      <c r="A1272" t="s">
        <v>269</v>
      </c>
      <c r="B1272" s="9" t="s">
        <v>405</v>
      </c>
      <c r="C1272" t="s">
        <v>409</v>
      </c>
      <c r="D1272" t="s">
        <v>86</v>
      </c>
      <c r="E1272" t="s">
        <v>240</v>
      </c>
      <c r="F1272" t="s">
        <v>239</v>
      </c>
      <c r="G1272" t="s">
        <v>271</v>
      </c>
      <c r="H1272" t="s">
        <v>4</v>
      </c>
      <c r="I1272">
        <v>3</v>
      </c>
    </row>
    <row r="1273" spans="1:9" x14ac:dyDescent="0.3">
      <c r="A1273" t="s">
        <v>269</v>
      </c>
      <c r="B1273" s="9" t="s">
        <v>405</v>
      </c>
      <c r="C1273" t="s">
        <v>409</v>
      </c>
      <c r="D1273" t="s">
        <v>92</v>
      </c>
      <c r="E1273" t="s">
        <v>243</v>
      </c>
      <c r="F1273" t="s">
        <v>220</v>
      </c>
      <c r="G1273" t="s">
        <v>271</v>
      </c>
      <c r="H1273" t="s">
        <v>7</v>
      </c>
      <c r="I1273">
        <v>1</v>
      </c>
    </row>
    <row r="1274" spans="1:9" x14ac:dyDescent="0.3">
      <c r="A1274" t="s">
        <v>269</v>
      </c>
      <c r="B1274" s="9" t="s">
        <v>405</v>
      </c>
      <c r="C1274" t="s">
        <v>409</v>
      </c>
      <c r="D1274" t="s">
        <v>92</v>
      </c>
      <c r="E1274" t="s">
        <v>243</v>
      </c>
      <c r="F1274" t="s">
        <v>220</v>
      </c>
      <c r="G1274" t="s">
        <v>271</v>
      </c>
      <c r="H1274" t="s">
        <v>6</v>
      </c>
      <c r="I1274">
        <v>1</v>
      </c>
    </row>
    <row r="1275" spans="1:9" x14ac:dyDescent="0.3">
      <c r="A1275" t="s">
        <v>269</v>
      </c>
      <c r="B1275" s="9" t="s">
        <v>405</v>
      </c>
      <c r="C1275" t="s">
        <v>409</v>
      </c>
      <c r="D1275" t="s">
        <v>94</v>
      </c>
      <c r="E1275" t="s">
        <v>244</v>
      </c>
      <c r="F1275" t="s">
        <v>220</v>
      </c>
      <c r="G1275" t="s">
        <v>272</v>
      </c>
      <c r="H1275" t="s">
        <v>4</v>
      </c>
      <c r="I1275">
        <v>1</v>
      </c>
    </row>
    <row r="1276" spans="1:9" x14ac:dyDescent="0.3">
      <c r="A1276" t="s">
        <v>269</v>
      </c>
      <c r="B1276" s="9" t="s">
        <v>405</v>
      </c>
      <c r="C1276" t="s">
        <v>409</v>
      </c>
      <c r="D1276" t="s">
        <v>102</v>
      </c>
      <c r="E1276" t="s">
        <v>248</v>
      </c>
      <c r="F1276" t="s">
        <v>220</v>
      </c>
      <c r="G1276" t="s">
        <v>271</v>
      </c>
      <c r="H1276" t="s">
        <v>4</v>
      </c>
      <c r="I1276">
        <v>2</v>
      </c>
    </row>
    <row r="1277" spans="1:9" x14ac:dyDescent="0.3">
      <c r="A1277" t="s">
        <v>269</v>
      </c>
      <c r="B1277" s="9" t="s">
        <v>405</v>
      </c>
      <c r="C1277" t="s">
        <v>409</v>
      </c>
      <c r="D1277" t="s">
        <v>104</v>
      </c>
      <c r="E1277" t="s">
        <v>249</v>
      </c>
      <c r="F1277" t="s">
        <v>220</v>
      </c>
      <c r="G1277" t="s">
        <v>272</v>
      </c>
      <c r="H1277" t="s">
        <v>4</v>
      </c>
      <c r="I1277">
        <v>1</v>
      </c>
    </row>
    <row r="1278" spans="1:9" x14ac:dyDescent="0.3">
      <c r="A1278" t="s">
        <v>269</v>
      </c>
      <c r="B1278" s="9" t="s">
        <v>405</v>
      </c>
      <c r="C1278" t="s">
        <v>409</v>
      </c>
      <c r="D1278" t="s">
        <v>106</v>
      </c>
      <c r="E1278" t="s">
        <v>250</v>
      </c>
      <c r="F1278" t="s">
        <v>220</v>
      </c>
      <c r="G1278" t="s">
        <v>273</v>
      </c>
      <c r="H1278" t="s">
        <v>4</v>
      </c>
      <c r="I1278">
        <v>1</v>
      </c>
    </row>
    <row r="1279" spans="1:9" x14ac:dyDescent="0.3">
      <c r="A1279" t="s">
        <v>269</v>
      </c>
      <c r="B1279" s="9" t="s">
        <v>405</v>
      </c>
      <c r="C1279" t="s">
        <v>409</v>
      </c>
      <c r="D1279" t="s">
        <v>108</v>
      </c>
      <c r="E1279" t="s">
        <v>251</v>
      </c>
      <c r="F1279" t="s">
        <v>239</v>
      </c>
      <c r="G1279" t="s">
        <v>271</v>
      </c>
      <c r="H1279" t="s">
        <v>4</v>
      </c>
      <c r="I1279">
        <v>1</v>
      </c>
    </row>
    <row r="1280" spans="1:9" x14ac:dyDescent="0.3">
      <c r="A1280" t="s">
        <v>269</v>
      </c>
      <c r="B1280" s="9" t="s">
        <v>405</v>
      </c>
      <c r="C1280" t="s">
        <v>409</v>
      </c>
      <c r="D1280" t="s">
        <v>124</v>
      </c>
      <c r="E1280" t="s">
        <v>259</v>
      </c>
      <c r="F1280" t="s">
        <v>239</v>
      </c>
      <c r="G1280" t="s">
        <v>271</v>
      </c>
      <c r="H1280" t="s">
        <v>4</v>
      </c>
      <c r="I1280">
        <v>1</v>
      </c>
    </row>
    <row r="1281" spans="1:9" x14ac:dyDescent="0.3">
      <c r="A1281" t="s">
        <v>269</v>
      </c>
      <c r="B1281" s="9" t="s">
        <v>405</v>
      </c>
      <c r="C1281" t="s">
        <v>409</v>
      </c>
      <c r="D1281" t="s">
        <v>124</v>
      </c>
      <c r="E1281" t="s">
        <v>259</v>
      </c>
      <c r="F1281" t="s">
        <v>239</v>
      </c>
      <c r="G1281" t="s">
        <v>271</v>
      </c>
      <c r="H1281" t="s">
        <v>6</v>
      </c>
      <c r="I1281">
        <v>1</v>
      </c>
    </row>
    <row r="1282" spans="1:9" x14ac:dyDescent="0.3">
      <c r="A1282" t="s">
        <v>269</v>
      </c>
      <c r="B1282" s="9" t="s">
        <v>405</v>
      </c>
      <c r="C1282" t="s">
        <v>409</v>
      </c>
      <c r="D1282" t="s">
        <v>126</v>
      </c>
      <c r="E1282" t="s">
        <v>260</v>
      </c>
      <c r="F1282" t="s">
        <v>220</v>
      </c>
      <c r="G1282" t="s">
        <v>272</v>
      </c>
      <c r="H1282" t="s">
        <v>4</v>
      </c>
      <c r="I1282">
        <v>2</v>
      </c>
    </row>
    <row r="1283" spans="1:9" x14ac:dyDescent="0.3">
      <c r="A1283" t="s">
        <v>269</v>
      </c>
      <c r="B1283" s="9" t="s">
        <v>405</v>
      </c>
      <c r="C1283" t="s">
        <v>409</v>
      </c>
      <c r="D1283" t="s">
        <v>132</v>
      </c>
      <c r="E1283" t="s">
        <v>263</v>
      </c>
      <c r="F1283" t="s">
        <v>239</v>
      </c>
      <c r="G1283" t="s">
        <v>271</v>
      </c>
      <c r="H1283" t="s">
        <v>4</v>
      </c>
      <c r="I1283">
        <v>1</v>
      </c>
    </row>
    <row r="1284" spans="1:9" x14ac:dyDescent="0.3">
      <c r="A1284" t="s">
        <v>269</v>
      </c>
      <c r="B1284" s="9" t="s">
        <v>405</v>
      </c>
      <c r="C1284" t="s">
        <v>409</v>
      </c>
      <c r="D1284" t="s">
        <v>134</v>
      </c>
      <c r="E1284" t="s">
        <v>264</v>
      </c>
      <c r="F1284" t="s">
        <v>220</v>
      </c>
      <c r="G1284" t="s">
        <v>272</v>
      </c>
      <c r="H1284" t="s">
        <v>4</v>
      </c>
      <c r="I1284">
        <v>1</v>
      </c>
    </row>
    <row r="1285" spans="1:9" x14ac:dyDescent="0.3">
      <c r="A1285" t="s">
        <v>269</v>
      </c>
      <c r="B1285" s="9" t="s">
        <v>405</v>
      </c>
      <c r="C1285" t="s">
        <v>409</v>
      </c>
      <c r="D1285" t="s">
        <v>136</v>
      </c>
      <c r="E1285" t="s">
        <v>265</v>
      </c>
      <c r="F1285" t="s">
        <v>239</v>
      </c>
      <c r="G1285" t="s">
        <v>271</v>
      </c>
      <c r="H1285" t="s">
        <v>4</v>
      </c>
      <c r="I1285">
        <v>3</v>
      </c>
    </row>
    <row r="1286" spans="1:9" x14ac:dyDescent="0.3">
      <c r="A1286" t="s">
        <v>269</v>
      </c>
      <c r="B1286" s="9" t="s">
        <v>405</v>
      </c>
      <c r="C1286" t="s">
        <v>409</v>
      </c>
      <c r="D1286" t="s">
        <v>140</v>
      </c>
      <c r="E1286" t="s">
        <v>267</v>
      </c>
      <c r="F1286" t="s">
        <v>239</v>
      </c>
      <c r="G1286" t="s">
        <v>271</v>
      </c>
      <c r="H1286" t="s">
        <v>7</v>
      </c>
      <c r="I1286">
        <v>1</v>
      </c>
    </row>
    <row r="1287" spans="1:9" x14ac:dyDescent="0.3">
      <c r="A1287" t="s">
        <v>269</v>
      </c>
      <c r="B1287" s="9" t="s">
        <v>410</v>
      </c>
      <c r="C1287" t="s">
        <v>411</v>
      </c>
      <c r="D1287" t="s">
        <v>52</v>
      </c>
      <c r="E1287" t="s">
        <v>219</v>
      </c>
      <c r="F1287" t="s">
        <v>220</v>
      </c>
      <c r="G1287" t="s">
        <v>271</v>
      </c>
      <c r="H1287" t="s">
        <v>4</v>
      </c>
      <c r="I1287">
        <v>1</v>
      </c>
    </row>
    <row r="1288" spans="1:9" x14ac:dyDescent="0.3">
      <c r="A1288" t="s">
        <v>269</v>
      </c>
      <c r="B1288" s="9" t="s">
        <v>410</v>
      </c>
      <c r="C1288" t="s">
        <v>411</v>
      </c>
      <c r="D1288" t="s">
        <v>54</v>
      </c>
      <c r="E1288" t="s">
        <v>222</v>
      </c>
      <c r="F1288" t="s">
        <v>220</v>
      </c>
      <c r="G1288" t="s">
        <v>272</v>
      </c>
      <c r="H1288" t="s">
        <v>4</v>
      </c>
      <c r="I1288">
        <v>1</v>
      </c>
    </row>
    <row r="1289" spans="1:9" x14ac:dyDescent="0.3">
      <c r="A1289" t="s">
        <v>269</v>
      </c>
      <c r="B1289" s="9" t="s">
        <v>410</v>
      </c>
      <c r="C1289" t="s">
        <v>411</v>
      </c>
      <c r="D1289" t="s">
        <v>66</v>
      </c>
      <c r="E1289" t="s">
        <v>230</v>
      </c>
      <c r="F1289" t="s">
        <v>220</v>
      </c>
      <c r="G1289" t="s">
        <v>273</v>
      </c>
      <c r="H1289" t="s">
        <v>4</v>
      </c>
      <c r="I1289">
        <v>1</v>
      </c>
    </row>
    <row r="1290" spans="1:9" x14ac:dyDescent="0.3">
      <c r="A1290" t="s">
        <v>269</v>
      </c>
      <c r="B1290" s="9" t="s">
        <v>410</v>
      </c>
      <c r="C1290" t="s">
        <v>411</v>
      </c>
      <c r="D1290" t="s">
        <v>70</v>
      </c>
      <c r="E1290" t="s">
        <v>232</v>
      </c>
      <c r="F1290" t="s">
        <v>220</v>
      </c>
      <c r="G1290" t="s">
        <v>272</v>
      </c>
      <c r="H1290" t="s">
        <v>4</v>
      </c>
      <c r="I1290">
        <v>1</v>
      </c>
    </row>
    <row r="1291" spans="1:9" x14ac:dyDescent="0.3">
      <c r="A1291" t="s">
        <v>269</v>
      </c>
      <c r="B1291" s="9" t="s">
        <v>410</v>
      </c>
      <c r="C1291" t="s">
        <v>411</v>
      </c>
      <c r="D1291" t="s">
        <v>70</v>
      </c>
      <c r="E1291" t="s">
        <v>232</v>
      </c>
      <c r="F1291" t="s">
        <v>220</v>
      </c>
      <c r="G1291" t="s">
        <v>272</v>
      </c>
      <c r="H1291" t="s">
        <v>5</v>
      </c>
      <c r="I1291">
        <v>1</v>
      </c>
    </row>
    <row r="1292" spans="1:9" x14ac:dyDescent="0.3">
      <c r="A1292" t="s">
        <v>269</v>
      </c>
      <c r="B1292" s="9" t="s">
        <v>410</v>
      </c>
      <c r="C1292" t="s">
        <v>411</v>
      </c>
      <c r="D1292" t="s">
        <v>72</v>
      </c>
      <c r="E1292" t="s">
        <v>233</v>
      </c>
      <c r="F1292" t="s">
        <v>220</v>
      </c>
      <c r="G1292" t="s">
        <v>273</v>
      </c>
      <c r="H1292" t="s">
        <v>4</v>
      </c>
      <c r="I1292">
        <v>1</v>
      </c>
    </row>
    <row r="1293" spans="1:9" x14ac:dyDescent="0.3">
      <c r="A1293" t="s">
        <v>269</v>
      </c>
      <c r="B1293" s="9" t="s">
        <v>410</v>
      </c>
      <c r="C1293" t="s">
        <v>411</v>
      </c>
      <c r="D1293" t="s">
        <v>72</v>
      </c>
      <c r="E1293" t="s">
        <v>233</v>
      </c>
      <c r="F1293" t="s">
        <v>220</v>
      </c>
      <c r="G1293" t="s">
        <v>273</v>
      </c>
      <c r="H1293" t="s">
        <v>7</v>
      </c>
      <c r="I1293">
        <v>1</v>
      </c>
    </row>
    <row r="1294" spans="1:9" x14ac:dyDescent="0.3">
      <c r="A1294" t="s">
        <v>269</v>
      </c>
      <c r="B1294" s="9" t="s">
        <v>410</v>
      </c>
      <c r="C1294" t="s">
        <v>411</v>
      </c>
      <c r="D1294" t="s">
        <v>72</v>
      </c>
      <c r="E1294" t="s">
        <v>233</v>
      </c>
      <c r="F1294" t="s">
        <v>220</v>
      </c>
      <c r="G1294" t="s">
        <v>273</v>
      </c>
      <c r="H1294" t="s">
        <v>6</v>
      </c>
      <c r="I1294">
        <v>3</v>
      </c>
    </row>
    <row r="1295" spans="1:9" x14ac:dyDescent="0.3">
      <c r="A1295" t="s">
        <v>269</v>
      </c>
      <c r="B1295" s="9" t="s">
        <v>410</v>
      </c>
      <c r="C1295" t="s">
        <v>411</v>
      </c>
      <c r="D1295" t="s">
        <v>74</v>
      </c>
      <c r="E1295" t="s">
        <v>326</v>
      </c>
      <c r="F1295" t="s">
        <v>220</v>
      </c>
      <c r="G1295" t="s">
        <v>272</v>
      </c>
      <c r="H1295" t="s">
        <v>5</v>
      </c>
      <c r="I1295">
        <v>1</v>
      </c>
    </row>
    <row r="1296" spans="1:9" x14ac:dyDescent="0.3">
      <c r="A1296" t="s">
        <v>269</v>
      </c>
      <c r="B1296" s="9" t="s">
        <v>410</v>
      </c>
      <c r="C1296" t="s">
        <v>411</v>
      </c>
      <c r="D1296" t="s">
        <v>78</v>
      </c>
      <c r="E1296" t="s">
        <v>235</v>
      </c>
      <c r="F1296" t="s">
        <v>220</v>
      </c>
      <c r="G1296" t="s">
        <v>272</v>
      </c>
      <c r="H1296" t="s">
        <v>4</v>
      </c>
      <c r="I1296">
        <v>3</v>
      </c>
    </row>
    <row r="1297" spans="1:9" x14ac:dyDescent="0.3">
      <c r="A1297" t="s">
        <v>269</v>
      </c>
      <c r="B1297" s="9" t="s">
        <v>410</v>
      </c>
      <c r="C1297" t="s">
        <v>411</v>
      </c>
      <c r="D1297" t="s">
        <v>80</v>
      </c>
      <c r="E1297" t="s">
        <v>236</v>
      </c>
      <c r="F1297" t="s">
        <v>220</v>
      </c>
      <c r="G1297" t="s">
        <v>272</v>
      </c>
      <c r="H1297" t="s">
        <v>6</v>
      </c>
      <c r="I1297">
        <v>1</v>
      </c>
    </row>
    <row r="1298" spans="1:9" x14ac:dyDescent="0.3">
      <c r="A1298" t="s">
        <v>269</v>
      </c>
      <c r="B1298" s="9" t="s">
        <v>410</v>
      </c>
      <c r="C1298" t="s">
        <v>411</v>
      </c>
      <c r="D1298" t="s">
        <v>82</v>
      </c>
      <c r="E1298" t="s">
        <v>237</v>
      </c>
      <c r="F1298" t="s">
        <v>220</v>
      </c>
      <c r="G1298" t="s">
        <v>272</v>
      </c>
      <c r="H1298" t="s">
        <v>5</v>
      </c>
      <c r="I1298">
        <v>1</v>
      </c>
    </row>
    <row r="1299" spans="1:9" x14ac:dyDescent="0.3">
      <c r="A1299" t="s">
        <v>269</v>
      </c>
      <c r="B1299" s="9" t="s">
        <v>410</v>
      </c>
      <c r="C1299" t="s">
        <v>411</v>
      </c>
      <c r="D1299" t="s">
        <v>84</v>
      </c>
      <c r="E1299" t="s">
        <v>238</v>
      </c>
      <c r="F1299" t="s">
        <v>239</v>
      </c>
      <c r="G1299" t="s">
        <v>271</v>
      </c>
      <c r="H1299" t="s">
        <v>4</v>
      </c>
      <c r="I1299">
        <v>8</v>
      </c>
    </row>
    <row r="1300" spans="1:9" x14ac:dyDescent="0.3">
      <c r="A1300" t="s">
        <v>269</v>
      </c>
      <c r="B1300" s="9" t="s">
        <v>410</v>
      </c>
      <c r="C1300" t="s">
        <v>411</v>
      </c>
      <c r="D1300" t="s">
        <v>84</v>
      </c>
      <c r="E1300" t="s">
        <v>238</v>
      </c>
      <c r="F1300" t="s">
        <v>239</v>
      </c>
      <c r="G1300" t="s">
        <v>271</v>
      </c>
      <c r="H1300" t="s">
        <v>5</v>
      </c>
      <c r="I1300">
        <v>1</v>
      </c>
    </row>
    <row r="1301" spans="1:9" x14ac:dyDescent="0.3">
      <c r="A1301" t="s">
        <v>269</v>
      </c>
      <c r="B1301" s="9" t="s">
        <v>410</v>
      </c>
      <c r="C1301" t="s">
        <v>411</v>
      </c>
      <c r="D1301" t="s">
        <v>86</v>
      </c>
      <c r="E1301" t="s">
        <v>240</v>
      </c>
      <c r="F1301" t="s">
        <v>239</v>
      </c>
      <c r="G1301" t="s">
        <v>271</v>
      </c>
      <c r="H1301" t="s">
        <v>4</v>
      </c>
      <c r="I1301">
        <v>4</v>
      </c>
    </row>
    <row r="1302" spans="1:9" x14ac:dyDescent="0.3">
      <c r="A1302" t="s">
        <v>269</v>
      </c>
      <c r="B1302" s="9" t="s">
        <v>410</v>
      </c>
      <c r="C1302" t="s">
        <v>411</v>
      </c>
      <c r="D1302" t="s">
        <v>94</v>
      </c>
      <c r="E1302" t="s">
        <v>244</v>
      </c>
      <c r="F1302" t="s">
        <v>220</v>
      </c>
      <c r="G1302" t="s">
        <v>272</v>
      </c>
      <c r="H1302" t="s">
        <v>7</v>
      </c>
      <c r="I1302">
        <v>1</v>
      </c>
    </row>
    <row r="1303" spans="1:9" x14ac:dyDescent="0.3">
      <c r="A1303" t="s">
        <v>269</v>
      </c>
      <c r="B1303" s="9" t="s">
        <v>410</v>
      </c>
      <c r="C1303" t="s">
        <v>411</v>
      </c>
      <c r="D1303" t="s">
        <v>100</v>
      </c>
      <c r="E1303" t="s">
        <v>247</v>
      </c>
      <c r="F1303" t="s">
        <v>220</v>
      </c>
      <c r="G1303" t="s">
        <v>272</v>
      </c>
      <c r="H1303" t="s">
        <v>4</v>
      </c>
      <c r="I1303">
        <v>4</v>
      </c>
    </row>
    <row r="1304" spans="1:9" x14ac:dyDescent="0.3">
      <c r="A1304" t="s">
        <v>269</v>
      </c>
      <c r="B1304" s="9" t="s">
        <v>410</v>
      </c>
      <c r="C1304" t="s">
        <v>411</v>
      </c>
      <c r="D1304" t="s">
        <v>102</v>
      </c>
      <c r="E1304" t="s">
        <v>248</v>
      </c>
      <c r="F1304" t="s">
        <v>220</v>
      </c>
      <c r="G1304" t="s">
        <v>271</v>
      </c>
      <c r="H1304" t="s">
        <v>4</v>
      </c>
      <c r="I1304">
        <v>2</v>
      </c>
    </row>
    <row r="1305" spans="1:9" x14ac:dyDescent="0.3">
      <c r="A1305" t="s">
        <v>269</v>
      </c>
      <c r="B1305" s="9" t="s">
        <v>410</v>
      </c>
      <c r="C1305" t="s">
        <v>411</v>
      </c>
      <c r="D1305" t="s">
        <v>104</v>
      </c>
      <c r="E1305" t="s">
        <v>249</v>
      </c>
      <c r="F1305" t="s">
        <v>220</v>
      </c>
      <c r="G1305" t="s">
        <v>272</v>
      </c>
      <c r="H1305" t="s">
        <v>4</v>
      </c>
      <c r="I1305">
        <v>1</v>
      </c>
    </row>
    <row r="1306" spans="1:9" x14ac:dyDescent="0.3">
      <c r="A1306" t="s">
        <v>269</v>
      </c>
      <c r="B1306" s="9" t="s">
        <v>410</v>
      </c>
      <c r="C1306" t="s">
        <v>411</v>
      </c>
      <c r="D1306" t="s">
        <v>104</v>
      </c>
      <c r="E1306" t="s">
        <v>249</v>
      </c>
      <c r="F1306" t="s">
        <v>220</v>
      </c>
      <c r="G1306" t="s">
        <v>272</v>
      </c>
      <c r="H1306" t="s">
        <v>6</v>
      </c>
      <c r="I1306">
        <v>2</v>
      </c>
    </row>
    <row r="1307" spans="1:9" x14ac:dyDescent="0.3">
      <c r="A1307" t="s">
        <v>269</v>
      </c>
      <c r="B1307" s="9" t="s">
        <v>410</v>
      </c>
      <c r="C1307" t="s">
        <v>411</v>
      </c>
      <c r="D1307" t="s">
        <v>108</v>
      </c>
      <c r="E1307" t="s">
        <v>251</v>
      </c>
      <c r="F1307" t="s">
        <v>239</v>
      </c>
      <c r="G1307" t="s">
        <v>271</v>
      </c>
      <c r="H1307" t="s">
        <v>4</v>
      </c>
      <c r="I1307">
        <v>1</v>
      </c>
    </row>
    <row r="1308" spans="1:9" x14ac:dyDescent="0.3">
      <c r="A1308" t="s">
        <v>269</v>
      </c>
      <c r="B1308" s="9" t="s">
        <v>410</v>
      </c>
      <c r="C1308" t="s">
        <v>411</v>
      </c>
      <c r="D1308" t="s">
        <v>110</v>
      </c>
      <c r="E1308" t="s">
        <v>252</v>
      </c>
      <c r="F1308" t="s">
        <v>220</v>
      </c>
      <c r="G1308" t="s">
        <v>273</v>
      </c>
      <c r="H1308" t="s">
        <v>4</v>
      </c>
      <c r="I1308">
        <v>2</v>
      </c>
    </row>
    <row r="1309" spans="1:9" x14ac:dyDescent="0.3">
      <c r="A1309" t="s">
        <v>269</v>
      </c>
      <c r="B1309" s="9" t="s">
        <v>410</v>
      </c>
      <c r="C1309" t="s">
        <v>411</v>
      </c>
      <c r="D1309" t="s">
        <v>110</v>
      </c>
      <c r="E1309" t="s">
        <v>252</v>
      </c>
      <c r="F1309" t="s">
        <v>220</v>
      </c>
      <c r="G1309" t="s">
        <v>273</v>
      </c>
      <c r="H1309" t="s">
        <v>5</v>
      </c>
      <c r="I1309">
        <v>1</v>
      </c>
    </row>
    <row r="1310" spans="1:9" x14ac:dyDescent="0.3">
      <c r="A1310" t="s">
        <v>269</v>
      </c>
      <c r="B1310" s="9" t="s">
        <v>410</v>
      </c>
      <c r="C1310" t="s">
        <v>411</v>
      </c>
      <c r="D1310" t="s">
        <v>114</v>
      </c>
      <c r="E1310" t="s">
        <v>254</v>
      </c>
      <c r="F1310" t="s">
        <v>220</v>
      </c>
      <c r="G1310" t="s">
        <v>272</v>
      </c>
      <c r="H1310" t="s">
        <v>6</v>
      </c>
      <c r="I1310">
        <v>1</v>
      </c>
    </row>
    <row r="1311" spans="1:9" x14ac:dyDescent="0.3">
      <c r="A1311" t="s">
        <v>269</v>
      </c>
      <c r="B1311" s="9" t="s">
        <v>410</v>
      </c>
      <c r="C1311" t="s">
        <v>411</v>
      </c>
      <c r="D1311" t="s">
        <v>118</v>
      </c>
      <c r="E1311" t="s">
        <v>256</v>
      </c>
      <c r="F1311" t="s">
        <v>220</v>
      </c>
      <c r="G1311" t="s">
        <v>271</v>
      </c>
      <c r="H1311" t="s">
        <v>4</v>
      </c>
      <c r="I1311">
        <v>2</v>
      </c>
    </row>
    <row r="1312" spans="1:9" x14ac:dyDescent="0.3">
      <c r="A1312" t="s">
        <v>269</v>
      </c>
      <c r="B1312" s="9" t="s">
        <v>410</v>
      </c>
      <c r="C1312" t="s">
        <v>411</v>
      </c>
      <c r="D1312" t="s">
        <v>122</v>
      </c>
      <c r="E1312" t="s">
        <v>258</v>
      </c>
      <c r="F1312" t="s">
        <v>220</v>
      </c>
      <c r="G1312" t="s">
        <v>273</v>
      </c>
      <c r="H1312" t="s">
        <v>4</v>
      </c>
      <c r="I1312">
        <v>1</v>
      </c>
    </row>
    <row r="1313" spans="1:9" x14ac:dyDescent="0.3">
      <c r="A1313" t="s">
        <v>269</v>
      </c>
      <c r="B1313" s="9" t="s">
        <v>410</v>
      </c>
      <c r="C1313" t="s">
        <v>411</v>
      </c>
      <c r="D1313" t="s">
        <v>126</v>
      </c>
      <c r="E1313" t="s">
        <v>260</v>
      </c>
      <c r="F1313" t="s">
        <v>220</v>
      </c>
      <c r="G1313" t="s">
        <v>272</v>
      </c>
      <c r="H1313" t="s">
        <v>4</v>
      </c>
      <c r="I1313">
        <v>1</v>
      </c>
    </row>
    <row r="1314" spans="1:9" x14ac:dyDescent="0.3">
      <c r="A1314" t="s">
        <v>269</v>
      </c>
      <c r="B1314" s="9" t="s">
        <v>410</v>
      </c>
      <c r="C1314" t="s">
        <v>411</v>
      </c>
      <c r="D1314" t="s">
        <v>132</v>
      </c>
      <c r="E1314" t="s">
        <v>263</v>
      </c>
      <c r="F1314" t="s">
        <v>239</v>
      </c>
      <c r="G1314" t="s">
        <v>271</v>
      </c>
      <c r="H1314" t="s">
        <v>4</v>
      </c>
      <c r="I1314">
        <v>1</v>
      </c>
    </row>
    <row r="1315" spans="1:9" x14ac:dyDescent="0.3">
      <c r="A1315" t="s">
        <v>269</v>
      </c>
      <c r="B1315" s="9" t="s">
        <v>410</v>
      </c>
      <c r="C1315" t="s">
        <v>411</v>
      </c>
      <c r="D1315" t="s">
        <v>132</v>
      </c>
      <c r="E1315" t="s">
        <v>263</v>
      </c>
      <c r="F1315" t="s">
        <v>239</v>
      </c>
      <c r="G1315" t="s">
        <v>271</v>
      </c>
      <c r="H1315" t="s">
        <v>7</v>
      </c>
      <c r="I1315">
        <v>1</v>
      </c>
    </row>
    <row r="1316" spans="1:9" x14ac:dyDescent="0.3">
      <c r="A1316" t="s">
        <v>269</v>
      </c>
      <c r="B1316" s="9" t="s">
        <v>410</v>
      </c>
      <c r="C1316" t="s">
        <v>411</v>
      </c>
      <c r="D1316" t="s">
        <v>134</v>
      </c>
      <c r="E1316" t="s">
        <v>264</v>
      </c>
      <c r="F1316" t="s">
        <v>220</v>
      </c>
      <c r="G1316" t="s">
        <v>272</v>
      </c>
      <c r="H1316" t="s">
        <v>4</v>
      </c>
      <c r="I1316">
        <v>1</v>
      </c>
    </row>
    <row r="1317" spans="1:9" x14ac:dyDescent="0.3">
      <c r="A1317" t="s">
        <v>269</v>
      </c>
      <c r="B1317" s="9" t="s">
        <v>410</v>
      </c>
      <c r="C1317" t="s">
        <v>411</v>
      </c>
      <c r="D1317" t="s">
        <v>134</v>
      </c>
      <c r="E1317" t="s">
        <v>264</v>
      </c>
      <c r="F1317" t="s">
        <v>220</v>
      </c>
      <c r="G1317" t="s">
        <v>272</v>
      </c>
      <c r="H1317" t="s">
        <v>6</v>
      </c>
      <c r="I1317">
        <v>1</v>
      </c>
    </row>
    <row r="1318" spans="1:9" x14ac:dyDescent="0.3">
      <c r="A1318" t="s">
        <v>269</v>
      </c>
      <c r="B1318" s="9" t="s">
        <v>410</v>
      </c>
      <c r="C1318" t="s">
        <v>411</v>
      </c>
      <c r="D1318" t="s">
        <v>136</v>
      </c>
      <c r="E1318" t="s">
        <v>265</v>
      </c>
      <c r="F1318" t="s">
        <v>239</v>
      </c>
      <c r="G1318" t="s">
        <v>271</v>
      </c>
      <c r="H1318" t="s">
        <v>4</v>
      </c>
      <c r="I1318">
        <v>2</v>
      </c>
    </row>
    <row r="1319" spans="1:9" x14ac:dyDescent="0.3">
      <c r="A1319" t="s">
        <v>269</v>
      </c>
      <c r="B1319" s="9" t="s">
        <v>410</v>
      </c>
      <c r="C1319" t="s">
        <v>411</v>
      </c>
      <c r="D1319" t="s">
        <v>140</v>
      </c>
      <c r="E1319" t="s">
        <v>267</v>
      </c>
      <c r="F1319" t="s">
        <v>239</v>
      </c>
      <c r="G1319" t="s">
        <v>271</v>
      </c>
      <c r="H1319" t="s">
        <v>4</v>
      </c>
      <c r="I1319">
        <v>2</v>
      </c>
    </row>
    <row r="1320" spans="1:9" x14ac:dyDescent="0.3">
      <c r="A1320" t="s">
        <v>269</v>
      </c>
      <c r="B1320" s="9" t="s">
        <v>410</v>
      </c>
      <c r="C1320" t="s">
        <v>411</v>
      </c>
      <c r="D1320" t="s">
        <v>140</v>
      </c>
      <c r="E1320" t="s">
        <v>267</v>
      </c>
      <c r="F1320" t="s">
        <v>239</v>
      </c>
      <c r="G1320" t="s">
        <v>271</v>
      </c>
      <c r="H1320" t="s">
        <v>5</v>
      </c>
      <c r="I1320">
        <v>1</v>
      </c>
    </row>
    <row r="1321" spans="1:9" x14ac:dyDescent="0.3">
      <c r="A1321" t="s">
        <v>269</v>
      </c>
      <c r="B1321" s="9" t="s">
        <v>410</v>
      </c>
      <c r="C1321" t="s">
        <v>412</v>
      </c>
      <c r="D1321" t="s">
        <v>56</v>
      </c>
      <c r="E1321" t="s">
        <v>224</v>
      </c>
      <c r="F1321" t="s">
        <v>220</v>
      </c>
      <c r="G1321" t="s">
        <v>271</v>
      </c>
      <c r="H1321" t="s">
        <v>4</v>
      </c>
      <c r="I1321">
        <v>1</v>
      </c>
    </row>
    <row r="1322" spans="1:9" x14ac:dyDescent="0.3">
      <c r="A1322" t="s">
        <v>269</v>
      </c>
      <c r="B1322" s="9" t="s">
        <v>410</v>
      </c>
      <c r="C1322" t="s">
        <v>412</v>
      </c>
      <c r="D1322" t="s">
        <v>58</v>
      </c>
      <c r="E1322" t="s">
        <v>225</v>
      </c>
      <c r="F1322" t="s">
        <v>220</v>
      </c>
      <c r="G1322" t="s">
        <v>272</v>
      </c>
      <c r="H1322" t="s">
        <v>4</v>
      </c>
      <c r="I1322">
        <v>1</v>
      </c>
    </row>
    <row r="1323" spans="1:9" x14ac:dyDescent="0.3">
      <c r="A1323" t="s">
        <v>269</v>
      </c>
      <c r="B1323" s="9" t="s">
        <v>410</v>
      </c>
      <c r="C1323" t="s">
        <v>412</v>
      </c>
      <c r="D1323" t="s">
        <v>60</v>
      </c>
      <c r="E1323" t="s">
        <v>226</v>
      </c>
      <c r="F1323" t="s">
        <v>220</v>
      </c>
      <c r="G1323" t="s">
        <v>273</v>
      </c>
      <c r="H1323" t="s">
        <v>4</v>
      </c>
      <c r="I1323">
        <v>1</v>
      </c>
    </row>
    <row r="1324" spans="1:9" x14ac:dyDescent="0.3">
      <c r="A1324" t="s">
        <v>269</v>
      </c>
      <c r="B1324" s="9" t="s">
        <v>410</v>
      </c>
      <c r="C1324" t="s">
        <v>412</v>
      </c>
      <c r="D1324" t="s">
        <v>62</v>
      </c>
      <c r="E1324" t="s">
        <v>228</v>
      </c>
      <c r="F1324" t="s">
        <v>220</v>
      </c>
      <c r="G1324" t="s">
        <v>272</v>
      </c>
      <c r="H1324" t="s">
        <v>6</v>
      </c>
      <c r="I1324">
        <v>1</v>
      </c>
    </row>
    <row r="1325" spans="1:9" x14ac:dyDescent="0.3">
      <c r="A1325" t="s">
        <v>269</v>
      </c>
      <c r="B1325" s="9" t="s">
        <v>410</v>
      </c>
      <c r="C1325" t="s">
        <v>412</v>
      </c>
      <c r="D1325" t="s">
        <v>64</v>
      </c>
      <c r="E1325" t="s">
        <v>229</v>
      </c>
      <c r="F1325" t="s">
        <v>220</v>
      </c>
      <c r="G1325" t="s">
        <v>271</v>
      </c>
      <c r="H1325" t="s">
        <v>7</v>
      </c>
      <c r="I1325">
        <v>1</v>
      </c>
    </row>
    <row r="1326" spans="1:9" x14ac:dyDescent="0.3">
      <c r="A1326" t="s">
        <v>269</v>
      </c>
      <c r="B1326" s="9" t="s">
        <v>410</v>
      </c>
      <c r="C1326" t="s">
        <v>412</v>
      </c>
      <c r="D1326" t="s">
        <v>66</v>
      </c>
      <c r="E1326" t="s">
        <v>230</v>
      </c>
      <c r="F1326" t="s">
        <v>220</v>
      </c>
      <c r="G1326" t="s">
        <v>273</v>
      </c>
      <c r="H1326" t="s">
        <v>4</v>
      </c>
      <c r="I1326">
        <v>1</v>
      </c>
    </row>
    <row r="1327" spans="1:9" x14ac:dyDescent="0.3">
      <c r="A1327" t="s">
        <v>269</v>
      </c>
      <c r="B1327" s="9" t="s">
        <v>410</v>
      </c>
      <c r="C1327" t="s">
        <v>412</v>
      </c>
      <c r="D1327" t="s">
        <v>70</v>
      </c>
      <c r="E1327" t="s">
        <v>232</v>
      </c>
      <c r="F1327" t="s">
        <v>220</v>
      </c>
      <c r="G1327" t="s">
        <v>272</v>
      </c>
      <c r="H1327" t="s">
        <v>4</v>
      </c>
      <c r="I1327">
        <v>2</v>
      </c>
    </row>
    <row r="1328" spans="1:9" x14ac:dyDescent="0.3">
      <c r="A1328" t="s">
        <v>269</v>
      </c>
      <c r="B1328" s="9" t="s">
        <v>410</v>
      </c>
      <c r="C1328" t="s">
        <v>412</v>
      </c>
      <c r="D1328" t="s">
        <v>72</v>
      </c>
      <c r="E1328" t="s">
        <v>233</v>
      </c>
      <c r="F1328" t="s">
        <v>220</v>
      </c>
      <c r="G1328" t="s">
        <v>273</v>
      </c>
      <c r="H1328" t="s">
        <v>4</v>
      </c>
      <c r="I1328">
        <v>1</v>
      </c>
    </row>
    <row r="1329" spans="1:9" x14ac:dyDescent="0.3">
      <c r="A1329" t="s">
        <v>269</v>
      </c>
      <c r="B1329" s="9" t="s">
        <v>410</v>
      </c>
      <c r="C1329" t="s">
        <v>412</v>
      </c>
      <c r="D1329" t="s">
        <v>72</v>
      </c>
      <c r="E1329" t="s">
        <v>233</v>
      </c>
      <c r="F1329" t="s">
        <v>220</v>
      </c>
      <c r="G1329" t="s">
        <v>273</v>
      </c>
      <c r="H1329" t="s">
        <v>5</v>
      </c>
      <c r="I1329">
        <v>1</v>
      </c>
    </row>
    <row r="1330" spans="1:9" x14ac:dyDescent="0.3">
      <c r="A1330" t="s">
        <v>269</v>
      </c>
      <c r="B1330" s="9" t="s">
        <v>410</v>
      </c>
      <c r="C1330" t="s">
        <v>412</v>
      </c>
      <c r="D1330" t="s">
        <v>74</v>
      </c>
      <c r="E1330" t="s">
        <v>326</v>
      </c>
      <c r="F1330" t="s">
        <v>220</v>
      </c>
      <c r="G1330" t="s">
        <v>272</v>
      </c>
      <c r="H1330" t="s">
        <v>4</v>
      </c>
      <c r="I1330">
        <v>3</v>
      </c>
    </row>
    <row r="1331" spans="1:9" x14ac:dyDescent="0.3">
      <c r="A1331" t="s">
        <v>269</v>
      </c>
      <c r="B1331" s="9" t="s">
        <v>410</v>
      </c>
      <c r="C1331" t="s">
        <v>412</v>
      </c>
      <c r="D1331" t="s">
        <v>80</v>
      </c>
      <c r="E1331" t="s">
        <v>236</v>
      </c>
      <c r="F1331" t="s">
        <v>220</v>
      </c>
      <c r="G1331" t="s">
        <v>272</v>
      </c>
      <c r="H1331" t="s">
        <v>4</v>
      </c>
      <c r="I1331">
        <v>1</v>
      </c>
    </row>
    <row r="1332" spans="1:9" x14ac:dyDescent="0.3">
      <c r="A1332" t="s">
        <v>269</v>
      </c>
      <c r="B1332" s="9" t="s">
        <v>410</v>
      </c>
      <c r="C1332" t="s">
        <v>412</v>
      </c>
      <c r="D1332" t="s">
        <v>84</v>
      </c>
      <c r="E1332" t="s">
        <v>238</v>
      </c>
      <c r="F1332" t="s">
        <v>239</v>
      </c>
      <c r="G1332" t="s">
        <v>271</v>
      </c>
      <c r="H1332" t="s">
        <v>4</v>
      </c>
      <c r="I1332">
        <v>10</v>
      </c>
    </row>
    <row r="1333" spans="1:9" x14ac:dyDescent="0.3">
      <c r="A1333" t="s">
        <v>269</v>
      </c>
      <c r="B1333" s="9" t="s">
        <v>410</v>
      </c>
      <c r="C1333" t="s">
        <v>412</v>
      </c>
      <c r="D1333" t="s">
        <v>86</v>
      </c>
      <c r="E1333" t="s">
        <v>240</v>
      </c>
      <c r="F1333" t="s">
        <v>239</v>
      </c>
      <c r="G1333" t="s">
        <v>271</v>
      </c>
      <c r="H1333" t="s">
        <v>4</v>
      </c>
      <c r="I1333">
        <v>6</v>
      </c>
    </row>
    <row r="1334" spans="1:9" x14ac:dyDescent="0.3">
      <c r="A1334" t="s">
        <v>269</v>
      </c>
      <c r="B1334" s="9" t="s">
        <v>410</v>
      </c>
      <c r="C1334" t="s">
        <v>412</v>
      </c>
      <c r="D1334" t="s">
        <v>86</v>
      </c>
      <c r="E1334" t="s">
        <v>240</v>
      </c>
      <c r="F1334" t="s">
        <v>239</v>
      </c>
      <c r="G1334" t="s">
        <v>271</v>
      </c>
      <c r="H1334" t="s">
        <v>6</v>
      </c>
      <c r="I1334">
        <v>1</v>
      </c>
    </row>
    <row r="1335" spans="1:9" x14ac:dyDescent="0.3">
      <c r="A1335" t="s">
        <v>269</v>
      </c>
      <c r="B1335" s="9" t="s">
        <v>410</v>
      </c>
      <c r="C1335" t="s">
        <v>412</v>
      </c>
      <c r="D1335" t="s">
        <v>90</v>
      </c>
      <c r="E1335" t="s">
        <v>242</v>
      </c>
      <c r="F1335" t="s">
        <v>220</v>
      </c>
      <c r="G1335" t="s">
        <v>272</v>
      </c>
      <c r="H1335" t="s">
        <v>4</v>
      </c>
      <c r="I1335">
        <v>3</v>
      </c>
    </row>
    <row r="1336" spans="1:9" x14ac:dyDescent="0.3">
      <c r="A1336" t="s">
        <v>269</v>
      </c>
      <c r="B1336" s="9" t="s">
        <v>410</v>
      </c>
      <c r="C1336" t="s">
        <v>412</v>
      </c>
      <c r="D1336" t="s">
        <v>92</v>
      </c>
      <c r="E1336" t="s">
        <v>243</v>
      </c>
      <c r="F1336" t="s">
        <v>220</v>
      </c>
      <c r="G1336" t="s">
        <v>271</v>
      </c>
      <c r="H1336" t="s">
        <v>4</v>
      </c>
      <c r="I1336">
        <v>1</v>
      </c>
    </row>
    <row r="1337" spans="1:9" x14ac:dyDescent="0.3">
      <c r="A1337" t="s">
        <v>269</v>
      </c>
      <c r="B1337" s="9" t="s">
        <v>410</v>
      </c>
      <c r="C1337" t="s">
        <v>412</v>
      </c>
      <c r="D1337" t="s">
        <v>94</v>
      </c>
      <c r="E1337" t="s">
        <v>244</v>
      </c>
      <c r="F1337" t="s">
        <v>220</v>
      </c>
      <c r="G1337" t="s">
        <v>272</v>
      </c>
      <c r="H1337" t="s">
        <v>7</v>
      </c>
      <c r="I1337">
        <v>1</v>
      </c>
    </row>
    <row r="1338" spans="1:9" x14ac:dyDescent="0.3">
      <c r="A1338" t="s">
        <v>269</v>
      </c>
      <c r="B1338" s="9" t="s">
        <v>410</v>
      </c>
      <c r="C1338" t="s">
        <v>412</v>
      </c>
      <c r="D1338" t="s">
        <v>245</v>
      </c>
      <c r="E1338" t="s">
        <v>246</v>
      </c>
      <c r="F1338" t="s">
        <v>220</v>
      </c>
      <c r="G1338" t="s">
        <v>273</v>
      </c>
      <c r="H1338" t="s">
        <v>4</v>
      </c>
      <c r="I1338">
        <v>1</v>
      </c>
    </row>
    <row r="1339" spans="1:9" x14ac:dyDescent="0.3">
      <c r="A1339" t="s">
        <v>269</v>
      </c>
      <c r="B1339" s="9" t="s">
        <v>410</v>
      </c>
      <c r="C1339" t="s">
        <v>412</v>
      </c>
      <c r="D1339" t="s">
        <v>100</v>
      </c>
      <c r="E1339" t="s">
        <v>247</v>
      </c>
      <c r="F1339" t="s">
        <v>220</v>
      </c>
      <c r="G1339" t="s">
        <v>272</v>
      </c>
      <c r="H1339" t="s">
        <v>4</v>
      </c>
      <c r="I1339">
        <v>2</v>
      </c>
    </row>
    <row r="1340" spans="1:9" x14ac:dyDescent="0.3">
      <c r="A1340" t="s">
        <v>269</v>
      </c>
      <c r="B1340" s="9" t="s">
        <v>410</v>
      </c>
      <c r="C1340" t="s">
        <v>412</v>
      </c>
      <c r="D1340" t="s">
        <v>102</v>
      </c>
      <c r="E1340" t="s">
        <v>248</v>
      </c>
      <c r="F1340" t="s">
        <v>220</v>
      </c>
      <c r="G1340" t="s">
        <v>271</v>
      </c>
      <c r="H1340" t="s">
        <v>4</v>
      </c>
      <c r="I1340">
        <v>5</v>
      </c>
    </row>
    <row r="1341" spans="1:9" x14ac:dyDescent="0.3">
      <c r="A1341" t="s">
        <v>269</v>
      </c>
      <c r="B1341" s="9" t="s">
        <v>410</v>
      </c>
      <c r="C1341" t="s">
        <v>412</v>
      </c>
      <c r="D1341" t="s">
        <v>104</v>
      </c>
      <c r="E1341" t="s">
        <v>249</v>
      </c>
      <c r="F1341" t="s">
        <v>220</v>
      </c>
      <c r="G1341" t="s">
        <v>272</v>
      </c>
      <c r="H1341" t="s">
        <v>4</v>
      </c>
      <c r="I1341">
        <v>2</v>
      </c>
    </row>
    <row r="1342" spans="1:9" x14ac:dyDescent="0.3">
      <c r="A1342" t="s">
        <v>269</v>
      </c>
      <c r="B1342" s="9" t="s">
        <v>410</v>
      </c>
      <c r="C1342" t="s">
        <v>412</v>
      </c>
      <c r="D1342" t="s">
        <v>104</v>
      </c>
      <c r="E1342" t="s">
        <v>249</v>
      </c>
      <c r="F1342" t="s">
        <v>220</v>
      </c>
      <c r="G1342" t="s">
        <v>272</v>
      </c>
      <c r="H1342" t="s">
        <v>7</v>
      </c>
      <c r="I1342">
        <v>5</v>
      </c>
    </row>
    <row r="1343" spans="1:9" x14ac:dyDescent="0.3">
      <c r="A1343" t="s">
        <v>269</v>
      </c>
      <c r="B1343" s="9" t="s">
        <v>410</v>
      </c>
      <c r="C1343" t="s">
        <v>412</v>
      </c>
      <c r="D1343" t="s">
        <v>106</v>
      </c>
      <c r="E1343" t="s">
        <v>250</v>
      </c>
      <c r="F1343" t="s">
        <v>220</v>
      </c>
      <c r="G1343" t="s">
        <v>273</v>
      </c>
      <c r="H1343" t="s">
        <v>4</v>
      </c>
      <c r="I1343">
        <v>1</v>
      </c>
    </row>
    <row r="1344" spans="1:9" x14ac:dyDescent="0.3">
      <c r="A1344" t="s">
        <v>269</v>
      </c>
      <c r="B1344" s="9" t="s">
        <v>410</v>
      </c>
      <c r="C1344" t="s">
        <v>412</v>
      </c>
      <c r="D1344" t="s">
        <v>108</v>
      </c>
      <c r="E1344" t="s">
        <v>251</v>
      </c>
      <c r="F1344" t="s">
        <v>239</v>
      </c>
      <c r="G1344" t="s">
        <v>271</v>
      </c>
      <c r="H1344" t="s">
        <v>6</v>
      </c>
      <c r="I1344">
        <v>1</v>
      </c>
    </row>
    <row r="1345" spans="1:9" x14ac:dyDescent="0.3">
      <c r="A1345" t="s">
        <v>269</v>
      </c>
      <c r="B1345" s="9" t="s">
        <v>410</v>
      </c>
      <c r="C1345" t="s">
        <v>412</v>
      </c>
      <c r="D1345" t="s">
        <v>110</v>
      </c>
      <c r="E1345" t="s">
        <v>252</v>
      </c>
      <c r="F1345" t="s">
        <v>220</v>
      </c>
      <c r="G1345" t="s">
        <v>273</v>
      </c>
      <c r="H1345" t="s">
        <v>4</v>
      </c>
      <c r="I1345">
        <v>1</v>
      </c>
    </row>
    <row r="1346" spans="1:9" x14ac:dyDescent="0.3">
      <c r="A1346" t="s">
        <v>269</v>
      </c>
      <c r="B1346" s="9" t="s">
        <v>410</v>
      </c>
      <c r="C1346" t="s">
        <v>412</v>
      </c>
      <c r="D1346" t="s">
        <v>110</v>
      </c>
      <c r="E1346" t="s">
        <v>252</v>
      </c>
      <c r="F1346" t="s">
        <v>220</v>
      </c>
      <c r="G1346" t="s">
        <v>273</v>
      </c>
      <c r="H1346" t="s">
        <v>6</v>
      </c>
      <c r="I1346">
        <v>1</v>
      </c>
    </row>
    <row r="1347" spans="1:9" x14ac:dyDescent="0.3">
      <c r="A1347" t="s">
        <v>269</v>
      </c>
      <c r="B1347" s="9" t="s">
        <v>410</v>
      </c>
      <c r="C1347" t="s">
        <v>412</v>
      </c>
      <c r="D1347" t="s">
        <v>114</v>
      </c>
      <c r="E1347" t="s">
        <v>254</v>
      </c>
      <c r="F1347" t="s">
        <v>220</v>
      </c>
      <c r="G1347" t="s">
        <v>272</v>
      </c>
      <c r="H1347" t="s">
        <v>6</v>
      </c>
      <c r="I1347">
        <v>2</v>
      </c>
    </row>
    <row r="1348" spans="1:9" x14ac:dyDescent="0.3">
      <c r="A1348" t="s">
        <v>269</v>
      </c>
      <c r="B1348" s="9" t="s">
        <v>410</v>
      </c>
      <c r="C1348" t="s">
        <v>412</v>
      </c>
      <c r="D1348" t="s">
        <v>118</v>
      </c>
      <c r="E1348" t="s">
        <v>256</v>
      </c>
      <c r="F1348" t="s">
        <v>220</v>
      </c>
      <c r="G1348" t="s">
        <v>271</v>
      </c>
      <c r="H1348" t="s">
        <v>4</v>
      </c>
      <c r="I1348">
        <v>7</v>
      </c>
    </row>
    <row r="1349" spans="1:9" x14ac:dyDescent="0.3">
      <c r="A1349" t="s">
        <v>269</v>
      </c>
      <c r="B1349" s="9" t="s">
        <v>410</v>
      </c>
      <c r="C1349" t="s">
        <v>412</v>
      </c>
      <c r="D1349" t="s">
        <v>118</v>
      </c>
      <c r="E1349" t="s">
        <v>256</v>
      </c>
      <c r="F1349" t="s">
        <v>220</v>
      </c>
      <c r="G1349" t="s">
        <v>271</v>
      </c>
      <c r="H1349" t="s">
        <v>6</v>
      </c>
      <c r="I1349">
        <v>1</v>
      </c>
    </row>
    <row r="1350" spans="1:9" x14ac:dyDescent="0.3">
      <c r="A1350" t="s">
        <v>269</v>
      </c>
      <c r="B1350" s="9" t="s">
        <v>410</v>
      </c>
      <c r="C1350" t="s">
        <v>412</v>
      </c>
      <c r="D1350" t="s">
        <v>122</v>
      </c>
      <c r="E1350" t="s">
        <v>258</v>
      </c>
      <c r="F1350" t="s">
        <v>220</v>
      </c>
      <c r="G1350" t="s">
        <v>273</v>
      </c>
      <c r="H1350" t="s">
        <v>4</v>
      </c>
      <c r="I1350">
        <v>1</v>
      </c>
    </row>
    <row r="1351" spans="1:9" x14ac:dyDescent="0.3">
      <c r="A1351" t="s">
        <v>269</v>
      </c>
      <c r="B1351" s="9" t="s">
        <v>410</v>
      </c>
      <c r="C1351" t="s">
        <v>412</v>
      </c>
      <c r="D1351" t="s">
        <v>124</v>
      </c>
      <c r="E1351" t="s">
        <v>259</v>
      </c>
      <c r="F1351" t="s">
        <v>239</v>
      </c>
      <c r="G1351" t="s">
        <v>271</v>
      </c>
      <c r="H1351" t="s">
        <v>4</v>
      </c>
      <c r="I1351">
        <v>1</v>
      </c>
    </row>
    <row r="1352" spans="1:9" x14ac:dyDescent="0.3">
      <c r="A1352" t="s">
        <v>269</v>
      </c>
      <c r="B1352" s="9" t="s">
        <v>410</v>
      </c>
      <c r="C1352" t="s">
        <v>412</v>
      </c>
      <c r="D1352" t="s">
        <v>128</v>
      </c>
      <c r="E1352" t="s">
        <v>261</v>
      </c>
      <c r="F1352" t="s">
        <v>220</v>
      </c>
      <c r="G1352" t="s">
        <v>273</v>
      </c>
      <c r="H1352" t="s">
        <v>4</v>
      </c>
      <c r="I1352">
        <v>2</v>
      </c>
    </row>
    <row r="1353" spans="1:9" x14ac:dyDescent="0.3">
      <c r="A1353" t="s">
        <v>269</v>
      </c>
      <c r="B1353" s="9" t="s">
        <v>410</v>
      </c>
      <c r="C1353" t="s">
        <v>412</v>
      </c>
      <c r="D1353" t="s">
        <v>130</v>
      </c>
      <c r="E1353" t="s">
        <v>262</v>
      </c>
      <c r="F1353" t="s">
        <v>220</v>
      </c>
      <c r="G1353" t="s">
        <v>271</v>
      </c>
      <c r="H1353" t="s">
        <v>4</v>
      </c>
      <c r="I1353">
        <v>2</v>
      </c>
    </row>
    <row r="1354" spans="1:9" x14ac:dyDescent="0.3">
      <c r="A1354" t="s">
        <v>269</v>
      </c>
      <c r="B1354" s="9" t="s">
        <v>410</v>
      </c>
      <c r="C1354" t="s">
        <v>412</v>
      </c>
      <c r="D1354" t="s">
        <v>132</v>
      </c>
      <c r="E1354" t="s">
        <v>263</v>
      </c>
      <c r="F1354" t="s">
        <v>239</v>
      </c>
      <c r="G1354" t="s">
        <v>271</v>
      </c>
      <c r="H1354" t="s">
        <v>4</v>
      </c>
      <c r="I1354">
        <v>2</v>
      </c>
    </row>
    <row r="1355" spans="1:9" x14ac:dyDescent="0.3">
      <c r="A1355" t="s">
        <v>269</v>
      </c>
      <c r="B1355" s="9" t="s">
        <v>410</v>
      </c>
      <c r="C1355" t="s">
        <v>412</v>
      </c>
      <c r="D1355" t="s">
        <v>134</v>
      </c>
      <c r="E1355" t="s">
        <v>264</v>
      </c>
      <c r="F1355" t="s">
        <v>220</v>
      </c>
      <c r="G1355" t="s">
        <v>272</v>
      </c>
      <c r="H1355" t="s">
        <v>4</v>
      </c>
      <c r="I1355">
        <v>3</v>
      </c>
    </row>
    <row r="1356" spans="1:9" x14ac:dyDescent="0.3">
      <c r="A1356" t="s">
        <v>269</v>
      </c>
      <c r="B1356" s="9" t="s">
        <v>410</v>
      </c>
      <c r="C1356" t="s">
        <v>412</v>
      </c>
      <c r="D1356" t="s">
        <v>136</v>
      </c>
      <c r="E1356" t="s">
        <v>265</v>
      </c>
      <c r="F1356" t="s">
        <v>239</v>
      </c>
      <c r="G1356" t="s">
        <v>271</v>
      </c>
      <c r="H1356" t="s">
        <v>4</v>
      </c>
      <c r="I1356">
        <v>1</v>
      </c>
    </row>
    <row r="1357" spans="1:9" x14ac:dyDescent="0.3">
      <c r="A1357" t="s">
        <v>269</v>
      </c>
      <c r="B1357" s="9" t="s">
        <v>410</v>
      </c>
      <c r="C1357" t="s">
        <v>412</v>
      </c>
      <c r="D1357" t="s">
        <v>136</v>
      </c>
      <c r="E1357" t="s">
        <v>265</v>
      </c>
      <c r="F1357" t="s">
        <v>239</v>
      </c>
      <c r="G1357" t="s">
        <v>271</v>
      </c>
      <c r="H1357" t="s">
        <v>5</v>
      </c>
      <c r="I1357">
        <v>1</v>
      </c>
    </row>
    <row r="1358" spans="1:9" x14ac:dyDescent="0.3">
      <c r="A1358" t="s">
        <v>269</v>
      </c>
      <c r="B1358" s="9" t="s">
        <v>410</v>
      </c>
      <c r="C1358" t="s">
        <v>412</v>
      </c>
      <c r="D1358" t="s">
        <v>140</v>
      </c>
      <c r="E1358" t="s">
        <v>267</v>
      </c>
      <c r="F1358" t="s">
        <v>239</v>
      </c>
      <c r="G1358" t="s">
        <v>271</v>
      </c>
      <c r="H1358" t="s">
        <v>4</v>
      </c>
      <c r="I1358">
        <v>3</v>
      </c>
    </row>
    <row r="1359" spans="1:9" x14ac:dyDescent="0.3">
      <c r="A1359" t="s">
        <v>269</v>
      </c>
      <c r="B1359" s="9" t="s">
        <v>410</v>
      </c>
      <c r="C1359" t="s">
        <v>413</v>
      </c>
      <c r="D1359" t="s">
        <v>54</v>
      </c>
      <c r="E1359" t="s">
        <v>222</v>
      </c>
      <c r="F1359" t="s">
        <v>220</v>
      </c>
      <c r="G1359" t="s">
        <v>272</v>
      </c>
      <c r="H1359" t="s">
        <v>4</v>
      </c>
      <c r="I1359">
        <v>3</v>
      </c>
    </row>
    <row r="1360" spans="1:9" x14ac:dyDescent="0.3">
      <c r="A1360" t="s">
        <v>269</v>
      </c>
      <c r="B1360" s="9" t="s">
        <v>410</v>
      </c>
      <c r="C1360" t="s">
        <v>413</v>
      </c>
      <c r="D1360" t="s">
        <v>58</v>
      </c>
      <c r="E1360" t="s">
        <v>225</v>
      </c>
      <c r="F1360" t="s">
        <v>220</v>
      </c>
      <c r="G1360" t="s">
        <v>272</v>
      </c>
      <c r="H1360" t="s">
        <v>4</v>
      </c>
      <c r="I1360">
        <v>1</v>
      </c>
    </row>
    <row r="1361" spans="1:9" x14ac:dyDescent="0.3">
      <c r="A1361" t="s">
        <v>269</v>
      </c>
      <c r="B1361" s="9" t="s">
        <v>410</v>
      </c>
      <c r="C1361" t="s">
        <v>413</v>
      </c>
      <c r="D1361" t="s">
        <v>64</v>
      </c>
      <c r="E1361" t="s">
        <v>229</v>
      </c>
      <c r="F1361" t="s">
        <v>220</v>
      </c>
      <c r="G1361" t="s">
        <v>271</v>
      </c>
      <c r="H1361" t="s">
        <v>4</v>
      </c>
      <c r="I1361">
        <v>2</v>
      </c>
    </row>
    <row r="1362" spans="1:9" x14ac:dyDescent="0.3">
      <c r="A1362" t="s">
        <v>269</v>
      </c>
      <c r="B1362" s="9" t="s">
        <v>410</v>
      </c>
      <c r="C1362" t="s">
        <v>413</v>
      </c>
      <c r="D1362" t="s">
        <v>70</v>
      </c>
      <c r="E1362" t="s">
        <v>232</v>
      </c>
      <c r="F1362" t="s">
        <v>220</v>
      </c>
      <c r="G1362" t="s">
        <v>272</v>
      </c>
      <c r="H1362" t="s">
        <v>4</v>
      </c>
      <c r="I1362">
        <v>1</v>
      </c>
    </row>
    <row r="1363" spans="1:9" x14ac:dyDescent="0.3">
      <c r="A1363" t="s">
        <v>269</v>
      </c>
      <c r="B1363" s="9" t="s">
        <v>410</v>
      </c>
      <c r="C1363" t="s">
        <v>413</v>
      </c>
      <c r="D1363" t="s">
        <v>72</v>
      </c>
      <c r="E1363" t="s">
        <v>233</v>
      </c>
      <c r="F1363" t="s">
        <v>220</v>
      </c>
      <c r="G1363" t="s">
        <v>273</v>
      </c>
      <c r="H1363" t="s">
        <v>5</v>
      </c>
      <c r="I1363">
        <v>2</v>
      </c>
    </row>
    <row r="1364" spans="1:9" x14ac:dyDescent="0.3">
      <c r="A1364" t="s">
        <v>269</v>
      </c>
      <c r="B1364" s="9" t="s">
        <v>410</v>
      </c>
      <c r="C1364" t="s">
        <v>413</v>
      </c>
      <c r="D1364" t="s">
        <v>74</v>
      </c>
      <c r="E1364" t="s">
        <v>326</v>
      </c>
      <c r="F1364" t="s">
        <v>220</v>
      </c>
      <c r="G1364" t="s">
        <v>272</v>
      </c>
      <c r="H1364" t="s">
        <v>4</v>
      </c>
      <c r="I1364">
        <v>1</v>
      </c>
    </row>
    <row r="1365" spans="1:9" x14ac:dyDescent="0.3">
      <c r="A1365" t="s">
        <v>269</v>
      </c>
      <c r="B1365" s="9" t="s">
        <v>410</v>
      </c>
      <c r="C1365" t="s">
        <v>413</v>
      </c>
      <c r="D1365" t="s">
        <v>76</v>
      </c>
      <c r="E1365" t="s">
        <v>234</v>
      </c>
      <c r="F1365" t="s">
        <v>220</v>
      </c>
      <c r="G1365" t="s">
        <v>273</v>
      </c>
      <c r="H1365" t="s">
        <v>4</v>
      </c>
      <c r="I1365">
        <v>1</v>
      </c>
    </row>
    <row r="1366" spans="1:9" x14ac:dyDescent="0.3">
      <c r="A1366" t="s">
        <v>269</v>
      </c>
      <c r="B1366" s="9" t="s">
        <v>410</v>
      </c>
      <c r="C1366" t="s">
        <v>413</v>
      </c>
      <c r="D1366" t="s">
        <v>78</v>
      </c>
      <c r="E1366" t="s">
        <v>235</v>
      </c>
      <c r="F1366" t="s">
        <v>220</v>
      </c>
      <c r="G1366" t="s">
        <v>272</v>
      </c>
      <c r="H1366" t="s">
        <v>4</v>
      </c>
      <c r="I1366">
        <v>1</v>
      </c>
    </row>
    <row r="1367" spans="1:9" x14ac:dyDescent="0.3">
      <c r="A1367" t="s">
        <v>269</v>
      </c>
      <c r="B1367" s="9" t="s">
        <v>410</v>
      </c>
      <c r="C1367" t="s">
        <v>413</v>
      </c>
      <c r="D1367" t="s">
        <v>80</v>
      </c>
      <c r="E1367" t="s">
        <v>236</v>
      </c>
      <c r="F1367" t="s">
        <v>220</v>
      </c>
      <c r="G1367" t="s">
        <v>272</v>
      </c>
      <c r="H1367" t="s">
        <v>4</v>
      </c>
      <c r="I1367">
        <v>1</v>
      </c>
    </row>
    <row r="1368" spans="1:9" x14ac:dyDescent="0.3">
      <c r="A1368" t="s">
        <v>269</v>
      </c>
      <c r="B1368" s="9" t="s">
        <v>410</v>
      </c>
      <c r="C1368" t="s">
        <v>413</v>
      </c>
      <c r="D1368" t="s">
        <v>80</v>
      </c>
      <c r="E1368" t="s">
        <v>236</v>
      </c>
      <c r="F1368" t="s">
        <v>220</v>
      </c>
      <c r="G1368" t="s">
        <v>272</v>
      </c>
      <c r="H1368" t="s">
        <v>7</v>
      </c>
      <c r="I1368">
        <v>1</v>
      </c>
    </row>
    <row r="1369" spans="1:9" x14ac:dyDescent="0.3">
      <c r="A1369" t="s">
        <v>269</v>
      </c>
      <c r="B1369" s="9" t="s">
        <v>410</v>
      </c>
      <c r="C1369" t="s">
        <v>413</v>
      </c>
      <c r="D1369" t="s">
        <v>82</v>
      </c>
      <c r="E1369" t="s">
        <v>237</v>
      </c>
      <c r="F1369" t="s">
        <v>220</v>
      </c>
      <c r="G1369" t="s">
        <v>272</v>
      </c>
      <c r="H1369" t="s">
        <v>4</v>
      </c>
      <c r="I1369">
        <v>1</v>
      </c>
    </row>
    <row r="1370" spans="1:9" x14ac:dyDescent="0.3">
      <c r="A1370" t="s">
        <v>269</v>
      </c>
      <c r="B1370" s="9" t="s">
        <v>410</v>
      </c>
      <c r="C1370" t="s">
        <v>413</v>
      </c>
      <c r="D1370" t="s">
        <v>84</v>
      </c>
      <c r="E1370" t="s">
        <v>238</v>
      </c>
      <c r="F1370" t="s">
        <v>239</v>
      </c>
      <c r="G1370" t="s">
        <v>271</v>
      </c>
      <c r="H1370" t="s">
        <v>4</v>
      </c>
      <c r="I1370">
        <v>10</v>
      </c>
    </row>
    <row r="1371" spans="1:9" x14ac:dyDescent="0.3">
      <c r="A1371" t="s">
        <v>269</v>
      </c>
      <c r="B1371" s="9" t="s">
        <v>410</v>
      </c>
      <c r="C1371" t="s">
        <v>413</v>
      </c>
      <c r="D1371" t="s">
        <v>84</v>
      </c>
      <c r="E1371" t="s">
        <v>238</v>
      </c>
      <c r="F1371" t="s">
        <v>239</v>
      </c>
      <c r="G1371" t="s">
        <v>271</v>
      </c>
      <c r="H1371" t="s">
        <v>5</v>
      </c>
      <c r="I1371">
        <v>1</v>
      </c>
    </row>
    <row r="1372" spans="1:9" x14ac:dyDescent="0.3">
      <c r="A1372" t="s">
        <v>269</v>
      </c>
      <c r="B1372" s="9" t="s">
        <v>410</v>
      </c>
      <c r="C1372" t="s">
        <v>413</v>
      </c>
      <c r="D1372" t="s">
        <v>86</v>
      </c>
      <c r="E1372" t="s">
        <v>240</v>
      </c>
      <c r="F1372" t="s">
        <v>239</v>
      </c>
      <c r="G1372" t="s">
        <v>271</v>
      </c>
      <c r="H1372" t="s">
        <v>4</v>
      </c>
      <c r="I1372">
        <v>4</v>
      </c>
    </row>
    <row r="1373" spans="1:9" x14ac:dyDescent="0.3">
      <c r="A1373" t="s">
        <v>269</v>
      </c>
      <c r="B1373" s="9" t="s">
        <v>410</v>
      </c>
      <c r="C1373" t="s">
        <v>413</v>
      </c>
      <c r="D1373" t="s">
        <v>88</v>
      </c>
      <c r="E1373" t="s">
        <v>241</v>
      </c>
      <c r="F1373" t="s">
        <v>220</v>
      </c>
      <c r="G1373" t="s">
        <v>271</v>
      </c>
      <c r="H1373" t="s">
        <v>4</v>
      </c>
      <c r="I1373">
        <v>4</v>
      </c>
    </row>
    <row r="1374" spans="1:9" x14ac:dyDescent="0.3">
      <c r="A1374" t="s">
        <v>269</v>
      </c>
      <c r="B1374" s="9" t="s">
        <v>410</v>
      </c>
      <c r="C1374" t="s">
        <v>413</v>
      </c>
      <c r="D1374" t="s">
        <v>90</v>
      </c>
      <c r="E1374" t="s">
        <v>242</v>
      </c>
      <c r="F1374" t="s">
        <v>220</v>
      </c>
      <c r="G1374" t="s">
        <v>272</v>
      </c>
      <c r="H1374" t="s">
        <v>4</v>
      </c>
      <c r="I1374">
        <v>1</v>
      </c>
    </row>
    <row r="1375" spans="1:9" x14ac:dyDescent="0.3">
      <c r="A1375" t="s">
        <v>269</v>
      </c>
      <c r="B1375" s="9" t="s">
        <v>410</v>
      </c>
      <c r="C1375" t="s">
        <v>413</v>
      </c>
      <c r="D1375" t="s">
        <v>92</v>
      </c>
      <c r="E1375" t="s">
        <v>243</v>
      </c>
      <c r="F1375" t="s">
        <v>220</v>
      </c>
      <c r="G1375" t="s">
        <v>271</v>
      </c>
      <c r="H1375" t="s">
        <v>4</v>
      </c>
      <c r="I1375">
        <v>1</v>
      </c>
    </row>
    <row r="1376" spans="1:9" x14ac:dyDescent="0.3">
      <c r="A1376" t="s">
        <v>269</v>
      </c>
      <c r="B1376" s="9" t="s">
        <v>410</v>
      </c>
      <c r="C1376" t="s">
        <v>413</v>
      </c>
      <c r="D1376" t="s">
        <v>92</v>
      </c>
      <c r="E1376" t="s">
        <v>243</v>
      </c>
      <c r="F1376" t="s">
        <v>220</v>
      </c>
      <c r="G1376" t="s">
        <v>271</v>
      </c>
      <c r="H1376" t="s">
        <v>5</v>
      </c>
      <c r="I1376">
        <v>1</v>
      </c>
    </row>
    <row r="1377" spans="1:9" x14ac:dyDescent="0.3">
      <c r="A1377" t="s">
        <v>269</v>
      </c>
      <c r="B1377" s="9" t="s">
        <v>410</v>
      </c>
      <c r="C1377" t="s">
        <v>413</v>
      </c>
      <c r="D1377" t="s">
        <v>100</v>
      </c>
      <c r="E1377" t="s">
        <v>247</v>
      </c>
      <c r="F1377" t="s">
        <v>220</v>
      </c>
      <c r="G1377" t="s">
        <v>272</v>
      </c>
      <c r="H1377" t="s">
        <v>4</v>
      </c>
      <c r="I1377">
        <v>1</v>
      </c>
    </row>
    <row r="1378" spans="1:9" x14ac:dyDescent="0.3">
      <c r="A1378" t="s">
        <v>269</v>
      </c>
      <c r="B1378" s="9" t="s">
        <v>410</v>
      </c>
      <c r="C1378" t="s">
        <v>413</v>
      </c>
      <c r="D1378" t="s">
        <v>102</v>
      </c>
      <c r="E1378" t="s">
        <v>248</v>
      </c>
      <c r="F1378" t="s">
        <v>220</v>
      </c>
      <c r="G1378" t="s">
        <v>271</v>
      </c>
      <c r="H1378" t="s">
        <v>5</v>
      </c>
      <c r="I1378">
        <v>1</v>
      </c>
    </row>
    <row r="1379" spans="1:9" x14ac:dyDescent="0.3">
      <c r="A1379" t="s">
        <v>269</v>
      </c>
      <c r="B1379" s="9" t="s">
        <v>410</v>
      </c>
      <c r="C1379" t="s">
        <v>413</v>
      </c>
      <c r="D1379" t="s">
        <v>104</v>
      </c>
      <c r="E1379" t="s">
        <v>249</v>
      </c>
      <c r="F1379" t="s">
        <v>220</v>
      </c>
      <c r="G1379" t="s">
        <v>272</v>
      </c>
      <c r="H1379" t="s">
        <v>4</v>
      </c>
      <c r="I1379">
        <v>1</v>
      </c>
    </row>
    <row r="1380" spans="1:9" x14ac:dyDescent="0.3">
      <c r="A1380" t="s">
        <v>269</v>
      </c>
      <c r="B1380" s="9" t="s">
        <v>410</v>
      </c>
      <c r="C1380" t="s">
        <v>413</v>
      </c>
      <c r="D1380" t="s">
        <v>106</v>
      </c>
      <c r="E1380" t="s">
        <v>250</v>
      </c>
      <c r="F1380" t="s">
        <v>220</v>
      </c>
      <c r="G1380" t="s">
        <v>273</v>
      </c>
      <c r="H1380" t="s">
        <v>4</v>
      </c>
      <c r="I1380">
        <v>3</v>
      </c>
    </row>
    <row r="1381" spans="1:9" x14ac:dyDescent="0.3">
      <c r="A1381" t="s">
        <v>269</v>
      </c>
      <c r="B1381" s="9" t="s">
        <v>410</v>
      </c>
      <c r="C1381" t="s">
        <v>413</v>
      </c>
      <c r="D1381" t="s">
        <v>108</v>
      </c>
      <c r="E1381" t="s">
        <v>251</v>
      </c>
      <c r="F1381" t="s">
        <v>239</v>
      </c>
      <c r="G1381" t="s">
        <v>271</v>
      </c>
      <c r="H1381" t="s">
        <v>4</v>
      </c>
      <c r="I1381">
        <v>2</v>
      </c>
    </row>
    <row r="1382" spans="1:9" x14ac:dyDescent="0.3">
      <c r="A1382" t="s">
        <v>269</v>
      </c>
      <c r="B1382" s="9" t="s">
        <v>410</v>
      </c>
      <c r="C1382" t="s">
        <v>413</v>
      </c>
      <c r="D1382" t="s">
        <v>112</v>
      </c>
      <c r="E1382" t="s">
        <v>253</v>
      </c>
      <c r="F1382" t="s">
        <v>220</v>
      </c>
      <c r="G1382" t="s">
        <v>273</v>
      </c>
      <c r="H1382" t="s">
        <v>6</v>
      </c>
      <c r="I1382">
        <v>1</v>
      </c>
    </row>
    <row r="1383" spans="1:9" x14ac:dyDescent="0.3">
      <c r="A1383" t="s">
        <v>269</v>
      </c>
      <c r="B1383" s="9" t="s">
        <v>410</v>
      </c>
      <c r="C1383" t="s">
        <v>413</v>
      </c>
      <c r="D1383" t="s">
        <v>116</v>
      </c>
      <c r="E1383" t="s">
        <v>255</v>
      </c>
      <c r="F1383" t="s">
        <v>220</v>
      </c>
      <c r="G1383" t="s">
        <v>273</v>
      </c>
      <c r="H1383" t="s">
        <v>4</v>
      </c>
      <c r="I1383">
        <v>1</v>
      </c>
    </row>
    <row r="1384" spans="1:9" x14ac:dyDescent="0.3">
      <c r="A1384" t="s">
        <v>269</v>
      </c>
      <c r="B1384" s="9" t="s">
        <v>410</v>
      </c>
      <c r="C1384" t="s">
        <v>413</v>
      </c>
      <c r="D1384" t="s">
        <v>118</v>
      </c>
      <c r="E1384" t="s">
        <v>256</v>
      </c>
      <c r="F1384" t="s">
        <v>220</v>
      </c>
      <c r="G1384" t="s">
        <v>271</v>
      </c>
      <c r="H1384" t="s">
        <v>4</v>
      </c>
      <c r="I1384">
        <v>1</v>
      </c>
    </row>
    <row r="1385" spans="1:9" x14ac:dyDescent="0.3">
      <c r="A1385" t="s">
        <v>269</v>
      </c>
      <c r="B1385" s="9" t="s">
        <v>410</v>
      </c>
      <c r="C1385" t="s">
        <v>413</v>
      </c>
      <c r="D1385" t="s">
        <v>118</v>
      </c>
      <c r="E1385" t="s">
        <v>256</v>
      </c>
      <c r="F1385" t="s">
        <v>220</v>
      </c>
      <c r="G1385" t="s">
        <v>271</v>
      </c>
      <c r="H1385" t="s">
        <v>5</v>
      </c>
      <c r="I1385">
        <v>1</v>
      </c>
    </row>
    <row r="1386" spans="1:9" x14ac:dyDescent="0.3">
      <c r="A1386" t="s">
        <v>269</v>
      </c>
      <c r="B1386" s="9" t="s">
        <v>410</v>
      </c>
      <c r="C1386" t="s">
        <v>413</v>
      </c>
      <c r="D1386" t="s">
        <v>120</v>
      </c>
      <c r="E1386" t="s">
        <v>257</v>
      </c>
      <c r="F1386" t="s">
        <v>220</v>
      </c>
      <c r="G1386" t="s">
        <v>273</v>
      </c>
      <c r="H1386" t="s">
        <v>4</v>
      </c>
      <c r="I1386">
        <v>1</v>
      </c>
    </row>
    <row r="1387" spans="1:9" x14ac:dyDescent="0.3">
      <c r="A1387" t="s">
        <v>269</v>
      </c>
      <c r="B1387" s="9" t="s">
        <v>410</v>
      </c>
      <c r="C1387" t="s">
        <v>413</v>
      </c>
      <c r="D1387" t="s">
        <v>120</v>
      </c>
      <c r="E1387" t="s">
        <v>257</v>
      </c>
      <c r="F1387" t="s">
        <v>220</v>
      </c>
      <c r="G1387" t="s">
        <v>273</v>
      </c>
      <c r="H1387" t="s">
        <v>6</v>
      </c>
      <c r="I1387">
        <v>1</v>
      </c>
    </row>
    <row r="1388" spans="1:9" x14ac:dyDescent="0.3">
      <c r="A1388" t="s">
        <v>269</v>
      </c>
      <c r="B1388" s="9" t="s">
        <v>410</v>
      </c>
      <c r="C1388" t="s">
        <v>413</v>
      </c>
      <c r="D1388" t="s">
        <v>124</v>
      </c>
      <c r="E1388" t="s">
        <v>259</v>
      </c>
      <c r="F1388" t="s">
        <v>239</v>
      </c>
      <c r="G1388" t="s">
        <v>271</v>
      </c>
      <c r="H1388" t="s">
        <v>4</v>
      </c>
      <c r="I1388">
        <v>6</v>
      </c>
    </row>
    <row r="1389" spans="1:9" x14ac:dyDescent="0.3">
      <c r="A1389" t="s">
        <v>269</v>
      </c>
      <c r="B1389" s="9" t="s">
        <v>410</v>
      </c>
      <c r="C1389" t="s">
        <v>413</v>
      </c>
      <c r="D1389" t="s">
        <v>126</v>
      </c>
      <c r="E1389" t="s">
        <v>260</v>
      </c>
      <c r="F1389" t="s">
        <v>220</v>
      </c>
      <c r="G1389" t="s">
        <v>272</v>
      </c>
      <c r="H1389" t="s">
        <v>4</v>
      </c>
      <c r="I1389">
        <v>2</v>
      </c>
    </row>
    <row r="1390" spans="1:9" x14ac:dyDescent="0.3">
      <c r="A1390" t="s">
        <v>269</v>
      </c>
      <c r="B1390" s="9" t="s">
        <v>410</v>
      </c>
      <c r="C1390" t="s">
        <v>413</v>
      </c>
      <c r="D1390" t="s">
        <v>128</v>
      </c>
      <c r="E1390" t="s">
        <v>261</v>
      </c>
      <c r="F1390" t="s">
        <v>220</v>
      </c>
      <c r="G1390" t="s">
        <v>273</v>
      </c>
      <c r="H1390" t="s">
        <v>4</v>
      </c>
      <c r="I1390">
        <v>1</v>
      </c>
    </row>
    <row r="1391" spans="1:9" x14ac:dyDescent="0.3">
      <c r="A1391" t="s">
        <v>269</v>
      </c>
      <c r="B1391" s="9" t="s">
        <v>410</v>
      </c>
      <c r="C1391" t="s">
        <v>413</v>
      </c>
      <c r="D1391" t="s">
        <v>128</v>
      </c>
      <c r="E1391" t="s">
        <v>261</v>
      </c>
      <c r="F1391" t="s">
        <v>220</v>
      </c>
      <c r="G1391" t="s">
        <v>273</v>
      </c>
      <c r="H1391" t="s">
        <v>5</v>
      </c>
      <c r="I1391">
        <v>1</v>
      </c>
    </row>
    <row r="1392" spans="1:9" x14ac:dyDescent="0.3">
      <c r="A1392" t="s">
        <v>269</v>
      </c>
      <c r="B1392" s="9" t="s">
        <v>410</v>
      </c>
      <c r="C1392" t="s">
        <v>413</v>
      </c>
      <c r="D1392" t="s">
        <v>130</v>
      </c>
      <c r="E1392" t="s">
        <v>262</v>
      </c>
      <c r="F1392" t="s">
        <v>220</v>
      </c>
      <c r="G1392" t="s">
        <v>271</v>
      </c>
      <c r="H1392" t="s">
        <v>4</v>
      </c>
      <c r="I1392">
        <v>1</v>
      </c>
    </row>
    <row r="1393" spans="1:9" x14ac:dyDescent="0.3">
      <c r="A1393" t="s">
        <v>269</v>
      </c>
      <c r="B1393" s="9" t="s">
        <v>410</v>
      </c>
      <c r="C1393" t="s">
        <v>413</v>
      </c>
      <c r="D1393" t="s">
        <v>130</v>
      </c>
      <c r="E1393" t="s">
        <v>262</v>
      </c>
      <c r="F1393" t="s">
        <v>220</v>
      </c>
      <c r="G1393" t="s">
        <v>271</v>
      </c>
      <c r="H1393" t="s">
        <v>7</v>
      </c>
      <c r="I1393">
        <v>1</v>
      </c>
    </row>
    <row r="1394" spans="1:9" x14ac:dyDescent="0.3">
      <c r="A1394" t="s">
        <v>269</v>
      </c>
      <c r="B1394" s="9" t="s">
        <v>410</v>
      </c>
      <c r="C1394" t="s">
        <v>413</v>
      </c>
      <c r="D1394" t="s">
        <v>136</v>
      </c>
      <c r="E1394" t="s">
        <v>265</v>
      </c>
      <c r="F1394" t="s">
        <v>239</v>
      </c>
      <c r="G1394" t="s">
        <v>271</v>
      </c>
      <c r="H1394" t="s">
        <v>4</v>
      </c>
      <c r="I1394">
        <v>1</v>
      </c>
    </row>
    <row r="1395" spans="1:9" x14ac:dyDescent="0.3">
      <c r="A1395" t="s">
        <v>269</v>
      </c>
      <c r="B1395" s="9" t="s">
        <v>410</v>
      </c>
      <c r="C1395" t="s">
        <v>413</v>
      </c>
      <c r="D1395" t="s">
        <v>138</v>
      </c>
      <c r="E1395" t="s">
        <v>266</v>
      </c>
      <c r="F1395" t="s">
        <v>220</v>
      </c>
      <c r="G1395" t="s">
        <v>272</v>
      </c>
      <c r="H1395" t="s">
        <v>4</v>
      </c>
      <c r="I1395">
        <v>1</v>
      </c>
    </row>
    <row r="1396" spans="1:9" x14ac:dyDescent="0.3">
      <c r="A1396" t="s">
        <v>269</v>
      </c>
      <c r="B1396" s="9" t="s">
        <v>410</v>
      </c>
      <c r="C1396" t="s">
        <v>413</v>
      </c>
      <c r="D1396" t="s">
        <v>140</v>
      </c>
      <c r="E1396" t="s">
        <v>267</v>
      </c>
      <c r="F1396" t="s">
        <v>239</v>
      </c>
      <c r="G1396" t="s">
        <v>271</v>
      </c>
      <c r="H1396" t="s">
        <v>4</v>
      </c>
      <c r="I1396">
        <v>6</v>
      </c>
    </row>
    <row r="1397" spans="1:9" x14ac:dyDescent="0.3">
      <c r="A1397" t="s">
        <v>321</v>
      </c>
      <c r="B1397" s="9" t="s">
        <v>410</v>
      </c>
      <c r="C1397" t="s">
        <v>414</v>
      </c>
      <c r="D1397" t="s">
        <v>56</v>
      </c>
      <c r="E1397" t="s">
        <v>224</v>
      </c>
      <c r="F1397" t="s">
        <v>220</v>
      </c>
      <c r="G1397" t="s">
        <v>271</v>
      </c>
      <c r="H1397" t="s">
        <v>4</v>
      </c>
      <c r="I1397">
        <v>1</v>
      </c>
    </row>
    <row r="1398" spans="1:9" x14ac:dyDescent="0.3">
      <c r="A1398" t="s">
        <v>321</v>
      </c>
      <c r="B1398" s="9" t="s">
        <v>410</v>
      </c>
      <c r="C1398" t="s">
        <v>414</v>
      </c>
      <c r="D1398" t="s">
        <v>56</v>
      </c>
      <c r="E1398" t="s">
        <v>224</v>
      </c>
      <c r="F1398" t="s">
        <v>220</v>
      </c>
      <c r="G1398" t="s">
        <v>271</v>
      </c>
      <c r="H1398" t="s">
        <v>7</v>
      </c>
      <c r="I1398">
        <v>1</v>
      </c>
    </row>
    <row r="1399" spans="1:9" x14ac:dyDescent="0.3">
      <c r="A1399" t="s">
        <v>321</v>
      </c>
      <c r="B1399" s="9" t="s">
        <v>410</v>
      </c>
      <c r="C1399" t="s">
        <v>414</v>
      </c>
      <c r="D1399" t="s">
        <v>58</v>
      </c>
      <c r="E1399" t="s">
        <v>225</v>
      </c>
      <c r="F1399" t="s">
        <v>220</v>
      </c>
      <c r="G1399" t="s">
        <v>272</v>
      </c>
      <c r="H1399" t="s">
        <v>4</v>
      </c>
      <c r="I1399">
        <v>1</v>
      </c>
    </row>
    <row r="1400" spans="1:9" x14ac:dyDescent="0.3">
      <c r="A1400" t="s">
        <v>321</v>
      </c>
      <c r="B1400" s="9" t="s">
        <v>410</v>
      </c>
      <c r="C1400" t="s">
        <v>414</v>
      </c>
      <c r="D1400" t="s">
        <v>60</v>
      </c>
      <c r="E1400" t="s">
        <v>226</v>
      </c>
      <c r="F1400" t="s">
        <v>220</v>
      </c>
      <c r="G1400" t="s">
        <v>273</v>
      </c>
      <c r="H1400" t="s">
        <v>4</v>
      </c>
      <c r="I1400">
        <v>2</v>
      </c>
    </row>
    <row r="1401" spans="1:9" x14ac:dyDescent="0.3">
      <c r="A1401" t="s">
        <v>321</v>
      </c>
      <c r="B1401" s="9" t="s">
        <v>410</v>
      </c>
      <c r="C1401" t="s">
        <v>414</v>
      </c>
      <c r="D1401" t="s">
        <v>64</v>
      </c>
      <c r="E1401" t="s">
        <v>229</v>
      </c>
      <c r="F1401" t="s">
        <v>220</v>
      </c>
      <c r="G1401" t="s">
        <v>271</v>
      </c>
      <c r="H1401" t="s">
        <v>6</v>
      </c>
      <c r="I1401">
        <v>1</v>
      </c>
    </row>
    <row r="1402" spans="1:9" x14ac:dyDescent="0.3">
      <c r="A1402" t="s">
        <v>321</v>
      </c>
      <c r="B1402" s="9" t="s">
        <v>410</v>
      </c>
      <c r="C1402" t="s">
        <v>414</v>
      </c>
      <c r="D1402" t="s">
        <v>66</v>
      </c>
      <c r="E1402" t="s">
        <v>230</v>
      </c>
      <c r="F1402" t="s">
        <v>220</v>
      </c>
      <c r="G1402" t="s">
        <v>273</v>
      </c>
      <c r="H1402" t="s">
        <v>4</v>
      </c>
      <c r="I1402">
        <v>1</v>
      </c>
    </row>
    <row r="1403" spans="1:9" x14ac:dyDescent="0.3">
      <c r="A1403" t="s">
        <v>321</v>
      </c>
      <c r="B1403" s="9" t="s">
        <v>410</v>
      </c>
      <c r="C1403" t="s">
        <v>414</v>
      </c>
      <c r="D1403" t="s">
        <v>70</v>
      </c>
      <c r="E1403" t="s">
        <v>232</v>
      </c>
      <c r="F1403" t="s">
        <v>220</v>
      </c>
      <c r="G1403" t="s">
        <v>272</v>
      </c>
      <c r="H1403" t="s">
        <v>4</v>
      </c>
      <c r="I1403">
        <v>1</v>
      </c>
    </row>
    <row r="1404" spans="1:9" x14ac:dyDescent="0.3">
      <c r="A1404" t="s">
        <v>321</v>
      </c>
      <c r="B1404" s="9" t="s">
        <v>410</v>
      </c>
      <c r="C1404" t="s">
        <v>414</v>
      </c>
      <c r="D1404" t="s">
        <v>72</v>
      </c>
      <c r="E1404" t="s">
        <v>233</v>
      </c>
      <c r="F1404" t="s">
        <v>220</v>
      </c>
      <c r="G1404" t="s">
        <v>273</v>
      </c>
      <c r="H1404" t="s">
        <v>4</v>
      </c>
      <c r="I1404">
        <v>1</v>
      </c>
    </row>
    <row r="1405" spans="1:9" x14ac:dyDescent="0.3">
      <c r="A1405" t="s">
        <v>321</v>
      </c>
      <c r="B1405" s="9" t="s">
        <v>410</v>
      </c>
      <c r="C1405" t="s">
        <v>414</v>
      </c>
      <c r="D1405" t="s">
        <v>78</v>
      </c>
      <c r="E1405" t="s">
        <v>235</v>
      </c>
      <c r="F1405" t="s">
        <v>220</v>
      </c>
      <c r="G1405" t="s">
        <v>272</v>
      </c>
      <c r="H1405" t="s">
        <v>5</v>
      </c>
      <c r="I1405">
        <v>1</v>
      </c>
    </row>
    <row r="1406" spans="1:9" x14ac:dyDescent="0.3">
      <c r="A1406" t="s">
        <v>321</v>
      </c>
      <c r="B1406" s="9" t="s">
        <v>410</v>
      </c>
      <c r="C1406" t="s">
        <v>414</v>
      </c>
      <c r="D1406" t="s">
        <v>80</v>
      </c>
      <c r="E1406" t="s">
        <v>236</v>
      </c>
      <c r="F1406" t="s">
        <v>220</v>
      </c>
      <c r="G1406" t="s">
        <v>272</v>
      </c>
      <c r="H1406" t="s">
        <v>4</v>
      </c>
      <c r="I1406">
        <v>2</v>
      </c>
    </row>
    <row r="1407" spans="1:9" x14ac:dyDescent="0.3">
      <c r="A1407" t="s">
        <v>321</v>
      </c>
      <c r="B1407" s="9" t="s">
        <v>410</v>
      </c>
      <c r="C1407" t="s">
        <v>414</v>
      </c>
      <c r="D1407" t="s">
        <v>84</v>
      </c>
      <c r="E1407" t="s">
        <v>238</v>
      </c>
      <c r="F1407" t="s">
        <v>239</v>
      </c>
      <c r="G1407" t="s">
        <v>271</v>
      </c>
      <c r="H1407" t="s">
        <v>4</v>
      </c>
      <c r="I1407">
        <v>6</v>
      </c>
    </row>
    <row r="1408" spans="1:9" x14ac:dyDescent="0.3">
      <c r="A1408" t="s">
        <v>321</v>
      </c>
      <c r="B1408" s="9" t="s">
        <v>410</v>
      </c>
      <c r="C1408" t="s">
        <v>414</v>
      </c>
      <c r="D1408" t="s">
        <v>84</v>
      </c>
      <c r="E1408" t="s">
        <v>238</v>
      </c>
      <c r="F1408" t="s">
        <v>239</v>
      </c>
      <c r="G1408" t="s">
        <v>271</v>
      </c>
      <c r="H1408" t="s">
        <v>5</v>
      </c>
      <c r="I1408">
        <v>1</v>
      </c>
    </row>
    <row r="1409" spans="1:9" x14ac:dyDescent="0.3">
      <c r="A1409" t="s">
        <v>321</v>
      </c>
      <c r="B1409" s="9" t="s">
        <v>410</v>
      </c>
      <c r="C1409" t="s">
        <v>414</v>
      </c>
      <c r="D1409" t="s">
        <v>84</v>
      </c>
      <c r="E1409" t="s">
        <v>238</v>
      </c>
      <c r="F1409" t="s">
        <v>239</v>
      </c>
      <c r="G1409" t="s">
        <v>271</v>
      </c>
      <c r="H1409" t="s">
        <v>7</v>
      </c>
      <c r="I1409">
        <v>1</v>
      </c>
    </row>
    <row r="1410" spans="1:9" x14ac:dyDescent="0.3">
      <c r="A1410" t="s">
        <v>321</v>
      </c>
      <c r="B1410" s="9" t="s">
        <v>410</v>
      </c>
      <c r="C1410" t="s">
        <v>414</v>
      </c>
      <c r="D1410" t="s">
        <v>86</v>
      </c>
      <c r="E1410" t="s">
        <v>240</v>
      </c>
      <c r="F1410" t="s">
        <v>239</v>
      </c>
      <c r="G1410" t="s">
        <v>271</v>
      </c>
      <c r="H1410" t="s">
        <v>4</v>
      </c>
      <c r="I1410">
        <v>3</v>
      </c>
    </row>
    <row r="1411" spans="1:9" x14ac:dyDescent="0.3">
      <c r="A1411" t="s">
        <v>321</v>
      </c>
      <c r="B1411" s="9" t="s">
        <v>410</v>
      </c>
      <c r="C1411" t="s">
        <v>414</v>
      </c>
      <c r="D1411" t="s">
        <v>88</v>
      </c>
      <c r="E1411" t="s">
        <v>241</v>
      </c>
      <c r="F1411" t="s">
        <v>220</v>
      </c>
      <c r="G1411" t="s">
        <v>271</v>
      </c>
      <c r="H1411" t="s">
        <v>4</v>
      </c>
      <c r="I1411">
        <v>2</v>
      </c>
    </row>
    <row r="1412" spans="1:9" x14ac:dyDescent="0.3">
      <c r="A1412" t="s">
        <v>321</v>
      </c>
      <c r="B1412" s="9" t="s">
        <v>410</v>
      </c>
      <c r="C1412" t="s">
        <v>414</v>
      </c>
      <c r="D1412" t="s">
        <v>90</v>
      </c>
      <c r="E1412" t="s">
        <v>242</v>
      </c>
      <c r="F1412" t="s">
        <v>220</v>
      </c>
      <c r="G1412" t="s">
        <v>272</v>
      </c>
      <c r="H1412" t="s">
        <v>4</v>
      </c>
      <c r="I1412">
        <v>1</v>
      </c>
    </row>
    <row r="1413" spans="1:9" x14ac:dyDescent="0.3">
      <c r="A1413" t="s">
        <v>321</v>
      </c>
      <c r="B1413" s="9" t="s">
        <v>410</v>
      </c>
      <c r="C1413" t="s">
        <v>414</v>
      </c>
      <c r="D1413" t="s">
        <v>94</v>
      </c>
      <c r="E1413" t="s">
        <v>244</v>
      </c>
      <c r="F1413" t="s">
        <v>220</v>
      </c>
      <c r="G1413" t="s">
        <v>272</v>
      </c>
      <c r="H1413" t="s">
        <v>5</v>
      </c>
      <c r="I1413">
        <v>1</v>
      </c>
    </row>
    <row r="1414" spans="1:9" x14ac:dyDescent="0.3">
      <c r="A1414" t="s">
        <v>321</v>
      </c>
      <c r="B1414" s="9" t="s">
        <v>410</v>
      </c>
      <c r="C1414" t="s">
        <v>414</v>
      </c>
      <c r="D1414" t="s">
        <v>94</v>
      </c>
      <c r="E1414" t="s">
        <v>244</v>
      </c>
      <c r="F1414" t="s">
        <v>220</v>
      </c>
      <c r="G1414" t="s">
        <v>272</v>
      </c>
      <c r="H1414" t="s">
        <v>6</v>
      </c>
      <c r="I1414">
        <v>1</v>
      </c>
    </row>
    <row r="1415" spans="1:9" x14ac:dyDescent="0.3">
      <c r="A1415" t="s">
        <v>321</v>
      </c>
      <c r="B1415" s="9" t="s">
        <v>410</v>
      </c>
      <c r="C1415" t="s">
        <v>414</v>
      </c>
      <c r="D1415" t="s">
        <v>100</v>
      </c>
      <c r="E1415" t="s">
        <v>247</v>
      </c>
      <c r="F1415" t="s">
        <v>220</v>
      </c>
      <c r="G1415" t="s">
        <v>272</v>
      </c>
      <c r="H1415" t="s">
        <v>4</v>
      </c>
      <c r="I1415">
        <v>1</v>
      </c>
    </row>
    <row r="1416" spans="1:9" x14ac:dyDescent="0.3">
      <c r="A1416" t="s">
        <v>321</v>
      </c>
      <c r="B1416" s="9" t="s">
        <v>410</v>
      </c>
      <c r="C1416" t="s">
        <v>414</v>
      </c>
      <c r="D1416" t="s">
        <v>102</v>
      </c>
      <c r="E1416" t="s">
        <v>248</v>
      </c>
      <c r="F1416" t="s">
        <v>220</v>
      </c>
      <c r="G1416" t="s">
        <v>271</v>
      </c>
      <c r="H1416" t="s">
        <v>4</v>
      </c>
      <c r="I1416">
        <v>2</v>
      </c>
    </row>
    <row r="1417" spans="1:9" x14ac:dyDescent="0.3">
      <c r="A1417" t="s">
        <v>321</v>
      </c>
      <c r="B1417" s="9" t="s">
        <v>410</v>
      </c>
      <c r="C1417" t="s">
        <v>414</v>
      </c>
      <c r="D1417" t="s">
        <v>102</v>
      </c>
      <c r="E1417" t="s">
        <v>248</v>
      </c>
      <c r="F1417" t="s">
        <v>220</v>
      </c>
      <c r="G1417" t="s">
        <v>271</v>
      </c>
      <c r="H1417" t="s">
        <v>5</v>
      </c>
      <c r="I1417">
        <v>1</v>
      </c>
    </row>
    <row r="1418" spans="1:9" x14ac:dyDescent="0.3">
      <c r="A1418" t="s">
        <v>321</v>
      </c>
      <c r="B1418" s="9" t="s">
        <v>410</v>
      </c>
      <c r="C1418" t="s">
        <v>414</v>
      </c>
      <c r="D1418" t="s">
        <v>104</v>
      </c>
      <c r="E1418" t="s">
        <v>249</v>
      </c>
      <c r="F1418" t="s">
        <v>220</v>
      </c>
      <c r="G1418" t="s">
        <v>272</v>
      </c>
      <c r="H1418" t="s">
        <v>4</v>
      </c>
      <c r="I1418">
        <v>6</v>
      </c>
    </row>
    <row r="1419" spans="1:9" x14ac:dyDescent="0.3">
      <c r="A1419" t="s">
        <v>321</v>
      </c>
      <c r="B1419" s="9" t="s">
        <v>410</v>
      </c>
      <c r="C1419" t="s">
        <v>414</v>
      </c>
      <c r="D1419" t="s">
        <v>106</v>
      </c>
      <c r="E1419" t="s">
        <v>250</v>
      </c>
      <c r="F1419" t="s">
        <v>220</v>
      </c>
      <c r="G1419" t="s">
        <v>273</v>
      </c>
      <c r="H1419" t="s">
        <v>4</v>
      </c>
      <c r="I1419">
        <v>1</v>
      </c>
    </row>
    <row r="1420" spans="1:9" x14ac:dyDescent="0.3">
      <c r="A1420" t="s">
        <v>321</v>
      </c>
      <c r="B1420" s="9" t="s">
        <v>410</v>
      </c>
      <c r="C1420" t="s">
        <v>414</v>
      </c>
      <c r="D1420" t="s">
        <v>108</v>
      </c>
      <c r="E1420" t="s">
        <v>251</v>
      </c>
      <c r="F1420" t="s">
        <v>239</v>
      </c>
      <c r="G1420" t="s">
        <v>271</v>
      </c>
      <c r="H1420" t="s">
        <v>4</v>
      </c>
      <c r="I1420">
        <v>1</v>
      </c>
    </row>
    <row r="1421" spans="1:9" x14ac:dyDescent="0.3">
      <c r="A1421" t="s">
        <v>321</v>
      </c>
      <c r="B1421" s="9" t="s">
        <v>410</v>
      </c>
      <c r="C1421" t="s">
        <v>414</v>
      </c>
      <c r="D1421" t="s">
        <v>110</v>
      </c>
      <c r="E1421" t="s">
        <v>252</v>
      </c>
      <c r="F1421" t="s">
        <v>220</v>
      </c>
      <c r="G1421" t="s">
        <v>273</v>
      </c>
      <c r="H1421" t="s">
        <v>4</v>
      </c>
      <c r="I1421">
        <v>1</v>
      </c>
    </row>
    <row r="1422" spans="1:9" x14ac:dyDescent="0.3">
      <c r="A1422" t="s">
        <v>321</v>
      </c>
      <c r="B1422" s="9" t="s">
        <v>410</v>
      </c>
      <c r="C1422" t="s">
        <v>414</v>
      </c>
      <c r="D1422" t="s">
        <v>116</v>
      </c>
      <c r="E1422" t="s">
        <v>255</v>
      </c>
      <c r="F1422" t="s">
        <v>220</v>
      </c>
      <c r="G1422" t="s">
        <v>273</v>
      </c>
      <c r="H1422" t="s">
        <v>4</v>
      </c>
      <c r="I1422">
        <v>1</v>
      </c>
    </row>
    <row r="1423" spans="1:9" x14ac:dyDescent="0.3">
      <c r="A1423" t="s">
        <v>321</v>
      </c>
      <c r="B1423" s="9" t="s">
        <v>410</v>
      </c>
      <c r="C1423" t="s">
        <v>414</v>
      </c>
      <c r="D1423" t="s">
        <v>118</v>
      </c>
      <c r="E1423" t="s">
        <v>256</v>
      </c>
      <c r="F1423" t="s">
        <v>220</v>
      </c>
      <c r="G1423" t="s">
        <v>271</v>
      </c>
      <c r="H1423" t="s">
        <v>4</v>
      </c>
      <c r="I1423">
        <v>2</v>
      </c>
    </row>
    <row r="1424" spans="1:9" x14ac:dyDescent="0.3">
      <c r="A1424" t="s">
        <v>321</v>
      </c>
      <c r="B1424" s="9" t="s">
        <v>410</v>
      </c>
      <c r="C1424" t="s">
        <v>414</v>
      </c>
      <c r="D1424" t="s">
        <v>120</v>
      </c>
      <c r="E1424" t="s">
        <v>257</v>
      </c>
      <c r="F1424" t="s">
        <v>220</v>
      </c>
      <c r="G1424" t="s">
        <v>273</v>
      </c>
      <c r="H1424" t="s">
        <v>4</v>
      </c>
      <c r="I1424">
        <v>1</v>
      </c>
    </row>
    <row r="1425" spans="1:9" x14ac:dyDescent="0.3">
      <c r="A1425" t="s">
        <v>321</v>
      </c>
      <c r="B1425" s="9" t="s">
        <v>410</v>
      </c>
      <c r="C1425" t="s">
        <v>414</v>
      </c>
      <c r="D1425" t="s">
        <v>122</v>
      </c>
      <c r="E1425" t="s">
        <v>258</v>
      </c>
      <c r="F1425" t="s">
        <v>220</v>
      </c>
      <c r="G1425" t="s">
        <v>273</v>
      </c>
      <c r="H1425" t="s">
        <v>4</v>
      </c>
      <c r="I1425">
        <v>1</v>
      </c>
    </row>
    <row r="1426" spans="1:9" x14ac:dyDescent="0.3">
      <c r="A1426" t="s">
        <v>321</v>
      </c>
      <c r="B1426" s="9" t="s">
        <v>410</v>
      </c>
      <c r="C1426" t="s">
        <v>414</v>
      </c>
      <c r="D1426" t="s">
        <v>128</v>
      </c>
      <c r="E1426" t="s">
        <v>261</v>
      </c>
      <c r="F1426" t="s">
        <v>220</v>
      </c>
      <c r="G1426" t="s">
        <v>273</v>
      </c>
      <c r="H1426" t="s">
        <v>4</v>
      </c>
      <c r="I1426">
        <v>1</v>
      </c>
    </row>
    <row r="1427" spans="1:9" x14ac:dyDescent="0.3">
      <c r="A1427" t="s">
        <v>321</v>
      </c>
      <c r="B1427" s="9" t="s">
        <v>410</v>
      </c>
      <c r="C1427" t="s">
        <v>414</v>
      </c>
      <c r="D1427" t="s">
        <v>130</v>
      </c>
      <c r="E1427" t="s">
        <v>262</v>
      </c>
      <c r="F1427" t="s">
        <v>220</v>
      </c>
      <c r="G1427" t="s">
        <v>271</v>
      </c>
      <c r="H1427" t="s">
        <v>4</v>
      </c>
      <c r="I1427">
        <v>5</v>
      </c>
    </row>
    <row r="1428" spans="1:9" x14ac:dyDescent="0.3">
      <c r="A1428" t="s">
        <v>321</v>
      </c>
      <c r="B1428" s="9" t="s">
        <v>410</v>
      </c>
      <c r="C1428" t="s">
        <v>414</v>
      </c>
      <c r="D1428" t="s">
        <v>132</v>
      </c>
      <c r="E1428" t="s">
        <v>263</v>
      </c>
      <c r="F1428" t="s">
        <v>239</v>
      </c>
      <c r="G1428" t="s">
        <v>271</v>
      </c>
      <c r="H1428" t="s">
        <v>4</v>
      </c>
      <c r="I1428">
        <v>1</v>
      </c>
    </row>
    <row r="1429" spans="1:9" x14ac:dyDescent="0.3">
      <c r="A1429" t="s">
        <v>321</v>
      </c>
      <c r="B1429" s="9" t="s">
        <v>410</v>
      </c>
      <c r="C1429" t="s">
        <v>414</v>
      </c>
      <c r="D1429" t="s">
        <v>136</v>
      </c>
      <c r="E1429" t="s">
        <v>265</v>
      </c>
      <c r="F1429" t="s">
        <v>239</v>
      </c>
      <c r="G1429" t="s">
        <v>271</v>
      </c>
      <c r="H1429" t="s">
        <v>4</v>
      </c>
      <c r="I1429">
        <v>5</v>
      </c>
    </row>
    <row r="1430" spans="1:9" x14ac:dyDescent="0.3">
      <c r="A1430" t="s">
        <v>321</v>
      </c>
      <c r="B1430" s="9" t="s">
        <v>410</v>
      </c>
      <c r="C1430" t="s">
        <v>414</v>
      </c>
      <c r="D1430" t="s">
        <v>140</v>
      </c>
      <c r="E1430" t="s">
        <v>267</v>
      </c>
      <c r="F1430" t="s">
        <v>239</v>
      </c>
      <c r="G1430" t="s">
        <v>271</v>
      </c>
      <c r="H1430" t="s">
        <v>4</v>
      </c>
      <c r="I1430">
        <v>4</v>
      </c>
    </row>
    <row r="1431" spans="1:9" x14ac:dyDescent="0.3">
      <c r="A1431" t="s">
        <v>321</v>
      </c>
      <c r="B1431" s="9" t="s">
        <v>415</v>
      </c>
      <c r="C1431" t="s">
        <v>416</v>
      </c>
      <c r="D1431" t="s">
        <v>64</v>
      </c>
      <c r="E1431" t="s">
        <v>229</v>
      </c>
      <c r="F1431" t="s">
        <v>220</v>
      </c>
      <c r="G1431" t="s">
        <v>271</v>
      </c>
      <c r="H1431" t="s">
        <v>5</v>
      </c>
      <c r="I1431">
        <v>2</v>
      </c>
    </row>
    <row r="1432" spans="1:9" x14ac:dyDescent="0.3">
      <c r="A1432" t="s">
        <v>321</v>
      </c>
      <c r="B1432" s="9" t="s">
        <v>415</v>
      </c>
      <c r="C1432" t="s">
        <v>416</v>
      </c>
      <c r="D1432" t="s">
        <v>70</v>
      </c>
      <c r="E1432" t="s">
        <v>232</v>
      </c>
      <c r="F1432" t="s">
        <v>220</v>
      </c>
      <c r="G1432" t="s">
        <v>272</v>
      </c>
      <c r="H1432" t="s">
        <v>7</v>
      </c>
      <c r="I1432">
        <v>1</v>
      </c>
    </row>
    <row r="1433" spans="1:9" x14ac:dyDescent="0.3">
      <c r="A1433" t="s">
        <v>321</v>
      </c>
      <c r="B1433" s="9" t="s">
        <v>415</v>
      </c>
      <c r="C1433" t="s">
        <v>416</v>
      </c>
      <c r="D1433" t="s">
        <v>72</v>
      </c>
      <c r="E1433" t="s">
        <v>233</v>
      </c>
      <c r="F1433" t="s">
        <v>220</v>
      </c>
      <c r="G1433" t="s">
        <v>273</v>
      </c>
      <c r="H1433" t="s">
        <v>7</v>
      </c>
      <c r="I1433">
        <v>1</v>
      </c>
    </row>
    <row r="1434" spans="1:9" x14ac:dyDescent="0.3">
      <c r="A1434" t="s">
        <v>321</v>
      </c>
      <c r="B1434" s="9" t="s">
        <v>415</v>
      </c>
      <c r="C1434" t="s">
        <v>416</v>
      </c>
      <c r="D1434" t="s">
        <v>74</v>
      </c>
      <c r="E1434" t="s">
        <v>326</v>
      </c>
      <c r="F1434" t="s">
        <v>220</v>
      </c>
      <c r="G1434" t="s">
        <v>272</v>
      </c>
      <c r="H1434" t="s">
        <v>4</v>
      </c>
      <c r="I1434">
        <v>1</v>
      </c>
    </row>
    <row r="1435" spans="1:9" x14ac:dyDescent="0.3">
      <c r="A1435" t="s">
        <v>321</v>
      </c>
      <c r="B1435" s="9" t="s">
        <v>415</v>
      </c>
      <c r="C1435" t="s">
        <v>416</v>
      </c>
      <c r="D1435" t="s">
        <v>74</v>
      </c>
      <c r="E1435" t="s">
        <v>326</v>
      </c>
      <c r="F1435" t="s">
        <v>220</v>
      </c>
      <c r="G1435" t="s">
        <v>272</v>
      </c>
      <c r="H1435" t="s">
        <v>6</v>
      </c>
      <c r="I1435">
        <v>1</v>
      </c>
    </row>
    <row r="1436" spans="1:9" x14ac:dyDescent="0.3">
      <c r="A1436" t="s">
        <v>321</v>
      </c>
      <c r="B1436" s="9" t="s">
        <v>415</v>
      </c>
      <c r="C1436" t="s">
        <v>416</v>
      </c>
      <c r="D1436" t="s">
        <v>84</v>
      </c>
      <c r="E1436" t="s">
        <v>238</v>
      </c>
      <c r="F1436" t="s">
        <v>239</v>
      </c>
      <c r="G1436" t="s">
        <v>271</v>
      </c>
      <c r="H1436" t="s">
        <v>4</v>
      </c>
      <c r="I1436">
        <v>5</v>
      </c>
    </row>
    <row r="1437" spans="1:9" x14ac:dyDescent="0.3">
      <c r="A1437" t="s">
        <v>321</v>
      </c>
      <c r="B1437" s="9" t="s">
        <v>415</v>
      </c>
      <c r="C1437" t="s">
        <v>416</v>
      </c>
      <c r="D1437" t="s">
        <v>84</v>
      </c>
      <c r="E1437" t="s">
        <v>238</v>
      </c>
      <c r="F1437" t="s">
        <v>239</v>
      </c>
      <c r="G1437" t="s">
        <v>271</v>
      </c>
      <c r="H1437" t="s">
        <v>7</v>
      </c>
      <c r="I1437">
        <v>1</v>
      </c>
    </row>
    <row r="1438" spans="1:9" x14ac:dyDescent="0.3">
      <c r="A1438" t="s">
        <v>321</v>
      </c>
      <c r="B1438" s="9" t="s">
        <v>415</v>
      </c>
      <c r="C1438" t="s">
        <v>416</v>
      </c>
      <c r="D1438" t="s">
        <v>86</v>
      </c>
      <c r="E1438" t="s">
        <v>240</v>
      </c>
      <c r="F1438" t="s">
        <v>239</v>
      </c>
      <c r="G1438" t="s">
        <v>271</v>
      </c>
      <c r="H1438" t="s">
        <v>4</v>
      </c>
      <c r="I1438">
        <v>2</v>
      </c>
    </row>
    <row r="1439" spans="1:9" x14ac:dyDescent="0.3">
      <c r="A1439" t="s">
        <v>321</v>
      </c>
      <c r="B1439" s="9" t="s">
        <v>415</v>
      </c>
      <c r="C1439" t="s">
        <v>416</v>
      </c>
      <c r="D1439" t="s">
        <v>88</v>
      </c>
      <c r="E1439" t="s">
        <v>241</v>
      </c>
      <c r="F1439" t="s">
        <v>220</v>
      </c>
      <c r="G1439" t="s">
        <v>271</v>
      </c>
      <c r="H1439" t="s">
        <v>4</v>
      </c>
      <c r="I1439">
        <v>1</v>
      </c>
    </row>
    <row r="1440" spans="1:9" x14ac:dyDescent="0.3">
      <c r="A1440" t="s">
        <v>321</v>
      </c>
      <c r="B1440" s="9" t="s">
        <v>415</v>
      </c>
      <c r="C1440" t="s">
        <v>416</v>
      </c>
      <c r="D1440" t="s">
        <v>88</v>
      </c>
      <c r="E1440" t="s">
        <v>241</v>
      </c>
      <c r="F1440" t="s">
        <v>220</v>
      </c>
      <c r="G1440" t="s">
        <v>271</v>
      </c>
      <c r="H1440" t="s">
        <v>5</v>
      </c>
      <c r="I1440">
        <v>1</v>
      </c>
    </row>
    <row r="1441" spans="1:9" x14ac:dyDescent="0.3">
      <c r="A1441" t="s">
        <v>321</v>
      </c>
      <c r="B1441" s="9" t="s">
        <v>415</v>
      </c>
      <c r="C1441" t="s">
        <v>416</v>
      </c>
      <c r="D1441" t="s">
        <v>100</v>
      </c>
      <c r="E1441" t="s">
        <v>247</v>
      </c>
      <c r="F1441" t="s">
        <v>220</v>
      </c>
      <c r="G1441" t="s">
        <v>272</v>
      </c>
      <c r="H1441" t="s">
        <v>5</v>
      </c>
      <c r="I1441">
        <v>1</v>
      </c>
    </row>
    <row r="1442" spans="1:9" x14ac:dyDescent="0.3">
      <c r="A1442" t="s">
        <v>321</v>
      </c>
      <c r="B1442" s="9" t="s">
        <v>415</v>
      </c>
      <c r="C1442" t="s">
        <v>416</v>
      </c>
      <c r="D1442" t="s">
        <v>102</v>
      </c>
      <c r="E1442" t="s">
        <v>248</v>
      </c>
      <c r="F1442" t="s">
        <v>220</v>
      </c>
      <c r="G1442" t="s">
        <v>271</v>
      </c>
      <c r="H1442" t="s">
        <v>4</v>
      </c>
      <c r="I1442">
        <v>3</v>
      </c>
    </row>
    <row r="1443" spans="1:9" x14ac:dyDescent="0.3">
      <c r="A1443" t="s">
        <v>321</v>
      </c>
      <c r="B1443" s="9" t="s">
        <v>415</v>
      </c>
      <c r="C1443" t="s">
        <v>416</v>
      </c>
      <c r="D1443" t="s">
        <v>104</v>
      </c>
      <c r="E1443" t="s">
        <v>249</v>
      </c>
      <c r="F1443" t="s">
        <v>220</v>
      </c>
      <c r="G1443" t="s">
        <v>272</v>
      </c>
      <c r="H1443" t="s">
        <v>6</v>
      </c>
      <c r="I1443">
        <v>1</v>
      </c>
    </row>
    <row r="1444" spans="1:9" x14ac:dyDescent="0.3">
      <c r="A1444" t="s">
        <v>321</v>
      </c>
      <c r="B1444" s="9" t="s">
        <v>415</v>
      </c>
      <c r="C1444" t="s">
        <v>416</v>
      </c>
      <c r="D1444" t="s">
        <v>106</v>
      </c>
      <c r="E1444" t="s">
        <v>250</v>
      </c>
      <c r="F1444" t="s">
        <v>220</v>
      </c>
      <c r="G1444" t="s">
        <v>273</v>
      </c>
      <c r="H1444" t="s">
        <v>4</v>
      </c>
      <c r="I1444">
        <v>1</v>
      </c>
    </row>
    <row r="1445" spans="1:9" x14ac:dyDescent="0.3">
      <c r="A1445" t="s">
        <v>321</v>
      </c>
      <c r="B1445" s="9" t="s">
        <v>415</v>
      </c>
      <c r="C1445" t="s">
        <v>416</v>
      </c>
      <c r="D1445" t="s">
        <v>108</v>
      </c>
      <c r="E1445" t="s">
        <v>251</v>
      </c>
      <c r="F1445" t="s">
        <v>239</v>
      </c>
      <c r="G1445" t="s">
        <v>271</v>
      </c>
      <c r="H1445" t="s">
        <v>4</v>
      </c>
      <c r="I1445">
        <v>2</v>
      </c>
    </row>
    <row r="1446" spans="1:9" x14ac:dyDescent="0.3">
      <c r="A1446" t="s">
        <v>321</v>
      </c>
      <c r="B1446" s="9" t="s">
        <v>415</v>
      </c>
      <c r="C1446" t="s">
        <v>416</v>
      </c>
      <c r="D1446" t="s">
        <v>114</v>
      </c>
      <c r="E1446" t="s">
        <v>254</v>
      </c>
      <c r="F1446" t="s">
        <v>220</v>
      </c>
      <c r="G1446" t="s">
        <v>272</v>
      </c>
      <c r="H1446" t="s">
        <v>4</v>
      </c>
      <c r="I1446">
        <v>1</v>
      </c>
    </row>
    <row r="1447" spans="1:9" x14ac:dyDescent="0.3">
      <c r="A1447" t="s">
        <v>321</v>
      </c>
      <c r="B1447" s="9" t="s">
        <v>415</v>
      </c>
      <c r="C1447" t="s">
        <v>416</v>
      </c>
      <c r="D1447" t="s">
        <v>118</v>
      </c>
      <c r="E1447" t="s">
        <v>256</v>
      </c>
      <c r="F1447" t="s">
        <v>220</v>
      </c>
      <c r="G1447" t="s">
        <v>271</v>
      </c>
      <c r="H1447" t="s">
        <v>4</v>
      </c>
      <c r="I1447">
        <v>1</v>
      </c>
    </row>
    <row r="1448" spans="1:9" x14ac:dyDescent="0.3">
      <c r="A1448" t="s">
        <v>321</v>
      </c>
      <c r="B1448" s="9" t="s">
        <v>415</v>
      </c>
      <c r="C1448" t="s">
        <v>416</v>
      </c>
      <c r="D1448" t="s">
        <v>126</v>
      </c>
      <c r="E1448" t="s">
        <v>260</v>
      </c>
      <c r="F1448" t="s">
        <v>220</v>
      </c>
      <c r="G1448" t="s">
        <v>272</v>
      </c>
      <c r="H1448" t="s">
        <v>4</v>
      </c>
      <c r="I1448">
        <v>4</v>
      </c>
    </row>
    <row r="1449" spans="1:9" x14ac:dyDescent="0.3">
      <c r="A1449" t="s">
        <v>321</v>
      </c>
      <c r="B1449" s="9" t="s">
        <v>415</v>
      </c>
      <c r="C1449" t="s">
        <v>416</v>
      </c>
      <c r="D1449" t="s">
        <v>128</v>
      </c>
      <c r="E1449" t="s">
        <v>261</v>
      </c>
      <c r="F1449" t="s">
        <v>220</v>
      </c>
      <c r="G1449" t="s">
        <v>273</v>
      </c>
      <c r="H1449" t="s">
        <v>4</v>
      </c>
      <c r="I1449">
        <v>1</v>
      </c>
    </row>
    <row r="1450" spans="1:9" x14ac:dyDescent="0.3">
      <c r="A1450" t="s">
        <v>321</v>
      </c>
      <c r="B1450" s="9" t="s">
        <v>415</v>
      </c>
      <c r="C1450" t="s">
        <v>416</v>
      </c>
      <c r="D1450" t="s">
        <v>128</v>
      </c>
      <c r="E1450" t="s">
        <v>261</v>
      </c>
      <c r="F1450" t="s">
        <v>220</v>
      </c>
      <c r="G1450" t="s">
        <v>273</v>
      </c>
      <c r="H1450" t="s">
        <v>6</v>
      </c>
      <c r="I1450">
        <v>1</v>
      </c>
    </row>
    <row r="1451" spans="1:9" x14ac:dyDescent="0.3">
      <c r="A1451" t="s">
        <v>321</v>
      </c>
      <c r="B1451" s="9" t="s">
        <v>415</v>
      </c>
      <c r="C1451" t="s">
        <v>416</v>
      </c>
      <c r="D1451" t="s">
        <v>130</v>
      </c>
      <c r="E1451" t="s">
        <v>262</v>
      </c>
      <c r="F1451" t="s">
        <v>220</v>
      </c>
      <c r="G1451" t="s">
        <v>271</v>
      </c>
      <c r="H1451" t="s">
        <v>4</v>
      </c>
      <c r="I1451">
        <v>1</v>
      </c>
    </row>
    <row r="1452" spans="1:9" x14ac:dyDescent="0.3">
      <c r="A1452" t="s">
        <v>321</v>
      </c>
      <c r="B1452" s="9" t="s">
        <v>415</v>
      </c>
      <c r="C1452" t="s">
        <v>416</v>
      </c>
      <c r="D1452" t="s">
        <v>134</v>
      </c>
      <c r="E1452" t="s">
        <v>264</v>
      </c>
      <c r="F1452" t="s">
        <v>220</v>
      </c>
      <c r="G1452" t="s">
        <v>272</v>
      </c>
      <c r="H1452" t="s">
        <v>7</v>
      </c>
      <c r="I1452">
        <v>1</v>
      </c>
    </row>
    <row r="1453" spans="1:9" x14ac:dyDescent="0.3">
      <c r="A1453" t="s">
        <v>321</v>
      </c>
      <c r="B1453" s="9" t="s">
        <v>415</v>
      </c>
      <c r="C1453" t="s">
        <v>416</v>
      </c>
      <c r="D1453" t="s">
        <v>136</v>
      </c>
      <c r="E1453" t="s">
        <v>265</v>
      </c>
      <c r="F1453" t="s">
        <v>239</v>
      </c>
      <c r="G1453" t="s">
        <v>271</v>
      </c>
      <c r="H1453" t="s">
        <v>4</v>
      </c>
      <c r="I1453">
        <v>4</v>
      </c>
    </row>
    <row r="1454" spans="1:9" x14ac:dyDescent="0.3">
      <c r="A1454" t="s">
        <v>321</v>
      </c>
      <c r="B1454" s="9" t="s">
        <v>415</v>
      </c>
      <c r="C1454" t="s">
        <v>416</v>
      </c>
      <c r="D1454" t="s">
        <v>136</v>
      </c>
      <c r="E1454" t="s">
        <v>265</v>
      </c>
      <c r="F1454" t="s">
        <v>239</v>
      </c>
      <c r="G1454" t="s">
        <v>271</v>
      </c>
      <c r="H1454" t="s">
        <v>6</v>
      </c>
      <c r="I1454">
        <v>2</v>
      </c>
    </row>
    <row r="1455" spans="1:9" x14ac:dyDescent="0.3">
      <c r="A1455" t="s">
        <v>321</v>
      </c>
      <c r="B1455" s="9" t="s">
        <v>415</v>
      </c>
      <c r="C1455" t="s">
        <v>416</v>
      </c>
      <c r="D1455" t="s">
        <v>140</v>
      </c>
      <c r="E1455" t="s">
        <v>267</v>
      </c>
      <c r="F1455" t="s">
        <v>239</v>
      </c>
      <c r="G1455" t="s">
        <v>271</v>
      </c>
      <c r="H1455" t="s">
        <v>4</v>
      </c>
      <c r="I1455">
        <v>2</v>
      </c>
    </row>
    <row r="1456" spans="1:9" x14ac:dyDescent="0.3">
      <c r="A1456" t="s">
        <v>321</v>
      </c>
      <c r="B1456" s="9" t="s">
        <v>415</v>
      </c>
      <c r="C1456" t="s">
        <v>416</v>
      </c>
      <c r="D1456" t="s">
        <v>140</v>
      </c>
      <c r="E1456" t="s">
        <v>267</v>
      </c>
      <c r="F1456" t="s">
        <v>239</v>
      </c>
      <c r="G1456" t="s">
        <v>271</v>
      </c>
      <c r="H1456" t="s">
        <v>5</v>
      </c>
      <c r="I1456">
        <v>1</v>
      </c>
    </row>
    <row r="1457" spans="1:9" x14ac:dyDescent="0.3">
      <c r="A1457" t="s">
        <v>321</v>
      </c>
      <c r="B1457" s="9" t="s">
        <v>415</v>
      </c>
      <c r="C1457" t="s">
        <v>417</v>
      </c>
      <c r="D1457" t="s">
        <v>52</v>
      </c>
      <c r="E1457" t="s">
        <v>219</v>
      </c>
      <c r="F1457" t="s">
        <v>220</v>
      </c>
      <c r="G1457" t="s">
        <v>271</v>
      </c>
      <c r="H1457" t="s">
        <v>4</v>
      </c>
      <c r="I1457">
        <v>1</v>
      </c>
    </row>
    <row r="1458" spans="1:9" x14ac:dyDescent="0.3">
      <c r="A1458" t="s">
        <v>321</v>
      </c>
      <c r="B1458" s="9" t="s">
        <v>415</v>
      </c>
      <c r="C1458" t="s">
        <v>417</v>
      </c>
      <c r="D1458" t="s">
        <v>52</v>
      </c>
      <c r="E1458" t="s">
        <v>219</v>
      </c>
      <c r="F1458" t="s">
        <v>220</v>
      </c>
      <c r="G1458" t="s">
        <v>271</v>
      </c>
      <c r="H1458" t="s">
        <v>7</v>
      </c>
      <c r="I1458">
        <v>1</v>
      </c>
    </row>
    <row r="1459" spans="1:9" x14ac:dyDescent="0.3">
      <c r="A1459" t="s">
        <v>321</v>
      </c>
      <c r="B1459" s="9" t="s">
        <v>415</v>
      </c>
      <c r="C1459" t="s">
        <v>417</v>
      </c>
      <c r="D1459" t="s">
        <v>52</v>
      </c>
      <c r="E1459" t="s">
        <v>219</v>
      </c>
      <c r="F1459" t="s">
        <v>220</v>
      </c>
      <c r="G1459" t="s">
        <v>271</v>
      </c>
      <c r="H1459" t="s">
        <v>6</v>
      </c>
      <c r="I1459">
        <v>1</v>
      </c>
    </row>
    <row r="1460" spans="1:9" x14ac:dyDescent="0.3">
      <c r="A1460" t="s">
        <v>321</v>
      </c>
      <c r="B1460" s="9" t="s">
        <v>415</v>
      </c>
      <c r="C1460" t="s">
        <v>417</v>
      </c>
      <c r="D1460" t="s">
        <v>56</v>
      </c>
      <c r="E1460" t="s">
        <v>224</v>
      </c>
      <c r="F1460" t="s">
        <v>220</v>
      </c>
      <c r="G1460" t="s">
        <v>271</v>
      </c>
      <c r="H1460" t="s">
        <v>4</v>
      </c>
      <c r="I1460">
        <v>1</v>
      </c>
    </row>
    <row r="1461" spans="1:9" x14ac:dyDescent="0.3">
      <c r="A1461" t="s">
        <v>321</v>
      </c>
      <c r="B1461" s="9" t="s">
        <v>415</v>
      </c>
      <c r="C1461" t="s">
        <v>417</v>
      </c>
      <c r="D1461" t="s">
        <v>62</v>
      </c>
      <c r="E1461" t="s">
        <v>228</v>
      </c>
      <c r="F1461" t="s">
        <v>220</v>
      </c>
      <c r="G1461" t="s">
        <v>272</v>
      </c>
      <c r="H1461" t="s">
        <v>4</v>
      </c>
      <c r="I1461">
        <v>2</v>
      </c>
    </row>
    <row r="1462" spans="1:9" x14ac:dyDescent="0.3">
      <c r="A1462" t="s">
        <v>321</v>
      </c>
      <c r="B1462" s="9" t="s">
        <v>415</v>
      </c>
      <c r="C1462" t="s">
        <v>417</v>
      </c>
      <c r="D1462" t="s">
        <v>64</v>
      </c>
      <c r="E1462" t="s">
        <v>229</v>
      </c>
      <c r="F1462" t="s">
        <v>220</v>
      </c>
      <c r="G1462" t="s">
        <v>271</v>
      </c>
      <c r="H1462" t="s">
        <v>4</v>
      </c>
      <c r="I1462">
        <v>1</v>
      </c>
    </row>
    <row r="1463" spans="1:9" x14ac:dyDescent="0.3">
      <c r="A1463" t="s">
        <v>321</v>
      </c>
      <c r="B1463" s="9" t="s">
        <v>415</v>
      </c>
      <c r="C1463" t="s">
        <v>417</v>
      </c>
      <c r="D1463" t="s">
        <v>68</v>
      </c>
      <c r="E1463" t="s">
        <v>231</v>
      </c>
      <c r="F1463" t="s">
        <v>220</v>
      </c>
      <c r="G1463" t="s">
        <v>273</v>
      </c>
      <c r="H1463" t="s">
        <v>4</v>
      </c>
      <c r="I1463">
        <v>2</v>
      </c>
    </row>
    <row r="1464" spans="1:9" x14ac:dyDescent="0.3">
      <c r="A1464" t="s">
        <v>321</v>
      </c>
      <c r="B1464" s="9" t="s">
        <v>415</v>
      </c>
      <c r="C1464" t="s">
        <v>417</v>
      </c>
      <c r="D1464" t="s">
        <v>68</v>
      </c>
      <c r="E1464" t="s">
        <v>231</v>
      </c>
      <c r="F1464" t="s">
        <v>220</v>
      </c>
      <c r="G1464" t="s">
        <v>273</v>
      </c>
      <c r="H1464" t="s">
        <v>6</v>
      </c>
      <c r="I1464">
        <v>1</v>
      </c>
    </row>
    <row r="1465" spans="1:9" x14ac:dyDescent="0.3">
      <c r="A1465" t="s">
        <v>321</v>
      </c>
      <c r="B1465" s="9" t="s">
        <v>415</v>
      </c>
      <c r="C1465" t="s">
        <v>417</v>
      </c>
      <c r="D1465" t="s">
        <v>70</v>
      </c>
      <c r="E1465" t="s">
        <v>232</v>
      </c>
      <c r="F1465" t="s">
        <v>220</v>
      </c>
      <c r="G1465" t="s">
        <v>272</v>
      </c>
      <c r="H1465" t="s">
        <v>4</v>
      </c>
      <c r="I1465">
        <v>3</v>
      </c>
    </row>
    <row r="1466" spans="1:9" x14ac:dyDescent="0.3">
      <c r="A1466" t="s">
        <v>321</v>
      </c>
      <c r="B1466" s="9" t="s">
        <v>415</v>
      </c>
      <c r="C1466" t="s">
        <v>417</v>
      </c>
      <c r="D1466" t="s">
        <v>72</v>
      </c>
      <c r="E1466" t="s">
        <v>233</v>
      </c>
      <c r="F1466" t="s">
        <v>220</v>
      </c>
      <c r="G1466" t="s">
        <v>273</v>
      </c>
      <c r="H1466" t="s">
        <v>4</v>
      </c>
      <c r="I1466">
        <v>4</v>
      </c>
    </row>
    <row r="1467" spans="1:9" x14ac:dyDescent="0.3">
      <c r="A1467" t="s">
        <v>321</v>
      </c>
      <c r="B1467" s="9" t="s">
        <v>415</v>
      </c>
      <c r="C1467" t="s">
        <v>417</v>
      </c>
      <c r="D1467" t="s">
        <v>74</v>
      </c>
      <c r="E1467" t="s">
        <v>326</v>
      </c>
      <c r="F1467" t="s">
        <v>220</v>
      </c>
      <c r="G1467" t="s">
        <v>272</v>
      </c>
      <c r="H1467" t="s">
        <v>4</v>
      </c>
      <c r="I1467">
        <v>1</v>
      </c>
    </row>
    <row r="1468" spans="1:9" x14ac:dyDescent="0.3">
      <c r="A1468" t="s">
        <v>321</v>
      </c>
      <c r="B1468" s="9" t="s">
        <v>415</v>
      </c>
      <c r="C1468" t="s">
        <v>417</v>
      </c>
      <c r="D1468" t="s">
        <v>78</v>
      </c>
      <c r="E1468" t="s">
        <v>235</v>
      </c>
      <c r="F1468" t="s">
        <v>220</v>
      </c>
      <c r="G1468" t="s">
        <v>272</v>
      </c>
      <c r="H1468" t="s">
        <v>6</v>
      </c>
      <c r="I1468">
        <v>2</v>
      </c>
    </row>
    <row r="1469" spans="1:9" x14ac:dyDescent="0.3">
      <c r="A1469" t="s">
        <v>321</v>
      </c>
      <c r="B1469" s="9" t="s">
        <v>415</v>
      </c>
      <c r="C1469" t="s">
        <v>417</v>
      </c>
      <c r="D1469" t="s">
        <v>84</v>
      </c>
      <c r="E1469" t="s">
        <v>238</v>
      </c>
      <c r="F1469" t="s">
        <v>239</v>
      </c>
      <c r="G1469" t="s">
        <v>271</v>
      </c>
      <c r="H1469" t="s">
        <v>4</v>
      </c>
      <c r="I1469">
        <v>9</v>
      </c>
    </row>
    <row r="1470" spans="1:9" x14ac:dyDescent="0.3">
      <c r="A1470" t="s">
        <v>321</v>
      </c>
      <c r="B1470" s="9" t="s">
        <v>415</v>
      </c>
      <c r="C1470" t="s">
        <v>417</v>
      </c>
      <c r="D1470" t="s">
        <v>84</v>
      </c>
      <c r="E1470" t="s">
        <v>238</v>
      </c>
      <c r="F1470" t="s">
        <v>239</v>
      </c>
      <c r="G1470" t="s">
        <v>271</v>
      </c>
      <c r="H1470" t="s">
        <v>7</v>
      </c>
      <c r="I1470">
        <v>1</v>
      </c>
    </row>
    <row r="1471" spans="1:9" x14ac:dyDescent="0.3">
      <c r="A1471" t="s">
        <v>321</v>
      </c>
      <c r="B1471" s="9" t="s">
        <v>415</v>
      </c>
      <c r="C1471" t="s">
        <v>417</v>
      </c>
      <c r="D1471" t="s">
        <v>84</v>
      </c>
      <c r="E1471" t="s">
        <v>238</v>
      </c>
      <c r="F1471" t="s">
        <v>239</v>
      </c>
      <c r="G1471" t="s">
        <v>271</v>
      </c>
      <c r="H1471" t="s">
        <v>6</v>
      </c>
      <c r="I1471">
        <v>1</v>
      </c>
    </row>
    <row r="1472" spans="1:9" x14ac:dyDescent="0.3">
      <c r="A1472" t="s">
        <v>321</v>
      </c>
      <c r="B1472" s="9" t="s">
        <v>415</v>
      </c>
      <c r="C1472" t="s">
        <v>417</v>
      </c>
      <c r="D1472" t="s">
        <v>86</v>
      </c>
      <c r="E1472" t="s">
        <v>240</v>
      </c>
      <c r="F1472" t="s">
        <v>239</v>
      </c>
      <c r="G1472" t="s">
        <v>271</v>
      </c>
      <c r="H1472" t="s">
        <v>4</v>
      </c>
      <c r="I1472">
        <v>4</v>
      </c>
    </row>
    <row r="1473" spans="1:9" x14ac:dyDescent="0.3">
      <c r="A1473" t="s">
        <v>321</v>
      </c>
      <c r="B1473" s="9" t="s">
        <v>415</v>
      </c>
      <c r="C1473" t="s">
        <v>417</v>
      </c>
      <c r="D1473" t="s">
        <v>88</v>
      </c>
      <c r="E1473" t="s">
        <v>241</v>
      </c>
      <c r="F1473" t="s">
        <v>220</v>
      </c>
      <c r="G1473" t="s">
        <v>271</v>
      </c>
      <c r="H1473" t="s">
        <v>4</v>
      </c>
      <c r="I1473">
        <v>1</v>
      </c>
    </row>
    <row r="1474" spans="1:9" x14ac:dyDescent="0.3">
      <c r="A1474" t="s">
        <v>321</v>
      </c>
      <c r="B1474" s="9" t="s">
        <v>415</v>
      </c>
      <c r="C1474" t="s">
        <v>417</v>
      </c>
      <c r="D1474" t="s">
        <v>94</v>
      </c>
      <c r="E1474" t="s">
        <v>244</v>
      </c>
      <c r="F1474" t="s">
        <v>220</v>
      </c>
      <c r="G1474" t="s">
        <v>272</v>
      </c>
      <c r="H1474" t="s">
        <v>4</v>
      </c>
      <c r="I1474">
        <v>1</v>
      </c>
    </row>
    <row r="1475" spans="1:9" x14ac:dyDescent="0.3">
      <c r="A1475" t="s">
        <v>321</v>
      </c>
      <c r="B1475" s="9" t="s">
        <v>415</v>
      </c>
      <c r="C1475" t="s">
        <v>417</v>
      </c>
      <c r="D1475" t="s">
        <v>100</v>
      </c>
      <c r="E1475" t="s">
        <v>247</v>
      </c>
      <c r="F1475" t="s">
        <v>220</v>
      </c>
      <c r="G1475" t="s">
        <v>272</v>
      </c>
      <c r="H1475" t="s">
        <v>4</v>
      </c>
      <c r="I1475">
        <v>1</v>
      </c>
    </row>
    <row r="1476" spans="1:9" x14ac:dyDescent="0.3">
      <c r="A1476" t="s">
        <v>321</v>
      </c>
      <c r="B1476" s="9" t="s">
        <v>415</v>
      </c>
      <c r="C1476" t="s">
        <v>417</v>
      </c>
      <c r="D1476" t="s">
        <v>100</v>
      </c>
      <c r="E1476" t="s">
        <v>247</v>
      </c>
      <c r="F1476" t="s">
        <v>220</v>
      </c>
      <c r="G1476" t="s">
        <v>272</v>
      </c>
      <c r="H1476" t="s">
        <v>6</v>
      </c>
      <c r="I1476">
        <v>1</v>
      </c>
    </row>
    <row r="1477" spans="1:9" x14ac:dyDescent="0.3">
      <c r="A1477" t="s">
        <v>321</v>
      </c>
      <c r="B1477" s="9" t="s">
        <v>415</v>
      </c>
      <c r="C1477" t="s">
        <v>417</v>
      </c>
      <c r="D1477" t="s">
        <v>102</v>
      </c>
      <c r="E1477" t="s">
        <v>248</v>
      </c>
      <c r="F1477" t="s">
        <v>220</v>
      </c>
      <c r="G1477" t="s">
        <v>271</v>
      </c>
      <c r="H1477" t="s">
        <v>5</v>
      </c>
      <c r="I1477">
        <v>2</v>
      </c>
    </row>
    <row r="1478" spans="1:9" x14ac:dyDescent="0.3">
      <c r="A1478" t="s">
        <v>321</v>
      </c>
      <c r="B1478" s="9" t="s">
        <v>415</v>
      </c>
      <c r="C1478" t="s">
        <v>417</v>
      </c>
      <c r="D1478" t="s">
        <v>104</v>
      </c>
      <c r="E1478" t="s">
        <v>249</v>
      </c>
      <c r="F1478" t="s">
        <v>220</v>
      </c>
      <c r="G1478" t="s">
        <v>272</v>
      </c>
      <c r="H1478" t="s">
        <v>4</v>
      </c>
      <c r="I1478">
        <v>1</v>
      </c>
    </row>
    <row r="1479" spans="1:9" x14ac:dyDescent="0.3">
      <c r="A1479" t="s">
        <v>321</v>
      </c>
      <c r="B1479" s="9" t="s">
        <v>415</v>
      </c>
      <c r="C1479" t="s">
        <v>417</v>
      </c>
      <c r="D1479" t="s">
        <v>108</v>
      </c>
      <c r="E1479" t="s">
        <v>251</v>
      </c>
      <c r="F1479" t="s">
        <v>239</v>
      </c>
      <c r="G1479" t="s">
        <v>271</v>
      </c>
      <c r="H1479" t="s">
        <v>4</v>
      </c>
      <c r="I1479">
        <v>2</v>
      </c>
    </row>
    <row r="1480" spans="1:9" x14ac:dyDescent="0.3">
      <c r="A1480" t="s">
        <v>321</v>
      </c>
      <c r="B1480" s="9" t="s">
        <v>415</v>
      </c>
      <c r="C1480" t="s">
        <v>417</v>
      </c>
      <c r="D1480" t="s">
        <v>110</v>
      </c>
      <c r="E1480" t="s">
        <v>252</v>
      </c>
      <c r="F1480" t="s">
        <v>220</v>
      </c>
      <c r="G1480" t="s">
        <v>273</v>
      </c>
      <c r="H1480" t="s">
        <v>4</v>
      </c>
      <c r="I1480">
        <v>1</v>
      </c>
    </row>
    <row r="1481" spans="1:9" x14ac:dyDescent="0.3">
      <c r="A1481" t="s">
        <v>321</v>
      </c>
      <c r="B1481" s="9" t="s">
        <v>415</v>
      </c>
      <c r="C1481" t="s">
        <v>417</v>
      </c>
      <c r="D1481" t="s">
        <v>112</v>
      </c>
      <c r="E1481" t="s">
        <v>253</v>
      </c>
      <c r="F1481" t="s">
        <v>220</v>
      </c>
      <c r="G1481" t="s">
        <v>273</v>
      </c>
      <c r="H1481" t="s">
        <v>4</v>
      </c>
      <c r="I1481">
        <v>3</v>
      </c>
    </row>
    <row r="1482" spans="1:9" x14ac:dyDescent="0.3">
      <c r="A1482" t="s">
        <v>321</v>
      </c>
      <c r="B1482" s="9" t="s">
        <v>415</v>
      </c>
      <c r="C1482" t="s">
        <v>417</v>
      </c>
      <c r="D1482" t="s">
        <v>114</v>
      </c>
      <c r="E1482" t="s">
        <v>254</v>
      </c>
      <c r="F1482" t="s">
        <v>220</v>
      </c>
      <c r="G1482" t="s">
        <v>272</v>
      </c>
      <c r="H1482" t="s">
        <v>4</v>
      </c>
      <c r="I1482">
        <v>1</v>
      </c>
    </row>
    <row r="1483" spans="1:9" x14ac:dyDescent="0.3">
      <c r="A1483" t="s">
        <v>321</v>
      </c>
      <c r="B1483" s="9" t="s">
        <v>415</v>
      </c>
      <c r="C1483" t="s">
        <v>417</v>
      </c>
      <c r="D1483" t="s">
        <v>118</v>
      </c>
      <c r="E1483" t="s">
        <v>256</v>
      </c>
      <c r="F1483" t="s">
        <v>220</v>
      </c>
      <c r="G1483" t="s">
        <v>271</v>
      </c>
      <c r="H1483" t="s">
        <v>4</v>
      </c>
      <c r="I1483">
        <v>2</v>
      </c>
    </row>
    <row r="1484" spans="1:9" x14ac:dyDescent="0.3">
      <c r="A1484" t="s">
        <v>321</v>
      </c>
      <c r="B1484" s="9" t="s">
        <v>415</v>
      </c>
      <c r="C1484" t="s">
        <v>417</v>
      </c>
      <c r="D1484" t="s">
        <v>122</v>
      </c>
      <c r="E1484" t="s">
        <v>258</v>
      </c>
      <c r="F1484" t="s">
        <v>220</v>
      </c>
      <c r="G1484" t="s">
        <v>273</v>
      </c>
      <c r="H1484" t="s">
        <v>4</v>
      </c>
      <c r="I1484">
        <v>1</v>
      </c>
    </row>
    <row r="1485" spans="1:9" x14ac:dyDescent="0.3">
      <c r="A1485" t="s">
        <v>321</v>
      </c>
      <c r="B1485" s="9" t="s">
        <v>415</v>
      </c>
      <c r="C1485" t="s">
        <v>417</v>
      </c>
      <c r="D1485" t="s">
        <v>124</v>
      </c>
      <c r="E1485" t="s">
        <v>259</v>
      </c>
      <c r="F1485" t="s">
        <v>239</v>
      </c>
      <c r="G1485" t="s">
        <v>271</v>
      </c>
      <c r="H1485" t="s">
        <v>4</v>
      </c>
      <c r="I1485">
        <v>2</v>
      </c>
    </row>
    <row r="1486" spans="1:9" x14ac:dyDescent="0.3">
      <c r="A1486" t="s">
        <v>321</v>
      </c>
      <c r="B1486" s="9" t="s">
        <v>415</v>
      </c>
      <c r="C1486" t="s">
        <v>417</v>
      </c>
      <c r="D1486" t="s">
        <v>126</v>
      </c>
      <c r="E1486" t="s">
        <v>260</v>
      </c>
      <c r="F1486" t="s">
        <v>220</v>
      </c>
      <c r="G1486" t="s">
        <v>272</v>
      </c>
      <c r="H1486" t="s">
        <v>4</v>
      </c>
      <c r="I1486">
        <v>3</v>
      </c>
    </row>
    <row r="1487" spans="1:9" x14ac:dyDescent="0.3">
      <c r="A1487" t="s">
        <v>321</v>
      </c>
      <c r="B1487" s="9" t="s">
        <v>415</v>
      </c>
      <c r="C1487" t="s">
        <v>417</v>
      </c>
      <c r="D1487" t="s">
        <v>128</v>
      </c>
      <c r="E1487" t="s">
        <v>261</v>
      </c>
      <c r="F1487" t="s">
        <v>220</v>
      </c>
      <c r="G1487" t="s">
        <v>273</v>
      </c>
      <c r="H1487" t="s">
        <v>4</v>
      </c>
      <c r="I1487">
        <v>3</v>
      </c>
    </row>
    <row r="1488" spans="1:9" x14ac:dyDescent="0.3">
      <c r="A1488" t="s">
        <v>321</v>
      </c>
      <c r="B1488" s="9" t="s">
        <v>415</v>
      </c>
      <c r="C1488" t="s">
        <v>417</v>
      </c>
      <c r="D1488" t="s">
        <v>132</v>
      </c>
      <c r="E1488" t="s">
        <v>263</v>
      </c>
      <c r="F1488" t="s">
        <v>239</v>
      </c>
      <c r="G1488" t="s">
        <v>271</v>
      </c>
      <c r="H1488" t="s">
        <v>4</v>
      </c>
      <c r="I1488">
        <v>3</v>
      </c>
    </row>
    <row r="1489" spans="1:9" x14ac:dyDescent="0.3">
      <c r="A1489" t="s">
        <v>321</v>
      </c>
      <c r="B1489" s="9" t="s">
        <v>415</v>
      </c>
      <c r="C1489" t="s">
        <v>417</v>
      </c>
      <c r="D1489" t="s">
        <v>134</v>
      </c>
      <c r="E1489" t="s">
        <v>264</v>
      </c>
      <c r="F1489" t="s">
        <v>220</v>
      </c>
      <c r="G1489" t="s">
        <v>272</v>
      </c>
      <c r="H1489" t="s">
        <v>7</v>
      </c>
      <c r="I1489">
        <v>1</v>
      </c>
    </row>
    <row r="1490" spans="1:9" x14ac:dyDescent="0.3">
      <c r="A1490" t="s">
        <v>321</v>
      </c>
      <c r="B1490" s="9" t="s">
        <v>415</v>
      </c>
      <c r="C1490" t="s">
        <v>417</v>
      </c>
      <c r="D1490" t="s">
        <v>136</v>
      </c>
      <c r="E1490" t="s">
        <v>265</v>
      </c>
      <c r="F1490" t="s">
        <v>239</v>
      </c>
      <c r="G1490" t="s">
        <v>271</v>
      </c>
      <c r="H1490" t="s">
        <v>4</v>
      </c>
      <c r="I1490">
        <v>3</v>
      </c>
    </row>
    <row r="1491" spans="1:9" x14ac:dyDescent="0.3">
      <c r="A1491" t="s">
        <v>321</v>
      </c>
      <c r="B1491" s="9" t="s">
        <v>415</v>
      </c>
      <c r="C1491" t="s">
        <v>417</v>
      </c>
      <c r="D1491" t="s">
        <v>138</v>
      </c>
      <c r="E1491" t="s">
        <v>266</v>
      </c>
      <c r="F1491" t="s">
        <v>220</v>
      </c>
      <c r="G1491" t="s">
        <v>272</v>
      </c>
      <c r="H1491" t="s">
        <v>6</v>
      </c>
      <c r="I1491">
        <v>1</v>
      </c>
    </row>
    <row r="1492" spans="1:9" x14ac:dyDescent="0.3">
      <c r="A1492" t="s">
        <v>321</v>
      </c>
      <c r="B1492" s="9" t="s">
        <v>415</v>
      </c>
      <c r="C1492" t="s">
        <v>417</v>
      </c>
      <c r="D1492" t="s">
        <v>140</v>
      </c>
      <c r="E1492" t="s">
        <v>267</v>
      </c>
      <c r="F1492" t="s">
        <v>239</v>
      </c>
      <c r="G1492" t="s">
        <v>271</v>
      </c>
      <c r="H1492" t="s">
        <v>4</v>
      </c>
      <c r="I1492">
        <v>1</v>
      </c>
    </row>
    <row r="1493" spans="1:9" x14ac:dyDescent="0.3">
      <c r="A1493" t="s">
        <v>321</v>
      </c>
      <c r="B1493" s="9" t="s">
        <v>415</v>
      </c>
      <c r="C1493" t="s">
        <v>418</v>
      </c>
      <c r="D1493" t="s">
        <v>52</v>
      </c>
      <c r="E1493" t="s">
        <v>219</v>
      </c>
      <c r="F1493" t="s">
        <v>220</v>
      </c>
      <c r="G1493" t="s">
        <v>271</v>
      </c>
      <c r="H1493" t="s">
        <v>4</v>
      </c>
      <c r="I1493">
        <v>1</v>
      </c>
    </row>
    <row r="1494" spans="1:9" x14ac:dyDescent="0.3">
      <c r="A1494" t="s">
        <v>321</v>
      </c>
      <c r="B1494" s="9" t="s">
        <v>415</v>
      </c>
      <c r="C1494" t="s">
        <v>418</v>
      </c>
      <c r="D1494" t="s">
        <v>52</v>
      </c>
      <c r="E1494" t="s">
        <v>219</v>
      </c>
      <c r="F1494" t="s">
        <v>220</v>
      </c>
      <c r="G1494" t="s">
        <v>271</v>
      </c>
      <c r="H1494" t="s">
        <v>5</v>
      </c>
      <c r="I1494">
        <v>1</v>
      </c>
    </row>
    <row r="1495" spans="1:9" x14ac:dyDescent="0.3">
      <c r="A1495" t="s">
        <v>321</v>
      </c>
      <c r="B1495" s="9" t="s">
        <v>415</v>
      </c>
      <c r="C1495" t="s">
        <v>418</v>
      </c>
      <c r="D1495" t="s">
        <v>60</v>
      </c>
      <c r="E1495" t="s">
        <v>226</v>
      </c>
      <c r="F1495" t="s">
        <v>220</v>
      </c>
      <c r="G1495" t="s">
        <v>273</v>
      </c>
      <c r="H1495" t="s">
        <v>6</v>
      </c>
      <c r="I1495">
        <v>1</v>
      </c>
    </row>
    <row r="1496" spans="1:9" x14ac:dyDescent="0.3">
      <c r="A1496" t="s">
        <v>321</v>
      </c>
      <c r="B1496" s="9" t="s">
        <v>415</v>
      </c>
      <c r="C1496" t="s">
        <v>418</v>
      </c>
      <c r="D1496" t="s">
        <v>62</v>
      </c>
      <c r="E1496" t="s">
        <v>228</v>
      </c>
      <c r="F1496" t="s">
        <v>220</v>
      </c>
      <c r="G1496" t="s">
        <v>272</v>
      </c>
      <c r="H1496" t="s">
        <v>4</v>
      </c>
      <c r="I1496">
        <v>4</v>
      </c>
    </row>
    <row r="1497" spans="1:9" x14ac:dyDescent="0.3">
      <c r="A1497" t="s">
        <v>321</v>
      </c>
      <c r="B1497" s="9" t="s">
        <v>415</v>
      </c>
      <c r="C1497" t="s">
        <v>418</v>
      </c>
      <c r="D1497" t="s">
        <v>70</v>
      </c>
      <c r="E1497" t="s">
        <v>232</v>
      </c>
      <c r="F1497" t="s">
        <v>220</v>
      </c>
      <c r="G1497" t="s">
        <v>272</v>
      </c>
      <c r="H1497" t="s">
        <v>4</v>
      </c>
      <c r="I1497">
        <v>2</v>
      </c>
    </row>
    <row r="1498" spans="1:9" x14ac:dyDescent="0.3">
      <c r="A1498" t="s">
        <v>321</v>
      </c>
      <c r="B1498" s="9" t="s">
        <v>415</v>
      </c>
      <c r="C1498" t="s">
        <v>418</v>
      </c>
      <c r="D1498" t="s">
        <v>70</v>
      </c>
      <c r="E1498" t="s">
        <v>232</v>
      </c>
      <c r="F1498" t="s">
        <v>220</v>
      </c>
      <c r="G1498" t="s">
        <v>272</v>
      </c>
      <c r="H1498" t="s">
        <v>5</v>
      </c>
      <c r="I1498">
        <v>1</v>
      </c>
    </row>
    <row r="1499" spans="1:9" x14ac:dyDescent="0.3">
      <c r="A1499" t="s">
        <v>321</v>
      </c>
      <c r="B1499" s="9" t="s">
        <v>415</v>
      </c>
      <c r="C1499" t="s">
        <v>418</v>
      </c>
      <c r="D1499" t="s">
        <v>72</v>
      </c>
      <c r="E1499" t="s">
        <v>233</v>
      </c>
      <c r="F1499" t="s">
        <v>220</v>
      </c>
      <c r="G1499" t="s">
        <v>273</v>
      </c>
      <c r="H1499" t="s">
        <v>4</v>
      </c>
      <c r="I1499">
        <v>3</v>
      </c>
    </row>
    <row r="1500" spans="1:9" x14ac:dyDescent="0.3">
      <c r="A1500" t="s">
        <v>321</v>
      </c>
      <c r="B1500" s="9" t="s">
        <v>415</v>
      </c>
      <c r="C1500" t="s">
        <v>418</v>
      </c>
      <c r="D1500" t="s">
        <v>74</v>
      </c>
      <c r="E1500" t="s">
        <v>326</v>
      </c>
      <c r="F1500" t="s">
        <v>220</v>
      </c>
      <c r="G1500" t="s">
        <v>272</v>
      </c>
      <c r="H1500" t="s">
        <v>4</v>
      </c>
      <c r="I1500">
        <v>3</v>
      </c>
    </row>
    <row r="1501" spans="1:9" x14ac:dyDescent="0.3">
      <c r="A1501" t="s">
        <v>321</v>
      </c>
      <c r="B1501" s="9" t="s">
        <v>415</v>
      </c>
      <c r="C1501" t="s">
        <v>418</v>
      </c>
      <c r="D1501" t="s">
        <v>76</v>
      </c>
      <c r="E1501" t="s">
        <v>234</v>
      </c>
      <c r="F1501" t="s">
        <v>220</v>
      </c>
      <c r="G1501" t="s">
        <v>273</v>
      </c>
      <c r="H1501" t="s">
        <v>4</v>
      </c>
      <c r="I1501">
        <v>1</v>
      </c>
    </row>
    <row r="1502" spans="1:9" x14ac:dyDescent="0.3">
      <c r="A1502" t="s">
        <v>321</v>
      </c>
      <c r="B1502" s="9" t="s">
        <v>415</v>
      </c>
      <c r="C1502" t="s">
        <v>418</v>
      </c>
      <c r="D1502" t="s">
        <v>78</v>
      </c>
      <c r="E1502" t="s">
        <v>235</v>
      </c>
      <c r="F1502" t="s">
        <v>220</v>
      </c>
      <c r="G1502" t="s">
        <v>272</v>
      </c>
      <c r="H1502" t="s">
        <v>4</v>
      </c>
      <c r="I1502">
        <v>1</v>
      </c>
    </row>
    <row r="1503" spans="1:9" x14ac:dyDescent="0.3">
      <c r="A1503" t="s">
        <v>321</v>
      </c>
      <c r="B1503" s="9" t="s">
        <v>415</v>
      </c>
      <c r="C1503" t="s">
        <v>418</v>
      </c>
      <c r="D1503" t="s">
        <v>84</v>
      </c>
      <c r="E1503" t="s">
        <v>238</v>
      </c>
      <c r="F1503" t="s">
        <v>239</v>
      </c>
      <c r="G1503" t="s">
        <v>271</v>
      </c>
      <c r="H1503" t="s">
        <v>4</v>
      </c>
      <c r="I1503">
        <v>9</v>
      </c>
    </row>
    <row r="1504" spans="1:9" x14ac:dyDescent="0.3">
      <c r="A1504" t="s">
        <v>321</v>
      </c>
      <c r="B1504" s="9" t="s">
        <v>415</v>
      </c>
      <c r="C1504" t="s">
        <v>418</v>
      </c>
      <c r="D1504" t="s">
        <v>86</v>
      </c>
      <c r="E1504" t="s">
        <v>240</v>
      </c>
      <c r="F1504" t="s">
        <v>239</v>
      </c>
      <c r="G1504" t="s">
        <v>271</v>
      </c>
      <c r="H1504" t="s">
        <v>4</v>
      </c>
      <c r="I1504">
        <v>2</v>
      </c>
    </row>
    <row r="1505" spans="1:9" x14ac:dyDescent="0.3">
      <c r="A1505" t="s">
        <v>321</v>
      </c>
      <c r="B1505" s="9" t="s">
        <v>415</v>
      </c>
      <c r="C1505" t="s">
        <v>418</v>
      </c>
      <c r="D1505" t="s">
        <v>86</v>
      </c>
      <c r="E1505" t="s">
        <v>240</v>
      </c>
      <c r="F1505" t="s">
        <v>239</v>
      </c>
      <c r="G1505" t="s">
        <v>271</v>
      </c>
      <c r="H1505" t="s">
        <v>5</v>
      </c>
      <c r="I1505">
        <v>1</v>
      </c>
    </row>
    <row r="1506" spans="1:9" x14ac:dyDescent="0.3">
      <c r="A1506" t="s">
        <v>321</v>
      </c>
      <c r="B1506" s="9" t="s">
        <v>415</v>
      </c>
      <c r="C1506" t="s">
        <v>418</v>
      </c>
      <c r="D1506" t="s">
        <v>88</v>
      </c>
      <c r="E1506" t="s">
        <v>241</v>
      </c>
      <c r="F1506" t="s">
        <v>220</v>
      </c>
      <c r="G1506" t="s">
        <v>271</v>
      </c>
      <c r="H1506" t="s">
        <v>4</v>
      </c>
      <c r="I1506">
        <v>1</v>
      </c>
    </row>
    <row r="1507" spans="1:9" x14ac:dyDescent="0.3">
      <c r="A1507" t="s">
        <v>321</v>
      </c>
      <c r="B1507" s="9" t="s">
        <v>415</v>
      </c>
      <c r="C1507" t="s">
        <v>418</v>
      </c>
      <c r="D1507" t="s">
        <v>92</v>
      </c>
      <c r="E1507" t="s">
        <v>243</v>
      </c>
      <c r="F1507" t="s">
        <v>220</v>
      </c>
      <c r="G1507" t="s">
        <v>271</v>
      </c>
      <c r="H1507" t="s">
        <v>4</v>
      </c>
      <c r="I1507">
        <v>1</v>
      </c>
    </row>
    <row r="1508" spans="1:9" x14ac:dyDescent="0.3">
      <c r="A1508" t="s">
        <v>321</v>
      </c>
      <c r="B1508" s="9" t="s">
        <v>415</v>
      </c>
      <c r="C1508" t="s">
        <v>418</v>
      </c>
      <c r="D1508" t="s">
        <v>94</v>
      </c>
      <c r="E1508" t="s">
        <v>244</v>
      </c>
      <c r="F1508" t="s">
        <v>220</v>
      </c>
      <c r="G1508" t="s">
        <v>272</v>
      </c>
      <c r="H1508" t="s">
        <v>4</v>
      </c>
      <c r="I1508">
        <v>3</v>
      </c>
    </row>
    <row r="1509" spans="1:9" x14ac:dyDescent="0.3">
      <c r="A1509" t="s">
        <v>321</v>
      </c>
      <c r="B1509" s="9" t="s">
        <v>415</v>
      </c>
      <c r="C1509" t="s">
        <v>418</v>
      </c>
      <c r="D1509" t="s">
        <v>100</v>
      </c>
      <c r="E1509" t="s">
        <v>247</v>
      </c>
      <c r="F1509" t="s">
        <v>220</v>
      </c>
      <c r="G1509" t="s">
        <v>272</v>
      </c>
      <c r="H1509" t="s">
        <v>4</v>
      </c>
      <c r="I1509">
        <v>3</v>
      </c>
    </row>
    <row r="1510" spans="1:9" x14ac:dyDescent="0.3">
      <c r="A1510" t="s">
        <v>321</v>
      </c>
      <c r="B1510" s="9" t="s">
        <v>415</v>
      </c>
      <c r="C1510" t="s">
        <v>418</v>
      </c>
      <c r="D1510" t="s">
        <v>100</v>
      </c>
      <c r="E1510" t="s">
        <v>247</v>
      </c>
      <c r="F1510" t="s">
        <v>220</v>
      </c>
      <c r="G1510" t="s">
        <v>272</v>
      </c>
      <c r="H1510" t="s">
        <v>7</v>
      </c>
      <c r="I1510">
        <v>1</v>
      </c>
    </row>
    <row r="1511" spans="1:9" x14ac:dyDescent="0.3">
      <c r="A1511" t="s">
        <v>321</v>
      </c>
      <c r="B1511" s="9" t="s">
        <v>415</v>
      </c>
      <c r="C1511" t="s">
        <v>418</v>
      </c>
      <c r="D1511" t="s">
        <v>102</v>
      </c>
      <c r="E1511" t="s">
        <v>248</v>
      </c>
      <c r="F1511" t="s">
        <v>220</v>
      </c>
      <c r="G1511" t="s">
        <v>271</v>
      </c>
      <c r="H1511" t="s">
        <v>4</v>
      </c>
      <c r="I1511">
        <v>2</v>
      </c>
    </row>
    <row r="1512" spans="1:9" x14ac:dyDescent="0.3">
      <c r="A1512" t="s">
        <v>321</v>
      </c>
      <c r="B1512" s="9" t="s">
        <v>415</v>
      </c>
      <c r="C1512" t="s">
        <v>418</v>
      </c>
      <c r="D1512" t="s">
        <v>106</v>
      </c>
      <c r="E1512" t="s">
        <v>250</v>
      </c>
      <c r="F1512" t="s">
        <v>220</v>
      </c>
      <c r="G1512" t="s">
        <v>273</v>
      </c>
      <c r="H1512" t="s">
        <v>4</v>
      </c>
      <c r="I1512">
        <v>1</v>
      </c>
    </row>
    <row r="1513" spans="1:9" x14ac:dyDescent="0.3">
      <c r="A1513" t="s">
        <v>321</v>
      </c>
      <c r="B1513" s="9" t="s">
        <v>415</v>
      </c>
      <c r="C1513" t="s">
        <v>418</v>
      </c>
      <c r="D1513" t="s">
        <v>108</v>
      </c>
      <c r="E1513" t="s">
        <v>251</v>
      </c>
      <c r="F1513" t="s">
        <v>239</v>
      </c>
      <c r="G1513" t="s">
        <v>271</v>
      </c>
      <c r="H1513" t="s">
        <v>4</v>
      </c>
      <c r="I1513">
        <v>1</v>
      </c>
    </row>
    <row r="1514" spans="1:9" x14ac:dyDescent="0.3">
      <c r="A1514" t="s">
        <v>321</v>
      </c>
      <c r="B1514" s="9" t="s">
        <v>415</v>
      </c>
      <c r="C1514" t="s">
        <v>418</v>
      </c>
      <c r="D1514" t="s">
        <v>110</v>
      </c>
      <c r="E1514" t="s">
        <v>252</v>
      </c>
      <c r="F1514" t="s">
        <v>220</v>
      </c>
      <c r="G1514" t="s">
        <v>273</v>
      </c>
      <c r="H1514" t="s">
        <v>4</v>
      </c>
      <c r="I1514">
        <v>1</v>
      </c>
    </row>
    <row r="1515" spans="1:9" x14ac:dyDescent="0.3">
      <c r="A1515" t="s">
        <v>321</v>
      </c>
      <c r="B1515" s="9" t="s">
        <v>415</v>
      </c>
      <c r="C1515" t="s">
        <v>418</v>
      </c>
      <c r="D1515" t="s">
        <v>110</v>
      </c>
      <c r="E1515" t="s">
        <v>252</v>
      </c>
      <c r="F1515" t="s">
        <v>220</v>
      </c>
      <c r="G1515" t="s">
        <v>273</v>
      </c>
      <c r="H1515" t="s">
        <v>7</v>
      </c>
      <c r="I1515">
        <v>1</v>
      </c>
    </row>
    <row r="1516" spans="1:9" x14ac:dyDescent="0.3">
      <c r="A1516" t="s">
        <v>321</v>
      </c>
      <c r="B1516" s="9" t="s">
        <v>415</v>
      </c>
      <c r="C1516" t="s">
        <v>418</v>
      </c>
      <c r="D1516" t="s">
        <v>110</v>
      </c>
      <c r="E1516" t="s">
        <v>252</v>
      </c>
      <c r="F1516" t="s">
        <v>220</v>
      </c>
      <c r="G1516" t="s">
        <v>273</v>
      </c>
      <c r="H1516" t="s">
        <v>6</v>
      </c>
      <c r="I1516">
        <v>1</v>
      </c>
    </row>
    <row r="1517" spans="1:9" x14ac:dyDescent="0.3">
      <c r="A1517" t="s">
        <v>321</v>
      </c>
      <c r="B1517" s="9" t="s">
        <v>415</v>
      </c>
      <c r="C1517" t="s">
        <v>418</v>
      </c>
      <c r="D1517" t="s">
        <v>116</v>
      </c>
      <c r="E1517" t="s">
        <v>255</v>
      </c>
      <c r="F1517" t="s">
        <v>220</v>
      </c>
      <c r="G1517" t="s">
        <v>273</v>
      </c>
      <c r="H1517" t="s">
        <v>4</v>
      </c>
      <c r="I1517">
        <v>1</v>
      </c>
    </row>
    <row r="1518" spans="1:9" x14ac:dyDescent="0.3">
      <c r="A1518" t="s">
        <v>321</v>
      </c>
      <c r="B1518" s="9" t="s">
        <v>415</v>
      </c>
      <c r="C1518" t="s">
        <v>418</v>
      </c>
      <c r="D1518" t="s">
        <v>118</v>
      </c>
      <c r="E1518" t="s">
        <v>256</v>
      </c>
      <c r="F1518" t="s">
        <v>220</v>
      </c>
      <c r="G1518" t="s">
        <v>271</v>
      </c>
      <c r="H1518" t="s">
        <v>4</v>
      </c>
      <c r="I1518">
        <v>1</v>
      </c>
    </row>
    <row r="1519" spans="1:9" x14ac:dyDescent="0.3">
      <c r="A1519" t="s">
        <v>321</v>
      </c>
      <c r="B1519" s="9" t="s">
        <v>415</v>
      </c>
      <c r="C1519" t="s">
        <v>418</v>
      </c>
      <c r="D1519" t="s">
        <v>124</v>
      </c>
      <c r="E1519" t="s">
        <v>259</v>
      </c>
      <c r="F1519" t="s">
        <v>239</v>
      </c>
      <c r="G1519" t="s">
        <v>271</v>
      </c>
      <c r="H1519" t="s">
        <v>4</v>
      </c>
      <c r="I1519">
        <v>1</v>
      </c>
    </row>
    <row r="1520" spans="1:9" x14ac:dyDescent="0.3">
      <c r="A1520" t="s">
        <v>321</v>
      </c>
      <c r="B1520" s="9" t="s">
        <v>415</v>
      </c>
      <c r="C1520" t="s">
        <v>418</v>
      </c>
      <c r="D1520" t="s">
        <v>130</v>
      </c>
      <c r="E1520" t="s">
        <v>262</v>
      </c>
      <c r="F1520" t="s">
        <v>220</v>
      </c>
      <c r="G1520" t="s">
        <v>271</v>
      </c>
      <c r="H1520" t="s">
        <v>4</v>
      </c>
      <c r="I1520">
        <v>2</v>
      </c>
    </row>
    <row r="1521" spans="1:9" x14ac:dyDescent="0.3">
      <c r="A1521" t="s">
        <v>321</v>
      </c>
      <c r="B1521" s="9" t="s">
        <v>415</v>
      </c>
      <c r="C1521" t="s">
        <v>418</v>
      </c>
      <c r="D1521" t="s">
        <v>132</v>
      </c>
      <c r="E1521" t="s">
        <v>263</v>
      </c>
      <c r="F1521" t="s">
        <v>239</v>
      </c>
      <c r="G1521" t="s">
        <v>271</v>
      </c>
      <c r="H1521" t="s">
        <v>4</v>
      </c>
      <c r="I1521">
        <v>3</v>
      </c>
    </row>
    <row r="1522" spans="1:9" x14ac:dyDescent="0.3">
      <c r="A1522" t="s">
        <v>321</v>
      </c>
      <c r="B1522" s="9" t="s">
        <v>415</v>
      </c>
      <c r="C1522" t="s">
        <v>418</v>
      </c>
      <c r="D1522" t="s">
        <v>132</v>
      </c>
      <c r="E1522" t="s">
        <v>263</v>
      </c>
      <c r="F1522" t="s">
        <v>239</v>
      </c>
      <c r="G1522" t="s">
        <v>271</v>
      </c>
      <c r="H1522" t="s">
        <v>5</v>
      </c>
      <c r="I1522">
        <v>2</v>
      </c>
    </row>
    <row r="1523" spans="1:9" x14ac:dyDescent="0.3">
      <c r="A1523" t="s">
        <v>321</v>
      </c>
      <c r="B1523" s="9" t="s">
        <v>415</v>
      </c>
      <c r="C1523" t="s">
        <v>418</v>
      </c>
      <c r="D1523" t="s">
        <v>134</v>
      </c>
      <c r="E1523" t="s">
        <v>264</v>
      </c>
      <c r="F1523" t="s">
        <v>220</v>
      </c>
      <c r="G1523" t="s">
        <v>272</v>
      </c>
      <c r="H1523" t="s">
        <v>4</v>
      </c>
      <c r="I1523">
        <v>2</v>
      </c>
    </row>
    <row r="1524" spans="1:9" x14ac:dyDescent="0.3">
      <c r="A1524" t="s">
        <v>321</v>
      </c>
      <c r="B1524" s="9" t="s">
        <v>415</v>
      </c>
      <c r="C1524" t="s">
        <v>418</v>
      </c>
      <c r="D1524" t="s">
        <v>136</v>
      </c>
      <c r="E1524" t="s">
        <v>265</v>
      </c>
      <c r="F1524" t="s">
        <v>239</v>
      </c>
      <c r="G1524" t="s">
        <v>271</v>
      </c>
      <c r="H1524" t="s">
        <v>4</v>
      </c>
      <c r="I1524">
        <v>4</v>
      </c>
    </row>
    <row r="1525" spans="1:9" x14ac:dyDescent="0.3">
      <c r="A1525" t="s">
        <v>321</v>
      </c>
      <c r="B1525" s="9" t="s">
        <v>415</v>
      </c>
      <c r="C1525" t="s">
        <v>418</v>
      </c>
      <c r="D1525" t="s">
        <v>136</v>
      </c>
      <c r="E1525" t="s">
        <v>265</v>
      </c>
      <c r="F1525" t="s">
        <v>239</v>
      </c>
      <c r="G1525" t="s">
        <v>271</v>
      </c>
      <c r="H1525" t="s">
        <v>5</v>
      </c>
      <c r="I1525">
        <v>1</v>
      </c>
    </row>
    <row r="1526" spans="1:9" x14ac:dyDescent="0.3">
      <c r="A1526" t="s">
        <v>321</v>
      </c>
      <c r="B1526" s="9" t="s">
        <v>415</v>
      </c>
      <c r="C1526" t="s">
        <v>418</v>
      </c>
      <c r="D1526" t="s">
        <v>140</v>
      </c>
      <c r="E1526" t="s">
        <v>267</v>
      </c>
      <c r="F1526" t="s">
        <v>239</v>
      </c>
      <c r="G1526" t="s">
        <v>271</v>
      </c>
      <c r="H1526" t="s">
        <v>4</v>
      </c>
      <c r="I1526">
        <v>6</v>
      </c>
    </row>
    <row r="1527" spans="1:9" x14ac:dyDescent="0.3">
      <c r="A1527" t="s">
        <v>419</v>
      </c>
      <c r="B1527" s="9" t="s">
        <v>415</v>
      </c>
      <c r="C1527" t="s">
        <v>420</v>
      </c>
      <c r="D1527" t="s">
        <v>52</v>
      </c>
      <c r="E1527" t="s">
        <v>219</v>
      </c>
      <c r="F1527" t="s">
        <v>220</v>
      </c>
      <c r="G1527" t="s">
        <v>271</v>
      </c>
      <c r="H1527" t="s">
        <v>4</v>
      </c>
      <c r="I1527">
        <v>2</v>
      </c>
    </row>
    <row r="1528" spans="1:9" x14ac:dyDescent="0.3">
      <c r="A1528" t="s">
        <v>419</v>
      </c>
      <c r="B1528" s="9" t="s">
        <v>415</v>
      </c>
      <c r="C1528" t="s">
        <v>420</v>
      </c>
      <c r="D1528" t="s">
        <v>58</v>
      </c>
      <c r="E1528" t="s">
        <v>225</v>
      </c>
      <c r="F1528" t="s">
        <v>220</v>
      </c>
      <c r="G1528" t="s">
        <v>272</v>
      </c>
      <c r="H1528" t="s">
        <v>4</v>
      </c>
      <c r="I1528">
        <v>3</v>
      </c>
    </row>
    <row r="1529" spans="1:9" x14ac:dyDescent="0.3">
      <c r="A1529" t="s">
        <v>419</v>
      </c>
      <c r="B1529" s="9" t="s">
        <v>415</v>
      </c>
      <c r="C1529" t="s">
        <v>420</v>
      </c>
      <c r="D1529" t="s">
        <v>62</v>
      </c>
      <c r="E1529" t="s">
        <v>228</v>
      </c>
      <c r="F1529" t="s">
        <v>220</v>
      </c>
      <c r="G1529" t="s">
        <v>272</v>
      </c>
      <c r="H1529" t="s">
        <v>4</v>
      </c>
      <c r="I1529">
        <v>2</v>
      </c>
    </row>
    <row r="1530" spans="1:9" x14ac:dyDescent="0.3">
      <c r="A1530" t="s">
        <v>419</v>
      </c>
      <c r="B1530" s="9" t="s">
        <v>415</v>
      </c>
      <c r="C1530" t="s">
        <v>420</v>
      </c>
      <c r="D1530" t="s">
        <v>66</v>
      </c>
      <c r="E1530" t="s">
        <v>230</v>
      </c>
      <c r="F1530" t="s">
        <v>220</v>
      </c>
      <c r="G1530" t="s">
        <v>273</v>
      </c>
      <c r="H1530" t="s">
        <v>4</v>
      </c>
      <c r="I1530">
        <v>1</v>
      </c>
    </row>
    <row r="1531" spans="1:9" x14ac:dyDescent="0.3">
      <c r="A1531" t="s">
        <v>419</v>
      </c>
      <c r="B1531" s="9" t="s">
        <v>415</v>
      </c>
      <c r="C1531" t="s">
        <v>420</v>
      </c>
      <c r="D1531" t="s">
        <v>70</v>
      </c>
      <c r="E1531" t="s">
        <v>232</v>
      </c>
      <c r="F1531" t="s">
        <v>220</v>
      </c>
      <c r="G1531" t="s">
        <v>272</v>
      </c>
      <c r="H1531" t="s">
        <v>4</v>
      </c>
      <c r="I1531">
        <v>1</v>
      </c>
    </row>
    <row r="1532" spans="1:9" x14ac:dyDescent="0.3">
      <c r="A1532" t="s">
        <v>419</v>
      </c>
      <c r="B1532" s="9" t="s">
        <v>415</v>
      </c>
      <c r="C1532" t="s">
        <v>420</v>
      </c>
      <c r="D1532" t="s">
        <v>72</v>
      </c>
      <c r="E1532" t="s">
        <v>233</v>
      </c>
      <c r="F1532" t="s">
        <v>220</v>
      </c>
      <c r="G1532" t="s">
        <v>273</v>
      </c>
      <c r="H1532" t="s">
        <v>4</v>
      </c>
      <c r="I1532">
        <v>1</v>
      </c>
    </row>
    <row r="1533" spans="1:9" x14ac:dyDescent="0.3">
      <c r="A1533" t="s">
        <v>419</v>
      </c>
      <c r="B1533" s="9" t="s">
        <v>415</v>
      </c>
      <c r="C1533" t="s">
        <v>420</v>
      </c>
      <c r="D1533" t="s">
        <v>72</v>
      </c>
      <c r="E1533" t="s">
        <v>233</v>
      </c>
      <c r="F1533" t="s">
        <v>220</v>
      </c>
      <c r="G1533" t="s">
        <v>273</v>
      </c>
      <c r="H1533" t="s">
        <v>5</v>
      </c>
      <c r="I1533">
        <v>1</v>
      </c>
    </row>
    <row r="1534" spans="1:9" x14ac:dyDescent="0.3">
      <c r="A1534" t="s">
        <v>419</v>
      </c>
      <c r="B1534" s="9" t="s">
        <v>415</v>
      </c>
      <c r="C1534" t="s">
        <v>420</v>
      </c>
      <c r="D1534" t="s">
        <v>72</v>
      </c>
      <c r="E1534" t="s">
        <v>233</v>
      </c>
      <c r="F1534" t="s">
        <v>220</v>
      </c>
      <c r="G1534" t="s">
        <v>273</v>
      </c>
      <c r="H1534" t="s">
        <v>6</v>
      </c>
      <c r="I1534">
        <v>1</v>
      </c>
    </row>
    <row r="1535" spans="1:9" x14ac:dyDescent="0.3">
      <c r="A1535" t="s">
        <v>419</v>
      </c>
      <c r="B1535" s="9" t="s">
        <v>415</v>
      </c>
      <c r="C1535" t="s">
        <v>420</v>
      </c>
      <c r="D1535" t="s">
        <v>74</v>
      </c>
      <c r="E1535" t="s">
        <v>326</v>
      </c>
      <c r="F1535" t="s">
        <v>220</v>
      </c>
      <c r="G1535" t="s">
        <v>272</v>
      </c>
      <c r="H1535" t="s">
        <v>4</v>
      </c>
      <c r="I1535">
        <v>1</v>
      </c>
    </row>
    <row r="1536" spans="1:9" x14ac:dyDescent="0.3">
      <c r="A1536" t="s">
        <v>419</v>
      </c>
      <c r="B1536" s="9" t="s">
        <v>415</v>
      </c>
      <c r="C1536" t="s">
        <v>420</v>
      </c>
      <c r="D1536" t="s">
        <v>74</v>
      </c>
      <c r="E1536" t="s">
        <v>326</v>
      </c>
      <c r="F1536" t="s">
        <v>220</v>
      </c>
      <c r="G1536" t="s">
        <v>272</v>
      </c>
      <c r="H1536" t="s">
        <v>7</v>
      </c>
      <c r="I1536">
        <v>1</v>
      </c>
    </row>
    <row r="1537" spans="1:9" x14ac:dyDescent="0.3">
      <c r="A1537" t="s">
        <v>419</v>
      </c>
      <c r="B1537" s="9" t="s">
        <v>415</v>
      </c>
      <c r="C1537" t="s">
        <v>420</v>
      </c>
      <c r="D1537" t="s">
        <v>78</v>
      </c>
      <c r="E1537" t="s">
        <v>235</v>
      </c>
      <c r="F1537" t="s">
        <v>220</v>
      </c>
      <c r="G1537" t="s">
        <v>272</v>
      </c>
      <c r="H1537" t="s">
        <v>4</v>
      </c>
      <c r="I1537">
        <v>1</v>
      </c>
    </row>
    <row r="1538" spans="1:9" x14ac:dyDescent="0.3">
      <c r="A1538" t="s">
        <v>419</v>
      </c>
      <c r="B1538" s="9" t="s">
        <v>415</v>
      </c>
      <c r="C1538" t="s">
        <v>420</v>
      </c>
      <c r="D1538" t="s">
        <v>80</v>
      </c>
      <c r="E1538" t="s">
        <v>236</v>
      </c>
      <c r="F1538" t="s">
        <v>220</v>
      </c>
      <c r="G1538" t="s">
        <v>272</v>
      </c>
      <c r="H1538" t="s">
        <v>4</v>
      </c>
      <c r="I1538">
        <v>3</v>
      </c>
    </row>
    <row r="1539" spans="1:9" x14ac:dyDescent="0.3">
      <c r="A1539" t="s">
        <v>419</v>
      </c>
      <c r="B1539" s="9" t="s">
        <v>415</v>
      </c>
      <c r="C1539" t="s">
        <v>420</v>
      </c>
      <c r="D1539" t="s">
        <v>84</v>
      </c>
      <c r="E1539" t="s">
        <v>238</v>
      </c>
      <c r="F1539" t="s">
        <v>239</v>
      </c>
      <c r="G1539" t="s">
        <v>271</v>
      </c>
      <c r="H1539" t="s">
        <v>4</v>
      </c>
      <c r="I1539">
        <v>6</v>
      </c>
    </row>
    <row r="1540" spans="1:9" x14ac:dyDescent="0.3">
      <c r="A1540" t="s">
        <v>419</v>
      </c>
      <c r="B1540" s="9" t="s">
        <v>415</v>
      </c>
      <c r="C1540" t="s">
        <v>420</v>
      </c>
      <c r="D1540" t="s">
        <v>86</v>
      </c>
      <c r="E1540" t="s">
        <v>240</v>
      </c>
      <c r="F1540" t="s">
        <v>239</v>
      </c>
      <c r="G1540" t="s">
        <v>271</v>
      </c>
      <c r="H1540" t="s">
        <v>4</v>
      </c>
      <c r="I1540">
        <v>1</v>
      </c>
    </row>
    <row r="1541" spans="1:9" x14ac:dyDescent="0.3">
      <c r="A1541" t="s">
        <v>419</v>
      </c>
      <c r="B1541" s="9" t="s">
        <v>415</v>
      </c>
      <c r="C1541" t="s">
        <v>420</v>
      </c>
      <c r="D1541" t="s">
        <v>92</v>
      </c>
      <c r="E1541" t="s">
        <v>243</v>
      </c>
      <c r="F1541" t="s">
        <v>220</v>
      </c>
      <c r="G1541" t="s">
        <v>271</v>
      </c>
      <c r="H1541" t="s">
        <v>4</v>
      </c>
      <c r="I1541">
        <v>1</v>
      </c>
    </row>
    <row r="1542" spans="1:9" x14ac:dyDescent="0.3">
      <c r="A1542" t="s">
        <v>419</v>
      </c>
      <c r="B1542" s="9" t="s">
        <v>415</v>
      </c>
      <c r="C1542" t="s">
        <v>420</v>
      </c>
      <c r="D1542" t="s">
        <v>92</v>
      </c>
      <c r="E1542" t="s">
        <v>243</v>
      </c>
      <c r="F1542" t="s">
        <v>220</v>
      </c>
      <c r="G1542" t="s">
        <v>271</v>
      </c>
      <c r="H1542" t="s">
        <v>5</v>
      </c>
      <c r="I1542">
        <v>1</v>
      </c>
    </row>
    <row r="1543" spans="1:9" x14ac:dyDescent="0.3">
      <c r="A1543" t="s">
        <v>419</v>
      </c>
      <c r="B1543" s="9" t="s">
        <v>415</v>
      </c>
      <c r="C1543" t="s">
        <v>420</v>
      </c>
      <c r="D1543" t="s">
        <v>94</v>
      </c>
      <c r="E1543" t="s">
        <v>244</v>
      </c>
      <c r="F1543" t="s">
        <v>220</v>
      </c>
      <c r="G1543" t="s">
        <v>272</v>
      </c>
      <c r="H1543" t="s">
        <v>6</v>
      </c>
      <c r="I1543">
        <v>1</v>
      </c>
    </row>
    <row r="1544" spans="1:9" x14ac:dyDescent="0.3">
      <c r="A1544" t="s">
        <v>419</v>
      </c>
      <c r="B1544" s="9" t="s">
        <v>415</v>
      </c>
      <c r="C1544" t="s">
        <v>420</v>
      </c>
      <c r="D1544" t="s">
        <v>245</v>
      </c>
      <c r="E1544" t="s">
        <v>246</v>
      </c>
      <c r="F1544" t="s">
        <v>220</v>
      </c>
      <c r="G1544" t="s">
        <v>273</v>
      </c>
      <c r="H1544" t="s">
        <v>4</v>
      </c>
      <c r="I1544">
        <v>1</v>
      </c>
    </row>
    <row r="1545" spans="1:9" x14ac:dyDescent="0.3">
      <c r="A1545" t="s">
        <v>419</v>
      </c>
      <c r="B1545" s="9" t="s">
        <v>415</v>
      </c>
      <c r="C1545" t="s">
        <v>420</v>
      </c>
      <c r="D1545" t="s">
        <v>106</v>
      </c>
      <c r="E1545" t="s">
        <v>250</v>
      </c>
      <c r="F1545" t="s">
        <v>220</v>
      </c>
      <c r="G1545" t="s">
        <v>273</v>
      </c>
      <c r="H1545" t="s">
        <v>5</v>
      </c>
      <c r="I1545">
        <v>1</v>
      </c>
    </row>
    <row r="1546" spans="1:9" x14ac:dyDescent="0.3">
      <c r="A1546" t="s">
        <v>419</v>
      </c>
      <c r="B1546" s="9" t="s">
        <v>415</v>
      </c>
      <c r="C1546" t="s">
        <v>420</v>
      </c>
      <c r="D1546" t="s">
        <v>108</v>
      </c>
      <c r="E1546" t="s">
        <v>251</v>
      </c>
      <c r="F1546" t="s">
        <v>239</v>
      </c>
      <c r="G1546" t="s">
        <v>271</v>
      </c>
      <c r="H1546" t="s">
        <v>4</v>
      </c>
      <c r="I1546">
        <v>4</v>
      </c>
    </row>
    <row r="1547" spans="1:9" x14ac:dyDescent="0.3">
      <c r="A1547" t="s">
        <v>419</v>
      </c>
      <c r="B1547" s="9" t="s">
        <v>415</v>
      </c>
      <c r="C1547" t="s">
        <v>420</v>
      </c>
      <c r="D1547" t="s">
        <v>110</v>
      </c>
      <c r="E1547" t="s">
        <v>252</v>
      </c>
      <c r="F1547" t="s">
        <v>220</v>
      </c>
      <c r="G1547" t="s">
        <v>273</v>
      </c>
      <c r="H1547" t="s">
        <v>4</v>
      </c>
      <c r="I1547">
        <v>1</v>
      </c>
    </row>
    <row r="1548" spans="1:9" x14ac:dyDescent="0.3">
      <c r="A1548" t="s">
        <v>419</v>
      </c>
      <c r="B1548" s="9" t="s">
        <v>415</v>
      </c>
      <c r="C1548" t="s">
        <v>420</v>
      </c>
      <c r="D1548" t="s">
        <v>120</v>
      </c>
      <c r="E1548" t="s">
        <v>257</v>
      </c>
      <c r="F1548" t="s">
        <v>220</v>
      </c>
      <c r="G1548" t="s">
        <v>273</v>
      </c>
      <c r="H1548" t="s">
        <v>4</v>
      </c>
      <c r="I1548">
        <v>2</v>
      </c>
    </row>
    <row r="1549" spans="1:9" x14ac:dyDescent="0.3">
      <c r="A1549" t="s">
        <v>419</v>
      </c>
      <c r="B1549" s="9" t="s">
        <v>415</v>
      </c>
      <c r="C1549" t="s">
        <v>420</v>
      </c>
      <c r="D1549" t="s">
        <v>124</v>
      </c>
      <c r="E1549" t="s">
        <v>259</v>
      </c>
      <c r="F1549" t="s">
        <v>239</v>
      </c>
      <c r="G1549" t="s">
        <v>271</v>
      </c>
      <c r="H1549" t="s">
        <v>5</v>
      </c>
      <c r="I1549">
        <v>1</v>
      </c>
    </row>
    <row r="1550" spans="1:9" x14ac:dyDescent="0.3">
      <c r="A1550" t="s">
        <v>419</v>
      </c>
      <c r="B1550" s="9" t="s">
        <v>415</v>
      </c>
      <c r="C1550" t="s">
        <v>420</v>
      </c>
      <c r="D1550" t="s">
        <v>130</v>
      </c>
      <c r="E1550" t="s">
        <v>262</v>
      </c>
      <c r="F1550" t="s">
        <v>220</v>
      </c>
      <c r="G1550" t="s">
        <v>271</v>
      </c>
      <c r="H1550" t="s">
        <v>4</v>
      </c>
      <c r="I1550">
        <v>2</v>
      </c>
    </row>
    <row r="1551" spans="1:9" x14ac:dyDescent="0.3">
      <c r="A1551" t="s">
        <v>419</v>
      </c>
      <c r="B1551" s="9" t="s">
        <v>415</v>
      </c>
      <c r="C1551" t="s">
        <v>420</v>
      </c>
      <c r="D1551" t="s">
        <v>132</v>
      </c>
      <c r="E1551" t="s">
        <v>263</v>
      </c>
      <c r="F1551" t="s">
        <v>239</v>
      </c>
      <c r="G1551" t="s">
        <v>271</v>
      </c>
      <c r="H1551" t="s">
        <v>6</v>
      </c>
      <c r="I1551">
        <v>1</v>
      </c>
    </row>
    <row r="1552" spans="1:9" x14ac:dyDescent="0.3">
      <c r="A1552" t="s">
        <v>419</v>
      </c>
      <c r="B1552" s="9" t="s">
        <v>415</v>
      </c>
      <c r="C1552" t="s">
        <v>420</v>
      </c>
      <c r="D1552" t="s">
        <v>134</v>
      </c>
      <c r="E1552" t="s">
        <v>264</v>
      </c>
      <c r="F1552" t="s">
        <v>220</v>
      </c>
      <c r="G1552" t="s">
        <v>272</v>
      </c>
      <c r="H1552" t="s">
        <v>4</v>
      </c>
      <c r="I1552">
        <v>1</v>
      </c>
    </row>
    <row r="1553" spans="1:9" x14ac:dyDescent="0.3">
      <c r="A1553" t="s">
        <v>419</v>
      </c>
      <c r="B1553" s="9" t="s">
        <v>415</v>
      </c>
      <c r="C1553" t="s">
        <v>420</v>
      </c>
      <c r="D1553" t="s">
        <v>136</v>
      </c>
      <c r="E1553" t="s">
        <v>265</v>
      </c>
      <c r="F1553" t="s">
        <v>239</v>
      </c>
      <c r="G1553" t="s">
        <v>271</v>
      </c>
      <c r="H1553" t="s">
        <v>4</v>
      </c>
      <c r="I1553">
        <v>2</v>
      </c>
    </row>
    <row r="1554" spans="1:9" x14ac:dyDescent="0.3">
      <c r="A1554" t="s">
        <v>419</v>
      </c>
      <c r="B1554" s="9" t="s">
        <v>415</v>
      </c>
      <c r="C1554" t="s">
        <v>420</v>
      </c>
      <c r="D1554" t="s">
        <v>136</v>
      </c>
      <c r="E1554" t="s">
        <v>265</v>
      </c>
      <c r="F1554" t="s">
        <v>239</v>
      </c>
      <c r="G1554" t="s">
        <v>271</v>
      </c>
      <c r="H1554" t="s">
        <v>5</v>
      </c>
      <c r="I1554">
        <v>1</v>
      </c>
    </row>
    <row r="1555" spans="1:9" x14ac:dyDescent="0.3">
      <c r="A1555" t="s">
        <v>419</v>
      </c>
      <c r="B1555" s="9" t="s">
        <v>415</v>
      </c>
      <c r="C1555" t="s">
        <v>420</v>
      </c>
      <c r="D1555" t="s">
        <v>136</v>
      </c>
      <c r="E1555" t="s">
        <v>265</v>
      </c>
      <c r="F1555" t="s">
        <v>239</v>
      </c>
      <c r="G1555" t="s">
        <v>271</v>
      </c>
      <c r="H1555" t="s">
        <v>6</v>
      </c>
      <c r="I1555">
        <v>1</v>
      </c>
    </row>
    <row r="1556" spans="1:9" x14ac:dyDescent="0.3">
      <c r="A1556" t="s">
        <v>419</v>
      </c>
      <c r="B1556" s="9" t="s">
        <v>415</v>
      </c>
      <c r="C1556" t="s">
        <v>420</v>
      </c>
      <c r="D1556" t="s">
        <v>138</v>
      </c>
      <c r="E1556" t="s">
        <v>266</v>
      </c>
      <c r="F1556" t="s">
        <v>220</v>
      </c>
      <c r="G1556" t="s">
        <v>272</v>
      </c>
      <c r="H1556" t="s">
        <v>7</v>
      </c>
      <c r="I1556">
        <v>1</v>
      </c>
    </row>
    <row r="1557" spans="1:9" x14ac:dyDescent="0.3">
      <c r="A1557" t="s">
        <v>419</v>
      </c>
      <c r="B1557" s="9" t="s">
        <v>415</v>
      </c>
      <c r="C1557" t="s">
        <v>420</v>
      </c>
      <c r="D1557" t="s">
        <v>140</v>
      </c>
      <c r="E1557" t="s">
        <v>267</v>
      </c>
      <c r="F1557" t="s">
        <v>239</v>
      </c>
      <c r="G1557" t="s">
        <v>271</v>
      </c>
      <c r="H1557" t="s">
        <v>4</v>
      </c>
      <c r="I1557">
        <v>2</v>
      </c>
    </row>
    <row r="1558" spans="1:9" x14ac:dyDescent="0.3">
      <c r="A1558" t="s">
        <v>419</v>
      </c>
      <c r="B1558" s="9" t="s">
        <v>415</v>
      </c>
      <c r="C1558" t="s">
        <v>420</v>
      </c>
      <c r="D1558" t="s">
        <v>140</v>
      </c>
      <c r="E1558" t="s">
        <v>267</v>
      </c>
      <c r="F1558" t="s">
        <v>239</v>
      </c>
      <c r="G1558" t="s">
        <v>271</v>
      </c>
      <c r="H1558" t="s">
        <v>5</v>
      </c>
      <c r="I1558">
        <v>1</v>
      </c>
    </row>
    <row r="6897" spans="1:9" x14ac:dyDescent="0.3">
      <c r="A6897" s="3"/>
      <c r="B6897" s="103"/>
      <c r="C6897" s="3"/>
      <c r="D6897" s="3"/>
      <c r="E6897" s="3"/>
      <c r="F6897" s="3"/>
      <c r="G6897" s="3"/>
      <c r="H6897" s="3"/>
      <c r="I6897" s="3"/>
    </row>
    <row r="6898" spans="1:9" x14ac:dyDescent="0.3">
      <c r="A6898" s="3"/>
      <c r="B6898" s="103"/>
      <c r="C6898" s="3"/>
      <c r="D6898" s="3"/>
      <c r="E6898" s="3"/>
      <c r="F6898" s="3"/>
      <c r="G6898" s="3"/>
      <c r="H6898" s="3"/>
      <c r="I6898" s="3"/>
    </row>
    <row r="6899" spans="1:9" x14ac:dyDescent="0.3">
      <c r="A6899" s="3"/>
      <c r="B6899" s="103"/>
      <c r="C6899" s="3"/>
      <c r="D6899" s="3"/>
      <c r="E6899" s="3"/>
      <c r="F6899" s="3"/>
      <c r="G6899" s="3"/>
      <c r="H6899" s="3"/>
      <c r="I6899" s="3"/>
    </row>
    <row r="6900" spans="1:9" x14ac:dyDescent="0.3">
      <c r="A6900" s="3"/>
      <c r="B6900" s="103"/>
      <c r="C6900" s="3"/>
      <c r="D6900" s="3"/>
      <c r="E6900" s="3"/>
      <c r="F6900" s="3"/>
      <c r="G6900" s="3"/>
      <c r="H6900" s="3"/>
      <c r="I6900" s="3"/>
    </row>
    <row r="6901" spans="1:9" x14ac:dyDescent="0.3">
      <c r="A6901" s="3"/>
      <c r="B6901" s="103"/>
      <c r="C6901" s="3"/>
      <c r="D6901" s="3"/>
      <c r="E6901" s="3"/>
      <c r="F6901" s="3"/>
      <c r="G6901" s="3"/>
      <c r="H6901" s="3"/>
      <c r="I6901" s="3"/>
    </row>
    <row r="6902" spans="1:9" x14ac:dyDescent="0.3">
      <c r="A6902" s="3"/>
      <c r="B6902" s="103"/>
      <c r="C6902" s="3"/>
      <c r="D6902" s="3"/>
      <c r="E6902" s="3"/>
      <c r="F6902" s="3"/>
      <c r="G6902" s="3"/>
      <c r="H6902" s="3"/>
      <c r="I6902" s="3"/>
    </row>
    <row r="6903" spans="1:9" x14ac:dyDescent="0.3">
      <c r="A6903" s="3"/>
      <c r="B6903" s="103"/>
      <c r="C6903" s="3"/>
      <c r="D6903" s="3"/>
      <c r="E6903" s="3"/>
      <c r="F6903" s="3"/>
      <c r="G6903" s="3"/>
      <c r="H6903" s="3"/>
      <c r="I6903" s="3"/>
    </row>
    <row r="6904" spans="1:9" x14ac:dyDescent="0.3">
      <c r="A6904" s="3"/>
      <c r="B6904" s="103"/>
      <c r="C6904" s="3"/>
      <c r="D6904" s="3"/>
      <c r="E6904" s="3"/>
      <c r="F6904" s="3"/>
      <c r="G6904" s="3"/>
      <c r="H6904" s="3"/>
      <c r="I6904" s="3"/>
    </row>
    <row r="6905" spans="1:9" x14ac:dyDescent="0.3">
      <c r="A6905" s="3"/>
      <c r="B6905" s="103"/>
      <c r="C6905" s="3"/>
      <c r="D6905" s="3"/>
      <c r="E6905" s="3"/>
      <c r="F6905" s="3"/>
      <c r="G6905" s="3"/>
      <c r="H6905" s="3"/>
      <c r="I6905" s="3"/>
    </row>
    <row r="6906" spans="1:9" x14ac:dyDescent="0.3">
      <c r="A6906" s="3"/>
      <c r="B6906" s="103"/>
      <c r="C6906" s="3"/>
      <c r="D6906" s="3"/>
      <c r="E6906" s="3"/>
      <c r="F6906" s="3"/>
      <c r="G6906" s="3"/>
      <c r="H6906" s="3"/>
      <c r="I6906" s="3"/>
    </row>
    <row r="6907" spans="1:9" x14ac:dyDescent="0.3">
      <c r="A6907" s="3"/>
      <c r="B6907" s="103"/>
      <c r="C6907" s="3"/>
      <c r="D6907" s="3"/>
      <c r="E6907" s="3"/>
      <c r="F6907" s="3"/>
      <c r="G6907" s="3"/>
      <c r="H6907" s="3"/>
      <c r="I6907" s="3"/>
    </row>
    <row r="6908" spans="1:9" x14ac:dyDescent="0.3">
      <c r="A6908" s="3"/>
      <c r="B6908" s="103"/>
      <c r="C6908" s="3"/>
      <c r="D6908" s="3"/>
      <c r="E6908" s="3"/>
      <c r="F6908" s="3"/>
      <c r="G6908" s="3"/>
      <c r="H6908" s="3"/>
      <c r="I6908" s="3"/>
    </row>
    <row r="6909" spans="1:9" x14ac:dyDescent="0.3">
      <c r="A6909" s="3"/>
      <c r="B6909" s="103"/>
      <c r="C6909" s="3"/>
      <c r="D6909" s="3"/>
      <c r="E6909" s="3"/>
      <c r="F6909" s="3"/>
      <c r="G6909" s="3"/>
      <c r="H6909" s="3"/>
      <c r="I6909" s="3"/>
    </row>
    <row r="6910" spans="1:9" x14ac:dyDescent="0.3">
      <c r="A6910" s="3"/>
      <c r="B6910" s="103"/>
      <c r="C6910" s="3"/>
      <c r="D6910" s="3"/>
      <c r="E6910" s="3"/>
      <c r="F6910" s="3"/>
      <c r="G6910" s="3"/>
      <c r="H6910" s="3"/>
      <c r="I6910" s="3"/>
    </row>
    <row r="6911" spans="1:9" x14ac:dyDescent="0.3">
      <c r="A6911" s="3"/>
      <c r="B6911" s="103"/>
      <c r="C6911" s="3"/>
      <c r="D6911" s="3"/>
      <c r="E6911" s="3"/>
      <c r="F6911" s="3"/>
      <c r="G6911" s="3"/>
      <c r="H6911" s="3"/>
      <c r="I6911" s="3"/>
    </row>
    <row r="6912" spans="1:9" x14ac:dyDescent="0.3">
      <c r="A6912" s="3"/>
      <c r="B6912" s="103"/>
      <c r="C6912" s="3"/>
      <c r="D6912" s="3"/>
      <c r="E6912" s="3"/>
      <c r="F6912" s="3"/>
      <c r="G6912" s="3"/>
      <c r="H6912" s="3"/>
      <c r="I6912" s="3"/>
    </row>
    <row r="6913" spans="1:9" x14ac:dyDescent="0.3">
      <c r="A6913" s="3"/>
      <c r="B6913" s="103"/>
      <c r="C6913" s="3"/>
      <c r="D6913" s="3"/>
      <c r="E6913" s="3"/>
      <c r="F6913" s="3"/>
      <c r="G6913" s="3"/>
      <c r="H6913" s="3"/>
      <c r="I6913" s="3"/>
    </row>
    <row r="6914" spans="1:9" x14ac:dyDescent="0.3">
      <c r="A6914" s="3"/>
      <c r="B6914" s="103"/>
      <c r="C6914" s="3"/>
      <c r="D6914" s="3"/>
      <c r="E6914" s="3"/>
      <c r="F6914" s="3"/>
      <c r="G6914" s="3"/>
      <c r="H6914" s="3"/>
      <c r="I6914" s="3"/>
    </row>
    <row r="6915" spans="1:9" x14ac:dyDescent="0.3">
      <c r="A6915" s="3"/>
      <c r="B6915" s="103"/>
      <c r="C6915" s="3"/>
      <c r="D6915" s="3"/>
      <c r="E6915" s="3"/>
      <c r="F6915" s="3"/>
      <c r="G6915" s="3"/>
      <c r="H6915" s="3"/>
      <c r="I6915" s="3"/>
    </row>
    <row r="6916" spans="1:9" x14ac:dyDescent="0.3">
      <c r="A6916" s="3"/>
      <c r="B6916" s="103"/>
      <c r="C6916" s="3"/>
      <c r="D6916" s="3"/>
      <c r="E6916" s="3"/>
      <c r="F6916" s="3"/>
      <c r="G6916" s="3"/>
      <c r="H6916" s="3"/>
      <c r="I6916" s="3"/>
    </row>
    <row r="6917" spans="1:9" x14ac:dyDescent="0.3">
      <c r="A6917" s="3"/>
      <c r="B6917" s="103"/>
      <c r="C6917" s="3"/>
      <c r="D6917" s="3"/>
      <c r="E6917" s="3"/>
      <c r="F6917" s="3"/>
      <c r="G6917" s="3"/>
      <c r="H6917" s="3"/>
      <c r="I6917" s="3"/>
    </row>
    <row r="6918" spans="1:9" x14ac:dyDescent="0.3">
      <c r="A6918" s="3"/>
      <c r="B6918" s="103"/>
      <c r="C6918" s="3"/>
      <c r="D6918" s="3"/>
      <c r="E6918" s="3"/>
      <c r="F6918" s="3"/>
      <c r="G6918" s="3"/>
      <c r="H6918" s="3"/>
      <c r="I6918" s="3"/>
    </row>
    <row r="6919" spans="1:9" x14ac:dyDescent="0.3">
      <c r="A6919" s="3"/>
      <c r="B6919" s="103"/>
      <c r="C6919" s="3"/>
      <c r="D6919" s="3"/>
      <c r="E6919" s="3"/>
      <c r="F6919" s="3"/>
      <c r="G6919" s="3"/>
      <c r="H6919" s="3"/>
      <c r="I6919" s="3"/>
    </row>
    <row r="6920" spans="1:9" x14ac:dyDescent="0.3">
      <c r="A6920" s="3"/>
      <c r="B6920" s="103"/>
      <c r="C6920" s="3"/>
      <c r="D6920" s="3"/>
      <c r="E6920" s="3"/>
      <c r="F6920" s="3"/>
      <c r="G6920" s="3"/>
      <c r="H6920" s="3"/>
      <c r="I6920" s="3"/>
    </row>
    <row r="6921" spans="1:9" x14ac:dyDescent="0.3">
      <c r="A6921" s="3"/>
      <c r="B6921" s="103"/>
      <c r="C6921" s="3"/>
      <c r="D6921" s="3"/>
      <c r="E6921" s="3"/>
      <c r="F6921" s="3"/>
      <c r="G6921" s="3"/>
      <c r="H6921" s="3"/>
      <c r="I6921" s="3"/>
    </row>
    <row r="6922" spans="1:9" x14ac:dyDescent="0.3">
      <c r="A6922" s="3"/>
      <c r="B6922" s="103"/>
      <c r="C6922" s="3"/>
      <c r="D6922" s="3"/>
      <c r="E6922" s="3"/>
      <c r="F6922" s="3"/>
      <c r="G6922" s="3"/>
      <c r="H6922" s="3"/>
      <c r="I6922" s="3"/>
    </row>
    <row r="6923" spans="1:9" x14ac:dyDescent="0.3">
      <c r="A6923" s="3"/>
      <c r="B6923" s="103"/>
      <c r="C6923" s="3"/>
      <c r="D6923" s="3"/>
      <c r="E6923" s="3"/>
      <c r="F6923" s="3"/>
      <c r="G6923" s="3"/>
      <c r="H6923" s="3"/>
      <c r="I6923" s="3"/>
    </row>
    <row r="6924" spans="1:9" x14ac:dyDescent="0.3">
      <c r="A6924" s="3"/>
      <c r="B6924" s="103"/>
      <c r="C6924" s="3"/>
      <c r="D6924" s="3"/>
      <c r="E6924" s="3"/>
      <c r="F6924" s="3"/>
      <c r="G6924" s="3"/>
      <c r="H6924" s="3"/>
      <c r="I6924" s="3"/>
    </row>
    <row r="6925" spans="1:9" x14ac:dyDescent="0.3">
      <c r="A6925" s="3"/>
      <c r="B6925" s="103"/>
      <c r="C6925" s="3"/>
      <c r="D6925" s="3"/>
      <c r="E6925" s="3"/>
      <c r="F6925" s="3"/>
      <c r="G6925" s="3"/>
      <c r="H6925" s="3"/>
      <c r="I6925" s="3"/>
    </row>
    <row r="6926" spans="1:9" x14ac:dyDescent="0.3">
      <c r="A6926" s="3"/>
      <c r="B6926" s="103"/>
      <c r="C6926" s="3"/>
      <c r="D6926" s="3"/>
      <c r="E6926" s="3"/>
      <c r="F6926" s="3"/>
      <c r="G6926" s="3"/>
      <c r="H6926" s="3"/>
      <c r="I6926" s="3"/>
    </row>
    <row r="6927" spans="1:9" x14ac:dyDescent="0.3">
      <c r="A6927" s="3"/>
      <c r="B6927" s="103"/>
      <c r="C6927" s="3"/>
      <c r="D6927" s="3"/>
      <c r="E6927" s="3"/>
      <c r="F6927" s="3"/>
      <c r="G6927" s="3"/>
      <c r="H6927" s="3"/>
      <c r="I6927" s="3"/>
    </row>
    <row r="6928" spans="1:9" x14ac:dyDescent="0.3">
      <c r="A6928" s="3"/>
      <c r="B6928" s="103"/>
      <c r="C6928" s="3"/>
      <c r="D6928" s="3"/>
      <c r="E6928" s="3"/>
      <c r="F6928" s="3"/>
      <c r="G6928" s="3"/>
      <c r="H6928" s="3"/>
      <c r="I6928" s="3"/>
    </row>
    <row r="6929" spans="1:9" x14ac:dyDescent="0.3">
      <c r="A6929" s="3"/>
      <c r="B6929" s="103"/>
      <c r="C6929" s="3"/>
      <c r="D6929" s="3"/>
      <c r="E6929" s="3"/>
      <c r="F6929" s="3"/>
      <c r="G6929" s="3"/>
      <c r="H6929" s="3"/>
      <c r="I6929" s="3"/>
    </row>
    <row r="6930" spans="1:9" x14ac:dyDescent="0.3">
      <c r="A6930" s="3"/>
      <c r="B6930" s="103"/>
      <c r="C6930" s="3"/>
      <c r="D6930" s="3"/>
      <c r="E6930" s="3"/>
      <c r="F6930" s="3"/>
      <c r="G6930" s="3"/>
      <c r="H6930" s="3"/>
      <c r="I6930" s="3"/>
    </row>
    <row r="6931" spans="1:9" x14ac:dyDescent="0.3">
      <c r="A6931" s="3"/>
      <c r="B6931" s="103"/>
      <c r="C6931" s="3"/>
      <c r="D6931" s="3"/>
      <c r="E6931" s="3"/>
      <c r="F6931" s="3"/>
      <c r="G6931" s="3"/>
      <c r="H6931" s="3"/>
      <c r="I6931" s="3"/>
    </row>
    <row r="6932" spans="1:9" x14ac:dyDescent="0.3">
      <c r="A6932" s="3"/>
      <c r="B6932" s="103"/>
      <c r="C6932" s="3"/>
      <c r="D6932" s="3"/>
      <c r="E6932" s="3"/>
      <c r="F6932" s="3"/>
      <c r="G6932" s="3"/>
      <c r="H6932" s="3"/>
      <c r="I6932" s="3"/>
    </row>
    <row r="6933" spans="1:9" x14ac:dyDescent="0.3">
      <c r="A6933" s="3"/>
      <c r="B6933" s="103"/>
      <c r="C6933" s="3"/>
      <c r="D6933" s="3"/>
      <c r="E6933" s="3"/>
      <c r="F6933" s="3"/>
      <c r="G6933" s="3"/>
      <c r="H6933" s="3"/>
      <c r="I6933" s="3"/>
    </row>
    <row r="6934" spans="1:9" x14ac:dyDescent="0.3">
      <c r="A6934" s="3"/>
      <c r="B6934" s="103"/>
      <c r="C6934" s="3"/>
      <c r="D6934" s="3"/>
      <c r="E6934" s="3"/>
      <c r="F6934" s="3"/>
      <c r="G6934" s="3"/>
      <c r="H6934" s="3"/>
      <c r="I6934" s="3"/>
    </row>
    <row r="6935" spans="1:9" x14ac:dyDescent="0.3">
      <c r="A6935" s="3"/>
      <c r="B6935" s="103"/>
      <c r="C6935" s="3"/>
      <c r="D6935" s="3"/>
      <c r="E6935" s="3"/>
      <c r="F6935" s="3"/>
      <c r="G6935" s="3"/>
      <c r="H6935" s="3"/>
      <c r="I6935" s="3"/>
    </row>
    <row r="6936" spans="1:9" x14ac:dyDescent="0.3">
      <c r="A6936" s="3"/>
      <c r="B6936" s="103"/>
      <c r="C6936" s="3"/>
      <c r="D6936" s="3"/>
      <c r="E6936" s="3"/>
      <c r="F6936" s="3"/>
      <c r="G6936" s="3"/>
      <c r="H6936" s="3"/>
      <c r="I6936" s="3"/>
    </row>
    <row r="6937" spans="1:9" x14ac:dyDescent="0.3">
      <c r="A6937" s="3"/>
      <c r="B6937" s="103"/>
      <c r="C6937" s="3"/>
      <c r="D6937" s="3"/>
      <c r="E6937" s="3"/>
      <c r="F6937" s="3"/>
      <c r="G6937" s="3"/>
      <c r="H6937" s="3"/>
      <c r="I6937" s="3"/>
    </row>
    <row r="6938" spans="1:9" x14ac:dyDescent="0.3">
      <c r="A6938" s="3"/>
      <c r="B6938" s="103"/>
      <c r="C6938" s="3"/>
      <c r="D6938" s="3"/>
      <c r="E6938" s="3"/>
      <c r="F6938" s="3"/>
      <c r="G6938" s="3"/>
      <c r="H6938" s="3"/>
      <c r="I6938" s="3"/>
    </row>
    <row r="6939" spans="1:9" x14ac:dyDescent="0.3">
      <c r="A6939" s="3"/>
      <c r="B6939" s="103"/>
      <c r="C6939" s="3"/>
      <c r="D6939" s="3"/>
      <c r="E6939" s="3"/>
      <c r="F6939" s="3"/>
      <c r="G6939" s="3"/>
      <c r="H6939" s="3"/>
      <c r="I6939" s="3"/>
    </row>
    <row r="6940" spans="1:9" x14ac:dyDescent="0.3">
      <c r="A6940" s="3"/>
      <c r="B6940" s="103"/>
      <c r="C6940" s="3"/>
      <c r="D6940" s="3"/>
      <c r="E6940" s="3"/>
      <c r="F6940" s="3"/>
      <c r="G6940" s="3"/>
      <c r="H6940" s="3"/>
      <c r="I6940" s="3"/>
    </row>
    <row r="6941" spans="1:9" x14ac:dyDescent="0.3">
      <c r="A6941" s="3"/>
      <c r="B6941" s="103"/>
      <c r="C6941" s="3"/>
      <c r="D6941" s="3"/>
      <c r="E6941" s="3"/>
      <c r="F6941" s="3"/>
      <c r="G6941" s="3"/>
      <c r="H6941" s="3"/>
      <c r="I6941" s="3"/>
    </row>
    <row r="6942" spans="1:9" x14ac:dyDescent="0.3">
      <c r="A6942" s="3"/>
      <c r="B6942" s="103"/>
      <c r="C6942" s="3"/>
      <c r="D6942" s="3"/>
      <c r="E6942" s="3"/>
      <c r="F6942" s="3"/>
      <c r="G6942" s="3"/>
      <c r="H6942" s="3"/>
      <c r="I6942" s="3"/>
    </row>
    <row r="6943" spans="1:9" x14ac:dyDescent="0.3">
      <c r="A6943" s="3"/>
      <c r="B6943" s="103"/>
      <c r="C6943" s="3"/>
      <c r="D6943" s="3"/>
      <c r="E6943" s="3"/>
      <c r="F6943" s="3"/>
      <c r="G6943" s="3"/>
      <c r="H6943" s="3"/>
      <c r="I6943" s="3"/>
    </row>
    <row r="6944" spans="1:9" x14ac:dyDescent="0.3">
      <c r="A6944" s="3"/>
      <c r="B6944" s="103"/>
      <c r="C6944" s="3"/>
      <c r="D6944" s="3"/>
      <c r="E6944" s="3"/>
      <c r="F6944" s="3"/>
      <c r="G6944" s="3"/>
      <c r="H6944" s="3"/>
      <c r="I6944" s="3"/>
    </row>
    <row r="6945" spans="1:9" x14ac:dyDescent="0.3">
      <c r="A6945" s="3"/>
      <c r="B6945" s="103"/>
      <c r="C6945" s="3"/>
      <c r="D6945" s="3"/>
      <c r="E6945" s="3"/>
      <c r="F6945" s="3"/>
      <c r="G6945" s="3"/>
      <c r="H6945" s="3"/>
      <c r="I6945" s="3"/>
    </row>
    <row r="6946" spans="1:9" x14ac:dyDescent="0.3">
      <c r="A6946" s="3"/>
      <c r="B6946" s="103"/>
      <c r="C6946" s="3"/>
      <c r="D6946" s="3"/>
      <c r="E6946" s="3"/>
      <c r="F6946" s="3"/>
      <c r="G6946" s="3"/>
      <c r="H6946" s="3"/>
      <c r="I6946" s="3"/>
    </row>
    <row r="6947" spans="1:9" x14ac:dyDescent="0.3">
      <c r="A6947" s="3"/>
      <c r="B6947" s="103"/>
      <c r="C6947" s="3"/>
      <c r="D6947" s="3"/>
      <c r="E6947" s="3"/>
      <c r="F6947" s="3"/>
      <c r="G6947" s="3"/>
      <c r="H6947" s="3"/>
      <c r="I6947" s="3"/>
    </row>
    <row r="6948" spans="1:9" x14ac:dyDescent="0.3">
      <c r="A6948" s="3"/>
      <c r="B6948" s="103"/>
      <c r="C6948" s="3"/>
      <c r="D6948" s="3"/>
      <c r="E6948" s="3"/>
      <c r="F6948" s="3"/>
      <c r="G6948" s="3"/>
      <c r="H6948" s="3"/>
      <c r="I6948" s="3"/>
    </row>
    <row r="6949" spans="1:9" x14ac:dyDescent="0.3">
      <c r="A6949" s="3"/>
      <c r="B6949" s="103"/>
      <c r="C6949" s="3"/>
      <c r="D6949" s="3"/>
      <c r="E6949" s="3"/>
      <c r="F6949" s="3"/>
      <c r="G6949" s="3"/>
      <c r="H6949" s="3"/>
      <c r="I6949" s="3"/>
    </row>
    <row r="6950" spans="1:9" x14ac:dyDescent="0.3">
      <c r="A6950" s="3"/>
      <c r="B6950" s="103"/>
      <c r="C6950" s="3"/>
      <c r="D6950" s="3"/>
      <c r="E6950" s="3"/>
      <c r="F6950" s="3"/>
      <c r="G6950" s="3"/>
      <c r="H6950" s="3"/>
      <c r="I6950" s="3"/>
    </row>
    <row r="6951" spans="1:9" x14ac:dyDescent="0.3">
      <c r="A6951" s="3"/>
      <c r="B6951" s="103"/>
      <c r="C6951" s="3"/>
      <c r="D6951" s="3"/>
      <c r="E6951" s="3"/>
      <c r="F6951" s="3"/>
      <c r="G6951" s="3"/>
      <c r="H6951" s="3"/>
      <c r="I6951" s="3"/>
    </row>
    <row r="6952" spans="1:9" x14ac:dyDescent="0.3">
      <c r="A6952" s="3"/>
      <c r="B6952" s="103"/>
      <c r="C6952" s="3"/>
      <c r="D6952" s="3"/>
      <c r="E6952" s="3"/>
      <c r="F6952" s="3"/>
      <c r="G6952" s="3"/>
      <c r="H6952" s="3"/>
      <c r="I6952" s="3"/>
    </row>
    <row r="6953" spans="1:9" x14ac:dyDescent="0.3">
      <c r="A6953" s="3"/>
      <c r="B6953" s="103"/>
      <c r="C6953" s="3"/>
      <c r="D6953" s="3"/>
      <c r="E6953" s="3"/>
      <c r="F6953" s="3"/>
      <c r="G6953" s="3"/>
      <c r="H6953" s="3"/>
      <c r="I6953" s="3"/>
    </row>
    <row r="6954" spans="1:9" x14ac:dyDescent="0.3">
      <c r="A6954" s="3"/>
      <c r="B6954" s="103"/>
      <c r="C6954" s="3"/>
      <c r="D6954" s="3"/>
      <c r="E6954" s="3"/>
      <c r="F6954" s="3"/>
      <c r="G6954" s="3"/>
      <c r="H6954" s="3"/>
      <c r="I6954" s="3"/>
    </row>
    <row r="6955" spans="1:9" x14ac:dyDescent="0.3">
      <c r="A6955" s="3"/>
      <c r="B6955" s="103"/>
      <c r="C6955" s="3"/>
      <c r="D6955" s="3"/>
      <c r="E6955" s="3"/>
      <c r="F6955" s="3"/>
      <c r="G6955" s="3"/>
      <c r="H6955" s="3"/>
      <c r="I6955" s="3"/>
    </row>
    <row r="6956" spans="1:9" x14ac:dyDescent="0.3">
      <c r="A6956" s="3"/>
      <c r="B6956" s="103"/>
      <c r="C6956" s="3"/>
      <c r="D6956" s="3"/>
      <c r="E6956" s="3"/>
      <c r="F6956" s="3"/>
      <c r="G6956" s="3"/>
      <c r="H6956" s="3"/>
      <c r="I6956" s="3"/>
    </row>
    <row r="6957" spans="1:9" x14ac:dyDescent="0.3">
      <c r="A6957" s="3"/>
      <c r="B6957" s="103"/>
      <c r="C6957" s="3"/>
      <c r="D6957" s="3"/>
      <c r="E6957" s="3"/>
      <c r="F6957" s="3"/>
      <c r="G6957" s="3"/>
      <c r="H6957" s="3"/>
      <c r="I6957" s="3"/>
    </row>
    <row r="6958" spans="1:9" x14ac:dyDescent="0.3">
      <c r="A6958" s="3"/>
      <c r="B6958" s="103"/>
      <c r="C6958" s="3"/>
      <c r="D6958" s="3"/>
      <c r="E6958" s="3"/>
      <c r="F6958" s="3"/>
      <c r="G6958" s="3"/>
      <c r="H6958" s="3"/>
      <c r="I6958" s="3"/>
    </row>
    <row r="6959" spans="1:9" x14ac:dyDescent="0.3">
      <c r="A6959" s="3"/>
      <c r="B6959" s="103"/>
      <c r="C6959" s="3"/>
      <c r="D6959" s="3"/>
      <c r="E6959" s="3"/>
      <c r="F6959" s="3"/>
      <c r="G6959" s="3"/>
      <c r="H6959" s="3"/>
      <c r="I6959" s="3"/>
    </row>
    <row r="6960" spans="1:9" x14ac:dyDescent="0.3">
      <c r="A6960" s="3"/>
      <c r="B6960" s="103"/>
      <c r="C6960" s="3"/>
      <c r="D6960" s="3"/>
      <c r="E6960" s="3"/>
      <c r="F6960" s="3"/>
      <c r="G6960" s="3"/>
      <c r="H6960" s="3"/>
      <c r="I6960" s="3"/>
    </row>
    <row r="6961" spans="1:9" x14ac:dyDescent="0.3">
      <c r="A6961" s="3"/>
      <c r="B6961" s="103"/>
      <c r="C6961" s="3"/>
      <c r="D6961" s="3"/>
      <c r="E6961" s="3"/>
      <c r="F6961" s="3"/>
      <c r="G6961" s="3"/>
      <c r="H6961" s="3"/>
      <c r="I6961" s="3"/>
    </row>
    <row r="6962" spans="1:9" x14ac:dyDescent="0.3">
      <c r="A6962" s="3"/>
      <c r="B6962" s="103"/>
      <c r="C6962" s="3"/>
      <c r="D6962" s="3"/>
      <c r="E6962" s="3"/>
      <c r="F6962" s="3"/>
      <c r="G6962" s="3"/>
      <c r="H6962" s="3"/>
      <c r="I6962" s="3"/>
    </row>
    <row r="6963" spans="1:9" x14ac:dyDescent="0.3">
      <c r="A6963" s="3"/>
      <c r="B6963" s="103"/>
      <c r="C6963" s="3"/>
      <c r="D6963" s="3"/>
      <c r="E6963" s="3"/>
      <c r="F6963" s="3"/>
      <c r="G6963" s="3"/>
      <c r="H6963" s="3"/>
      <c r="I6963" s="3"/>
    </row>
    <row r="6964" spans="1:9" x14ac:dyDescent="0.3">
      <c r="A6964" s="3"/>
      <c r="B6964" s="103"/>
      <c r="C6964" s="3"/>
      <c r="D6964" s="3"/>
      <c r="E6964" s="3"/>
      <c r="F6964" s="3"/>
      <c r="G6964" s="3"/>
      <c r="H6964" s="3"/>
      <c r="I6964" s="3"/>
    </row>
    <row r="6965" spans="1:9" x14ac:dyDescent="0.3">
      <c r="A6965" s="3"/>
      <c r="B6965" s="103"/>
      <c r="C6965" s="3"/>
      <c r="D6965" s="3"/>
      <c r="E6965" s="3"/>
      <c r="F6965" s="3"/>
      <c r="G6965" s="3"/>
      <c r="H6965" s="3"/>
      <c r="I6965" s="3"/>
    </row>
    <row r="6966" spans="1:9" x14ac:dyDescent="0.3">
      <c r="A6966" s="3"/>
      <c r="B6966" s="103"/>
      <c r="C6966" s="3"/>
      <c r="D6966" s="3"/>
      <c r="E6966" s="3"/>
      <c r="F6966" s="3"/>
      <c r="G6966" s="3"/>
      <c r="H6966" s="3"/>
      <c r="I6966" s="3"/>
    </row>
    <row r="6967" spans="1:9" x14ac:dyDescent="0.3">
      <c r="A6967" s="3"/>
      <c r="B6967" s="103"/>
      <c r="C6967" s="3"/>
      <c r="D6967" s="3"/>
      <c r="E6967" s="3"/>
      <c r="F6967" s="3"/>
      <c r="G6967" s="3"/>
      <c r="H6967" s="3"/>
      <c r="I6967" s="3"/>
    </row>
    <row r="6968" spans="1:9" x14ac:dyDescent="0.3">
      <c r="A6968" s="3"/>
      <c r="B6968" s="103"/>
      <c r="C6968" s="3"/>
      <c r="D6968" s="3"/>
      <c r="E6968" s="3"/>
      <c r="F6968" s="3"/>
      <c r="G6968" s="3"/>
      <c r="H6968" s="3"/>
      <c r="I6968" s="3"/>
    </row>
    <row r="6969" spans="1:9" x14ac:dyDescent="0.3">
      <c r="A6969" s="3"/>
      <c r="B6969" s="103"/>
      <c r="C6969" s="3"/>
      <c r="D6969" s="3"/>
      <c r="E6969" s="3"/>
      <c r="F6969" s="3"/>
      <c r="G6969" s="3"/>
      <c r="H6969" s="3"/>
      <c r="I6969" s="3"/>
    </row>
    <row r="6970" spans="1:9" x14ac:dyDescent="0.3">
      <c r="A6970" s="3"/>
      <c r="B6970" s="103"/>
      <c r="C6970" s="3"/>
      <c r="D6970" s="3"/>
      <c r="E6970" s="3"/>
      <c r="F6970" s="3"/>
      <c r="G6970" s="3"/>
      <c r="H6970" s="3"/>
      <c r="I6970" s="3"/>
    </row>
    <row r="6971" spans="1:9" x14ac:dyDescent="0.3">
      <c r="A6971" s="3"/>
      <c r="B6971" s="103"/>
      <c r="C6971" s="3"/>
      <c r="D6971" s="3"/>
      <c r="E6971" s="3"/>
      <c r="F6971" s="3"/>
      <c r="G6971" s="3"/>
      <c r="H6971" s="3"/>
      <c r="I6971" s="3"/>
    </row>
    <row r="6972" spans="1:9" x14ac:dyDescent="0.3">
      <c r="A6972" s="3"/>
      <c r="B6972" s="103"/>
      <c r="C6972" s="3"/>
      <c r="D6972" s="3"/>
      <c r="E6972" s="3"/>
      <c r="F6972" s="3"/>
      <c r="G6972" s="3"/>
      <c r="H6972" s="3"/>
      <c r="I6972" s="3"/>
    </row>
    <row r="6973" spans="1:9" x14ac:dyDescent="0.3">
      <c r="A6973" s="3"/>
      <c r="B6973" s="103"/>
      <c r="C6973" s="3"/>
      <c r="D6973" s="3"/>
      <c r="E6973" s="3"/>
      <c r="F6973" s="3"/>
      <c r="G6973" s="3"/>
      <c r="H6973" s="3"/>
      <c r="I6973" s="3"/>
    </row>
    <row r="6974" spans="1:9" x14ac:dyDescent="0.3">
      <c r="A6974" s="3"/>
      <c r="B6974" s="103"/>
      <c r="C6974" s="3"/>
      <c r="D6974" s="3"/>
      <c r="E6974" s="3"/>
      <c r="F6974" s="3"/>
      <c r="G6974" s="3"/>
      <c r="H6974" s="3"/>
      <c r="I6974" s="3"/>
    </row>
    <row r="6975" spans="1:9" x14ac:dyDescent="0.3">
      <c r="A6975" s="3"/>
      <c r="B6975" s="103"/>
      <c r="C6975" s="3"/>
      <c r="D6975" s="3"/>
      <c r="E6975" s="3"/>
      <c r="F6975" s="3"/>
      <c r="G6975" s="3"/>
      <c r="H6975" s="3"/>
      <c r="I6975" s="3"/>
    </row>
    <row r="6976" spans="1:9" x14ac:dyDescent="0.3">
      <c r="A6976" s="3"/>
      <c r="B6976" s="103"/>
      <c r="C6976" s="3"/>
      <c r="D6976" s="3"/>
      <c r="E6976" s="3"/>
      <c r="F6976" s="3"/>
      <c r="G6976" s="3"/>
      <c r="H6976" s="3"/>
      <c r="I6976" s="3"/>
    </row>
    <row r="6977" spans="1:9" x14ac:dyDescent="0.3">
      <c r="A6977" s="3"/>
      <c r="B6977" s="103"/>
      <c r="C6977" s="3"/>
      <c r="D6977" s="3"/>
      <c r="E6977" s="3"/>
      <c r="F6977" s="3"/>
      <c r="G6977" s="3"/>
      <c r="H6977" s="3"/>
      <c r="I6977" s="3"/>
    </row>
    <row r="6978" spans="1:9" x14ac:dyDescent="0.3">
      <c r="A6978" s="3"/>
      <c r="B6978" s="103"/>
      <c r="C6978" s="3"/>
      <c r="D6978" s="3"/>
      <c r="E6978" s="3"/>
      <c r="F6978" s="3"/>
      <c r="G6978" s="3"/>
      <c r="H6978" s="3"/>
      <c r="I6978" s="3"/>
    </row>
    <row r="6979" spans="1:9" x14ac:dyDescent="0.3">
      <c r="A6979" s="3"/>
      <c r="B6979" s="103"/>
      <c r="C6979" s="3"/>
      <c r="D6979" s="3"/>
      <c r="E6979" s="3"/>
      <c r="F6979" s="3"/>
      <c r="G6979" s="3"/>
      <c r="H6979" s="3"/>
      <c r="I6979" s="3"/>
    </row>
    <row r="6980" spans="1:9" x14ac:dyDescent="0.3">
      <c r="A6980" s="3"/>
      <c r="B6980" s="103"/>
      <c r="C6980" s="3"/>
      <c r="D6980" s="3"/>
      <c r="E6980" s="3"/>
      <c r="F6980" s="3"/>
      <c r="G6980" s="3"/>
      <c r="H6980" s="3"/>
      <c r="I6980" s="3"/>
    </row>
    <row r="6981" spans="1:9" x14ac:dyDescent="0.3">
      <c r="A6981" s="3"/>
      <c r="B6981" s="103"/>
      <c r="C6981" s="3"/>
      <c r="D6981" s="3"/>
      <c r="E6981" s="3"/>
      <c r="F6981" s="3"/>
      <c r="G6981" s="3"/>
      <c r="H6981" s="3"/>
      <c r="I6981" s="3"/>
    </row>
    <row r="6982" spans="1:9" x14ac:dyDescent="0.3">
      <c r="A6982" s="3"/>
      <c r="B6982" s="103"/>
      <c r="C6982" s="3"/>
      <c r="D6982" s="3"/>
      <c r="E6982" s="3"/>
      <c r="F6982" s="3"/>
      <c r="G6982" s="3"/>
      <c r="H6982" s="3"/>
      <c r="I6982" s="3"/>
    </row>
    <row r="6983" spans="1:9" x14ac:dyDescent="0.3">
      <c r="A6983" s="3"/>
      <c r="B6983" s="103"/>
      <c r="C6983" s="3"/>
      <c r="D6983" s="3"/>
      <c r="E6983" s="3"/>
      <c r="F6983" s="3"/>
      <c r="G6983" s="3"/>
      <c r="H6983" s="3"/>
      <c r="I6983" s="3"/>
    </row>
    <row r="6984" spans="1:9" x14ac:dyDescent="0.3">
      <c r="A6984" s="3"/>
      <c r="B6984" s="103"/>
      <c r="C6984" s="3"/>
      <c r="D6984" s="3"/>
      <c r="E6984" s="3"/>
      <c r="F6984" s="3"/>
      <c r="G6984" s="3"/>
      <c r="H6984" s="3"/>
      <c r="I6984" s="3"/>
    </row>
    <row r="6985" spans="1:9" x14ac:dyDescent="0.3">
      <c r="A6985" s="3"/>
      <c r="B6985" s="103"/>
      <c r="C6985" s="3"/>
      <c r="D6985" s="3"/>
      <c r="E6985" s="3"/>
      <c r="F6985" s="3"/>
      <c r="G6985" s="3"/>
      <c r="H6985" s="3"/>
      <c r="I6985" s="3"/>
    </row>
    <row r="6986" spans="1:9" x14ac:dyDescent="0.3">
      <c r="A6986" s="3"/>
      <c r="B6986" s="103"/>
      <c r="C6986" s="3"/>
      <c r="D6986" s="3"/>
      <c r="E6986" s="3"/>
      <c r="F6986" s="3"/>
      <c r="G6986" s="3"/>
      <c r="H6986" s="3"/>
      <c r="I6986" s="3"/>
    </row>
    <row r="6987" spans="1:9" x14ac:dyDescent="0.3">
      <c r="A6987" s="3"/>
      <c r="B6987" s="103"/>
      <c r="C6987" s="3"/>
      <c r="D6987" s="3"/>
      <c r="E6987" s="3"/>
      <c r="F6987" s="3"/>
      <c r="G6987" s="3"/>
      <c r="H6987" s="3"/>
      <c r="I6987" s="3"/>
    </row>
    <row r="6988" spans="1:9" x14ac:dyDescent="0.3">
      <c r="A6988" s="3"/>
      <c r="B6988" s="103"/>
      <c r="C6988" s="3"/>
      <c r="D6988" s="3"/>
      <c r="E6988" s="3"/>
      <c r="F6988" s="3"/>
      <c r="G6988" s="3"/>
      <c r="H6988" s="3"/>
      <c r="I6988" s="3"/>
    </row>
    <row r="6989" spans="1:9" x14ac:dyDescent="0.3">
      <c r="A6989" s="3"/>
      <c r="B6989" s="103"/>
      <c r="C6989" s="3"/>
      <c r="D6989" s="3"/>
      <c r="E6989" s="3"/>
      <c r="F6989" s="3"/>
      <c r="G6989" s="3"/>
      <c r="H6989" s="3"/>
      <c r="I6989" s="3"/>
    </row>
    <row r="6990" spans="1:9" x14ac:dyDescent="0.3">
      <c r="A6990" s="3"/>
      <c r="B6990" s="103"/>
      <c r="C6990" s="3"/>
      <c r="D6990" s="3"/>
      <c r="E6990" s="3"/>
      <c r="F6990" s="3"/>
      <c r="G6990" s="3"/>
      <c r="H6990" s="3"/>
      <c r="I6990" s="3"/>
    </row>
    <row r="6991" spans="1:9" x14ac:dyDescent="0.3">
      <c r="A6991" s="3"/>
      <c r="B6991" s="103"/>
      <c r="C6991" s="3"/>
      <c r="D6991" s="3"/>
      <c r="E6991" s="3"/>
      <c r="F6991" s="3"/>
      <c r="G6991" s="3"/>
      <c r="H6991" s="3"/>
      <c r="I6991" s="3"/>
    </row>
    <row r="6992" spans="1:9" x14ac:dyDescent="0.3">
      <c r="A6992" s="3"/>
      <c r="B6992" s="103"/>
      <c r="C6992" s="3"/>
      <c r="D6992" s="3"/>
      <c r="E6992" s="3"/>
      <c r="F6992" s="3"/>
      <c r="G6992" s="3"/>
      <c r="H6992" s="3"/>
      <c r="I6992" s="3"/>
    </row>
    <row r="6993" spans="1:9" x14ac:dyDescent="0.3">
      <c r="A6993" s="3"/>
      <c r="B6993" s="103"/>
      <c r="C6993" s="3"/>
      <c r="D6993" s="3"/>
      <c r="E6993" s="3"/>
      <c r="F6993" s="3"/>
      <c r="G6993" s="3"/>
      <c r="H6993" s="3"/>
      <c r="I6993" s="3"/>
    </row>
    <row r="6994" spans="1:9" x14ac:dyDescent="0.3">
      <c r="A6994" s="3"/>
      <c r="B6994" s="103"/>
      <c r="C6994" s="3"/>
      <c r="D6994" s="3"/>
      <c r="E6994" s="3"/>
      <c r="F6994" s="3"/>
      <c r="G6994" s="3"/>
      <c r="H6994" s="3"/>
      <c r="I6994" s="3"/>
    </row>
    <row r="6995" spans="1:9" x14ac:dyDescent="0.3">
      <c r="A6995" s="3"/>
      <c r="B6995" s="103"/>
      <c r="C6995" s="3"/>
      <c r="D6995" s="3"/>
      <c r="E6995" s="3"/>
      <c r="F6995" s="3"/>
      <c r="G6995" s="3"/>
      <c r="H6995" s="3"/>
      <c r="I6995" s="3"/>
    </row>
    <row r="6996" spans="1:9" x14ac:dyDescent="0.3">
      <c r="A6996" s="3"/>
      <c r="B6996" s="103"/>
      <c r="C6996" s="3"/>
      <c r="D6996" s="3"/>
      <c r="E6996" s="3"/>
      <c r="F6996" s="3"/>
      <c r="G6996" s="3"/>
      <c r="H6996" s="3"/>
      <c r="I6996" s="3"/>
    </row>
    <row r="6997" spans="1:9" x14ac:dyDescent="0.3">
      <c r="A6997" s="3"/>
      <c r="B6997" s="103"/>
      <c r="C6997" s="3"/>
      <c r="D6997" s="3"/>
      <c r="E6997" s="3"/>
      <c r="F6997" s="3"/>
      <c r="G6997" s="3"/>
      <c r="H6997" s="3"/>
      <c r="I6997" s="3"/>
    </row>
    <row r="6998" spans="1:9" x14ac:dyDescent="0.3">
      <c r="A6998" s="3"/>
      <c r="B6998" s="103"/>
      <c r="C6998" s="3"/>
      <c r="D6998" s="3"/>
      <c r="E6998" s="3"/>
      <c r="F6998" s="3"/>
      <c r="G6998" s="3"/>
      <c r="H6998" s="3"/>
      <c r="I6998" s="3"/>
    </row>
    <row r="6999" spans="1:9" x14ac:dyDescent="0.3">
      <c r="A6999" s="3"/>
      <c r="B6999" s="103"/>
      <c r="C6999" s="3"/>
      <c r="D6999" s="3"/>
      <c r="E6999" s="3"/>
      <c r="F6999" s="3"/>
      <c r="G6999" s="3"/>
      <c r="H6999" s="3"/>
      <c r="I6999" s="3"/>
    </row>
    <row r="7000" spans="1:9" x14ac:dyDescent="0.3">
      <c r="A7000" s="3"/>
      <c r="B7000" s="103"/>
      <c r="C7000" s="3"/>
      <c r="D7000" s="3"/>
      <c r="E7000" s="3"/>
      <c r="F7000" s="3"/>
      <c r="G7000" s="3"/>
      <c r="H7000" s="3"/>
      <c r="I7000" s="3"/>
    </row>
    <row r="7001" spans="1:9" x14ac:dyDescent="0.3">
      <c r="A7001" s="3"/>
      <c r="B7001" s="103"/>
      <c r="C7001" s="3"/>
      <c r="D7001" s="3"/>
      <c r="E7001" s="3"/>
      <c r="F7001" s="3"/>
      <c r="G7001" s="3"/>
      <c r="H7001" s="3"/>
      <c r="I7001" s="3"/>
    </row>
    <row r="7002" spans="1:9" x14ac:dyDescent="0.3">
      <c r="A7002" s="3"/>
      <c r="B7002" s="103"/>
      <c r="C7002" s="3"/>
      <c r="D7002" s="3"/>
      <c r="E7002" s="3"/>
      <c r="F7002" s="3"/>
      <c r="G7002" s="3"/>
      <c r="H7002" s="3"/>
      <c r="I7002" s="3"/>
    </row>
    <row r="7003" spans="1:9" x14ac:dyDescent="0.3">
      <c r="A7003" s="3"/>
      <c r="B7003" s="103"/>
      <c r="C7003" s="3"/>
      <c r="D7003" s="3"/>
      <c r="E7003" s="3"/>
      <c r="F7003" s="3"/>
      <c r="G7003" s="3"/>
      <c r="H7003" s="3"/>
      <c r="I7003" s="3"/>
    </row>
    <row r="7004" spans="1:9" x14ac:dyDescent="0.3">
      <c r="A7004" s="3"/>
      <c r="B7004" s="103"/>
      <c r="C7004" s="3"/>
      <c r="D7004" s="3"/>
      <c r="E7004" s="3"/>
      <c r="F7004" s="3"/>
      <c r="G7004" s="3"/>
      <c r="H7004" s="3"/>
      <c r="I7004" s="3"/>
    </row>
    <row r="7005" spans="1:9" x14ac:dyDescent="0.3">
      <c r="A7005" s="3"/>
      <c r="B7005" s="103"/>
      <c r="C7005" s="3"/>
      <c r="D7005" s="3"/>
      <c r="E7005" s="3"/>
      <c r="F7005" s="3"/>
      <c r="G7005" s="3"/>
      <c r="H7005" s="3"/>
      <c r="I7005" s="3"/>
    </row>
    <row r="7006" spans="1:9" x14ac:dyDescent="0.3">
      <c r="A7006" s="3"/>
      <c r="B7006" s="103"/>
      <c r="C7006" s="3"/>
      <c r="D7006" s="3"/>
      <c r="E7006" s="3"/>
      <c r="F7006" s="3"/>
      <c r="G7006" s="3"/>
      <c r="H7006" s="3"/>
      <c r="I7006" s="3"/>
    </row>
    <row r="7007" spans="1:9" x14ac:dyDescent="0.3">
      <c r="A7007" s="3"/>
      <c r="B7007" s="103"/>
      <c r="C7007" s="3"/>
      <c r="D7007" s="3"/>
      <c r="E7007" s="3"/>
      <c r="F7007" s="3"/>
      <c r="G7007" s="3"/>
      <c r="H7007" s="3"/>
      <c r="I7007" s="3"/>
    </row>
    <row r="7008" spans="1:9" x14ac:dyDescent="0.3">
      <c r="A7008" s="3"/>
      <c r="B7008" s="103"/>
      <c r="C7008" s="3"/>
      <c r="D7008" s="3"/>
      <c r="E7008" s="3"/>
      <c r="F7008" s="3"/>
      <c r="G7008" s="3"/>
      <c r="H7008" s="3"/>
      <c r="I7008" s="3"/>
    </row>
    <row r="7009" spans="1:9" x14ac:dyDescent="0.3">
      <c r="A7009" s="3"/>
      <c r="B7009" s="103"/>
      <c r="C7009" s="3"/>
      <c r="D7009" s="3"/>
      <c r="E7009" s="3"/>
      <c r="F7009" s="3"/>
      <c r="G7009" s="3"/>
      <c r="H7009" s="3"/>
      <c r="I7009" s="3"/>
    </row>
    <row r="7010" spans="1:9" x14ac:dyDescent="0.3">
      <c r="A7010" s="3"/>
      <c r="B7010" s="103"/>
      <c r="C7010" s="3"/>
      <c r="D7010" s="3"/>
      <c r="E7010" s="3"/>
      <c r="F7010" s="3"/>
      <c r="G7010" s="3"/>
      <c r="H7010" s="3"/>
      <c r="I7010" s="3"/>
    </row>
    <row r="7011" spans="1:9" x14ac:dyDescent="0.3">
      <c r="A7011" s="3"/>
      <c r="B7011" s="103"/>
      <c r="C7011" s="3"/>
      <c r="D7011" s="3"/>
      <c r="E7011" s="3"/>
      <c r="F7011" s="3"/>
      <c r="G7011" s="3"/>
      <c r="H7011" s="3"/>
      <c r="I7011" s="3"/>
    </row>
    <row r="7012" spans="1:9" x14ac:dyDescent="0.3">
      <c r="A7012" s="3"/>
      <c r="B7012" s="103"/>
      <c r="C7012" s="3"/>
      <c r="D7012" s="3"/>
      <c r="E7012" s="3"/>
      <c r="F7012" s="3"/>
      <c r="G7012" s="3"/>
      <c r="H7012" s="3"/>
      <c r="I7012" s="3"/>
    </row>
    <row r="7013" spans="1:9" x14ac:dyDescent="0.3">
      <c r="A7013" s="3"/>
      <c r="B7013" s="103"/>
      <c r="C7013" s="3"/>
      <c r="D7013" s="3"/>
      <c r="E7013" s="3"/>
      <c r="F7013" s="3"/>
      <c r="G7013" s="3"/>
      <c r="H7013" s="3"/>
      <c r="I7013" s="3"/>
    </row>
    <row r="7014" spans="1:9" x14ac:dyDescent="0.3">
      <c r="A7014" s="3"/>
      <c r="B7014" s="103"/>
      <c r="C7014" s="3"/>
      <c r="D7014" s="3"/>
      <c r="E7014" s="3"/>
      <c r="F7014" s="3"/>
      <c r="G7014" s="3"/>
      <c r="H7014" s="3"/>
      <c r="I7014" s="3"/>
    </row>
    <row r="7015" spans="1:9" x14ac:dyDescent="0.3">
      <c r="A7015" s="3"/>
      <c r="B7015" s="103"/>
      <c r="C7015" s="3"/>
      <c r="D7015" s="3"/>
      <c r="E7015" s="3"/>
      <c r="F7015" s="3"/>
      <c r="G7015" s="3"/>
      <c r="H7015" s="3"/>
      <c r="I7015" s="3"/>
    </row>
    <row r="7016" spans="1:9" x14ac:dyDescent="0.3">
      <c r="A7016" s="3"/>
      <c r="B7016" s="103"/>
      <c r="C7016" s="3"/>
      <c r="D7016" s="3"/>
      <c r="E7016" s="3"/>
      <c r="F7016" s="3"/>
      <c r="G7016" s="3"/>
      <c r="H7016" s="3"/>
      <c r="I7016" s="3"/>
    </row>
    <row r="7017" spans="1:9" x14ac:dyDescent="0.3">
      <c r="A7017" s="3"/>
      <c r="B7017" s="103"/>
      <c r="C7017" s="3"/>
      <c r="D7017" s="3"/>
      <c r="E7017" s="3"/>
      <c r="F7017" s="3"/>
      <c r="G7017" s="3"/>
      <c r="H7017" s="3"/>
      <c r="I7017" s="3"/>
    </row>
    <row r="7018" spans="1:9" x14ac:dyDescent="0.3">
      <c r="A7018" s="3"/>
      <c r="B7018" s="103"/>
      <c r="C7018" s="3"/>
      <c r="D7018" s="3"/>
      <c r="E7018" s="3"/>
      <c r="F7018" s="3"/>
      <c r="G7018" s="3"/>
      <c r="H7018" s="3"/>
      <c r="I7018" s="3"/>
    </row>
    <row r="7019" spans="1:9" x14ac:dyDescent="0.3">
      <c r="A7019" s="3"/>
      <c r="B7019" s="103"/>
      <c r="C7019" s="3"/>
      <c r="D7019" s="3"/>
      <c r="E7019" s="3"/>
      <c r="F7019" s="3"/>
      <c r="G7019" s="3"/>
      <c r="H7019" s="3"/>
      <c r="I7019" s="3"/>
    </row>
    <row r="7020" spans="1:9" x14ac:dyDescent="0.3">
      <c r="A7020" s="3"/>
      <c r="B7020" s="103"/>
      <c r="C7020" s="3"/>
      <c r="D7020" s="3"/>
      <c r="E7020" s="3"/>
      <c r="F7020" s="3"/>
      <c r="G7020" s="3"/>
      <c r="H7020" s="3"/>
      <c r="I7020" s="3"/>
    </row>
    <row r="7021" spans="1:9" x14ac:dyDescent="0.3">
      <c r="A7021" s="3"/>
      <c r="B7021" s="103"/>
      <c r="C7021" s="3"/>
      <c r="D7021" s="3"/>
      <c r="E7021" s="3"/>
      <c r="F7021" s="3"/>
      <c r="G7021" s="3"/>
      <c r="H7021" s="3"/>
      <c r="I7021" s="3"/>
    </row>
    <row r="7022" spans="1:9" x14ac:dyDescent="0.3">
      <c r="A7022" s="3"/>
      <c r="B7022" s="103"/>
      <c r="C7022" s="3"/>
      <c r="D7022" s="3"/>
      <c r="E7022" s="3"/>
      <c r="F7022" s="3"/>
      <c r="G7022" s="3"/>
      <c r="H7022" s="3"/>
      <c r="I7022" s="3"/>
    </row>
    <row r="7023" spans="1:9" x14ac:dyDescent="0.3">
      <c r="A7023" s="3"/>
      <c r="B7023" s="103"/>
      <c r="C7023" s="3"/>
      <c r="D7023" s="3"/>
      <c r="E7023" s="3"/>
      <c r="F7023" s="3"/>
      <c r="G7023" s="3"/>
      <c r="H7023" s="3"/>
      <c r="I7023" s="3"/>
    </row>
    <row r="7024" spans="1:9" x14ac:dyDescent="0.3">
      <c r="A7024" s="3"/>
      <c r="B7024" s="103"/>
      <c r="C7024" s="3"/>
      <c r="D7024" s="3"/>
      <c r="E7024" s="3"/>
      <c r="F7024" s="3"/>
      <c r="G7024" s="3"/>
      <c r="H7024" s="3"/>
      <c r="I7024" s="3"/>
    </row>
    <row r="7025" spans="1:9" x14ac:dyDescent="0.3">
      <c r="A7025" s="3"/>
      <c r="B7025" s="103"/>
      <c r="C7025" s="3"/>
      <c r="D7025" s="3"/>
      <c r="E7025" s="3"/>
      <c r="F7025" s="3"/>
      <c r="G7025" s="3"/>
      <c r="H7025" s="3"/>
      <c r="I7025" s="3"/>
    </row>
    <row r="7026" spans="1:9" x14ac:dyDescent="0.3">
      <c r="A7026" s="3"/>
      <c r="B7026" s="103"/>
      <c r="C7026" s="3"/>
      <c r="D7026" s="3"/>
      <c r="E7026" s="3"/>
      <c r="F7026" s="3"/>
      <c r="G7026" s="3"/>
      <c r="H7026" s="3"/>
      <c r="I7026" s="3"/>
    </row>
    <row r="7027" spans="1:9" x14ac:dyDescent="0.3">
      <c r="A7027" s="3"/>
      <c r="B7027" s="103"/>
      <c r="C7027" s="3"/>
      <c r="D7027" s="3"/>
      <c r="E7027" s="3"/>
      <c r="F7027" s="3"/>
      <c r="G7027" s="3"/>
      <c r="H7027" s="3"/>
      <c r="I7027" s="3"/>
    </row>
    <row r="7028" spans="1:9" x14ac:dyDescent="0.3">
      <c r="A7028" s="3"/>
      <c r="B7028" s="103"/>
      <c r="C7028" s="3"/>
      <c r="D7028" s="3"/>
      <c r="E7028" s="3"/>
      <c r="F7028" s="3"/>
      <c r="G7028" s="3"/>
      <c r="H7028" s="3"/>
      <c r="I7028" s="3"/>
    </row>
    <row r="7029" spans="1:9" x14ac:dyDescent="0.3">
      <c r="A7029" s="3"/>
      <c r="B7029" s="103"/>
      <c r="C7029" s="3"/>
      <c r="D7029" s="3"/>
      <c r="E7029" s="3"/>
      <c r="F7029" s="3"/>
      <c r="G7029" s="3"/>
      <c r="H7029" s="3"/>
      <c r="I7029" s="3"/>
    </row>
    <row r="7030" spans="1:9" x14ac:dyDescent="0.3">
      <c r="A7030" s="3"/>
      <c r="B7030" s="103"/>
      <c r="C7030" s="3"/>
      <c r="D7030" s="3"/>
      <c r="E7030" s="3"/>
      <c r="F7030" s="3"/>
      <c r="G7030" s="3"/>
      <c r="H7030" s="3"/>
      <c r="I7030" s="3"/>
    </row>
    <row r="7031" spans="1:9" x14ac:dyDescent="0.3">
      <c r="A7031" s="3"/>
      <c r="B7031" s="103"/>
      <c r="C7031" s="3"/>
      <c r="D7031" s="3"/>
      <c r="E7031" s="3"/>
      <c r="F7031" s="3"/>
      <c r="G7031" s="3"/>
      <c r="H7031" s="3"/>
      <c r="I7031" s="3"/>
    </row>
    <row r="7032" spans="1:9" x14ac:dyDescent="0.3">
      <c r="A7032" s="3"/>
      <c r="B7032" s="103"/>
      <c r="C7032" s="3"/>
      <c r="D7032" s="3"/>
      <c r="E7032" s="3"/>
      <c r="F7032" s="3"/>
      <c r="G7032" s="3"/>
      <c r="H7032" s="3"/>
      <c r="I7032" s="3"/>
    </row>
    <row r="7033" spans="1:9" x14ac:dyDescent="0.3">
      <c r="A7033" s="3"/>
      <c r="B7033" s="103"/>
      <c r="C7033" s="3"/>
      <c r="D7033" s="3"/>
      <c r="E7033" s="3"/>
      <c r="F7033" s="3"/>
      <c r="G7033" s="3"/>
      <c r="H7033" s="3"/>
      <c r="I7033" s="3"/>
    </row>
    <row r="7034" spans="1:9" x14ac:dyDescent="0.3">
      <c r="A7034" s="3"/>
      <c r="B7034" s="103"/>
      <c r="C7034" s="3"/>
      <c r="D7034" s="3"/>
      <c r="E7034" s="3"/>
      <c r="F7034" s="3"/>
      <c r="G7034" s="3"/>
      <c r="H7034" s="3"/>
      <c r="I7034" s="3"/>
    </row>
    <row r="7035" spans="1:9" x14ac:dyDescent="0.3">
      <c r="A7035" s="3"/>
      <c r="B7035" s="103"/>
      <c r="C7035" s="3"/>
      <c r="D7035" s="3"/>
      <c r="E7035" s="3"/>
      <c r="F7035" s="3"/>
      <c r="G7035" s="3"/>
      <c r="H7035" s="3"/>
      <c r="I7035" s="3"/>
    </row>
    <row r="7036" spans="1:9" x14ac:dyDescent="0.3">
      <c r="A7036" s="3"/>
      <c r="B7036" s="103"/>
      <c r="C7036" s="3"/>
      <c r="D7036" s="3"/>
      <c r="E7036" s="3"/>
      <c r="F7036" s="3"/>
      <c r="G7036" s="3"/>
      <c r="H7036" s="3"/>
      <c r="I7036" s="3"/>
    </row>
    <row r="7037" spans="1:9" x14ac:dyDescent="0.3">
      <c r="A7037" s="3"/>
      <c r="B7037" s="103"/>
      <c r="C7037" s="3"/>
      <c r="D7037" s="3"/>
      <c r="E7037" s="3"/>
      <c r="F7037" s="3"/>
      <c r="G7037" s="3"/>
      <c r="H7037" s="3"/>
      <c r="I7037" s="3"/>
    </row>
    <row r="7038" spans="1:9" x14ac:dyDescent="0.3">
      <c r="A7038" s="3"/>
      <c r="B7038" s="103"/>
      <c r="C7038" s="3"/>
      <c r="D7038" s="3"/>
      <c r="E7038" s="3"/>
      <c r="F7038" s="3"/>
      <c r="G7038" s="3"/>
      <c r="H7038" s="3"/>
      <c r="I7038" s="3"/>
    </row>
    <row r="7039" spans="1:9" x14ac:dyDescent="0.3">
      <c r="A7039" s="3"/>
      <c r="B7039" s="103"/>
      <c r="C7039" s="3"/>
      <c r="D7039" s="3"/>
      <c r="E7039" s="3"/>
      <c r="F7039" s="3"/>
      <c r="G7039" s="3"/>
      <c r="H7039" s="3"/>
      <c r="I7039" s="3"/>
    </row>
    <row r="7040" spans="1:9" x14ac:dyDescent="0.3">
      <c r="A7040" s="3"/>
      <c r="B7040" s="103"/>
      <c r="C7040" s="3"/>
      <c r="D7040" s="3"/>
      <c r="E7040" s="3"/>
      <c r="F7040" s="3"/>
      <c r="G7040" s="3"/>
      <c r="H7040" s="3"/>
      <c r="I7040" s="3"/>
    </row>
    <row r="7041" spans="1:9" x14ac:dyDescent="0.3">
      <c r="A7041" s="3"/>
      <c r="B7041" s="103"/>
      <c r="C7041" s="3"/>
      <c r="D7041" s="3"/>
      <c r="E7041" s="3"/>
      <c r="F7041" s="3"/>
      <c r="G7041" s="3"/>
      <c r="H7041" s="3"/>
      <c r="I7041" s="3"/>
    </row>
    <row r="7042" spans="1:9" x14ac:dyDescent="0.3">
      <c r="A7042" s="3"/>
      <c r="B7042" s="103"/>
      <c r="C7042" s="3"/>
      <c r="D7042" s="3"/>
      <c r="E7042" s="3"/>
      <c r="F7042" s="3"/>
      <c r="G7042" s="3"/>
      <c r="H7042" s="3"/>
      <c r="I7042" s="3"/>
    </row>
    <row r="7043" spans="1:9" x14ac:dyDescent="0.3">
      <c r="A7043" s="3"/>
      <c r="B7043" s="103"/>
      <c r="C7043" s="3"/>
      <c r="D7043" s="3"/>
      <c r="E7043" s="3"/>
      <c r="F7043" s="3"/>
      <c r="G7043" s="3"/>
      <c r="H7043" s="3"/>
      <c r="I7043" s="3"/>
    </row>
    <row r="7044" spans="1:9" x14ac:dyDescent="0.3">
      <c r="A7044" s="3"/>
      <c r="B7044" s="103"/>
      <c r="C7044" s="3"/>
      <c r="D7044" s="3"/>
      <c r="E7044" s="3"/>
      <c r="F7044" s="3"/>
      <c r="G7044" s="3"/>
      <c r="H7044" s="3"/>
      <c r="I7044" s="3"/>
    </row>
    <row r="7045" spans="1:9" x14ac:dyDescent="0.3">
      <c r="A7045" s="3"/>
      <c r="B7045" s="103"/>
      <c r="C7045" s="3"/>
      <c r="D7045" s="3"/>
      <c r="E7045" s="3"/>
      <c r="F7045" s="3"/>
      <c r="G7045" s="3"/>
      <c r="H7045" s="3"/>
      <c r="I7045" s="3"/>
    </row>
    <row r="7046" spans="1:9" x14ac:dyDescent="0.3">
      <c r="A7046" s="3"/>
      <c r="B7046" s="103"/>
      <c r="C7046" s="3"/>
      <c r="D7046" s="3"/>
      <c r="E7046" s="3"/>
      <c r="F7046" s="3"/>
      <c r="G7046" s="3"/>
      <c r="H7046" s="3"/>
      <c r="I7046" s="3"/>
    </row>
    <row r="7047" spans="1:9" x14ac:dyDescent="0.3">
      <c r="A7047" s="3"/>
      <c r="B7047" s="103"/>
      <c r="C7047" s="3"/>
      <c r="D7047" s="3"/>
      <c r="E7047" s="3"/>
      <c r="F7047" s="3"/>
      <c r="G7047" s="3"/>
      <c r="H7047" s="3"/>
      <c r="I7047" s="3"/>
    </row>
    <row r="7048" spans="1:9" x14ac:dyDescent="0.3">
      <c r="A7048" s="3"/>
      <c r="B7048" s="103"/>
      <c r="C7048" s="3"/>
      <c r="D7048" s="3"/>
      <c r="E7048" s="3"/>
      <c r="F7048" s="3"/>
      <c r="G7048" s="3"/>
      <c r="H7048" s="3"/>
      <c r="I7048" s="3"/>
    </row>
    <row r="7049" spans="1:9" x14ac:dyDescent="0.3">
      <c r="A7049" s="3"/>
      <c r="B7049" s="103"/>
      <c r="C7049" s="3"/>
      <c r="D7049" s="3"/>
      <c r="E7049" s="3"/>
      <c r="F7049" s="3"/>
      <c r="G7049" s="3"/>
      <c r="H7049" s="3"/>
      <c r="I7049" s="3"/>
    </row>
    <row r="7050" spans="1:9" x14ac:dyDescent="0.3">
      <c r="A7050" s="3"/>
      <c r="B7050" s="103"/>
      <c r="C7050" s="3"/>
      <c r="D7050" s="3"/>
      <c r="E7050" s="3"/>
      <c r="F7050" s="3"/>
      <c r="G7050" s="3"/>
      <c r="H7050" s="3"/>
      <c r="I7050" s="3"/>
    </row>
    <row r="7051" spans="1:9" x14ac:dyDescent="0.3">
      <c r="A7051" s="3"/>
      <c r="B7051" s="103"/>
      <c r="C7051" s="3"/>
      <c r="D7051" s="3"/>
      <c r="E7051" s="3"/>
      <c r="F7051" s="3"/>
      <c r="G7051" s="3"/>
      <c r="H7051" s="3"/>
      <c r="I7051" s="3"/>
    </row>
    <row r="7052" spans="1:9" x14ac:dyDescent="0.3">
      <c r="A7052" s="3"/>
      <c r="B7052" s="103"/>
      <c r="C7052" s="3"/>
      <c r="D7052" s="3"/>
      <c r="E7052" s="3"/>
      <c r="F7052" s="3"/>
      <c r="G7052" s="3"/>
      <c r="H7052" s="3"/>
      <c r="I7052" s="3"/>
    </row>
    <row r="7053" spans="1:9" x14ac:dyDescent="0.3">
      <c r="A7053" s="3"/>
      <c r="B7053" s="103"/>
      <c r="C7053" s="3"/>
      <c r="D7053" s="3"/>
      <c r="E7053" s="3"/>
      <c r="F7053" s="3"/>
      <c r="G7053" s="3"/>
      <c r="H7053" s="3"/>
      <c r="I7053" s="3"/>
    </row>
    <row r="7054" spans="1:9" x14ac:dyDescent="0.3">
      <c r="A7054" s="3"/>
      <c r="B7054" s="103"/>
      <c r="C7054" s="3"/>
      <c r="D7054" s="3"/>
      <c r="E7054" s="3"/>
      <c r="F7054" s="3"/>
      <c r="G7054" s="3"/>
      <c r="H7054" s="3"/>
      <c r="I7054" s="3"/>
    </row>
    <row r="7055" spans="1:9" x14ac:dyDescent="0.3">
      <c r="A7055" s="3"/>
      <c r="B7055" s="103"/>
      <c r="C7055" s="3"/>
      <c r="D7055" s="3"/>
      <c r="E7055" s="3"/>
      <c r="F7055" s="3"/>
      <c r="G7055" s="3"/>
      <c r="H7055" s="3"/>
      <c r="I7055" s="3"/>
    </row>
    <row r="7056" spans="1:9" x14ac:dyDescent="0.3">
      <c r="A7056" s="3"/>
      <c r="B7056" s="103"/>
      <c r="C7056" s="3"/>
      <c r="D7056" s="3"/>
      <c r="E7056" s="3"/>
      <c r="F7056" s="3"/>
      <c r="G7056" s="3"/>
      <c r="H7056" s="3"/>
      <c r="I7056" s="3"/>
    </row>
    <row r="7057" spans="1:9" x14ac:dyDescent="0.3">
      <c r="A7057" s="3"/>
      <c r="B7057" s="103"/>
      <c r="C7057" s="3"/>
      <c r="D7057" s="3"/>
      <c r="E7057" s="3"/>
      <c r="F7057" s="3"/>
      <c r="G7057" s="3"/>
      <c r="H7057" s="3"/>
      <c r="I7057" s="3"/>
    </row>
    <row r="7058" spans="1:9" x14ac:dyDescent="0.3">
      <c r="A7058" s="3"/>
      <c r="B7058" s="103"/>
      <c r="C7058" s="3"/>
      <c r="D7058" s="3"/>
      <c r="E7058" s="3"/>
      <c r="F7058" s="3"/>
      <c r="G7058" s="3"/>
      <c r="H7058" s="3"/>
      <c r="I7058" s="3"/>
    </row>
    <row r="7059" spans="1:9" x14ac:dyDescent="0.3">
      <c r="A7059" s="3"/>
      <c r="B7059" s="103"/>
      <c r="C7059" s="3"/>
      <c r="D7059" s="3"/>
      <c r="E7059" s="3"/>
      <c r="F7059" s="3"/>
      <c r="G7059" s="3"/>
      <c r="H7059" s="3"/>
      <c r="I7059" s="3"/>
    </row>
    <row r="7060" spans="1:9" x14ac:dyDescent="0.3">
      <c r="A7060" s="3"/>
      <c r="B7060" s="103"/>
      <c r="C7060" s="3"/>
      <c r="D7060" s="3"/>
      <c r="E7060" s="3"/>
      <c r="F7060" s="3"/>
      <c r="G7060" s="3"/>
      <c r="H7060" s="3"/>
      <c r="I7060" s="3"/>
    </row>
    <row r="7061" spans="1:9" x14ac:dyDescent="0.3">
      <c r="A7061" s="3"/>
      <c r="B7061" s="103"/>
      <c r="C7061" s="3"/>
      <c r="D7061" s="3"/>
      <c r="E7061" s="3"/>
      <c r="F7061" s="3"/>
      <c r="G7061" s="3"/>
      <c r="H7061" s="3"/>
      <c r="I7061" s="3"/>
    </row>
    <row r="7062" spans="1:9" x14ac:dyDescent="0.3">
      <c r="A7062" s="3"/>
      <c r="B7062" s="103"/>
      <c r="C7062" s="3"/>
      <c r="D7062" s="3"/>
      <c r="E7062" s="3"/>
      <c r="F7062" s="3"/>
      <c r="G7062" s="3"/>
      <c r="H7062" s="3"/>
      <c r="I7062" s="3"/>
    </row>
    <row r="7063" spans="1:9" x14ac:dyDescent="0.3">
      <c r="A7063" s="3"/>
      <c r="B7063" s="103"/>
      <c r="C7063" s="3"/>
      <c r="D7063" s="3"/>
      <c r="E7063" s="3"/>
      <c r="F7063" s="3"/>
      <c r="G7063" s="3"/>
      <c r="H7063" s="3"/>
      <c r="I7063" s="3"/>
    </row>
    <row r="7064" spans="1:9" x14ac:dyDescent="0.3">
      <c r="A7064" s="3"/>
      <c r="B7064" s="103"/>
      <c r="C7064" s="3"/>
      <c r="D7064" s="3"/>
      <c r="E7064" s="3"/>
      <c r="F7064" s="3"/>
      <c r="G7064" s="3"/>
      <c r="H7064" s="3"/>
      <c r="I7064" s="3"/>
    </row>
    <row r="7065" spans="1:9" x14ac:dyDescent="0.3">
      <c r="A7065" s="3"/>
      <c r="B7065" s="103"/>
      <c r="C7065" s="3"/>
      <c r="D7065" s="3"/>
      <c r="E7065" s="3"/>
      <c r="F7065" s="3"/>
      <c r="G7065" s="3"/>
      <c r="H7065" s="3"/>
      <c r="I7065" s="3"/>
    </row>
    <row r="7066" spans="1:9" x14ac:dyDescent="0.3">
      <c r="A7066" s="3"/>
      <c r="B7066" s="103"/>
      <c r="C7066" s="3"/>
      <c r="D7066" s="3"/>
      <c r="E7066" s="3"/>
      <c r="F7066" s="3"/>
      <c r="G7066" s="3"/>
      <c r="H7066" s="3"/>
      <c r="I7066" s="3"/>
    </row>
    <row r="7067" spans="1:9" x14ac:dyDescent="0.3">
      <c r="A7067" s="3"/>
      <c r="B7067" s="103"/>
      <c r="C7067" s="3"/>
      <c r="D7067" s="3"/>
      <c r="E7067" s="3"/>
      <c r="F7067" s="3"/>
      <c r="G7067" s="3"/>
      <c r="H7067" s="3"/>
      <c r="I7067" s="3"/>
    </row>
    <row r="7068" spans="1:9" x14ac:dyDescent="0.3">
      <c r="A7068" s="3"/>
      <c r="B7068" s="103"/>
      <c r="C7068" s="3"/>
      <c r="D7068" s="3"/>
      <c r="E7068" s="3"/>
      <c r="F7068" s="3"/>
      <c r="G7068" s="3"/>
      <c r="H7068" s="3"/>
      <c r="I7068" s="3"/>
    </row>
    <row r="7069" spans="1:9" x14ac:dyDescent="0.3">
      <c r="A7069" s="3"/>
      <c r="B7069" s="103"/>
      <c r="C7069" s="3"/>
      <c r="D7069" s="3"/>
      <c r="E7069" s="3"/>
      <c r="F7069" s="3"/>
      <c r="G7069" s="3"/>
      <c r="H7069" s="3"/>
      <c r="I7069" s="3"/>
    </row>
    <row r="7070" spans="1:9" x14ac:dyDescent="0.3">
      <c r="A7070" s="3"/>
      <c r="B7070" s="103"/>
      <c r="C7070" s="3"/>
      <c r="D7070" s="3"/>
      <c r="E7070" s="3"/>
      <c r="F7070" s="3"/>
      <c r="G7070" s="3"/>
      <c r="H7070" s="3"/>
      <c r="I7070" s="3"/>
    </row>
    <row r="7071" spans="1:9" x14ac:dyDescent="0.3">
      <c r="A7071" s="3"/>
      <c r="B7071" s="103"/>
      <c r="C7071" s="3"/>
      <c r="D7071" s="3"/>
      <c r="E7071" s="3"/>
      <c r="F7071" s="3"/>
      <c r="G7071" s="3"/>
      <c r="H7071" s="3"/>
      <c r="I7071" s="3"/>
    </row>
    <row r="7072" spans="1:9" x14ac:dyDescent="0.3">
      <c r="A7072" s="3"/>
      <c r="B7072" s="103"/>
      <c r="C7072" s="3"/>
      <c r="D7072" s="3"/>
      <c r="E7072" s="3"/>
      <c r="F7072" s="3"/>
      <c r="G7072" s="3"/>
      <c r="H7072" s="3"/>
      <c r="I7072" s="3"/>
    </row>
    <row r="7073" spans="1:9" x14ac:dyDescent="0.3">
      <c r="A7073" s="3"/>
      <c r="B7073" s="3"/>
      <c r="C7073" s="3"/>
      <c r="D7073" s="3"/>
      <c r="E7073" s="3"/>
      <c r="F7073" s="3"/>
      <c r="G7073" s="3"/>
      <c r="H7073" s="3"/>
      <c r="I7073" s="3"/>
    </row>
    <row r="7074" spans="1:9" x14ac:dyDescent="0.3">
      <c r="A7074" s="3"/>
      <c r="B7074" s="3"/>
      <c r="C7074" s="3"/>
      <c r="D7074" s="3"/>
      <c r="E7074" s="3"/>
      <c r="F7074" s="3"/>
      <c r="G7074" s="3"/>
      <c r="H7074" s="3"/>
      <c r="I7074" s="3"/>
    </row>
    <row r="7075" spans="1:9" x14ac:dyDescent="0.3">
      <c r="A7075" s="3"/>
      <c r="B7075" s="3"/>
      <c r="C7075" s="3"/>
      <c r="D7075" s="3"/>
      <c r="E7075" s="3"/>
      <c r="F7075" s="3"/>
      <c r="G7075" s="3"/>
      <c r="H7075" s="3"/>
      <c r="I7075" s="3"/>
    </row>
    <row r="7076" spans="1:9" x14ac:dyDescent="0.3">
      <c r="A7076" s="3"/>
      <c r="B7076" s="3"/>
      <c r="C7076" s="3"/>
      <c r="D7076" s="3"/>
      <c r="E7076" s="3"/>
      <c r="F7076" s="3"/>
      <c r="G7076" s="3"/>
      <c r="H7076" s="3"/>
      <c r="I7076" s="3"/>
    </row>
    <row r="7077" spans="1:9" x14ac:dyDescent="0.3">
      <c r="A7077" s="3"/>
      <c r="B7077" s="3"/>
      <c r="C7077" s="3"/>
      <c r="D7077" s="3"/>
      <c r="E7077" s="3"/>
      <c r="F7077" s="3"/>
      <c r="G7077" s="3"/>
      <c r="H7077" s="3"/>
      <c r="I7077" s="3"/>
    </row>
    <row r="7078" spans="1:9" x14ac:dyDescent="0.3">
      <c r="A7078" s="3"/>
      <c r="B7078" s="3"/>
      <c r="C7078" s="3"/>
      <c r="D7078" s="3"/>
      <c r="E7078" s="3"/>
      <c r="F7078" s="3"/>
      <c r="G7078" s="3"/>
      <c r="H7078" s="3"/>
      <c r="I7078" s="3"/>
    </row>
    <row r="7079" spans="1:9" x14ac:dyDescent="0.3">
      <c r="A7079" s="3"/>
      <c r="B7079" s="3"/>
      <c r="C7079" s="3"/>
      <c r="D7079" s="3"/>
      <c r="E7079" s="3"/>
      <c r="F7079" s="3"/>
      <c r="G7079" s="3"/>
      <c r="H7079" s="3"/>
      <c r="I7079" s="3"/>
    </row>
    <row r="7080" spans="1:9" x14ac:dyDescent="0.3">
      <c r="A7080" s="3"/>
      <c r="B7080" s="3"/>
      <c r="C7080" s="3"/>
      <c r="D7080" s="3"/>
      <c r="E7080" s="3"/>
      <c r="F7080" s="3"/>
      <c r="G7080" s="3"/>
      <c r="H7080" s="3"/>
      <c r="I7080" s="3"/>
    </row>
    <row r="7081" spans="1:9" x14ac:dyDescent="0.3">
      <c r="A7081" s="3"/>
      <c r="B7081" s="3"/>
      <c r="C7081" s="3"/>
      <c r="D7081" s="3"/>
      <c r="E7081" s="3"/>
      <c r="F7081" s="3"/>
      <c r="G7081" s="3"/>
      <c r="H7081" s="3"/>
      <c r="I7081" s="3"/>
    </row>
    <row r="7082" spans="1:9" x14ac:dyDescent="0.3">
      <c r="A7082" s="3"/>
      <c r="B7082" s="3"/>
      <c r="C7082" s="3"/>
      <c r="D7082" s="3"/>
      <c r="E7082" s="3"/>
      <c r="F7082" s="3"/>
      <c r="G7082" s="3"/>
      <c r="H7082" s="3"/>
      <c r="I7082" s="3"/>
    </row>
    <row r="7083" spans="1:9" x14ac:dyDescent="0.3">
      <c r="A7083" s="3"/>
      <c r="B7083" s="3"/>
      <c r="C7083" s="3"/>
      <c r="D7083" s="3"/>
      <c r="E7083" s="3"/>
      <c r="F7083" s="3"/>
      <c r="G7083" s="3"/>
      <c r="H7083" s="3"/>
      <c r="I7083" s="3"/>
    </row>
    <row r="7084" spans="1:9" x14ac:dyDescent="0.3">
      <c r="A7084" s="3"/>
      <c r="B7084" s="3"/>
      <c r="C7084" s="3"/>
      <c r="D7084" s="3"/>
      <c r="E7084" s="3"/>
      <c r="F7084" s="3"/>
      <c r="G7084" s="3"/>
      <c r="H7084" s="3"/>
      <c r="I7084" s="3"/>
    </row>
    <row r="7085" spans="1:9" x14ac:dyDescent="0.3">
      <c r="A7085" s="3"/>
      <c r="B7085" s="3"/>
      <c r="C7085" s="3"/>
      <c r="D7085" s="3"/>
      <c r="E7085" s="3"/>
      <c r="F7085" s="3"/>
      <c r="G7085" s="3"/>
      <c r="H7085" s="3"/>
      <c r="I7085" s="3"/>
    </row>
    <row r="7086" spans="1:9" x14ac:dyDescent="0.3">
      <c r="A7086" s="3"/>
      <c r="B7086" s="3"/>
      <c r="C7086" s="3"/>
      <c r="D7086" s="3"/>
      <c r="E7086" s="3"/>
      <c r="F7086" s="3"/>
      <c r="G7086" s="3"/>
      <c r="H7086" s="3"/>
      <c r="I7086" s="3"/>
    </row>
    <row r="7087" spans="1:9" x14ac:dyDescent="0.3">
      <c r="A7087" s="3"/>
      <c r="B7087" s="3"/>
      <c r="C7087" s="3"/>
      <c r="D7087" s="3"/>
      <c r="E7087" s="3"/>
      <c r="F7087" s="3"/>
      <c r="G7087" s="3"/>
      <c r="H7087" s="3"/>
      <c r="I7087" s="3"/>
    </row>
    <row r="7088" spans="1:9" x14ac:dyDescent="0.3">
      <c r="A7088" s="3"/>
      <c r="B7088" s="3"/>
      <c r="C7088" s="3"/>
      <c r="D7088" s="3"/>
      <c r="E7088" s="3"/>
      <c r="F7088" s="3"/>
      <c r="G7088" s="3"/>
      <c r="H7088" s="3"/>
      <c r="I7088" s="3"/>
    </row>
    <row r="7089" spans="1:9" x14ac:dyDescent="0.3">
      <c r="A7089" s="3"/>
      <c r="B7089" s="3"/>
      <c r="C7089" s="3"/>
      <c r="D7089" s="3"/>
      <c r="E7089" s="3"/>
      <c r="F7089" s="3"/>
      <c r="G7089" s="3"/>
      <c r="H7089" s="3"/>
      <c r="I7089" s="3"/>
    </row>
    <row r="7090" spans="1:9" x14ac:dyDescent="0.3">
      <c r="A7090" s="3"/>
      <c r="B7090" s="3"/>
      <c r="C7090" s="3"/>
      <c r="D7090" s="3"/>
      <c r="E7090" s="3"/>
      <c r="F7090" s="3"/>
      <c r="G7090" s="3"/>
      <c r="H7090" s="3"/>
      <c r="I7090" s="3"/>
    </row>
    <row r="7091" spans="1:9" x14ac:dyDescent="0.3">
      <c r="A7091" s="3"/>
      <c r="B7091" s="3"/>
      <c r="C7091" s="3"/>
      <c r="D7091" s="3"/>
      <c r="E7091" s="3"/>
      <c r="F7091" s="3"/>
      <c r="G7091" s="3"/>
      <c r="H7091" s="3"/>
      <c r="I7091" s="3"/>
    </row>
    <row r="7092" spans="1:9" x14ac:dyDescent="0.3">
      <c r="A7092" s="3"/>
      <c r="B7092" s="3"/>
      <c r="C7092" s="3"/>
      <c r="D7092" s="3"/>
      <c r="E7092" s="3"/>
      <c r="F7092" s="3"/>
      <c r="G7092" s="3"/>
      <c r="H7092" s="3"/>
      <c r="I7092" s="3"/>
    </row>
    <row r="7093" spans="1:9" x14ac:dyDescent="0.3">
      <c r="A7093" s="3"/>
      <c r="B7093" s="3"/>
      <c r="C7093" s="3"/>
      <c r="D7093" s="3"/>
      <c r="E7093" s="3"/>
      <c r="F7093" s="3"/>
      <c r="G7093" s="3"/>
      <c r="H7093" s="3"/>
      <c r="I7093" s="3"/>
    </row>
    <row r="7094" spans="1:9" x14ac:dyDescent="0.3">
      <c r="A7094" s="3"/>
      <c r="B7094" s="3"/>
      <c r="C7094" s="3"/>
      <c r="D7094" s="3"/>
      <c r="E7094" s="3"/>
      <c r="F7094" s="3"/>
      <c r="G7094" s="3"/>
      <c r="H7094" s="3"/>
      <c r="I7094" s="3"/>
    </row>
    <row r="7095" spans="1:9" x14ac:dyDescent="0.3">
      <c r="A7095" s="3"/>
      <c r="B7095" s="3"/>
      <c r="C7095" s="3"/>
      <c r="D7095" s="3"/>
      <c r="E7095" s="3"/>
      <c r="F7095" s="3"/>
      <c r="G7095" s="3"/>
      <c r="H7095" s="3"/>
      <c r="I7095" s="3"/>
    </row>
    <row r="7096" spans="1:9" x14ac:dyDescent="0.3">
      <c r="A7096" s="3"/>
      <c r="B7096" s="3"/>
      <c r="C7096" s="3"/>
      <c r="D7096" s="3"/>
      <c r="E7096" s="3"/>
      <c r="F7096" s="3"/>
      <c r="G7096" s="3"/>
      <c r="H7096" s="3"/>
      <c r="I7096" s="3"/>
    </row>
    <row r="7097" spans="1:9" x14ac:dyDescent="0.3">
      <c r="A7097" s="3"/>
      <c r="B7097" s="3"/>
      <c r="C7097" s="3"/>
      <c r="D7097" s="3"/>
      <c r="E7097" s="3"/>
      <c r="F7097" s="3"/>
      <c r="G7097" s="3"/>
      <c r="H7097" s="3"/>
      <c r="I7097" s="3"/>
    </row>
    <row r="7098" spans="1:9" x14ac:dyDescent="0.3">
      <c r="A7098" s="3"/>
      <c r="B7098" s="3"/>
      <c r="C7098" s="3"/>
      <c r="D7098" s="3"/>
      <c r="E7098" s="3"/>
      <c r="F7098" s="3"/>
      <c r="G7098" s="3"/>
      <c r="H7098" s="3"/>
      <c r="I7098" s="3"/>
    </row>
    <row r="7099" spans="1:9" x14ac:dyDescent="0.3">
      <c r="A7099" s="3"/>
      <c r="B7099" s="3"/>
      <c r="C7099" s="3"/>
      <c r="D7099" s="3"/>
      <c r="E7099" s="3"/>
      <c r="F7099" s="3"/>
      <c r="G7099" s="3"/>
      <c r="H7099" s="3"/>
      <c r="I7099" s="3"/>
    </row>
    <row r="7100" spans="1:9" x14ac:dyDescent="0.3">
      <c r="A7100" s="3"/>
      <c r="B7100" s="3"/>
      <c r="C7100" s="3"/>
      <c r="D7100" s="3"/>
      <c r="E7100" s="3"/>
      <c r="F7100" s="3"/>
      <c r="G7100" s="3"/>
      <c r="H7100" s="3"/>
      <c r="I7100" s="3"/>
    </row>
    <row r="7101" spans="1:9" x14ac:dyDescent="0.3">
      <c r="A7101" s="3"/>
      <c r="B7101" s="3"/>
      <c r="C7101" s="3"/>
      <c r="D7101" s="3"/>
      <c r="E7101" s="3"/>
      <c r="F7101" s="3"/>
      <c r="G7101" s="3"/>
      <c r="H7101" s="3"/>
      <c r="I7101" s="3"/>
    </row>
    <row r="7102" spans="1:9" x14ac:dyDescent="0.3">
      <c r="A7102" s="3"/>
      <c r="B7102" s="3"/>
      <c r="C7102" s="3"/>
      <c r="D7102" s="3"/>
      <c r="E7102" s="3"/>
      <c r="F7102" s="3"/>
      <c r="G7102" s="3"/>
      <c r="H7102" s="3"/>
      <c r="I7102" s="3"/>
    </row>
    <row r="7103" spans="1:9" x14ac:dyDescent="0.3">
      <c r="A7103" s="3"/>
      <c r="B7103" s="3"/>
      <c r="C7103" s="3"/>
      <c r="D7103" s="3"/>
      <c r="E7103" s="3"/>
      <c r="F7103" s="3"/>
      <c r="G7103" s="3"/>
      <c r="H7103" s="3"/>
      <c r="I7103" s="3"/>
    </row>
    <row r="7104" spans="1:9" x14ac:dyDescent="0.3">
      <c r="A7104" s="3"/>
      <c r="B7104" s="3"/>
      <c r="C7104" s="3"/>
      <c r="D7104" s="3"/>
      <c r="E7104" s="3"/>
      <c r="F7104" s="3"/>
      <c r="G7104" s="3"/>
      <c r="H7104" s="3"/>
      <c r="I7104" s="3"/>
    </row>
    <row r="7105" spans="1:9" x14ac:dyDescent="0.3">
      <c r="A7105" s="3"/>
      <c r="B7105" s="3"/>
      <c r="C7105" s="3"/>
      <c r="D7105" s="3"/>
      <c r="E7105" s="3"/>
      <c r="F7105" s="3"/>
      <c r="G7105" s="3"/>
      <c r="H7105" s="3"/>
      <c r="I7105" s="3"/>
    </row>
    <row r="7106" spans="1:9" x14ac:dyDescent="0.3">
      <c r="A7106" s="3"/>
      <c r="B7106" s="3"/>
      <c r="C7106" s="3"/>
      <c r="D7106" s="3"/>
      <c r="E7106" s="3"/>
      <c r="F7106" s="3"/>
      <c r="G7106" s="3"/>
      <c r="H7106" s="3"/>
      <c r="I7106" s="3"/>
    </row>
    <row r="7107" spans="1:9" x14ac:dyDescent="0.3">
      <c r="A7107" s="3"/>
      <c r="B7107" s="3"/>
      <c r="C7107" s="3"/>
      <c r="D7107" s="3"/>
      <c r="E7107" s="3"/>
      <c r="F7107" s="3"/>
      <c r="G7107" s="3"/>
      <c r="H7107" s="3"/>
      <c r="I7107" s="3"/>
    </row>
    <row r="7108" spans="1:9" x14ac:dyDescent="0.3">
      <c r="A7108" s="3"/>
      <c r="B7108" s="3"/>
      <c r="C7108" s="3"/>
      <c r="D7108" s="3"/>
      <c r="E7108" s="3"/>
      <c r="F7108" s="3"/>
      <c r="G7108" s="3"/>
      <c r="H7108" s="3"/>
      <c r="I7108" s="3"/>
    </row>
    <row r="7109" spans="1:9" x14ac:dyDescent="0.3">
      <c r="A7109" s="3"/>
      <c r="B7109" s="3"/>
      <c r="C7109" s="3"/>
      <c r="D7109" s="3"/>
      <c r="E7109" s="3"/>
      <c r="F7109" s="3"/>
      <c r="G7109" s="3"/>
      <c r="H7109" s="3"/>
      <c r="I7109" s="3"/>
    </row>
    <row r="7110" spans="1:9" x14ac:dyDescent="0.3">
      <c r="A7110" s="3"/>
      <c r="B7110" s="3"/>
      <c r="C7110" s="3"/>
      <c r="D7110" s="3"/>
      <c r="E7110" s="3"/>
      <c r="F7110" s="3"/>
      <c r="G7110" s="3"/>
      <c r="H7110" s="3"/>
      <c r="I7110" s="3"/>
    </row>
    <row r="7111" spans="1:9" x14ac:dyDescent="0.3">
      <c r="A7111" s="3"/>
      <c r="B7111" s="3"/>
      <c r="C7111" s="3"/>
      <c r="D7111" s="3"/>
      <c r="E7111" s="3"/>
      <c r="F7111" s="3"/>
      <c r="G7111" s="3"/>
      <c r="H7111" s="3"/>
      <c r="I7111" s="3"/>
    </row>
    <row r="7112" spans="1:9" x14ac:dyDescent="0.3">
      <c r="A7112" s="3"/>
      <c r="B7112" s="3"/>
      <c r="C7112" s="3"/>
      <c r="D7112" s="3"/>
      <c r="E7112" s="3"/>
      <c r="F7112" s="3"/>
      <c r="G7112" s="3"/>
      <c r="H7112" s="3"/>
      <c r="I7112" s="3"/>
    </row>
    <row r="7113" spans="1:9" x14ac:dyDescent="0.3">
      <c r="A7113" s="3"/>
      <c r="B7113" s="3"/>
      <c r="C7113" s="3"/>
      <c r="D7113" s="3"/>
      <c r="E7113" s="3"/>
      <c r="F7113" s="3"/>
      <c r="G7113" s="3"/>
      <c r="H7113" s="3"/>
      <c r="I7113" s="3"/>
    </row>
    <row r="7114" spans="1:9" x14ac:dyDescent="0.3">
      <c r="A7114" s="3"/>
      <c r="B7114" s="3"/>
      <c r="C7114" s="3"/>
      <c r="D7114" s="3"/>
      <c r="E7114" s="3"/>
      <c r="F7114" s="3"/>
      <c r="G7114" s="3"/>
      <c r="H7114" s="3"/>
      <c r="I7114" s="3"/>
    </row>
    <row r="7115" spans="1:9" x14ac:dyDescent="0.3">
      <c r="A7115" s="3"/>
      <c r="B7115" s="3"/>
      <c r="C7115" s="3"/>
      <c r="D7115" s="3"/>
      <c r="E7115" s="3"/>
      <c r="F7115" s="3"/>
      <c r="G7115" s="3"/>
      <c r="H7115" s="3"/>
      <c r="I7115" s="3"/>
    </row>
    <row r="7116" spans="1:9" x14ac:dyDescent="0.3">
      <c r="A7116" s="3"/>
      <c r="B7116" s="3"/>
      <c r="C7116" s="3"/>
      <c r="D7116" s="3"/>
      <c r="E7116" s="3"/>
      <c r="F7116" s="3"/>
      <c r="G7116" s="3"/>
      <c r="H7116" s="3"/>
      <c r="I7116" s="3"/>
    </row>
    <row r="7117" spans="1:9" x14ac:dyDescent="0.3">
      <c r="A7117" s="3"/>
      <c r="B7117" s="3"/>
      <c r="C7117" s="3"/>
      <c r="D7117" s="3"/>
      <c r="E7117" s="3"/>
      <c r="F7117" s="3"/>
      <c r="G7117" s="3"/>
      <c r="H7117" s="3"/>
      <c r="I7117" s="3"/>
    </row>
    <row r="7118" spans="1:9" x14ac:dyDescent="0.3">
      <c r="A7118" s="3"/>
      <c r="B7118" s="3"/>
      <c r="C7118" s="3"/>
      <c r="D7118" s="3"/>
      <c r="E7118" s="3"/>
      <c r="F7118" s="3"/>
      <c r="G7118" s="3"/>
      <c r="H7118" s="3"/>
      <c r="I7118" s="3"/>
    </row>
    <row r="7119" spans="1:9" x14ac:dyDescent="0.3">
      <c r="A7119" s="3"/>
      <c r="B7119" s="3"/>
      <c r="C7119" s="3"/>
      <c r="D7119" s="3"/>
      <c r="E7119" s="3"/>
      <c r="F7119" s="3"/>
      <c r="G7119" s="3"/>
      <c r="H7119" s="3"/>
      <c r="I7119" s="3"/>
    </row>
    <row r="7120" spans="1:9" x14ac:dyDescent="0.3">
      <c r="A7120" s="3"/>
      <c r="B7120" s="3"/>
      <c r="C7120" s="3"/>
      <c r="D7120" s="3"/>
      <c r="E7120" s="3"/>
      <c r="F7120" s="3"/>
      <c r="G7120" s="3"/>
      <c r="H7120" s="3"/>
      <c r="I7120" s="3"/>
    </row>
    <row r="7121" spans="1:9" x14ac:dyDescent="0.3">
      <c r="A7121" s="3"/>
      <c r="B7121" s="3"/>
      <c r="C7121" s="3"/>
      <c r="D7121" s="3"/>
      <c r="E7121" s="3"/>
      <c r="F7121" s="3"/>
      <c r="G7121" s="3"/>
      <c r="H7121" s="3"/>
      <c r="I7121" s="3"/>
    </row>
    <row r="7122" spans="1:9" x14ac:dyDescent="0.3">
      <c r="A7122" s="3"/>
      <c r="B7122" s="3"/>
      <c r="C7122" s="3"/>
      <c r="D7122" s="3"/>
      <c r="E7122" s="3"/>
      <c r="F7122" s="3"/>
      <c r="G7122" s="3"/>
      <c r="H7122" s="3"/>
      <c r="I7122" s="3"/>
    </row>
    <row r="7123" spans="1:9" x14ac:dyDescent="0.3">
      <c r="A7123" s="3"/>
      <c r="B7123" s="3"/>
      <c r="C7123" s="3"/>
      <c r="D7123" s="3"/>
      <c r="E7123" s="3"/>
      <c r="F7123" s="3"/>
      <c r="G7123" s="3"/>
      <c r="H7123" s="3"/>
      <c r="I7123" s="3"/>
    </row>
    <row r="7124" spans="1:9" x14ac:dyDescent="0.3">
      <c r="A7124" s="3"/>
      <c r="B7124" s="3"/>
      <c r="C7124" s="3"/>
      <c r="D7124" s="3"/>
      <c r="E7124" s="3"/>
      <c r="F7124" s="3"/>
      <c r="G7124" s="3"/>
      <c r="H7124" s="3"/>
      <c r="I7124" s="3"/>
    </row>
    <row r="7125" spans="1:9" x14ac:dyDescent="0.3">
      <c r="A7125" s="3"/>
      <c r="B7125" s="3"/>
      <c r="C7125" s="3"/>
      <c r="D7125" s="3"/>
      <c r="E7125" s="3"/>
      <c r="F7125" s="3"/>
      <c r="G7125" s="3"/>
      <c r="H7125" s="3"/>
      <c r="I7125" s="3"/>
    </row>
    <row r="7126" spans="1:9" x14ac:dyDescent="0.3">
      <c r="A7126" s="3"/>
      <c r="B7126" s="3"/>
      <c r="C7126" s="3"/>
      <c r="D7126" s="3"/>
      <c r="E7126" s="3"/>
      <c r="F7126" s="3"/>
      <c r="G7126" s="3"/>
      <c r="H7126" s="3"/>
      <c r="I7126" s="3"/>
    </row>
    <row r="7127" spans="1:9" x14ac:dyDescent="0.3">
      <c r="A7127" s="3"/>
      <c r="B7127" s="3"/>
      <c r="C7127" s="3"/>
      <c r="D7127" s="3"/>
      <c r="E7127" s="3"/>
      <c r="F7127" s="3"/>
      <c r="G7127" s="3"/>
      <c r="H7127" s="3"/>
      <c r="I7127" s="3"/>
    </row>
    <row r="7128" spans="1:9" x14ac:dyDescent="0.3">
      <c r="A7128" s="3"/>
      <c r="B7128" s="3"/>
      <c r="C7128" s="3"/>
      <c r="D7128" s="3"/>
      <c r="E7128" s="3"/>
      <c r="F7128" s="3"/>
      <c r="G7128" s="3"/>
      <c r="H7128" s="3"/>
      <c r="I7128" s="3"/>
    </row>
    <row r="7129" spans="1:9" x14ac:dyDescent="0.3">
      <c r="A7129" s="3"/>
      <c r="B7129" s="3"/>
      <c r="C7129" s="3"/>
      <c r="D7129" s="3"/>
      <c r="E7129" s="3"/>
      <c r="F7129" s="3"/>
      <c r="G7129" s="3"/>
      <c r="H7129" s="3"/>
      <c r="I7129" s="3"/>
    </row>
    <row r="7130" spans="1:9" x14ac:dyDescent="0.3">
      <c r="A7130" s="3"/>
      <c r="B7130" s="3"/>
      <c r="C7130" s="3"/>
      <c r="D7130" s="3"/>
      <c r="E7130" s="3"/>
      <c r="F7130" s="3"/>
      <c r="G7130" s="3"/>
      <c r="H7130" s="3"/>
      <c r="I7130" s="3"/>
    </row>
    <row r="7131" spans="1:9" x14ac:dyDescent="0.3">
      <c r="A7131" s="3"/>
      <c r="B7131" s="3"/>
      <c r="C7131" s="3"/>
      <c r="D7131" s="3"/>
      <c r="E7131" s="3"/>
      <c r="F7131" s="3"/>
      <c r="G7131" s="3"/>
      <c r="H7131" s="3"/>
      <c r="I7131" s="3"/>
    </row>
    <row r="7132" spans="1:9" x14ac:dyDescent="0.3">
      <c r="A7132" s="3"/>
      <c r="B7132" s="3"/>
      <c r="C7132" s="3"/>
      <c r="D7132" s="3"/>
      <c r="E7132" s="3"/>
      <c r="F7132" s="3"/>
      <c r="G7132" s="3"/>
      <c r="H7132" s="3"/>
      <c r="I7132" s="3"/>
    </row>
    <row r="7133" spans="1:9" x14ac:dyDescent="0.3">
      <c r="A7133" s="3"/>
      <c r="B7133" s="3"/>
      <c r="C7133" s="3"/>
      <c r="D7133" s="3"/>
      <c r="E7133" s="3"/>
      <c r="F7133" s="3"/>
      <c r="G7133" s="3"/>
      <c r="H7133" s="3"/>
      <c r="I7133" s="3"/>
    </row>
    <row r="7134" spans="1:9" x14ac:dyDescent="0.3">
      <c r="A7134" s="3"/>
      <c r="B7134" s="3"/>
      <c r="C7134" s="3"/>
      <c r="D7134" s="3"/>
      <c r="E7134" s="3"/>
      <c r="F7134" s="3"/>
      <c r="G7134" s="3"/>
      <c r="H7134" s="3"/>
      <c r="I7134" s="3"/>
    </row>
    <row r="7135" spans="1:9" x14ac:dyDescent="0.3">
      <c r="A7135" s="3"/>
      <c r="B7135" s="3"/>
      <c r="C7135" s="3"/>
      <c r="D7135" s="3"/>
      <c r="E7135" s="3"/>
      <c r="F7135" s="3"/>
      <c r="G7135" s="3"/>
      <c r="H7135" s="3"/>
      <c r="I7135" s="3"/>
    </row>
    <row r="7136" spans="1:9" x14ac:dyDescent="0.3">
      <c r="A7136" s="3"/>
      <c r="B7136" s="3"/>
      <c r="C7136" s="3"/>
      <c r="D7136" s="3"/>
      <c r="E7136" s="3"/>
      <c r="F7136" s="3"/>
      <c r="G7136" s="3"/>
      <c r="H7136" s="3"/>
      <c r="I7136" s="3"/>
    </row>
    <row r="7137" spans="1:9" x14ac:dyDescent="0.3">
      <c r="A7137" s="3"/>
      <c r="B7137" s="3"/>
      <c r="C7137" s="3"/>
      <c r="D7137" s="3"/>
      <c r="E7137" s="3"/>
      <c r="F7137" s="3"/>
      <c r="G7137" s="3"/>
      <c r="H7137" s="3"/>
      <c r="I7137" s="3"/>
    </row>
    <row r="7138" spans="1:9" x14ac:dyDescent="0.3">
      <c r="A7138" s="3"/>
      <c r="B7138" s="3"/>
      <c r="C7138" s="3"/>
      <c r="D7138" s="3"/>
      <c r="E7138" s="3"/>
      <c r="F7138" s="3"/>
      <c r="G7138" s="3"/>
      <c r="H7138" s="3"/>
      <c r="I7138" s="3"/>
    </row>
    <row r="7139" spans="1:9" x14ac:dyDescent="0.3">
      <c r="A7139" s="3"/>
      <c r="B7139" s="3"/>
      <c r="C7139" s="3"/>
      <c r="D7139" s="3"/>
      <c r="E7139" s="3"/>
      <c r="F7139" s="3"/>
      <c r="G7139" s="3"/>
      <c r="H7139" s="3"/>
      <c r="I7139" s="3"/>
    </row>
    <row r="7140" spans="1:9" x14ac:dyDescent="0.3">
      <c r="A7140" s="3"/>
      <c r="B7140" s="3"/>
      <c r="C7140" s="3"/>
      <c r="D7140" s="3"/>
      <c r="E7140" s="3"/>
      <c r="F7140" s="3"/>
      <c r="G7140" s="3"/>
      <c r="H7140" s="3"/>
      <c r="I7140" s="3"/>
    </row>
    <row r="7141" spans="1:9" x14ac:dyDescent="0.3">
      <c r="A7141" s="3"/>
      <c r="B7141" s="3"/>
      <c r="C7141" s="3"/>
      <c r="D7141" s="3"/>
      <c r="E7141" s="3"/>
      <c r="F7141" s="3"/>
      <c r="G7141" s="3"/>
      <c r="H7141" s="3"/>
      <c r="I7141" s="3"/>
    </row>
    <row r="7142" spans="1:9" x14ac:dyDescent="0.3">
      <c r="A7142" s="3"/>
      <c r="B7142" s="3"/>
      <c r="C7142" s="3"/>
      <c r="D7142" s="3"/>
      <c r="E7142" s="3"/>
      <c r="F7142" s="3"/>
      <c r="G7142" s="3"/>
      <c r="H7142" s="3"/>
      <c r="I7142" s="3"/>
    </row>
    <row r="7143" spans="1:9" x14ac:dyDescent="0.3">
      <c r="A7143" s="3"/>
      <c r="B7143" s="3"/>
      <c r="C7143" s="3"/>
      <c r="D7143" s="3"/>
      <c r="E7143" s="3"/>
      <c r="F7143" s="3"/>
      <c r="G7143" s="3"/>
      <c r="H7143" s="3"/>
      <c r="I7143" s="3"/>
    </row>
    <row r="7144" spans="1:9" x14ac:dyDescent="0.3">
      <c r="A7144" s="3"/>
      <c r="B7144" s="3"/>
      <c r="C7144" s="3"/>
      <c r="D7144" s="3"/>
      <c r="E7144" s="3"/>
      <c r="F7144" s="3"/>
      <c r="G7144" s="3"/>
      <c r="H7144" s="3"/>
      <c r="I7144" s="3"/>
    </row>
    <row r="7145" spans="1:9" x14ac:dyDescent="0.3">
      <c r="A7145" s="3"/>
      <c r="B7145" s="3"/>
      <c r="C7145" s="3"/>
      <c r="D7145" s="3"/>
      <c r="E7145" s="3"/>
      <c r="F7145" s="3"/>
      <c r="G7145" s="3"/>
      <c r="H7145" s="3"/>
      <c r="I7145" s="3"/>
    </row>
    <row r="7146" spans="1:9" x14ac:dyDescent="0.3">
      <c r="A7146" s="3"/>
      <c r="B7146" s="3"/>
      <c r="C7146" s="3"/>
      <c r="D7146" s="3"/>
      <c r="E7146" s="3"/>
      <c r="F7146" s="3"/>
      <c r="G7146" s="3"/>
      <c r="H7146" s="3"/>
      <c r="I7146" s="3"/>
    </row>
    <row r="7147" spans="1:9" x14ac:dyDescent="0.3">
      <c r="A7147" s="3"/>
      <c r="B7147" s="3"/>
      <c r="C7147" s="3"/>
      <c r="D7147" s="3"/>
      <c r="E7147" s="3"/>
      <c r="F7147" s="3"/>
      <c r="G7147" s="3"/>
      <c r="H7147" s="3"/>
      <c r="I7147" s="3"/>
    </row>
    <row r="7148" spans="1:9" x14ac:dyDescent="0.3">
      <c r="A7148" s="3"/>
      <c r="B7148" s="3"/>
      <c r="C7148" s="3"/>
      <c r="D7148" s="3"/>
      <c r="E7148" s="3"/>
      <c r="F7148" s="3"/>
      <c r="G7148" s="3"/>
      <c r="H7148" s="3"/>
      <c r="I7148" s="3"/>
    </row>
    <row r="7149" spans="1:9" x14ac:dyDescent="0.3">
      <c r="A7149" s="3"/>
      <c r="B7149" s="3"/>
      <c r="C7149" s="3"/>
      <c r="D7149" s="3"/>
      <c r="E7149" s="3"/>
      <c r="F7149" s="3"/>
      <c r="G7149" s="3"/>
      <c r="H7149" s="3"/>
      <c r="I7149" s="3"/>
    </row>
    <row r="7150" spans="1:9" x14ac:dyDescent="0.3">
      <c r="A7150" s="3"/>
      <c r="B7150" s="3"/>
      <c r="C7150" s="3"/>
      <c r="D7150" s="3"/>
      <c r="E7150" s="3"/>
      <c r="F7150" s="3"/>
      <c r="G7150" s="3"/>
      <c r="H7150" s="3"/>
      <c r="I7150" s="3"/>
    </row>
    <row r="7151" spans="1:9" x14ac:dyDescent="0.3">
      <c r="A7151" s="3"/>
      <c r="B7151" s="3"/>
      <c r="C7151" s="3"/>
      <c r="D7151" s="3"/>
      <c r="E7151" s="3"/>
      <c r="F7151" s="3"/>
      <c r="G7151" s="3"/>
      <c r="H7151" s="3"/>
      <c r="I7151" s="3"/>
    </row>
    <row r="7152" spans="1:9" x14ac:dyDescent="0.3">
      <c r="A7152" s="3"/>
      <c r="B7152" s="3"/>
      <c r="C7152" s="3"/>
      <c r="D7152" s="3"/>
      <c r="E7152" s="3"/>
      <c r="F7152" s="3"/>
      <c r="G7152" s="3"/>
      <c r="H7152" s="3"/>
      <c r="I7152" s="3"/>
    </row>
    <row r="7153" spans="1:9" x14ac:dyDescent="0.3">
      <c r="A7153" s="3"/>
      <c r="B7153" s="3"/>
      <c r="C7153" s="3"/>
      <c r="D7153" s="3"/>
      <c r="E7153" s="3"/>
      <c r="F7153" s="3"/>
      <c r="G7153" s="3"/>
      <c r="H7153" s="3"/>
      <c r="I7153" s="3"/>
    </row>
    <row r="7154" spans="1:9" x14ac:dyDescent="0.3">
      <c r="A7154" s="3"/>
      <c r="B7154" s="3"/>
      <c r="C7154" s="3"/>
      <c r="D7154" s="3"/>
      <c r="E7154" s="3"/>
      <c r="F7154" s="3"/>
      <c r="G7154" s="3"/>
      <c r="H7154" s="3"/>
      <c r="I7154" s="3"/>
    </row>
    <row r="7155" spans="1:9" x14ac:dyDescent="0.3">
      <c r="A7155" s="3"/>
      <c r="B7155" s="3"/>
      <c r="C7155" s="3"/>
      <c r="D7155" s="3"/>
      <c r="E7155" s="3"/>
      <c r="F7155" s="3"/>
      <c r="G7155" s="3"/>
      <c r="H7155" s="3"/>
      <c r="I7155" s="3"/>
    </row>
    <row r="7156" spans="1:9" x14ac:dyDescent="0.3">
      <c r="A7156" s="3"/>
      <c r="B7156" s="3"/>
      <c r="C7156" s="3"/>
      <c r="D7156" s="3"/>
      <c r="E7156" s="3"/>
      <c r="F7156" s="3"/>
      <c r="G7156" s="3"/>
      <c r="H7156" s="3"/>
      <c r="I7156" s="3"/>
    </row>
    <row r="7157" spans="1:9" x14ac:dyDescent="0.3">
      <c r="A7157" s="3"/>
      <c r="B7157" s="3"/>
      <c r="C7157" s="3"/>
      <c r="D7157" s="3"/>
      <c r="E7157" s="3"/>
      <c r="F7157" s="3"/>
      <c r="G7157" s="3"/>
      <c r="H7157" s="3"/>
      <c r="I7157" s="3"/>
    </row>
    <row r="7158" spans="1:9" x14ac:dyDescent="0.3">
      <c r="A7158" s="3"/>
      <c r="B7158" s="3"/>
      <c r="C7158" s="3"/>
      <c r="D7158" s="3"/>
      <c r="E7158" s="3"/>
      <c r="F7158" s="3"/>
      <c r="G7158" s="3"/>
      <c r="H7158" s="3"/>
      <c r="I7158" s="3"/>
    </row>
    <row r="7159" spans="1:9" x14ac:dyDescent="0.3">
      <c r="A7159" s="3"/>
      <c r="B7159" s="3"/>
      <c r="C7159" s="3"/>
      <c r="D7159" s="3"/>
      <c r="E7159" s="3"/>
      <c r="F7159" s="3"/>
      <c r="G7159" s="3"/>
      <c r="H7159" s="3"/>
      <c r="I7159" s="3"/>
    </row>
    <row r="7160" spans="1:9" x14ac:dyDescent="0.3">
      <c r="A7160" s="3"/>
      <c r="B7160" s="3"/>
      <c r="C7160" s="3"/>
      <c r="D7160" s="3"/>
      <c r="E7160" s="3"/>
      <c r="F7160" s="3"/>
      <c r="G7160" s="3"/>
      <c r="H7160" s="3"/>
      <c r="I7160" s="3"/>
    </row>
    <row r="7161" spans="1:9" x14ac:dyDescent="0.3">
      <c r="A7161" s="3"/>
      <c r="B7161" s="3"/>
      <c r="C7161" s="3"/>
      <c r="D7161" s="3"/>
      <c r="E7161" s="3"/>
      <c r="F7161" s="3"/>
      <c r="G7161" s="3"/>
      <c r="H7161" s="3"/>
      <c r="I7161" s="3"/>
    </row>
    <row r="7162" spans="1:9" x14ac:dyDescent="0.3">
      <c r="A7162" s="3"/>
      <c r="B7162" s="3"/>
      <c r="C7162" s="3"/>
      <c r="D7162" s="3"/>
      <c r="E7162" s="3"/>
      <c r="F7162" s="3"/>
      <c r="G7162" s="3"/>
      <c r="H7162" s="3"/>
      <c r="I7162" s="3"/>
    </row>
    <row r="7163" spans="1:9" x14ac:dyDescent="0.3">
      <c r="A7163" s="3"/>
      <c r="B7163" s="3"/>
      <c r="C7163" s="3"/>
      <c r="D7163" s="3"/>
      <c r="E7163" s="3"/>
      <c r="F7163" s="3"/>
      <c r="G7163" s="3"/>
      <c r="H7163" s="3"/>
      <c r="I7163" s="3"/>
    </row>
    <row r="7164" spans="1:9" x14ac:dyDescent="0.3">
      <c r="A7164" s="3"/>
      <c r="B7164" s="3"/>
      <c r="C7164" s="3"/>
      <c r="D7164" s="3"/>
      <c r="E7164" s="3"/>
      <c r="F7164" s="3"/>
      <c r="G7164" s="3"/>
      <c r="H7164" s="3"/>
      <c r="I7164" s="3"/>
    </row>
    <row r="7165" spans="1:9" x14ac:dyDescent="0.3">
      <c r="A7165" s="3"/>
      <c r="B7165" s="3"/>
      <c r="C7165" s="3"/>
      <c r="D7165" s="3"/>
      <c r="E7165" s="3"/>
      <c r="F7165" s="3"/>
      <c r="G7165" s="3"/>
      <c r="H7165" s="3"/>
      <c r="I7165" s="3"/>
    </row>
    <row r="7166" spans="1:9" x14ac:dyDescent="0.3">
      <c r="A7166" s="3"/>
      <c r="B7166" s="3"/>
      <c r="C7166" s="3"/>
      <c r="D7166" s="3"/>
      <c r="E7166" s="3"/>
      <c r="F7166" s="3"/>
      <c r="G7166" s="3"/>
      <c r="H7166" s="3"/>
      <c r="I7166" s="3"/>
    </row>
    <row r="7167" spans="1:9" x14ac:dyDescent="0.3">
      <c r="A7167" s="3"/>
      <c r="B7167" s="3"/>
      <c r="C7167" s="3"/>
      <c r="D7167" s="3"/>
      <c r="E7167" s="3"/>
      <c r="F7167" s="3"/>
      <c r="G7167" s="3"/>
      <c r="H7167" s="3"/>
      <c r="I7167" s="3"/>
    </row>
    <row r="7168" spans="1:9" x14ac:dyDescent="0.3">
      <c r="A7168" s="3"/>
      <c r="B7168" s="3"/>
      <c r="C7168" s="3"/>
      <c r="D7168" s="3"/>
      <c r="E7168" s="3"/>
      <c r="F7168" s="3"/>
      <c r="G7168" s="3"/>
      <c r="H7168" s="3"/>
      <c r="I7168" s="3"/>
    </row>
    <row r="7169" spans="1:9" x14ac:dyDescent="0.3">
      <c r="A7169" s="3"/>
      <c r="B7169" s="3"/>
      <c r="C7169" s="3"/>
      <c r="D7169" s="3"/>
      <c r="E7169" s="3"/>
      <c r="F7169" s="3"/>
      <c r="G7169" s="3"/>
      <c r="H7169" s="3"/>
      <c r="I7169" s="3"/>
    </row>
    <row r="7170" spans="1:9" x14ac:dyDescent="0.3">
      <c r="A7170" s="3"/>
      <c r="B7170" s="3"/>
      <c r="C7170" s="3"/>
      <c r="D7170" s="3"/>
      <c r="E7170" s="3"/>
      <c r="F7170" s="3"/>
      <c r="G7170" s="3"/>
      <c r="H7170" s="3"/>
      <c r="I7170" s="3"/>
    </row>
    <row r="7171" spans="1:9" x14ac:dyDescent="0.3">
      <c r="A7171" s="3"/>
      <c r="B7171" s="3"/>
      <c r="C7171" s="3"/>
      <c r="D7171" s="3"/>
      <c r="E7171" s="3"/>
      <c r="F7171" s="3"/>
      <c r="G7171" s="3"/>
      <c r="H7171" s="3"/>
      <c r="I7171" s="3"/>
    </row>
    <row r="7172" spans="1:9" x14ac:dyDescent="0.3">
      <c r="A7172" s="3"/>
      <c r="B7172" s="3"/>
      <c r="C7172" s="3"/>
      <c r="D7172" s="3"/>
      <c r="E7172" s="3"/>
      <c r="F7172" s="3"/>
      <c r="G7172" s="3"/>
      <c r="H7172" s="3"/>
      <c r="I7172" s="3"/>
    </row>
    <row r="7173" spans="1:9" x14ac:dyDescent="0.3">
      <c r="A7173" s="3"/>
      <c r="B7173" s="3"/>
      <c r="C7173" s="3"/>
      <c r="D7173" s="3"/>
      <c r="E7173" s="3"/>
      <c r="F7173" s="3"/>
      <c r="G7173" s="3"/>
      <c r="H7173" s="3"/>
      <c r="I7173" s="3"/>
    </row>
    <row r="7174" spans="1:9" x14ac:dyDescent="0.3">
      <c r="A7174" s="3"/>
      <c r="B7174" s="3"/>
      <c r="C7174" s="3"/>
      <c r="D7174" s="3"/>
      <c r="E7174" s="3"/>
      <c r="F7174" s="3"/>
      <c r="G7174" s="3"/>
      <c r="H7174" s="3"/>
      <c r="I7174" s="3"/>
    </row>
    <row r="7175" spans="1:9" x14ac:dyDescent="0.3">
      <c r="A7175" s="3"/>
      <c r="B7175" s="3"/>
      <c r="C7175" s="3"/>
      <c r="D7175" s="3"/>
      <c r="E7175" s="3"/>
      <c r="F7175" s="3"/>
      <c r="G7175" s="3"/>
      <c r="H7175" s="3"/>
      <c r="I7175" s="3"/>
    </row>
    <row r="7176" spans="1:9" x14ac:dyDescent="0.3">
      <c r="A7176" s="3"/>
      <c r="B7176" s="3"/>
      <c r="C7176" s="3"/>
      <c r="D7176" s="3"/>
      <c r="E7176" s="3"/>
      <c r="F7176" s="3"/>
      <c r="G7176" s="3"/>
      <c r="H7176" s="3"/>
      <c r="I7176" s="3"/>
    </row>
    <row r="7177" spans="1:9" x14ac:dyDescent="0.3">
      <c r="A7177" s="3"/>
      <c r="B7177" s="3"/>
      <c r="C7177" s="3"/>
      <c r="D7177" s="3"/>
      <c r="E7177" s="3"/>
      <c r="F7177" s="3"/>
      <c r="G7177" s="3"/>
      <c r="H7177" s="3"/>
      <c r="I7177" s="3"/>
    </row>
    <row r="7178" spans="1:9" x14ac:dyDescent="0.3">
      <c r="A7178" s="3"/>
      <c r="B7178" s="3"/>
      <c r="C7178" s="3"/>
      <c r="D7178" s="3"/>
      <c r="E7178" s="3"/>
      <c r="F7178" s="3"/>
      <c r="G7178" s="3"/>
      <c r="H7178" s="3"/>
      <c r="I7178" s="3"/>
    </row>
    <row r="7179" spans="1:9" x14ac:dyDescent="0.3">
      <c r="A7179" s="3"/>
      <c r="B7179" s="3"/>
      <c r="C7179" s="3"/>
      <c r="D7179" s="3"/>
      <c r="E7179" s="3"/>
      <c r="F7179" s="3"/>
      <c r="G7179" s="3"/>
      <c r="H7179" s="3"/>
      <c r="I7179" s="3"/>
    </row>
    <row r="7180" spans="1:9" x14ac:dyDescent="0.3">
      <c r="A7180" s="3"/>
      <c r="B7180" s="3"/>
      <c r="C7180" s="3"/>
      <c r="D7180" s="3"/>
      <c r="E7180" s="3"/>
      <c r="F7180" s="3"/>
      <c r="G7180" s="3"/>
      <c r="H7180" s="3"/>
      <c r="I7180" s="3"/>
    </row>
    <row r="7181" spans="1:9" x14ac:dyDescent="0.3">
      <c r="A7181" s="3"/>
      <c r="B7181" s="3"/>
      <c r="C7181" s="3"/>
      <c r="D7181" s="3"/>
      <c r="E7181" s="3"/>
      <c r="F7181" s="3"/>
      <c r="G7181" s="3"/>
      <c r="H7181" s="3"/>
      <c r="I7181" s="3"/>
    </row>
    <row r="7182" spans="1:9" x14ac:dyDescent="0.3">
      <c r="A7182" s="3"/>
      <c r="B7182" s="3"/>
      <c r="C7182" s="3"/>
      <c r="D7182" s="3"/>
      <c r="E7182" s="3"/>
      <c r="F7182" s="3"/>
      <c r="G7182" s="3"/>
      <c r="H7182" s="3"/>
      <c r="I7182" s="3"/>
    </row>
    <row r="7183" spans="1:9" x14ac:dyDescent="0.3">
      <c r="A7183" s="3"/>
      <c r="B7183" s="3"/>
      <c r="C7183" s="3"/>
      <c r="D7183" s="3"/>
      <c r="E7183" s="3"/>
      <c r="F7183" s="3"/>
      <c r="G7183" s="3"/>
      <c r="H7183" s="3"/>
      <c r="I7183" s="3"/>
    </row>
    <row r="7184" spans="1:9" x14ac:dyDescent="0.3">
      <c r="A7184" s="3"/>
      <c r="B7184" s="3"/>
      <c r="C7184" s="3"/>
      <c r="D7184" s="3"/>
      <c r="E7184" s="3"/>
      <c r="F7184" s="3"/>
      <c r="G7184" s="3"/>
      <c r="H7184" s="3"/>
      <c r="I7184" s="3"/>
    </row>
    <row r="7185" spans="1:9" x14ac:dyDescent="0.3">
      <c r="A7185" s="3"/>
      <c r="B7185" s="3"/>
      <c r="C7185" s="3"/>
      <c r="D7185" s="3"/>
      <c r="E7185" s="3"/>
      <c r="F7185" s="3"/>
      <c r="G7185" s="3"/>
      <c r="H7185" s="3"/>
      <c r="I7185" s="3"/>
    </row>
    <row r="7186" spans="1:9" x14ac:dyDescent="0.3">
      <c r="A7186" s="3"/>
      <c r="B7186" s="3"/>
      <c r="C7186" s="3"/>
      <c r="D7186" s="3"/>
      <c r="E7186" s="3"/>
      <c r="F7186" s="3"/>
      <c r="G7186" s="3"/>
      <c r="H7186" s="3"/>
      <c r="I7186" s="3"/>
    </row>
    <row r="7187" spans="1:9" x14ac:dyDescent="0.3">
      <c r="A7187" s="3"/>
      <c r="B7187" s="3"/>
      <c r="C7187" s="3"/>
      <c r="D7187" s="3"/>
      <c r="E7187" s="3"/>
      <c r="F7187" s="3"/>
      <c r="G7187" s="3"/>
      <c r="H7187" s="3"/>
      <c r="I7187" s="3"/>
    </row>
    <row r="7188" spans="1:9" x14ac:dyDescent="0.3">
      <c r="A7188" s="3"/>
      <c r="B7188" s="3"/>
      <c r="C7188" s="3"/>
      <c r="D7188" s="3"/>
      <c r="E7188" s="3"/>
      <c r="F7188" s="3"/>
      <c r="G7188" s="3"/>
      <c r="H7188" s="3"/>
      <c r="I7188" s="3"/>
    </row>
    <row r="7189" spans="1:9" x14ac:dyDescent="0.3">
      <c r="A7189" s="3"/>
      <c r="B7189" s="3"/>
      <c r="C7189" s="3"/>
      <c r="D7189" s="3"/>
      <c r="E7189" s="3"/>
      <c r="F7189" s="3"/>
      <c r="G7189" s="3"/>
      <c r="H7189" s="3"/>
      <c r="I7189" s="3"/>
    </row>
    <row r="7190" spans="1:9" x14ac:dyDescent="0.3">
      <c r="A7190" s="3"/>
      <c r="B7190" s="3"/>
      <c r="C7190" s="3"/>
      <c r="D7190" s="3"/>
      <c r="E7190" s="3"/>
      <c r="F7190" s="3"/>
      <c r="G7190" s="3"/>
      <c r="H7190" s="3"/>
      <c r="I7190" s="3"/>
    </row>
    <row r="7191" spans="1:9" x14ac:dyDescent="0.3">
      <c r="A7191" s="3"/>
      <c r="B7191" s="3"/>
      <c r="C7191" s="3"/>
      <c r="D7191" s="3"/>
      <c r="E7191" s="3"/>
      <c r="F7191" s="3"/>
      <c r="G7191" s="3"/>
      <c r="H7191" s="3"/>
      <c r="I7191" s="3"/>
    </row>
    <row r="7192" spans="1:9" x14ac:dyDescent="0.3">
      <c r="A7192" s="3"/>
      <c r="B7192" s="3"/>
      <c r="C7192" s="3"/>
      <c r="D7192" s="3"/>
      <c r="E7192" s="3"/>
      <c r="F7192" s="3"/>
      <c r="G7192" s="3"/>
      <c r="H7192" s="3"/>
      <c r="I7192" s="3"/>
    </row>
    <row r="7193" spans="1:9" x14ac:dyDescent="0.3">
      <c r="A7193" s="3"/>
      <c r="B7193" s="3"/>
      <c r="C7193" s="3"/>
      <c r="D7193" s="3"/>
      <c r="E7193" s="3"/>
      <c r="F7193" s="3"/>
      <c r="G7193" s="3"/>
      <c r="H7193" s="3"/>
      <c r="I7193" s="3"/>
    </row>
    <row r="7194" spans="1:9" x14ac:dyDescent="0.3">
      <c r="A7194" s="3"/>
      <c r="B7194" s="3"/>
      <c r="C7194" s="3"/>
      <c r="D7194" s="3"/>
      <c r="E7194" s="3"/>
      <c r="F7194" s="3"/>
      <c r="G7194" s="3"/>
      <c r="H7194" s="3"/>
      <c r="I7194" s="3"/>
    </row>
    <row r="7195" spans="1:9" x14ac:dyDescent="0.3">
      <c r="A7195" s="3"/>
      <c r="B7195" s="3"/>
      <c r="C7195" s="3"/>
      <c r="D7195" s="3"/>
      <c r="E7195" s="3"/>
      <c r="F7195" s="3"/>
      <c r="G7195" s="3"/>
      <c r="H7195" s="3"/>
      <c r="I7195" s="3"/>
    </row>
    <row r="7196" spans="1:9" x14ac:dyDescent="0.3">
      <c r="A7196" s="3"/>
      <c r="B7196" s="3"/>
      <c r="C7196" s="3"/>
      <c r="D7196" s="3"/>
      <c r="E7196" s="3"/>
      <c r="F7196" s="3"/>
      <c r="G7196" s="3"/>
      <c r="H7196" s="3"/>
      <c r="I7196" s="3"/>
    </row>
    <row r="7197" spans="1:9" x14ac:dyDescent="0.3">
      <c r="A7197" s="3"/>
      <c r="B7197" s="3"/>
      <c r="C7197" s="3"/>
      <c r="D7197" s="3"/>
      <c r="E7197" s="3"/>
      <c r="F7197" s="3"/>
      <c r="G7197" s="3"/>
      <c r="H7197" s="3"/>
      <c r="I7197" s="3"/>
    </row>
    <row r="7198" spans="1:9" x14ac:dyDescent="0.3">
      <c r="A7198" s="3"/>
      <c r="B7198" s="3"/>
      <c r="C7198" s="3"/>
      <c r="D7198" s="3"/>
      <c r="E7198" s="3"/>
      <c r="F7198" s="3"/>
      <c r="G7198" s="3"/>
      <c r="H7198" s="3"/>
      <c r="I7198" s="3"/>
    </row>
    <row r="7199" spans="1:9" x14ac:dyDescent="0.3">
      <c r="A7199" s="3"/>
      <c r="B7199" s="3"/>
      <c r="C7199" s="3"/>
      <c r="D7199" s="3"/>
      <c r="E7199" s="3"/>
      <c r="F7199" s="3"/>
      <c r="G7199" s="3"/>
      <c r="H7199" s="3"/>
      <c r="I7199" s="3"/>
    </row>
    <row r="7200" spans="1:9" x14ac:dyDescent="0.3">
      <c r="A7200" s="3"/>
      <c r="B7200" s="3"/>
      <c r="C7200" s="3"/>
      <c r="D7200" s="3"/>
      <c r="E7200" s="3"/>
      <c r="F7200" s="3"/>
      <c r="G7200" s="3"/>
      <c r="H7200" s="3"/>
      <c r="I7200" s="3"/>
    </row>
    <row r="7201" spans="1:9" x14ac:dyDescent="0.3">
      <c r="A7201" s="3"/>
      <c r="B7201" s="3"/>
      <c r="C7201" s="3"/>
      <c r="D7201" s="3"/>
      <c r="E7201" s="3"/>
      <c r="F7201" s="3"/>
      <c r="G7201" s="3"/>
      <c r="H7201" s="3"/>
      <c r="I7201" s="3"/>
    </row>
    <row r="7202" spans="1:9" x14ac:dyDescent="0.3">
      <c r="A7202" s="3"/>
      <c r="B7202" s="3"/>
      <c r="C7202" s="3"/>
      <c r="D7202" s="3"/>
      <c r="E7202" s="3"/>
      <c r="F7202" s="3"/>
      <c r="G7202" s="3"/>
      <c r="H7202" s="3"/>
      <c r="I7202" s="3"/>
    </row>
    <row r="7203" spans="1:9" x14ac:dyDescent="0.3">
      <c r="A7203" s="3"/>
      <c r="B7203" s="3"/>
      <c r="C7203" s="3"/>
      <c r="D7203" s="3"/>
      <c r="E7203" s="3"/>
      <c r="F7203" s="3"/>
      <c r="G7203" s="3"/>
      <c r="H7203" s="3"/>
      <c r="I7203" s="3"/>
    </row>
    <row r="7204" spans="1:9" x14ac:dyDescent="0.3">
      <c r="A7204" s="3"/>
      <c r="B7204" s="3"/>
      <c r="C7204" s="3"/>
      <c r="D7204" s="3"/>
      <c r="E7204" s="3"/>
      <c r="F7204" s="3"/>
      <c r="G7204" s="3"/>
      <c r="H7204" s="3"/>
      <c r="I7204" s="3"/>
    </row>
    <row r="7205" spans="1:9" x14ac:dyDescent="0.3">
      <c r="A7205" s="3"/>
      <c r="B7205" s="3"/>
      <c r="C7205" s="3"/>
      <c r="D7205" s="3"/>
      <c r="E7205" s="3"/>
      <c r="F7205" s="3"/>
      <c r="G7205" s="3"/>
      <c r="H7205" s="3"/>
      <c r="I7205" s="3"/>
    </row>
    <row r="7206" spans="1:9" x14ac:dyDescent="0.3">
      <c r="A7206" s="3"/>
      <c r="B7206" s="3"/>
      <c r="C7206" s="3"/>
      <c r="D7206" s="3"/>
      <c r="E7206" s="3"/>
      <c r="F7206" s="3"/>
      <c r="G7206" s="3"/>
      <c r="H7206" s="3"/>
      <c r="I7206" s="3"/>
    </row>
    <row r="7207" spans="1:9" x14ac:dyDescent="0.3">
      <c r="A7207" s="3"/>
      <c r="B7207" s="3"/>
      <c r="C7207" s="3"/>
      <c r="D7207" s="3"/>
      <c r="E7207" s="3"/>
      <c r="F7207" s="3"/>
      <c r="G7207" s="3"/>
      <c r="H7207" s="3"/>
      <c r="I7207" s="3"/>
    </row>
    <row r="7208" spans="1:9" x14ac:dyDescent="0.3">
      <c r="A7208" s="3"/>
      <c r="B7208" s="3"/>
      <c r="C7208" s="3"/>
      <c r="D7208" s="3"/>
      <c r="E7208" s="3"/>
      <c r="F7208" s="3"/>
      <c r="G7208" s="3"/>
      <c r="H7208" s="3"/>
      <c r="I7208" s="3"/>
    </row>
    <row r="7209" spans="1:9" x14ac:dyDescent="0.3">
      <c r="A7209" s="3"/>
      <c r="B7209" s="3"/>
      <c r="C7209" s="3"/>
      <c r="D7209" s="3"/>
      <c r="E7209" s="3"/>
      <c r="F7209" s="3"/>
      <c r="G7209" s="3"/>
      <c r="H7209" s="3"/>
      <c r="I7209" s="3"/>
    </row>
    <row r="7210" spans="1:9" x14ac:dyDescent="0.3">
      <c r="A7210" s="3"/>
      <c r="B7210" s="3"/>
      <c r="C7210" s="3"/>
      <c r="D7210" s="3"/>
      <c r="E7210" s="3"/>
      <c r="F7210" s="3"/>
      <c r="G7210" s="3"/>
      <c r="H7210" s="3"/>
      <c r="I7210" s="3"/>
    </row>
    <row r="7211" spans="1:9" x14ac:dyDescent="0.3">
      <c r="A7211" s="3"/>
      <c r="B7211" s="3"/>
      <c r="C7211" s="3"/>
      <c r="D7211" s="3"/>
      <c r="E7211" s="3"/>
      <c r="F7211" s="3"/>
      <c r="G7211" s="3"/>
      <c r="H7211" s="3"/>
      <c r="I7211" s="3"/>
    </row>
    <row r="7212" spans="1:9" x14ac:dyDescent="0.3">
      <c r="A7212" s="3"/>
      <c r="B7212" s="3"/>
      <c r="C7212" s="3"/>
      <c r="D7212" s="3"/>
      <c r="E7212" s="3"/>
      <c r="F7212" s="3"/>
      <c r="G7212" s="3"/>
      <c r="H7212" s="3"/>
      <c r="I7212" s="3"/>
    </row>
    <row r="7213" spans="1:9" x14ac:dyDescent="0.3">
      <c r="A7213" s="3"/>
      <c r="B7213" s="3"/>
      <c r="C7213" s="3"/>
      <c r="D7213" s="3"/>
      <c r="E7213" s="3"/>
      <c r="F7213" s="3"/>
      <c r="G7213" s="3"/>
      <c r="H7213" s="3"/>
      <c r="I7213" s="3"/>
    </row>
    <row r="7214" spans="1:9" x14ac:dyDescent="0.3">
      <c r="A7214" s="3"/>
      <c r="B7214" s="3"/>
      <c r="C7214" s="3"/>
      <c r="D7214" s="3"/>
      <c r="E7214" s="3"/>
      <c r="F7214" s="3"/>
      <c r="G7214" s="3"/>
      <c r="H7214" s="3"/>
      <c r="I7214" s="3"/>
    </row>
    <row r="7215" spans="1:9" x14ac:dyDescent="0.3">
      <c r="A7215" s="3"/>
      <c r="B7215" s="3"/>
      <c r="C7215" s="3"/>
      <c r="D7215" s="3"/>
      <c r="E7215" s="3"/>
      <c r="F7215" s="3"/>
      <c r="G7215" s="3"/>
      <c r="H7215" s="3"/>
      <c r="I7215" s="3"/>
    </row>
    <row r="7216" spans="1:9" x14ac:dyDescent="0.3">
      <c r="A7216" s="3"/>
      <c r="B7216" s="3"/>
      <c r="C7216" s="3"/>
      <c r="D7216" s="3"/>
      <c r="E7216" s="3"/>
      <c r="F7216" s="3"/>
      <c r="G7216" s="3"/>
      <c r="H7216" s="3"/>
      <c r="I7216" s="3"/>
    </row>
    <row r="7217" spans="1:9" x14ac:dyDescent="0.3">
      <c r="A7217" s="3"/>
      <c r="B7217" s="3"/>
      <c r="C7217" s="3"/>
      <c r="D7217" s="3"/>
      <c r="E7217" s="3"/>
      <c r="F7217" s="3"/>
      <c r="G7217" s="3"/>
      <c r="H7217" s="3"/>
      <c r="I7217" s="3"/>
    </row>
    <row r="7218" spans="1:9" x14ac:dyDescent="0.3">
      <c r="A7218" s="3"/>
      <c r="B7218" s="3"/>
      <c r="C7218" s="3"/>
      <c r="D7218" s="3"/>
      <c r="E7218" s="3"/>
      <c r="F7218" s="3"/>
      <c r="G7218" s="3"/>
      <c r="H7218" s="3"/>
      <c r="I7218" s="3"/>
    </row>
    <row r="7219" spans="1:9" x14ac:dyDescent="0.3">
      <c r="A7219" s="3"/>
      <c r="B7219" s="3"/>
      <c r="C7219" s="3"/>
      <c r="D7219" s="3"/>
      <c r="E7219" s="3"/>
      <c r="F7219" s="3"/>
      <c r="G7219" s="3"/>
      <c r="H7219" s="3"/>
      <c r="I7219" s="3"/>
    </row>
    <row r="7220" spans="1:9" x14ac:dyDescent="0.3">
      <c r="A7220" s="3"/>
      <c r="B7220" s="3"/>
      <c r="C7220" s="3"/>
      <c r="D7220" s="3"/>
      <c r="E7220" s="3"/>
      <c r="F7220" s="3"/>
      <c r="G7220" s="3"/>
      <c r="H7220" s="3"/>
      <c r="I7220" s="3"/>
    </row>
    <row r="7221" spans="1:9" x14ac:dyDescent="0.3">
      <c r="A7221" s="3"/>
      <c r="B7221" s="3"/>
      <c r="C7221" s="3"/>
      <c r="D7221" s="3"/>
      <c r="E7221" s="3"/>
      <c r="F7221" s="3"/>
      <c r="G7221" s="3"/>
      <c r="H7221" s="3"/>
      <c r="I7221" s="3"/>
    </row>
    <row r="7222" spans="1:9" x14ac:dyDescent="0.3">
      <c r="A7222" s="3"/>
      <c r="B7222" s="3"/>
      <c r="C7222" s="3"/>
      <c r="D7222" s="3"/>
      <c r="E7222" s="3"/>
      <c r="F7222" s="3"/>
      <c r="G7222" s="3"/>
      <c r="H7222" s="3"/>
      <c r="I7222" s="3"/>
    </row>
    <row r="7223" spans="1:9" x14ac:dyDescent="0.3">
      <c r="A7223" s="3"/>
      <c r="B7223" s="3"/>
      <c r="C7223" s="3"/>
      <c r="D7223" s="3"/>
      <c r="E7223" s="3"/>
      <c r="F7223" s="3"/>
      <c r="G7223" s="3"/>
      <c r="H7223" s="3"/>
      <c r="I7223" s="3"/>
    </row>
    <row r="7224" spans="1:9" x14ac:dyDescent="0.3">
      <c r="A7224" s="3"/>
      <c r="B7224" s="3"/>
      <c r="C7224" s="3"/>
      <c r="D7224" s="3"/>
      <c r="E7224" s="3"/>
      <c r="F7224" s="3"/>
      <c r="G7224" s="3"/>
      <c r="H7224" s="3"/>
      <c r="I7224" s="3"/>
    </row>
    <row r="7225" spans="1:9" x14ac:dyDescent="0.3">
      <c r="A7225" s="3"/>
      <c r="B7225" s="3"/>
      <c r="C7225" s="3"/>
      <c r="D7225" s="3"/>
      <c r="E7225" s="3"/>
      <c r="F7225" s="3"/>
      <c r="G7225" s="3"/>
      <c r="H7225" s="3"/>
      <c r="I7225" s="3"/>
    </row>
    <row r="7226" spans="1:9" x14ac:dyDescent="0.3">
      <c r="A7226" s="3"/>
      <c r="B7226" s="3"/>
      <c r="C7226" s="3"/>
      <c r="D7226" s="3"/>
      <c r="E7226" s="3"/>
      <c r="F7226" s="3"/>
      <c r="G7226" s="3"/>
      <c r="H7226" s="3"/>
      <c r="I7226" s="3"/>
    </row>
    <row r="7227" spans="1:9" x14ac:dyDescent="0.3">
      <c r="A7227" s="3"/>
      <c r="B7227" s="3"/>
      <c r="C7227" s="3"/>
      <c r="D7227" s="3"/>
      <c r="E7227" s="3"/>
      <c r="F7227" s="3"/>
      <c r="G7227" s="3"/>
      <c r="H7227" s="3"/>
      <c r="I7227" s="3"/>
    </row>
    <row r="7228" spans="1:9" x14ac:dyDescent="0.3">
      <c r="A7228" s="3"/>
      <c r="B7228" s="3"/>
      <c r="C7228" s="3"/>
      <c r="D7228" s="3"/>
      <c r="E7228" s="3"/>
      <c r="F7228" s="3"/>
      <c r="G7228" s="3"/>
      <c r="H7228" s="3"/>
      <c r="I7228" s="3"/>
    </row>
    <row r="7229" spans="1:9" x14ac:dyDescent="0.3">
      <c r="A7229" s="3"/>
      <c r="B7229" s="3"/>
      <c r="C7229" s="3"/>
      <c r="D7229" s="3"/>
      <c r="E7229" s="3"/>
      <c r="F7229" s="3"/>
      <c r="G7229" s="3"/>
      <c r="H7229" s="3"/>
      <c r="I7229" s="3"/>
    </row>
    <row r="7230" spans="1:9" x14ac:dyDescent="0.3">
      <c r="A7230" s="3"/>
      <c r="B7230" s="3"/>
      <c r="C7230" s="3"/>
      <c r="D7230" s="3"/>
      <c r="E7230" s="3"/>
      <c r="F7230" s="3"/>
      <c r="G7230" s="3"/>
      <c r="H7230" s="3"/>
      <c r="I7230" s="3"/>
    </row>
    <row r="7231" spans="1:9" x14ac:dyDescent="0.3">
      <c r="A7231" s="3"/>
      <c r="B7231" s="3"/>
      <c r="C7231" s="3"/>
      <c r="D7231" s="3"/>
      <c r="E7231" s="3"/>
      <c r="F7231" s="3"/>
      <c r="G7231" s="3"/>
      <c r="H7231" s="3"/>
      <c r="I7231" s="3"/>
    </row>
    <row r="7232" spans="1:9" x14ac:dyDescent="0.3">
      <c r="A7232" s="3"/>
      <c r="B7232" s="3"/>
      <c r="C7232" s="3"/>
      <c r="D7232" s="3"/>
      <c r="E7232" s="3"/>
      <c r="F7232" s="3"/>
      <c r="G7232" s="3"/>
      <c r="H7232" s="3"/>
      <c r="I7232" s="3"/>
    </row>
    <row r="7233" spans="1:9" x14ac:dyDescent="0.3">
      <c r="A7233" s="3"/>
      <c r="B7233" s="3"/>
      <c r="C7233" s="3"/>
      <c r="D7233" s="3"/>
      <c r="E7233" s="3"/>
      <c r="F7233" s="3"/>
      <c r="G7233" s="3"/>
      <c r="H7233" s="3"/>
      <c r="I7233" s="3"/>
    </row>
    <row r="7234" spans="1:9" x14ac:dyDescent="0.3">
      <c r="A7234" s="3"/>
      <c r="B7234" s="3"/>
      <c r="C7234" s="3"/>
      <c r="D7234" s="3"/>
      <c r="E7234" s="3"/>
      <c r="F7234" s="3"/>
      <c r="G7234" s="3"/>
      <c r="H7234" s="3"/>
      <c r="I7234" s="3"/>
    </row>
    <row r="7235" spans="1:9" x14ac:dyDescent="0.3">
      <c r="A7235" s="3"/>
      <c r="B7235" s="3"/>
      <c r="C7235" s="3"/>
      <c r="D7235" s="3"/>
      <c r="E7235" s="3"/>
      <c r="F7235" s="3"/>
      <c r="G7235" s="3"/>
      <c r="H7235" s="3"/>
      <c r="I7235" s="3"/>
    </row>
    <row r="7236" spans="1:9" x14ac:dyDescent="0.3">
      <c r="A7236" s="3"/>
      <c r="B7236" s="3"/>
      <c r="C7236" s="3"/>
      <c r="D7236" s="3"/>
      <c r="E7236" s="3"/>
      <c r="F7236" s="3"/>
      <c r="G7236" s="3"/>
      <c r="H7236" s="3"/>
      <c r="I7236" s="3"/>
    </row>
    <row r="7237" spans="1:9" x14ac:dyDescent="0.3">
      <c r="A7237" s="3"/>
      <c r="B7237" s="3"/>
      <c r="C7237" s="3"/>
      <c r="D7237" s="3"/>
      <c r="E7237" s="3"/>
      <c r="F7237" s="3"/>
      <c r="G7237" s="3"/>
      <c r="H7237" s="3"/>
      <c r="I7237" s="3"/>
    </row>
    <row r="7238" spans="1:9" x14ac:dyDescent="0.3">
      <c r="A7238" s="3"/>
      <c r="B7238" s="3"/>
      <c r="C7238" s="3"/>
      <c r="D7238" s="3"/>
      <c r="E7238" s="3"/>
      <c r="F7238" s="3"/>
      <c r="G7238" s="3"/>
      <c r="H7238" s="3"/>
      <c r="I7238" s="3"/>
    </row>
    <row r="7239" spans="1:9" x14ac:dyDescent="0.3">
      <c r="A7239" s="3"/>
      <c r="B7239" s="3"/>
      <c r="C7239" s="3"/>
      <c r="D7239" s="3"/>
      <c r="E7239" s="3"/>
      <c r="F7239" s="3"/>
      <c r="G7239" s="3"/>
      <c r="H7239" s="3"/>
      <c r="I7239" s="3"/>
    </row>
    <row r="7240" spans="1:9" x14ac:dyDescent="0.3">
      <c r="A7240" s="3"/>
      <c r="B7240" s="3"/>
      <c r="C7240" s="3"/>
      <c r="D7240" s="3"/>
      <c r="E7240" s="3"/>
      <c r="F7240" s="3"/>
      <c r="G7240" s="3"/>
      <c r="H7240" s="3"/>
      <c r="I7240" s="3"/>
    </row>
    <row r="7241" spans="1:9" x14ac:dyDescent="0.3">
      <c r="A7241" s="3"/>
      <c r="B7241" s="3"/>
      <c r="C7241" s="3"/>
      <c r="D7241" s="3"/>
      <c r="E7241" s="3"/>
      <c r="F7241" s="3"/>
      <c r="G7241" s="3"/>
      <c r="H7241" s="3"/>
      <c r="I7241" s="3"/>
    </row>
    <row r="7242" spans="1:9" x14ac:dyDescent="0.3">
      <c r="A7242" s="3"/>
      <c r="B7242" s="3"/>
      <c r="C7242" s="3"/>
      <c r="D7242" s="3"/>
      <c r="E7242" s="3"/>
      <c r="F7242" s="3"/>
      <c r="G7242" s="3"/>
      <c r="H7242" s="3"/>
      <c r="I7242" s="3"/>
    </row>
    <row r="7243" spans="1:9" x14ac:dyDescent="0.3">
      <c r="A7243" s="3"/>
      <c r="B7243" s="3"/>
      <c r="C7243" s="3"/>
      <c r="D7243" s="3"/>
      <c r="E7243" s="3"/>
      <c r="F7243" s="3"/>
      <c r="G7243" s="3"/>
      <c r="H7243" s="3"/>
      <c r="I7243" s="3"/>
    </row>
    <row r="7244" spans="1:9" x14ac:dyDescent="0.3">
      <c r="A7244" s="3"/>
      <c r="B7244" s="3"/>
      <c r="C7244" s="3"/>
      <c r="D7244" s="3"/>
      <c r="E7244" s="3"/>
      <c r="F7244" s="3"/>
      <c r="G7244" s="3"/>
      <c r="H7244" s="3"/>
      <c r="I7244" s="3"/>
    </row>
    <row r="7245" spans="1:9" x14ac:dyDescent="0.3">
      <c r="A7245" s="3"/>
      <c r="B7245" s="3"/>
      <c r="C7245" s="3"/>
      <c r="D7245" s="3"/>
      <c r="E7245" s="3"/>
      <c r="F7245" s="3"/>
      <c r="G7245" s="3"/>
      <c r="H7245" s="3"/>
      <c r="I7245" s="3"/>
    </row>
    <row r="7246" spans="1:9" x14ac:dyDescent="0.3">
      <c r="A7246" s="3"/>
      <c r="B7246" s="3"/>
      <c r="C7246" s="3"/>
      <c r="D7246" s="3"/>
      <c r="E7246" s="3"/>
      <c r="F7246" s="3"/>
      <c r="G7246" s="3"/>
      <c r="H7246" s="3"/>
      <c r="I7246" s="3"/>
    </row>
    <row r="7247" spans="1:9" x14ac:dyDescent="0.3">
      <c r="A7247" s="3"/>
      <c r="B7247" s="3"/>
      <c r="C7247" s="3"/>
      <c r="D7247" s="3"/>
      <c r="E7247" s="3"/>
      <c r="F7247" s="3"/>
      <c r="G7247" s="3"/>
      <c r="H7247" s="3"/>
      <c r="I7247" s="3"/>
    </row>
    <row r="7248" spans="1:9" x14ac:dyDescent="0.3">
      <c r="A7248" s="3"/>
      <c r="B7248" s="3"/>
      <c r="C7248" s="3"/>
      <c r="D7248" s="3"/>
      <c r="E7248" s="3"/>
      <c r="F7248" s="3"/>
      <c r="G7248" s="3"/>
      <c r="H7248" s="3"/>
      <c r="I7248" s="3"/>
    </row>
    <row r="7249" spans="1:9" x14ac:dyDescent="0.3">
      <c r="A7249" s="3"/>
      <c r="B7249" s="3"/>
      <c r="C7249" s="3"/>
      <c r="D7249" s="3"/>
      <c r="E7249" s="3"/>
      <c r="F7249" s="3"/>
      <c r="G7249" s="3"/>
      <c r="H7249" s="3"/>
      <c r="I7249"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Cover_sheet</vt:lpstr>
      <vt:lpstr>Contents</vt:lpstr>
      <vt:lpstr>Notes</vt:lpstr>
      <vt:lpstr>Old Data - fatalities</vt:lpstr>
      <vt:lpstr>FIRE0502a</vt:lpstr>
      <vt:lpstr>FIRE0502a_Quarterly</vt:lpstr>
      <vt:lpstr>FIRE0502b</vt:lpstr>
      <vt:lpstr>FIRE0502b_Quarterly</vt:lpstr>
      <vt:lpstr>Data - fatalities</vt:lpstr>
      <vt:lpstr>FIRE0502a_working</vt:lpstr>
      <vt:lpstr>FIRE0502a_Quarterly_working</vt:lpstr>
      <vt:lpstr>Old data - casualties</vt:lpstr>
      <vt:lpstr>Data - casualties</vt:lpstr>
      <vt:lpstr>FIRE0502b_working</vt:lpstr>
      <vt:lpstr>FIRE0502b_Quarterly_working</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FIRE0502: Fatalities and non-fatal casualties by fire and rescue authority and location group, England</dc:title>
  <dc:creator/>
  <cp:keywords>data tables, fatalities, casualties, fire and rescue authority, location group, 2020</cp:keywords>
  <cp:lastModifiedBy/>
  <dcterms:created xsi:type="dcterms:W3CDTF">2020-11-09T16:54:08Z</dcterms:created>
  <dcterms:modified xsi:type="dcterms:W3CDTF">2020-11-09T16:56:12Z</dcterms:modified>
</cp:coreProperties>
</file>